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ge 1" sheetId="1" r:id="rId4"/>
    <sheet state="visible" name="Legend" sheetId="2" r:id="rId5"/>
    <sheet state="visible" name="Form" sheetId="3" r:id="rId6"/>
    <sheet state="visible" name="Totals" sheetId="4" r:id="rId7"/>
    <sheet state="visible" name="Callsign" sheetId="5" r:id="rId8"/>
    <sheet state="visible" name="Area Freq." sheetId="6" r:id="rId9"/>
    <sheet state="visible" name="Repeater Loc." sheetId="7" r:id="rId10"/>
    <sheet state="visible" name="Freq. Test" sheetId="8" r:id="rId11"/>
    <sheet state="visible" name="Allen Stake" sheetId="9" r:id="rId12"/>
    <sheet state="visible" name="Dallas Stake" sheetId="10" r:id="rId13"/>
    <sheet state="visible" name="Dallas East Stake" sheetId="11" r:id="rId14"/>
    <sheet state="visible" name="Frisco Stake" sheetId="12" r:id="rId15"/>
    <sheet state="visible" name="Heath Stake" sheetId="13" r:id="rId16"/>
    <sheet state="visible" name="Little Elm Stake" sheetId="14" r:id="rId17"/>
    <sheet state="visible" name="McKinney Stake" sheetId="15" r:id="rId18"/>
    <sheet state="visible" name="Plano Stake" sheetId="16" r:id="rId19"/>
    <sheet state="visible" name="Prosper Stake" sheetId="17" r:id="rId20"/>
    <sheet state="visible" name="Richardson Stake" sheetId="18" r:id="rId21"/>
    <sheet state="visible" name="Sherman Stake" sheetId="19" r:id="rId22"/>
    <sheet state="visible" name="Gilmer Stake" sheetId="20" r:id="rId23"/>
    <sheet state="visible" name="Longview Stake" sheetId="21" r:id="rId24"/>
    <sheet state="visible" name="Tyler Stake" sheetId="22" r:id="rId25"/>
    <sheet state="visible" name="Alliance Stake" sheetId="23" r:id="rId26"/>
    <sheet state="visible" name="Carrollton Stake" sheetId="24" r:id="rId27"/>
    <sheet state="visible" name="Colleyville Stake" sheetId="25" r:id="rId28"/>
    <sheet state="visible" name="Denton Stake" sheetId="26" r:id="rId29"/>
    <sheet state="visible" name="Hurst Stake" sheetId="27" r:id="rId30"/>
    <sheet state="visible" name="Irving Stake" sheetId="28" r:id="rId31"/>
    <sheet state="visible" name="Lewisville Stake" sheetId="29" r:id="rId32"/>
    <sheet state="visible" name="Arlington Stake" sheetId="30" r:id="rId33"/>
    <sheet state="visible" name="Burleson Stake" sheetId="31" r:id="rId34"/>
    <sheet state="visible" name="Fort Worth Stake" sheetId="32" r:id="rId35"/>
    <sheet state="visible" name="Fort Worth North Stake" sheetId="33" r:id="rId36"/>
    <sheet state="visible" name="Killeen Stake" sheetId="34" r:id="rId37"/>
    <sheet state="visible" name="Weatherford Stake" sheetId="35" r:id="rId38"/>
    <sheet state="visible" name="Stake Data" sheetId="36" r:id="rId39"/>
    <sheet state="visible" name="Stake SECs" sheetId="37" r:id="rId40"/>
  </sheets>
  <definedNames/>
  <calcPr/>
</workbook>
</file>

<file path=xl/sharedStrings.xml><?xml version="1.0" encoding="utf-8"?>
<sst xmlns="http://schemas.openxmlformats.org/spreadsheetml/2006/main" count="18237" uniqueCount="6685">
  <si>
    <t>DFW Area Leadership</t>
  </si>
  <si>
    <r>
      <t xml:space="preserve">This is a Private Document to be used </t>
    </r>
    <r>
      <rPr>
        <rFont val="Times New Roman"/>
        <b/>
        <color rgb="FF000000"/>
        <sz val="12.0"/>
      </rPr>
      <t xml:space="preserve">ONLY </t>
    </r>
    <r>
      <rPr>
        <rFont val="Times New Roman"/>
        <color rgb="FF000000"/>
        <sz val="12.0"/>
      </rPr>
      <t>by members of The Church of Jesus Christ of Latter Day Saints</t>
    </r>
  </si>
  <si>
    <t>DFW Coordinating Council</t>
  </si>
  <si>
    <t>Dallas &amp; Fort Worth Texas Area's 29 Stakes - For Emergency Communicatioms Actives</t>
  </si>
  <si>
    <t>25 Stakes (17 D &amp; 11 FW)</t>
  </si>
  <si>
    <t>CALL SIGN</t>
  </si>
  <si>
    <t>FIRST NAME</t>
  </si>
  <si>
    <t>LAST NAME</t>
  </si>
  <si>
    <t>ADDRESS</t>
  </si>
  <si>
    <t>CITY</t>
  </si>
  <si>
    <t>Zip Code</t>
  </si>
  <si>
    <t>PHONE</t>
  </si>
  <si>
    <t>E-MAIL</t>
  </si>
  <si>
    <t>CALLING</t>
  </si>
  <si>
    <t>Jon G</t>
  </si>
  <si>
    <t>Cannon</t>
  </si>
  <si>
    <t>1421 Basil Dr</t>
  </si>
  <si>
    <t>Flower Mound</t>
  </si>
  <si>
    <t>972-539-1242 H 214-223-8144 C</t>
  </si>
  <si>
    <t>jongcannon@verizon.net</t>
  </si>
  <si>
    <t>AREA MANGER</t>
  </si>
  <si>
    <t>Jay</t>
  </si>
  <si>
    <t>Jones</t>
  </si>
  <si>
    <t>214-850-3266</t>
  </si>
  <si>
    <t>jay.jones@ldschurch.org</t>
  </si>
  <si>
    <t xml:space="preserve">Jon  </t>
  </si>
  <si>
    <t>Barnard</t>
  </si>
  <si>
    <t>91 Wagner Way</t>
  </si>
  <si>
    <t>Lantana</t>
  </si>
  <si>
    <t>801-357-9467</t>
  </si>
  <si>
    <t>jbarnd3725@gmail.com</t>
  </si>
  <si>
    <t>Carrollton Storehouse Team</t>
  </si>
  <si>
    <t>Diana</t>
  </si>
  <si>
    <t>barndard3725@gmail.com</t>
  </si>
  <si>
    <t>KE5VTK</t>
  </si>
  <si>
    <t>David</t>
  </si>
  <si>
    <t>Hedgpeth</t>
  </si>
  <si>
    <t>17735 wind Flower Way</t>
  </si>
  <si>
    <t>Dallas</t>
  </si>
  <si>
    <t>469-569-3647</t>
  </si>
  <si>
    <t>midvy@yahoo.com</t>
  </si>
  <si>
    <t>Carrollton Storehouse Exective</t>
  </si>
  <si>
    <t>TBD</t>
  </si>
  <si>
    <t>Area EC</t>
  </si>
  <si>
    <r>
      <rPr>
        <rFont val="Times New Roman"/>
        <color rgb="FFFF0000"/>
        <sz val="11.0"/>
      </rPr>
      <t xml:space="preserve">To Earn Your Amature (Ham)Radio Licence from the Federal Conmmuncations Commision (FCC) - go to: </t>
    </r>
    <r>
      <rPr>
        <rFont val="Times New Roman"/>
        <color rgb="FF00B0F0"/>
        <sz val="11.0"/>
      </rPr>
      <t>htt://AA9PW.com/</t>
    </r>
    <r>
      <rPr>
        <rFont val="Times New Roman"/>
        <color rgb="FFFF0000"/>
        <sz val="11.0"/>
      </rPr>
      <t xml:space="preserve"> for FREE  Pratice Test for all 3 Licenses</t>
    </r>
  </si>
  <si>
    <t>To renew your Ham Radio License (or check Status): Call FCC in DC at 877-480-3201</t>
  </si>
  <si>
    <t>This Map File is managed using FREE  "EasyMapMaker.com" Internet software.</t>
  </si>
  <si>
    <t>SEE LEGEND SHEET FOR CALLING ABBREVIATIONS</t>
  </si>
  <si>
    <t xml:space="preserve">ARRL Simplex Band Plan (15 KHz spacing for 2-Meter band): 146.400, 145.415, 146.430, 146.445, 146.460, 146.475, 146.490, 146.505 </t>
  </si>
  <si>
    <t>146.520 = National Simplex Calling Frequency, 146.535, 146.550, 146.565, 146.580. 146.595, 147.420, 147.435, 147.450, 147.465</t>
  </si>
  <si>
    <t>ARRL Simplex Band Plan (12.5 KHz Spacing for 70 CM Band): 445.9125, 445.925, 445.9375, 445.950, 445.9625</t>
  </si>
  <si>
    <t>446.000 = National Calling Frequency, 446.0125, 446.0250, 446.03750, 446.0500, 446.0625, 446.0750, 446.0875, 446.1000, 446.112</t>
  </si>
  <si>
    <t>TOTAL HAMS</t>
  </si>
  <si>
    <t>TEC'S.</t>
  </si>
  <si>
    <t>GEN'S</t>
  </si>
  <si>
    <t>EXTRA'S</t>
  </si>
  <si>
    <t>Code</t>
  </si>
  <si>
    <t>Calling</t>
  </si>
  <si>
    <t>SP</t>
  </si>
  <si>
    <t>Stake President</t>
  </si>
  <si>
    <t>S1C</t>
  </si>
  <si>
    <t>Stake 1st Counselor</t>
  </si>
  <si>
    <t>S2C</t>
  </si>
  <si>
    <t>Stake 2nd Counselor</t>
  </si>
  <si>
    <t>SC</t>
  </si>
  <si>
    <t>Stake Clerk</t>
  </si>
  <si>
    <t>SEP</t>
  </si>
  <si>
    <t>Stake Emergency Preparation</t>
  </si>
  <si>
    <t>SEC</t>
  </si>
  <si>
    <t>Stake Emergency Communications</t>
  </si>
  <si>
    <t>WB</t>
  </si>
  <si>
    <t>Ward Bishop</t>
  </si>
  <si>
    <t>W1C</t>
  </si>
  <si>
    <t>Ward 1st Counselor</t>
  </si>
  <si>
    <t>W2C</t>
  </si>
  <si>
    <t>Ward 2nd Counselor</t>
  </si>
  <si>
    <t>WC</t>
  </si>
  <si>
    <t>Ward Clerk</t>
  </si>
  <si>
    <t>WEP</t>
  </si>
  <si>
    <t>Waed Emergency Preparation</t>
  </si>
  <si>
    <t>WEC</t>
  </si>
  <si>
    <t>Ward Emergency Communications</t>
  </si>
  <si>
    <t>EQAS</t>
  </si>
  <si>
    <t>Elders Quorum Assistant Sec</t>
  </si>
  <si>
    <t>BP</t>
  </si>
  <si>
    <t>Branch President</t>
  </si>
  <si>
    <t>B1C</t>
  </si>
  <si>
    <t>Branch 1 Counselor</t>
  </si>
  <si>
    <t>B2C</t>
  </si>
  <si>
    <t>Branch 2 Counselor</t>
  </si>
  <si>
    <t>BC</t>
  </si>
  <si>
    <t>Branch Clerk</t>
  </si>
  <si>
    <t>HRN</t>
  </si>
  <si>
    <t>Ham Radio Net</t>
  </si>
  <si>
    <t>MH</t>
  </si>
  <si>
    <t>Meeting House</t>
  </si>
  <si>
    <t>SH</t>
  </si>
  <si>
    <t>Stake House</t>
  </si>
  <si>
    <t>CC</t>
  </si>
  <si>
    <t>Coordinating Council</t>
  </si>
  <si>
    <t>D</t>
  </si>
  <si>
    <t>DE</t>
  </si>
  <si>
    <t>Dallas East</t>
  </si>
  <si>
    <t>FWN</t>
  </si>
  <si>
    <t>Fort Worth North</t>
  </si>
  <si>
    <t>FWS</t>
  </si>
  <si>
    <t>Fort Worth South</t>
  </si>
  <si>
    <t>P</t>
  </si>
  <si>
    <t>Primary Freq.</t>
  </si>
  <si>
    <t>S</t>
  </si>
  <si>
    <t>Secondary Freq.</t>
  </si>
  <si>
    <t>Call Sign</t>
  </si>
  <si>
    <t>Lic.</t>
  </si>
  <si>
    <t>First Name</t>
  </si>
  <si>
    <t>Last Name</t>
  </si>
  <si>
    <t>Steet Address</t>
  </si>
  <si>
    <t>City</t>
  </si>
  <si>
    <t>ZIP</t>
  </si>
  <si>
    <t>Phone C H W</t>
  </si>
  <si>
    <t>Email</t>
  </si>
  <si>
    <t>Notes</t>
  </si>
  <si>
    <t>Region</t>
  </si>
  <si>
    <t xml:space="preserve">Stake Net  Day________  Time________  Simplex Feq._________  Repeater Feq._________ PL________ Offset________ </t>
  </si>
  <si>
    <t>TEC'S</t>
  </si>
  <si>
    <t>EXT'S</t>
  </si>
  <si>
    <t>Ham Operators</t>
  </si>
  <si>
    <t>STAKE NAME</t>
  </si>
  <si>
    <t>TOTAL TECS.</t>
  </si>
  <si>
    <t>TOTAL GENS.</t>
  </si>
  <si>
    <t>TOTAL EXTRAS</t>
  </si>
  <si>
    <t xml:space="preserve">T.  OPPERTATERS </t>
  </si>
  <si>
    <t>Allen</t>
  </si>
  <si>
    <t>Frisco</t>
  </si>
  <si>
    <t>Heath</t>
  </si>
  <si>
    <t>Little Elm</t>
  </si>
  <si>
    <t>McKenny</t>
  </si>
  <si>
    <t>Plano</t>
  </si>
  <si>
    <t>Prosper</t>
  </si>
  <si>
    <t>Richardson</t>
  </si>
  <si>
    <t>Sherman</t>
  </si>
  <si>
    <t>Gilmer</t>
  </si>
  <si>
    <t>Longview</t>
  </si>
  <si>
    <t>Tyler</t>
  </si>
  <si>
    <t>Alliance</t>
  </si>
  <si>
    <t>Carrollton</t>
  </si>
  <si>
    <t>Colleyville</t>
  </si>
  <si>
    <t>Denton</t>
  </si>
  <si>
    <t>Hurst</t>
  </si>
  <si>
    <t>Irving</t>
  </si>
  <si>
    <t>Lewisville</t>
  </si>
  <si>
    <t>Arlington</t>
  </si>
  <si>
    <t>Burleson</t>
  </si>
  <si>
    <t>Fort Worth</t>
  </si>
  <si>
    <t>Killeen</t>
  </si>
  <si>
    <t>Weatherford</t>
  </si>
  <si>
    <t>STAKE</t>
  </si>
  <si>
    <t>Ward</t>
  </si>
  <si>
    <t>E-MAIL ADDRESS</t>
  </si>
  <si>
    <t>ICS TR</t>
  </si>
  <si>
    <t>RACES TR</t>
  </si>
  <si>
    <t>CERT TR</t>
  </si>
  <si>
    <t>Allen 1</t>
  </si>
  <si>
    <t>Allen 2</t>
  </si>
  <si>
    <t>Allen 3</t>
  </si>
  <si>
    <t>Allen 4</t>
  </si>
  <si>
    <t>Allen 5</t>
  </si>
  <si>
    <t>Allen 7</t>
  </si>
  <si>
    <t>Allen YSA Branch</t>
  </si>
  <si>
    <t>Fairview</t>
  </si>
  <si>
    <t>Farmersville</t>
  </si>
  <si>
    <t>Hazlet</t>
  </si>
  <si>
    <t>Heritage</t>
  </si>
  <si>
    <t>Roanoke</t>
  </si>
  <si>
    <t>Burleson 2</t>
  </si>
  <si>
    <t>Centenial</t>
  </si>
  <si>
    <t>Cleburne</t>
  </si>
  <si>
    <t>Joshua</t>
  </si>
  <si>
    <t>Manfield 1</t>
  </si>
  <si>
    <t>Carrollton 2</t>
  </si>
  <si>
    <t>Carrollton 4</t>
  </si>
  <si>
    <t>Lewisville 2</t>
  </si>
  <si>
    <t>Waxahachie 1</t>
  </si>
  <si>
    <t>Decatur</t>
  </si>
  <si>
    <t>Chapel Creek</t>
  </si>
  <si>
    <t>Fort Worth YSA</t>
  </si>
  <si>
    <t>Fort Worth 3</t>
  </si>
  <si>
    <t>Fort Worth 4</t>
  </si>
  <si>
    <t>Fort Worth 5</t>
  </si>
  <si>
    <t>Fort Worth 6</t>
  </si>
  <si>
    <t>Fort Worth 8</t>
  </si>
  <si>
    <t>Eagle Mountain</t>
  </si>
  <si>
    <t>Fossil Ridge</t>
  </si>
  <si>
    <t>Highland Station</t>
  </si>
  <si>
    <t>Park Glen 1</t>
  </si>
  <si>
    <t>Park Glen 2</t>
  </si>
  <si>
    <t>Saginaw</t>
  </si>
  <si>
    <t>Frisco 1</t>
  </si>
  <si>
    <t>Frisco 3</t>
  </si>
  <si>
    <t>Frisco 4</t>
  </si>
  <si>
    <t>Frisco 10</t>
  </si>
  <si>
    <t>The Colony</t>
  </si>
  <si>
    <t>Gilmer 1</t>
  </si>
  <si>
    <t>K5KEY</t>
  </si>
  <si>
    <t>Gilmer 2</t>
  </si>
  <si>
    <t>Gilmer 3</t>
  </si>
  <si>
    <t>Gilmer 4</t>
  </si>
  <si>
    <t>KF5WWQ</t>
  </si>
  <si>
    <t>Hugo Branch</t>
  </si>
  <si>
    <t>Idabel Branch</t>
  </si>
  <si>
    <t>Mount Pleasant</t>
  </si>
  <si>
    <t>Paris</t>
  </si>
  <si>
    <t>Quitman</t>
  </si>
  <si>
    <t>Sulphur Springs Branch</t>
  </si>
  <si>
    <t>Bedford 1</t>
  </si>
  <si>
    <t>YES</t>
  </si>
  <si>
    <t>Euless 1</t>
  </si>
  <si>
    <t>Bedford 2</t>
  </si>
  <si>
    <t>Hurst 1</t>
  </si>
  <si>
    <t>River Trail 1</t>
  </si>
  <si>
    <t>River Trail 2</t>
  </si>
  <si>
    <t>Watauga</t>
  </si>
  <si>
    <t>Dallas 6th</t>
  </si>
  <si>
    <t>Grand Prairie 1</t>
  </si>
  <si>
    <t>Grand Prairie 2</t>
  </si>
  <si>
    <t>Irving 1</t>
  </si>
  <si>
    <t>Irving 2</t>
  </si>
  <si>
    <t>Flower Mound 1</t>
  </si>
  <si>
    <t>Flower Mound 3</t>
  </si>
  <si>
    <t>Lake Cities 2</t>
  </si>
  <si>
    <t>Aubrey</t>
  </si>
  <si>
    <t>Frisco 6</t>
  </si>
  <si>
    <t>Little Elm 1</t>
  </si>
  <si>
    <t>Little Elm 2</t>
  </si>
  <si>
    <t>Little Elm 3</t>
  </si>
  <si>
    <t>Oak Point</t>
  </si>
  <si>
    <t>Henderson</t>
  </si>
  <si>
    <t>McKinney</t>
  </si>
  <si>
    <t>McKinney 1</t>
  </si>
  <si>
    <t>K6BYU</t>
  </si>
  <si>
    <t>KC6TWK</t>
  </si>
  <si>
    <t>McKinney 2</t>
  </si>
  <si>
    <t>McKinney 3</t>
  </si>
  <si>
    <t>McKinney 4</t>
  </si>
  <si>
    <t>McKinney 5</t>
  </si>
  <si>
    <t>McKinney 7</t>
  </si>
  <si>
    <t>McKinney 8</t>
  </si>
  <si>
    <t>Plano 1</t>
  </si>
  <si>
    <t>Plano 2 Branch</t>
  </si>
  <si>
    <t>Plano 3</t>
  </si>
  <si>
    <t>Plano 4</t>
  </si>
  <si>
    <t>Plano 5</t>
  </si>
  <si>
    <t>Plano 6</t>
  </si>
  <si>
    <t>Plano 7</t>
  </si>
  <si>
    <t>Plano 8</t>
  </si>
  <si>
    <t>Plano 9</t>
  </si>
  <si>
    <t>Plano 10</t>
  </si>
  <si>
    <t>Celina 1</t>
  </si>
  <si>
    <t>Frisco 2</t>
  </si>
  <si>
    <t>AB5HQ</t>
  </si>
  <si>
    <t>Prosper 1</t>
  </si>
  <si>
    <t>Prosper 2</t>
  </si>
  <si>
    <t>Richardson 2</t>
  </si>
  <si>
    <t>Sachse</t>
  </si>
  <si>
    <t>Anna</t>
  </si>
  <si>
    <t>Bonham</t>
  </si>
  <si>
    <t>Celina 2</t>
  </si>
  <si>
    <t>Durant</t>
  </si>
  <si>
    <t>Melissa 1</t>
  </si>
  <si>
    <t>Sherman 1</t>
  </si>
  <si>
    <t>Sherman 2</t>
  </si>
  <si>
    <t>Van Alstyne</t>
  </si>
  <si>
    <t>Athens</t>
  </si>
  <si>
    <t>Tyler 1</t>
  </si>
  <si>
    <t>K5WKB</t>
  </si>
  <si>
    <t>Weathford</t>
  </si>
  <si>
    <t>Azle</t>
  </si>
  <si>
    <t>Graham Branch</t>
  </si>
  <si>
    <t>KE5OEE</t>
  </si>
  <si>
    <t>Grandbury</t>
  </si>
  <si>
    <t>Hudson Oaks</t>
  </si>
  <si>
    <t>Mineral Wells</t>
  </si>
  <si>
    <t>Springtown</t>
  </si>
  <si>
    <t>KG5ASW</t>
  </si>
  <si>
    <t>Stephenville</t>
  </si>
  <si>
    <t xml:space="preserve">Repeaters &amp; Simplex Freq. </t>
  </si>
  <si>
    <t>Stake</t>
  </si>
  <si>
    <t>Freq's</t>
  </si>
  <si>
    <t>Net Times</t>
  </si>
  <si>
    <t>SEC Contact</t>
  </si>
  <si>
    <t>Callsign</t>
  </si>
  <si>
    <t>Freq.</t>
  </si>
  <si>
    <t>PL</t>
  </si>
  <si>
    <t>Offset</t>
  </si>
  <si>
    <t>Stake using</t>
  </si>
  <si>
    <t>Location</t>
  </si>
  <si>
    <t>Net- Day/Time</t>
  </si>
  <si>
    <t>W5FKN</t>
  </si>
  <si>
    <t>Minus</t>
  </si>
  <si>
    <t>General Use DCARA</t>
  </si>
  <si>
    <t>KB5A</t>
  </si>
  <si>
    <t>MetroCrest ARA-Carrollton</t>
  </si>
  <si>
    <t>N5LOC</t>
  </si>
  <si>
    <t>Sache</t>
  </si>
  <si>
    <t>WJ5J</t>
  </si>
  <si>
    <t>Mesquite</t>
  </si>
  <si>
    <t>K5NRH</t>
  </si>
  <si>
    <t>N. Richland Hills</t>
  </si>
  <si>
    <t>EOC</t>
  </si>
  <si>
    <t>N5EOC</t>
  </si>
  <si>
    <t>Grapevile</t>
  </si>
  <si>
    <t>WD5DDH</t>
  </si>
  <si>
    <t>Midlothian</t>
  </si>
  <si>
    <t>K5UTD</t>
  </si>
  <si>
    <t>U of Texas at Dallas</t>
  </si>
  <si>
    <t>Sunday 8:30pm</t>
  </si>
  <si>
    <t>WD5U</t>
  </si>
  <si>
    <t>Rosston Tower</t>
  </si>
  <si>
    <t>Simplex</t>
  </si>
  <si>
    <t>Secondary</t>
  </si>
  <si>
    <t>9:15pm Wed</t>
  </si>
  <si>
    <t>8pm 1 Sun</t>
  </si>
  <si>
    <t>N5ERS</t>
  </si>
  <si>
    <t>Grapevine</t>
  </si>
  <si>
    <t>K5QHD</t>
  </si>
  <si>
    <t>Garland ARC</t>
  </si>
  <si>
    <t>WA5CKF</t>
  </si>
  <si>
    <t>W5MRC</t>
  </si>
  <si>
    <t>K5ZYZ</t>
  </si>
  <si>
    <t>W5SH</t>
  </si>
  <si>
    <t>8pm 2,4 Sun</t>
  </si>
  <si>
    <t>Ft Worth N</t>
  </si>
  <si>
    <t>W5FC</t>
  </si>
  <si>
    <t>W5NGU</t>
  </si>
  <si>
    <t>DCARC TWU Guinn Hall</t>
  </si>
  <si>
    <t>K5FTW</t>
  </si>
  <si>
    <t>WB5DIM</t>
  </si>
  <si>
    <t>Plus</t>
  </si>
  <si>
    <t>Burlington/Fort Worth</t>
  </si>
  <si>
    <t>W5WB</t>
  </si>
  <si>
    <t>SWDCARC</t>
  </si>
  <si>
    <t>K5RWK</t>
  </si>
  <si>
    <t>W5SLD</t>
  </si>
  <si>
    <t>K5PRK</t>
  </si>
  <si>
    <t>Plano ARK</t>
  </si>
  <si>
    <t>K5COW</t>
  </si>
  <si>
    <t>8pm 3 Sun</t>
  </si>
  <si>
    <t>7pm Sun</t>
  </si>
  <si>
    <t>K5LRK</t>
  </si>
  <si>
    <t>Frisco, Little Elm, Lewisville</t>
  </si>
  <si>
    <t>The Colony LAARK</t>
  </si>
  <si>
    <t>9pm Sun</t>
  </si>
  <si>
    <t>Primary</t>
  </si>
  <si>
    <t>8:30pm 2 Sun</t>
  </si>
  <si>
    <t>K5RFC</t>
  </si>
  <si>
    <t>Grayson County ARC</t>
  </si>
  <si>
    <t>W5RVT</t>
  </si>
  <si>
    <t>Durant County ARC</t>
  </si>
  <si>
    <t>K5LIE</t>
  </si>
  <si>
    <t>Bryan County ARC</t>
  </si>
  <si>
    <t>Repeaters Freq. 144.00</t>
  </si>
  <si>
    <t>Repeaters &amp; Freq. 440.00</t>
  </si>
  <si>
    <t>County</t>
  </si>
  <si>
    <t>AB5U</t>
  </si>
  <si>
    <t>Coppell</t>
  </si>
  <si>
    <t>KK5PP</t>
  </si>
  <si>
    <t>Rockwell</t>
  </si>
  <si>
    <t>Tarrant</t>
  </si>
  <si>
    <t>K5BED</t>
  </si>
  <si>
    <t>Bedford</t>
  </si>
  <si>
    <t>Tarrarnt</t>
  </si>
  <si>
    <t>N5YM</t>
  </si>
  <si>
    <t>Wise</t>
  </si>
  <si>
    <t>Southlake</t>
  </si>
  <si>
    <t>KG5ITN</t>
  </si>
  <si>
    <t>W5EDL</t>
  </si>
  <si>
    <t>Euless</t>
  </si>
  <si>
    <t>110.9 162.2</t>
  </si>
  <si>
    <t>Ellis</t>
  </si>
  <si>
    <t>Waxahachie</t>
  </si>
  <si>
    <t>W7YC</t>
  </si>
  <si>
    <t>KB5YBI</t>
  </si>
  <si>
    <t>Johnson</t>
  </si>
  <si>
    <t>K5KFR</t>
  </si>
  <si>
    <t>Keller</t>
  </si>
  <si>
    <t>AL7HH</t>
  </si>
  <si>
    <t>Grand Ptairie</t>
  </si>
  <si>
    <t>Garland</t>
  </si>
  <si>
    <t>WA5CKS</t>
  </si>
  <si>
    <t>W5ABF</t>
  </si>
  <si>
    <t>Palo Pinto</t>
  </si>
  <si>
    <t>WN5GUR</t>
  </si>
  <si>
    <t>KF5TWR</t>
  </si>
  <si>
    <t>Ft. Worth</t>
  </si>
  <si>
    <t>W5URH</t>
  </si>
  <si>
    <t>Parker</t>
  </si>
  <si>
    <t>W5HRC</t>
  </si>
  <si>
    <t>Huest</t>
  </si>
  <si>
    <t>KRWK5</t>
  </si>
  <si>
    <t>K5SLD</t>
  </si>
  <si>
    <t>Alington</t>
  </si>
  <si>
    <t>WD5ERD</t>
  </si>
  <si>
    <t>Collin</t>
  </si>
  <si>
    <t>Erath</t>
  </si>
  <si>
    <t>Kaufman</t>
  </si>
  <si>
    <t>WD5GIC</t>
  </si>
  <si>
    <t>Hood</t>
  </si>
  <si>
    <t>Freq.  144.00</t>
  </si>
  <si>
    <t>Home Station PKF</t>
  </si>
  <si>
    <t>Storehouse</t>
  </si>
  <si>
    <t>Mckinney</t>
  </si>
  <si>
    <t>Freq.  440.00</t>
  </si>
  <si>
    <t>G</t>
  </si>
  <si>
    <t>E</t>
  </si>
  <si>
    <t>N</t>
  </si>
  <si>
    <t>Comments</t>
  </si>
  <si>
    <t>KD6PKF</t>
  </si>
  <si>
    <t>Martop</t>
  </si>
  <si>
    <t>N1BEN</t>
  </si>
  <si>
    <t>Street Address</t>
  </si>
  <si>
    <t>Call</t>
  </si>
  <si>
    <r>
      <t>Stake Net  Day 2nd Sunday  Time 8:30 p</t>
    </r>
    <r>
      <rPr>
        <rFont val="Times New Roman"/>
        <color rgb="FF000000"/>
        <sz val="10.0"/>
        <u/>
      </rPr>
      <t>m</t>
    </r>
    <r>
      <rPr>
        <rFont val="Times New Roman"/>
        <color rgb="FF000000"/>
        <sz val="10.0"/>
      </rPr>
      <t xml:space="preserve">  Simplex Feq. 147.550 Repeater Feq._________ PL________ Offset________ </t>
    </r>
  </si>
  <si>
    <t xml:space="preserve">Allen Texas Stake   </t>
  </si>
  <si>
    <t>1324 E. Exchange Pkwy</t>
  </si>
  <si>
    <t>Daniel</t>
  </si>
  <si>
    <t>Trythall</t>
  </si>
  <si>
    <t>1350 Lynn Ln</t>
  </si>
  <si>
    <t>Lucas</t>
  </si>
  <si>
    <t>214-578-5007</t>
  </si>
  <si>
    <t>dmtrythall@gmail.com</t>
  </si>
  <si>
    <t>Bruce</t>
  </si>
  <si>
    <t>Blacker</t>
  </si>
  <si>
    <t>5807 Hathaway</t>
  </si>
  <si>
    <t>972-384-2805 H
214-403-6504 C
214-523-1406</t>
  </si>
  <si>
    <t>blblacker@gmail.com</t>
  </si>
  <si>
    <t>G. Trent</t>
  </si>
  <si>
    <t>Thomas</t>
  </si>
  <si>
    <t>1508 Hidden Cove Ct</t>
  </si>
  <si>
    <t>972-396-8977 H
972-813-5196 B
872-839-4871 C</t>
  </si>
  <si>
    <t>gtrentthomas@gmail.com</t>
  </si>
  <si>
    <t>W5KOR</t>
  </si>
  <si>
    <t>T</t>
  </si>
  <si>
    <t>Chad</t>
  </si>
  <si>
    <t>King</t>
  </si>
  <si>
    <t>936 Glen Rose Ct</t>
  </si>
  <si>
    <t>972-897-8951</t>
  </si>
  <si>
    <t>cwking@gmail.com</t>
  </si>
  <si>
    <t>WI5D</t>
  </si>
  <si>
    <t>Ray</t>
  </si>
  <si>
    <t>Butler</t>
  </si>
  <si>
    <t>11 Ewing Court</t>
  </si>
  <si>
    <t>708-704-4768</t>
  </si>
  <si>
    <t>cottontopoutlook.com</t>
  </si>
  <si>
    <t>Allen 1st Ward   1324 W Exchange Pkwy</t>
  </si>
  <si>
    <t>1324 W. Exchange Pkwy.</t>
  </si>
  <si>
    <t>William</t>
  </si>
  <si>
    <t>Maloney</t>
  </si>
  <si>
    <t>1317 Comal Dr</t>
  </si>
  <si>
    <t>469-321-7711 C</t>
  </si>
  <si>
    <t>wmaloney001@gmail.com</t>
  </si>
  <si>
    <t>Daniel L.</t>
  </si>
  <si>
    <t>Scarbrough</t>
  </si>
  <si>
    <t>1392 Francie Way</t>
  </si>
  <si>
    <t>480-241-2591 C</t>
  </si>
  <si>
    <t>danscar8@gmail.com</t>
  </si>
  <si>
    <t>Brain T.</t>
  </si>
  <si>
    <t>Hansen</t>
  </si>
  <si>
    <t>1702 Edingburg Ct</t>
  </si>
  <si>
    <t>602-284-0961 C</t>
  </si>
  <si>
    <t>brainhansen465@gmail.com</t>
  </si>
  <si>
    <t>KE5DLH</t>
  </si>
  <si>
    <t>Mark</t>
  </si>
  <si>
    <t>Jenson</t>
  </si>
  <si>
    <t>1421 McKenzie Ct</t>
  </si>
  <si>
    <t>214-882-5636</t>
  </si>
  <si>
    <t>mjenson@aol.com</t>
  </si>
  <si>
    <t>EQP</t>
  </si>
  <si>
    <t>KI5FBD</t>
  </si>
  <si>
    <t>Nathan</t>
  </si>
  <si>
    <t>White</t>
  </si>
  <si>
    <t>515 Laredo Cir</t>
  </si>
  <si>
    <t>KF5TTV</t>
  </si>
  <si>
    <t>Matt</t>
  </si>
  <si>
    <t>Hunsaker</t>
  </si>
  <si>
    <t>1106 Krum Ct</t>
  </si>
  <si>
    <t>469-995-6071</t>
  </si>
  <si>
    <t>matthunsaker1@gmail.com</t>
  </si>
  <si>
    <t xml:space="preserve">Allen 2nd Ward   </t>
  </si>
  <si>
    <t>1404 E. Main St</t>
  </si>
  <si>
    <t>Ethan</t>
  </si>
  <si>
    <t>Stubbs</t>
  </si>
  <si>
    <t>Ct</t>
  </si>
  <si>
    <t>972-886-8567 H
951-999-5771 C</t>
  </si>
  <si>
    <t>ethanjstubbs@gmail.com</t>
  </si>
  <si>
    <t>Trent</t>
  </si>
  <si>
    <t>Lofgren</t>
  </si>
  <si>
    <t>1516 Stonehill Ct</t>
  </si>
  <si>
    <t>214-250-8516 C</t>
  </si>
  <si>
    <t>trent.lofgren@gmail.com</t>
  </si>
  <si>
    <t>Heildenreich</t>
  </si>
  <si>
    <t>1521 Farm Dale</t>
  </si>
  <si>
    <t>972-548-1495 H
972-632-6609 C</t>
  </si>
  <si>
    <t>dheidenreich7@gmail.com</t>
  </si>
  <si>
    <t>469-636-8517</t>
  </si>
  <si>
    <t>raybutler@mac.com</t>
  </si>
  <si>
    <t>KF5VFL</t>
  </si>
  <si>
    <t>Mary Alice</t>
  </si>
  <si>
    <t>630-484-5542</t>
  </si>
  <si>
    <t>mabutler6@sbcglobal.net</t>
  </si>
  <si>
    <t>KG5UXA</t>
  </si>
  <si>
    <t>Stefan</t>
  </si>
  <si>
    <t>Erickson</t>
  </si>
  <si>
    <t>1955 Northfork Ln</t>
  </si>
  <si>
    <t>KG5UXB</t>
  </si>
  <si>
    <t>Blake</t>
  </si>
  <si>
    <t>Gavin</t>
  </si>
  <si>
    <t>22 Hillcrest Cir</t>
  </si>
  <si>
    <t xml:space="preserve">Allen 3rd Ward   </t>
  </si>
  <si>
    <t>Edward</t>
  </si>
  <si>
    <t>Wilson</t>
  </si>
  <si>
    <t>1802 Marchmont Dr</t>
  </si>
  <si>
    <t>214-605-1572 H</t>
  </si>
  <si>
    <t>xed_wilson@hotmail.com</t>
  </si>
  <si>
    <t>Lawrence</t>
  </si>
  <si>
    <t>Hoffman</t>
  </si>
  <si>
    <t>1456 Norfork Ct</t>
  </si>
  <si>
    <t>?</t>
  </si>
  <si>
    <t>Levin</t>
  </si>
  <si>
    <t>Gunter</t>
  </si>
  <si>
    <t>207 Willow Bend Ct</t>
  </si>
  <si>
    <t>e.levin.gunter@gmail.com</t>
  </si>
  <si>
    <t>KE5ULC</t>
  </si>
  <si>
    <t>Heather</t>
  </si>
  <si>
    <t>Grundei</t>
  </si>
  <si>
    <t>1415 Petunia Drive</t>
  </si>
  <si>
    <t>469-789-4411</t>
  </si>
  <si>
    <t>hmgrundei@aol.com</t>
  </si>
  <si>
    <t>KG5LVC</t>
  </si>
  <si>
    <t>Donovan</t>
  </si>
  <si>
    <t>Bone</t>
  </si>
  <si>
    <t>1545 Sunflower Dr.</t>
  </si>
  <si>
    <t>214-504-5987</t>
  </si>
  <si>
    <t>texj2424@gmail.com</t>
  </si>
  <si>
    <t>KG5LVE</t>
  </si>
  <si>
    <t>Neal</t>
  </si>
  <si>
    <t>van der Upwich</t>
  </si>
  <si>
    <t>300 Droinwich Cir</t>
  </si>
  <si>
    <t>714-642-7471</t>
  </si>
  <si>
    <t>nealvdu@gmail.com</t>
  </si>
  <si>
    <t>KE5ULB</t>
  </si>
  <si>
    <t>Chris</t>
  </si>
  <si>
    <t>Swartz</t>
  </si>
  <si>
    <t>1608 Clearbrook Dr</t>
  </si>
  <si>
    <t>469-789-9775</t>
  </si>
  <si>
    <t>chrisswartz@me.com</t>
  </si>
  <si>
    <t>KE5IGW</t>
  </si>
  <si>
    <t>Poulter</t>
  </si>
  <si>
    <t>633 Sierra Vista</t>
  </si>
  <si>
    <t>972-396-5662</t>
  </si>
  <si>
    <t>drpcaddis@byu.net</t>
  </si>
  <si>
    <t>KG5LVF</t>
  </si>
  <si>
    <t>Sara</t>
  </si>
  <si>
    <t>Spock</t>
  </si>
  <si>
    <t>325 S. Jupiter Rd #232</t>
  </si>
  <si>
    <t>425-214-6387</t>
  </si>
  <si>
    <t>kenspock@gmail.com</t>
  </si>
  <si>
    <t>KF5TXL</t>
  </si>
  <si>
    <t>Kenneth</t>
  </si>
  <si>
    <t>326 S. Jupiter Rd #232</t>
  </si>
  <si>
    <t>425-214-6384</t>
  </si>
  <si>
    <t>sara.spock@gmail.com</t>
  </si>
  <si>
    <t>KE6NNJ</t>
  </si>
  <si>
    <t>Jared</t>
  </si>
  <si>
    <t>Friend</t>
  </si>
  <si>
    <t>9 Bishop Gate</t>
  </si>
  <si>
    <t>972-765-1085 C</t>
  </si>
  <si>
    <t>friendtx@sbcglobal.net</t>
  </si>
  <si>
    <t xml:space="preserve">Allen 4th Ward  </t>
  </si>
  <si>
    <t>324 W. Exchange Pkwy</t>
  </si>
  <si>
    <t>Trent A.</t>
  </si>
  <si>
    <t>John</t>
  </si>
  <si>
    <t>Hafen</t>
  </si>
  <si>
    <t>1406 Shelborn Dr</t>
  </si>
  <si>
    <t>214-7040617</t>
  </si>
  <si>
    <t>JohnHafen@gmail.com</t>
  </si>
  <si>
    <t>Alan</t>
  </si>
  <si>
    <t>Coffman</t>
  </si>
  <si>
    <t>71 Buckingham Ln</t>
  </si>
  <si>
    <t>469-212-3379 C</t>
  </si>
  <si>
    <t>CoffmanVet@aol.com</t>
  </si>
  <si>
    <t>KD5TQQ</t>
  </si>
  <si>
    <t>Brent</t>
  </si>
  <si>
    <t>Baadsgaard</t>
  </si>
  <si>
    <t>800 Bridie Dr</t>
  </si>
  <si>
    <t>KD5TRN</t>
  </si>
  <si>
    <t>Isabell</t>
  </si>
  <si>
    <t xml:space="preserve">Allen 5th Ward  </t>
  </si>
  <si>
    <t>1404 E.Main St</t>
  </si>
  <si>
    <t>Matthew</t>
  </si>
  <si>
    <t>Empey</t>
  </si>
  <si>
    <t>5807 Ridgemore Dr</t>
  </si>
  <si>
    <t>214-762-1399 C</t>
  </si>
  <si>
    <t>matthew.empey@gmail.com</t>
  </si>
  <si>
    <t>Lawson</t>
  </si>
  <si>
    <t>1108 Klondike Ln</t>
  </si>
  <si>
    <t>lawsbla@gmail.com</t>
  </si>
  <si>
    <t>Gary</t>
  </si>
  <si>
    <t>Taylor</t>
  </si>
  <si>
    <t>722 Hollow Ridge</t>
  </si>
  <si>
    <t>taylor.garyk@gmail.com</t>
  </si>
  <si>
    <t>KG5HFD</t>
  </si>
  <si>
    <t>Mickey</t>
  </si>
  <si>
    <t>Barton</t>
  </si>
  <si>
    <t>1509 Hidden Cove Ct.</t>
  </si>
  <si>
    <t>214-280-3080</t>
  </si>
  <si>
    <t>mlbartonsr@gmail.com</t>
  </si>
  <si>
    <t>KE5MNJ</t>
  </si>
  <si>
    <t>Joan</t>
  </si>
  <si>
    <t>469-667-9463</t>
  </si>
  <si>
    <t>jbartonms@gmail.com</t>
  </si>
  <si>
    <t xml:space="preserve">Allen 6th Ward  </t>
  </si>
  <si>
    <t>469321-7711 C</t>
  </si>
  <si>
    <t>Douglas</t>
  </si>
  <si>
    <t>Pickup</t>
  </si>
  <si>
    <t>710 Featherbrook Ct</t>
  </si>
  <si>
    <t>214-621-0806 H
214-422-1427 C</t>
  </si>
  <si>
    <t>utpickup@gmail.com</t>
  </si>
  <si>
    <t>Dustin</t>
  </si>
  <si>
    <t>Norris</t>
  </si>
  <si>
    <t>1030 Blanco Dr</t>
  </si>
  <si>
    <t>214-843-8612 H
214843-8609 C</t>
  </si>
  <si>
    <t>norris.dustin@gmail.com</t>
  </si>
  <si>
    <t>Matthew D.</t>
  </si>
  <si>
    <t>Hill</t>
  </si>
  <si>
    <t>5108 Dunster Dr</t>
  </si>
  <si>
    <t>214-592-4247 H 615-479-1044 C</t>
  </si>
  <si>
    <t>hillortho@gmail.com</t>
  </si>
  <si>
    <t xml:space="preserve">Allen 7th Ward   (1945092)  </t>
  </si>
  <si>
    <t>Upshaw</t>
  </si>
  <si>
    <t>1430 Fieldstone Dr</t>
  </si>
  <si>
    <t>469-396-4752 C</t>
  </si>
  <si>
    <t>texasalum05@gmail.com</t>
  </si>
  <si>
    <t>Matthew N.</t>
  </si>
  <si>
    <t>Amberson</t>
  </si>
  <si>
    <t>420 Leameadow Drive</t>
  </si>
  <si>
    <t>904-838-0550 C</t>
  </si>
  <si>
    <t>mattamberson@yahoo.com</t>
  </si>
  <si>
    <t xml:space="preserve">Steven Karl  </t>
  </si>
  <si>
    <t>Hale</t>
  </si>
  <si>
    <t>702 Lake Highlands Dr</t>
  </si>
  <si>
    <t xml:space="preserve"> ?</t>
  </si>
  <si>
    <t>stevenkarlhale@gmail.com</t>
  </si>
  <si>
    <t>KT0RGO</t>
  </si>
  <si>
    <t>Campbell</t>
  </si>
  <si>
    <t>1522 Fallcreek Ct</t>
  </si>
  <si>
    <t>469-387-4196</t>
  </si>
  <si>
    <t>chris.campbell99@gmail.com</t>
  </si>
  <si>
    <t>N5MWG</t>
  </si>
  <si>
    <t>Don</t>
  </si>
  <si>
    <t>Crawford</t>
  </si>
  <si>
    <t>1102 Mistywood Ln</t>
  </si>
  <si>
    <t xml:space="preserve">Allen YSA Branch   (1017918)   </t>
  </si>
  <si>
    <t>Michael J.</t>
  </si>
  <si>
    <t>Hermann</t>
  </si>
  <si>
    <t>1581 Lost Creek Dr</t>
  </si>
  <si>
    <t>214-514-1873 C</t>
  </si>
  <si>
    <t>mjh.5@att.net</t>
  </si>
  <si>
    <t>Rainey S</t>
  </si>
  <si>
    <t>Rogers</t>
  </si>
  <si>
    <t>2514 Highgate Dr</t>
  </si>
  <si>
    <t>972-989-7878 C</t>
  </si>
  <si>
    <t>raineyrogers@gmail.com</t>
  </si>
  <si>
    <t>Jeffrey W.</t>
  </si>
  <si>
    <t>Seria</t>
  </si>
  <si>
    <t>5607 Overton Dr</t>
  </si>
  <si>
    <t>469-380-4026 C</t>
  </si>
  <si>
    <t>ctkid57@gmail.com</t>
  </si>
  <si>
    <t>K3LIT</t>
  </si>
  <si>
    <t>469-387-3080</t>
  </si>
  <si>
    <t>ethancgamer@gmail.com</t>
  </si>
  <si>
    <t xml:space="preserve">Fairview Ward   (1945068)   </t>
  </si>
  <si>
    <t>737 E. Mellisa Rd</t>
  </si>
  <si>
    <t>Melissa</t>
  </si>
  <si>
    <t>Erik</t>
  </si>
  <si>
    <t>Templin</t>
  </si>
  <si>
    <t>1722 Big Bend Blvd</t>
  </si>
  <si>
    <t>720-341-1579 H
214-605-3215 C</t>
  </si>
  <si>
    <t>eriktemplin@yahoo.com</t>
  </si>
  <si>
    <t>Paul J.</t>
  </si>
  <si>
    <t>1206 Arroyo Blanco St</t>
  </si>
  <si>
    <t>214-681-7725  C</t>
  </si>
  <si>
    <t>mckinneysmiles@sbcglobal.net</t>
  </si>
  <si>
    <t>Richard J.</t>
  </si>
  <si>
    <t>681 Oakmont Ct</t>
  </si>
  <si>
    <t>347-907-3409 C</t>
  </si>
  <si>
    <t>rbutler@coach.com</t>
  </si>
  <si>
    <t>Steven T.</t>
  </si>
  <si>
    <t>Drye</t>
  </si>
  <si>
    <t>KF5TAX</t>
  </si>
  <si>
    <t>De Vonna</t>
  </si>
  <si>
    <t>Bagshaw</t>
  </si>
  <si>
    <t>714 High Point</t>
  </si>
  <si>
    <t>Princeton</t>
  </si>
  <si>
    <t>801-420-0111</t>
  </si>
  <si>
    <t>soledelightsdv@gmail.com</t>
  </si>
  <si>
    <t xml:space="preserve">Farmersville Ward   (268704)   </t>
  </si>
  <si>
    <t>1203 W. US hiway 380</t>
  </si>
  <si>
    <t>Leland E.</t>
  </si>
  <si>
    <t>Giles</t>
  </si>
  <si>
    <t>500 The Crossings Ct</t>
  </si>
  <si>
    <t>972-489-0319 C</t>
  </si>
  <si>
    <t>Bradley W.</t>
  </si>
  <si>
    <t>Duncan</t>
  </si>
  <si>
    <t>344 Timbercreek Ct</t>
  </si>
  <si>
    <t>214-435-5434 C</t>
  </si>
  <si>
    <t>Joshua M.</t>
  </si>
  <si>
    <t>Whitmer</t>
  </si>
  <si>
    <t>2134 Meadow View Dr</t>
  </si>
  <si>
    <t>801-349-6877 C</t>
  </si>
  <si>
    <t>KF5CZZ</t>
  </si>
  <si>
    <t>Shuzette</t>
  </si>
  <si>
    <t>Bailey</t>
  </si>
  <si>
    <t>KF5CZY</t>
  </si>
  <si>
    <t>Jerry</t>
  </si>
  <si>
    <t>KE5MNE</t>
  </si>
  <si>
    <t>Elizabeth</t>
  </si>
  <si>
    <t>Andrus</t>
  </si>
  <si>
    <t>313 Rock Court</t>
  </si>
  <si>
    <t>214 504 6817</t>
  </si>
  <si>
    <t>hrm.elizabeth@gmail.com</t>
  </si>
  <si>
    <t xml:space="preserve">Dallas Stake Center   </t>
  </si>
  <si>
    <t>1019 Big Stone Gap Rd</t>
  </si>
  <si>
    <t>Duncanville</t>
  </si>
  <si>
    <t>Romney</t>
  </si>
  <si>
    <t>466 Silver Creek Dr</t>
  </si>
  <si>
    <t>972-296-8197 H
214-245-3062 W
214-402-7193 C</t>
  </si>
  <si>
    <t>Mark@RomneyLawFirm.com</t>
  </si>
  <si>
    <t>David W.</t>
  </si>
  <si>
    <t>Patterson</t>
  </si>
  <si>
    <t>524 Stonewall Dr</t>
  </si>
  <si>
    <t>Cedar Hill</t>
  </si>
  <si>
    <t>214-531-1044 H</t>
  </si>
  <si>
    <t>JustAskDave1@yahoo.com</t>
  </si>
  <si>
    <t>Jeffrey D.</t>
  </si>
  <si>
    <t>Anderson</t>
  </si>
  <si>
    <t>2750 Eagles Nest Ct</t>
  </si>
  <si>
    <t>214-399-6559 H
214-399-6559 C</t>
  </si>
  <si>
    <t>CaptainQWYX@gmail.com</t>
  </si>
  <si>
    <t>Spencer</t>
  </si>
  <si>
    <t>Smith</t>
  </si>
  <si>
    <t xml:space="preserve">?  </t>
  </si>
  <si>
    <t>318-447-3233 H</t>
  </si>
  <si>
    <t>SpencerSmith71@gmail.com</t>
  </si>
  <si>
    <t xml:space="preserve">Corsicana Ward  (79421)  </t>
  </si>
  <si>
    <t xml:space="preserve"> 3800 Emhouse Rd</t>
  </si>
  <si>
    <t>Corsicana</t>
  </si>
  <si>
    <t>Earl</t>
  </si>
  <si>
    <t>1867 Fm 1603</t>
  </si>
  <si>
    <t>Rice</t>
  </si>
  <si>
    <t>254-339-3889 C</t>
  </si>
  <si>
    <t>eAnders6958@att.net</t>
  </si>
  <si>
    <t>William J.</t>
  </si>
  <si>
    <t>Dixon</t>
  </si>
  <si>
    <t>511 Dobbins Rd</t>
  </si>
  <si>
    <t>435-773-2271 C</t>
  </si>
  <si>
    <t>willandsus82@yahoo.com</t>
  </si>
  <si>
    <t>Tom H.</t>
  </si>
  <si>
    <t>Herrin</t>
  </si>
  <si>
    <t>128 W Garrity St</t>
  </si>
  <si>
    <t>903-872-3326 H</t>
  </si>
  <si>
    <t>tomherrin53@gmail.com</t>
  </si>
  <si>
    <t>Matthew B.</t>
  </si>
  <si>
    <t>Vassallo</t>
  </si>
  <si>
    <t>193 SW County Road 3140</t>
  </si>
  <si>
    <t>Purdon</t>
  </si>
  <si>
    <t>214-404-5257 C</t>
  </si>
  <si>
    <t>barmatllo@gmail.com</t>
  </si>
  <si>
    <t>WES</t>
  </si>
  <si>
    <t xml:space="preserve">DeSoto Ward  (41785)   </t>
  </si>
  <si>
    <t>Ricardo</t>
  </si>
  <si>
    <t>Villarreal</t>
  </si>
  <si>
    <t>5360 Ranch Cedar Rd</t>
  </si>
  <si>
    <t>972-921-4785 C</t>
  </si>
  <si>
    <t>villarrlmco@sbcglobal.net</t>
  </si>
  <si>
    <t>C. Jonathan</t>
  </si>
  <si>
    <t>Dodd</t>
  </si>
  <si>
    <t>1309 Pennsylvania Ave</t>
  </si>
  <si>
    <t>Lancaster</t>
  </si>
  <si>
    <t>972-408-6197 C</t>
  </si>
  <si>
    <t>jondls@yahoo.com</t>
  </si>
  <si>
    <t>Justin P.</t>
  </si>
  <si>
    <t>Schaefer</t>
  </si>
  <si>
    <t>2116 Tar Rd</t>
  </si>
  <si>
    <t>469-394-9125 C</t>
  </si>
  <si>
    <t>jpschaefer22@yahoo.com</t>
  </si>
  <si>
    <t xml:space="preserve">Kessler Park Ward   (274550)   </t>
  </si>
  <si>
    <t>1415 S Vernon</t>
  </si>
  <si>
    <t>Garret</t>
  </si>
  <si>
    <t>Povar</t>
  </si>
  <si>
    <t>5510 Ranchero Ln</t>
  </si>
  <si>
    <t>318-455-7393 C</t>
  </si>
  <si>
    <t>GarretPovar@gmail.com</t>
  </si>
  <si>
    <t>Daniel Perez</t>
  </si>
  <si>
    <t>Lopez</t>
  </si>
  <si>
    <t>6711 Richwood</t>
  </si>
  <si>
    <t>214-339-7481 H</t>
  </si>
  <si>
    <t>dog_1946@yahoo.com</t>
  </si>
  <si>
    <t>Alan Benson</t>
  </si>
  <si>
    <t>Lafon</t>
  </si>
  <si>
    <t>2924 Aster St</t>
  </si>
  <si>
    <t>alan.lafon@gmail.com</t>
  </si>
  <si>
    <t xml:space="preserve">Midlothian Ward  (2075113)   </t>
  </si>
  <si>
    <t>2418 Brown St</t>
  </si>
  <si>
    <t>Russell</t>
  </si>
  <si>
    <t>Clarke</t>
  </si>
  <si>
    <t>6406 Hill Valley Ct</t>
  </si>
  <si>
    <t>435-704-1956 C</t>
  </si>
  <si>
    <t>ClarkeRussell@hotmail.com</t>
  </si>
  <si>
    <t>Brett E.</t>
  </si>
  <si>
    <t>Poteet</t>
  </si>
  <si>
    <t>941 Mallory Dr</t>
  </si>
  <si>
    <t>817-301-2355 C</t>
  </si>
  <si>
    <t>poteetb@gmail.com</t>
  </si>
  <si>
    <t>James R.</t>
  </si>
  <si>
    <t>Walker</t>
  </si>
  <si>
    <t>5217 Charisma Dr.</t>
  </si>
  <si>
    <t>James@jamesrwalker.net</t>
  </si>
  <si>
    <t xml:space="preserve">Mountain Creek Ward (174440)   </t>
  </si>
  <si>
    <t>Brian</t>
  </si>
  <si>
    <t>Bowman</t>
  </si>
  <si>
    <t>1911 Seabrook Dr</t>
  </si>
  <si>
    <t>214-566-2383  C</t>
  </si>
  <si>
    <t>BLBowman9512@gmail.com</t>
  </si>
  <si>
    <t>Kurt L.</t>
  </si>
  <si>
    <t>1706 S Clark Rd</t>
  </si>
  <si>
    <t>720 427 0762 C</t>
  </si>
  <si>
    <t>kurtLhansen@msn.com</t>
  </si>
  <si>
    <t>Marcus Evan</t>
  </si>
  <si>
    <t>Ludwig</t>
  </si>
  <si>
    <t>614 Green Hills Rd</t>
  </si>
  <si>
    <t>214-952-1717 C</t>
  </si>
  <si>
    <t>marcusludwig@sbcglobal.net</t>
  </si>
  <si>
    <t xml:space="preserve">Oak Cliff Branch (214817)   </t>
  </si>
  <si>
    <t>Israel Hernandeza</t>
  </si>
  <si>
    <t>Delgado</t>
  </si>
  <si>
    <t>2631 Brandon</t>
  </si>
  <si>
    <t>214-264-6203 H
469-831-2183 C</t>
  </si>
  <si>
    <t>IsraelFfinishes@yahoo.com</t>
  </si>
  <si>
    <t>Serafin Romero</t>
  </si>
  <si>
    <t>Alfaro</t>
  </si>
  <si>
    <t>1611 Homeland St</t>
  </si>
  <si>
    <t>469-952-4115</t>
  </si>
  <si>
    <t>erandeni2009@gmail.com</t>
  </si>
  <si>
    <t>Louis Anthony</t>
  </si>
  <si>
    <t>Gloria</t>
  </si>
  <si>
    <t>5405 Leeway Dr</t>
  </si>
  <si>
    <t>214 728-0040 C</t>
  </si>
  <si>
    <t>gloria.louie@yahoo.com</t>
  </si>
  <si>
    <t xml:space="preserve">Waxahachie 1st Ward (149144)   </t>
  </si>
  <si>
    <t>2418 Brown Rd</t>
  </si>
  <si>
    <t>Kevin D.</t>
  </si>
  <si>
    <t>Swalberg</t>
  </si>
  <si>
    <t>143 Mulkey Rd</t>
  </si>
  <si>
    <t>214-790-2839 H
214-790-2839 C</t>
  </si>
  <si>
    <t>grebLaws@gmail.com</t>
  </si>
  <si>
    <t>Richard L.</t>
  </si>
  <si>
    <t>Howarth</t>
  </si>
  <si>
    <t>269 Brookbend Dr</t>
  </si>
  <si>
    <t>214-399-1828 C</t>
  </si>
  <si>
    <t>rlh1040@gmail.com</t>
  </si>
  <si>
    <t>Troy D.</t>
  </si>
  <si>
    <t>203 S Hill Dr</t>
  </si>
  <si>
    <t>972-923-9656 H</t>
  </si>
  <si>
    <t>troydeejohnson@gmail.com</t>
  </si>
  <si>
    <t>KG5HYT</t>
  </si>
  <si>
    <t>Jeff</t>
  </si>
  <si>
    <t>Crockett</t>
  </si>
  <si>
    <t>676 Brookglen Court</t>
  </si>
  <si>
    <t>817-565-2048 C</t>
  </si>
  <si>
    <t>JeffCusmc@gmail.com</t>
  </si>
  <si>
    <t>Carrollton Storehouse Volunteer</t>
  </si>
  <si>
    <t>KR1D</t>
  </si>
  <si>
    <t>Karl G</t>
  </si>
  <si>
    <t>Rencher</t>
  </si>
  <si>
    <t>128 Catawbe Rd</t>
  </si>
  <si>
    <t>krencher@yahoo.com</t>
  </si>
  <si>
    <t xml:space="preserve">Waxahachie 2nd Ward (538582)   </t>
  </si>
  <si>
    <t>Dale</t>
  </si>
  <si>
    <t>Hughes</t>
  </si>
  <si>
    <t>130 Chambers Drive</t>
  </si>
  <si>
    <t>Italy</t>
  </si>
  <si>
    <t>972-529-8460 W
214-325-8720 C</t>
  </si>
  <si>
    <t>DJHuz@yahoo.com</t>
  </si>
  <si>
    <t>Shay</t>
  </si>
  <si>
    <t>Asay</t>
  </si>
  <si>
    <t>918 Martin Luther King Jr Blvd</t>
  </si>
  <si>
    <t>pharoahshay@gmail.com</t>
  </si>
  <si>
    <t>Colt Tomas</t>
  </si>
  <si>
    <t>Cooper</t>
  </si>
  <si>
    <t>705 Woodcrest Dr</t>
  </si>
  <si>
    <t>Ennis</t>
  </si>
  <si>
    <t>cooper.colt@gmail.com</t>
  </si>
  <si>
    <t xml:space="preserve">Dallas East Stake </t>
  </si>
  <si>
    <t>10701 Lake Highlands Dr</t>
  </si>
  <si>
    <t>David B.</t>
  </si>
  <si>
    <t>Larsen</t>
  </si>
  <si>
    <t>510 East Tripp</t>
  </si>
  <si>
    <t>Sunnyvale</t>
  </si>
  <si>
    <t>972-226-4051 H
972-285-1950 W
972-672-4361 C</t>
  </si>
  <si>
    <t>db1Larsen@aol.com</t>
  </si>
  <si>
    <t>Ted</t>
  </si>
  <si>
    <t>5527 Caladium Dr</t>
  </si>
  <si>
    <t>214-987-0525 H
214-564-0328 C</t>
  </si>
  <si>
    <t>TedAsay@sbcGlobal.net</t>
  </si>
  <si>
    <t>Jack K.</t>
  </si>
  <si>
    <t>Meager</t>
  </si>
  <si>
    <t>14325 Kelly Rd</t>
  </si>
  <si>
    <t>Forney</t>
  </si>
  <si>
    <t>214-549-2004</t>
  </si>
  <si>
    <t>JackTheBoxMan@gmail.com</t>
  </si>
  <si>
    <t>Casa Linda Ward    (221139)  Spanish</t>
  </si>
  <si>
    <t>Julio A.</t>
  </si>
  <si>
    <t>Ramirez</t>
  </si>
  <si>
    <t>4321 Connie Dr</t>
  </si>
  <si>
    <t>972-992-8147 C</t>
  </si>
  <si>
    <t>julioitalia5@gmail.com</t>
  </si>
  <si>
    <t>Noé R.</t>
  </si>
  <si>
    <t>Ponce</t>
  </si>
  <si>
    <t>1121 Beachview St.   Apt 7118</t>
  </si>
  <si>
    <t>469-600-6817 H</t>
  </si>
  <si>
    <t>poncenoe@hotmail.com</t>
  </si>
  <si>
    <t>Donald E.</t>
  </si>
  <si>
    <t>Shell</t>
  </si>
  <si>
    <t>2006 Hollow Way</t>
  </si>
  <si>
    <t>469-441-8290 C</t>
  </si>
  <si>
    <t>donshell7@gmail.com</t>
  </si>
  <si>
    <t xml:space="preserve">Dallas 1st Ward   (40894) </t>
  </si>
  <si>
    <t xml:space="preserve"> 9509 Midway Rd</t>
  </si>
  <si>
    <t>Blaine</t>
  </si>
  <si>
    <t>Nelson</t>
  </si>
  <si>
    <t>3650 University Blvd</t>
  </si>
  <si>
    <t>214-632-7500 W
214-632-7500 C</t>
  </si>
  <si>
    <t>BLNelson@blNelsonGroup.com</t>
  </si>
  <si>
    <t>Justin S.</t>
  </si>
  <si>
    <t>Hamilton</t>
  </si>
  <si>
    <t>2916 Milton Ave</t>
  </si>
  <si>
    <t>214-287-7426 C</t>
  </si>
  <si>
    <t>justinhamilton@att.net</t>
  </si>
  <si>
    <t>Matthew R.</t>
  </si>
  <si>
    <t>Mathison</t>
  </si>
  <si>
    <t>3424 Princeton Ave</t>
  </si>
  <si>
    <t>303-885-8688 C</t>
  </si>
  <si>
    <t>matthewmathison@gmail.com</t>
  </si>
  <si>
    <t xml:space="preserve">Dallas 9th Ward   (161381)  </t>
  </si>
  <si>
    <t>9509 Midway Rd</t>
  </si>
  <si>
    <t>Peter</t>
  </si>
  <si>
    <t>Harris</t>
  </si>
  <si>
    <t>6408 Norway Road</t>
  </si>
  <si>
    <t>214-361-6323 H</t>
  </si>
  <si>
    <t>PeterHHarris@msn.com</t>
  </si>
  <si>
    <t>Patrick N.</t>
  </si>
  <si>
    <t>Hernandez</t>
  </si>
  <si>
    <t>6550 Shady Brook Ln
Apt 2426</t>
  </si>
  <si>
    <t>951-809-1282 C</t>
  </si>
  <si>
    <t>pnherdz@gmail.com</t>
  </si>
  <si>
    <t>Shaquille</t>
  </si>
  <si>
    <t>8713 Southwestern Blvd
Apt 1414</t>
  </si>
  <si>
    <t>912-856-3083 C</t>
  </si>
  <si>
    <t>shaquillewalker0624@gmail.com</t>
  </si>
  <si>
    <t xml:space="preserve">Dallas YSA 2nd Ward (385875) </t>
  </si>
  <si>
    <t>1900 Bennett Ave</t>
  </si>
  <si>
    <t>Paul</t>
  </si>
  <si>
    <t>Stevens</t>
  </si>
  <si>
    <t>404 Crestfield Ct</t>
  </si>
  <si>
    <t>832-917-3810 C</t>
  </si>
  <si>
    <t>PEStevens99@gmail.com</t>
  </si>
  <si>
    <t>Andy W.</t>
  </si>
  <si>
    <t>Barrus</t>
  </si>
  <si>
    <t>10365 Country Club Dr</t>
  </si>
  <si>
    <t>469-358-1637 C</t>
  </si>
  <si>
    <t>abpanman@byu.net</t>
  </si>
  <si>
    <t>Dwayne D.</t>
  </si>
  <si>
    <t>Todd</t>
  </si>
  <si>
    <t>6646 E Lovers Ln
Apt 806</t>
  </si>
  <si>
    <t>972-951-0365 C</t>
  </si>
  <si>
    <t>ddtodd@gemgmt.com</t>
  </si>
  <si>
    <t xml:space="preserve">Forney 2nd Ward   (2081296)  </t>
  </si>
  <si>
    <t>8200 FM 741</t>
  </si>
  <si>
    <t>Jason P.</t>
  </si>
  <si>
    <t>510 Mimosa Trl</t>
  </si>
  <si>
    <t>214-796-4036 C</t>
  </si>
  <si>
    <t>JasonPWhite10@gmail.com</t>
  </si>
  <si>
    <t>D. Karl</t>
  </si>
  <si>
    <t>Bedke</t>
  </si>
  <si>
    <t xml:space="preserve">403 Driftwood Ct  </t>
  </si>
  <si>
    <t>972-806-0023 C</t>
  </si>
  <si>
    <t>DKBedkeJr@gmail.com</t>
  </si>
  <si>
    <t>Ryan W.</t>
  </si>
  <si>
    <t>Oliphant</t>
  </si>
  <si>
    <t>130 Cherrytree Trail</t>
  </si>
  <si>
    <t>469-720-0065 C</t>
  </si>
  <si>
    <t>OliphantRyan@gmail.com</t>
  </si>
  <si>
    <t xml:space="preserve">Garland 1st Ward   (90239)  </t>
  </si>
  <si>
    <t>Juan</t>
  </si>
  <si>
    <t>Martinez</t>
  </si>
  <si>
    <t>2914 Prescott</t>
  </si>
  <si>
    <t>214-417-6403 H</t>
  </si>
  <si>
    <t>Bishop.Martinez.G1@gmail.com</t>
  </si>
  <si>
    <t>West</t>
  </si>
  <si>
    <t>3610 S Glenbrook Dr</t>
  </si>
  <si>
    <t>208-757-2779 C</t>
  </si>
  <si>
    <t>westmichaeljames@gmail.com</t>
  </si>
  <si>
    <t>Scott E.</t>
  </si>
  <si>
    <t>417 Wildbriar</t>
  </si>
  <si>
    <t>214-317-6780 C</t>
  </si>
  <si>
    <t>sjonescs@gmail.com</t>
  </si>
  <si>
    <t xml:space="preserve">Kaufman Ward   (266442)  </t>
  </si>
  <si>
    <t>Lance M.</t>
  </si>
  <si>
    <t>Celaya</t>
  </si>
  <si>
    <t>409 E Oaklawn Dr</t>
  </si>
  <si>
    <t>Terrell</t>
  </si>
  <si>
    <t>214-683-2178 C</t>
  </si>
  <si>
    <t>lance123lance@gmail.com</t>
  </si>
  <si>
    <t>Gabriel</t>
  </si>
  <si>
    <t>Brink</t>
  </si>
  <si>
    <t>1010 W Secretariat Dr</t>
  </si>
  <si>
    <t>gabe@cleanairmatters.com</t>
  </si>
  <si>
    <t>Harrison L.</t>
  </si>
  <si>
    <t>Douglass</t>
  </si>
  <si>
    <t>1964 Marble Ln</t>
  </si>
  <si>
    <t>Heartland</t>
  </si>
  <si>
    <t>harrison.l.douglass@gmail.com</t>
  </si>
  <si>
    <t>Garrett J.</t>
  </si>
  <si>
    <t>Ferguson</t>
  </si>
  <si>
    <t>2015 Nature Dr</t>
  </si>
  <si>
    <t>940-367-7755 C</t>
  </si>
  <si>
    <t>garrett.j.ferguson@gmail.com</t>
  </si>
  <si>
    <t xml:space="preserve">Lake Highlands Ward (171603) </t>
  </si>
  <si>
    <t>James</t>
  </si>
  <si>
    <t>Hastings</t>
  </si>
  <si>
    <t>1239 N. Selva</t>
  </si>
  <si>
    <t>214-324-7547 H
469-766-1540 C</t>
  </si>
  <si>
    <t>jHastings36@gmail.com</t>
  </si>
  <si>
    <t>Steven D.</t>
  </si>
  <si>
    <t>Cramer</t>
  </si>
  <si>
    <t>9591 Highedge Drive</t>
  </si>
  <si>
    <t>Scramer7@gmail.com</t>
  </si>
  <si>
    <t>Clint</t>
  </si>
  <si>
    <t>Williams</t>
  </si>
  <si>
    <t>527 Hambrick Rd</t>
  </si>
  <si>
    <t>clintontwilliams@gmail.com</t>
  </si>
  <si>
    <t xml:space="preserve">Lakewood Ward (188921) </t>
  </si>
  <si>
    <t>1800 Bennett Ave</t>
  </si>
  <si>
    <t>James C.</t>
  </si>
  <si>
    <t>Enzler</t>
  </si>
  <si>
    <t>7209 Rutgers Dr</t>
  </si>
  <si>
    <t>208-559-7499 H
208-283-1115 C</t>
  </si>
  <si>
    <t>jimenzler@gmail.com</t>
  </si>
  <si>
    <t>Brock C.</t>
  </si>
  <si>
    <t>5454 Bonita Ave.</t>
  </si>
  <si>
    <t>435-764-1460 C</t>
  </si>
  <si>
    <t>israelsen@hotmail.com</t>
  </si>
  <si>
    <t>Israelsen</t>
  </si>
  <si>
    <t>5452 Anita St</t>
  </si>
  <si>
    <t>972-863-7295 H
908-432-0692 C</t>
  </si>
  <si>
    <t xml:space="preserve">brianandrewlow@gmail.com
</t>
  </si>
  <si>
    <t xml:space="preserve">Mesquite Ward  (195901)  </t>
  </si>
  <si>
    <t>2801 Skyline Dr</t>
  </si>
  <si>
    <t>376 Redstone Dr</t>
  </si>
  <si>
    <t>214-604-1525 C</t>
  </si>
  <si>
    <t>hansenmatthewk@gmail.com</t>
  </si>
  <si>
    <t>Richard B.</t>
  </si>
  <si>
    <t>Phillips</t>
  </si>
  <si>
    <t>418 Duxbury Ct.</t>
  </si>
  <si>
    <t>972-226-0772 H
469-556-0259 C</t>
  </si>
  <si>
    <t>rbphillipsjr@gmail.com</t>
  </si>
  <si>
    <t>Brandon K.</t>
  </si>
  <si>
    <t>384 Redstone Dr.</t>
  </si>
  <si>
    <t>214-677-6491 H
920-328-3102 C</t>
  </si>
  <si>
    <t>bkn2@att.net</t>
  </si>
  <si>
    <t xml:space="preserve">Rio Trinidad Ward (167738) </t>
  </si>
  <si>
    <t>SPANISH</t>
  </si>
  <si>
    <t>Vicente</t>
  </si>
  <si>
    <t>Banuelos</t>
  </si>
  <si>
    <t>519 Glen Cove St</t>
  </si>
  <si>
    <t>Seagoville</t>
  </si>
  <si>
    <t>214-506-4441 H
469-853-7138 C</t>
  </si>
  <si>
    <t>BanuelosVicen@gmail.com</t>
  </si>
  <si>
    <t>Josue Torres</t>
  </si>
  <si>
    <t>Montemayor</t>
  </si>
  <si>
    <t>412 Kent Dr</t>
  </si>
  <si>
    <t>972-598-7204 C</t>
  </si>
  <si>
    <t>josuegtorres63@gmail.com</t>
  </si>
  <si>
    <t>Edward Anthony</t>
  </si>
  <si>
    <t>Morelli</t>
  </si>
  <si>
    <t>15430 Dorothy Nell Dr</t>
  </si>
  <si>
    <t>214-625-2268 C</t>
  </si>
  <si>
    <t>morelliedward@gmail.com</t>
  </si>
  <si>
    <t xml:space="preserve">Skyline Ward   </t>
  </si>
  <si>
    <t>Alfred</t>
  </si>
  <si>
    <t>1217 Junction Run</t>
  </si>
  <si>
    <t>214-864-7882 H
214-726-2882 C</t>
  </si>
  <si>
    <t>AlJohnsonEmail@gmail.com</t>
  </si>
  <si>
    <t>Scott K.</t>
  </si>
  <si>
    <t>Drummond</t>
  </si>
  <si>
    <t>732 Thedford Rd</t>
  </si>
  <si>
    <t>214-986-2439</t>
  </si>
  <si>
    <t>SKDDrum@Yahoo.com</t>
  </si>
  <si>
    <t>Ezekial Adam</t>
  </si>
  <si>
    <t>Price</t>
  </si>
  <si>
    <t>3817 Summer Hill Dr.</t>
  </si>
  <si>
    <t>Balch Springs</t>
  </si>
  <si>
    <t xml:space="preserve">  ?</t>
  </si>
  <si>
    <t>eaprice3@gmail.com</t>
  </si>
  <si>
    <t xml:space="preserve">Stake Net  Day Sunday  Time 9:00 pm  Simplex Feq. 145.550 2nd 145.650 3rd 145.750  Repeater Feq. 147.380 PL 110.9 Offset + (K5LRK) </t>
  </si>
  <si>
    <t xml:space="preserve">Frisco Stake (562777) </t>
  </si>
  <si>
    <t>11000 Eldorado Pkwy</t>
  </si>
  <si>
    <t>Kristopher</t>
  </si>
  <si>
    <t>Katseanes</t>
  </si>
  <si>
    <t>12390 Nandina Lane</t>
  </si>
  <si>
    <t>469-525-9943 H</t>
  </si>
  <si>
    <t>friscostakepresident@gmail.com</t>
  </si>
  <si>
    <t>Taylor G.</t>
  </si>
  <si>
    <t>Frederickson</t>
  </si>
  <si>
    <t>1895 Granite Rapids Dr.</t>
  </si>
  <si>
    <t>469-226-4962 H
469-628-0747 W</t>
  </si>
  <si>
    <t>TGFrederickson@gmail.com</t>
  </si>
  <si>
    <t>Brian C.</t>
  </si>
  <si>
    <t>Perkes</t>
  </si>
  <si>
    <t>6 Lawton Ct</t>
  </si>
  <si>
    <t>75033 </t>
  </si>
  <si>
    <t>962-523-8568 C</t>
  </si>
  <si>
    <t>BrianPerkes@gmail.com</t>
  </si>
  <si>
    <t>N5RLZ</t>
  </si>
  <si>
    <t>Bob</t>
  </si>
  <si>
    <t>Zornes</t>
  </si>
  <si>
    <t>9940 George Washington Dr.</t>
  </si>
  <si>
    <t>972-369-3557</t>
  </si>
  <si>
    <t>ZeeMeizter@SbcGlobal.net</t>
  </si>
  <si>
    <t xml:space="preserve">Frisco 1st  (253162)  </t>
  </si>
  <si>
    <t>5095 Coit Rd</t>
  </si>
  <si>
    <t>972-377-4724 O</t>
  </si>
  <si>
    <t>Ryan L.</t>
  </si>
  <si>
    <t>Nebeker</t>
  </si>
  <si>
    <t>9745 Longhill Dr</t>
  </si>
  <si>
    <t>972-335-7419 H 972-821-3058 C</t>
  </si>
  <si>
    <t>bishoprnebeker@gmail.com</t>
  </si>
  <si>
    <t>Craig B.</t>
  </si>
  <si>
    <t>3328 Kimble Dr</t>
  </si>
  <si>
    <t>972-292-9505 H 214-837-1573 C</t>
  </si>
  <si>
    <t>cpfamily@sbcglobal.net</t>
  </si>
  <si>
    <t>Gary L.</t>
  </si>
  <si>
    <t>Griffin</t>
  </si>
  <si>
    <t>10400 Ashmont Dr.</t>
  </si>
  <si>
    <t>805-405-9037 C</t>
  </si>
  <si>
    <t>garygu2000@yahoo.com</t>
  </si>
  <si>
    <t>KF5DUO</t>
  </si>
  <si>
    <t>805-405-9037</t>
  </si>
  <si>
    <t>KF5EZQ</t>
  </si>
  <si>
    <t>Zolllinger</t>
  </si>
  <si>
    <t>9664 Fairmont Dr.</t>
  </si>
  <si>
    <t>972-333-0443</t>
  </si>
  <si>
    <t xml:space="preserve">Frisco 3rd   (385824)  </t>
  </si>
  <si>
    <t>6800 Anderson</t>
  </si>
  <si>
    <t>972-377-6162 O
469-525-9943 B</t>
  </si>
  <si>
    <t>Lee</t>
  </si>
  <si>
    <t>Sonne</t>
  </si>
  <si>
    <t>2098 Angel Falls Dr.</t>
  </si>
  <si>
    <t>214-250-0513 C</t>
  </si>
  <si>
    <t>LeeBSonne@gmail.com</t>
  </si>
  <si>
    <t>Cory</t>
  </si>
  <si>
    <t>8167 Otis Dr</t>
  </si>
  <si>
    <t>760-807-8037</t>
  </si>
  <si>
    <t>coryval@gmail.com</t>
  </si>
  <si>
    <t>Andrew</t>
  </si>
  <si>
    <t>Zenger</t>
  </si>
  <si>
    <t>4686 Duval Dr</t>
  </si>
  <si>
    <t>314-922-7310</t>
  </si>
  <si>
    <t>andrewzenger@gmail.com</t>
  </si>
  <si>
    <t>KE5ANJ</t>
  </si>
  <si>
    <t>Dan</t>
  </si>
  <si>
    <t>Brown</t>
  </si>
  <si>
    <t>7148 Fox Dr.</t>
  </si>
  <si>
    <t>469-362-3309</t>
  </si>
  <si>
    <t>dBrown5590@sbcGlobal.net</t>
  </si>
  <si>
    <t>W5FQP</t>
  </si>
  <si>
    <t>Bill</t>
  </si>
  <si>
    <t>Earhart</t>
  </si>
  <si>
    <t>5544 Adams</t>
  </si>
  <si>
    <t>214-385-7520</t>
  </si>
  <si>
    <t>BillEarhart@yahoo.com</t>
  </si>
  <si>
    <t xml:space="preserve">Frisco 4th  (469254)  </t>
  </si>
  <si>
    <t>Wayne</t>
  </si>
  <si>
    <t>Carlson</t>
  </si>
  <si>
    <t>10517 Cedar Breaks View</t>
  </si>
  <si>
    <t>469-247-3444 H
469-247-3455</t>
  </si>
  <si>
    <t>F4BishopC@gmail.com</t>
  </si>
  <si>
    <t>Boyack</t>
  </si>
  <si>
    <t>1000 Seclusion Dove Dr</t>
  </si>
  <si>
    <t>469-500-2490</t>
  </si>
  <si>
    <t>davidboyack1@gmail.com</t>
  </si>
  <si>
    <t>Paulsen</t>
  </si>
  <si>
    <t>10005 Ranson Ridge Rd</t>
  </si>
  <si>
    <t>801-755-1841</t>
  </si>
  <si>
    <t>paulsenchris@yahoo.com</t>
  </si>
  <si>
    <t>W5NWZ</t>
  </si>
  <si>
    <t>Nancy</t>
  </si>
  <si>
    <t>972-369-3558</t>
  </si>
  <si>
    <t>KE5BTN</t>
  </si>
  <si>
    <t>Petty</t>
  </si>
  <si>
    <t>305 Double Eagle Dr</t>
  </si>
  <si>
    <t>469-853-2364</t>
  </si>
  <si>
    <t>BbPetty@gmail.com</t>
  </si>
  <si>
    <t xml:space="preserve">Frisco 5th  (495956) </t>
  </si>
  <si>
    <t>Connel</t>
  </si>
  <si>
    <t>8101 Twin Oaks Dr.</t>
  </si>
  <si>
    <t>208-201-2773 C</t>
  </si>
  <si>
    <t>Connel.Petterson@gmail.com</t>
  </si>
  <si>
    <t>Kelly R.</t>
  </si>
  <si>
    <t>McMurry</t>
  </si>
  <si>
    <t>7201 S. Custer Rd  Apt. #3402</t>
  </si>
  <si>
    <t>kellymcmurry@gmail.com</t>
  </si>
  <si>
    <t>Marc</t>
  </si>
  <si>
    <t>Alley</t>
  </si>
  <si>
    <t>3309 Estes Park Ln</t>
  </si>
  <si>
    <t>marcstephenalley@gmail.com</t>
  </si>
  <si>
    <t xml:space="preserve">Frisco 7th  (1169769)  </t>
  </si>
  <si>
    <t>Jason</t>
  </si>
  <si>
    <t>Enlow</t>
  </si>
  <si>
    <t>15373 Forest Haven Lane</t>
  </si>
  <si>
    <t>972-678-0537 H
214-734-3416 C</t>
  </si>
  <si>
    <t>JasonEnlow@yahoo.com</t>
  </si>
  <si>
    <t>Robert C.</t>
  </si>
  <si>
    <t>Carter</t>
  </si>
  <si>
    <t>11824 Creek Point Dr</t>
  </si>
  <si>
    <t>801-360-5294 H</t>
  </si>
  <si>
    <t>robertcarter3@gmail.com</t>
  </si>
  <si>
    <t>Chris M.</t>
  </si>
  <si>
    <t>Boley</t>
  </si>
  <si>
    <t>13598 Thornton Dr.</t>
  </si>
  <si>
    <t>469-400-8298 C</t>
  </si>
  <si>
    <t>cmboley@gmail.com</t>
  </si>
  <si>
    <t>Paul M.</t>
  </si>
  <si>
    <t>Haines</t>
  </si>
  <si>
    <t>15214 Forest Haven Ln</t>
  </si>
  <si>
    <t>919-995-4149 H
972-415-9488 C</t>
  </si>
  <si>
    <t xml:space="preserve">Frisco 10th  (2081237)  </t>
  </si>
  <si>
    <t>Mica</t>
  </si>
  <si>
    <t>Porter</t>
  </si>
  <si>
    <t>15192 Edna Ln</t>
  </si>
  <si>
    <t>972-552-9818 C
214-728-6308 C</t>
  </si>
  <si>
    <t>micahporter@gmail.com</t>
  </si>
  <si>
    <t>Keven D.</t>
  </si>
  <si>
    <t>Wall</t>
  </si>
  <si>
    <t>15932 Christopher Ln</t>
  </si>
  <si>
    <t>469-601-0994 C</t>
  </si>
  <si>
    <t>kwallslc@gmail.com</t>
  </si>
  <si>
    <t>Jeffrey M.</t>
  </si>
  <si>
    <t>Dougherty</t>
  </si>
  <si>
    <t>14735 Ireland Ln</t>
  </si>
  <si>
    <t>713-392-8135 C</t>
  </si>
  <si>
    <t>jdougherty68@yahoo.com</t>
  </si>
  <si>
    <t>KG5URR</t>
  </si>
  <si>
    <t>Robert</t>
  </si>
  <si>
    <t>Kovach</t>
  </si>
  <si>
    <t>15726 Stone Bridge Dr</t>
  </si>
  <si>
    <t>972-542-0730 H
469-471-3019 C</t>
  </si>
  <si>
    <t>FriscoKovach@gmail.com</t>
  </si>
  <si>
    <t>KG5URS</t>
  </si>
  <si>
    <t>972-542-0730 H 469-471-3019 C</t>
  </si>
  <si>
    <t xml:space="preserve">The Colony  (186589)  </t>
  </si>
  <si>
    <t>6800 Anderson Dr</t>
  </si>
  <si>
    <t>972-370-4553 O</t>
  </si>
  <si>
    <t>McFarland</t>
  </si>
  <si>
    <t>4312 Biscayne Dr</t>
  </si>
  <si>
    <t>972-624-0001 H
972-689-4602 C</t>
  </si>
  <si>
    <t>AllenMcFarlandJr@gmail.com</t>
  </si>
  <si>
    <t>Randall A.</t>
  </si>
  <si>
    <t>Combs</t>
  </si>
  <si>
    <t>4374 Newton St.</t>
  </si>
  <si>
    <t>randallcombs@live.com</t>
  </si>
  <si>
    <t>Nathan A.</t>
  </si>
  <si>
    <t>Bingham</t>
  </si>
  <si>
    <t>4144 Clary Dr</t>
  </si>
  <si>
    <t>972-922-0447 C</t>
  </si>
  <si>
    <t>nbingham@yahoo.com</t>
  </si>
  <si>
    <t>KE5ZUW</t>
  </si>
  <si>
    <t>Alleman</t>
  </si>
  <si>
    <t>4901 Crawford Dr.</t>
  </si>
  <si>
    <t>214-620-4978</t>
  </si>
  <si>
    <t>Alleman300@yahoo.com</t>
  </si>
  <si>
    <t>KE5MTV</t>
  </si>
  <si>
    <t>Cynthia</t>
  </si>
  <si>
    <t>2812 Treasure Cove</t>
  </si>
  <si>
    <t>972-978-1487</t>
  </si>
  <si>
    <t>Alleman9@prodigy.net</t>
  </si>
  <si>
    <t>KE5MRS</t>
  </si>
  <si>
    <t>Aaron</t>
  </si>
  <si>
    <t>Barney</t>
  </si>
  <si>
    <t>4413 Shadowridge Dr</t>
  </si>
  <si>
    <t>214-293-3894</t>
  </si>
  <si>
    <t>AarBar2010@gmail.com</t>
  </si>
  <si>
    <t>KE5ANM</t>
  </si>
  <si>
    <t>Bartlett</t>
  </si>
  <si>
    <t>4720 Lemmon Ct.</t>
  </si>
  <si>
    <t>214336-7759</t>
  </si>
  <si>
    <t>WJ_Bartlett@SBCGglobal.net</t>
  </si>
  <si>
    <t>Carrollton Storehouse Worker</t>
  </si>
  <si>
    <t>KE5ZWG</t>
  </si>
  <si>
    <t>Roger</t>
  </si>
  <si>
    <t>Finlayson</t>
  </si>
  <si>
    <t>5077 Shannon Dr</t>
  </si>
  <si>
    <t>214-930-0900</t>
  </si>
  <si>
    <t>OriginalLurch@gmail.com</t>
  </si>
  <si>
    <t>KE5ANP</t>
  </si>
  <si>
    <t>Marty</t>
  </si>
  <si>
    <t>Miller</t>
  </si>
  <si>
    <t>3781 Milano Ln</t>
  </si>
  <si>
    <t>469-644-0622</t>
  </si>
  <si>
    <t>mrmartsurfer@yahoo.com</t>
  </si>
  <si>
    <t>KE5ANO</t>
  </si>
  <si>
    <t>Terry</t>
  </si>
  <si>
    <t>469-964-1100</t>
  </si>
  <si>
    <t>tmiller@byu.net</t>
  </si>
  <si>
    <t>WA5ZKK</t>
  </si>
  <si>
    <t>Martin</t>
  </si>
  <si>
    <t>Multer</t>
  </si>
  <si>
    <t>5244 Bartlett Dr</t>
  </si>
  <si>
    <t>KB7EUB</t>
  </si>
  <si>
    <t>Debbie</t>
  </si>
  <si>
    <t>Stocks</t>
  </si>
  <si>
    <t>5045 Pemerton Ln</t>
  </si>
  <si>
    <t>214-596-8809</t>
  </si>
  <si>
    <t>kb7eub@yahoo.com</t>
  </si>
  <si>
    <t>KE5LAB</t>
  </si>
  <si>
    <t>Stu</t>
  </si>
  <si>
    <t>972-370-8340 H
972-979-0750 C</t>
  </si>
  <si>
    <t>Stu.Alleman@gmail.com</t>
  </si>
  <si>
    <t>KG5WSF</t>
  </si>
  <si>
    <t>Westmoreland</t>
  </si>
  <si>
    <t>5629 Truitt St</t>
  </si>
  <si>
    <t>westy2jz@gmail.com</t>
  </si>
  <si>
    <t xml:space="preserve">Frisco YSA Branch   (1626582)  </t>
  </si>
  <si>
    <t>10400 Legacy Dr</t>
  </si>
  <si>
    <t>Layne</t>
  </si>
  <si>
    <t>Mullin</t>
  </si>
  <si>
    <t>2979  Pack Saddle Way</t>
  </si>
  <si>
    <t>972-998-9228 C</t>
  </si>
  <si>
    <t>LayneMullin@gmail.com, Layne@CommunityMattersInc.com</t>
  </si>
  <si>
    <t>Reinsch</t>
  </si>
  <si>
    <t>11479 Wovenedge Ct.</t>
  </si>
  <si>
    <t>214-770-0981</t>
  </si>
  <si>
    <t>rarjvr@gmail.com</t>
  </si>
  <si>
    <t>Kent</t>
  </si>
  <si>
    <t>LeSueur</t>
  </si>
  <si>
    <t>200 Townlake Dr</t>
  </si>
  <si>
    <t>BEP</t>
  </si>
  <si>
    <t>BEC</t>
  </si>
  <si>
    <t>Karl</t>
  </si>
  <si>
    <t>Winters</t>
  </si>
  <si>
    <t>2561 Lake View Ct</t>
  </si>
  <si>
    <t>214-708-1014</t>
  </si>
  <si>
    <t xml:space="preserve">Heath Stake (1903853)  </t>
  </si>
  <si>
    <t xml:space="preserve"> 6819 South FM 549</t>
  </si>
  <si>
    <t>Darwin D.</t>
  </si>
  <si>
    <t>6506 Warwick Dr.</t>
  </si>
  <si>
    <t>Rockwall</t>
  </si>
  <si>
    <t>972-475-4150 H
214-727-9021 C
972-244-9409 W</t>
  </si>
  <si>
    <t>Dar.Smith@verizon.net</t>
  </si>
  <si>
    <t>Edward D.</t>
  </si>
  <si>
    <t>Thatcher</t>
  </si>
  <si>
    <t>32 Tennis Village Dr.</t>
  </si>
  <si>
    <t>972-722-8331 H
972-951-0993 C</t>
  </si>
  <si>
    <t>Ethatcher@HeathTx.com</t>
  </si>
  <si>
    <t>Shirley</t>
  </si>
  <si>
    <t>8201 Yacht Club</t>
  </si>
  <si>
    <t>Rowlett</t>
  </si>
  <si>
    <t>972-475-9420 H
972-765-0152 C</t>
  </si>
  <si>
    <t>Shirley2@airmail.net</t>
  </si>
  <si>
    <t>Randall L.</t>
  </si>
  <si>
    <t>Crane</t>
  </si>
  <si>
    <t>404 Crestridge Rd</t>
  </si>
  <si>
    <t>972-771-5101 H</t>
  </si>
  <si>
    <t>randyc77@aol.com</t>
  </si>
  <si>
    <t xml:space="preserve">Forney 1st  (559172)  </t>
  </si>
  <si>
    <t>Darren</t>
  </si>
  <si>
    <t>Graham</t>
  </si>
  <si>
    <t>3000 Limestone Circle</t>
  </si>
  <si>
    <t>952-250-9626 H
469-522-9139 W</t>
  </si>
  <si>
    <t>samtheeagle2@outlook.com</t>
  </si>
  <si>
    <t>Bryson</t>
  </si>
  <si>
    <t>3104 Persimmons Way</t>
  </si>
  <si>
    <t>214-354-3972 C</t>
  </si>
  <si>
    <t>bryson.r.miller@gmail.com</t>
  </si>
  <si>
    <t>Jeremy T.</t>
  </si>
  <si>
    <t>Weadon</t>
  </si>
  <si>
    <t>10192 Shannon Cir</t>
  </si>
  <si>
    <t>972-877-3367 C</t>
  </si>
  <si>
    <t>jeremy@poolchlordallas.com</t>
  </si>
  <si>
    <t xml:space="preserve">Greenville Ward (42358)  </t>
  </si>
  <si>
    <t>5309 Utah Ave</t>
  </si>
  <si>
    <t>Greenville</t>
  </si>
  <si>
    <t>Kevin</t>
  </si>
  <si>
    <t>Denison</t>
  </si>
  <si>
    <t>2025 Red Cedar Trail</t>
  </si>
  <si>
    <t>903-883-0275 H
903-268-3040 C</t>
  </si>
  <si>
    <t>DenisonKG@gmail.com</t>
  </si>
  <si>
    <t>Wade E.</t>
  </si>
  <si>
    <t>Stephens</t>
  </si>
  <si>
    <t>1028 County Road 3314</t>
  </si>
  <si>
    <t>903-453-4858 C</t>
  </si>
  <si>
    <t>wade.janna96@gmail.com</t>
  </si>
  <si>
    <t>James Austin</t>
  </si>
  <si>
    <t>Willis</t>
  </si>
  <si>
    <t>6515 Graceland Dr</t>
  </si>
  <si>
    <t>804-317-3221 C</t>
  </si>
  <si>
    <t>willis4ja@gmail.com</t>
  </si>
  <si>
    <t xml:space="preserve">Heath Ward  (1060066)  </t>
  </si>
  <si>
    <t>6819 S FM 549</t>
  </si>
  <si>
    <t>David M.</t>
  </si>
  <si>
    <t>1213 Valley Trail</t>
  </si>
  <si>
    <t>469-744-1899 H
469-600-9022 C</t>
  </si>
  <si>
    <t>davidmcooper.md@gmail.com</t>
  </si>
  <si>
    <t>Jonathan T</t>
  </si>
  <si>
    <t>Linville</t>
  </si>
  <si>
    <t>225 Crystal Ct</t>
  </si>
  <si>
    <t>214-304-6032 H
801-725-1482 C</t>
  </si>
  <si>
    <t>jonathan.linville@yahoo.com</t>
  </si>
  <si>
    <t>Cody A.</t>
  </si>
  <si>
    <t>Conger</t>
  </si>
  <si>
    <t>308 Toulouse Ln</t>
  </si>
  <si>
    <t>903-456-8889 C</t>
  </si>
  <si>
    <t>Cody.A.Conger@gmail.com</t>
  </si>
  <si>
    <t xml:space="preserve">Rockwall 1st  (2133962)  </t>
  </si>
  <si>
    <t>6819 South FM 549</t>
  </si>
  <si>
    <t>Collins C.</t>
  </si>
  <si>
    <t>4761 Secret Cove</t>
  </si>
  <si>
    <t>214-681-9923 C</t>
  </si>
  <si>
    <t>CollinsJones@gmail.com</t>
  </si>
  <si>
    <t>Lynn H.</t>
  </si>
  <si>
    <t>Tenney</t>
  </si>
  <si>
    <t xml:space="preserve"> 1002 Ivy Ln</t>
  </si>
  <si>
    <t>469-964-9421 C</t>
  </si>
  <si>
    <t>tx10e@yahoo.com</t>
  </si>
  <si>
    <t>Kenneth G.</t>
  </si>
  <si>
    <t>Holland</t>
  </si>
  <si>
    <t>1502 Stewart Dr</t>
  </si>
  <si>
    <t>kgholland06@gmail.com</t>
  </si>
  <si>
    <t xml:space="preserve">Rockwall 2nd  (167967)  </t>
  </si>
  <si>
    <t>Christopher</t>
  </si>
  <si>
    <t>Ash</t>
  </si>
  <si>
    <t>530 Mckinney Trail</t>
  </si>
  <si>
    <t>Fate</t>
  </si>
  <si>
    <t>469-939-9321 C</t>
  </si>
  <si>
    <t>c.topher.ash@gmail.com</t>
  </si>
  <si>
    <t>James D.</t>
  </si>
  <si>
    <t>Hohosh</t>
  </si>
  <si>
    <t>308 McKinney Trl</t>
  </si>
  <si>
    <t>801-479-0258 C</t>
  </si>
  <si>
    <t>Jhohosh@gmail.com</t>
  </si>
  <si>
    <t>Niccum</t>
  </si>
  <si>
    <t>1643 Old Millwood Rd.</t>
  </si>
  <si>
    <t>469-260-6739 C</t>
  </si>
  <si>
    <t>zeoinc@hotmail.com</t>
  </si>
  <si>
    <t xml:space="preserve">Rowlett 1st  (254649)  </t>
  </si>
  <si>
    <t>8201 Garner Rd</t>
  </si>
  <si>
    <t>8514 Huntington</t>
  </si>
  <si>
    <t>214-649-1653 C</t>
  </si>
  <si>
    <t>Nathan@cmwAttorneys.com</t>
  </si>
  <si>
    <t>C. Charles</t>
  </si>
  <si>
    <t>Sammons</t>
  </si>
  <si>
    <t>8002 Kings Ct</t>
  </si>
  <si>
    <t>214-455-4090 C</t>
  </si>
  <si>
    <t>csammonsYSA@gmail.com</t>
  </si>
  <si>
    <t>Mark E.</t>
  </si>
  <si>
    <t>10602 Greenbriar Ln</t>
  </si>
  <si>
    <t>972-207-4755 C</t>
  </si>
  <si>
    <t>markempey78@yahoo.com</t>
  </si>
  <si>
    <t xml:space="preserve">Rowlett 2nd  (410896)  </t>
  </si>
  <si>
    <t>Tropy club</t>
  </si>
  <si>
    <t>Michael</t>
  </si>
  <si>
    <t>McGrath</t>
  </si>
  <si>
    <t>2809 Country Valley Road</t>
  </si>
  <si>
    <t>801-615-0910 H
801-473-1780 C</t>
  </si>
  <si>
    <t>McGrathInTexas@gmail.com</t>
  </si>
  <si>
    <t>Benjamin H.</t>
  </si>
  <si>
    <t>Beal</t>
  </si>
  <si>
    <t>1702 St James Pl</t>
  </si>
  <si>
    <t>214-703-0835 M
972-271-1668 C</t>
  </si>
  <si>
    <t>benbeal@tx.rr.com</t>
  </si>
  <si>
    <t>Mark A.</t>
  </si>
  <si>
    <t>Lott</t>
  </si>
  <si>
    <t>3924 Lois Cir</t>
  </si>
  <si>
    <t>385-204-2762 C</t>
  </si>
  <si>
    <t>lottmark@gmail.com</t>
  </si>
  <si>
    <t xml:space="preserve">Rowlett 3rd  (476218)  </t>
  </si>
  <si>
    <t>Carlos M.</t>
  </si>
  <si>
    <t>Romero</t>
  </si>
  <si>
    <t>566 Reed Dr</t>
  </si>
  <si>
    <t xml:space="preserve">
Fate</t>
  </si>
  <si>
    <t>916-804-1920 C</t>
  </si>
  <si>
    <t>cmromero81@gmail.com</t>
  </si>
  <si>
    <t>Jorge Serrano</t>
  </si>
  <si>
    <t>8102 Carson Ct</t>
  </si>
  <si>
    <t>214-669-7118 C</t>
  </si>
  <si>
    <t>jorge_serrano@live.com</t>
  </si>
  <si>
    <t>Octavio Edel Medrano</t>
  </si>
  <si>
    <t>Guajardo</t>
  </si>
  <si>
    <t>8409 Kensington Dr</t>
  </si>
  <si>
    <t>214-517-5203 C</t>
  </si>
  <si>
    <t>oemg80@gmail.com</t>
  </si>
  <si>
    <t>Royse City  (2063417)  6819 South FM 549</t>
  </si>
  <si>
    <t>312 Sugarberry</t>
  </si>
  <si>
    <t>972-408-7331 H
972-408-7331 C</t>
  </si>
  <si>
    <t>BruceRRomney@yahoo.com</t>
  </si>
  <si>
    <t>Jonathan S.</t>
  </si>
  <si>
    <t>534 Laurel Lane</t>
  </si>
  <si>
    <t>jonthatcher@gmail.com</t>
  </si>
  <si>
    <t>Kevin M.</t>
  </si>
  <si>
    <t>Marr</t>
  </si>
  <si>
    <t>120 Sandy Ln</t>
  </si>
  <si>
    <t>Royse City</t>
  </si>
  <si>
    <t>kevin.marr88@gmail.com</t>
  </si>
  <si>
    <t>Stake Net  Day Sunday  Time 9:00pm  Simplex Feq._________  Repeater Feq. 147.380 PL 110.9 Offset  +  (K5LRK)</t>
  </si>
  <si>
    <t xml:space="preserve">Little Elm Stake   </t>
  </si>
  <si>
    <t>Douglas K.</t>
  </si>
  <si>
    <t>Freeman</t>
  </si>
  <si>
    <t>1118 Golden Eagle Ct</t>
  </si>
  <si>
    <t>Paloma Creek</t>
  </si>
  <si>
    <t>940-300-8686 H 214-493-2167 C</t>
  </si>
  <si>
    <t>Dfreeman@ShawneeTrailStake.com</t>
  </si>
  <si>
    <t>Cary</t>
  </si>
  <si>
    <t>3033 Aurora Mist Dr</t>
  </si>
  <si>
    <t>214-493-3263</t>
  </si>
  <si>
    <t>Bryan</t>
  </si>
  <si>
    <t>Tolbert</t>
  </si>
  <si>
    <t>1795 Wildfire Dr</t>
  </si>
  <si>
    <t>214-215-1758 C 972-998-0948 H</t>
  </si>
  <si>
    <t>Bryan@Tolberts.org</t>
  </si>
  <si>
    <t xml:space="preserve">Aubrey Ward   </t>
  </si>
  <si>
    <t>8801 Martop Rd</t>
  </si>
  <si>
    <t xml:space="preserve">940-898-0022 </t>
  </si>
  <si>
    <t>Dylan</t>
  </si>
  <si>
    <t>Pond</t>
  </si>
  <si>
    <t>8585 Lights Ranchrd</t>
  </si>
  <si>
    <t>Pilot Point</t>
  </si>
  <si>
    <t>208-553-8402 C</t>
  </si>
  <si>
    <t>DylanPond@gmail.com</t>
  </si>
  <si>
    <t>Lyle</t>
  </si>
  <si>
    <t>9008 Nathaniel Dr</t>
  </si>
  <si>
    <t>Providence Village</t>
  </si>
  <si>
    <t>940-577-6299 H</t>
  </si>
  <si>
    <t>lylewhite@gmail.com</t>
  </si>
  <si>
    <t>Brett</t>
  </si>
  <si>
    <t>Stewert</t>
  </si>
  <si>
    <t>6000 Wildcat Dr</t>
  </si>
  <si>
    <t>714-393-3788 H</t>
  </si>
  <si>
    <t>bhstewy@gmail.com</t>
  </si>
  <si>
    <t>Hawk</t>
  </si>
  <si>
    <t>9116 Blackstone Dr</t>
  </si>
  <si>
    <t>940-600-0708 C</t>
  </si>
  <si>
    <t>hawkfamily707@gmail.com</t>
  </si>
  <si>
    <t>KI5BWO</t>
  </si>
  <si>
    <t>Alice</t>
  </si>
  <si>
    <t>972-741-1851</t>
  </si>
  <si>
    <t>hawkalice5@gmail.com</t>
  </si>
  <si>
    <t>KE5MRH</t>
  </si>
  <si>
    <t>Jeanette</t>
  </si>
  <si>
    <t>Hauth</t>
  </si>
  <si>
    <t>9232 Blackstone Dr</t>
  </si>
  <si>
    <t>972-467-0970 H 214-585-1851 C</t>
  </si>
  <si>
    <t>leanettehauth@yahoo.com</t>
  </si>
  <si>
    <t>KE5MRP</t>
  </si>
  <si>
    <t>Russel</t>
  </si>
  <si>
    <t>972-467-1851</t>
  </si>
  <si>
    <t>russell.hauth@oracle.com</t>
  </si>
  <si>
    <t>KG5ZPE</t>
  </si>
  <si>
    <t>William T</t>
  </si>
  <si>
    <t>401 Highmeadow Dr</t>
  </si>
  <si>
    <t>469-766-9047 C 214-705-4184 H</t>
  </si>
  <si>
    <t>wts_welding@hotmail.com</t>
  </si>
  <si>
    <t xml:space="preserve">Cross Roads ward  </t>
  </si>
  <si>
    <t xml:space="preserve"> 8801 Martop Rd</t>
  </si>
  <si>
    <t>Jonatham</t>
  </si>
  <si>
    <t>1421 Sparrow Ln</t>
  </si>
  <si>
    <t>972-347-3407 H 469-450-6819 C</t>
  </si>
  <si>
    <t>jon.lawson@gmail.com</t>
  </si>
  <si>
    <t>Joel</t>
  </si>
  <si>
    <t>Clark</t>
  </si>
  <si>
    <t>816 Oglethorpe</t>
  </si>
  <si>
    <t>Savannah</t>
  </si>
  <si>
    <t>840-652-2208</t>
  </si>
  <si>
    <t>Joel.Michael.Clark@gmail.com</t>
  </si>
  <si>
    <t>McAdams</t>
  </si>
  <si>
    <t>829 Southern Hills Way</t>
  </si>
  <si>
    <t>214-491-7036</t>
  </si>
  <si>
    <t>AaronMMcadams@gmail.com</t>
  </si>
  <si>
    <t xml:space="preserve">Frisco 6 Ward   </t>
  </si>
  <si>
    <t>Nate</t>
  </si>
  <si>
    <t>Ritchie</t>
  </si>
  <si>
    <t>10268 El Cinco Dr</t>
  </si>
  <si>
    <t>214-435-2456 C</t>
  </si>
  <si>
    <t>bishopnaterichie@gmail.com</t>
  </si>
  <si>
    <t>Nathan J.</t>
  </si>
  <si>
    <t>Glazier</t>
  </si>
  <si>
    <t>11364 Nogales Ln</t>
  </si>
  <si>
    <t>714-202-2853 H
480-202-8383 C</t>
  </si>
  <si>
    <t>nateglazier@gmail.com</t>
  </si>
  <si>
    <t xml:space="preserve">Frederick D.
</t>
  </si>
  <si>
    <t>Slay</t>
  </si>
  <si>
    <t>1616 Sagebrush Dr</t>
  </si>
  <si>
    <t xml:space="preserve">Frisco
</t>
  </si>
  <si>
    <t>469-585-0665 C 469-766-9172 C</t>
  </si>
  <si>
    <t>fslay@netzero.net</t>
  </si>
  <si>
    <t>KE5LAE</t>
  </si>
  <si>
    <t>9676 Colt Ct.</t>
  </si>
  <si>
    <t>214-850-4881</t>
  </si>
  <si>
    <t>dJoh68@yahoo.com</t>
  </si>
  <si>
    <t>NeedS help w/ IC-208H Pgmmg</t>
  </si>
  <si>
    <t>KE5MRN</t>
  </si>
  <si>
    <t>Tami</t>
  </si>
  <si>
    <t>7172 Juniper Dr</t>
  </si>
  <si>
    <t>214-850-4987</t>
  </si>
  <si>
    <t>dJon68@yahoo.com</t>
  </si>
  <si>
    <t>WAC</t>
  </si>
  <si>
    <t>SAC</t>
  </si>
  <si>
    <t>KE5LLK</t>
  </si>
  <si>
    <t>1795 Wildfire Lane</t>
  </si>
  <si>
    <t>214-215-1758</t>
  </si>
  <si>
    <t>KE5KIC</t>
  </si>
  <si>
    <t>Lori</t>
  </si>
  <si>
    <t>972-998-0948</t>
  </si>
  <si>
    <t>Lori@Tolberts.org</t>
  </si>
  <si>
    <t xml:space="preserve">Little Elm 1 Ward   </t>
  </si>
  <si>
    <t>Alejandro</t>
  </si>
  <si>
    <t>Flores</t>
  </si>
  <si>
    <t>11409 Sadie St</t>
  </si>
  <si>
    <t>972-489-1041 C</t>
  </si>
  <si>
    <t>LittleElm1stWardBishop@gmail.com</t>
  </si>
  <si>
    <t>Jacob</t>
  </si>
  <si>
    <t>Runyon</t>
  </si>
  <si>
    <t>2608 Pine Trail Dr</t>
  </si>
  <si>
    <t>817-975-2895</t>
  </si>
  <si>
    <t>JacobRunyon@sbcglobal.net</t>
  </si>
  <si>
    <t>Sturgess</t>
  </si>
  <si>
    <t>12513 Sunrise Dr</t>
  </si>
  <si>
    <t>775-315-4028</t>
  </si>
  <si>
    <t>dSturges08@gmail.com</t>
  </si>
  <si>
    <t>W5RQR</t>
  </si>
  <si>
    <t>Stewman</t>
  </si>
  <si>
    <t>8048 Cool River Dr</t>
  </si>
  <si>
    <t>678-414-2500 C 469-731-5144H</t>
  </si>
  <si>
    <t>Bill.Stewman@gmail.com</t>
  </si>
  <si>
    <t>HRS</t>
  </si>
  <si>
    <t>Duana</t>
  </si>
  <si>
    <t>Blakey</t>
  </si>
  <si>
    <t>488 Castleridge Dr</t>
  </si>
  <si>
    <t>469-644-2671 H</t>
  </si>
  <si>
    <t>AuntDooey@hotmail.com</t>
  </si>
  <si>
    <t>FHC</t>
  </si>
  <si>
    <t>Future HR OPER. 2HT'S needs help</t>
  </si>
  <si>
    <t>KI5ECB</t>
  </si>
  <si>
    <t>Jack</t>
  </si>
  <si>
    <t>Gaume</t>
  </si>
  <si>
    <t>1612 Thornhill Ln</t>
  </si>
  <si>
    <t>214-562-3007 H</t>
  </si>
  <si>
    <t>2145623007@mms.att.net</t>
  </si>
  <si>
    <t>Needs help W/Antenna</t>
  </si>
  <si>
    <t>KI5ECC</t>
  </si>
  <si>
    <t>Beverly</t>
  </si>
  <si>
    <t>21456223007@mms.att.net</t>
  </si>
  <si>
    <t>Becky</t>
  </si>
  <si>
    <t>Potz</t>
  </si>
  <si>
    <t>2600 Whitehill Dr</t>
  </si>
  <si>
    <t>817-368-4446 H</t>
  </si>
  <si>
    <t>Pebblebrook@live.com PebblebrookPortraits.com</t>
  </si>
  <si>
    <t>SEM T</t>
  </si>
  <si>
    <t>Wannabe HRO</t>
  </si>
  <si>
    <t xml:space="preserve">Little Elm 2 Ward   </t>
  </si>
  <si>
    <t>940-898-0022</t>
  </si>
  <si>
    <t>214-493-3262 C</t>
  </si>
  <si>
    <t>LittleElmYSAWardBishop@gmail.com</t>
  </si>
  <si>
    <t>Kurt</t>
  </si>
  <si>
    <t>Randmall</t>
  </si>
  <si>
    <t>2629 Tradewinds Dr</t>
  </si>
  <si>
    <t>801-520-9020</t>
  </si>
  <si>
    <t>KurtRadmall@gmail.com</t>
  </si>
  <si>
    <t>Landon</t>
  </si>
  <si>
    <t>Bell</t>
  </si>
  <si>
    <t>2385 Elm Valley Dr</t>
  </si>
  <si>
    <t>801-6931-9709</t>
  </si>
  <si>
    <t>K5VOP</t>
  </si>
  <si>
    <t>Estes</t>
  </si>
  <si>
    <t>2625 Cascade Cove Dr</t>
  </si>
  <si>
    <t>469-363-7349</t>
  </si>
  <si>
    <t>k5vopcq@gmail.com</t>
  </si>
  <si>
    <t>Lark Sec. Ares Liaison</t>
  </si>
  <si>
    <t>K5COT</t>
  </si>
  <si>
    <t>Geoege Scott</t>
  </si>
  <si>
    <t>Meldrum</t>
  </si>
  <si>
    <t>3245 Horizons Dr</t>
  </si>
  <si>
    <t>469-298-8302 C 469-362-9620 H</t>
  </si>
  <si>
    <t>gsMeldrum@gmail.com</t>
  </si>
  <si>
    <t xml:space="preserve">Little Elm 3 Ward   </t>
  </si>
  <si>
    <t>Ken</t>
  </si>
  <si>
    <t>1104 White Dove Dr</t>
  </si>
  <si>
    <t>214-492-3692</t>
  </si>
  <si>
    <t>KenLMartin@att.net</t>
  </si>
  <si>
    <t>Martino</t>
  </si>
  <si>
    <t>900 Lake Grove Dr</t>
  </si>
  <si>
    <t>940-390-5103</t>
  </si>
  <si>
    <t>Blake@perfectfinishlandscaping.com</t>
  </si>
  <si>
    <t>Babcock</t>
  </si>
  <si>
    <t>932 Lake Grove Dr</t>
  </si>
  <si>
    <t>801-830-8107</t>
  </si>
  <si>
    <t>le3secondcounsel@gmail.com</t>
  </si>
  <si>
    <t>1733 Lake Way</t>
  </si>
  <si>
    <t>432-288-1265</t>
  </si>
  <si>
    <t>brentarvid@gmail.com</t>
  </si>
  <si>
    <t>KE5GMB</t>
  </si>
  <si>
    <t>1104 White Drove Dr</t>
  </si>
  <si>
    <t>KG5ZSG</t>
  </si>
  <si>
    <t xml:space="preserve">Oak Point Ward  </t>
  </si>
  <si>
    <t>904 Longhorn Dr</t>
  </si>
  <si>
    <t>Cross Roads</t>
  </si>
  <si>
    <t>972-841-6750</t>
  </si>
  <si>
    <t>oakpointbishoptaylor@gmail.com</t>
  </si>
  <si>
    <t>Ordyna</t>
  </si>
  <si>
    <t>8316 Spitfire Trail</t>
  </si>
  <si>
    <t>817-602-1883 C</t>
  </si>
  <si>
    <t>ordynajr@churchofjesuschrist.org</t>
  </si>
  <si>
    <t>Jameson</t>
  </si>
  <si>
    <t>4016 Moonlight Dr</t>
  </si>
  <si>
    <t>469-233-5183</t>
  </si>
  <si>
    <t>KE5MRT</t>
  </si>
  <si>
    <t>KG5SMW</t>
  </si>
  <si>
    <t>Hutchins</t>
  </si>
  <si>
    <t>913 Ponderosa Dr</t>
  </si>
  <si>
    <t>480-825-5121</t>
  </si>
  <si>
    <t>gavin.hutchins@yahoo.com</t>
  </si>
  <si>
    <t>KG5SMU</t>
  </si>
  <si>
    <t>Connie</t>
  </si>
  <si>
    <t>252-725-3397</t>
  </si>
  <si>
    <t>connie.hutchins@yahoo.com</t>
  </si>
  <si>
    <t>Carrollllton Storehouse V</t>
  </si>
  <si>
    <t>WE0TEO</t>
  </si>
  <si>
    <t>Wilford</t>
  </si>
  <si>
    <t>Teo</t>
  </si>
  <si>
    <t>461 N. //peninsula Dr</t>
  </si>
  <si>
    <t>Lakewood Village</t>
  </si>
  <si>
    <t>972-999-9991</t>
  </si>
  <si>
    <t>wilfred@teos.net</t>
  </si>
  <si>
    <t>KG5JGI</t>
  </si>
  <si>
    <t>Packer</t>
  </si>
  <si>
    <t>550 Aqua Marine Dr</t>
  </si>
  <si>
    <t>214-962-8898</t>
  </si>
  <si>
    <t>mapacker@gmail.com</t>
  </si>
  <si>
    <t xml:space="preserve">McKinney Stake (522864)  </t>
  </si>
  <si>
    <t>2801 W Eldorado Pkwy</t>
  </si>
  <si>
    <t>Tod K.</t>
  </si>
  <si>
    <t>1509 Meadow Ranch Rd</t>
  </si>
  <si>
    <t>832-600-0664</t>
  </si>
  <si>
    <t>Tod.Richardson@gmail.com</t>
  </si>
  <si>
    <t>Damon K.</t>
  </si>
  <si>
    <t>Nahoolewa</t>
  </si>
  <si>
    <t>3308 Calais Cir</t>
  </si>
  <si>
    <t>214-681-1401 C</t>
  </si>
  <si>
    <t>Nahoolewa@gmail.com</t>
  </si>
  <si>
    <t>E. Wayne</t>
  </si>
  <si>
    <t>McLaws</t>
  </si>
  <si>
    <t>5917 Vineyard</t>
  </si>
  <si>
    <t>214-945-7917 C</t>
  </si>
  <si>
    <t>Wayne.McLawsJr@gmail.com</t>
  </si>
  <si>
    <t>Howard L.</t>
  </si>
  <si>
    <t>Hawkins</t>
  </si>
  <si>
    <t>5801 N Woodcreek</t>
  </si>
  <si>
    <t>909-451-3058 H</t>
  </si>
  <si>
    <t>HLHawkins@cox.net</t>
  </si>
  <si>
    <t>Also HC</t>
  </si>
  <si>
    <t xml:space="preserve">McKinney 1st  (179167) </t>
  </si>
  <si>
    <t>1020 N Lake Forest Dr</t>
  </si>
  <si>
    <t>Koford</t>
  </si>
  <si>
    <t>1000 Barre Meadow Ln</t>
  </si>
  <si>
    <t>469-230-5261 H
469-230-5621 C</t>
  </si>
  <si>
    <t>David.Koford@gmail.com</t>
  </si>
  <si>
    <t>721 Peterhouse Dr</t>
  </si>
  <si>
    <t>dcampsoup@gmail.com</t>
  </si>
  <si>
    <t xml:space="preserve"> 
Stephen M.</t>
  </si>
  <si>
    <t>O'Brien</t>
  </si>
  <si>
    <t>705 Splash Dr</t>
  </si>
  <si>
    <t>414-202-3664 C</t>
  </si>
  <si>
    <t xml:space="preserve">stevemobrien@gmail.com
</t>
  </si>
  <si>
    <t>HCEC</t>
  </si>
  <si>
    <t>KE5DQK</t>
  </si>
  <si>
    <t>Mike</t>
  </si>
  <si>
    <t>408 N Village Dr</t>
  </si>
  <si>
    <t>972-540-6532</t>
  </si>
  <si>
    <t>KG5IJK</t>
  </si>
  <si>
    <t>Wendell</t>
  </si>
  <si>
    <t>Brock</t>
  </si>
  <si>
    <t>201 Lake Village Dr.</t>
  </si>
  <si>
    <t>435-327-9727</t>
  </si>
  <si>
    <t>AI9O</t>
  </si>
  <si>
    <t>Jacobsen</t>
  </si>
  <si>
    <t>400 Sparrow Hawk</t>
  </si>
  <si>
    <t>224-828-9670</t>
  </si>
  <si>
    <t>mplsvrf@gmail.com</t>
  </si>
  <si>
    <t>Michelle</t>
  </si>
  <si>
    <t>7200 Meredith Ct</t>
  </si>
  <si>
    <t>KE5JPJ</t>
  </si>
  <si>
    <t>Margie</t>
  </si>
  <si>
    <t>Roney</t>
  </si>
  <si>
    <t>5317 Pandale Valley Dr</t>
  </si>
  <si>
    <t>214-498-6166</t>
  </si>
  <si>
    <t>KE5JOQ</t>
  </si>
  <si>
    <t xml:space="preserve">McKinney 2nd  (227536) </t>
  </si>
  <si>
    <t>2801 W. Eldorado Pkwy</t>
  </si>
  <si>
    <t>Scott</t>
  </si>
  <si>
    <t>Barr</t>
  </si>
  <si>
    <t>2308 Crockett Ct</t>
  </si>
  <si>
    <t>214-218-8775 C
214-491-8107 C2</t>
  </si>
  <si>
    <t>BarrBunch2308@gmail.com</t>
  </si>
  <si>
    <t>J.S.</t>
  </si>
  <si>
    <t>Johns</t>
  </si>
  <si>
    <t>3509 Provine Rd</t>
  </si>
  <si>
    <t>214-578-3144 C</t>
  </si>
  <si>
    <t>james.s.johns@pepsico.com</t>
  </si>
  <si>
    <t>Burdick</t>
  </si>
  <si>
    <t>313 Brook Lane</t>
  </si>
  <si>
    <t>214-507-1746 C</t>
  </si>
  <si>
    <t>burdickearl@gmail.com</t>
  </si>
  <si>
    <t>KD5PUD</t>
  </si>
  <si>
    <t>Jeremy</t>
  </si>
  <si>
    <t>Holdstock</t>
  </si>
  <si>
    <t>1220 Hyde Park Dr.</t>
  </si>
  <si>
    <t>KE5NYK</t>
  </si>
  <si>
    <t>Rebecca</t>
  </si>
  <si>
    <t>K5GPL</t>
  </si>
  <si>
    <t>Pitt</t>
  </si>
  <si>
    <t>Pittman</t>
  </si>
  <si>
    <t>2209 Whitney Lane</t>
  </si>
  <si>
    <t>KD5JPE</t>
  </si>
  <si>
    <t>Brenda</t>
  </si>
  <si>
    <t>Hare</t>
  </si>
  <si>
    <t>4315 Durango Lane</t>
  </si>
  <si>
    <t xml:space="preserve">McKinney 3rd  (276375)  </t>
  </si>
  <si>
    <t>Keith</t>
  </si>
  <si>
    <t>Kemsley</t>
  </si>
  <si>
    <t>1309 Timberline Dr</t>
  </si>
  <si>
    <t xml:space="preserve">214-549-5322 C
</t>
  </si>
  <si>
    <t>Keith@PartnerSuccess.com</t>
  </si>
  <si>
    <t>Douglas J.</t>
  </si>
  <si>
    <t>Reeder</t>
  </si>
  <si>
    <t>2720 Summerwood</t>
  </si>
  <si>
    <t>214-733-6895 C</t>
  </si>
  <si>
    <t>doug.reeder@att.net</t>
  </si>
  <si>
    <t>2904 Opal Ct</t>
  </si>
  <si>
    <t>214-585-6315 C</t>
  </si>
  <si>
    <t>ashley.avb7@gmail.com</t>
  </si>
  <si>
    <t>AE5HG</t>
  </si>
  <si>
    <t>Rob</t>
  </si>
  <si>
    <t>Baker</t>
  </si>
  <si>
    <t>2700 Pecan Ridge</t>
  </si>
  <si>
    <t>469-734-5397</t>
  </si>
  <si>
    <t>Rob@BakerPlace.org</t>
  </si>
  <si>
    <t>KG5KMX</t>
  </si>
  <si>
    <t>Rick</t>
  </si>
  <si>
    <t>Ragsdale</t>
  </si>
  <si>
    <t>701 Sorrell Rd</t>
  </si>
  <si>
    <t>Moved ?</t>
  </si>
  <si>
    <t>KG5KMT</t>
  </si>
  <si>
    <t>Baron </t>
  </si>
  <si>
    <t>Truesdell</t>
  </si>
  <si>
    <t>1300 Brimwood Dr.</t>
  </si>
  <si>
    <t>469-556-8501 C</t>
  </si>
  <si>
    <t xml:space="preserve"> baron.truesdell@gmail.com</t>
  </si>
  <si>
    <t>Out of town a lot</t>
  </si>
  <si>
    <t xml:space="preserve">McKinney 4th (386626)  </t>
  </si>
  <si>
    <t>Kelly</t>
  </si>
  <si>
    <t>Stephenson</t>
  </si>
  <si>
    <t>7804 Chapel View Dr</t>
  </si>
  <si>
    <t>972-365-2364 C</t>
  </si>
  <si>
    <t>kellydstephenson@gmail.com</t>
  </si>
  <si>
    <t>Cameron G.</t>
  </si>
  <si>
    <t>Francis</t>
  </si>
  <si>
    <t>7403 Round Hill Rd</t>
  </si>
  <si>
    <t>801-726-5112 C</t>
  </si>
  <si>
    <t>cgf2@yahoo.com</t>
  </si>
  <si>
    <t>Mark T.</t>
  </si>
  <si>
    <t>517 Winding Ln</t>
  </si>
  <si>
    <t>801-382-8020 C</t>
  </si>
  <si>
    <t>akamarcus@gmail.com</t>
  </si>
  <si>
    <t>KE5VXT</t>
  </si>
  <si>
    <t>Dean</t>
  </si>
  <si>
    <t>350 County Road 4354</t>
  </si>
  <si>
    <t>Winnsboro</t>
  </si>
  <si>
    <t xml:space="preserve">?   </t>
  </si>
  <si>
    <t xml:space="preserve">McKinney 5th  (485365)  </t>
  </si>
  <si>
    <t>Benson</t>
  </si>
  <si>
    <t>1600 Pecan Point Dr.</t>
  </si>
  <si>
    <t>940-453-2123 C</t>
  </si>
  <si>
    <t>BlueCougarJr@gmail.com</t>
  </si>
  <si>
    <t>P. Kenneth</t>
  </si>
  <si>
    <t>Holmes</t>
  </si>
  <si>
    <t>3401 Almond Ln</t>
  </si>
  <si>
    <t>469-247-9844 C</t>
  </si>
  <si>
    <t>pkenholmes@yahoo.com</t>
  </si>
  <si>
    <t>Brooks D.</t>
  </si>
  <si>
    <t>Powell</t>
  </si>
  <si>
    <t>1106 Wedge Hill Rd</t>
  </si>
  <si>
    <t>480-200-9529 C</t>
  </si>
  <si>
    <t>brooks@esassessments.com</t>
  </si>
  <si>
    <t>KD7VQU</t>
  </si>
  <si>
    <t>Harold</t>
  </si>
  <si>
    <t>Toomey</t>
  </si>
  <si>
    <t>4701 Forest Cove Dr.</t>
  </si>
  <si>
    <t>??</t>
  </si>
  <si>
    <t>???</t>
  </si>
  <si>
    <t>KE5MNQ</t>
  </si>
  <si>
    <t>Dave</t>
  </si>
  <si>
    <t>Walters</t>
  </si>
  <si>
    <t>3203 Legend Dr</t>
  </si>
  <si>
    <t xml:space="preserve"> Holdstock</t>
  </si>
  <si>
    <t>1220 Hyde Park Drive</t>
  </si>
  <si>
    <t xml:space="preserve">McKinney 6th Branch (1024035) Spanish </t>
  </si>
  <si>
    <t>Jose</t>
  </si>
  <si>
    <t>Gomez</t>
  </si>
  <si>
    <t>839 Parkview Cir</t>
  </si>
  <si>
    <t>972-948-0907 H
214-501-2960 W
972-948-0907 C</t>
  </si>
  <si>
    <t>JoseLGomez27@yahoo.com</t>
  </si>
  <si>
    <t>Prisbrey</t>
  </si>
  <si>
    <t>3601 St. Croix Ave.</t>
  </si>
  <si>
    <t>972-412-2629 H
469-386-1974 C</t>
  </si>
  <si>
    <t>mprisbrey@gmail.com</t>
  </si>
  <si>
    <t>Jose Luis</t>
  </si>
  <si>
    <t>Garcia</t>
  </si>
  <si>
    <t>605 N Chestnut St</t>
  </si>
  <si>
    <t>972-835-0235 C</t>
  </si>
  <si>
    <t xml:space="preserve">McKinney 7th  (1928635)  </t>
  </si>
  <si>
    <t>Gregory</t>
  </si>
  <si>
    <t>Shields</t>
  </si>
  <si>
    <t>3203 Tansy Ct</t>
  </si>
  <si>
    <t>214-592-0220 H
469-396-4603 C</t>
  </si>
  <si>
    <t>ShieldsGreg@sbcGlobal.net</t>
  </si>
  <si>
    <t>Christopher J.</t>
  </si>
  <si>
    <t>Kleineberg</t>
  </si>
  <si>
    <t>4617 Kingsway Ln</t>
  </si>
  <si>
    <t>214-460-8367 C</t>
  </si>
  <si>
    <t>cjkleineberg@gmail.com</t>
  </si>
  <si>
    <t>Lewis</t>
  </si>
  <si>
    <t>4536 Worchester Ln</t>
  </si>
  <si>
    <t>214-718-7209 C</t>
  </si>
  <si>
    <t>jonathan.lewis2010@gmail.com</t>
  </si>
  <si>
    <t>KE5WZS</t>
  </si>
  <si>
    <t>Trerano</t>
  </si>
  <si>
    <t>3500 Smoke Tree Lane</t>
  </si>
  <si>
    <t>KE5MNP</t>
  </si>
  <si>
    <t>Wahlquist</t>
  </si>
  <si>
    <t>5708 Blue Spruce Lane</t>
  </si>
  <si>
    <t xml:space="preserve">McKinney 8th  (2069245)  </t>
  </si>
  <si>
    <t>737 East Melissa Rd</t>
  </si>
  <si>
    <t>Critchfield</t>
  </si>
  <si>
    <t>2600 Clear Brook</t>
  </si>
  <si>
    <t>469-235-6522 H
469-235-6212 C</t>
  </si>
  <si>
    <t>Jared.B.Critchfield.II@gmail.com</t>
  </si>
  <si>
    <t>Yvain L.</t>
  </si>
  <si>
    <t>Lancy</t>
  </si>
  <si>
    <t>2601 Terrace Dr</t>
  </si>
  <si>
    <t>214-558-3605 C</t>
  </si>
  <si>
    <t>yvainlancy@yahoo.com</t>
  </si>
  <si>
    <t>Ron</t>
  </si>
  <si>
    <t>Corley</t>
  </si>
  <si>
    <t>2309 Brinlee Branch ln.</t>
  </si>
  <si>
    <t>ron.corley@tx.rr.com</t>
  </si>
  <si>
    <t>KG7GWX</t>
  </si>
  <si>
    <t>Eve</t>
  </si>
  <si>
    <t>Hays</t>
  </si>
  <si>
    <t>20503 11TH DR SE</t>
  </si>
  <si>
    <t>Bothell, WA ?</t>
  </si>
  <si>
    <t>KG7MNH</t>
  </si>
  <si>
    <t>Jeston</t>
  </si>
  <si>
    <t>20503 11th Dr SE</t>
  </si>
  <si>
    <t>Stake Net  Day Sunday  Time 8:30 pm  Simplex Feq. 145.510  Repeater Feq.   145.430  PL ____ Offset - (K5UTD) Backup 145.350 PL 100.0 Offset -</t>
  </si>
  <si>
    <t xml:space="preserve">Plano Stake (506826)  </t>
  </si>
  <si>
    <t>2700 Roundrock Trail</t>
  </si>
  <si>
    <t>Kevin L.</t>
  </si>
  <si>
    <t>Beech</t>
  </si>
  <si>
    <t>701 Swan Ct.</t>
  </si>
  <si>
    <t>Murphy</t>
  </si>
  <si>
    <t>214-549-3901 C</t>
  </si>
  <si>
    <t>BeechMail@gmail.com</t>
  </si>
  <si>
    <t>Jerald L.</t>
  </si>
  <si>
    <t>2820 Cobre Valle Ln</t>
  </si>
  <si>
    <t>469-316-0467 C
214-564-9795 W</t>
  </si>
  <si>
    <t>JerryMartinSr@gmail.com</t>
  </si>
  <si>
    <t>Mark N.</t>
  </si>
  <si>
    <t>Moon</t>
  </si>
  <si>
    <t>7913 Cap Rock Drive</t>
  </si>
  <si>
    <t>469-834-0029 C</t>
  </si>
  <si>
    <t>Mark@MoonFinancial.net</t>
  </si>
  <si>
    <t>AG5HO</t>
  </si>
  <si>
    <t>Jonathan</t>
  </si>
  <si>
    <t>Woster</t>
  </si>
  <si>
    <t>2713 Ithaca Ct</t>
  </si>
  <si>
    <t>JonathanWoster@gmail.com</t>
  </si>
  <si>
    <t>Plano 1st  (100773)</t>
  </si>
  <si>
    <t>Ronald B.</t>
  </si>
  <si>
    <t>1101 Yale Cir</t>
  </si>
  <si>
    <t>972-519-5400 H
972-816-8090 C</t>
  </si>
  <si>
    <t>BishopSmith2013@live.com</t>
  </si>
  <si>
    <t>Brian J.</t>
  </si>
  <si>
    <t>Gilson</t>
  </si>
  <si>
    <t>1729 Huron Trl</t>
  </si>
  <si>
    <t>469-386-8001 C</t>
  </si>
  <si>
    <t>bjgilson@msn.com</t>
  </si>
  <si>
    <t>Matthew P.</t>
  </si>
  <si>
    <t>1709 Northcrest Dr</t>
  </si>
  <si>
    <t>972-750-0428 C</t>
  </si>
  <si>
    <t>mericksonmp@gmail.com</t>
  </si>
  <si>
    <t>KE5RLT</t>
  </si>
  <si>
    <t>Tim</t>
  </si>
  <si>
    <t>1536 Cross Bend Road</t>
  </si>
  <si>
    <t>tncBrown@byu.net</t>
  </si>
  <si>
    <t>N5IRE</t>
  </si>
  <si>
    <t>Clayton</t>
  </si>
  <si>
    <t>2629 Pickwick Ln</t>
  </si>
  <si>
    <t>214-457-1383 H</t>
  </si>
  <si>
    <t>Ken_Clayton@ieee.org</t>
  </si>
  <si>
    <t>WA5TZA</t>
  </si>
  <si>
    <t>Joe</t>
  </si>
  <si>
    <t>Guillot</t>
  </si>
  <si>
    <t>1205 Joshua Tree Dr</t>
  </si>
  <si>
    <t>joseph.guillot@verizon.net</t>
  </si>
  <si>
    <t>KE5JLZ</t>
  </si>
  <si>
    <t>Laurie</t>
  </si>
  <si>
    <t>KD5NIO</t>
  </si>
  <si>
    <t>Hudson</t>
  </si>
  <si>
    <t>4520 Charlemagne Dr</t>
  </si>
  <si>
    <t>keh517@verizon.net</t>
  </si>
  <si>
    <t>KD5QDQ</t>
  </si>
  <si>
    <t>Nine</t>
  </si>
  <si>
    <t>2000 Roundrock Tr</t>
  </si>
  <si>
    <t>BobNine@Mac.com</t>
  </si>
  <si>
    <t>KE5KRY</t>
  </si>
  <si>
    <t>eagle009@me.com</t>
  </si>
  <si>
    <t>KF5RIV</t>
  </si>
  <si>
    <t>Gail</t>
  </si>
  <si>
    <t>Rugg</t>
  </si>
  <si>
    <t>22580 State Highway 64</t>
  </si>
  <si>
    <t>Canton</t>
  </si>
  <si>
    <t>gailbrugg@gmail.com</t>
  </si>
  <si>
    <t>KF5AEZ</t>
  </si>
  <si>
    <t>Christine</t>
  </si>
  <si>
    <t>Sorenson</t>
  </si>
  <si>
    <t>1213 Whitehall Dr</t>
  </si>
  <si>
    <t>CEM-RAS@Juno.com</t>
  </si>
  <si>
    <t>KF5AEY</t>
  </si>
  <si>
    <t>Lawry</t>
  </si>
  <si>
    <t>KF5AEX</t>
  </si>
  <si>
    <t xml:space="preserve">Plano 2nd Branch  (1009931)  Spanish  </t>
  </si>
  <si>
    <t xml:space="preserve"> 
Damian C.</t>
  </si>
  <si>
    <t>Zivic</t>
  </si>
  <si>
    <t>3313 Pinion Dr</t>
  </si>
  <si>
    <t>469-919-4720 C</t>
  </si>
  <si>
    <t>zivicdamian@gmail.com</t>
  </si>
  <si>
    <t>Gerardo Lara</t>
  </si>
  <si>
    <t>4124 Eldorado Dr</t>
  </si>
  <si>
    <t>214-476-8442 C</t>
  </si>
  <si>
    <t>glara7540@gmail.com</t>
  </si>
  <si>
    <t>Rene Vela</t>
  </si>
  <si>
    <t>Guzman</t>
  </si>
  <si>
    <t>2529 Glen Forest Ln</t>
  </si>
  <si>
    <t>972-754-0877 C</t>
  </si>
  <si>
    <t>rvelaguzman@hotmail.com</t>
  </si>
  <si>
    <t>KE5IGR</t>
  </si>
  <si>
    <t>Randy</t>
  </si>
  <si>
    <t>Farrer</t>
  </si>
  <si>
    <t>2401 Kimberly Ln</t>
  </si>
  <si>
    <t>469-323-5555</t>
  </si>
  <si>
    <t>RandyFarrer@Yahoo.com</t>
  </si>
  <si>
    <t>KG5YKS</t>
  </si>
  <si>
    <t>Kib</t>
  </si>
  <si>
    <t>Reed</t>
  </si>
  <si>
    <t>2925 Forest Hills Lane</t>
  </si>
  <si>
    <t>602-471-2737 C</t>
  </si>
  <si>
    <t>Kib.M.Reed@gmail.com</t>
  </si>
  <si>
    <t>W5WRS</t>
  </si>
  <si>
    <t>Sherwood</t>
  </si>
  <si>
    <t>2617 Kimberly Ct</t>
  </si>
  <si>
    <t>469-879-7261 C</t>
  </si>
  <si>
    <t>Bill.Sherwood@gmail.com</t>
  </si>
  <si>
    <t>KG5QZQ</t>
  </si>
  <si>
    <t>Haymore</t>
  </si>
  <si>
    <t>2516 Regal Rd</t>
  </si>
  <si>
    <t>213-247-4221</t>
  </si>
  <si>
    <t>DLHaymore@gmail.com</t>
  </si>
  <si>
    <t>KF5AFB</t>
  </si>
  <si>
    <t>Van Leeuwen</t>
  </si>
  <si>
    <t>1609 Brazos Trail</t>
  </si>
  <si>
    <t>214-674-9837 M
972-423-5980 H</t>
  </si>
  <si>
    <t>BeVanlee@yahoo.com</t>
  </si>
  <si>
    <t>KE5IGP</t>
  </si>
  <si>
    <t>Steve</t>
  </si>
  <si>
    <t>Richards</t>
  </si>
  <si>
    <t>3529 Piedmont Dr</t>
  </si>
  <si>
    <t>214-803-9355</t>
  </si>
  <si>
    <t xml:space="preserve">Plano 3rd (167118) </t>
  </si>
  <si>
    <t>Helaman F.</t>
  </si>
  <si>
    <t>Aragon</t>
  </si>
  <si>
    <t>4016 Lonesome Trl</t>
  </si>
  <si>
    <t>214-952-4482 C
214-952-4459 H</t>
  </si>
  <si>
    <t>helamanflier@yahoo.com.mx</t>
  </si>
  <si>
    <t xml:space="preserve"> 
Robert A.</t>
  </si>
  <si>
    <t>2000 Roundrock Trl</t>
  </si>
  <si>
    <t>214-497-5616 C</t>
  </si>
  <si>
    <t>Lane E.</t>
  </si>
  <si>
    <t>Morgan</t>
  </si>
  <si>
    <t>4553 Early Morn Dr</t>
  </si>
  <si>
    <t>972-596-7484 H
214-930-2202 C</t>
  </si>
  <si>
    <t>lanemorgan@gmail.com</t>
  </si>
  <si>
    <t xml:space="preserve">Plano 4th  (188263)  </t>
  </si>
  <si>
    <t>2401 Legacy Dr</t>
  </si>
  <si>
    <t>Jeffrey</t>
  </si>
  <si>
    <t>Gunn</t>
  </si>
  <si>
    <t>3416 Sandy Tr</t>
  </si>
  <si>
    <t>214-546-2140 C</t>
  </si>
  <si>
    <t>jGunn__tx@hotmail.com</t>
  </si>
  <si>
    <t>Christopher M</t>
  </si>
  <si>
    <t>Reading</t>
  </si>
  <si>
    <t>2301 Fountain Head Dr</t>
  </si>
  <si>
    <t>214-418-4813 H</t>
  </si>
  <si>
    <t>CDReading7@gmail.com</t>
  </si>
  <si>
    <t>Peter A.</t>
  </si>
  <si>
    <t>3409 Caleche Ct</t>
  </si>
  <si>
    <t>469-443-0020 H</t>
  </si>
  <si>
    <t>p.a.benson@hotmail.com</t>
  </si>
  <si>
    <t>KE5ANN</t>
  </si>
  <si>
    <t>Faubert</t>
  </si>
  <si>
    <t>5105 Coachman Ct</t>
  </si>
  <si>
    <t>214-621-7279 C
972-596-5150 H</t>
  </si>
  <si>
    <t>scott.faubert@blackbox.com</t>
  </si>
  <si>
    <t>KD5NIN</t>
  </si>
  <si>
    <t>Gene</t>
  </si>
  <si>
    <t>Hadfield</t>
  </si>
  <si>
    <t>3200 Gary Dr.</t>
  </si>
  <si>
    <t>972-672-5439  C</t>
  </si>
  <si>
    <t>erHadfield@gmail.com, HadfieldGR@ldsChurch.org</t>
  </si>
  <si>
    <t>K5GEM</t>
  </si>
  <si>
    <t>Gemie</t>
  </si>
  <si>
    <t>gemie.martin@gmail.com</t>
  </si>
  <si>
    <t>KE5KRU</t>
  </si>
  <si>
    <t>Art</t>
  </si>
  <si>
    <t>Osgatharp</t>
  </si>
  <si>
    <t>3400 Deep Valley Trail</t>
  </si>
  <si>
    <t>art.osgatharp@verizon.net</t>
  </si>
  <si>
    <t>KE5BNB</t>
  </si>
  <si>
    <t>Carl</t>
  </si>
  <si>
    <t>5420 Datewood Ln</t>
  </si>
  <si>
    <t>? 75024</t>
  </si>
  <si>
    <t>210-420-1735</t>
  </si>
  <si>
    <t>CAStephe@hotmail.com</t>
  </si>
  <si>
    <t>W5FGM</t>
  </si>
  <si>
    <t>? 75071</t>
  </si>
  <si>
    <t>210-420-1693</t>
  </si>
  <si>
    <t>Sara.Stephenson.007@gmail.com</t>
  </si>
  <si>
    <t>N5FCB</t>
  </si>
  <si>
    <t>Dick</t>
  </si>
  <si>
    <t>Thiot</t>
  </si>
  <si>
    <t>5205 Coachman Ct</t>
  </si>
  <si>
    <t>Dick@Thiot.org</t>
  </si>
  <si>
    <t xml:space="preserve">Plano 5th Ward  </t>
  </si>
  <si>
    <t>3401 Los Rios Dr</t>
  </si>
  <si>
    <t>Christensen</t>
  </si>
  <si>
    <t>4149 Panther Ridge Ln</t>
  </si>
  <si>
    <t>972-212-4402 H
214-794-6497 C</t>
  </si>
  <si>
    <t>HappyGRC@mac.com</t>
  </si>
  <si>
    <t>Bret M.</t>
  </si>
  <si>
    <t>Baldwin</t>
  </si>
  <si>
    <t>704 Bear Creek</t>
  </si>
  <si>
    <t>BretBaldwin@gmail.com</t>
  </si>
  <si>
    <t>Craig</t>
  </si>
  <si>
    <t>Dalley</t>
  </si>
  <si>
    <t>4109 Panther Ridge</t>
  </si>
  <si>
    <t>DalleyScout@verizon.net</t>
  </si>
  <si>
    <t>KE5ANH</t>
  </si>
  <si>
    <t>Bret</t>
  </si>
  <si>
    <t>704 Bear Creek Dr</t>
  </si>
  <si>
    <t>bretbaldwin@gmail.com</t>
  </si>
  <si>
    <t>KG5KMU</t>
  </si>
  <si>
    <t>Corey</t>
  </si>
  <si>
    <t>Bickmore</t>
  </si>
  <si>
    <t>3905 Lazy Maple Dr</t>
  </si>
  <si>
    <t>cjbickmore@verizon.net, cjbickmore@gmail.com</t>
  </si>
  <si>
    <t>KE5HAB</t>
  </si>
  <si>
    <t>Boyce</t>
  </si>
  <si>
    <t>Fullmer</t>
  </si>
  <si>
    <t>3720 Cloudcrest Dr</t>
  </si>
  <si>
    <t>boyce@fullmer.org</t>
  </si>
  <si>
    <t>KE5RLX</t>
  </si>
  <si>
    <t>Cara</t>
  </si>
  <si>
    <t>Jernigan</t>
  </si>
  <si>
    <t>3621 Capstone Lane</t>
  </si>
  <si>
    <t>GreenCougar22@Yahoo.Com</t>
  </si>
  <si>
    <t>KG5HFC</t>
  </si>
  <si>
    <t>Noah</t>
  </si>
  <si>
    <t>2520 K Ave 700 710</t>
  </si>
  <si>
    <t>mn972.207.2983@gmail.com</t>
  </si>
  <si>
    <t xml:space="preserve">Plano 6th (229717)  </t>
  </si>
  <si>
    <t>Tamir</t>
  </si>
  <si>
    <t>Ganbat</t>
  </si>
  <si>
    <t>2010 Westbury Ln</t>
  </si>
  <si>
    <t>21-383-2303 H
214-843-3160 C</t>
  </si>
  <si>
    <t>Tamir.Ganbat@gmail.com</t>
  </si>
  <si>
    <t>7013 Sanders Ln</t>
  </si>
  <si>
    <t>614-327-4736 C</t>
  </si>
  <si>
    <t>marda10@verizon.net</t>
  </si>
  <si>
    <t>Emmanuel Gabriel</t>
  </si>
  <si>
    <t>Leeper</t>
  </si>
  <si>
    <t>1101 Jabbet Circle</t>
  </si>
  <si>
    <t>EGLeeper@gmail.com</t>
  </si>
  <si>
    <t>KE5GZX</t>
  </si>
  <si>
    <t>Bozica</t>
  </si>
  <si>
    <t>2060 Hawken Dr.</t>
  </si>
  <si>
    <t>mtabozica@verizon.net</t>
  </si>
  <si>
    <t>KE5GZY</t>
  </si>
  <si>
    <t>KG5QZS</t>
  </si>
  <si>
    <t>Jon</t>
  </si>
  <si>
    <t>1005 Baxter Dr</t>
  </si>
  <si>
    <t>jonathanclarkesq@gmail.com</t>
  </si>
  <si>
    <t>KG5QZR</t>
  </si>
  <si>
    <t>Sam (son)</t>
  </si>
  <si>
    <t>KE5JLW</t>
  </si>
  <si>
    <t>Jensen</t>
  </si>
  <si>
    <t>2045 Antwerp Ave</t>
  </si>
  <si>
    <t>craig.jensen@verizon.net</t>
  </si>
  <si>
    <t>KE5KRX</t>
  </si>
  <si>
    <t>Sandra</t>
  </si>
  <si>
    <t>Longhurst</t>
  </si>
  <si>
    <t>6817 Darton Dr.</t>
  </si>
  <si>
    <t>Sandra_Longhurst@Yahoo.Com</t>
  </si>
  <si>
    <t>KE5MND</t>
  </si>
  <si>
    <t>Curt</t>
  </si>
  <si>
    <t>Shill</t>
  </si>
  <si>
    <t>1700 Craig Dr.</t>
  </si>
  <si>
    <t>Curt.Shill@Gmail.Com</t>
  </si>
  <si>
    <t xml:space="preserve">Plano 7th  (435597)  </t>
  </si>
  <si>
    <t>Jeffery</t>
  </si>
  <si>
    <t>Butcher</t>
  </si>
  <si>
    <t>7 Chisholm Trl</t>
  </si>
  <si>
    <t>972-333-0924 H
972-454-8762 C</t>
  </si>
  <si>
    <t>jdButcher2000@gmail.com</t>
  </si>
  <si>
    <t>Joseph C.</t>
  </si>
  <si>
    <t>7105 Dalewood Dr.</t>
  </si>
  <si>
    <t>joe.reed.email@gmail.com</t>
  </si>
  <si>
    <t xml:space="preserve">Kevin R.
</t>
  </si>
  <si>
    <t>Fitzgerald</t>
  </si>
  <si>
    <t>7201 Beechmont Ct</t>
  </si>
  <si>
    <t>KevinRFitz@gmail.com</t>
  </si>
  <si>
    <t>KE5MNC</t>
  </si>
  <si>
    <t>Brad</t>
  </si>
  <si>
    <t>Bateman</t>
  </si>
  <si>
    <t>3121 East Park Blvd</t>
  </si>
  <si>
    <t>planobrad1@yahoo.com</t>
  </si>
  <si>
    <t>KE5ANK</t>
  </si>
  <si>
    <t>Black</t>
  </si>
  <si>
    <t>4609 Hackberry Ln</t>
  </si>
  <si>
    <t>mblack1@ymail.com</t>
  </si>
  <si>
    <t>KE5KRV</t>
  </si>
  <si>
    <t>3413 Northwood Ln</t>
  </si>
  <si>
    <t>martin.guillot.iii@gmail.com</t>
  </si>
  <si>
    <t>KE5RLR</t>
  </si>
  <si>
    <t>1201 East 16th #2</t>
  </si>
  <si>
    <t>KG5KMZ</t>
  </si>
  <si>
    <t>Jarvis</t>
  </si>
  <si>
    <t>5000 K Ave 3928</t>
  </si>
  <si>
    <t>jarvire@Yahoo.com</t>
  </si>
  <si>
    <t>KE5JLY</t>
  </si>
  <si>
    <t>Kaneta</t>
  </si>
  <si>
    <t>2513 Peppertree Pl</t>
  </si>
  <si>
    <t>cjkaneta@verizon.net</t>
  </si>
  <si>
    <t>KF5PNW</t>
  </si>
  <si>
    <t>Tony</t>
  </si>
  <si>
    <t>Lao</t>
  </si>
  <si>
    <t>3108 Kingston Dr</t>
  </si>
  <si>
    <t>AntonioLao@AOL.Com</t>
  </si>
  <si>
    <t>K5ADM</t>
  </si>
  <si>
    <t>4406 Pecan Bend</t>
  </si>
  <si>
    <t>amatch@sbcglobal.net</t>
  </si>
  <si>
    <t>KG5KMR</t>
  </si>
  <si>
    <t>Matheney</t>
  </si>
  <si>
    <t>4700 Hackberry Ln</t>
  </si>
  <si>
    <t>MarkMatheney@SmartTraining.com</t>
  </si>
  <si>
    <t>N5JCR</t>
  </si>
  <si>
    <t>N9GP</t>
  </si>
  <si>
    <t>4000 Central Expressway</t>
  </si>
  <si>
    <t>Gary@xpeerant.com</t>
  </si>
  <si>
    <t xml:space="preserve">Plano 8th  (230375)  </t>
  </si>
  <si>
    <t xml:space="preserve">Douglas  </t>
  </si>
  <si>
    <t>8016 Barrymore Ln</t>
  </si>
  <si>
    <t>214-695-6793 H
214-695-6793 C</t>
  </si>
  <si>
    <t>DougBakerMD@gmail.com</t>
  </si>
  <si>
    <t>Stephen J.</t>
  </si>
  <si>
    <t>Gonda</t>
  </si>
  <si>
    <t>7909 Cap Rock Dr.</t>
  </si>
  <si>
    <t>gonda.steve@gmail.com</t>
  </si>
  <si>
    <t>Taylor O.</t>
  </si>
  <si>
    <t>Goodman</t>
  </si>
  <si>
    <t>8100 Strecker Lane</t>
  </si>
  <si>
    <t>214-675-1585 C</t>
  </si>
  <si>
    <t xml:space="preserve"> tcmc.goodman@hotmail.com</t>
  </si>
  <si>
    <t>KE5AND</t>
  </si>
  <si>
    <t>Borg</t>
  </si>
  <si>
    <t>2444 Sky Harbor Dr</t>
  </si>
  <si>
    <t>972-398-6118 H
214-336-8969 C</t>
  </si>
  <si>
    <t>alancborg@gmail.com</t>
  </si>
  <si>
    <t>KF5WOD</t>
  </si>
  <si>
    <t>Decker</t>
  </si>
  <si>
    <t>2417 Hopkins Dr</t>
  </si>
  <si>
    <t>kd51decker@verizon.net</t>
  </si>
  <si>
    <t>KG5TJO</t>
  </si>
  <si>
    <t>Mary</t>
  </si>
  <si>
    <t>2417 Hopkins Dr.</t>
  </si>
  <si>
    <t>KE5MRI</t>
  </si>
  <si>
    <t>Hall</t>
  </si>
  <si>
    <t>10128 Coolidge Dr</t>
  </si>
  <si>
    <t>chall052@gmail.com</t>
  </si>
  <si>
    <t>KF5AEW</t>
  </si>
  <si>
    <t>Miles</t>
  </si>
  <si>
    <t>2729 Scenic Dr.</t>
  </si>
  <si>
    <t>milesandpatti@gmail.com</t>
  </si>
  <si>
    <t>KE5IGV</t>
  </si>
  <si>
    <t>Stephen</t>
  </si>
  <si>
    <t>Marsh</t>
  </si>
  <si>
    <t>8504 High Meadows Dr.</t>
  </si>
  <si>
    <t>eThesis@aol.com</t>
  </si>
  <si>
    <t>KE5GBJ</t>
  </si>
  <si>
    <t>Win</t>
  </si>
  <si>
    <t>WinMarsh@aol.com</t>
  </si>
  <si>
    <t>KD5NIR</t>
  </si>
  <si>
    <t>Tom</t>
  </si>
  <si>
    <t>McGivern</t>
  </si>
  <si>
    <t>2717 Cascade Dr.</t>
  </si>
  <si>
    <t>972-489-8234</t>
  </si>
  <si>
    <t>kd5nir@gmail.com</t>
  </si>
  <si>
    <t>KE5HAA</t>
  </si>
  <si>
    <t>7113 Falcon Dr</t>
  </si>
  <si>
    <t>dhrcjb@verizon.net</t>
  </si>
  <si>
    <t>KG5TJP</t>
  </si>
  <si>
    <t>Natalie</t>
  </si>
  <si>
    <t>natWoster@hotmail.com</t>
  </si>
  <si>
    <t xml:space="preserve">Plano 9th  (243760)  </t>
  </si>
  <si>
    <t>6545 W. Plano Pkwy</t>
  </si>
  <si>
    <t>Joseph</t>
  </si>
  <si>
    <t>Heilner</t>
  </si>
  <si>
    <t>2532 Hickory Ridge Dr</t>
  </si>
  <si>
    <t>469-878-8786 H
469-878-8786 C</t>
  </si>
  <si>
    <t>jHeilner@BrandActivate.com</t>
  </si>
  <si>
    <t xml:space="preserve">Robert  </t>
  </si>
  <si>
    <t>Bluhm</t>
  </si>
  <si>
    <t>5939 Brushy Creek Tr</t>
  </si>
  <si>
    <t>rjbluhm@aol.com</t>
  </si>
  <si>
    <t>Gary J.</t>
  </si>
  <si>
    <t>3316 Oak Hollow Dr</t>
  </si>
  <si>
    <t>972-306-0308 H
214-717-1777 C</t>
  </si>
  <si>
    <t>kg.christensen@verizon.net</t>
  </si>
  <si>
    <t>Larry</t>
  </si>
  <si>
    <t>l.nelson@nelsoncompany.org</t>
  </si>
  <si>
    <t>TBD
Needs License Training</t>
  </si>
  <si>
    <t>KF5AET</t>
  </si>
  <si>
    <t>Cybulski</t>
  </si>
  <si>
    <t>4774 Timberglen Rd, #3212</t>
  </si>
  <si>
    <t xml:space="preserve"> BAD? Alcyb20@earthlink.net</t>
  </si>
  <si>
    <t>KI5BNU</t>
  </si>
  <si>
    <t>Lucia</t>
  </si>
  <si>
    <t>Hathaway</t>
  </si>
  <si>
    <t>17601 Preston Road  177</t>
  </si>
  <si>
    <t>LuciatdmsInc.net</t>
  </si>
  <si>
    <t>17735 Wind Flower Way</t>
  </si>
  <si>
    <t>469-569-3647 H</t>
  </si>
  <si>
    <t xml:space="preserve"> mldvy@yahoo.com</t>
  </si>
  <si>
    <t>CSM</t>
  </si>
  <si>
    <t>KE5BJE</t>
  </si>
  <si>
    <t>Fred</t>
  </si>
  <si>
    <t>Moss</t>
  </si>
  <si>
    <t>6309 Glenhollow Dr.</t>
  </si>
  <si>
    <t>972-679-5377 H</t>
  </si>
  <si>
    <t>fmo839@airmail.net</t>
  </si>
  <si>
    <t>KI5BNV</t>
  </si>
  <si>
    <t>nelcousa@aol.com</t>
  </si>
  <si>
    <t>KF5AES</t>
  </si>
  <si>
    <t>Sandi</t>
  </si>
  <si>
    <t>5520 Frankford Ct</t>
  </si>
  <si>
    <t>SandiSmith24@Gmail.com</t>
  </si>
  <si>
    <t xml:space="preserve">Plano 10th  (2062275)  </t>
  </si>
  <si>
    <t>Ryan</t>
  </si>
  <si>
    <t>Janzen</t>
  </si>
  <si>
    <t>5933 Mulvane</t>
  </si>
  <si>
    <t>801-368-6992 C</t>
  </si>
  <si>
    <t>rgJanzen@yahoo.com</t>
  </si>
  <si>
    <t>Morring</t>
  </si>
  <si>
    <t>5412 Kingston Dr</t>
  </si>
  <si>
    <t>214-542-4376 C</t>
  </si>
  <si>
    <t>Dmorring@gmail.com</t>
  </si>
  <si>
    <t>Brian Robert</t>
  </si>
  <si>
    <t>Updike</t>
  </si>
  <si>
    <t>5724 Peperridge Dr.</t>
  </si>
  <si>
    <t>214-458-6257 C</t>
  </si>
  <si>
    <t>brupdike@gmail.com</t>
  </si>
  <si>
    <t>KE5MNG</t>
  </si>
  <si>
    <t>Dennis</t>
  </si>
  <si>
    <t>Richmond</t>
  </si>
  <si>
    <t>120 Collin Ct</t>
  </si>
  <si>
    <t>972-423-0346 H
214-926-5532 C</t>
  </si>
  <si>
    <t>dennis@rvcus.com</t>
  </si>
  <si>
    <t>KI5BNW</t>
  </si>
  <si>
    <t>DeWeese</t>
  </si>
  <si>
    <t>151 POST CHEST DRIVE</t>
  </si>
  <si>
    <t>gwyador@yahoo.com</t>
  </si>
  <si>
    <t>KI5BSM</t>
  </si>
  <si>
    <t>Ephraim</t>
  </si>
  <si>
    <t>605 Kinney Dr</t>
  </si>
  <si>
    <t>Ephraim.Miller@gmail.com</t>
  </si>
  <si>
    <t>KD5ZUM</t>
  </si>
  <si>
    <t>Eddie</t>
  </si>
  <si>
    <t>Puckett</t>
  </si>
  <si>
    <t>214-558-4219 H</t>
  </si>
  <si>
    <t>EDPuckett@yahoo.com</t>
  </si>
  <si>
    <t>Proper Stake  (2018322)</t>
  </si>
  <si>
    <t xml:space="preserve"> 970 N Coit Rd</t>
  </si>
  <si>
    <t>Richard</t>
  </si>
  <si>
    <t>Platt</t>
  </si>
  <si>
    <t>2610 Stonybrook Dr</t>
  </si>
  <si>
    <t>972-562-5915 H      972-896-5584 C</t>
  </si>
  <si>
    <t>rPlatt@ShawneeTrailStake.com</t>
  </si>
  <si>
    <t>Buries</t>
  </si>
  <si>
    <t>Glispe</t>
  </si>
  <si>
    <t xml:space="preserve">Celina 1st  (2060388)  </t>
  </si>
  <si>
    <t>970 N Coit Rd</t>
  </si>
  <si>
    <t>Lloyd</t>
  </si>
  <si>
    <t>1050 Packsaddle Trl</t>
  </si>
  <si>
    <t>972-658-7150 C</t>
  </si>
  <si>
    <t>mLloydChurch@gmail.com</t>
  </si>
  <si>
    <t>Kent M.</t>
  </si>
  <si>
    <t>Hooper</t>
  </si>
  <si>
    <t>1215 Skyflower Ln</t>
  </si>
  <si>
    <t>Celina</t>
  </si>
  <si>
    <t>214-995-9839 C</t>
  </si>
  <si>
    <t>khooper90@hotmail.com</t>
  </si>
  <si>
    <t>Glenn H.</t>
  </si>
  <si>
    <t>Vandygriff</t>
  </si>
  <si>
    <t>1021 Packsaddle Trl</t>
  </si>
  <si>
    <t>479-739-1430 C</t>
  </si>
  <si>
    <t>hgvandy@gmail.com</t>
  </si>
  <si>
    <t>KK6CZM</t>
  </si>
  <si>
    <t>Jenna</t>
  </si>
  <si>
    <t>Ralph</t>
  </si>
  <si>
    <t>1404 Caruth Ln</t>
  </si>
  <si>
    <t>KF7CRB</t>
  </si>
  <si>
    <t xml:space="preserve">Frisco 2nd  </t>
  </si>
  <si>
    <t>Timothy</t>
  </si>
  <si>
    <t>1923 Brazos Dr</t>
  </si>
  <si>
    <t>972-890-7554 H 972-890-7553</t>
  </si>
  <si>
    <t>Hudson.Tim.A@gmail.com</t>
  </si>
  <si>
    <t>Peterson</t>
  </si>
  <si>
    <t>14725 Littlr Anne Dr</t>
  </si>
  <si>
    <t>214-991-9651</t>
  </si>
  <si>
    <t>cmccpete@hotmail.com</t>
  </si>
  <si>
    <t>2825 Hollowbrook Ln</t>
  </si>
  <si>
    <t>508-404-9186</t>
  </si>
  <si>
    <t>Daniel.C.Stevens@hotmail.com</t>
  </si>
  <si>
    <t>K3DIO</t>
  </si>
  <si>
    <t>Gbob</t>
  </si>
  <si>
    <t>Bytheway</t>
  </si>
  <si>
    <t>14913 Spruce St</t>
  </si>
  <si>
    <t>469-371-2629 C</t>
  </si>
  <si>
    <t>Bob@K3DIO</t>
  </si>
  <si>
    <t>License Teacher HR</t>
  </si>
  <si>
    <t>Chambers</t>
  </si>
  <si>
    <t>2374 Jaguar Dr</t>
  </si>
  <si>
    <t>972-375-1175</t>
  </si>
  <si>
    <t>ChambersM2@sbcglobal.net</t>
  </si>
  <si>
    <t>KE5KIB</t>
  </si>
  <si>
    <t>Esserine</t>
  </si>
  <si>
    <t>13257 Duesenberg Dr</t>
  </si>
  <si>
    <t>972-712-5881 H 214-334-3774 C</t>
  </si>
  <si>
    <t>scott.esserine@sbcglobal</t>
  </si>
  <si>
    <t>KG5NMP</t>
  </si>
  <si>
    <t>Ginger</t>
  </si>
  <si>
    <t>12634 Hollister Dr</t>
  </si>
  <si>
    <t>972-898-5300</t>
  </si>
  <si>
    <t>GingerUpshaw@gmail.com</t>
  </si>
  <si>
    <t>10400 Ashmont Dr</t>
  </si>
  <si>
    <t>GaryGu2000@yahoo.com</t>
  </si>
  <si>
    <t>KF5EZO</t>
  </si>
  <si>
    <t>Zollinger</t>
  </si>
  <si>
    <t>9664 Fairmont Dr</t>
  </si>
  <si>
    <t>BrainZollinger@yahoo.com</t>
  </si>
  <si>
    <t>KE4QQK</t>
  </si>
  <si>
    <t>Sonny</t>
  </si>
  <si>
    <t>Spears</t>
  </si>
  <si>
    <t>2273 Hideaway Point Dr</t>
  </si>
  <si>
    <t>469-647-0933</t>
  </si>
  <si>
    <t>SonnySpears@gmail.com</t>
  </si>
  <si>
    <t xml:space="preserve">Prosper 1  </t>
  </si>
  <si>
    <t>4100 Tranquility Ln</t>
  </si>
  <si>
    <t>972-369-7580 H 972-849-0465 C</t>
  </si>
  <si>
    <t>sbrown@purdy-mcguire.com</t>
  </si>
  <si>
    <t>5312 Bridgeport Rd</t>
  </si>
  <si>
    <t>Justin Paul</t>
  </si>
  <si>
    <t>Merrill</t>
  </si>
  <si>
    <t>5208 Pinewood Dr</t>
  </si>
  <si>
    <t>214-620-7487 C</t>
  </si>
  <si>
    <t>jmer84@gmail.com</t>
  </si>
  <si>
    <t>210-420-1693 H 210-420-1735 C</t>
  </si>
  <si>
    <t>castephe@hotmail.com</t>
  </si>
  <si>
    <t>SST</t>
  </si>
  <si>
    <t>Wade</t>
  </si>
  <si>
    <t>Lehrshchall</t>
  </si>
  <si>
    <t>2980 Blackthorn</t>
  </si>
  <si>
    <t>469-734-7510</t>
  </si>
  <si>
    <t xml:space="preserve">Proper 2  </t>
  </si>
  <si>
    <t>Schofield</t>
  </si>
  <si>
    <t>2213 Reflection Ln</t>
  </si>
  <si>
    <t>972-347-9230 H 801-358-7190 C</t>
  </si>
  <si>
    <t>obisposchfield@gmail.com</t>
  </si>
  <si>
    <t>Townsend</t>
  </si>
  <si>
    <t>711 Columbia Ct</t>
  </si>
  <si>
    <t>214-551-4074</t>
  </si>
  <si>
    <t>ryan.townsend@pepsico.com</t>
  </si>
  <si>
    <t>Strven</t>
  </si>
  <si>
    <t>Frederick</t>
  </si>
  <si>
    <t>730 Hunter Place</t>
  </si>
  <si>
    <t>469-494-4444</t>
  </si>
  <si>
    <t>slfredrickysa@gmail.com</t>
  </si>
  <si>
    <t>KF5DJV</t>
  </si>
  <si>
    <t>Gus</t>
  </si>
  <si>
    <t>Gorgueiro</t>
  </si>
  <si>
    <t>3361 Briarcliff Dr</t>
  </si>
  <si>
    <t>972-542-4188 H 760-889-3011 C 760-889-0979 C =Margaret</t>
  </si>
  <si>
    <t>midgus46@gmail.com</t>
  </si>
  <si>
    <t>Exp. Doing ward roster processing &amp; reporting needs hr antenna construction help &amp; fcc adress update</t>
  </si>
  <si>
    <t>KK6BTO</t>
  </si>
  <si>
    <t>Zimmerman</t>
  </si>
  <si>
    <t>4291 Rocky Ford Dr</t>
  </si>
  <si>
    <t xml:space="preserve">Prosper 3  </t>
  </si>
  <si>
    <t>970 N. Coit Rd</t>
  </si>
  <si>
    <t>Kevin W.</t>
  </si>
  <si>
    <t>730 Texana Dr</t>
  </si>
  <si>
    <t>859-907-3818 C</t>
  </si>
  <si>
    <t>kevinjohnson135@gmail.com</t>
  </si>
  <si>
    <t>Paxton</t>
  </si>
  <si>
    <t>1012 Mufasa Ln</t>
  </si>
  <si>
    <t>corypaxton@gmail.com</t>
  </si>
  <si>
    <t>Michael E.</t>
  </si>
  <si>
    <t>Monson</t>
  </si>
  <si>
    <t>700 Guthrie Ln</t>
  </si>
  <si>
    <t>401-304-7636 C</t>
  </si>
  <si>
    <t>memomson@gmail.com</t>
  </si>
  <si>
    <t>Sallaway</t>
  </si>
  <si>
    <t>1151 Amistad Dr</t>
  </si>
  <si>
    <t>832-233-8328</t>
  </si>
  <si>
    <t>johnrsallaway@gmail.com</t>
  </si>
  <si>
    <t xml:space="preserve">Prosper 4  </t>
  </si>
  <si>
    <t>Hunter</t>
  </si>
  <si>
    <t>1313 Palestine Dr</t>
  </si>
  <si>
    <t>214-300-9515</t>
  </si>
  <si>
    <t>hunter.jeffery@gmail.com</t>
  </si>
  <si>
    <t>Manti</t>
  </si>
  <si>
    <t>Su'a</t>
  </si>
  <si>
    <t>2950 Eastminister Dr</t>
  </si>
  <si>
    <t>801-856-2391</t>
  </si>
  <si>
    <t>sus.manti@gmail.com</t>
  </si>
  <si>
    <t>Owen</t>
  </si>
  <si>
    <t>810 Brittany Way</t>
  </si>
  <si>
    <t>214-766-6453</t>
  </si>
  <si>
    <t>maowen21@att.net</t>
  </si>
  <si>
    <t xml:space="preserve">Frisco 8th  (2018322)  </t>
  </si>
  <si>
    <t>10400 Legacy Dr.</t>
  </si>
  <si>
    <t>Kimball</t>
  </si>
  <si>
    <t>12262 Genova Ct</t>
  </si>
  <si>
    <t>469-362-5503 H
214-592-2239 C</t>
  </si>
  <si>
    <t>RomneyF8@gmail.com</t>
  </si>
  <si>
    <t>Clint D.</t>
  </si>
  <si>
    <t>Gilchrist</t>
  </si>
  <si>
    <t>5809 Wellington Lane</t>
  </si>
  <si>
    <t>214-796-8171 C</t>
  </si>
  <si>
    <t>clintgilchrist@gmail.com</t>
  </si>
  <si>
    <t>5987 Wallis Drive</t>
  </si>
  <si>
    <t>214-592-7064 C</t>
  </si>
  <si>
    <t>chadcombs@gmail.com</t>
  </si>
  <si>
    <t xml:space="preserve">Frisco 9th  (2059886)  </t>
  </si>
  <si>
    <t>469-362-5756 O</t>
  </si>
  <si>
    <t>Christopher M.</t>
  </si>
  <si>
    <t>3858 Forest Park Ln</t>
  </si>
  <si>
    <t>972-795-8971 C</t>
  </si>
  <si>
    <t>bishoplewisf9@gmail.com</t>
  </si>
  <si>
    <t>Adam W.</t>
  </si>
  <si>
    <t>Hendrix</t>
  </si>
  <si>
    <t>11022 Yorkshire Ln</t>
  </si>
  <si>
    <t>972-834-2018 C</t>
  </si>
  <si>
    <t>awhendrix@yahoo.com</t>
  </si>
  <si>
    <t>Bryan D.</t>
  </si>
  <si>
    <t>Schelin</t>
  </si>
  <si>
    <t>3350 Crossbow Dr</t>
  </si>
  <si>
    <t>469-237-5217 C</t>
  </si>
  <si>
    <t>bryanschelin@yahoo.com</t>
  </si>
  <si>
    <t xml:space="preserve">Richardson Stake (516066)  </t>
  </si>
  <si>
    <t>900 South Bowser</t>
  </si>
  <si>
    <t>James L.</t>
  </si>
  <si>
    <t>Monroe</t>
  </si>
  <si>
    <t>7240 Winterwood Ln</t>
  </si>
  <si>
    <t>214-608-3844 H</t>
  </si>
  <si>
    <t>JamesLMonroe@gmail.com</t>
  </si>
  <si>
    <t>Bernard J.</t>
  </si>
  <si>
    <t>Lamarche</t>
  </si>
  <si>
    <t>1818 Butler Rd</t>
  </si>
  <si>
    <t>Wylie</t>
  </si>
  <si>
    <t>972-900-3003 C
214-296-4681 W</t>
  </si>
  <si>
    <t>BLamarche1@gmail.com</t>
  </si>
  <si>
    <t>Austin S.</t>
  </si>
  <si>
    <t>924 Vinecrest Ln</t>
  </si>
  <si>
    <t>972-744-9552 H
214-768-1027 W
214-207-5699 C</t>
  </si>
  <si>
    <t>Baldwin.Austin@gmail.com</t>
  </si>
  <si>
    <t>AE5PH</t>
  </si>
  <si>
    <t>Mac</t>
  </si>
  <si>
    <t>Cody</t>
  </si>
  <si>
    <t>719 Gaylewood Drive</t>
  </si>
  <si>
    <t>214-808-2932</t>
  </si>
  <si>
    <t>MacCody@att.net</t>
  </si>
  <si>
    <t xml:space="preserve">Dallas 4th  (39292) </t>
  </si>
  <si>
    <t>14740 Meandering Way</t>
  </si>
  <si>
    <t>Bradley R.</t>
  </si>
  <si>
    <t>Alford</t>
  </si>
  <si>
    <t>6563 Briarmeade Dr</t>
  </si>
  <si>
    <t>972-754-5674 C
972-754-5674 W</t>
  </si>
  <si>
    <t>brAlford@swbell.net</t>
  </si>
  <si>
    <t>Shawn A.</t>
  </si>
  <si>
    <t>Meyer</t>
  </si>
  <si>
    <t>7835 Rolling Acres</t>
  </si>
  <si>
    <t>972-505-9106 C</t>
  </si>
  <si>
    <t>sncclan@yahoo.com</t>
  </si>
  <si>
    <t>Orien</t>
  </si>
  <si>
    <t>6601 Fireflame Dr</t>
  </si>
  <si>
    <t>214-846-7406 C</t>
  </si>
  <si>
    <t>joseph.orien@gmail.com</t>
  </si>
  <si>
    <t xml:space="preserve">Garland 3rd  (130389)  </t>
  </si>
  <si>
    <t>Matthew J.</t>
  </si>
  <si>
    <t>Eves</t>
  </si>
  <si>
    <t>1312 Edgewood Dr</t>
  </si>
  <si>
    <t>972-239-4151 H
214-535-5648 M
972-788-6622 W</t>
  </si>
  <si>
    <t>meves@blah2blah.com</t>
  </si>
  <si>
    <t>Stephen T.</t>
  </si>
  <si>
    <t>Merrell</t>
  </si>
  <si>
    <t xml:space="preserve">10110 Apple Creek
</t>
  </si>
  <si>
    <t>214-842-2223 C</t>
  </si>
  <si>
    <t>SPMerrellHome@gmail.com</t>
  </si>
  <si>
    <t>Siale Vani</t>
  </si>
  <si>
    <t>Langi</t>
  </si>
  <si>
    <t>12928 Jennifer Pl</t>
  </si>
  <si>
    <t>801-850-2685 C</t>
  </si>
  <si>
    <t>siale.langi@gmail.com</t>
  </si>
  <si>
    <t xml:space="preserve">Garland 4th  (197874)  </t>
  </si>
  <si>
    <t>2701 North Garland Ave</t>
  </si>
  <si>
    <t>Craddock</t>
  </si>
  <si>
    <t>2606 Rochdale St</t>
  </si>
  <si>
    <t>214-212-7773 C</t>
  </si>
  <si>
    <t>G4BishopCraddock@gmail.com</t>
  </si>
  <si>
    <t>Jonathan B.</t>
  </si>
  <si>
    <t>Barrow</t>
  </si>
  <si>
    <t>7518 Fitchburg Ave</t>
  </si>
  <si>
    <t>318-655-2046 C</t>
  </si>
  <si>
    <t>j_brentbarrow@yahoo.com</t>
  </si>
  <si>
    <t>Timothy S.</t>
  </si>
  <si>
    <t>Bonavita</t>
  </si>
  <si>
    <t>2410 Lone Oak Tr</t>
  </si>
  <si>
    <t>214-418-0645 C</t>
  </si>
  <si>
    <t>bonavita.shaun@gmail.com</t>
  </si>
  <si>
    <t>Garland 5th  Spanish</t>
  </si>
  <si>
    <t xml:space="preserve">900 South Bowser </t>
  </si>
  <si>
    <t>Javier</t>
  </si>
  <si>
    <t>Villanueva</t>
  </si>
  <si>
    <t>7031 Hillwood Dr</t>
  </si>
  <si>
    <t>469-396-6015 C</t>
  </si>
  <si>
    <t>Jvillanueva1965@gmail.com</t>
  </si>
  <si>
    <t>Jose A.</t>
  </si>
  <si>
    <t>Puga</t>
  </si>
  <si>
    <t>2810 Belt Line Rd #134T</t>
  </si>
  <si>
    <t>214-405-4987 H</t>
  </si>
  <si>
    <t>Japz2009@hotmail.com</t>
  </si>
  <si>
    <t>Filiberto Obregon</t>
  </si>
  <si>
    <t>Castillo</t>
  </si>
  <si>
    <t>4390 Lawrence Dr   Apt E102</t>
  </si>
  <si>
    <t>972-746-7648 C</t>
  </si>
  <si>
    <t>fili@cowboyins.com</t>
  </si>
  <si>
    <t xml:space="preserve">Richardson 2nd (167096)  </t>
  </si>
  <si>
    <t>Joel C.</t>
  </si>
  <si>
    <t>Adair</t>
  </si>
  <si>
    <t>7706 El Santo Ln</t>
  </si>
  <si>
    <t>972-788-4090 H
972-951-4321 C</t>
  </si>
  <si>
    <t>R2BishopAdair@gmail.com</t>
  </si>
  <si>
    <t>Petersen</t>
  </si>
  <si>
    <t>7218 Bluefield Drive</t>
  </si>
  <si>
    <t>469-583-0407 C</t>
  </si>
  <si>
    <t>DRToddPetersen@gmail.com</t>
  </si>
  <si>
    <t>Gordon</t>
  </si>
  <si>
    <t>Garner</t>
  </si>
  <si>
    <t>2216 Shady Creek Dr</t>
  </si>
  <si>
    <t>214-868-5284 C</t>
  </si>
  <si>
    <t>gordontgarner@gmail.com</t>
  </si>
  <si>
    <t>KF5DAM</t>
  </si>
  <si>
    <t>Robin</t>
  </si>
  <si>
    <t>812 Loganwood Ave.</t>
  </si>
  <si>
    <t>She wants help with her “Mic Fright” &amp; Practice being 'on-the-air'</t>
  </si>
  <si>
    <t>KI6LZQ</t>
  </si>
  <si>
    <t>Austin</t>
  </si>
  <si>
    <t>PO Box 600605</t>
  </si>
  <si>
    <t>214-290-6423</t>
  </si>
  <si>
    <t>FCC ADDRESS CHANGE</t>
  </si>
  <si>
    <t xml:space="preserve">Sachse  (104302)  </t>
  </si>
  <si>
    <t>Scott G.</t>
  </si>
  <si>
    <t>McMurdie</t>
  </si>
  <si>
    <t>7510 Taylor Ln</t>
  </si>
  <si>
    <t>214-850-7443 C</t>
  </si>
  <si>
    <t>ScottMcMurdie@gmail.com</t>
  </si>
  <si>
    <t>Stuart T.</t>
  </si>
  <si>
    <t>2808 Baker St</t>
  </si>
  <si>
    <t>972-215-9602 C</t>
  </si>
  <si>
    <t>Stuzao@yahoo.com</t>
  </si>
  <si>
    <t>Bryan Robert</t>
  </si>
  <si>
    <t>3508 Irvin Dr</t>
  </si>
  <si>
    <t>BryCooper22@gmail.com</t>
  </si>
  <si>
    <t>KE5PUF</t>
  </si>
  <si>
    <t>Carrie</t>
  </si>
  <si>
    <t>Bishop's Wife,
Active with LOCAL EmComm</t>
  </si>
  <si>
    <t xml:space="preserve">Wylie 1st  (370274)  </t>
  </si>
  <si>
    <t>400 Sanden Blvd</t>
  </si>
  <si>
    <t>Reese</t>
  </si>
  <si>
    <t>408 Reed Way</t>
  </si>
  <si>
    <t>440-289-8886 C</t>
  </si>
  <si>
    <t>BishopReeseW1@gmail.com</t>
  </si>
  <si>
    <t>Douglas L.</t>
  </si>
  <si>
    <t>Hatch</t>
  </si>
  <si>
    <t>213 Rushcreek Dr</t>
  </si>
  <si>
    <t>hatch.douglas@gmail.com</t>
  </si>
  <si>
    <t>Eric L.</t>
  </si>
  <si>
    <t>417 Pendall Dr</t>
  </si>
  <si>
    <t>ericmcmurdie@gmail.com</t>
  </si>
  <si>
    <t xml:space="preserve">Wylie 2nd  (550582)  </t>
  </si>
  <si>
    <t>Eric Ryan</t>
  </si>
  <si>
    <t>Gundersen</t>
  </si>
  <si>
    <t>3205 Reagenea Dr</t>
  </si>
  <si>
    <t>972-461-9811 H
972-623-7008 C</t>
  </si>
  <si>
    <t>QuadEGeng@verizon.net</t>
  </si>
  <si>
    <t>Colby H.</t>
  </si>
  <si>
    <t>Schlensker</t>
  </si>
  <si>
    <t>734 Rosewood Dr</t>
  </si>
  <si>
    <t>972-429-9744 H
214-477-9903 C</t>
  </si>
  <si>
    <t xml:space="preserve"> colby.schlensker@gmail.com</t>
  </si>
  <si>
    <t>Palmer</t>
  </si>
  <si>
    <t xml:space="preserve">1204 Rodeo Dr
</t>
  </si>
  <si>
    <t>801-361-4905 H
214-585-3149 C</t>
  </si>
  <si>
    <t>jamespalmer16@gmail.com</t>
  </si>
  <si>
    <t xml:space="preserve">Wylie 3rd  (2031302)  </t>
  </si>
  <si>
    <t>Goughnour</t>
  </si>
  <si>
    <t>601 Lake Ranch Lane</t>
  </si>
  <si>
    <t>972-489-7846 C</t>
  </si>
  <si>
    <t>Paul.Goughnour@gmail.com</t>
  </si>
  <si>
    <t>David A.</t>
  </si>
  <si>
    <t>Shipp</t>
  </si>
  <si>
    <t>1217 Auburn Dr</t>
  </si>
  <si>
    <t>214-501-0676 M
214-843-8156 C</t>
  </si>
  <si>
    <t>shippster@gmail.com</t>
  </si>
  <si>
    <t>John J.</t>
  </si>
  <si>
    <t>Merrick</t>
  </si>
  <si>
    <t>607 Claiborn Ln</t>
  </si>
  <si>
    <t>763-486-3258 C</t>
  </si>
  <si>
    <t>johnkylee.merrick@gmail.com</t>
  </si>
  <si>
    <t xml:space="preserve">Wylie 4th (2063018)  </t>
  </si>
  <si>
    <t>Mylo</t>
  </si>
  <si>
    <t>2641 Troy Rd</t>
  </si>
  <si>
    <t>972-841-1743 H
972-841-1743 C</t>
  </si>
  <si>
    <t>MyloJ3@gmail.com</t>
  </si>
  <si>
    <t>Dale E.</t>
  </si>
  <si>
    <t>Cardwell</t>
  </si>
  <si>
    <t>820 Lake Shadow Dr</t>
  </si>
  <si>
    <t>Lavon</t>
  </si>
  <si>
    <t>DaleECardwell@gmail.com</t>
  </si>
  <si>
    <t xml:space="preserve"> Justin</t>
  </si>
  <si>
    <t>Fraughton</t>
  </si>
  <si>
    <t>1207 Chestnut Hill Dr</t>
  </si>
  <si>
    <t>480-296-4505 C</t>
  </si>
  <si>
    <t>JDFraughton@gmail.com</t>
  </si>
  <si>
    <t>FCC ADRESS UPDATED</t>
  </si>
  <si>
    <t xml:space="preserve">Sherman Stake (2066386)  </t>
  </si>
  <si>
    <t>Christian</t>
  </si>
  <si>
    <t>5202 Bello Vista Ct.</t>
  </si>
  <si>
    <t>903-892-8398 H
903-821-1168 C</t>
  </si>
  <si>
    <t>fpis4me@cableone.Net</t>
  </si>
  <si>
    <t>NEEDS TO BE COMPLETED</t>
  </si>
  <si>
    <t>Lynn</t>
  </si>
  <si>
    <t>Woodrum</t>
  </si>
  <si>
    <t>501 Tarpin Trail</t>
  </si>
  <si>
    <t>214-851-0043 H
972-369-6545 C</t>
  </si>
  <si>
    <t>Lynn.Woodrum@gmail.com</t>
  </si>
  <si>
    <t>Boren</t>
  </si>
  <si>
    <t>2422 Phesant Run</t>
  </si>
  <si>
    <t>469-323-7840 H
469-323-7840 C</t>
  </si>
  <si>
    <t>CSBoren1@gmail.com</t>
  </si>
  <si>
    <t>N3HT</t>
  </si>
  <si>
    <t>Butch</t>
  </si>
  <si>
    <t>201 Pecan Valley Ct</t>
  </si>
  <si>
    <t>214-244-5207</t>
  </si>
  <si>
    <t>phtodd@peoplepc.com</t>
  </si>
  <si>
    <t>Mellissa</t>
  </si>
  <si>
    <t>Hersom</t>
  </si>
  <si>
    <t>972-954-1505</t>
  </si>
  <si>
    <t>KF5SDQ</t>
  </si>
  <si>
    <t>Fisher</t>
  </si>
  <si>
    <t>2041 Helmoken Falls Dr</t>
  </si>
  <si>
    <t>972-704-4749</t>
  </si>
  <si>
    <t>kf5sdq@gmail.com</t>
  </si>
  <si>
    <t xml:space="preserve">Bonham  (268690)  </t>
  </si>
  <si>
    <t>1540 Hwy 78 South</t>
  </si>
  <si>
    <t>KE5MRO</t>
  </si>
  <si>
    <t>Egan</t>
  </si>
  <si>
    <t>11409 Hwy 34</t>
  </si>
  <si>
    <t>Ladonia</t>
  </si>
  <si>
    <t>903-367-7477</t>
  </si>
  <si>
    <t>jason@jasonegan.com</t>
  </si>
  <si>
    <t>Ben</t>
  </si>
  <si>
    <t>104 Horseshoe Bend</t>
  </si>
  <si>
    <t>Leonard</t>
  </si>
  <si>
    <t>ben.jonesy910@gmail.com</t>
  </si>
  <si>
    <t>Spencer H.</t>
  </si>
  <si>
    <t>Vehar</t>
  </si>
  <si>
    <t>13445 Highway 11 NW</t>
  </si>
  <si>
    <t>Whitewright</t>
  </si>
  <si>
    <t>903-227-0405 C</t>
  </si>
  <si>
    <t>Spencervehar@gmail.com</t>
  </si>
  <si>
    <t>972-837-8377</t>
  </si>
  <si>
    <t>KG5NDP</t>
  </si>
  <si>
    <t>Cliff</t>
  </si>
  <si>
    <t>Abbott</t>
  </si>
  <si>
    <t>1660 County Road 2015</t>
  </si>
  <si>
    <t>Ivanhoe</t>
  </si>
  <si>
    <t>972-439-0311 or 903-583-5694</t>
  </si>
  <si>
    <t>txabbotts@gmail.com</t>
  </si>
  <si>
    <t>KA6IZA</t>
  </si>
  <si>
    <t>Hadsall</t>
  </si>
  <si>
    <t>1210 Pecan St</t>
  </si>
  <si>
    <t>903-583-5566</t>
  </si>
  <si>
    <t>hadsallfamily@yahoo.com</t>
  </si>
  <si>
    <t>KF5KUW</t>
  </si>
  <si>
    <t>Hetherington</t>
  </si>
  <si>
    <t>227 County Road 4707</t>
  </si>
  <si>
    <t>214-471-7100</t>
  </si>
  <si>
    <t>genah11@aol.com</t>
  </si>
  <si>
    <t>K5STG</t>
  </si>
  <si>
    <t>Phil</t>
  </si>
  <si>
    <t>St. George</t>
  </si>
  <si>
    <t>806 S Pearl St</t>
  </si>
  <si>
    <t>Trenton</t>
  </si>
  <si>
    <t>214-728-9815 or 903-989-2933</t>
  </si>
  <si>
    <t>pwstgeorge@gmail.com</t>
  </si>
  <si>
    <t xml:space="preserve">Celina 2nd  (2096153)  </t>
  </si>
  <si>
    <t>737 E Melissa Rd</t>
  </si>
  <si>
    <t>Scott A.</t>
  </si>
  <si>
    <t>1404 Bateman Ln</t>
  </si>
  <si>
    <t>469-813-2052 H
972-679-9927 C</t>
  </si>
  <si>
    <t>ScottJchurch@gmail.com</t>
  </si>
  <si>
    <t>Roy L.</t>
  </si>
  <si>
    <t>406 Paddock Ln</t>
  </si>
  <si>
    <t>720-301-6848 H
214-449-7264 C</t>
  </si>
  <si>
    <t>nebeker17@gmail.com</t>
  </si>
  <si>
    <t>Michael D.</t>
  </si>
  <si>
    <t>Davis</t>
  </si>
  <si>
    <t>418 Mustang Trail</t>
  </si>
  <si>
    <t>214-793-6640 C</t>
  </si>
  <si>
    <t>Mick.Davis24@gmail.com</t>
  </si>
  <si>
    <t>KR5AM</t>
  </si>
  <si>
    <t>5165 County Rd 862</t>
  </si>
  <si>
    <t>McKinny</t>
  </si>
  <si>
    <t>972-670-7916</t>
  </si>
  <si>
    <t>immarktaylor@hughes.net</t>
  </si>
  <si>
    <t>KD5TZY</t>
  </si>
  <si>
    <t>Christy</t>
  </si>
  <si>
    <t>214-585-2297</t>
  </si>
  <si>
    <t>chtaylor17@gmail.com</t>
  </si>
  <si>
    <t>KK6CMZ</t>
  </si>
  <si>
    <t>2529 Lusitano Ln</t>
  </si>
  <si>
    <t>408-569-0215</t>
  </si>
  <si>
    <t>jenna.s.ralph@gmail.com</t>
  </si>
  <si>
    <t>408-569-0135</t>
  </si>
  <si>
    <t>jonan.s.ralph@gmail.com</t>
  </si>
  <si>
    <t xml:space="preserve">Durant Ward   (82805)  </t>
  </si>
  <si>
    <t>515 Sunny</t>
  </si>
  <si>
    <t>Durant, OK</t>
  </si>
  <si>
    <t>Clawson</t>
  </si>
  <si>
    <t>4936 Armstrong Academy Rd</t>
  </si>
  <si>
    <t>Bennington, OK</t>
  </si>
  <si>
    <t>580-847-2356 H
830-391-2865 C</t>
  </si>
  <si>
    <t>Pres.Clawson@yahoo.com</t>
  </si>
  <si>
    <t>Daniel J.</t>
  </si>
  <si>
    <t>Allman</t>
  </si>
  <si>
    <t>909 Oak Hollow Rd</t>
  </si>
  <si>
    <t xml:space="preserve">Madill, OK  </t>
  </si>
  <si>
    <t>417-619-0051 C</t>
  </si>
  <si>
    <t>danieljallman@gmail.com</t>
  </si>
  <si>
    <t>Kelly L.</t>
  </si>
  <si>
    <t>Albrecht</t>
  </si>
  <si>
    <t>1578 W Artesian Rd</t>
  </si>
  <si>
    <t>Wapanucka OK</t>
  </si>
  <si>
    <t>580-380-2066 C</t>
  </si>
  <si>
    <t>albrechtranchangus@gmail.com</t>
  </si>
  <si>
    <t>KE5WZQ</t>
  </si>
  <si>
    <t>Greg</t>
  </si>
  <si>
    <t>1021 Baltimore</t>
  </si>
  <si>
    <t>580-916-0150</t>
  </si>
  <si>
    <t>ghatch@gmail.com</t>
  </si>
  <si>
    <t>KG5GQN</t>
  </si>
  <si>
    <t>Wyatt</t>
  </si>
  <si>
    <t>739 Pleasant Hill Rd</t>
  </si>
  <si>
    <t>Caddo</t>
  </si>
  <si>
    <t>580-920-8781</t>
  </si>
  <si>
    <t>john@thewaytt.group.com</t>
  </si>
  <si>
    <t>KQ4ZO</t>
  </si>
  <si>
    <t>375 Nauvoo Hills</t>
  </si>
  <si>
    <t>575-439-7577</t>
  </si>
  <si>
    <t>ggwcz1@gmail.com</t>
  </si>
  <si>
    <t xml:space="preserve">Melissa 1st (540110)  </t>
  </si>
  <si>
    <t xml:space="preserve">Samuel  </t>
  </si>
  <si>
    <t>1430 Postoak Trl</t>
  </si>
  <si>
    <t>214-831-1086 H
469-215-0567 C</t>
  </si>
  <si>
    <t>Sam.A.Lewis@gmail.com</t>
  </si>
  <si>
    <t>Mark F.</t>
  </si>
  <si>
    <t>1120 Johnson Dr</t>
  </si>
  <si>
    <t>972-342-6413 C</t>
  </si>
  <si>
    <t>williamsmf.9@gmail.com</t>
  </si>
  <si>
    <t>David H.</t>
  </si>
  <si>
    <t>Waite</t>
  </si>
  <si>
    <t>801-917-0155 C</t>
  </si>
  <si>
    <t>davidhwaite@gmail.com</t>
  </si>
  <si>
    <t>KE5RNM</t>
  </si>
  <si>
    <t>2732 Pecan Grove</t>
  </si>
  <si>
    <t>903-328-8624</t>
  </si>
  <si>
    <t>jeremyhersom@gmail.com</t>
  </si>
  <si>
    <t xml:space="preserve">Melissa 2nd  (2038595)  </t>
  </si>
  <si>
    <t xml:space="preserve">Brent  </t>
  </si>
  <si>
    <t>Gustaveson</t>
  </si>
  <si>
    <t>2802 Pioneer Dr</t>
  </si>
  <si>
    <t>469-734-2334 H
972-837-4218 W</t>
  </si>
  <si>
    <t>BroGustavo@outlook.com</t>
  </si>
  <si>
    <t>Creighton F.</t>
  </si>
  <si>
    <t>2902 Ellsworth Ave</t>
  </si>
  <si>
    <t>214-549-7993 C</t>
  </si>
  <si>
    <t>CT@TenneyFamily.com</t>
  </si>
  <si>
    <t>Brent W</t>
  </si>
  <si>
    <t>Luke</t>
  </si>
  <si>
    <t>3417 Sequoia Ln</t>
  </si>
  <si>
    <t>970-584-0970 C</t>
  </si>
  <si>
    <t>brentisoy@gmail.com</t>
  </si>
  <si>
    <t>KF5NMA</t>
  </si>
  <si>
    <t>Donald</t>
  </si>
  <si>
    <t>Henke</t>
  </si>
  <si>
    <t>214 E YSAStreet ?</t>
  </si>
  <si>
    <t>469-321-6946</t>
  </si>
  <si>
    <t>kf5nma@gmail.com</t>
  </si>
  <si>
    <t>KE5QFX</t>
  </si>
  <si>
    <t>Elieson</t>
  </si>
  <si>
    <t>1109 Wyatt Earp Dr</t>
  </si>
  <si>
    <t>214-842-7137</t>
  </si>
  <si>
    <t>lokrobster@gmailm.com</t>
  </si>
  <si>
    <t xml:space="preserve">Sherman 1st  (108332)  </t>
  </si>
  <si>
    <t>1900 W. Lamberth</t>
  </si>
  <si>
    <t>Langton</t>
  </si>
  <si>
    <t>2602 Village Dr.</t>
  </si>
  <si>
    <t>903-892-5702 H
903-815-3216 C</t>
  </si>
  <si>
    <t>Langton8@gmail.com</t>
  </si>
  <si>
    <t>Evans</t>
  </si>
  <si>
    <t>85 Leafy Ln</t>
  </si>
  <si>
    <t>903-744-7702 C</t>
  </si>
  <si>
    <t>mikejenae@gmail.com</t>
  </si>
  <si>
    <t>Matthew W.</t>
  </si>
  <si>
    <t>Jackman</t>
  </si>
  <si>
    <t>4814 Vivaldi Crossing</t>
  </si>
  <si>
    <t>MatthewWJackman@hotmail.com</t>
  </si>
  <si>
    <t>K5XBP</t>
  </si>
  <si>
    <t>Pierce</t>
  </si>
  <si>
    <t>1400 N State Hwy 91,
Apt 512</t>
  </si>
  <si>
    <t>252-571-0658</t>
  </si>
  <si>
    <t>whpierce10@yahoo.com</t>
  </si>
  <si>
    <t xml:space="preserve">Sherman 2nd  (226688) </t>
  </si>
  <si>
    <t>1900 W Lamberth</t>
  </si>
  <si>
    <t>Little</t>
  </si>
  <si>
    <t>6513 Joyce Ln</t>
  </si>
  <si>
    <t>903-868-1429 H
903-821-3254 C</t>
  </si>
  <si>
    <t>BishopLittle22@gmail.com</t>
  </si>
  <si>
    <t>Brigham L.</t>
  </si>
  <si>
    <t>688 Paxton Rd</t>
  </si>
  <si>
    <t>214-537-7025 H
214-537-2712 C</t>
  </si>
  <si>
    <t>SmithBL2@yahoo.com</t>
  </si>
  <si>
    <t>Chad T.</t>
  </si>
  <si>
    <t>Carey</t>
  </si>
  <si>
    <t>1072 RR Hightower Lane</t>
  </si>
  <si>
    <t>Sadler</t>
  </si>
  <si>
    <t>903 815 6618 C</t>
  </si>
  <si>
    <t>ChadTCarey@gmail.com</t>
  </si>
  <si>
    <t>KF5IPQ</t>
  </si>
  <si>
    <t>Bunzel</t>
  </si>
  <si>
    <t>247 Wd Hill Rd</t>
  </si>
  <si>
    <t>903-436-3682</t>
  </si>
  <si>
    <t>KE5P</t>
  </si>
  <si>
    <t>Robert (Bob)</t>
  </si>
  <si>
    <t>Ponder</t>
  </si>
  <si>
    <t>2019 N Woods</t>
  </si>
  <si>
    <t>903-819-5851</t>
  </si>
  <si>
    <t>Bob@RoadRunnerXray.com</t>
  </si>
  <si>
    <t xml:space="preserve">Van Alstyne  (2128039)  </t>
  </si>
  <si>
    <t>Luttrell</t>
  </si>
  <si>
    <t>397 Whites Hill Rd</t>
  </si>
  <si>
    <t>903-532-6942 H
903-815-7167 C</t>
  </si>
  <si>
    <t>RogerBoydLuttrell@gmail.com</t>
  </si>
  <si>
    <t>Evan A.</t>
  </si>
  <si>
    <t>Nitchman</t>
  </si>
  <si>
    <t>3082 Harrell Rd</t>
  </si>
  <si>
    <t>Howe</t>
  </si>
  <si>
    <t>903-267-9386 M</t>
  </si>
  <si>
    <t>enitchman@hotmail.com</t>
  </si>
  <si>
    <t>Nickey D.</t>
  </si>
  <si>
    <t>Stegall</t>
  </si>
  <si>
    <t>221 Villanova Dr</t>
  </si>
  <si>
    <t>903-482-6450 H
903-267-3678 M</t>
  </si>
  <si>
    <t>nick.d.stegall@gmail.com</t>
  </si>
  <si>
    <t>KD0ZWV</t>
  </si>
  <si>
    <t>Stratton</t>
  </si>
  <si>
    <t>1421 Ridgeview Dr</t>
  </si>
  <si>
    <t>ggs.stratton@gmail.com</t>
  </si>
  <si>
    <t>KF5UQI</t>
  </si>
  <si>
    <t>Spowart</t>
  </si>
  <si>
    <t>1330 County Road 377</t>
  </si>
  <si>
    <t>469-990-0363</t>
  </si>
  <si>
    <t>spower@yahoo.com</t>
  </si>
  <si>
    <t xml:space="preserve">Stake Net  Day Sunday Time 7:00 pm  Simplex Feq. 147.320  Repeater Feq._________ PL________ Offset________ </t>
  </si>
  <si>
    <t xml:space="preserve">Gilmer Stake (515922)  </t>
  </si>
  <si>
    <t>1122 West Pine St</t>
  </si>
  <si>
    <t>KG5TMD</t>
  </si>
  <si>
    <t>Sant</t>
  </si>
  <si>
    <t>1503 April</t>
  </si>
  <si>
    <t>Surphur Springs</t>
  </si>
  <si>
    <t>903-243-1693 H
903-438-4755 W</t>
  </si>
  <si>
    <t>JeffSant1@Hotmail.com</t>
  </si>
  <si>
    <t>KE5QWO</t>
  </si>
  <si>
    <t>Lance</t>
  </si>
  <si>
    <t>Seahorn</t>
  </si>
  <si>
    <t>2951 Ashley Venn Rd</t>
  </si>
  <si>
    <t>903-790-9118 C
903-734-5509 H</t>
  </si>
  <si>
    <t>DLanceTex@gmail.com</t>
  </si>
  <si>
    <t>Jack C.</t>
  </si>
  <si>
    <t>200 PR 4101</t>
  </si>
  <si>
    <t>903-790-2987 H
903-790-2987 C</t>
  </si>
  <si>
    <t>jackjonescb.1@gmail.com, JJCB.1@netzero.com</t>
  </si>
  <si>
    <t>AE5DT</t>
  </si>
  <si>
    <t>Means</t>
  </si>
  <si>
    <t>1255 Fm 1795</t>
  </si>
  <si>
    <t>903-790-9947 C
903-725-7424 H</t>
  </si>
  <si>
    <t>dmeans@hotmail.com</t>
  </si>
  <si>
    <t>Mel</t>
  </si>
  <si>
    <t>Toye</t>
  </si>
  <si>
    <t>113 Cr 43040</t>
  </si>
  <si>
    <t>Powderly</t>
  </si>
  <si>
    <t>281-844-4320 C
903-732-4004 H</t>
  </si>
  <si>
    <t>meltoye@yahoo.com</t>
  </si>
  <si>
    <t xml:space="preserve">Gilmer 1st  (38334)  </t>
  </si>
  <si>
    <t>Dennis C.</t>
  </si>
  <si>
    <t>903-725-7424 H
903-790-9947 C</t>
  </si>
  <si>
    <t xml:space="preserve">
Damon G.</t>
  </si>
  <si>
    <t>6047 Black Gum Rd</t>
  </si>
  <si>
    <t>903-725-6667 H
903-841-3315 C</t>
  </si>
  <si>
    <t>dgmeans@hotmail.com</t>
  </si>
  <si>
    <t>Paul R.</t>
  </si>
  <si>
    <t>Shaw</t>
  </si>
  <si>
    <t>9016 Fm 1795</t>
  </si>
  <si>
    <t>Big Sandy</t>
  </si>
  <si>
    <t>903-243-7219 H</t>
  </si>
  <si>
    <t>pr_shaw@hotmail.com</t>
  </si>
  <si>
    <t>Tony Q.</t>
  </si>
  <si>
    <t>Teffteller</t>
  </si>
  <si>
    <t>6239 Blackgum Rd</t>
  </si>
  <si>
    <t>tigerpaw68@hotmail.com</t>
  </si>
  <si>
    <t>HC</t>
  </si>
  <si>
    <t xml:space="preserve">Gilmer 2nd  (99503)  </t>
  </si>
  <si>
    <t>Elliff</t>
  </si>
  <si>
    <t>100 PR 3093</t>
  </si>
  <si>
    <t>903-725-6475 H
903-241-6544 C</t>
  </si>
  <si>
    <t>pqFitness@etex.net</t>
  </si>
  <si>
    <t>Thomas D.</t>
  </si>
  <si>
    <t>3610 White Oak Rd</t>
  </si>
  <si>
    <t>903-570-2015 C</t>
  </si>
  <si>
    <t>postalpapa@yahoo.com</t>
  </si>
  <si>
    <t>Barry R.</t>
  </si>
  <si>
    <t>Pilcher</t>
  </si>
  <si>
    <t>2840 Appletree Rd</t>
  </si>
  <si>
    <t>903-790-1857 C</t>
  </si>
  <si>
    <t>pilcherchiro@gmail.com</t>
  </si>
  <si>
    <t>KF5YLA</t>
  </si>
  <si>
    <t>Gisella</t>
  </si>
  <si>
    <t>Tredway</t>
  </si>
  <si>
    <t>3304 Serendipity Rd</t>
  </si>
  <si>
    <t>903-841-8855 C</t>
  </si>
  <si>
    <t>tred.004@etex.net</t>
  </si>
  <si>
    <t>KF5ESA</t>
  </si>
  <si>
    <t>Wadsworth</t>
  </si>
  <si>
    <t>997 Silver Maple Rd</t>
  </si>
  <si>
    <t>903-806-3107 C
903-725-2222 H</t>
  </si>
  <si>
    <t>ctwadsworth@mail.com</t>
  </si>
  <si>
    <t>KF5JML</t>
  </si>
  <si>
    <t>Trudy</t>
  </si>
  <si>
    <t>903-725-2222 H</t>
  </si>
  <si>
    <t>KF5JMK</t>
  </si>
  <si>
    <t>Dallin</t>
  </si>
  <si>
    <t>dwadsworth321@yahoo.com</t>
  </si>
  <si>
    <t>KF5TPA</t>
  </si>
  <si>
    <t>Benjamin</t>
  </si>
  <si>
    <t>Dawson</t>
  </si>
  <si>
    <t>6569 Black Gum Rd</t>
  </si>
  <si>
    <t>318-584-1334 C
903-725-5850 H</t>
  </si>
  <si>
    <t>bendawson3@gmail.com</t>
  </si>
  <si>
    <t>EP</t>
  </si>
  <si>
    <t>K5RJP</t>
  </si>
  <si>
    <t>Perry</t>
  </si>
  <si>
    <t>11231 Ocelot Rd</t>
  </si>
  <si>
    <t>903-402-9167 C</t>
  </si>
  <si>
    <t>EnouPh@gmail.com</t>
  </si>
  <si>
    <t>K5SHL</t>
  </si>
  <si>
    <t>Shelly</t>
  </si>
  <si>
    <t>903-708-2830 C</t>
  </si>
  <si>
    <t>ShelleyMPerry@yahoo.com</t>
  </si>
  <si>
    <t xml:space="preserve">Gilmer 3rd  (166103)  </t>
  </si>
  <si>
    <t>Corry N.</t>
  </si>
  <si>
    <t>2498 FM 49</t>
  </si>
  <si>
    <t>682-564-5211 H</t>
  </si>
  <si>
    <t>corry.pilcher@goosehead.com</t>
  </si>
  <si>
    <t>E. Jason</t>
  </si>
  <si>
    <t>Lindsey</t>
  </si>
  <si>
    <t>7189 Gopher Rd</t>
  </si>
  <si>
    <t>903-720-2174 C</t>
  </si>
  <si>
    <t>thelindseyfamily@msn.com</t>
  </si>
  <si>
    <t xml:space="preserve">Malcolm  </t>
  </si>
  <si>
    <t>Aucoin </t>
  </si>
  <si>
    <t>2540 State Hwy 154 W</t>
  </si>
  <si>
    <t>903-692-1806 C</t>
  </si>
  <si>
    <t>aucoinm17@gmail.com</t>
  </si>
  <si>
    <t>KF5YKT</t>
  </si>
  <si>
    <t>Arrington</t>
  </si>
  <si>
    <t>5112 Aspen Trail</t>
  </si>
  <si>
    <t>903-790-7855 C</t>
  </si>
  <si>
    <t>barrin01@yahoo.com</t>
  </si>
  <si>
    <t>KB5OQX</t>
  </si>
  <si>
    <t>Deborah</t>
  </si>
  <si>
    <t>Bankston</t>
  </si>
  <si>
    <t>1544 Fir Rd</t>
  </si>
  <si>
    <t>Gladewater</t>
  </si>
  <si>
    <t>903-812-1530 C</t>
  </si>
  <si>
    <t>KF7OKD</t>
  </si>
  <si>
    <t>7881 State Hwy 155 S</t>
  </si>
  <si>
    <t>903-841-8081 C</t>
  </si>
  <si>
    <t>drtredway@hotmail.com</t>
  </si>
  <si>
    <t>KF7OKE</t>
  </si>
  <si>
    <t>Sandy</t>
  </si>
  <si>
    <t>903-841-0377 C</t>
  </si>
  <si>
    <t>sandra.tredway@gmail.com</t>
  </si>
  <si>
    <t>? BAD EMAIL ?</t>
  </si>
  <si>
    <t>KF5LEA</t>
  </si>
  <si>
    <t>Tefteller</t>
  </si>
  <si>
    <t>7755 Mulberry Rd</t>
  </si>
  <si>
    <t>903-918-8843 C</t>
  </si>
  <si>
    <t>bdTeffteller@hotmail.com</t>
  </si>
  <si>
    <t>KF5YLB</t>
  </si>
  <si>
    <t>Jennifer</t>
  </si>
  <si>
    <t>Yates</t>
  </si>
  <si>
    <t>1922 Aspen Trail</t>
  </si>
  <si>
    <t>903-841-2308 C
903-734-7901 H</t>
  </si>
  <si>
    <t>kenAndJen1@msn.com</t>
  </si>
  <si>
    <t xml:space="preserve">Gilmer 4th  (2103192)  </t>
  </si>
  <si>
    <t>Sullivan</t>
  </si>
  <si>
    <t>6201 Nightingale Rd</t>
  </si>
  <si>
    <t>903-734-5875 H</t>
  </si>
  <si>
    <t>PJSullivan1961@etex.net</t>
  </si>
  <si>
    <t>J. Dean</t>
  </si>
  <si>
    <t>Fowler</t>
  </si>
  <si>
    <t>2306 State Hwy 154 E</t>
  </si>
  <si>
    <t>903-790-2055 C</t>
  </si>
  <si>
    <t>deannan@etex.net</t>
  </si>
  <si>
    <t>Ricky Dewayne</t>
  </si>
  <si>
    <t>Pace</t>
  </si>
  <si>
    <t>365 Beall Mountain Rd</t>
  </si>
  <si>
    <t>903-431-1012 C</t>
  </si>
  <si>
    <t>RP917@icloud.com</t>
  </si>
  <si>
    <t>KF5DXF</t>
  </si>
  <si>
    <t>Logan</t>
  </si>
  <si>
    <t>1424 Buffalo Rd</t>
  </si>
  <si>
    <t>903-752-2819 C</t>
  </si>
  <si>
    <t>kf5dxf@gmail.com</t>
  </si>
  <si>
    <t>KF5YMO</t>
  </si>
  <si>
    <t>Seth</t>
  </si>
  <si>
    <t>3268 Fm 49</t>
  </si>
  <si>
    <t>903-841-2162 C</t>
  </si>
  <si>
    <t>seth_yates@yahoo.com</t>
  </si>
  <si>
    <t>KF5YUF</t>
  </si>
  <si>
    <t>2644 State Hwy 155 W</t>
  </si>
  <si>
    <t>903-399-2758 C</t>
  </si>
  <si>
    <t>Leslie</t>
  </si>
  <si>
    <t>Cathcart</t>
  </si>
  <si>
    <t>816 N Bradford</t>
  </si>
  <si>
    <t>903-818-2622 C</t>
  </si>
  <si>
    <t>KF5YLG</t>
  </si>
  <si>
    <t>Adam</t>
  </si>
  <si>
    <t>Sosa</t>
  </si>
  <si>
    <t>8318 Mockingbird Rd</t>
  </si>
  <si>
    <t>903-790-8833 C
903-734-1487 H</t>
  </si>
  <si>
    <t>supamanpk@gmail.com</t>
  </si>
  <si>
    <t>KE5QWM</t>
  </si>
  <si>
    <t>Ricky</t>
  </si>
  <si>
    <t>365 Beall Mountain Rd</t>
  </si>
  <si>
    <t>903-297-1527 C</t>
  </si>
  <si>
    <t>KE6EIG</t>
  </si>
  <si>
    <t>Doug</t>
  </si>
  <si>
    <t>Wells</t>
  </si>
  <si>
    <t>1485 Pr 2112</t>
  </si>
  <si>
    <t>903-402-9071 C</t>
  </si>
  <si>
    <t>doug@wells2000.com</t>
  </si>
  <si>
    <t>KF5YLD</t>
  </si>
  <si>
    <t>Joshua K.</t>
  </si>
  <si>
    <t>184 Alexa Ln</t>
  </si>
  <si>
    <t>903-932-4665 C</t>
  </si>
  <si>
    <t xml:space="preserve">Hugo Branch (2060094)  </t>
  </si>
  <si>
    <t>3060 Pine Miller Rd</t>
  </si>
  <si>
    <t>Elroy</t>
  </si>
  <si>
    <t>Bundy</t>
  </si>
  <si>
    <t>1580 E 2108 Road</t>
  </si>
  <si>
    <t>Hugo, OK</t>
  </si>
  <si>
    <t>580-317-8359 H
580-743-3274 C</t>
  </si>
  <si>
    <t>EABundy54@gmail.com</t>
  </si>
  <si>
    <t>Jimmy Con</t>
  </si>
  <si>
    <t>1202 North I St</t>
  </si>
  <si>
    <t>Hugo</t>
  </si>
  <si>
    <t>jrlr4ever@gmail.com</t>
  </si>
  <si>
    <t>Robert Bruce</t>
  </si>
  <si>
    <t>Stalcup</t>
  </si>
  <si>
    <t>1405 E Kirk St</t>
  </si>
  <si>
    <t>918-338-9355</t>
  </si>
  <si>
    <t>rbstalcup@sbcglobal.net</t>
  </si>
  <si>
    <t>KD0VGO</t>
  </si>
  <si>
    <t>Cash</t>
  </si>
  <si>
    <t>1439 E 2045 Rd</t>
  </si>
  <si>
    <t>Soper, OK</t>
  </si>
  <si>
    <t>580-579-4779 C</t>
  </si>
  <si>
    <t>cash0205@gmail.com</t>
  </si>
  <si>
    <t>SHC</t>
  </si>
  <si>
    <t xml:space="preserve">Idabel Branch   (101990)  </t>
  </si>
  <si>
    <t>2424 Lincon Rd</t>
  </si>
  <si>
    <t>Idabel, OK</t>
  </si>
  <si>
    <t>Shand J.</t>
  </si>
  <si>
    <t>Rasmusson</t>
  </si>
  <si>
    <t>2248 State Hwy 87</t>
  </si>
  <si>
    <t>Hawortk OK</t>
  </si>
  <si>
    <t>903-701-7248 C</t>
  </si>
  <si>
    <t>ilashand@aol.com</t>
  </si>
  <si>
    <t>Heath A.</t>
  </si>
  <si>
    <t xml:space="preserve">317 Ravens Nest Rd  </t>
  </si>
  <si>
    <t>Idabel OK</t>
  </si>
  <si>
    <t>580-317-7944 C</t>
  </si>
  <si>
    <t xml:space="preserve">habundy@gmail.com
</t>
  </si>
  <si>
    <t>James A.</t>
  </si>
  <si>
    <t>Wright</t>
  </si>
  <si>
    <t>317 Ravens Nest Rd</t>
  </si>
  <si>
    <t xml:space="preserve">Idabel OK  </t>
  </si>
  <si>
    <t>580-420-6191 H</t>
  </si>
  <si>
    <t>KG5JSA</t>
  </si>
  <si>
    <t>Taben</t>
  </si>
  <si>
    <t>Griffith</t>
  </si>
  <si>
    <t>3050 Slater Rd</t>
  </si>
  <si>
    <t>Broken Bow, OK</t>
  </si>
  <si>
    <t>580-420-3113 C</t>
  </si>
  <si>
    <t>ikumenonhi@gmail.com</t>
  </si>
  <si>
    <t>KG5SIH</t>
  </si>
  <si>
    <t>Rhonda</t>
  </si>
  <si>
    <t>sunwalk38@yahoo.com</t>
  </si>
  <si>
    <t xml:space="preserve">Mount Pleasant  (40231)  </t>
  </si>
  <si>
    <t>2810 West Ferguson Rd</t>
  </si>
  <si>
    <t>Mt. Pleasant</t>
  </si>
  <si>
    <t>Beck</t>
  </si>
  <si>
    <t>Texas Hwy 37 S</t>
  </si>
  <si>
    <t>972-743-7337 C</t>
  </si>
  <si>
    <t>MarkBeck@live.com</t>
  </si>
  <si>
    <t>Ronald G.</t>
  </si>
  <si>
    <t>3692 Fm 21</t>
  </si>
  <si>
    <t>Mt. Vernon</t>
  </si>
  <si>
    <t>903-588-2124 H</t>
  </si>
  <si>
    <t>rgking@peoplescom.net</t>
  </si>
  <si>
    <t>Eric Paul</t>
  </si>
  <si>
    <t>Aguilar</t>
  </si>
  <si>
    <t>3686 FM 21</t>
  </si>
  <si>
    <t>aguilareri@gmail.com</t>
  </si>
  <si>
    <t>KG5JRX</t>
  </si>
  <si>
    <t>March</t>
  </si>
  <si>
    <t>Gray</t>
  </si>
  <si>
    <t>449 Cr 2747 Se</t>
  </si>
  <si>
    <t>Hughes Springs</t>
  </si>
  <si>
    <t>903-575-8870 C</t>
  </si>
  <si>
    <t>rebelnurse@live.com</t>
  </si>
  <si>
    <t>KG5JRW</t>
  </si>
  <si>
    <t>Susan</t>
  </si>
  <si>
    <t>4327 Fm 2254</t>
  </si>
  <si>
    <t>Pittsburg</t>
  </si>
  <si>
    <t>903-767-0614 C</t>
  </si>
  <si>
    <t>susangp724@aol.com</t>
  </si>
  <si>
    <t>KE5PSV</t>
  </si>
  <si>
    <t>James W.</t>
  </si>
  <si>
    <t>Wallace</t>
  </si>
  <si>
    <t>1436 Cr 1332</t>
  </si>
  <si>
    <t>903-399-4657
903-856-3284 H</t>
  </si>
  <si>
    <t>jameswwallace@msn.com</t>
  </si>
  <si>
    <t>KG5JRY</t>
  </si>
  <si>
    <t>Lorraine</t>
  </si>
  <si>
    <t>4637 Hwy 49</t>
  </si>
  <si>
    <t>Avinger</t>
  </si>
  <si>
    <t>903-575-7452 C</t>
  </si>
  <si>
    <t>texaslorraine@gmail.com</t>
  </si>
  <si>
    <t xml:space="preserve">Paris Ward   (37664)  </t>
  </si>
  <si>
    <t>3060 Pine Mill Rd</t>
  </si>
  <si>
    <t>Greenwell</t>
  </si>
  <si>
    <t>5060 Sunset View</t>
  </si>
  <si>
    <t>573-629-8120 C</t>
  </si>
  <si>
    <t>MarkWGreenwell@gmail.com</t>
  </si>
  <si>
    <t>Calvin D.</t>
  </si>
  <si>
    <t>Hummel</t>
  </si>
  <si>
    <t>1220 35th NE</t>
  </si>
  <si>
    <t>580-743-2233 C</t>
  </si>
  <si>
    <t>hatunbaby@gmail.com</t>
  </si>
  <si>
    <t>Judson L.</t>
  </si>
  <si>
    <t>Bivens</t>
  </si>
  <si>
    <t>4350 County Road 33500</t>
  </si>
  <si>
    <t>903-715-2783 C</t>
  </si>
  <si>
    <t>Judd.bivens@rk-hall.com</t>
  </si>
  <si>
    <t>KE5CMX</t>
  </si>
  <si>
    <t>32 Cr 43340</t>
  </si>
  <si>
    <t>903-609-5744 C</t>
  </si>
  <si>
    <t>dibrown62@hotmail.com</t>
  </si>
  <si>
    <t>KE5CGU</t>
  </si>
  <si>
    <t>Ford</t>
  </si>
  <si>
    <t>13102 Fm 196</t>
  </si>
  <si>
    <t>Cunningham</t>
  </si>
  <si>
    <t>903-272-6088 C
903-715-5352 H</t>
  </si>
  <si>
    <t>bjfordntx@yahoo.com</t>
  </si>
  <si>
    <t>KG5MPX</t>
  </si>
  <si>
    <t>Judy</t>
  </si>
  <si>
    <t>Malone</t>
  </si>
  <si>
    <t>1975 E Cherry St</t>
  </si>
  <si>
    <t>903-401-1951 C</t>
  </si>
  <si>
    <t>judyannmalone@gmail.com</t>
  </si>
  <si>
    <t>KG5DXT</t>
  </si>
  <si>
    <t>Frank</t>
  </si>
  <si>
    <t>Perras</t>
  </si>
  <si>
    <t>706 Rose St</t>
  </si>
  <si>
    <t>Clarksville</t>
  </si>
  <si>
    <t>903-427-8051</t>
  </si>
  <si>
    <t>FLPerras@yahoo.com</t>
  </si>
  <si>
    <t>KG5DXU</t>
  </si>
  <si>
    <t>Sue</t>
  </si>
  <si>
    <t>SuePerras44@gmail.com</t>
  </si>
  <si>
    <t xml:space="preserve">Quitman Ward  (172510)  </t>
  </si>
  <si>
    <t>1128 E Goode St</t>
  </si>
  <si>
    <t>469-525-7070 C</t>
  </si>
  <si>
    <t>Dean14@mac.com</t>
  </si>
  <si>
    <t>195 CR 2303</t>
  </si>
  <si>
    <t xml:space="preserve">Mineola  </t>
  </si>
  <si>
    <t>903-805-9902 C</t>
  </si>
  <si>
    <t>PRShaw80@hotmail.com</t>
  </si>
  <si>
    <t>J. Brian</t>
  </si>
  <si>
    <t>7482 FM 779</t>
  </si>
  <si>
    <t>Alba</t>
  </si>
  <si>
    <t>903-768-3283 H 214-724-9846 C</t>
  </si>
  <si>
    <t>brian@rimrockcp.com</t>
  </si>
  <si>
    <t>W6TUG</t>
  </si>
  <si>
    <t>Myron</t>
  </si>
  <si>
    <t>Balchin</t>
  </si>
  <si>
    <t>802 Jeanell St</t>
  </si>
  <si>
    <t>903-427-8051 C
903-763-0307 H</t>
  </si>
  <si>
    <t>W5ADI</t>
  </si>
  <si>
    <t>Pollard</t>
  </si>
  <si>
    <t>8091 Fm 2088</t>
  </si>
  <si>
    <t>903-950-8822 C</t>
  </si>
  <si>
    <t>fiero8822@yahoo.com</t>
  </si>
  <si>
    <t>W5DMI</t>
  </si>
  <si>
    <t>Sabrina</t>
  </si>
  <si>
    <t>bingcherry1950-mail@yahoo.com</t>
  </si>
  <si>
    <t xml:space="preserve">Sulphur Springs Branch  (111937)  </t>
  </si>
  <si>
    <t>1701 Loop 301</t>
  </si>
  <si>
    <t>Sulphur Springs</t>
  </si>
  <si>
    <t>Alan D.</t>
  </si>
  <si>
    <t>1430 County Road 3524</t>
  </si>
  <si>
    <t>Dike</t>
  </si>
  <si>
    <t>214-952-1675 C</t>
  </si>
  <si>
    <t>alan.richmond@Southernbotanical.com</t>
  </si>
  <si>
    <t>Carmel Darrell</t>
  </si>
  <si>
    <t>Stringer</t>
  </si>
  <si>
    <t>1104 CR  4574</t>
  </si>
  <si>
    <t>972-740-7577 C</t>
  </si>
  <si>
    <t>darrell.stringer@sbcglobal.net</t>
  </si>
  <si>
    <t>Seth Jones</t>
  </si>
  <si>
    <t>9550 FM 69 South</t>
  </si>
  <si>
    <t>Como</t>
  </si>
  <si>
    <t>972-623-7504 C</t>
  </si>
  <si>
    <t>seth-jones@hotmail.com</t>
  </si>
  <si>
    <t>KG5LRU</t>
  </si>
  <si>
    <t>Josh</t>
  </si>
  <si>
    <t>Imhoff</t>
  </si>
  <si>
    <t>600 Se 7th St</t>
  </si>
  <si>
    <t>307-254-4596 C</t>
  </si>
  <si>
    <t>joshua.g.imhoff@gmail.com</t>
  </si>
  <si>
    <t>KG5GLZ</t>
  </si>
  <si>
    <t>Lull</t>
  </si>
  <si>
    <t>131 Se 7th St</t>
  </si>
  <si>
    <t>903-395-3208 C</t>
  </si>
  <si>
    <t>larryrose2@yahoo.com</t>
  </si>
  <si>
    <t xml:space="preserve">Longview Stake (505455)  </t>
  </si>
  <si>
    <t>1700 Blueridge Pkwy</t>
  </si>
  <si>
    <t>Newman</t>
  </si>
  <si>
    <t>2500 Oasis Dr</t>
  </si>
  <si>
    <t>903-422-4707 C</t>
  </si>
  <si>
    <t>DennisMDonathan@gmail.com</t>
  </si>
  <si>
    <t>Dennis M.</t>
  </si>
  <si>
    <t>Donathan</t>
  </si>
  <si>
    <t>603 Greenridge Dr</t>
  </si>
  <si>
    <t>Nacogdoches</t>
  </si>
  <si>
    <t>936-462-7774 C</t>
  </si>
  <si>
    <t>JMNicholas75@gmail.com</t>
  </si>
  <si>
    <t xml:space="preserve">James  </t>
  </si>
  <si>
    <t>Nicholas</t>
  </si>
  <si>
    <t>902 Scarlet Oak</t>
  </si>
  <si>
    <t>John M.</t>
  </si>
  <si>
    <t>Mudge</t>
  </si>
  <si>
    <t>9015 Fm 349</t>
  </si>
  <si>
    <t>903-288-0072 C</t>
  </si>
  <si>
    <t>jmudge46@gmail.com</t>
  </si>
  <si>
    <t>SES</t>
  </si>
  <si>
    <t xml:space="preserve">Hemphill Branch (541907)  </t>
  </si>
  <si>
    <t>765 Lillian Ln</t>
  </si>
  <si>
    <t>Hemphill</t>
  </si>
  <si>
    <t>Ronnie L.</t>
  </si>
  <si>
    <t>Watts</t>
  </si>
  <si>
    <t>2066 Fm 3184</t>
  </si>
  <si>
    <t>Shelbyville</t>
  </si>
  <si>
    <t>936-368-2966 H</t>
  </si>
  <si>
    <t>RGWatts60@WildBlue.net</t>
  </si>
  <si>
    <t>Armer</t>
  </si>
  <si>
    <t>2310 El Camino Dr</t>
  </si>
  <si>
    <t>409-781-7539 C</t>
  </si>
  <si>
    <t>WadeArmer@gmail.com</t>
  </si>
  <si>
    <t xml:space="preserve">Henderson Ward   (104744)  </t>
  </si>
  <si>
    <t>1700 Elm St</t>
  </si>
  <si>
    <t>Tommy L.</t>
  </si>
  <si>
    <t>McAvoy</t>
  </si>
  <si>
    <t>3902 Cr 266 North</t>
  </si>
  <si>
    <t>903-836-2176 H
903-646-8375 C</t>
  </si>
  <si>
    <t>TMcAvoy47@gmail.com</t>
  </si>
  <si>
    <t>Schilling</t>
  </si>
  <si>
    <t>1700 S Martin St</t>
  </si>
  <si>
    <t>Kilgore</t>
  </si>
  <si>
    <t>903-360-0906 C</t>
  </si>
  <si>
    <t>daschilling@hotmail.com</t>
  </si>
  <si>
    <t>Jerod</t>
  </si>
  <si>
    <t>Gersch</t>
  </si>
  <si>
    <t>177 Candelara st.</t>
  </si>
  <si>
    <t>Carthage</t>
  </si>
  <si>
    <t>gerschjerod@gmail.com</t>
  </si>
  <si>
    <t>KG5RNY</t>
  </si>
  <si>
    <t>Manetta .</t>
  </si>
  <si>
    <t>Dillingham</t>
  </si>
  <si>
    <t>8612 Cr 2121</t>
  </si>
  <si>
    <t xml:space="preserve">Longview 1st (39985)  </t>
  </si>
  <si>
    <t>Scott C.</t>
  </si>
  <si>
    <t>Roberts</t>
  </si>
  <si>
    <t>1516 Noble Dr</t>
  </si>
  <si>
    <t>214-504-4435 C</t>
  </si>
  <si>
    <t>scottrobs@gmail.com</t>
  </si>
  <si>
    <t>Justin W.</t>
  </si>
  <si>
    <t>637 Roy Green Road</t>
  </si>
  <si>
    <t>903-720-3472 C</t>
  </si>
  <si>
    <t>justincorporated@msn.com</t>
  </si>
  <si>
    <t>John W.</t>
  </si>
  <si>
    <t>2309 Kelly Lynn Ln</t>
  </si>
  <si>
    <t>903-746-5829 C
903-746-5829 H</t>
  </si>
  <si>
    <t>j8w5m60@gmail.com</t>
  </si>
  <si>
    <t xml:space="preserve">Longview 2nd  (124680)  </t>
  </si>
  <si>
    <t>Johansen</t>
  </si>
  <si>
    <t>2 Casey Ct</t>
  </si>
  <si>
    <t>903-237-6907 C</t>
  </si>
  <si>
    <t>pejohansen13@gmail.com</t>
  </si>
  <si>
    <t>Robert L.</t>
  </si>
  <si>
    <t>Waycott</t>
  </si>
  <si>
    <t>905 Regency Dr</t>
  </si>
  <si>
    <t>801-725-0911 C</t>
  </si>
  <si>
    <t>robwaycott@gmail.com</t>
  </si>
  <si>
    <t>Andy</t>
  </si>
  <si>
    <t>Reynolds</t>
  </si>
  <si>
    <t>308 N Lee Dr</t>
  </si>
  <si>
    <t>andrew.reynolds45@gmail.com</t>
  </si>
  <si>
    <t>Longview 4th  Branch (550574)  Spanish</t>
  </si>
  <si>
    <t>Marco Antonio
Jamett</t>
  </si>
  <si>
    <t>112 Young Rd</t>
  </si>
  <si>
    <t>Hallsville</t>
  </si>
  <si>
    <t>903-399-6578 C</t>
  </si>
  <si>
    <t>jamett9@hotmail.com</t>
  </si>
  <si>
    <t>Ramon
Guadalupe</t>
  </si>
  <si>
    <t>308 Cheryl St</t>
  </si>
  <si>
    <t>903-371-7716 C</t>
  </si>
  <si>
    <t>ramongalbac@gmail.com</t>
  </si>
  <si>
    <t>J. Norberto</t>
  </si>
  <si>
    <t>Herrera</t>
  </si>
  <si>
    <t>606 Hilltop Dr</t>
  </si>
  <si>
    <t>903-918-3136 C</t>
  </si>
  <si>
    <t>mirberto@att.net</t>
  </si>
  <si>
    <t>Miguel G.</t>
  </si>
  <si>
    <t>Gonzalez</t>
  </si>
  <si>
    <t>711 Idylwood Dr</t>
  </si>
  <si>
    <t>miguel1326@att.net</t>
  </si>
  <si>
    <t>BES</t>
  </si>
  <si>
    <t xml:space="preserve">Lufkin 1st  (38636)  </t>
  </si>
  <si>
    <t>600 Bending Oak</t>
  </si>
  <si>
    <t>Lufkin</t>
  </si>
  <si>
    <t>Clinton D.</t>
  </si>
  <si>
    <t>112 S. Lillian</t>
  </si>
  <si>
    <t>936-240-3941 C</t>
  </si>
  <si>
    <t>SCSmithTX@gmail.com</t>
  </si>
  <si>
    <t>Mark W</t>
  </si>
  <si>
    <t>Harrop</t>
  </si>
  <si>
    <t>1524 Azalea</t>
  </si>
  <si>
    <t>markwharrop@yahoo.com</t>
  </si>
  <si>
    <t>Shawn R.</t>
  </si>
  <si>
    <t>Brady</t>
  </si>
  <si>
    <t>812 Edgewood circle</t>
  </si>
  <si>
    <t>shawnrbrady@gmail.com</t>
  </si>
  <si>
    <t xml:space="preserve">Lufkin 2nd Branch (1022830)  </t>
  </si>
  <si>
    <t>Juan Enrique</t>
  </si>
  <si>
    <t>Ramos</t>
  </si>
  <si>
    <t>136 Robinson Rd</t>
  </si>
  <si>
    <t>936-635-7786 C</t>
  </si>
  <si>
    <t>Juan.Ramos1980@gmail.com</t>
  </si>
  <si>
    <t>Misael
Hernandez</t>
  </si>
  <si>
    <t>Escobedo</t>
  </si>
  <si>
    <t>221 Tom Taylor Ave</t>
  </si>
  <si>
    <t>936-240-3605 C</t>
  </si>
  <si>
    <t>Torres</t>
  </si>
  <si>
    <t>702 Tom Temple</t>
  </si>
  <si>
    <t>936-404-4225 C</t>
  </si>
  <si>
    <t>atorres35.at@gmail.com</t>
  </si>
  <si>
    <t xml:space="preserve">Marshall  (40630)  </t>
  </si>
  <si>
    <t>700 Plantation Ln</t>
  </si>
  <si>
    <t>Marshall</t>
  </si>
  <si>
    <t>Alexander</t>
  </si>
  <si>
    <t>304 Whaaley Ave.</t>
  </si>
  <si>
    <t>903-742-6284 H
903-742-6189 C</t>
  </si>
  <si>
    <t>AlexKeith88@yahoo.com</t>
  </si>
  <si>
    <t>Brandon Loring</t>
  </si>
  <si>
    <t>Mathis</t>
  </si>
  <si>
    <t>2709 Lake St</t>
  </si>
  <si>
    <t>903-431-0103 C</t>
  </si>
  <si>
    <t>brandon_loring@yahoo.com</t>
  </si>
  <si>
    <t xml:space="preserve"> 
Craig A.</t>
  </si>
  <si>
    <t>Nielson</t>
  </si>
  <si>
    <t>406 Denise Dr</t>
  </si>
  <si>
    <t>217-994-3683 C</t>
  </si>
  <si>
    <t>canielson1@gmail.com</t>
  </si>
  <si>
    <t xml:space="preserve">Nacogdoches 1st  (84697)  </t>
  </si>
  <si>
    <t>3307 Center St</t>
  </si>
  <si>
    <t>Cox</t>
  </si>
  <si>
    <t>4411 Red Oak Dr</t>
  </si>
  <si>
    <t>936-715-9870 H
443-370-2637 C</t>
  </si>
  <si>
    <t>Cox.Neal@gmail.com</t>
  </si>
  <si>
    <t>Donald B.</t>
  </si>
  <si>
    <t>Pratt</t>
  </si>
  <si>
    <t>3218 FM 1275</t>
  </si>
  <si>
    <t>936-371-1254 H</t>
  </si>
  <si>
    <t>prattdb@sfasu.edu</t>
  </si>
  <si>
    <t>B. Adam</t>
  </si>
  <si>
    <t>Ault</t>
  </si>
  <si>
    <t>218 Fernwood Dr</t>
  </si>
  <si>
    <t>903-331-3712 C</t>
  </si>
  <si>
    <t>baavlt@gmail.com</t>
  </si>
  <si>
    <t>Nacogdoches 2nd Branch (455822)  Spanish</t>
  </si>
  <si>
    <t>Christphor</t>
  </si>
  <si>
    <t>Talbot</t>
  </si>
  <si>
    <t>12053 County Road 302</t>
  </si>
  <si>
    <t>936-645-1135</t>
  </si>
  <si>
    <t>TalbotPhoto@mac.com</t>
  </si>
  <si>
    <t>Armando Tejada</t>
  </si>
  <si>
    <t>Sanchez</t>
  </si>
  <si>
    <t>116 Lynn St</t>
  </si>
  <si>
    <t>mandotejada@icloud.com</t>
  </si>
  <si>
    <t>Steven F.</t>
  </si>
  <si>
    <t>Puffer</t>
  </si>
  <si>
    <t>1803 Glenbrook St</t>
  </si>
  <si>
    <t>Stevenpufferdmd@gmail.com</t>
  </si>
  <si>
    <t xml:space="preserve">Tyler Stake (468289)  </t>
  </si>
  <si>
    <t>4803 Old Bullard Rd</t>
  </si>
  <si>
    <t>Bullard</t>
  </si>
  <si>
    <t>903-894-8251</t>
  </si>
  <si>
    <t>Jonathan R.</t>
  </si>
  <si>
    <t>Brough</t>
  </si>
  <si>
    <t>3323 State Hiway 276</t>
  </si>
  <si>
    <t>Emory</t>
  </si>
  <si>
    <t>903-474-9212 H
214-734-3900 C</t>
  </si>
  <si>
    <t>EmoryStork@yahoo.com</t>
  </si>
  <si>
    <t>Gary V.</t>
  </si>
  <si>
    <t>Murray</t>
  </si>
  <si>
    <t>P.O. Box 868</t>
  </si>
  <si>
    <t>Flint</t>
  </si>
  <si>
    <t>903-839-6900 H
903-561-5588 B
903-571-1413 C</t>
  </si>
  <si>
    <t>gMurray@MurraySecurities.com</t>
  </si>
  <si>
    <t>Mackey</t>
  </si>
  <si>
    <t>1388 Old Farm Road</t>
  </si>
  <si>
    <t>903-526-7864 H
903-561-5588 B
903-571-1413 C</t>
  </si>
  <si>
    <t>sMack844@gmail.com</t>
  </si>
  <si>
    <t>903-253-7823</t>
  </si>
  <si>
    <t xml:space="preserve">Athens  (132497)  </t>
  </si>
  <si>
    <t>814 Belmont St</t>
  </si>
  <si>
    <t>KD0PAL</t>
  </si>
  <si>
    <t>Garvin</t>
  </si>
  <si>
    <t>9664 County Road 1209</t>
  </si>
  <si>
    <t>903-681-1968 C</t>
  </si>
  <si>
    <t>dGarvin57@gmail.com</t>
  </si>
  <si>
    <t>Daniels</t>
  </si>
  <si>
    <t>#1 Mill Run Pl</t>
  </si>
  <si>
    <t>903-675-2350 H</t>
  </si>
  <si>
    <t>david@danielspartners.com</t>
  </si>
  <si>
    <t>Eric J.</t>
  </si>
  <si>
    <t>Tindall</t>
  </si>
  <si>
    <t>209 Louise Ln</t>
  </si>
  <si>
    <t>385-245-3387 C</t>
  </si>
  <si>
    <t>erictindall7@gmail.com</t>
  </si>
  <si>
    <t xml:space="preserve">Bullard (361437)  </t>
  </si>
  <si>
    <t>Brems</t>
  </si>
  <si>
    <t>21226 Altuda Ln</t>
  </si>
  <si>
    <t>903-825-3594 H
903-571-1756 C</t>
  </si>
  <si>
    <t>bishop.brian@bre.ms</t>
  </si>
  <si>
    <t>Patrick D.</t>
  </si>
  <si>
    <t>Kindle</t>
  </si>
  <si>
    <t>110 E Cain St</t>
  </si>
  <si>
    <t>903-258-4022 C</t>
  </si>
  <si>
    <t>patrickindle@yahoo.com</t>
  </si>
  <si>
    <t>Michael John</t>
  </si>
  <si>
    <t>Reeves</t>
  </si>
  <si>
    <t>21734 Oak Leaf Lane</t>
  </si>
  <si>
    <t>MJRdlr@yahoo.com</t>
  </si>
  <si>
    <t>Palestine  (237833)  4400 North Loop 256</t>
  </si>
  <si>
    <t>Palenstine</t>
  </si>
  <si>
    <t>E. DeWayne</t>
  </si>
  <si>
    <t>Pr 5298 #3</t>
  </si>
  <si>
    <t>Elkhart</t>
  </si>
  <si>
    <t>903-948-7002 C</t>
  </si>
  <si>
    <t>Dewayne52Wallace@gmail.com</t>
  </si>
  <si>
    <t>Jason M.</t>
  </si>
  <si>
    <t>107 Sequoia Dr</t>
  </si>
  <si>
    <t>Palestine</t>
  </si>
  <si>
    <t>903-292-2763 H</t>
  </si>
  <si>
    <t>big23089@gmail.com</t>
  </si>
  <si>
    <t>Michael V.</t>
  </si>
  <si>
    <t>Ostlund</t>
  </si>
  <si>
    <t>247 Private Road 6933</t>
  </si>
  <si>
    <t>435-851-6225 C</t>
  </si>
  <si>
    <t>11Straight3@gmail.com</t>
  </si>
  <si>
    <t xml:space="preserve">Tyler 1st  (40762)  </t>
  </si>
  <si>
    <t>1617 Shilo Rd</t>
  </si>
  <si>
    <t>Steven</t>
  </si>
  <si>
    <t>Ruppenthal</t>
  </si>
  <si>
    <t>1527 Skidmore Ln</t>
  </si>
  <si>
    <t>623-703-6543</t>
  </si>
  <si>
    <t>rupp@suddenlink.net</t>
  </si>
  <si>
    <t>Hassett</t>
  </si>
  <si>
    <t>7317 HearthstoneLn</t>
  </si>
  <si>
    <t>801-589-8053</t>
  </si>
  <si>
    <t>jeff.hassett@tjc.edu</t>
  </si>
  <si>
    <t>1814 Balsam Gap</t>
  </si>
  <si>
    <t>214-558-0935 H</t>
  </si>
  <si>
    <t>alanan84@gmail.com</t>
  </si>
  <si>
    <t>Barnes</t>
  </si>
  <si>
    <t>1310 Jeff Davis Dr</t>
  </si>
  <si>
    <t>903-539-9772</t>
  </si>
  <si>
    <t>k5wkb@sbcglobal.net</t>
  </si>
  <si>
    <t xml:space="preserve">Tyler 2nd  (166111)  </t>
  </si>
  <si>
    <t>2401 N Broadway Ave</t>
  </si>
  <si>
    <t xml:space="preserve">David  </t>
  </si>
  <si>
    <t>Spray</t>
  </si>
  <si>
    <t>2805 New Copeland Rd</t>
  </si>
  <si>
    <t>903-330-0100 C</t>
  </si>
  <si>
    <t>d_spray@yahoo.com</t>
  </si>
  <si>
    <t>Abraham D.</t>
  </si>
  <si>
    <t>818 Bama Lane</t>
  </si>
  <si>
    <t>903-283-0691 C</t>
  </si>
  <si>
    <t xml:space="preserve">chefabe14@gmail.com
</t>
  </si>
  <si>
    <t>Todd W.</t>
  </si>
  <si>
    <t>Turner</t>
  </si>
  <si>
    <t>1926 Parklen St</t>
  </si>
  <si>
    <t>916-521-6773 C</t>
  </si>
  <si>
    <t>ToddWTurner1@gmail.com</t>
  </si>
  <si>
    <t xml:space="preserve">Tyler 2nd Branch (1473174)  </t>
  </si>
  <si>
    <t>V. Webber</t>
  </si>
  <si>
    <t>4702 Dundee Dr</t>
  </si>
  <si>
    <t>903-202-3715 H
703-955-6526 C</t>
  </si>
  <si>
    <t>VWFreeman2@gmail.com</t>
  </si>
  <si>
    <t>Edward J</t>
  </si>
  <si>
    <t>Beu</t>
  </si>
  <si>
    <t>706 David Dr</t>
  </si>
  <si>
    <t>903-574-3475 C</t>
  </si>
  <si>
    <t>EJBeu@yahoo.com</t>
  </si>
  <si>
    <t>Hunt</t>
  </si>
  <si>
    <t>1112 Millstone Ln</t>
  </si>
  <si>
    <t>Chandler</t>
  </si>
  <si>
    <t>903-714-8287 C</t>
  </si>
  <si>
    <t>Cytha.Tommy@gmail.com</t>
  </si>
  <si>
    <t>Tyler 3rd Branch (437034)  Spanish</t>
  </si>
  <si>
    <t>Cosme</t>
  </si>
  <si>
    <t>18155 County Road 15</t>
  </si>
  <si>
    <t>903-504-3985 C</t>
  </si>
  <si>
    <t>ablarac@gmail.com</t>
  </si>
  <si>
    <t>Luis M.</t>
  </si>
  <si>
    <t>1422 Scott Ave</t>
  </si>
  <si>
    <t>903-617-3145 C</t>
  </si>
  <si>
    <t>luisgarci2014@gmail.com</t>
  </si>
  <si>
    <t>Gurrusquieta</t>
  </si>
  <si>
    <t>2815 N Glass Ave</t>
  </si>
  <si>
    <t>903-216-3023 C</t>
  </si>
  <si>
    <t>josegurrusquieta@yahoo.com</t>
  </si>
  <si>
    <t xml:space="preserve">Whitehouse  (437190)  </t>
  </si>
  <si>
    <t>Samuel G.</t>
  </si>
  <si>
    <t>11582 Pecan Ridge</t>
  </si>
  <si>
    <t>903-561-6609 H</t>
  </si>
  <si>
    <t>Anderson.Samuel@sbcglobal.net</t>
  </si>
  <si>
    <t>Bryan Todd</t>
  </si>
  <si>
    <t>Hyland</t>
  </si>
  <si>
    <t>1829 Holcomb Cir.</t>
  </si>
  <si>
    <t>903-216-6879 C</t>
  </si>
  <si>
    <t>Bhyland@suddenlink.net</t>
  </si>
  <si>
    <t>Blaser</t>
  </si>
  <si>
    <t>10051 Sugar Creek Dr</t>
  </si>
  <si>
    <t>210-846-0020 C</t>
  </si>
  <si>
    <t>JasonBlaser@hotmail.com</t>
  </si>
  <si>
    <t xml:space="preserve">Wills Point  (96253)  </t>
  </si>
  <si>
    <t>901 North Farm Rd</t>
  </si>
  <si>
    <t>Wills Point</t>
  </si>
  <si>
    <t>R. Shane</t>
  </si>
  <si>
    <t>307 Vz  Cr 2161</t>
  </si>
  <si>
    <t>903-730-0411 H
940-205-8039 C</t>
  </si>
  <si>
    <t>HappyFamTerry@hotmail.com</t>
  </si>
  <si>
    <t>James E.</t>
  </si>
  <si>
    <t>104 N. Oak St.</t>
  </si>
  <si>
    <t>? Van ? Alstyne</t>
  </si>
  <si>
    <t xml:space="preserve"> 903-603-6018 C</t>
  </si>
  <si>
    <t>Jgarland2@live.com</t>
  </si>
  <si>
    <t>Brian D.</t>
  </si>
  <si>
    <t>Berry</t>
  </si>
  <si>
    <t>1305 Debbie Dr</t>
  </si>
  <si>
    <t>469-478-8411 C</t>
  </si>
  <si>
    <t>BDBerry87@gmail.com</t>
  </si>
  <si>
    <t xml:space="preserve">Alliance Texas Stake  </t>
  </si>
  <si>
    <t>2509 Trophy Club Dr</t>
  </si>
  <si>
    <t>Trophy Club</t>
  </si>
  <si>
    <t>Pray</t>
  </si>
  <si>
    <t>5013 Shelley Ray</t>
  </si>
  <si>
    <t>817-431-9814 H
469-446-0234 W</t>
  </si>
  <si>
    <t>MikePray1@Verizon.net</t>
  </si>
  <si>
    <t>Brann</t>
  </si>
  <si>
    <t>5717 Braewood Ln</t>
  </si>
  <si>
    <t>817-304-7580 M</t>
  </si>
  <si>
    <t>mBrann@AllianceStake.com</t>
  </si>
  <si>
    <t>Ronald</t>
  </si>
  <si>
    <t>Schindler</t>
  </si>
  <si>
    <t>12281 Madison Ln</t>
  </si>
  <si>
    <t>Justin</t>
  </si>
  <si>
    <t>940-648-8219 H
214-686-7594 C</t>
  </si>
  <si>
    <t>rSchindler@AllianceStake.com</t>
  </si>
  <si>
    <t xml:space="preserve">Avondale Ward    (2122006) </t>
  </si>
  <si>
    <t>500 W Bond Ranch Rd</t>
  </si>
  <si>
    <t>Adam M.</t>
  </si>
  <si>
    <t>Lawyer</t>
  </si>
  <si>
    <t>1149 Whisper Willows Dr</t>
  </si>
  <si>
    <t>Haslet</t>
  </si>
  <si>
    <t>817-914-5074 C</t>
  </si>
  <si>
    <t>AMLawyer6@gmail.com&gt;</t>
  </si>
  <si>
    <t>Jonathon L.</t>
  </si>
  <si>
    <t>14025  Edgemon  Way</t>
  </si>
  <si>
    <t>Newark</t>
  </si>
  <si>
    <t>832-418-3030 C</t>
  </si>
  <si>
    <t>jlbgeologist@yahoo.com</t>
  </si>
  <si>
    <t>Brandon G.</t>
  </si>
  <si>
    <t>Hooley</t>
  </si>
  <si>
    <t>509 W Aurora Vista Trl</t>
  </si>
  <si>
    <t>Aurora</t>
  </si>
  <si>
    <t>940-210-1184 C</t>
  </si>
  <si>
    <t>bghooley@hotmail.com</t>
  </si>
  <si>
    <t xml:space="preserve">Bonds Ranch Ward  (1085808)  </t>
  </si>
  <si>
    <t xml:space="preserve"> 500 W Bond Ranch Rd</t>
  </si>
  <si>
    <t>Ballard</t>
  </si>
  <si>
    <t>11316 Round Lane W</t>
  </si>
  <si>
    <t>817-439-5437 H</t>
  </si>
  <si>
    <t>DoctorBallard@yahoo.com</t>
  </si>
  <si>
    <t>Chad P.</t>
  </si>
  <si>
    <t>Kress</t>
  </si>
  <si>
    <t>525 Bent Oak Dr</t>
  </si>
  <si>
    <t>817-953-6469 C</t>
  </si>
  <si>
    <t>Steven.sanders0801@gmail.com</t>
  </si>
  <si>
    <t>Corey F</t>
  </si>
  <si>
    <t>13009 Maida Vale Ln</t>
  </si>
  <si>
    <t>817-422-6128 C</t>
  </si>
  <si>
    <t>beckcf@gmail.com</t>
  </si>
  <si>
    <t xml:space="preserve">Haslet Ward  (2053543)  </t>
  </si>
  <si>
    <t>Glen</t>
  </si>
  <si>
    <t>Frandsen</t>
  </si>
  <si>
    <t>14616 Conal St</t>
  </si>
  <si>
    <t>214-837-6657 W
817-805-7853 C</t>
  </si>
  <si>
    <t>Frandsen6@yahoo.com</t>
  </si>
  <si>
    <t>Jonathan C.</t>
  </si>
  <si>
    <t>Gee</t>
  </si>
  <si>
    <t>1604 Suncatcher Way</t>
  </si>
  <si>
    <t>817-988-3203 C</t>
  </si>
  <si>
    <t>jon.gee.cpa@gmail.com</t>
  </si>
  <si>
    <t>Tyler C.</t>
  </si>
  <si>
    <t>3 Ski Haven</t>
  </si>
  <si>
    <t>940-440-8287 H
940-205-0681 C</t>
  </si>
  <si>
    <t>tylerbrock@brockaccounting.com</t>
  </si>
  <si>
    <t>KF5HIN</t>
  </si>
  <si>
    <t>465 Goodnight Trail</t>
  </si>
  <si>
    <t>Rhome</t>
  </si>
  <si>
    <t>801-750-4965</t>
  </si>
  <si>
    <t>beckybuckwheat@gmail.com</t>
  </si>
  <si>
    <t>KF5HIM</t>
  </si>
  <si>
    <t>469-556-5539</t>
  </si>
  <si>
    <t>enigmaslm@hotmail.com</t>
  </si>
  <si>
    <t xml:space="preserve">Heritage Ward  </t>
  </si>
  <si>
    <t>2001 Willis Ln</t>
  </si>
  <si>
    <t>McKasson</t>
  </si>
  <si>
    <t>9724 Ben Hogan Lane</t>
  </si>
  <si>
    <t>817-741-4691 H
214-676-9316 C</t>
  </si>
  <si>
    <t>Doug.McKasson@gmail.com</t>
  </si>
  <si>
    <t>Cory R.</t>
  </si>
  <si>
    <t>Rhoades</t>
  </si>
  <si>
    <t>5333 Royal Lytham Rd</t>
  </si>
  <si>
    <t>rhoadescpa@yahoo.com</t>
  </si>
  <si>
    <t>Ashton</t>
  </si>
  <si>
    <t>4749 Eddleman Dr.</t>
  </si>
  <si>
    <t>JSASHTON@GMAIL.COM</t>
  </si>
  <si>
    <t>N5XKB</t>
  </si>
  <si>
    <t>Craig A.</t>
  </si>
  <si>
    <t>Fincher</t>
  </si>
  <si>
    <t>11808 Balta Dr</t>
  </si>
  <si>
    <t>Carrollton Storehouse Volunteer
 &amp; Ham Radio Operator</t>
  </si>
  <si>
    <t>KC7YWH</t>
  </si>
  <si>
    <t>Barbara</t>
  </si>
  <si>
    <t>25 Rancho Dr</t>
  </si>
  <si>
    <t>torehouse Vister</t>
  </si>
  <si>
    <t xml:space="preserve">Justin Ward  </t>
  </si>
  <si>
    <t>202 E. Thompson St</t>
  </si>
  <si>
    <t>Fenn</t>
  </si>
  <si>
    <t>1700 Sierra Meadow Lane</t>
  </si>
  <si>
    <t>817-791-0071 H
817-320-0461 C</t>
  </si>
  <si>
    <t>kFenn5@verizon.net</t>
  </si>
  <si>
    <t>1805 Elk Lake Trl</t>
  </si>
  <si>
    <t>801 592 0958 C</t>
  </si>
  <si>
    <t>Zachary B.</t>
  </si>
  <si>
    <t>Atkinson</t>
  </si>
  <si>
    <t>249 Pine Crest Dr</t>
  </si>
  <si>
    <t>208-251-9534 C</t>
  </si>
  <si>
    <t>smittysmith315@gmail.com</t>
  </si>
  <si>
    <t xml:space="preserve">Roanoke Ward   (1488376)  </t>
  </si>
  <si>
    <t>412 Bristol St</t>
  </si>
  <si>
    <t>972-313-5959 C</t>
  </si>
  <si>
    <t>Willis.J.Smith@gmail.com</t>
  </si>
  <si>
    <t>Wes</t>
  </si>
  <si>
    <t>Walser</t>
  </si>
  <si>
    <t>1424 Riverside Rd</t>
  </si>
  <si>
    <t>817-269-1235 C</t>
  </si>
  <si>
    <t>soldbywes@gmail.com</t>
  </si>
  <si>
    <t>Benjamin C</t>
  </si>
  <si>
    <t>Breinholt</t>
  </si>
  <si>
    <t>3513 Bandera Ranch Road</t>
  </si>
  <si>
    <t>817-564-3672 C</t>
  </si>
  <si>
    <t>bmbreinholt@gmail.com</t>
  </si>
  <si>
    <t>Robert Lee</t>
  </si>
  <si>
    <t>Knowlton</t>
  </si>
  <si>
    <t>3853 Bandera Ranch Dr</t>
  </si>
  <si>
    <t>508-523-1432</t>
  </si>
  <si>
    <t>robert.knowlton3480@yahoo.com</t>
  </si>
  <si>
    <t>KJ6IDP</t>
  </si>
  <si>
    <t>Cronin</t>
  </si>
  <si>
    <t>PO Box 1247</t>
  </si>
  <si>
    <t>213-986-6877</t>
  </si>
  <si>
    <t>KJ6IDP@gmail.com</t>
  </si>
  <si>
    <t>AWEP</t>
  </si>
  <si>
    <t>Attended Emergency Prep Seminar
On 6-27-2019</t>
  </si>
  <si>
    <t>KD5ZVJ</t>
  </si>
  <si>
    <t>Fuller</t>
  </si>
  <si>
    <t>13339 Dove Ranch Road</t>
  </si>
  <si>
    <t>817-319-7225</t>
  </si>
  <si>
    <t>Custleford@gmail.com</t>
  </si>
  <si>
    <t>KG5TVT</t>
  </si>
  <si>
    <t>Oravetz</t>
  </si>
  <si>
    <t>622 Newchester</t>
  </si>
  <si>
    <t>817-733-0933</t>
  </si>
  <si>
    <t>Christopher.Oravetz@gmail.com</t>
  </si>
  <si>
    <t xml:space="preserve">Saratoga Ward  (2078996)  </t>
  </si>
  <si>
    <t>11824 Balta Dr</t>
  </si>
  <si>
    <t>682-313-2113 C
682-556-0062 H</t>
  </si>
  <si>
    <t>JohnsonDVD@gmail.com</t>
  </si>
  <si>
    <t>Kirk Spencer</t>
  </si>
  <si>
    <t xml:space="preserve">11932 Sundog Way  </t>
  </si>
  <si>
    <t>817-891-5730 C</t>
  </si>
  <si>
    <t>kpspenc@gmail.com</t>
  </si>
  <si>
    <t>M. Ian</t>
  </si>
  <si>
    <t>Avery</t>
  </si>
  <si>
    <t>13268 Harvest Ridge Rd</t>
  </si>
  <si>
    <t>850-398-3547 C</t>
  </si>
  <si>
    <t>ianavery@live.com</t>
  </si>
  <si>
    <t xml:space="preserve">Timber Creek Ward  (532231)  </t>
  </si>
  <si>
    <t>500 W. Bond Ranch Rd</t>
  </si>
  <si>
    <t>4536 Indian Rock</t>
  </si>
  <si>
    <t>817-505-3376 C</t>
  </si>
  <si>
    <t>BishopWilliamsTC@yahoo.com</t>
  </si>
  <si>
    <t>9732 Lacey Lane</t>
  </si>
  <si>
    <t>jontalbot7@gmail.com</t>
  </si>
  <si>
    <t xml:space="preserve">Trophy Club Ward   (464236)  </t>
  </si>
  <si>
    <t>Gregg</t>
  </si>
  <si>
    <t>Hames</t>
  </si>
  <si>
    <t>2884 Redfern Dr</t>
  </si>
  <si>
    <t>858-245-9645 H</t>
  </si>
  <si>
    <t>BishopHames@gmail.com</t>
  </si>
  <si>
    <t>Jeremy K.</t>
  </si>
  <si>
    <t>Rawe</t>
  </si>
  <si>
    <t>2205 Greenan Dr</t>
  </si>
  <si>
    <t>church@jrawe.com</t>
  </si>
  <si>
    <t>Christian M.</t>
  </si>
  <si>
    <t>DeMoux</t>
  </si>
  <si>
    <t>1740 Halifax St</t>
  </si>
  <si>
    <t>cdemoux@gmail.com</t>
  </si>
  <si>
    <t>Brandon</t>
  </si>
  <si>
    <t>Hess</t>
  </si>
  <si>
    <t>305 Oxford Ct</t>
  </si>
  <si>
    <t>682-438-9181</t>
  </si>
  <si>
    <t>bhess.business@gmail.com</t>
  </si>
  <si>
    <t xml:space="preserve">Woodland Springs   (2005328)  </t>
  </si>
  <si>
    <t>Goodrich</t>
  </si>
  <si>
    <t>12408 Yellow Wood Dr</t>
  </si>
  <si>
    <t>682-209-4653</t>
  </si>
  <si>
    <t>John.Goodrich1@yahoo.com</t>
  </si>
  <si>
    <t xml:space="preserve">Dustin J.  </t>
  </si>
  <si>
    <t>Hamann</t>
  </si>
  <si>
    <t>5208 Cornerwood Drive</t>
  </si>
  <si>
    <t>djhamann@gmail.com</t>
  </si>
  <si>
    <t>Jeremy Trey</t>
  </si>
  <si>
    <t>12709 Pricklybranch Dr</t>
  </si>
  <si>
    <t>jtbreinholt@gmail.com</t>
  </si>
  <si>
    <t xml:space="preserve">Carrollton Stake   </t>
  </si>
  <si>
    <t>4000 Nazarene Dr</t>
  </si>
  <si>
    <t>Willey</t>
  </si>
  <si>
    <t>1020 Basilwood Dr.</t>
  </si>
  <si>
    <t>972-471-1647 H
214-213-1957 C</t>
  </si>
  <si>
    <t>bkWilley@hotmail.com</t>
  </si>
  <si>
    <t>Jeffrey J.</t>
  </si>
  <si>
    <t>542 Beverly Dr</t>
  </si>
  <si>
    <t>972-983-7102 C</t>
  </si>
  <si>
    <t>KnowltonJJ@yahoo.com</t>
  </si>
  <si>
    <t>Dayton R.</t>
  </si>
  <si>
    <t>Judd</t>
  </si>
  <si>
    <t>136 Oak Trail</t>
  </si>
  <si>
    <t>214-435-7373 C</t>
  </si>
  <si>
    <t>DaytonJudd@hotmail.com</t>
  </si>
  <si>
    <t>Mullen</t>
  </si>
  <si>
    <t>2625 Creekway Dr</t>
  </si>
  <si>
    <t>916-628-4540</t>
  </si>
  <si>
    <t>carrolltontxstakeclerk@gmail.com</t>
  </si>
  <si>
    <t>Mott</t>
  </si>
  <si>
    <t>1708 Big Canyon Trail</t>
  </si>
  <si>
    <t>303-317-7081 C</t>
  </si>
  <si>
    <t>Brian.Mott@nokia.com</t>
  </si>
  <si>
    <t xml:space="preserve">Carrollton 1st Ward   (177989)   </t>
  </si>
  <si>
    <t>Carroll</t>
  </si>
  <si>
    <t>1608 Harper Lane</t>
  </si>
  <si>
    <t>214-596-8837 H
214-596-8837 C</t>
  </si>
  <si>
    <t>bcCougarFan@gmail.com</t>
  </si>
  <si>
    <t xml:space="preserve">Kirt A.  </t>
  </si>
  <si>
    <t>Seale</t>
  </si>
  <si>
    <t>4424 Young Dr</t>
  </si>
  <si>
    <t>sealeka@gmail.com</t>
  </si>
  <si>
    <t>Richard R.</t>
  </si>
  <si>
    <t>Woodmansee</t>
  </si>
  <si>
    <t>3102 Cambridgeshire Dr</t>
  </si>
  <si>
    <t>214-882-5336 C
214-882-5336 W</t>
  </si>
  <si>
    <t>Richard@RGang.net</t>
  </si>
  <si>
    <t xml:space="preserve">Carrollton 2nd Ward    (201871)   </t>
  </si>
  <si>
    <t>6545 Wplano Pkwy</t>
  </si>
  <si>
    <t>Shaffer</t>
  </si>
  <si>
    <t>2609 Barton Creek Blvd</t>
  </si>
  <si>
    <t>972-704-3113 H</t>
  </si>
  <si>
    <t>CalledToTheWork@att.net</t>
  </si>
  <si>
    <t>Gregory S.</t>
  </si>
  <si>
    <t>2690 7 Shields Ln</t>
  </si>
  <si>
    <t>469-878-4479 C</t>
  </si>
  <si>
    <t>romneypest@gmail.com</t>
  </si>
  <si>
    <t>Gregory A</t>
  </si>
  <si>
    <t>1917 Middle Glen Dr</t>
  </si>
  <si>
    <t>christopherg.01@gmail.com</t>
  </si>
  <si>
    <t>N5ZW</t>
  </si>
  <si>
    <t>Mabray</t>
  </si>
  <si>
    <t>2149 Lymington Rd</t>
  </si>
  <si>
    <t>214-929-2095 C</t>
  </si>
  <si>
    <t>Jerry.Mabray@verizon.net</t>
  </si>
  <si>
    <t>KS5L</t>
  </si>
  <si>
    <t>Riska</t>
  </si>
  <si>
    <t>3740 Woodside Dr.</t>
  </si>
  <si>
    <t>469-544-1453 H
469-544-4145 C</t>
  </si>
  <si>
    <t>RdRiska@Verizon.Net</t>
  </si>
  <si>
    <t>Carrollton Storehouse, Radio Operator</t>
  </si>
  <si>
    <t>Charles A.</t>
  </si>
  <si>
    <t>6721 Waterway Ct</t>
  </si>
  <si>
    <t>469-831-1522 H
214-923-6622 C</t>
  </si>
  <si>
    <t>Carrollton 3rd Ward (207845)   Spanish</t>
  </si>
  <si>
    <t>Diego</t>
  </si>
  <si>
    <t>Caceres</t>
  </si>
  <si>
    <t>1204derby Run</t>
  </si>
  <si>
    <t>214-957-1718 C</t>
  </si>
  <si>
    <t>BishopCaceres@gmail.com</t>
  </si>
  <si>
    <t>Enoc</t>
  </si>
  <si>
    <t>Perez</t>
  </si>
  <si>
    <t>1837 Castille Dr.  S</t>
  </si>
  <si>
    <t>915-355-8607 C</t>
  </si>
  <si>
    <t>hyerdh@gmail.com</t>
  </si>
  <si>
    <t>Olivares</t>
  </si>
  <si>
    <t>2005 Clubview Dr</t>
  </si>
  <si>
    <t>832-560-7035 C</t>
  </si>
  <si>
    <t>diegoolivares53@gmail.com</t>
  </si>
  <si>
    <t xml:space="preserve">Carrollton 4th Ward (2017679)   </t>
  </si>
  <si>
    <t xml:space="preserve">Kirk S.  </t>
  </si>
  <si>
    <t>Gillespie</t>
  </si>
  <si>
    <t>4208 Arbor Ln</t>
  </si>
  <si>
    <t>972-689-7740 C
972-605-4151 W</t>
  </si>
  <si>
    <t>KirkyGillespie@yahoo.com</t>
  </si>
  <si>
    <t>Nathan L.</t>
  </si>
  <si>
    <t>Wicker</t>
  </si>
  <si>
    <t>1502 Palisades Dr</t>
  </si>
  <si>
    <t>469-441-0774 C</t>
  </si>
  <si>
    <t>nathan_wicker@yahoo.com</t>
  </si>
  <si>
    <t>Raleigh R.</t>
  </si>
  <si>
    <t>Johnston</t>
  </si>
  <si>
    <t>826 Stony Passage Ln</t>
  </si>
  <si>
    <t>214-864-5656 C</t>
  </si>
  <si>
    <t>raleighjohnston@hotmail.com</t>
  </si>
  <si>
    <t>NY5O</t>
  </si>
  <si>
    <t>Carrasquillo</t>
  </si>
  <si>
    <t>3044 Old Denton Rd. 111-125</t>
  </si>
  <si>
    <t xml:space="preserve">Carrollton YSA Ward   (483400)   </t>
  </si>
  <si>
    <t>1100 Stapleton</t>
  </si>
  <si>
    <t>Stock</t>
  </si>
  <si>
    <t>972-998-7888 C</t>
  </si>
  <si>
    <t>aStockYSA@icloud.com</t>
  </si>
  <si>
    <t>E. Preston</t>
  </si>
  <si>
    <t>512-415-3796 C</t>
  </si>
  <si>
    <t>eprestongee@gmail.com</t>
  </si>
  <si>
    <t>Archibald</t>
  </si>
  <si>
    <t>Highland Village</t>
  </si>
  <si>
    <t>jim@jimarchibald.com</t>
  </si>
  <si>
    <t xml:space="preserve">Coppell 1st Ward   (206709)   </t>
  </si>
  <si>
    <t>615 N Macauthur Bvld</t>
  </si>
  <si>
    <t>128 Oak Trl</t>
  </si>
  <si>
    <t>214-514-9425 C
214-435-7373 C</t>
  </si>
  <si>
    <t>StephenLHarris@gmail.com</t>
  </si>
  <si>
    <t>Mark R.</t>
  </si>
  <si>
    <t>Myers</t>
  </si>
  <si>
    <t>509 Harris St</t>
  </si>
  <si>
    <t>214-364-3493 C</t>
  </si>
  <si>
    <t>myersmr@ymail.com</t>
  </si>
  <si>
    <t xml:space="preserve">Yuji  </t>
  </si>
  <si>
    <t>Nomura</t>
  </si>
  <si>
    <t>420 Pedmore Dr</t>
  </si>
  <si>
    <t>972-325-8379 C</t>
  </si>
  <si>
    <t>yuji7k@gmail.com</t>
  </si>
  <si>
    <t xml:space="preserve">Coppell 2nd Ward   (369713)   </t>
  </si>
  <si>
    <t>615 N Macauthur Blvd</t>
  </si>
  <si>
    <t>256 Park Valley Dr</t>
  </si>
  <si>
    <t>972-956-8589 H
972-207-3954 C</t>
  </si>
  <si>
    <t>arPaulsen@gmail.com</t>
  </si>
  <si>
    <t>Daryl D.</t>
  </si>
  <si>
    <t>Conley</t>
  </si>
  <si>
    <t>244 Park Valley Dr</t>
  </si>
  <si>
    <t>208-869-4868 C
208-312-5136 H</t>
  </si>
  <si>
    <t>hpconley@yahoo.com</t>
  </si>
  <si>
    <t>Jung H.</t>
  </si>
  <si>
    <t>120 Dickens Dr</t>
  </si>
  <si>
    <t>631-871-6129 C</t>
  </si>
  <si>
    <t>DrjjLeeDDS@gmail.com</t>
  </si>
  <si>
    <t xml:space="preserve">Coppell 3rd  Ward   (369713)   </t>
  </si>
  <si>
    <t>924 Warren Crossing</t>
  </si>
  <si>
    <t>972-277-1239 C</t>
  </si>
  <si>
    <t>gDavisLDS@gmail.com</t>
  </si>
  <si>
    <t xml:space="preserve">Troy R  </t>
  </si>
  <si>
    <t>Naef</t>
  </si>
  <si>
    <t>906 Beau Dr</t>
  </si>
  <si>
    <t>214-215-7325 C</t>
  </si>
  <si>
    <t>troy.naef@gmail.com</t>
  </si>
  <si>
    <t>Darin G.</t>
  </si>
  <si>
    <t>Pierson</t>
  </si>
  <si>
    <t>720 Ashford Dr</t>
  </si>
  <si>
    <t>801-857-0333 C</t>
  </si>
  <si>
    <t>darinpierson@gmail.com</t>
  </si>
  <si>
    <t xml:space="preserve">Lewisville 2nd Ward  (421472)   </t>
  </si>
  <si>
    <t>Christopher L.</t>
  </si>
  <si>
    <t>Gourley</t>
  </si>
  <si>
    <t>933 Dallas Ln</t>
  </si>
  <si>
    <t>972-999-7749 C</t>
  </si>
  <si>
    <t>Lv2BishopCaTx@yahoo.com</t>
  </si>
  <si>
    <t>John B.</t>
  </si>
  <si>
    <t>Larsen Sr</t>
  </si>
  <si>
    <t>1005 Cassion Dr</t>
  </si>
  <si>
    <t>214-771-1634 C</t>
  </si>
  <si>
    <t>JohnSr.Larsen@gmail.com</t>
  </si>
  <si>
    <t>1157 Whispering Trail Cir</t>
  </si>
  <si>
    <t>214 770-0727 C</t>
  </si>
  <si>
    <t>kevin@ecoguardiantx.com</t>
  </si>
  <si>
    <t>KE5DMU</t>
  </si>
  <si>
    <t>Cal</t>
  </si>
  <si>
    <t>Henline</t>
  </si>
  <si>
    <t>1009 Granview Dr.</t>
  </si>
  <si>
    <t>972-505-3649 W
972-242-8595 H</t>
  </si>
  <si>
    <t>Cal.Henline@gmail.com</t>
  </si>
  <si>
    <t>KD5ZFU</t>
  </si>
  <si>
    <t>1210 Cannes Pl</t>
  </si>
  <si>
    <t>972-849-7455 C</t>
  </si>
  <si>
    <t>dBlakeLDS@gmail.com</t>
  </si>
  <si>
    <t xml:space="preserve">Colleyville Stake   </t>
  </si>
  <si>
    <t>500 W McDonwell</t>
  </si>
  <si>
    <t>Colleywell</t>
  </si>
  <si>
    <t>Klemann</t>
  </si>
  <si>
    <t>1805 Lewis Crossing Dr</t>
  </si>
  <si>
    <t>682-502-4366 H
214-384-0841 C</t>
  </si>
  <si>
    <t>ChrisKlemann@gmail.com</t>
  </si>
  <si>
    <t>Hulse</t>
  </si>
  <si>
    <t>1304 Plantation Dr</t>
  </si>
  <si>
    <t>949-220-4922 C</t>
  </si>
  <si>
    <t>BTNielsen@me.com</t>
  </si>
  <si>
    <t>Carlos Perez</t>
  </si>
  <si>
    <t>Hoyos</t>
  </si>
  <si>
    <t>809 Brookstone Ct</t>
  </si>
  <si>
    <t>817-271-9703 C</t>
  </si>
  <si>
    <t>817-416-2244 ?
817-416-0770 ?</t>
  </si>
  <si>
    <t>Bill.Wade@bain.com, Wwade@mba2003.hbs.edu</t>
  </si>
  <si>
    <t xml:space="preserve">Colleyville 1 Ward   (154792)   </t>
  </si>
  <si>
    <t>Glassman</t>
  </si>
  <si>
    <t>6204 Brazon Ct</t>
  </si>
  <si>
    <t>714-809-5375 C</t>
  </si>
  <si>
    <t>Mark.Glassman@citi.com</t>
  </si>
  <si>
    <t>Edward M.</t>
  </si>
  <si>
    <t>Smyth</t>
  </si>
  <si>
    <t>308 Chestnut Bend</t>
  </si>
  <si>
    <t>817-320-8347 C</t>
  </si>
  <si>
    <t>esmyth1@verizon.net</t>
  </si>
  <si>
    <t>Bruce A.  </t>
  </si>
  <si>
    <t>Crandall</t>
  </si>
  <si>
    <t>5412 Pleasant Run Rd</t>
  </si>
  <si>
    <t>817-845-4404 C</t>
  </si>
  <si>
    <t>bruceacrandall@gmail.com</t>
  </si>
  <si>
    <t xml:space="preserve">Colleyville YSA Ward  (206121)   </t>
  </si>
  <si>
    <t>4401 East Loop 820</t>
  </si>
  <si>
    <t>Temple</t>
  </si>
  <si>
    <t>1700 Wisteria Way</t>
  </si>
  <si>
    <t>Westlake</t>
  </si>
  <si>
    <t>847-826-3881 C</t>
  </si>
  <si>
    <t>jaytemplelds@gmail.com</t>
  </si>
  <si>
    <t>Michael P.</t>
  </si>
  <si>
    <t>McGinn</t>
  </si>
  <si>
    <t>1008 Crestview Dr</t>
  </si>
  <si>
    <t>817-939-6661 C</t>
  </si>
  <si>
    <t>mcginn7@att.net</t>
  </si>
  <si>
    <t>Richard M.</t>
  </si>
  <si>
    <t>Weaver</t>
  </si>
  <si>
    <t>13 Fair Green Dr</t>
  </si>
  <si>
    <t>817-455-8277 C</t>
  </si>
  <si>
    <t>lawweaver@sbcglobal.net</t>
  </si>
  <si>
    <t xml:space="preserve">Grapevine Ward   (178098)   </t>
  </si>
  <si>
    <t>1143 Butterfield</t>
  </si>
  <si>
    <t>Jeremiah M.</t>
  </si>
  <si>
    <t>Radandt</t>
  </si>
  <si>
    <t>1082 Lavon Dr</t>
  </si>
  <si>
    <t>801-750-4680 H</t>
  </si>
  <si>
    <t>jmradandt@me.com</t>
  </si>
  <si>
    <t>Michael A.</t>
  </si>
  <si>
    <t>Ganschow</t>
  </si>
  <si>
    <t>726 Berkshire Ln</t>
  </si>
  <si>
    <t>469-878-7722 C</t>
  </si>
  <si>
    <t>gans726@gmail.com</t>
  </si>
  <si>
    <t>Joseph E.</t>
  </si>
  <si>
    <t>Ferrarini</t>
  </si>
  <si>
    <t>1217 Berkley Dr</t>
  </si>
  <si>
    <t>224-628-8270 C</t>
  </si>
  <si>
    <t>joseph.ferrarini@gmail.com</t>
  </si>
  <si>
    <t xml:space="preserve">Keller 1st Ward   (207454)   </t>
  </si>
  <si>
    <t>David J.</t>
  </si>
  <si>
    <t>1920 Denali Ln</t>
  </si>
  <si>
    <t>817-713-8387 C</t>
  </si>
  <si>
    <t>djashton1973@icloud.com</t>
  </si>
  <si>
    <t>1722 Yosemite</t>
  </si>
  <si>
    <t>520-777-5967 H
520-388-0881 C</t>
  </si>
  <si>
    <t>nathanhenderson5@gmail.com</t>
  </si>
  <si>
    <t>Castle</t>
  </si>
  <si>
    <t>912 Talbot St</t>
  </si>
  <si>
    <t>559-797-5053</t>
  </si>
  <si>
    <t>CastleDMD@gmail.com</t>
  </si>
  <si>
    <t xml:space="preserve">Keller 2nd Ward  (381640)   </t>
  </si>
  <si>
    <t>608 Medina Dr</t>
  </si>
  <si>
    <t>817-683-6036 C</t>
  </si>
  <si>
    <t>lancealanpierce58@gmail.com</t>
  </si>
  <si>
    <t xml:space="preserve">Mark V.  </t>
  </si>
  <si>
    <t>1507 Shadowbrook Dr.</t>
  </si>
  <si>
    <t>markcarlson43@yahoo.com</t>
  </si>
  <si>
    <t>Aaron Charles</t>
  </si>
  <si>
    <t>Saunders</t>
  </si>
  <si>
    <t>421 Deer Run</t>
  </si>
  <si>
    <t>817-733-6095 C</t>
  </si>
  <si>
    <t>Aaron@SaundersTrust.com</t>
  </si>
  <si>
    <t xml:space="preserve">Keller 3rd Ward  (2071460)   </t>
  </si>
  <si>
    <t>Rustin</t>
  </si>
  <si>
    <t>Floyd</t>
  </si>
  <si>
    <t>1303 Lindsey Dr</t>
  </si>
  <si>
    <t>817-308-5195</t>
  </si>
  <si>
    <t>Rustin.Floyd@alcon.com</t>
  </si>
  <si>
    <t>Benjamin F.</t>
  </si>
  <si>
    <t>Tillman</t>
  </si>
  <si>
    <t>916 Creekbend Drive</t>
  </si>
  <si>
    <t>817-938-8042 C</t>
  </si>
  <si>
    <t>brothertillman@gmail.com</t>
  </si>
  <si>
    <t>Joshua L.</t>
  </si>
  <si>
    <t>Heck</t>
  </si>
  <si>
    <t>1312 Cadbury Lane</t>
  </si>
  <si>
    <t>801-425-7437 C</t>
  </si>
  <si>
    <t>josh.heck@gmail.com</t>
  </si>
  <si>
    <t>Segura</t>
  </si>
  <si>
    <t xml:space="preserve">1046 Oak Valley Ct
</t>
  </si>
  <si>
    <t>david@segurafamily.net</t>
  </si>
  <si>
    <t xml:space="preserve">Southlake 1st Ward    (2071479)   </t>
  </si>
  <si>
    <t>Moore</t>
  </si>
  <si>
    <t>1760 Hidden Springs Ct</t>
  </si>
  <si>
    <t>817-742-2488 H
972-653-2248 C</t>
  </si>
  <si>
    <t>BishopRyanMoore@gmail.com</t>
  </si>
  <si>
    <t>Hick</t>
  </si>
  <si>
    <t>804 Orleans Dr</t>
  </si>
  <si>
    <t>817-739-7246 C</t>
  </si>
  <si>
    <t>ryan.hick@gmail.com</t>
  </si>
  <si>
    <t>Steven L.</t>
  </si>
  <si>
    <t>Chappell</t>
  </si>
  <si>
    <t>803 Dove Creek Tr</t>
  </si>
  <si>
    <t>817-488-0600 H
817-675-0844 C</t>
  </si>
  <si>
    <t>chappellsm@verizon.net</t>
  </si>
  <si>
    <t xml:space="preserve">Southlake 2nd Ward    (270563)   </t>
  </si>
  <si>
    <t>Roger K.</t>
  </si>
  <si>
    <t>1334 Montgomery Ln</t>
  </si>
  <si>
    <t>817-403-0156 C</t>
  </si>
  <si>
    <t>rogerkenmorgan@gmail.com</t>
  </si>
  <si>
    <t>Benjamin D.</t>
  </si>
  <si>
    <t>Siebach</t>
  </si>
  <si>
    <t>604 Loving Court</t>
  </si>
  <si>
    <t>ben.siebach@gmail.com</t>
  </si>
  <si>
    <t>P. Ryan</t>
  </si>
  <si>
    <t>Langston</t>
  </si>
  <si>
    <t>914 Westminster Way</t>
  </si>
  <si>
    <t>prlangston@gmail.com</t>
  </si>
  <si>
    <t>Andrew Robert</t>
  </si>
  <si>
    <t>Ord</t>
  </si>
  <si>
    <t>701 Verdun Ct</t>
  </si>
  <si>
    <t>858-864-8521 C</t>
  </si>
  <si>
    <t>aord@greystar.com</t>
  </si>
  <si>
    <t xml:space="preserve">Stake Net  Day________  Time________  Simplex Feq._________  Repeater Feq. 146.920 PL 110.9 Offset -  (W5NGU) </t>
  </si>
  <si>
    <t xml:space="preserve">Denton Stake  </t>
  </si>
  <si>
    <t>3000 Old North</t>
  </si>
  <si>
    <t>Calvin</t>
  </si>
  <si>
    <t>1620 Post Oak Dr.</t>
  </si>
  <si>
    <t>Corinth</t>
  </si>
  <si>
    <t>385-201-9264 H 940-435-9654 C</t>
  </si>
  <si>
    <t>Calvin2005@CenturyTel.net</t>
  </si>
  <si>
    <t>Jason L.</t>
  </si>
  <si>
    <t>Labrum</t>
  </si>
  <si>
    <t>4735 Jackson Rd</t>
  </si>
  <si>
    <t>Krum</t>
  </si>
  <si>
    <t>940-367-6157 H
940-367-2773 C</t>
  </si>
  <si>
    <t>JLabrum73@gmail.com</t>
  </si>
  <si>
    <t>Stolle</t>
  </si>
  <si>
    <t>3504 Villanova Dr.</t>
  </si>
  <si>
    <t>940-383-0251 H</t>
  </si>
  <si>
    <t>BishopStolle@gmail.com</t>
  </si>
  <si>
    <t xml:space="preserve"> Emergency Preparation</t>
  </si>
  <si>
    <t>7901 Serenity Way</t>
  </si>
  <si>
    <t>Lbabcock@gmail.com</t>
  </si>
  <si>
    <t>Bonnie</t>
  </si>
  <si>
    <t>Buchanan</t>
  </si>
  <si>
    <t>720-771-6701</t>
  </si>
  <si>
    <t> BonnieDBuchanan@gmail.com</t>
  </si>
  <si>
    <t>5835 crowwright Rd</t>
  </si>
  <si>
    <t>Sanger</t>
  </si>
  <si>
    <t>CrandallLawFirm@gmail.com</t>
  </si>
  <si>
    <t xml:space="preserve">Decatur Ward  (110922)  </t>
  </si>
  <si>
    <t>202 E Thompson</t>
  </si>
  <si>
    <t>Terrance</t>
  </si>
  <si>
    <t>Bigley</t>
  </si>
  <si>
    <t>1407 Jackson St.</t>
  </si>
  <si>
    <t>Bowie</t>
  </si>
  <si>
    <t>817-357-9781</t>
  </si>
  <si>
    <t>TMBigley@yahoo.com</t>
  </si>
  <si>
    <t>Grant H.</t>
  </si>
  <si>
    <t>1707 Carpenter St</t>
  </si>
  <si>
    <t>Bridgeport</t>
  </si>
  <si>
    <t>308-760-9143 H
308-760-0740 C</t>
  </si>
  <si>
    <t>granthazenbrown@gmail.com</t>
  </si>
  <si>
    <t>Teddy I.</t>
  </si>
  <si>
    <t>Presher</t>
  </si>
  <si>
    <t>239 County Road 4695</t>
  </si>
  <si>
    <t>Boyd</t>
  </si>
  <si>
    <t>972-237-7844 H</t>
  </si>
  <si>
    <t>fasi_21478@yahoo.com</t>
  </si>
  <si>
    <t>K5CJ</t>
  </si>
  <si>
    <t>Joey</t>
  </si>
  <si>
    <t>Harrison</t>
  </si>
  <si>
    <t>182 Reatta Drive</t>
  </si>
  <si>
    <t xml:space="preserve">Denton 1st Ward   (38199) </t>
  </si>
  <si>
    <t xml:space="preserve"> 1801 Malone St</t>
  </si>
  <si>
    <t>Cochran</t>
  </si>
  <si>
    <t>2519 Santa Fe</t>
  </si>
  <si>
    <t>972-371-3683 W
940-390-6061 C</t>
  </si>
  <si>
    <t>AndyCochran@earthlink.net</t>
  </si>
  <si>
    <t>Norman E.</t>
  </si>
  <si>
    <t>Vincent</t>
  </si>
  <si>
    <t>84 Highland</t>
  </si>
  <si>
    <t>940-368-7936 H</t>
  </si>
  <si>
    <t>drnormanvincent@yahoo.com</t>
  </si>
  <si>
    <t>John S.</t>
  </si>
  <si>
    <t>Gwilliam</t>
  </si>
  <si>
    <t>1605 W Hercules Ln</t>
  </si>
  <si>
    <t>940-205-6754 C</t>
  </si>
  <si>
    <t>j.gwilliam@yahoo.com</t>
  </si>
  <si>
    <t xml:space="preserve">Denton 2nd Ward  (104604)  </t>
  </si>
  <si>
    <t>4501 Teasley Ln</t>
  </si>
  <si>
    <t>Bennion</t>
  </si>
  <si>
    <t>7200 Livingston Dr</t>
  </si>
  <si>
    <t>360-850-8400 H</t>
  </si>
  <si>
    <t>Aaron.Bennion@gmail.com</t>
  </si>
  <si>
    <t>Darryl W.</t>
  </si>
  <si>
    <t>Meekhof</t>
  </si>
  <si>
    <t>9009 Wichita Ln</t>
  </si>
  <si>
    <t>Argyle</t>
  </si>
  <si>
    <t>940-240-1054 H</t>
  </si>
  <si>
    <t>dmeekhof@verizon.net</t>
  </si>
  <si>
    <t>Matthew Y.</t>
  </si>
  <si>
    <t>2313 Windhaven Dr</t>
  </si>
  <si>
    <t>214-909-1304 C</t>
  </si>
  <si>
    <t>mattmerrell4@gmail.com</t>
  </si>
  <si>
    <t xml:space="preserve">Denton 3rd Ward   (168122)   </t>
  </si>
  <si>
    <t>1801 Malone St</t>
  </si>
  <si>
    <t>8855 Fm 1173</t>
  </si>
  <si>
    <t>640-368-3588 C
940-891-2947 C</t>
  </si>
  <si>
    <t>Brad@AxisRealty.biz</t>
  </si>
  <si>
    <t xml:space="preserve">Paul F.  </t>
  </si>
  <si>
    <t>8351 Fm 1173</t>
  </si>
  <si>
    <t>pporter7189@yahoo.com</t>
  </si>
  <si>
    <t>Richard P.</t>
  </si>
  <si>
    <t>Thurston</t>
  </si>
  <si>
    <t>404 Fenceline Dr</t>
  </si>
  <si>
    <t xml:space="preserve">rpthurston@gmail.com
</t>
  </si>
  <si>
    <t xml:space="preserve">Denton 4th Ward   (180750)  </t>
  </si>
  <si>
    <t>4866 Christi Ln</t>
  </si>
  <si>
    <t>940-293-3577 H
940-368-3285 C</t>
  </si>
  <si>
    <t>BishopMartinoD4@gmail.com</t>
  </si>
  <si>
    <t>5544 Woodland Hills</t>
  </si>
  <si>
    <t>940-367-7773 C</t>
  </si>
  <si>
    <t>mikemurray1959@verizon.net</t>
  </si>
  <si>
    <t>Brandt M.</t>
  </si>
  <si>
    <t>McGinnis</t>
  </si>
  <si>
    <t>324 Joshua</t>
  </si>
  <si>
    <t>940-390-0363 C</t>
  </si>
  <si>
    <t>bassinbee@verizon.net</t>
  </si>
  <si>
    <t xml:space="preserve">Denton 5th Ward   (2062216)  </t>
  </si>
  <si>
    <t>Clifton</t>
  </si>
  <si>
    <t>2108 Huron Cir</t>
  </si>
  <si>
    <t>940-566-5720 H
940-367-9198 C</t>
  </si>
  <si>
    <t>Clifton.Cooper@gmail.com</t>
  </si>
  <si>
    <t>Wawro</t>
  </si>
  <si>
    <t>2206 Savannah Trl</t>
  </si>
  <si>
    <t>lpdswatsniper@verizon.net</t>
  </si>
  <si>
    <t>Travis G.</t>
  </si>
  <si>
    <t>Needham</t>
  </si>
  <si>
    <t>2500 Tahoe Ln</t>
  </si>
  <si>
    <t>801-310-3598 C</t>
  </si>
  <si>
    <t>TravisNeedham@gmail.com</t>
  </si>
  <si>
    <t>Denton 6th Ward   (433810)   Spanish</t>
  </si>
  <si>
    <t>15338 Stice Rd</t>
  </si>
  <si>
    <t>970-466-9641 H
940-230-3757 C</t>
  </si>
  <si>
    <t>Juan.MartinezD7@gmail.com</t>
  </si>
  <si>
    <t>Kerry W.</t>
  </si>
  <si>
    <t>Tryon</t>
  </si>
  <si>
    <t>3001 Hartlee Ct.</t>
  </si>
  <si>
    <t>kwtdmd@msn.com</t>
  </si>
  <si>
    <t>Valentin</t>
  </si>
  <si>
    <t>Cardenas</t>
  </si>
  <si>
    <t>10220 Lakeview Dr.</t>
  </si>
  <si>
    <t>valcardenas14@yahoo.com</t>
  </si>
  <si>
    <t xml:space="preserve">Denton YSA Ward  (224138)   </t>
  </si>
  <si>
    <t xml:space="preserve">Tad W  </t>
  </si>
  <si>
    <t>Billmire</t>
  </si>
  <si>
    <t>1545 Hlavek Rd</t>
  </si>
  <si>
    <t>940-393-2331 C</t>
  </si>
  <si>
    <t>tadbill@embarqmail.com</t>
  </si>
  <si>
    <t>2110 Mercedes</t>
  </si>
  <si>
    <t>turner21102@hotmail.com</t>
  </si>
  <si>
    <t>Michael K.</t>
  </si>
  <si>
    <t>1329 S Lindsay St</t>
  </si>
  <si>
    <t>Gainesville</t>
  </si>
  <si>
    <t xml:space="preserve">Gainesville Ward   (101680)  </t>
  </si>
  <si>
    <t>1703 W California St</t>
  </si>
  <si>
    <t>310 Country Rioad 2262</t>
  </si>
  <si>
    <t>Valley View</t>
  </si>
  <si>
    <t>3903-522-1204 C</t>
  </si>
  <si>
    <t>AFisher@nctc.edu</t>
  </si>
  <si>
    <t>Barnett</t>
  </si>
  <si>
    <t>815 Sleepy Hollow</t>
  </si>
  <si>
    <t>thebassangler1@gmail.com</t>
  </si>
  <si>
    <t>Peless</t>
  </si>
  <si>
    <t>1062 Pearce Rd</t>
  </si>
  <si>
    <t>Collinsville</t>
  </si>
  <si>
    <t>jpeless@gmail.com</t>
  </si>
  <si>
    <t xml:space="preserve">Lake Cities 1st Ward  (252662)  </t>
  </si>
  <si>
    <t>Justin H.</t>
  </si>
  <si>
    <t>Beedle</t>
  </si>
  <si>
    <t>2710 Navajo Rd</t>
  </si>
  <si>
    <t xml:space="preserve">
Denton</t>
  </si>
  <si>
    <t>940-435-3434 C</t>
  </si>
  <si>
    <t>Mpjarhead@gmail.com</t>
  </si>
  <si>
    <t>Mark L.</t>
  </si>
  <si>
    <t>1618 Creekside Dr</t>
  </si>
  <si>
    <t>469-688-6001 C</t>
  </si>
  <si>
    <t>marklmnop@gmail.com</t>
  </si>
  <si>
    <t>1703 Pine Hills Ln</t>
  </si>
  <si>
    <t>scottjf.smith@gmail.com</t>
  </si>
  <si>
    <t xml:space="preserve">Stake Net  Day________  Time________  Simplex Feq. 146.520  Repeater Feq._________ PL________ Offset________ </t>
  </si>
  <si>
    <t xml:space="preserve">Hurst Stake (508594)  </t>
  </si>
  <si>
    <t>4401 East Loop 820 North</t>
  </si>
  <si>
    <t>North Richland Hills</t>
  </si>
  <si>
    <t>Chandler K.</t>
  </si>
  <si>
    <t>Growald</t>
  </si>
  <si>
    <t>7700 Woodhaven Dr.</t>
  </si>
  <si>
    <t>817-427-5511 H
817-692-5272 W
817-427-1110 C</t>
  </si>
  <si>
    <t>Chandler@ckgArchitecture.com</t>
  </si>
  <si>
    <t>2033 Northglen Dr</t>
  </si>
  <si>
    <t>817-232-3648 H
817-935-5128 W
817-229-9696 C</t>
  </si>
  <si>
    <t>Tommy.Hamilton@sbcGlobal.net</t>
  </si>
  <si>
    <t>Robert W.</t>
  </si>
  <si>
    <t>Collins</t>
  </si>
  <si>
    <t>1309 Fieldstone Dr</t>
  </si>
  <si>
    <t>817-300-9193 H
817-300-9193 C</t>
  </si>
  <si>
    <t>BobCollins76@yahoo.com</t>
  </si>
  <si>
    <t>NIBEN</t>
  </si>
  <si>
    <t>Howard</t>
  </si>
  <si>
    <t>320 Oakwood Dr</t>
  </si>
  <si>
    <t>817-313-5944</t>
  </si>
  <si>
    <t>elder123@gmail.com</t>
  </si>
  <si>
    <t xml:space="preserve">Bedford 1st (188328)  </t>
  </si>
  <si>
    <t>5312 Bransford Rd</t>
  </si>
  <si>
    <t>Bartnick</t>
  </si>
  <si>
    <t>2609 Woodson Dr</t>
  </si>
  <si>
    <t>469-999-8292 C</t>
  </si>
  <si>
    <t>mdb@lds.ink</t>
  </si>
  <si>
    <t>Bates</t>
  </si>
  <si>
    <t>1107 Driftwood Drive</t>
  </si>
  <si>
    <t>435-830-1117 C</t>
  </si>
  <si>
    <t>batesde@gmail.com</t>
  </si>
  <si>
    <t>David L.</t>
  </si>
  <si>
    <t>Isbell</t>
  </si>
  <si>
    <t>216 Moss Oak Ln.</t>
  </si>
  <si>
    <t>tacoisbell@gmail.com</t>
  </si>
  <si>
    <t>KD5WOI</t>
  </si>
  <si>
    <t>Walton</t>
  </si>
  <si>
    <t>406 Live Oak Dr</t>
  </si>
  <si>
    <t>KF5MBY</t>
  </si>
  <si>
    <t>Jim</t>
  </si>
  <si>
    <t>Hauser</t>
  </si>
  <si>
    <t>2212 Homecraft Ln</t>
  </si>
  <si>
    <t>682-225-6033</t>
  </si>
  <si>
    <t>jhauser2212@att.net</t>
  </si>
  <si>
    <t>AA0BG</t>
  </si>
  <si>
    <t>Den Veste</t>
  </si>
  <si>
    <t>3224 Wild Ivy Way</t>
  </si>
  <si>
    <t>319-360-3836</t>
  </si>
  <si>
    <t>cdbeste@gmail.com</t>
  </si>
  <si>
    <t xml:space="preserve">Bedford 2nd   </t>
  </si>
  <si>
    <t>KG5VMQ</t>
  </si>
  <si>
    <t>Jo Ellen</t>
  </si>
  <si>
    <t>Wagner</t>
  </si>
  <si>
    <t>1409 Wade Dr</t>
  </si>
  <si>
    <t>336-655-2168</t>
  </si>
  <si>
    <t>6jew77@gmail.com</t>
  </si>
  <si>
    <t>KG5DLK</t>
  </si>
  <si>
    <t>Terance</t>
  </si>
  <si>
    <t>Grisso</t>
  </si>
  <si>
    <t>3505 Meadowlark Ln</t>
  </si>
  <si>
    <t>817-581-6682</t>
  </si>
  <si>
    <t>terancegrisso@gmail.com</t>
  </si>
  <si>
    <t xml:space="preserve">Euless 1st  (188301)    </t>
  </si>
  <si>
    <t>Cragun</t>
  </si>
  <si>
    <t>3600 Smoke Tree Trl</t>
  </si>
  <si>
    <t>817-706-3133 C</t>
  </si>
  <si>
    <t>CragunMatt@gmail.com</t>
  </si>
  <si>
    <t>Brent R.</t>
  </si>
  <si>
    <t>Absher</t>
  </si>
  <si>
    <t>3200 Versante Dr</t>
  </si>
  <si>
    <t>307-640-0112 C</t>
  </si>
  <si>
    <t>huskcougar@yahoo.com</t>
  </si>
  <si>
    <t>Jay M.</t>
  </si>
  <si>
    <t>1110 Marshall Dr</t>
  </si>
  <si>
    <t>817-703-7355 C
817-966-3637 M</t>
  </si>
  <si>
    <t>jaymjeffery@yahoo.com</t>
  </si>
  <si>
    <t>KE5NVV</t>
  </si>
  <si>
    <t>Julianna</t>
  </si>
  <si>
    <t>Schierlman</t>
  </si>
  <si>
    <t>2001 State Hwy 360 Apt. 6207</t>
  </si>
  <si>
    <t>682-365-4599</t>
  </si>
  <si>
    <t>ke5nvv@gmail.com</t>
  </si>
  <si>
    <t>KK5KO</t>
  </si>
  <si>
    <t>Marv</t>
  </si>
  <si>
    <t>Woolard</t>
  </si>
  <si>
    <t>3921 Cedar Ridge Dr</t>
  </si>
  <si>
    <t>817-571-4916</t>
  </si>
  <si>
    <t>ml.wool@sbcglobal.net</t>
  </si>
  <si>
    <t xml:space="preserve">Euless 2nd  (176672)  </t>
  </si>
  <si>
    <t>200 Fair Oaks Blvd</t>
  </si>
  <si>
    <t>Metui</t>
  </si>
  <si>
    <t>Pauni</t>
  </si>
  <si>
    <t>4031 Kirby Dr.  Apt 226</t>
  </si>
  <si>
    <t>817-344-0220 W</t>
  </si>
  <si>
    <t>MetuiSelaPauni@gmail.com</t>
  </si>
  <si>
    <t>Malave Lui</t>
  </si>
  <si>
    <t>Sanft</t>
  </si>
  <si>
    <t>8817 Brush Creek Trail</t>
  </si>
  <si>
    <t>682-221-7928 C</t>
  </si>
  <si>
    <t>lsanft@ymail.com</t>
  </si>
  <si>
    <t>Afi K.</t>
  </si>
  <si>
    <t>Fonua</t>
  </si>
  <si>
    <t>3845 Plank St   Apt 521</t>
  </si>
  <si>
    <t>385-375-4702 H</t>
  </si>
  <si>
    <t>afi.fonua@gmail.com</t>
  </si>
  <si>
    <t xml:space="preserve">Euless 3rd  (242578)  </t>
  </si>
  <si>
    <t>TONGAN</t>
  </si>
  <si>
    <t>Paea</t>
  </si>
  <si>
    <t>Vimahi</t>
  </si>
  <si>
    <t>518 Aransas Dr</t>
  </si>
  <si>
    <t>817-571-1521 H
941-526-3664 W
817-571-1521 C</t>
  </si>
  <si>
    <t>Vinahi@att.net</t>
  </si>
  <si>
    <t>Sione Onosai</t>
  </si>
  <si>
    <t>Tulilotu</t>
  </si>
  <si>
    <t>601 E Ash Ln #10103</t>
  </si>
  <si>
    <t>817-987-3234 C</t>
  </si>
  <si>
    <t>ttulilotu@gmail.com</t>
  </si>
  <si>
    <t>Mosese</t>
  </si>
  <si>
    <t>Vakalahi</t>
  </si>
  <si>
    <t>102 Ridgecrest Dr</t>
  </si>
  <si>
    <t>979-492-5032 H</t>
  </si>
  <si>
    <t>eldervakalahi@yahoo.com</t>
  </si>
  <si>
    <t xml:space="preserve">Hurst 1st  (102903)  </t>
  </si>
  <si>
    <t>Hickson</t>
  </si>
  <si>
    <t>8365 Emerald Dir</t>
  </si>
  <si>
    <t>817-201-5321 H
817-201-5321 C</t>
  </si>
  <si>
    <t>Todd.Hickson@gmail.com</t>
  </si>
  <si>
    <t>Bryan L.</t>
  </si>
  <si>
    <t>6116 Cliffbrook Dr.</t>
  </si>
  <si>
    <t>817-312-3455 C</t>
  </si>
  <si>
    <t>bryan.l.peterson@att.net</t>
  </si>
  <si>
    <t>David T.</t>
  </si>
  <si>
    <t>Harper</t>
  </si>
  <si>
    <t>7933 Spring Run</t>
  </si>
  <si>
    <t>480-414-7623 C</t>
  </si>
  <si>
    <t>dave10harper@gmail.com</t>
  </si>
  <si>
    <t>KI5IAK</t>
  </si>
  <si>
    <t>Skinner</t>
  </si>
  <si>
    <t>6013 Winter Park Dr</t>
  </si>
  <si>
    <t>817-966-7021</t>
  </si>
  <si>
    <t>howardskinner@yahoo.com</t>
  </si>
  <si>
    <t>KI5IAI</t>
  </si>
  <si>
    <t>Reeve</t>
  </si>
  <si>
    <t>8309 Main St</t>
  </si>
  <si>
    <t>956-231-3476</t>
  </si>
  <si>
    <t>4mula44@outlook.com</t>
  </si>
  <si>
    <t>KG5VNB</t>
  </si>
  <si>
    <t>Patton</t>
  </si>
  <si>
    <t>1716 Cynthia Ln</t>
  </si>
  <si>
    <t>817-521-5833</t>
  </si>
  <si>
    <t>pattonje@yahoo.com</t>
  </si>
  <si>
    <t>KE5HOI</t>
  </si>
  <si>
    <t>Romrell</t>
  </si>
  <si>
    <t>2001 Marletta Ct</t>
  </si>
  <si>
    <t>romrell6@msn.com</t>
  </si>
  <si>
    <t>Hurst YSA (2154404)</t>
  </si>
  <si>
    <t>817-284-0559</t>
  </si>
  <si>
    <t>Kenneth D.</t>
  </si>
  <si>
    <t>406 Live Oak</t>
  </si>
  <si>
    <t>817-391-6275 H 817-689-2640 C</t>
  </si>
  <si>
    <t>kwalton@afousa.net</t>
  </si>
  <si>
    <t xml:space="preserve">River Trails 1st  (170437)  </t>
  </si>
  <si>
    <t>Forsgren</t>
  </si>
  <si>
    <t>3812 Norton Dr</t>
  </si>
  <si>
    <t>602-723-0266 H</t>
  </si>
  <si>
    <t>tortugaforge@juno.com</t>
  </si>
  <si>
    <t>KE5HOF</t>
  </si>
  <si>
    <t>Ralph J.</t>
  </si>
  <si>
    <t>Madore</t>
  </si>
  <si>
    <t>6341 Solona Circle N</t>
  </si>
  <si>
    <t>Haltom City</t>
  </si>
  <si>
    <t>817-988-1637 C</t>
  </si>
  <si>
    <t>madore58@charter.net</t>
  </si>
  <si>
    <t>George K.</t>
  </si>
  <si>
    <t>Kaszynski</t>
  </si>
  <si>
    <t>7113 Deville Dr</t>
  </si>
  <si>
    <t>North Richland Hills</t>
  </si>
  <si>
    <t>george.kaszynski@gmail.com</t>
  </si>
  <si>
    <t>N5LNX</t>
  </si>
  <si>
    <t>Leikis</t>
  </si>
  <si>
    <t>1029 Mountain Terrece</t>
  </si>
  <si>
    <t>817-542-1538</t>
  </si>
  <si>
    <t>craig@leikis.org</t>
  </si>
  <si>
    <t>KI5IAJ</t>
  </si>
  <si>
    <t>Fults</t>
  </si>
  <si>
    <t>1129 Bille Ruth</t>
  </si>
  <si>
    <t>817-903-2721</t>
  </si>
  <si>
    <t>jared.fults@outlook.com</t>
  </si>
  <si>
    <t>KI5IAH</t>
  </si>
  <si>
    <t>Otteson</t>
  </si>
  <si>
    <t>2320 Juniper St</t>
  </si>
  <si>
    <t>972-742-5384</t>
  </si>
  <si>
    <t>davidotteson@yahoo.com</t>
  </si>
  <si>
    <t>KI5IAG</t>
  </si>
  <si>
    <t>Barry</t>
  </si>
  <si>
    <t>7832 Mary Frances Ln</t>
  </si>
  <si>
    <t>347-475-7779</t>
  </si>
  <si>
    <t>bjdisy@gmail.com</t>
  </si>
  <si>
    <t>817-988-1637</t>
  </si>
  <si>
    <t>KD5YGX</t>
  </si>
  <si>
    <t>1129 Billie Ruth Ln</t>
  </si>
  <si>
    <t>817-917-9503</t>
  </si>
  <si>
    <t>skwrocks@gmail.com</t>
  </si>
  <si>
    <t>KD5IYC</t>
  </si>
  <si>
    <t xml:space="preserve">Robert </t>
  </si>
  <si>
    <t>Haynes</t>
  </si>
  <si>
    <t xml:space="preserve">813Itwin Dr </t>
  </si>
  <si>
    <t>817-682-0377</t>
  </si>
  <si>
    <t>txhaynes4@gmail.com</t>
  </si>
  <si>
    <t>K5BYU</t>
  </si>
  <si>
    <t>Eric</t>
  </si>
  <si>
    <t>Willden</t>
  </si>
  <si>
    <t>12613 Red Cedar Dr</t>
  </si>
  <si>
    <t>817-808-4084</t>
  </si>
  <si>
    <t>ewilden@gmail.com</t>
  </si>
  <si>
    <t xml:space="preserve">River Trails 2nd (2110458)  </t>
  </si>
  <si>
    <t>Andres</t>
  </si>
  <si>
    <t>Ayala</t>
  </si>
  <si>
    <t>2544 Rushing Springs Dr</t>
  </si>
  <si>
    <t>469-271-6382 H</t>
  </si>
  <si>
    <t>AndresA@gmail.com</t>
  </si>
  <si>
    <t>Danny M.</t>
  </si>
  <si>
    <t>Nguyen</t>
  </si>
  <si>
    <t>6801 Gary Ln</t>
  </si>
  <si>
    <t>Fort Worth</t>
  </si>
  <si>
    <t>Danny_Nguyen83@yahoo.com</t>
  </si>
  <si>
    <t>Daryl L.</t>
  </si>
  <si>
    <t>6812 Randol Mill Rd   Lt 161</t>
  </si>
  <si>
    <t>daryljensen.tx@outlook.com</t>
  </si>
  <si>
    <t>KG5IEF</t>
  </si>
  <si>
    <t>Pat</t>
  </si>
  <si>
    <t>Autrey</t>
  </si>
  <si>
    <t>6746 Poppy Dr</t>
  </si>
  <si>
    <t>817-204-4439</t>
  </si>
  <si>
    <t>patautrey@gmail.com</t>
  </si>
  <si>
    <t>KE5ADS</t>
  </si>
  <si>
    <t>Sebastian</t>
  </si>
  <si>
    <t>1525 Red Stone Dr</t>
  </si>
  <si>
    <t>817-821-7423</t>
  </si>
  <si>
    <t>mwsebastian@calcinfo.com</t>
  </si>
  <si>
    <t>KD5ZOO</t>
  </si>
  <si>
    <t>Jeppson</t>
  </si>
  <si>
    <t>8812 Tyne Trail</t>
  </si>
  <si>
    <t>682-560-9206</t>
  </si>
  <si>
    <t>djeppsoon@expertsonblindness.com</t>
  </si>
  <si>
    <t xml:space="preserve">Watauga  (188336)  </t>
  </si>
  <si>
    <t>5704 Bermuda Dr</t>
  </si>
  <si>
    <t>682-429-2647 H 214-816-2647 C</t>
  </si>
  <si>
    <t>daniel.villarrel@gmail.com</t>
  </si>
  <si>
    <t>Adam J.</t>
  </si>
  <si>
    <t>7816 Noneman Dr</t>
  </si>
  <si>
    <t>682-206-8466 C</t>
  </si>
  <si>
    <t>ajmoon08@gmail.com</t>
  </si>
  <si>
    <t>Rex</t>
  </si>
  <si>
    <t>6813 Newcastle Pl</t>
  </si>
  <si>
    <t>951-205-4164 C</t>
  </si>
  <si>
    <t>199nickrex@gmail.com</t>
  </si>
  <si>
    <t>KG5VHX</t>
  </si>
  <si>
    <t>Beasley</t>
  </si>
  <si>
    <t>6453 Sudbury Way</t>
  </si>
  <si>
    <t>North Richland
Hills</t>
  </si>
  <si>
    <t>bbeasley142@gmail.com</t>
  </si>
  <si>
    <t>KG6WGJ</t>
  </si>
  <si>
    <t>7904 Arlie Ln</t>
  </si>
  <si>
    <t>9+52-203-2846</t>
  </si>
  <si>
    <t>dave@therexs.com</t>
  </si>
  <si>
    <t>KF6PAU</t>
  </si>
  <si>
    <t>Holfman</t>
  </si>
  <si>
    <t>6877 Old Mill Rd</t>
  </si>
  <si>
    <t>817-812-2794</t>
  </si>
  <si>
    <t>KE5HOG</t>
  </si>
  <si>
    <t>6732 Fair Oaks Dr</t>
  </si>
  <si>
    <t>682-227-9223</t>
  </si>
  <si>
    <t>atkinson.keith4@gmail.com</t>
  </si>
  <si>
    <t>KD5ZOG</t>
  </si>
  <si>
    <t>Rachel</t>
  </si>
  <si>
    <t>Pilgram</t>
  </si>
  <si>
    <t>7920 Lazy Brook Dr</t>
  </si>
  <si>
    <t>rachel.pilgrim@sabre.com</t>
  </si>
  <si>
    <t>KD5ZOC</t>
  </si>
  <si>
    <t>Ross</t>
  </si>
  <si>
    <t>6869 Rolling Ridge Dr</t>
  </si>
  <si>
    <t>214-616-2647</t>
  </si>
  <si>
    <t>karlbross@gmail.com</t>
  </si>
  <si>
    <t>KD5ZNR</t>
  </si>
  <si>
    <t>Caleb</t>
  </si>
  <si>
    <t>817-903-2733</t>
  </si>
  <si>
    <t>KD5KYS</t>
  </si>
  <si>
    <t>682-225-6144</t>
  </si>
  <si>
    <t>hurststakeexecsec@gmail.com</t>
  </si>
  <si>
    <t xml:space="preserve">Stake Net  Day Sunday Time 8:30 pm  Simplex Feq._________  Repeater Feq. 147.060 PL 110.9 Offset + </t>
  </si>
  <si>
    <t xml:space="preserve">Irving Stake (2056623)  </t>
  </si>
  <si>
    <t>1553 S Story Rd</t>
  </si>
  <si>
    <t>Jason A.</t>
  </si>
  <si>
    <t>Parr</t>
  </si>
  <si>
    <t>2935 Celian Dr.</t>
  </si>
  <si>
    <t>Grand Prairie</t>
  </si>
  <si>
    <t>214-642-9164 H</t>
  </si>
  <si>
    <t>jPar74@gmail.com</t>
  </si>
  <si>
    <t>Hector</t>
  </si>
  <si>
    <t>Munoz</t>
  </si>
  <si>
    <t>1918 Creek Woor Court</t>
  </si>
  <si>
    <t>214-531-9784 H</t>
  </si>
  <si>
    <t>HM1066@aol.com</t>
  </si>
  <si>
    <t>Kent J.</t>
  </si>
  <si>
    <t>Graves</t>
  </si>
  <si>
    <t>2935 Windmill Lane</t>
  </si>
  <si>
    <t>Farmers Branch</t>
  </si>
  <si>
    <t>214-303-7899 H</t>
  </si>
  <si>
    <t>KGraves@ServiceMentors.org</t>
  </si>
  <si>
    <t xml:space="preserve">Dallas 6th  (2056623)  </t>
  </si>
  <si>
    <t>2945 South Story Rd</t>
  </si>
  <si>
    <t>972-247-1493</t>
  </si>
  <si>
    <t>Shane</t>
  </si>
  <si>
    <t>Schnitzius</t>
  </si>
  <si>
    <t>4210 Cedarbrush Dr</t>
  </si>
  <si>
    <t>214-793-7952 H</t>
  </si>
  <si>
    <t>Shane.Schnitzius@gmail.com</t>
  </si>
  <si>
    <t>Brian W.</t>
  </si>
  <si>
    <t>5361 Las Colinas Blvd
Apt 2304</t>
  </si>
  <si>
    <t>briancraig664@gmail.com</t>
  </si>
  <si>
    <t>Hutchinson</t>
  </si>
  <si>
    <t>4130 Proton Dr Apt 26A</t>
  </si>
  <si>
    <t>Addison</t>
  </si>
  <si>
    <t>garyhutch1@hotmail.com</t>
  </si>
  <si>
    <t>KI5BWR</t>
  </si>
  <si>
    <t>Krista</t>
  </si>
  <si>
    <t>14899 Enterprise Dr</t>
  </si>
  <si>
    <t>KI5BWQ</t>
  </si>
  <si>
    <t>Kruth</t>
  </si>
  <si>
    <t>12834 Midway Rd</t>
  </si>
  <si>
    <t>KI5BWS</t>
  </si>
  <si>
    <t>Nicole</t>
  </si>
  <si>
    <t>Sisneros</t>
  </si>
  <si>
    <t>3151 La Kenta Cir</t>
  </si>
  <si>
    <t xml:space="preserve">Grand Prairie 1st (39705)  </t>
  </si>
  <si>
    <t>2010 S Carrier Pkwy</t>
  </si>
  <si>
    <t>972-660-5248</t>
  </si>
  <si>
    <t>KG5ECQ</t>
  </si>
  <si>
    <t>Jesse R.</t>
  </si>
  <si>
    <t>606 Turner Blvd</t>
  </si>
  <si>
    <t>214-984-2470  C</t>
  </si>
  <si>
    <t>jessecannon@icloud.com</t>
  </si>
  <si>
    <t xml:space="preserve"> 
Paul L.</t>
  </si>
  <si>
    <t>Bennett</t>
  </si>
  <si>
    <t>2722 Spartacus</t>
  </si>
  <si>
    <t>682-554-0414 C</t>
  </si>
  <si>
    <t>pben99@gmail.com</t>
  </si>
  <si>
    <t xml:space="preserve"> 
Dayne B.</t>
  </si>
  <si>
    <t>Ram</t>
  </si>
  <si>
    <t xml:space="preserve">2464 Silvarado Trail
</t>
  </si>
  <si>
    <t>972-834-9883 C</t>
  </si>
  <si>
    <t>dayneram@gmail.com</t>
  </si>
  <si>
    <t>K5NEB</t>
  </si>
  <si>
    <t>Barber</t>
  </si>
  <si>
    <t>730 Echo Dr</t>
  </si>
  <si>
    <t>972-262-3114 H
214-676-3328 C</t>
  </si>
  <si>
    <t>K5NEB@SBCglobal.net</t>
  </si>
  <si>
    <t>KI5BWP</t>
  </si>
  <si>
    <t>KG5QEH</t>
  </si>
  <si>
    <t>Jane</t>
  </si>
  <si>
    <t>2722 Spartacus Dr</t>
  </si>
  <si>
    <t>682-472-3827</t>
  </si>
  <si>
    <t>JaneMemories@gmail.com</t>
  </si>
  <si>
    <t>K5PLB</t>
  </si>
  <si>
    <t>972-372-4526</t>
  </si>
  <si>
    <t>KD5ZGX</t>
  </si>
  <si>
    <t>Boardman</t>
  </si>
  <si>
    <t>430 Motley Street</t>
  </si>
  <si>
    <t>972-642-1330</t>
  </si>
  <si>
    <t>pyrrus2003@yahoo.com</t>
  </si>
  <si>
    <t>KE5HGM</t>
  </si>
  <si>
    <t>Alexis</t>
  </si>
  <si>
    <t>Brigmon</t>
  </si>
  <si>
    <t>1709 Camara Ct</t>
  </si>
  <si>
    <t>469-544-8222</t>
  </si>
  <si>
    <t>cookingmaniac@gmail.com</t>
  </si>
  <si>
    <t>KG5ECP</t>
  </si>
  <si>
    <t>606 Turner Blvd.</t>
  </si>
  <si>
    <t>940-867-4439</t>
  </si>
  <si>
    <t>DebLouCannon@gmail.com</t>
  </si>
  <si>
    <t>KG5ECR</t>
  </si>
  <si>
    <t>Juliann</t>
  </si>
  <si>
    <t>214-984-2470</t>
  </si>
  <si>
    <t>KE5WMI</t>
  </si>
  <si>
    <t>Benny</t>
  </si>
  <si>
    <t>Caster</t>
  </si>
  <si>
    <t>537 Saint Johns Way</t>
  </si>
  <si>
    <t>972-237-0742</t>
  </si>
  <si>
    <t>bennycaster@yahoo.com</t>
  </si>
  <si>
    <t>KE5GMF</t>
  </si>
  <si>
    <t>Donna</t>
  </si>
  <si>
    <t>Green</t>
  </si>
  <si>
    <t>505 Se 14th St</t>
  </si>
  <si>
    <t>817-846-1041</t>
  </si>
  <si>
    <t>djgolemon@yahoo.com</t>
  </si>
  <si>
    <t>KE5GKM</t>
  </si>
  <si>
    <t>sailboatstephen@yahoo.com</t>
  </si>
  <si>
    <t>KE5PMY</t>
  </si>
  <si>
    <t>Molly</t>
  </si>
  <si>
    <t>Morehead</t>
  </si>
  <si>
    <t>325 Sparks</t>
  </si>
  <si>
    <t>817-832-7728</t>
  </si>
  <si>
    <t>RoadRat7@iCloud.com</t>
  </si>
  <si>
    <t>KE5WMH</t>
  </si>
  <si>
    <t>Carlos</t>
  </si>
  <si>
    <t>630 Brian Dr</t>
  </si>
  <si>
    <t>972.999.7963</t>
  </si>
  <si>
    <t>eternalfamily@gmail.com</t>
  </si>
  <si>
    <t>KF5YJC</t>
  </si>
  <si>
    <t>1075 Wood Brook Dr</t>
  </si>
  <si>
    <t>972-979-8059</t>
  </si>
  <si>
    <t>rspace@me.com</t>
  </si>
  <si>
    <t>KE5HKX</t>
  </si>
  <si>
    <t>Dayne</t>
  </si>
  <si>
    <t>2464 Silverado Trail</t>
  </si>
  <si>
    <t>972-834-9883</t>
  </si>
  <si>
    <t>KF5PJE</t>
  </si>
  <si>
    <t>Rubio</t>
  </si>
  <si>
    <t>1733 Inglewood Dr</t>
  </si>
  <si>
    <t>214-680-5150</t>
  </si>
  <si>
    <t>jrubio5150@yahoo.com</t>
  </si>
  <si>
    <t>KF5KMW</t>
  </si>
  <si>
    <t>Mondo</t>
  </si>
  <si>
    <t>Soria</t>
  </si>
  <si>
    <t>4180 La Valse Street 1313</t>
  </si>
  <si>
    <t>972-854-6330</t>
  </si>
  <si>
    <t>r.mondo.soria@gmail.com</t>
  </si>
  <si>
    <t>KG5KFV</t>
  </si>
  <si>
    <t>DominIc B</t>
  </si>
  <si>
    <t>Vandi</t>
  </si>
  <si>
    <t>2209 San Antonio St</t>
  </si>
  <si>
    <t>469-939-9340</t>
  </si>
  <si>
    <t>dvandijr@gmail.com</t>
  </si>
  <si>
    <t>KG5KDN</t>
  </si>
  <si>
    <t>DominIc V</t>
  </si>
  <si>
    <t xml:space="preserve">Grand Prairie 2nd (167525)  </t>
  </si>
  <si>
    <t>972-641-1150 O</t>
  </si>
  <si>
    <t>2727 Magellan</t>
  </si>
  <si>
    <t>682-518-3565 H
817-231-6437 C</t>
  </si>
  <si>
    <t>Ryan-Hawkins@sbcGlobal.net,  hawkman74@gmail.com</t>
  </si>
  <si>
    <t xml:space="preserve">Cone E.  </t>
  </si>
  <si>
    <t>200 Westbriar Ln</t>
  </si>
  <si>
    <t>Grand Prairie</t>
  </si>
  <si>
    <t>cone.smith@att.net</t>
  </si>
  <si>
    <t>Bradley M</t>
  </si>
  <si>
    <t>2724 Portside Dr</t>
  </si>
  <si>
    <t>bradmurray2000@gmail.com</t>
  </si>
  <si>
    <t>KF5KMT</t>
  </si>
  <si>
    <t>4901 Oak Hollow Dr</t>
  </si>
  <si>
    <t>972-951-5933</t>
  </si>
  <si>
    <t>esbecc@yahoo.com</t>
  </si>
  <si>
    <t>KE5WMB</t>
  </si>
  <si>
    <t>Duff</t>
  </si>
  <si>
    <t>2680 Coral Cove Dr</t>
  </si>
  <si>
    <t>682-518-5944</t>
  </si>
  <si>
    <t>gregduff@hotmail.com</t>
  </si>
  <si>
    <t>KE5WMC</t>
  </si>
  <si>
    <t>Tiffini</t>
  </si>
  <si>
    <t>tiffid@sbcglobal.net</t>
  </si>
  <si>
    <t>KG5QEC</t>
  </si>
  <si>
    <t>Shawn</t>
  </si>
  <si>
    <t>Elliott</t>
  </si>
  <si>
    <t>2850 Trent Ct</t>
  </si>
  <si>
    <t>817-907-9308</t>
  </si>
  <si>
    <t>ZionGearCo@gmail.com</t>
  </si>
  <si>
    <t>KE5KUZ</t>
  </si>
  <si>
    <t>Deb</t>
  </si>
  <si>
    <t>2006 Sandra Lane</t>
  </si>
  <si>
    <t>972-641-0127</t>
  </si>
  <si>
    <t>dkf5848@yahoo.com</t>
  </si>
  <si>
    <t>KE5HGW</t>
  </si>
  <si>
    <t>Lisa</t>
  </si>
  <si>
    <t>Hubbard</t>
  </si>
  <si>
    <t>2956 Largo Dr</t>
  </si>
  <si>
    <t>817-797-7819</t>
  </si>
  <si>
    <t>LicoriceStickLisa@sbcglobal.net</t>
  </si>
  <si>
    <t>KG5NLE</t>
  </si>
  <si>
    <t>Phillip</t>
  </si>
  <si>
    <t>5144 Balmoral Ct</t>
  </si>
  <si>
    <t>801-706-1099</t>
  </si>
  <si>
    <t>tiffandphil@yahoo.com</t>
  </si>
  <si>
    <t>KF5SDJ</t>
  </si>
  <si>
    <t>Shane M</t>
  </si>
  <si>
    <t>Robb</t>
  </si>
  <si>
    <t>2415 Cruise Dr</t>
  </si>
  <si>
    <t>443-907-4984</t>
  </si>
  <si>
    <t>Shane.Robb34@gmail.com</t>
  </si>
  <si>
    <t>KI5BXD</t>
  </si>
  <si>
    <t>Sanford</t>
  </si>
  <si>
    <t>811 Ramblewood Dr</t>
  </si>
  <si>
    <t>214-918-4339</t>
  </si>
  <si>
    <t>dsanford@dfwairport.com</t>
  </si>
  <si>
    <t>New Licensee</t>
  </si>
  <si>
    <t xml:space="preserve">Irving 1st  (74713)  </t>
  </si>
  <si>
    <t>1553 South Story Rd</t>
  </si>
  <si>
    <t xml:space="preserve"> 972-790-3254</t>
  </si>
  <si>
    <t>3103 Lela Street</t>
  </si>
  <si>
    <t>214-793-8761 H
214-793-8761 C</t>
  </si>
  <si>
    <t>LloydPerez@gmail.com</t>
  </si>
  <si>
    <t>Tonga</t>
  </si>
  <si>
    <t>2415 Julia Ln</t>
  </si>
  <si>
    <t>281-638-4353 C</t>
  </si>
  <si>
    <t>venitonga@gmail.com</t>
  </si>
  <si>
    <t>Teemant</t>
  </si>
  <si>
    <t>218 Sandra Dr</t>
  </si>
  <si>
    <t>801-687-5880 C
801-687-5880 H</t>
  </si>
  <si>
    <t>clarkteemant@gmail.com</t>
  </si>
  <si>
    <t>KI5BWI</t>
  </si>
  <si>
    <t>Jamie</t>
  </si>
  <si>
    <t>Bamrick</t>
  </si>
  <si>
    <t>7484 RED BUD LN</t>
  </si>
  <si>
    <t>KF5MYB</t>
  </si>
  <si>
    <t>Bratton</t>
  </si>
  <si>
    <t>2605 Himes</t>
  </si>
  <si>
    <t>972-790-3428 H
469-964-4569 C</t>
  </si>
  <si>
    <t>jim_bratton30@hotmail.com</t>
  </si>
  <si>
    <t>KF5KMZ</t>
  </si>
  <si>
    <t>Redenna</t>
  </si>
  <si>
    <t>2309 N Carrier Pkwy</t>
  </si>
  <si>
    <t>469-767-0792</t>
  </si>
  <si>
    <t>rbcorley@yahoo.com</t>
  </si>
  <si>
    <t>KG5ENZ</t>
  </si>
  <si>
    <t>Miday</t>
  </si>
  <si>
    <t>813 Danish Dr.</t>
  </si>
  <si>
    <t>214-557-7888</t>
  </si>
  <si>
    <t>susan.miday@gmail.com</t>
  </si>
  <si>
    <t>KE5HGR</t>
  </si>
  <si>
    <t>Vance</t>
  </si>
  <si>
    <t>Roper</t>
  </si>
  <si>
    <t>3301 Trible Dr</t>
  </si>
  <si>
    <t>972-642-7224</t>
  </si>
  <si>
    <t>VanceRoper@att.net</t>
  </si>
  <si>
    <t>Has Mobile &amp; HH Radios</t>
  </si>
  <si>
    <t xml:space="preserve">Irving 2nd  (2083973)  </t>
  </si>
  <si>
    <t>2945 South Sunbeck Cir</t>
  </si>
  <si>
    <t>Frmers Branch</t>
  </si>
  <si>
    <t>Quinn</t>
  </si>
  <si>
    <t>4221 Logan St</t>
  </si>
  <si>
    <t>214-734-4655 C</t>
  </si>
  <si>
    <t>QuinnJA@me.com</t>
  </si>
  <si>
    <t>Jamon V.</t>
  </si>
  <si>
    <t>Blood</t>
  </si>
  <si>
    <t>1220 Wentwood Dr</t>
  </si>
  <si>
    <t>903-360-5894 C</t>
  </si>
  <si>
    <t>jamonblood@gmail.com</t>
  </si>
  <si>
    <t>James Douglas</t>
  </si>
  <si>
    <t>Rivord</t>
  </si>
  <si>
    <t>350 Las Colinas Blvd E
Apt 3001</t>
  </si>
  <si>
    <t>757-753-4116 C</t>
  </si>
  <si>
    <t>dougrivord@gmail.com</t>
  </si>
  <si>
    <t>KG5SNJ</t>
  </si>
  <si>
    <t>1111 Edwards Ct W</t>
  </si>
  <si>
    <t>972-743-8509</t>
  </si>
  <si>
    <t>douglasfullmer@gmail.com</t>
  </si>
  <si>
    <t>KA5KLP</t>
  </si>
  <si>
    <t>Julie</t>
  </si>
  <si>
    <t>Grant</t>
  </si>
  <si>
    <t>2026 Durham St</t>
  </si>
  <si>
    <t>469-360-2774</t>
  </si>
  <si>
    <t>juliedgrant.irving@gmail.com</t>
  </si>
  <si>
    <t>KI5BWM</t>
  </si>
  <si>
    <t>KI5BWL</t>
  </si>
  <si>
    <t>Dawn</t>
  </si>
  <si>
    <t>KF5FRX</t>
  </si>
  <si>
    <t>Murdock</t>
  </si>
  <si>
    <t>2601 West Royal Lane
Apt 2101</t>
  </si>
  <si>
    <t>972-955-1898</t>
  </si>
  <si>
    <t>murdock.christopher@gmail.com</t>
  </si>
  <si>
    <t>KI5BWN</t>
  </si>
  <si>
    <t>Raymond</t>
  </si>
  <si>
    <t>KI5BWK</t>
  </si>
  <si>
    <t>Carly</t>
  </si>
  <si>
    <t>Riehle</t>
  </si>
  <si>
    <t>KF5AZI</t>
  </si>
  <si>
    <t>Viehweg</t>
  </si>
  <si>
    <t>3508 Finley Rd</t>
  </si>
  <si>
    <t>972-252-2728</t>
  </si>
  <si>
    <t>mrkvwg@gmail.com</t>
  </si>
  <si>
    <t>KI5DMB</t>
  </si>
  <si>
    <t>Llah</t>
  </si>
  <si>
    <t>Warriner</t>
  </si>
  <si>
    <t>Pioneer Ward (568465)  Spanish</t>
  </si>
  <si>
    <t>Efrain Cassanova</t>
  </si>
  <si>
    <t>Loya</t>
  </si>
  <si>
    <t>3043 Bosswood Ct</t>
  </si>
  <si>
    <t>972-971-8145 C
214-326-0971 voip
972-446-6464 x304</t>
  </si>
  <si>
    <t>EfraCasalo@hotmail.com</t>
  </si>
  <si>
    <t>Toby</t>
  </si>
  <si>
    <t>Carrillo</t>
  </si>
  <si>
    <t>2836 Meade Dr</t>
  </si>
  <si>
    <t>612-741-3049 C</t>
  </si>
  <si>
    <t>Tcarrill1999@hotmail.com</t>
  </si>
  <si>
    <t>Balzacar</t>
  </si>
  <si>
    <t>1001 Windchime Dr</t>
  </si>
  <si>
    <t>469-773-1939 C</t>
  </si>
  <si>
    <t>itzahijafavorita@gmail.com</t>
  </si>
  <si>
    <t>Shady Grove  (188530)  Spanish</t>
  </si>
  <si>
    <t>Angeles</t>
  </si>
  <si>
    <t>1815 Dale</t>
  </si>
  <si>
    <t>972-655-6441 H</t>
  </si>
  <si>
    <t>JLA70@outlook.com</t>
  </si>
  <si>
    <t>Jose E.</t>
  </si>
  <si>
    <t>Cardona</t>
  </si>
  <si>
    <t>2402 Arbor St</t>
  </si>
  <si>
    <t>214-533-7592 C</t>
  </si>
  <si>
    <t>cardona75060@gmail.com</t>
  </si>
  <si>
    <t>Alfredo</t>
  </si>
  <si>
    <t>Mares</t>
  </si>
  <si>
    <t>1113 Fouts Dr</t>
  </si>
  <si>
    <t>214-772-7551 C</t>
  </si>
  <si>
    <t>alfredomares0127@gmail.com</t>
  </si>
  <si>
    <t>Sunbeck Branch (2095505)  Spanish</t>
  </si>
  <si>
    <t>Rodolfo</t>
  </si>
  <si>
    <t>Orozco</t>
  </si>
  <si>
    <t>1613 W. Airport Frwy #178</t>
  </si>
  <si>
    <t>214-243-3511 C</t>
  </si>
  <si>
    <t>Orozco0569@gmail.com</t>
  </si>
  <si>
    <t>Anibal Arzola</t>
  </si>
  <si>
    <t xml:space="preserve"> Rangel</t>
  </si>
  <si>
    <t>14435 Sunrose Ln</t>
  </si>
  <si>
    <t>214-354-4889 C</t>
  </si>
  <si>
    <t>anibalarzola@att.com</t>
  </si>
  <si>
    <t>Boyd D.</t>
  </si>
  <si>
    <t>Ocon</t>
  </si>
  <si>
    <t>4352 W Northgate Dr
Apt 162</t>
  </si>
  <si>
    <t>831-207-6389 C</t>
  </si>
  <si>
    <t>boyd.ocon@gmail.com</t>
  </si>
  <si>
    <t xml:space="preserve">Stake Net  Day Sunday  Time 9:00 pm  Simplex Feq. 149.490  Repeater Feq. 147.380 PL 110.9 Offset + (K5LRK) </t>
  </si>
  <si>
    <t xml:space="preserve">Lewisville Stake (514616)  </t>
  </si>
  <si>
    <t>198 Chinn Chapple Rd</t>
  </si>
  <si>
    <t>Copper Canyon</t>
  </si>
  <si>
    <t>Jonathan G.</t>
  </si>
  <si>
    <t>1421 Basil Dr.</t>
  </si>
  <si>
    <t>972-539-1242 H
214-223-8144 C</t>
  </si>
  <si>
    <t>Jerry B.</t>
  </si>
  <si>
    <t>Elmer</t>
  </si>
  <si>
    <t>5208 Clear Creek Dr.</t>
  </si>
  <si>
    <t>817-961-0229 H
214-929-2023 C</t>
  </si>
  <si>
    <t>JBElmer@pkwycon.com</t>
  </si>
  <si>
    <t>Steven R.</t>
  </si>
  <si>
    <t>Woodland</t>
  </si>
  <si>
    <t>2521 Russwood Dr.</t>
  </si>
  <si>
    <t>972-691-9301 H
214-636-0854 C</t>
  </si>
  <si>
    <t>Steve@WoodlandFamily.org</t>
  </si>
  <si>
    <t>ToddLlo@yahoo.com</t>
  </si>
  <si>
    <t xml:space="preserve">Double Oak  (2132966)  </t>
  </si>
  <si>
    <t>902 N Chinn Chappel Rd</t>
  </si>
  <si>
    <t>McDown</t>
  </si>
  <si>
    <t>972-822-3910 H</t>
  </si>
  <si>
    <t>ChrisMcDown@gmail.com</t>
  </si>
  <si>
    <t>John David</t>
  </si>
  <si>
    <t>Stacey</t>
  </si>
  <si>
    <t>Double Oak</t>
  </si>
  <si>
    <t>jdandcourty@yahoo.com</t>
  </si>
  <si>
    <t>Draper</t>
  </si>
  <si>
    <t>drapersd@gmail.com</t>
  </si>
  <si>
    <t xml:space="preserve">Flower Mound 1st  (220388)  </t>
  </si>
  <si>
    <t>3882 Quail Run</t>
  </si>
  <si>
    <t>Bryce W.</t>
  </si>
  <si>
    <t>Linton</t>
  </si>
  <si>
    <t>3040 Birch Leaf Pl</t>
  </si>
  <si>
    <t>972-352-8310 H
972-750-1211 C</t>
  </si>
  <si>
    <t>FM1Bishop@gmail.com</t>
  </si>
  <si>
    <t>Webb</t>
  </si>
  <si>
    <t>3122 Woodhollow Dr.</t>
  </si>
  <si>
    <t>BruceWebbCH@RunBox.Com</t>
  </si>
  <si>
    <t xml:space="preserve">3608 Havenlake
</t>
  </si>
  <si>
    <t>mark.johnson@byu.net</t>
  </si>
  <si>
    <t>W5FTL</t>
  </si>
  <si>
    <t>Knab</t>
  </si>
  <si>
    <t>1017 Long Prairie Rd, #200</t>
  </si>
  <si>
    <t>214-233-7444
469-744-6961 C</t>
  </si>
  <si>
    <t>Jared@CIMA.Build</t>
  </si>
  <si>
    <t xml:space="preserve">Flower Mound 2nd (253839)  </t>
  </si>
  <si>
    <t>Daren W.</t>
  </si>
  <si>
    <t>Perkins</t>
  </si>
  <si>
    <t>2720 Brookwood Cr</t>
  </si>
  <si>
    <t>972-874-0950 H
972-724-5724 C</t>
  </si>
  <si>
    <t>Daren.Perkins@gmail.com</t>
  </si>
  <si>
    <t>Geiger</t>
  </si>
  <si>
    <t>1908 Sumac Drive</t>
  </si>
  <si>
    <t>214-208-2436 C</t>
  </si>
  <si>
    <t>Jgeiger1993@gmail.com</t>
  </si>
  <si>
    <t>Daniel E.</t>
  </si>
  <si>
    <t>Ames</t>
  </si>
  <si>
    <t>801 Saddleback ln</t>
  </si>
  <si>
    <t>916-712-1672 C</t>
  </si>
  <si>
    <t>fm2wda@gmail.com</t>
  </si>
  <si>
    <t xml:space="preserve">Flower Mound 3rd  (372390)  </t>
  </si>
  <si>
    <t>3905 SweetgumCt</t>
  </si>
  <si>
    <t>469-446-5138 H
972-510-8839 C</t>
  </si>
  <si>
    <t>LDS@Dallin.com</t>
  </si>
  <si>
    <t>Lundell</t>
  </si>
  <si>
    <t>1208 Wildflower Ln</t>
  </si>
  <si>
    <t>469-988-7981 C</t>
  </si>
  <si>
    <t>Mlundell75@gmail.com</t>
  </si>
  <si>
    <t>Chadwick</t>
  </si>
  <si>
    <t>4041 Pepperwood Dr</t>
  </si>
  <si>
    <t>972-523-3271 C</t>
  </si>
  <si>
    <t>scottachadwick@yahoo.com</t>
  </si>
  <si>
    <t>KE5CSI</t>
  </si>
  <si>
    <t>Donbar</t>
  </si>
  <si>
    <t>1118 Paluxy Ct</t>
  </si>
  <si>
    <t xml:space="preserve">Flower Mound 5th  (438065)  </t>
  </si>
  <si>
    <t>Douglas H.</t>
  </si>
  <si>
    <t>Ensign</t>
  </si>
  <si>
    <t>3900 Immel Dr</t>
  </si>
  <si>
    <t>817-430-9314 H
972-567-5818 C</t>
  </si>
  <si>
    <t>DHEnsign@gmail.com</t>
  </si>
  <si>
    <t>4004 Appleton Ln</t>
  </si>
  <si>
    <t>817-304-7178 C</t>
  </si>
  <si>
    <t>mikyhall@hotmail.com</t>
  </si>
  <si>
    <t>James Justin</t>
  </si>
  <si>
    <t>Kochenower</t>
  </si>
  <si>
    <t>6608 Cardinal Drive</t>
  </si>
  <si>
    <t>817-933-8600 C</t>
  </si>
  <si>
    <t>jjkochenower@gmail.com</t>
  </si>
  <si>
    <t xml:space="preserve">Highland Village  (530417)  </t>
  </si>
  <si>
    <t>902 N Chinn Chapple Rd</t>
  </si>
  <si>
    <t>Kirk</t>
  </si>
  <si>
    <t>792 Deer Path</t>
  </si>
  <si>
    <t>940-584-0280 H
940-567-5818 C</t>
  </si>
  <si>
    <t>KDBEndodontist@gmail.com</t>
  </si>
  <si>
    <t>Zachary J.</t>
  </si>
  <si>
    <t>448 Moran Dr</t>
  </si>
  <si>
    <t>Highland Village</t>
  </si>
  <si>
    <t>504-444-4546 C</t>
  </si>
  <si>
    <t>zachary_elmer@yahoo.com</t>
  </si>
  <si>
    <t>McCook</t>
  </si>
  <si>
    <t>6621 Via Italia Dr</t>
  </si>
  <si>
    <t>Flower Mound</t>
  </si>
  <si>
    <t>909-973-3128 C</t>
  </si>
  <si>
    <t>rmccook10@gmail.com</t>
  </si>
  <si>
    <t xml:space="preserve">Lake Cities 2nd (416886) </t>
  </si>
  <si>
    <t>Nicholas A.</t>
  </si>
  <si>
    <t>Giorgio</t>
  </si>
  <si>
    <t>2217 High Pointe Dr</t>
  </si>
  <si>
    <t>214-213-8997</t>
  </si>
  <si>
    <t>nickgiorgio@gmail.com</t>
  </si>
  <si>
    <t>T. Randall</t>
  </si>
  <si>
    <t>Gibbons</t>
  </si>
  <si>
    <t>208 Derby Ln</t>
  </si>
  <si>
    <t>Hickory Creek</t>
  </si>
  <si>
    <t>940-297-7368 C</t>
  </si>
  <si>
    <t>gibblove3@gmail.com</t>
  </si>
  <si>
    <t>Benjamin G.</t>
  </si>
  <si>
    <t>Thompson</t>
  </si>
  <si>
    <t>3203 Windridge Ln</t>
  </si>
  <si>
    <t>801-380-5976 C</t>
  </si>
  <si>
    <t>thompson.ben.g@gmail.com</t>
  </si>
  <si>
    <t>K7WOJ</t>
  </si>
  <si>
    <t>Cutler</t>
  </si>
  <si>
    <t>301 Cedar Circle</t>
  </si>
  <si>
    <t>Shady Shores</t>
  </si>
  <si>
    <t>RossKCutler@Gmail.com</t>
  </si>
  <si>
    <t>KG5MFF</t>
  </si>
  <si>
    <t>1 Indian Trail</t>
  </si>
  <si>
    <t>940-453-3491</t>
  </si>
  <si>
    <t>Needs Antenna Help</t>
  </si>
  <si>
    <t xml:space="preserve">Lantana Ward (1979388)  </t>
  </si>
  <si>
    <t>Joshua D.</t>
  </si>
  <si>
    <t>Lybbert</t>
  </si>
  <si>
    <t>9311 Dahlia Way</t>
  </si>
  <si>
    <t>303-859-6726 H
702-266-5140 C</t>
  </si>
  <si>
    <t>Josh.Lybbert@marriott.com</t>
  </si>
  <si>
    <t>Gregory D.</t>
  </si>
  <si>
    <t>Crow</t>
  </si>
  <si>
    <t>8911 Crockett</t>
  </si>
  <si>
    <t>214-435-5467 C</t>
  </si>
  <si>
    <t>greg.crow@yahoo.com</t>
  </si>
  <si>
    <t>Jeremiah J.</t>
  </si>
  <si>
    <t>1113 Wilson Dr</t>
  </si>
  <si>
    <t>940-300-8957 H
469-855-4217 C</t>
  </si>
  <si>
    <t>SpanishJeremy@yahoo.com</t>
  </si>
  <si>
    <t xml:space="preserve">Lewisville 1st  (99406)  </t>
  </si>
  <si>
    <t>Webster</t>
  </si>
  <si>
    <t>1314 San Antone</t>
  </si>
  <si>
    <t>972-658-5826 H</t>
  </si>
  <si>
    <t>JoeWeb6@gmail.com</t>
  </si>
  <si>
    <t>Kelly B.</t>
  </si>
  <si>
    <t>808 High Meadow Ct</t>
  </si>
  <si>
    <t>469-323-6317 C</t>
  </si>
  <si>
    <t>gmcstrait@yahoo.com</t>
  </si>
  <si>
    <t>Trevor John</t>
  </si>
  <si>
    <t>Schmidt</t>
  </si>
  <si>
    <t>1060 Summit Park</t>
  </si>
  <si>
    <t>817-372-7114 C</t>
  </si>
  <si>
    <t xml:space="preserve">t.schmidt@hotmail.com
</t>
  </si>
  <si>
    <t xml:space="preserve">Arlington  Stake    (518190)   </t>
  </si>
  <si>
    <t>3809Curt Dr</t>
  </si>
  <si>
    <t>Davies</t>
  </si>
  <si>
    <t>512 Rocky Creek Dr.</t>
  </si>
  <si>
    <t>Mansfield</t>
  </si>
  <si>
    <t>682-227-2050 H
817-559-1660 C</t>
  </si>
  <si>
    <t>MDTex8@att.net</t>
  </si>
  <si>
    <t>Byron</t>
  </si>
  <si>
    <t>Thorsen</t>
  </si>
  <si>
    <t>5103 Forestlake Ct</t>
  </si>
  <si>
    <t>817-472-7272 H
817-300-4961 C</t>
  </si>
  <si>
    <t>bstrgec@tx.rr.com</t>
  </si>
  <si>
    <t>Allen P.</t>
  </si>
  <si>
    <t>Hilton</t>
  </si>
  <si>
    <t>1909 Foxhill Ct</t>
  </si>
  <si>
    <t>817-313-6413 H
817-996-6136 C</t>
  </si>
  <si>
    <t>Allen.Hilton@att.net</t>
  </si>
  <si>
    <t xml:space="preserve">Arlington 1st Ward   (74292)   </t>
  </si>
  <si>
    <t>1500 California Ln</t>
  </si>
  <si>
    <t>Derek</t>
  </si>
  <si>
    <t>2408 River Rock Cir</t>
  </si>
  <si>
    <t>817-734-3786</t>
  </si>
  <si>
    <t>DerekKellyMD@GMail.com</t>
  </si>
  <si>
    <t>Dallin F.</t>
  </si>
  <si>
    <t>Hoggan</t>
  </si>
  <si>
    <t>1011 Briarcreek Dr</t>
  </si>
  <si>
    <t>682-438-0988 C</t>
  </si>
  <si>
    <t>dfhoggan@yahoo.com</t>
  </si>
  <si>
    <t>Luis</t>
  </si>
  <si>
    <t>Astorga</t>
  </si>
  <si>
    <t>2511 Ridge Oak Ln
Apt 2107</t>
  </si>
  <si>
    <t>682-218-3953 C</t>
  </si>
  <si>
    <t>omni.astorga42@gmail.com</t>
  </si>
  <si>
    <t xml:space="preserve">Arlington 2nd Ward  (558982)   </t>
  </si>
  <si>
    <t>6300 Crawford</t>
  </si>
  <si>
    <t>Forest Hill</t>
  </si>
  <si>
    <t>Mack Parker</t>
  </si>
  <si>
    <t>Reinwand</t>
  </si>
  <si>
    <t>4309 Murwick Dr</t>
  </si>
  <si>
    <t>817-719-1088 H
214-830-5040 C</t>
  </si>
  <si>
    <t>eReinwand@yahoo.com</t>
  </si>
  <si>
    <t>Michael R.</t>
  </si>
  <si>
    <t>Buckner</t>
  </si>
  <si>
    <t>3929 Cross Bend Dr</t>
  </si>
  <si>
    <t>817-300-2850 C</t>
  </si>
  <si>
    <t>mikerbuckner@gmail.com</t>
  </si>
  <si>
    <t>Patrick J.</t>
  </si>
  <si>
    <t>Hofer</t>
  </si>
  <si>
    <t>4116 April Dr</t>
  </si>
  <si>
    <t>817-903-4330 C</t>
  </si>
  <si>
    <t>andymoogrocks@yahoo.com</t>
  </si>
  <si>
    <t xml:space="preserve">Arlington 3rd Ward  (124664)   </t>
  </si>
  <si>
    <t>3809 Curt Dr</t>
  </si>
  <si>
    <t>C. Thomas</t>
  </si>
  <si>
    <t>3715 Dustin Trl</t>
  </si>
  <si>
    <t>Dalwortington Gardens</t>
  </si>
  <si>
    <t>817-572-3707 H
817-269-4988 C</t>
  </si>
  <si>
    <t>trBlack3007@yahoo.com</t>
  </si>
  <si>
    <t xml:space="preserve">C. Marlo
</t>
  </si>
  <si>
    <t>4401 Three Oaks Dr</t>
  </si>
  <si>
    <t>817-939-5269 C</t>
  </si>
  <si>
    <t>CMKelly370@gmail.com</t>
  </si>
  <si>
    <t>James G.</t>
  </si>
  <si>
    <t>Ghormley</t>
  </si>
  <si>
    <t>3709 Dustin Trail</t>
  </si>
  <si>
    <t>JGHormdog@icloud.com</t>
  </si>
  <si>
    <t xml:space="preserve">Arlington 4th Ward  </t>
  </si>
  <si>
    <t xml:space="preserve"> 1500 California Ln</t>
  </si>
  <si>
    <t>Harrington</t>
  </si>
  <si>
    <t>4016 Lynbrook Ln</t>
  </si>
  <si>
    <t>817-905-6297 H</t>
  </si>
  <si>
    <t>TLHarrington2@yahoo.com</t>
  </si>
  <si>
    <t>Ronnie V.</t>
  </si>
  <si>
    <t>Lethcoe</t>
  </si>
  <si>
    <t>2302 Hazelwood Court</t>
  </si>
  <si>
    <t>817-807-0537 H</t>
  </si>
  <si>
    <t>Allen H.</t>
  </si>
  <si>
    <t>Savoie</t>
  </si>
  <si>
    <t>1912 Alan A Dale Rd</t>
  </si>
  <si>
    <t>817-681-0395 C</t>
  </si>
  <si>
    <t xml:space="preserve">Arlington 5th Ward   </t>
  </si>
  <si>
    <t>R. Craig</t>
  </si>
  <si>
    <t>Gibson</t>
  </si>
  <si>
    <t>724 Dover Park Trl</t>
  </si>
  <si>
    <t>505-440-8830-H
469855-3847 C</t>
  </si>
  <si>
    <t>BishopCGibson@gmail.com</t>
  </si>
  <si>
    <t>John Michael</t>
  </si>
  <si>
    <t>7002 Greenspoint Dr</t>
  </si>
  <si>
    <t>817-690-5846 H
972-571-8647 C</t>
  </si>
  <si>
    <t>Andrew W.</t>
  </si>
  <si>
    <t>Pepper</t>
  </si>
  <si>
    <t>703 Manchester Dr</t>
  </si>
  <si>
    <t>336-430-6481 H</t>
  </si>
  <si>
    <t xml:space="preserve">Arlington 6th Ward    (361429)  </t>
  </si>
  <si>
    <t xml:space="preserve"> 6300 Crawford</t>
  </si>
  <si>
    <t>Greenwood</t>
  </si>
  <si>
    <t>4104 Hideaway Dr</t>
  </si>
  <si>
    <t>817-715-9831 H</t>
  </si>
  <si>
    <t>SNGreenwood@gmail.com</t>
  </si>
  <si>
    <t>Benjamin J.</t>
  </si>
  <si>
    <t>6207 Weaver Dr</t>
  </si>
  <si>
    <t>817-714-2969 H</t>
  </si>
  <si>
    <t>Neill</t>
  </si>
  <si>
    <t>3710 Fort Hunt Dr</t>
  </si>
  <si>
    <t>720-530-6585 H
208-869-2070 C</t>
  </si>
  <si>
    <t>Arlington 8th   (201812)   Spanish</t>
  </si>
  <si>
    <t>Starr</t>
  </si>
  <si>
    <t>3703 Meadowcreek Ct</t>
  </si>
  <si>
    <t>817-716-3947 H
817-714-0776 C</t>
  </si>
  <si>
    <t>BPRandyStarr@gmail.com</t>
  </si>
  <si>
    <t>Arturo Salinas</t>
  </si>
  <si>
    <t>Geronimo</t>
  </si>
  <si>
    <t>417 Milton Drive</t>
  </si>
  <si>
    <t>ArturoSalinasg@yahoo.com</t>
  </si>
  <si>
    <t>Milton Rodriguez</t>
  </si>
  <si>
    <t>Espinoza</t>
  </si>
  <si>
    <t>233 Lemon Dr</t>
  </si>
  <si>
    <t>milton.rodriguez68@gmail.com</t>
  </si>
  <si>
    <t xml:space="preserve">Arlington 2nd Ward   (558982)   </t>
  </si>
  <si>
    <t>600 S Davis Dr</t>
  </si>
  <si>
    <t>Gerald P.</t>
  </si>
  <si>
    <t>Kokenes</t>
  </si>
  <si>
    <t>2022 Fawnhollow Ct</t>
  </si>
  <si>
    <t>817-465-4484 H
817-692-3034 C</t>
  </si>
  <si>
    <t>gkokenes@yahoo.com</t>
  </si>
  <si>
    <t>Kent R.</t>
  </si>
  <si>
    <t>Speirs</t>
  </si>
  <si>
    <t>6414 Big Oak Ct</t>
  </si>
  <si>
    <t>817-466-1744  C</t>
  </si>
  <si>
    <t>bpspeirs@sbcglobal.net</t>
  </si>
  <si>
    <t>J. Dennis</t>
  </si>
  <si>
    <t>Dees</t>
  </si>
  <si>
    <t>3803 Indian Springs Trl</t>
  </si>
  <si>
    <t>817-966-6965 H</t>
  </si>
  <si>
    <t>jddees@swbell.net</t>
  </si>
  <si>
    <t xml:space="preserve">Mansfield 3rd Ward   (2071487)   </t>
  </si>
  <si>
    <t>Lowry</t>
  </si>
  <si>
    <t>4111 Water Park Circle</t>
  </si>
  <si>
    <t>682-518-0603 H</t>
  </si>
  <si>
    <t>JLowry@lockton.com</t>
  </si>
  <si>
    <t>9 Whispering Bend Ct</t>
  </si>
  <si>
    <t>817-247-5522 C</t>
  </si>
  <si>
    <t>petersonbj7@gmail.com</t>
  </si>
  <si>
    <t>Trevor W.</t>
  </si>
  <si>
    <t>4198 Stonebriar Trl</t>
  </si>
  <si>
    <t>smith_trevor@att.net</t>
  </si>
  <si>
    <r>
      <t xml:space="preserve">Stake Net  Day Sunday Time </t>
    </r>
    <r>
      <rPr>
        <rFont val="Times New Roman"/>
        <color rgb="FF000000"/>
        <sz val="10.0"/>
        <u/>
      </rPr>
      <t>8:30 pm</t>
    </r>
    <r>
      <rPr>
        <rFont val="Times New Roman"/>
        <color rgb="FF000000"/>
        <sz val="10.0"/>
      </rPr>
      <t xml:space="preserve">  Simplex Feq. </t>
    </r>
    <r>
      <rPr>
        <rFont val="Times New Roman"/>
        <color rgb="FF000000"/>
        <sz val="10.0"/>
        <u/>
      </rPr>
      <t>146.503</t>
    </r>
    <r>
      <rPr>
        <rFont val="Times New Roman"/>
        <color rgb="FF000000"/>
        <sz val="10.0"/>
      </rPr>
      <t xml:space="preserve">  Repeater Feq._________ PL________ Offset________ </t>
    </r>
  </si>
  <si>
    <t xml:space="preserve">Burleson Stake  (2066432)                                </t>
  </si>
  <si>
    <t>5001 Alta Mesa</t>
  </si>
  <si>
    <t>Kris R.</t>
  </si>
  <si>
    <t>Dearden</t>
  </si>
  <si>
    <t>6 Tims Ct</t>
  </si>
  <si>
    <t>682-667-7551 C</t>
  </si>
  <si>
    <t>kris.dearden@abbott.com</t>
  </si>
  <si>
    <t>Stephen D.</t>
  </si>
  <si>
    <t>Beauchamp</t>
  </si>
  <si>
    <t>241 NW Jill Ann Dr</t>
  </si>
  <si>
    <t>817-201-8046 H</t>
  </si>
  <si>
    <t>4SteveBeauchamp@gmail.com</t>
  </si>
  <si>
    <t>Jodie L.</t>
  </si>
  <si>
    <t>1710 Belle Plain Dr</t>
  </si>
  <si>
    <t>801-647-3544 C</t>
  </si>
  <si>
    <t>JLBarrus@hotmail.com</t>
  </si>
  <si>
    <t>Sam</t>
  </si>
  <si>
    <t>Akinaka</t>
  </si>
  <si>
    <t>SKAkinaka@gmail.com</t>
  </si>
  <si>
    <t xml:space="preserve">Burleson 1st Ward (2139049)  </t>
  </si>
  <si>
    <t>390 Southeast John Jones Dr</t>
  </si>
  <si>
    <t>Clayton K.</t>
  </si>
  <si>
    <t>Cook</t>
  </si>
  <si>
    <t>1439 Valley Crest Dr</t>
  </si>
  <si>
    <t>435-512-0979 C</t>
  </si>
  <si>
    <t>claytoncookdmd@gmail.com</t>
  </si>
  <si>
    <t>Jacob B.</t>
  </si>
  <si>
    <t>Tracy</t>
  </si>
  <si>
    <t>1259 Rainer Dr</t>
  </si>
  <si>
    <t>214-400-9988 C</t>
  </si>
  <si>
    <t>jakebtracy@icloud.com</t>
  </si>
  <si>
    <t>Keith A.</t>
  </si>
  <si>
    <t>416 Glenn Ct</t>
  </si>
  <si>
    <t>801-310-1871 C</t>
  </si>
  <si>
    <t xml:space="preserve">Burleson 2 Ward  (157732)   </t>
  </si>
  <si>
    <t>Hales</t>
  </si>
  <si>
    <t>1125 Hackberry Dr</t>
  </si>
  <si>
    <t>817-426-0214H
817-584-6546 C</t>
  </si>
  <si>
    <t>BishopEricHales@yahoo.com</t>
  </si>
  <si>
    <t>Albert</t>
  </si>
  <si>
    <t>Roy</t>
  </si>
  <si>
    <t>146 Adams Dr</t>
  </si>
  <si>
    <t>Crowley</t>
  </si>
  <si>
    <t>817-422-3828 C</t>
  </si>
  <si>
    <t>anr613@yahoo.com</t>
  </si>
  <si>
    <t>Beardsley</t>
  </si>
  <si>
    <t>105 Red Oak Ct</t>
  </si>
  <si>
    <t>churchemail4robert@gmail.com</t>
  </si>
  <si>
    <t>KE5BBV</t>
  </si>
  <si>
    <t>David B</t>
  </si>
  <si>
    <t>2809 Woodlark Dr</t>
  </si>
  <si>
    <t>817-471-7691</t>
  </si>
  <si>
    <t>byusoccer19@gmail.com</t>
  </si>
  <si>
    <t>KD5WXV</t>
  </si>
  <si>
    <t>Donald A</t>
  </si>
  <si>
    <t>Macleod</t>
  </si>
  <si>
    <t>12320 Treeline Dr</t>
  </si>
  <si>
    <t>817-426-6801</t>
  </si>
  <si>
    <t>dmackmac@sbcglobal.net</t>
  </si>
  <si>
    <t>KE5DZW</t>
  </si>
  <si>
    <t>Terri S</t>
  </si>
  <si>
    <t>1012 Muscadine Vine</t>
  </si>
  <si>
    <t>817-426-3868</t>
  </si>
  <si>
    <t>tsltaylor@yahoo.com</t>
  </si>
  <si>
    <t xml:space="preserve">Centenial Ward  (2054809)  </t>
  </si>
  <si>
    <t>Southeast John Jones Dr</t>
  </si>
  <si>
    <t>Colby</t>
  </si>
  <si>
    <t>12221 Rolling Ridge Dr</t>
  </si>
  <si>
    <t>817-675-6163 C</t>
  </si>
  <si>
    <t>RyanColby@hotmail.com</t>
  </si>
  <si>
    <t>2420 Charles Ave</t>
  </si>
  <si>
    <t>817-269-9637 C</t>
  </si>
  <si>
    <t>Dootyfreelawns@gmail.com</t>
  </si>
  <si>
    <t>Ranc</t>
  </si>
  <si>
    <t>912 Sandy Hill</t>
  </si>
  <si>
    <t>817-948-3481 C</t>
  </si>
  <si>
    <t>robertrancjr@gmail.com</t>
  </si>
  <si>
    <t>KE5NMA</t>
  </si>
  <si>
    <t>Patricia</t>
  </si>
  <si>
    <t>4385 Northern Dancer</t>
  </si>
  <si>
    <t>817-903-0808</t>
  </si>
  <si>
    <t>patbell@flash.net</t>
  </si>
  <si>
    <t>KE5NLZ</t>
  </si>
  <si>
    <t>4385 Northern Dancer Dr</t>
  </si>
  <si>
    <t>817-903-0909</t>
  </si>
  <si>
    <t>rbell@flash.net</t>
  </si>
  <si>
    <t>KD5YXE</t>
  </si>
  <si>
    <t>Lenore</t>
  </si>
  <si>
    <t>Merritt</t>
  </si>
  <si>
    <t>2513 Castle Road</t>
  </si>
  <si>
    <t>918-229-3526</t>
  </si>
  <si>
    <t>lenmerritt@juno.com</t>
  </si>
  <si>
    <t>KD5YWY</t>
  </si>
  <si>
    <t>Warren</t>
  </si>
  <si>
    <t>817-319-2677</t>
  </si>
  <si>
    <t>walmerritt@juno.com</t>
  </si>
  <si>
    <t>WB6NHR</t>
  </si>
  <si>
    <t>O'Neil</t>
  </si>
  <si>
    <t>825 Carol Ln</t>
  </si>
  <si>
    <t>817-426-5504</t>
  </si>
  <si>
    <t>oneilski@aol.com</t>
  </si>
  <si>
    <t xml:space="preserve">Cleburne Ward    (40657)   </t>
  </si>
  <si>
    <t>15 N Main St</t>
  </si>
  <si>
    <t>Bond</t>
  </si>
  <si>
    <t>1702 Lakeway</t>
  </si>
  <si>
    <t>817-521-6612 H
817-521-6612 C</t>
  </si>
  <si>
    <t>aBond76@yahoo.com</t>
  </si>
  <si>
    <t>Morrissey</t>
  </si>
  <si>
    <t>6608 Meinen Lake Rd.</t>
  </si>
  <si>
    <t>Grandview</t>
  </si>
  <si>
    <t>817-774-7767 C</t>
  </si>
  <si>
    <t>steve@dallasmohs.com</t>
  </si>
  <si>
    <t>Jason Parker</t>
  </si>
  <si>
    <t>817-673-6715 C</t>
  </si>
  <si>
    <t>jace@plaza-theatre.com</t>
  </si>
  <si>
    <t>KF5BSG</t>
  </si>
  <si>
    <t>702 Hill Lane</t>
  </si>
  <si>
    <t>423-368-0250
817 645-6465</t>
  </si>
  <si>
    <t>rwarren1299@att.net</t>
  </si>
  <si>
    <t>KE5BCU</t>
  </si>
  <si>
    <t>Rose</t>
  </si>
  <si>
    <t>913 Baird St</t>
  </si>
  <si>
    <t>682-459-3222</t>
  </si>
  <si>
    <t>tbrose@att.net</t>
  </si>
  <si>
    <t>KE5TTJ</t>
  </si>
  <si>
    <t>Kristine</t>
  </si>
  <si>
    <t>Parkinson</t>
  </si>
  <si>
    <t>1603 Holly St</t>
  </si>
  <si>
    <t>817-933-0635</t>
  </si>
  <si>
    <t>soccermom1603@yahoo.com</t>
  </si>
  <si>
    <t>KE5TTL</t>
  </si>
  <si>
    <t>Po Box420</t>
  </si>
  <si>
    <t>Godley</t>
  </si>
  <si>
    <t>817-996-3054</t>
  </si>
  <si>
    <t>Mike.Goodrich@gmail.com</t>
  </si>
  <si>
    <t>KE5TTM</t>
  </si>
  <si>
    <t>1206 Westhill Dr</t>
  </si>
  <si>
    <t>817-774-6237</t>
  </si>
  <si>
    <t>bhjones19@charter.net</t>
  </si>
  <si>
    <t>KE5TTN</t>
  </si>
  <si>
    <t>Sean</t>
  </si>
  <si>
    <t>1024 Janehaven Lake</t>
  </si>
  <si>
    <t>Cleburne,</t>
  </si>
  <si>
    <t>817-933-2172</t>
  </si>
  <si>
    <t>KE5TTP</t>
  </si>
  <si>
    <t>1314 Southern Blvd</t>
  </si>
  <si>
    <t>817-517-1842</t>
  </si>
  <si>
    <t>brkenlee@yahoo.com</t>
  </si>
  <si>
    <t>KE5TTQ</t>
  </si>
  <si>
    <t>LaRell</t>
  </si>
  <si>
    <t>Nielsen</t>
  </si>
  <si>
    <t>5124 E Hwy 67</t>
  </si>
  <si>
    <t>Alvarado</t>
  </si>
  <si>
    <t>817-790-6627</t>
  </si>
  <si>
    <t>larellnielsen@gmail.com</t>
  </si>
  <si>
    <t>KE5TTR</t>
  </si>
  <si>
    <t>Berriochoa</t>
  </si>
  <si>
    <t>10 Caddo St</t>
  </si>
  <si>
    <t>817-825-1354</t>
  </si>
  <si>
    <t>garyberri@gmail.com</t>
  </si>
  <si>
    <t xml:space="preserve">Joshua Ward   (383651)   </t>
  </si>
  <si>
    <t>Fender</t>
  </si>
  <si>
    <t>6648 County Road 1017</t>
  </si>
  <si>
    <t>817-645-0456</t>
  </si>
  <si>
    <t>TornadoWeather@revl8r.net, RentedMule@revl8r.net</t>
  </si>
  <si>
    <t>Richard V.</t>
  </si>
  <si>
    <t>Bassi</t>
  </si>
  <si>
    <t>2969 Lakeview Cir</t>
  </si>
  <si>
    <t xml:space="preserve">Burleson TX  </t>
  </si>
  <si>
    <t>254-266-1981 C</t>
  </si>
  <si>
    <t>richardvbassi@gmail.com</t>
  </si>
  <si>
    <t>Randall J.</t>
  </si>
  <si>
    <t>Del Curto</t>
  </si>
  <si>
    <t>904 Country Club Dr</t>
  </si>
  <si>
    <t>pamdelcurto@att.net</t>
  </si>
  <si>
    <t>KB5UCJ</t>
  </si>
  <si>
    <t>Billy</t>
  </si>
  <si>
    <t>McCorkle</t>
  </si>
  <si>
    <t>924 Conveyor Dr.</t>
  </si>
  <si>
    <t>817-891-8323</t>
  </si>
  <si>
    <t>poreolbilly@gmail.com</t>
  </si>
  <si>
    <t>KE5BBT</t>
  </si>
  <si>
    <t>Jo Ann</t>
  </si>
  <si>
    <t>682-365-5937</t>
  </si>
  <si>
    <t>joannmccorkle1@gmail.com</t>
  </si>
  <si>
    <t>KF5WWS</t>
  </si>
  <si>
    <t>Kristi</t>
  </si>
  <si>
    <t>2833 Cr 804 A</t>
  </si>
  <si>
    <t>817-360-4088</t>
  </si>
  <si>
    <t>ldsKris@yahoo.com</t>
  </si>
  <si>
    <t>KF5WWU</t>
  </si>
  <si>
    <t>817.360.6050</t>
  </si>
  <si>
    <t>mMcCorkle@reagan.com</t>
  </si>
  <si>
    <t xml:space="preserve">KE5NLS  </t>
  </si>
  <si>
    <t>Kasallis</t>
  </si>
  <si>
    <t>513 Oakdale Ct</t>
  </si>
  <si>
    <t>817-300-6031</t>
  </si>
  <si>
    <t>TimothyKasallis27@gmail.com</t>
  </si>
  <si>
    <t xml:space="preserve">Keene Branch    </t>
  </si>
  <si>
    <t xml:space="preserve">Allen  </t>
  </si>
  <si>
    <t>Lanki</t>
  </si>
  <si>
    <t>308 Bellevue Rd.</t>
  </si>
  <si>
    <t>817-240-3736 H
817-556-3452 C</t>
  </si>
  <si>
    <t>LankiAllen@yahoo.com</t>
  </si>
  <si>
    <t>Lester</t>
  </si>
  <si>
    <t>2209 N Main Street  Apt 140</t>
  </si>
  <si>
    <t>817-666-1473 C</t>
  </si>
  <si>
    <t>kmaj_lanki@yahoo.com</t>
  </si>
  <si>
    <t xml:space="preserve">Terson J.  </t>
  </si>
  <si>
    <t>1416 Old Bridge Rd</t>
  </si>
  <si>
    <t>Cleburne </t>
  </si>
  <si>
    <t>479-670-6144 C</t>
  </si>
  <si>
    <t>tersonpeter@gmail.com</t>
  </si>
  <si>
    <t xml:space="preserve">Mansfield 1st Ward    (159220)   </t>
  </si>
  <si>
    <t>3921 Turner Warnell Rd</t>
  </si>
  <si>
    <t>Channon</t>
  </si>
  <si>
    <t>Mata</t>
  </si>
  <si>
    <t>8037 Rosecreek Dr</t>
  </si>
  <si>
    <t>682-225-0979 H</t>
  </si>
  <si>
    <t>ChannonMata@hotmail.com</t>
  </si>
  <si>
    <t>David Wayne</t>
  </si>
  <si>
    <t>Potts</t>
  </si>
  <si>
    <t>905 Hilton Dr.</t>
  </si>
  <si>
    <t>817-505-9823 C</t>
  </si>
  <si>
    <t>davewp79@gmail.com</t>
  </si>
  <si>
    <t>Mark Ross</t>
  </si>
  <si>
    <t>Schmeisser</t>
  </si>
  <si>
    <t>220 N Willow St</t>
  </si>
  <si>
    <t>910-381-9573 C</t>
  </si>
  <si>
    <t>m_schmeisser@yahoo.com</t>
  </si>
  <si>
    <t>KF5WJB</t>
  </si>
  <si>
    <t>Murry</t>
  </si>
  <si>
    <t>964 Turner Way</t>
  </si>
  <si>
    <t>none listed</t>
  </si>
  <si>
    <t xml:space="preserve">Mansfield 2nd Ward   (425001)  </t>
  </si>
  <si>
    <t>Sweet</t>
  </si>
  <si>
    <t>2500 Viosta Ridge Dr</t>
  </si>
  <si>
    <t>469-766-7366 H
469-939-6693 C</t>
  </si>
  <si>
    <t>mSweet@belaw.com</t>
  </si>
  <si>
    <t>Gene P.</t>
  </si>
  <si>
    <t>Robbins</t>
  </si>
  <si>
    <t>2202 Richmond Cir</t>
  </si>
  <si>
    <t>817-863-2037 C</t>
  </si>
  <si>
    <t>gener311@gmail.com</t>
  </si>
  <si>
    <t>Corey Don</t>
  </si>
  <si>
    <t>Francom</t>
  </si>
  <si>
    <t>2107 Savannah Drive</t>
  </si>
  <si>
    <t>817-504-4210 C</t>
  </si>
  <si>
    <t>cdfranc@yahoo.com</t>
  </si>
  <si>
    <t>Stake Net  Day 2 &amp; 4 Sundays  Time 8:00 pm  Simplex Feq._________  Repeater Feq. 146.840 PL 110.9 Offset - (W5SH)</t>
  </si>
  <si>
    <t xml:space="preserve">Fort Worth Stake      </t>
  </si>
  <si>
    <t xml:space="preserve">5001 Alta Mesa </t>
  </si>
  <si>
    <t>Rhodes</t>
  </si>
  <si>
    <t>8500 Viridian</t>
  </si>
  <si>
    <t>817-294-2563 H
817-332-5500 W</t>
  </si>
  <si>
    <t>docRhodes11@yahoo.com</t>
  </si>
  <si>
    <t>Gregory K.</t>
  </si>
  <si>
    <t>8224 Marie Ln</t>
  </si>
  <si>
    <t>817-370-7888 H
817-456-0782 C</t>
  </si>
  <si>
    <t>PeaceMaker@BYU.net</t>
  </si>
  <si>
    <t>Roberto</t>
  </si>
  <si>
    <t>Ayerdis</t>
  </si>
  <si>
    <t>3813 Delmas Dr.</t>
  </si>
  <si>
    <t>Benbrook</t>
  </si>
  <si>
    <t>817-560-2697 H
817-851-5206 C</t>
  </si>
  <si>
    <t>Roberto@Ayerdis.com</t>
  </si>
  <si>
    <t>KE5ADQ</t>
  </si>
  <si>
    <t>5633 Riverwalk Dr #413</t>
  </si>
  <si>
    <t>817-731-6616</t>
  </si>
  <si>
    <t>SpudStripes87@gmail.com</t>
  </si>
  <si>
    <t xml:space="preserve">Chapel Creek Ward (383686) </t>
  </si>
  <si>
    <t>100 Paint Pony Trail North</t>
  </si>
  <si>
    <t>Oliver</t>
  </si>
  <si>
    <t>9625 Brenden Dr</t>
  </si>
  <si>
    <t>817-602-1900 C</t>
  </si>
  <si>
    <t>PhillipMOliver@gmail.com</t>
  </si>
  <si>
    <t>Michael L.</t>
  </si>
  <si>
    <t>9861 Willowick Ave</t>
  </si>
  <si>
    <t>817-733-0345 C</t>
  </si>
  <si>
    <t>carter_m7@sbcglobal.net</t>
  </si>
  <si>
    <t>Broby</t>
  </si>
  <si>
    <t>10260 Little Valley Rd</t>
  </si>
  <si>
    <t>928-550-1156 C</t>
  </si>
  <si>
    <t>matman0010@gmail.com</t>
  </si>
  <si>
    <t>KB5JNN</t>
  </si>
  <si>
    <t>Teresa</t>
  </si>
  <si>
    <t>Dehart</t>
  </si>
  <si>
    <t>1305 Marie Lane</t>
  </si>
  <si>
    <t>214-597-9612 C</t>
  </si>
  <si>
    <t>tmdehart@hotmail.com</t>
  </si>
  <si>
    <t>KF5PBA</t>
  </si>
  <si>
    <t>Holley</t>
  </si>
  <si>
    <t>301 Grandmeadow Dr</t>
  </si>
  <si>
    <t>817-706-4997</t>
  </si>
  <si>
    <t>bryholl47@yahoo.com</t>
  </si>
  <si>
    <t>KD5IXV</t>
  </si>
  <si>
    <t>McClung</t>
  </si>
  <si>
    <t>911 Rumfield</t>
  </si>
  <si>
    <t>White Settlement</t>
  </si>
  <si>
    <t>817-692-7438</t>
  </si>
  <si>
    <t>KD5IYB</t>
  </si>
  <si>
    <t>CDMcClung@sbcGlobal.net</t>
  </si>
  <si>
    <t>KD5KYY</t>
  </si>
  <si>
    <t>Debbie J</t>
  </si>
  <si>
    <t>DJMcClung@sbcGlobal.net</t>
  </si>
  <si>
    <t>KE5NMB</t>
  </si>
  <si>
    <t>Ruben</t>
  </si>
  <si>
    <t>Ruiz</t>
  </si>
  <si>
    <t>9813 Stoney Bridge Rd</t>
  </si>
  <si>
    <t>682-561-7180</t>
  </si>
  <si>
    <t>rubinskir@aol.com</t>
  </si>
  <si>
    <t xml:space="preserve">Fort Worth YSA Ward   (38369)  </t>
  </si>
  <si>
    <t>3200 Chaple Creek</t>
  </si>
  <si>
    <t>Shane D.</t>
  </si>
  <si>
    <t>Plummer</t>
  </si>
  <si>
    <t>1750 Fm 2871</t>
  </si>
  <si>
    <t>817-851-9533 C</t>
  </si>
  <si>
    <t>shdplummer@mac.com</t>
  </si>
  <si>
    <t>Matthew E.</t>
  </si>
  <si>
    <t>Watson</t>
  </si>
  <si>
    <t>9605 Rio Frio Trl</t>
  </si>
  <si>
    <t>wapatoe2@yahoo.com</t>
  </si>
  <si>
    <t>Garen K.</t>
  </si>
  <si>
    <t xml:space="preserve"> 5849 Coleman St</t>
  </si>
  <si>
    <t>Westworth Village</t>
  </si>
  <si>
    <t>801-682-6448 C</t>
  </si>
  <si>
    <t>KF5LFA</t>
  </si>
  <si>
    <t>Sing</t>
  </si>
  <si>
    <t>9991 Lone Eagle Dr</t>
  </si>
  <si>
    <t>817-298-0734</t>
  </si>
  <si>
    <t>gemmaquarian@hotmail.com</t>
  </si>
  <si>
    <t xml:space="preserve">Fort Worth 3rd Ward    (85278)  </t>
  </si>
  <si>
    <t>Gerald</t>
  </si>
  <si>
    <t>Treber</t>
  </si>
  <si>
    <t>1417 Andante Dr</t>
  </si>
  <si>
    <t>817-293-7057 C</t>
  </si>
  <si>
    <t>ToolManTreber@charter.net</t>
  </si>
  <si>
    <t>R. Michael</t>
  </si>
  <si>
    <t>Meyers</t>
  </si>
  <si>
    <t>929 W Main St</t>
  </si>
  <si>
    <t>817-372-9831 C</t>
  </si>
  <si>
    <t>clanmeyers@sbcglobal.net</t>
  </si>
  <si>
    <t>Raymond L.</t>
  </si>
  <si>
    <t>Wangler</t>
  </si>
  <si>
    <t>7263 Church Park Dr</t>
  </si>
  <si>
    <t>817-925-7822</t>
  </si>
  <si>
    <t>rlwangler@sbcglobal.net</t>
  </si>
  <si>
    <t>KE5JVT</t>
  </si>
  <si>
    <t>Betts</t>
  </si>
  <si>
    <t>2912 Country Lane</t>
  </si>
  <si>
    <t>817-449-3964</t>
  </si>
  <si>
    <t>qboxrocks@yahoo.com</t>
  </si>
  <si>
    <t>W5SMD</t>
  </si>
  <si>
    <t>9900 Carson Ranch Rd</t>
  </si>
  <si>
    <t>817-501-5269</t>
  </si>
  <si>
    <t>goclimbarock007@hotmail.com</t>
  </si>
  <si>
    <t>WI5PAM</t>
  </si>
  <si>
    <t>Pamela</t>
  </si>
  <si>
    <t>817-800-7602</t>
  </si>
  <si>
    <t>pwillden@gmail.com</t>
  </si>
  <si>
    <t>KE5HOS</t>
  </si>
  <si>
    <t>Aleck</t>
  </si>
  <si>
    <t>Featherston</t>
  </si>
  <si>
    <t>2317 Colt Ln</t>
  </si>
  <si>
    <t>817-504-8580</t>
  </si>
  <si>
    <t>aleckfeatherston@hotmail.com</t>
  </si>
  <si>
    <t>KE5DZI</t>
  </si>
  <si>
    <t>521 Porter Ave</t>
  </si>
  <si>
    <t>817-297-6957</t>
  </si>
  <si>
    <t>j1sdenali@sbcglobal.net</t>
  </si>
  <si>
    <t>KE5UCQ</t>
  </si>
  <si>
    <t>teresagj@sbcglobal.net</t>
  </si>
  <si>
    <t>KE5DZV</t>
  </si>
  <si>
    <t>Marie</t>
  </si>
  <si>
    <t>Pridgen</t>
  </si>
  <si>
    <t>1701 Steinburg Ln</t>
  </si>
  <si>
    <t>817-312-9735</t>
  </si>
  <si>
    <t>23mpridgen@gmail.com</t>
  </si>
  <si>
    <t>KE5EEU</t>
  </si>
  <si>
    <t>817-504-5268</t>
  </si>
  <si>
    <t>paul.a.pridgen@sbcglobal.net</t>
  </si>
  <si>
    <t>K5BLW</t>
  </si>
  <si>
    <t>817-292-1960 H
817-247-4698 C
817-569-2530 W</t>
  </si>
  <si>
    <t>blwillden@gmail.com</t>
  </si>
  <si>
    <t>KE5BBQ</t>
  </si>
  <si>
    <t>Yensy</t>
  </si>
  <si>
    <t>817-292-1960 H
817-948-0207 C</t>
  </si>
  <si>
    <t>ywillden@gmail.com</t>
  </si>
  <si>
    <t>KE5DZP</t>
  </si>
  <si>
    <t>Dalynn</t>
  </si>
  <si>
    <t>Cross</t>
  </si>
  <si>
    <t>Private</t>
  </si>
  <si>
    <t>Fort Worth 4th (2108380)</t>
  </si>
  <si>
    <t>KD5SPY</t>
  </si>
  <si>
    <t>Amon</t>
  </si>
  <si>
    <t>1308 Westwick Dr</t>
  </si>
  <si>
    <t>River Oaks</t>
  </si>
  <si>
    <t>817-995-7876 C</t>
  </si>
  <si>
    <t>dfamon@gmail.com</t>
  </si>
  <si>
    <t>Harvey</t>
  </si>
  <si>
    <t>Carlisle</t>
  </si>
  <si>
    <t>410 West 7th Street Apt 1302</t>
  </si>
  <si>
    <t>harveycarlisle5@gmail.com</t>
  </si>
  <si>
    <t>Mckay</t>
  </si>
  <si>
    <t>Bench</t>
  </si>
  <si>
    <t>2727 Azalea Ave. Apt 2415</t>
  </si>
  <si>
    <t>mckay.bench.08@gmail.com</t>
  </si>
  <si>
    <t>KE5MZV</t>
  </si>
  <si>
    <t xml:space="preserve">Stephanie  </t>
  </si>
  <si>
    <t>817-995-7876</t>
  </si>
  <si>
    <t xml:space="preserve">Fort Worth 5th  (108073)  </t>
  </si>
  <si>
    <t>Ellison</t>
  </si>
  <si>
    <t>1301 Trinity Dr</t>
  </si>
  <si>
    <t>402-670-9352 C</t>
  </si>
  <si>
    <t>BrandonEllison@gmail.com</t>
  </si>
  <si>
    <t>4540 Knoll Ridge Dr</t>
  </si>
  <si>
    <t>Aledo</t>
  </si>
  <si>
    <t>661-886-3810 C</t>
  </si>
  <si>
    <t>markdonnaward@yahoo.com</t>
  </si>
  <si>
    <t>Alex W</t>
  </si>
  <si>
    <t>La</t>
  </si>
  <si>
    <t>3929 Devonaire Dr</t>
  </si>
  <si>
    <t>425-923-9238 C</t>
  </si>
  <si>
    <t>la.alexw@gmail.com</t>
  </si>
  <si>
    <t>KE5KXQ</t>
  </si>
  <si>
    <t>Andre</t>
  </si>
  <si>
    <t>Sagnimeni</t>
  </si>
  <si>
    <t>4321 Springbranch Dr</t>
  </si>
  <si>
    <t>817-244-1229</t>
  </si>
  <si>
    <t>sagnimeni@sbcglobal.net</t>
  </si>
  <si>
    <t>KE5ADT</t>
  </si>
  <si>
    <t>Rodger</t>
  </si>
  <si>
    <t>232 Meadowhill Dr</t>
  </si>
  <si>
    <t>817-349-8464</t>
  </si>
  <si>
    <t>rspaxton52@gmail.com</t>
  </si>
  <si>
    <t>KE5HRG</t>
  </si>
  <si>
    <t>Woodbury</t>
  </si>
  <si>
    <t>1109 Johnson Dr</t>
  </si>
  <si>
    <t>817-249-6784 H
817-714-6785 C</t>
  </si>
  <si>
    <t>rwoodbury@charter.net</t>
  </si>
  <si>
    <t xml:space="preserve">Fort Worth 6th (166065)  </t>
  </si>
  <si>
    <t>Stancliffe</t>
  </si>
  <si>
    <t>7509 Pear Tree Lane</t>
  </si>
  <si>
    <t>817-223-3160 H
817-902-1544 C</t>
  </si>
  <si>
    <t>Rob.Stancliffe@gmail.com</t>
  </si>
  <si>
    <t>Tommy R.</t>
  </si>
  <si>
    <t>5412 Sierra Ridge Dr</t>
  </si>
  <si>
    <t>817-266-1999 C</t>
  </si>
  <si>
    <t>nosille@gmail.com</t>
  </si>
  <si>
    <t>Leckie</t>
  </si>
  <si>
    <t>4600 Lassen Ct</t>
  </si>
  <si>
    <t>kentleckie@hotmail.com</t>
  </si>
  <si>
    <t>KF5BCZ</t>
  </si>
  <si>
    <t>5456 Sledge Loop</t>
  </si>
  <si>
    <t>817-925-6372</t>
  </si>
  <si>
    <t>Brent Replied on 8/15/2018:
“Do Not Send Email to:”
Brent.m.denison@gmail.com</t>
  </si>
  <si>
    <t>KC5DAM  </t>
  </si>
  <si>
    <t>Gregg (Ken?)</t>
  </si>
  <si>
    <t>4757 Wild Stallion Ct</t>
  </si>
  <si>
    <t>801-560-4842</t>
  </si>
  <si>
    <t>KEH517@verizon.net</t>
  </si>
  <si>
    <t>BDL</t>
  </si>
  <si>
    <t>KK6PSX</t>
  </si>
  <si>
    <t>Hayes</t>
  </si>
  <si>
    <t>4920 Cedar Brush Dr</t>
  </si>
  <si>
    <t>817-609-9181 H</t>
  </si>
  <si>
    <t>hayes7811@yahoo.com (Wife) Seeker3777 @Yahoo.com (Tim)</t>
  </si>
  <si>
    <t>KG5ZLM</t>
  </si>
  <si>
    <t>Escobar</t>
  </si>
  <si>
    <t>5628 Wonder Dr</t>
  </si>
  <si>
    <t>817-907-4604</t>
  </si>
  <si>
    <t>Hescobar03@yahoo.com</t>
  </si>
  <si>
    <t>Fort Worth 7th  (194972)  Spanish</t>
  </si>
  <si>
    <t>2520 8th Ave</t>
  </si>
  <si>
    <t>Gerardo</t>
  </si>
  <si>
    <t>Rodriguez</t>
  </si>
  <si>
    <t>4901 Sandage Ave.</t>
  </si>
  <si>
    <t>682-583-9831 H
682-583-9831 C</t>
  </si>
  <si>
    <t>GerarodRi0317@gmail.com</t>
  </si>
  <si>
    <t>Robert J.</t>
  </si>
  <si>
    <t>Davila</t>
  </si>
  <si>
    <t>1516 La Sierra</t>
  </si>
  <si>
    <t>817-681-6821</t>
  </si>
  <si>
    <t>rjdusatx@gmail.com</t>
  </si>
  <si>
    <t>Omer Delgado</t>
  </si>
  <si>
    <t>4716 Burgess Dr</t>
  </si>
  <si>
    <t>Omerdelgado11@gmail.com</t>
  </si>
  <si>
    <t xml:space="preserve">Fort Worth 8th (237299) </t>
  </si>
  <si>
    <t xml:space="preserve"> 2520 8th Ave</t>
  </si>
  <si>
    <t>Milne</t>
  </si>
  <si>
    <t>2609 Mockingbird Ct</t>
  </si>
  <si>
    <t>817-207-0465 H
817-907-9071 C</t>
  </si>
  <si>
    <t>JoeMilne@mac.com</t>
  </si>
  <si>
    <t>Luiz A.</t>
  </si>
  <si>
    <t>Dias</t>
  </si>
  <si>
    <t>4349 Whitfield Ave</t>
  </si>
  <si>
    <t>817-291-9030 C
817-291-9030 W</t>
  </si>
  <si>
    <t>luiz@greendias.com</t>
  </si>
  <si>
    <t>Bradley D.</t>
  </si>
  <si>
    <t>Melton</t>
  </si>
  <si>
    <t>2901 Harlanwood Dr</t>
  </si>
  <si>
    <t>832-284-1478  C</t>
  </si>
  <si>
    <t>bradley.d.melton@gmail.com</t>
  </si>
  <si>
    <t>KG5AIL</t>
  </si>
  <si>
    <t>KJ5ZF</t>
  </si>
  <si>
    <t>Walt</t>
  </si>
  <si>
    <t>Redding</t>
  </si>
  <si>
    <t>3408 Westfield</t>
  </si>
  <si>
    <t>817-682-3204</t>
  </si>
  <si>
    <t>w.redding@tcu.edu</t>
  </si>
  <si>
    <t>KC5CPV</t>
  </si>
  <si>
    <t>817-522-8104</t>
  </si>
  <si>
    <t>MS</t>
  </si>
  <si>
    <t>KF5PAY</t>
  </si>
  <si>
    <t>250 Pennsylvania Ave, Apt 512</t>
  </si>
  <si>
    <t>817-706-3682</t>
  </si>
  <si>
    <t>Robert.Tracy@my.tccd.edu</t>
  </si>
  <si>
    <t>KF5NCG</t>
  </si>
  <si>
    <t>Hugh</t>
  </si>
  <si>
    <t>4204 Curzon</t>
  </si>
  <si>
    <t>817-925-9065</t>
  </si>
  <si>
    <t>JilleneTurner@aol.com</t>
  </si>
  <si>
    <t xml:space="preserve">Stake Net  Day 2 &amp; 4 Sundays  Time 8:00 pm  Simplex Feq. 145.560 (8:00 pm 1st Sunday)  Repeater Feq. 146.840 PL 110.9 Offset - (W5SH)                           2nd Rep. 146.280 Pl 123.0 Offset + </t>
  </si>
  <si>
    <t xml:space="preserve">Fort Worth North Stake  </t>
  </si>
  <si>
    <t>7600 North Beach St</t>
  </si>
  <si>
    <t>Shawn M.</t>
  </si>
  <si>
    <t>Furniss</t>
  </si>
  <si>
    <t>4704 Olympia Trace Circle</t>
  </si>
  <si>
    <t>817-498-0083 H
817-917-5884 C</t>
  </si>
  <si>
    <t>fwNorthStakePresident@gmail.com</t>
  </si>
  <si>
    <t>Acosta</t>
  </si>
  <si>
    <t>4221 Gladney Ln</t>
  </si>
  <si>
    <t>817-624-1770 W
817361-2892 C</t>
  </si>
  <si>
    <t>BrotherGrajeda@yahoo.com</t>
  </si>
  <si>
    <t>Sheperd</t>
  </si>
  <si>
    <t>908 Sequoia Way</t>
  </si>
  <si>
    <t>817-232-4046 H
505-400-0408 C</t>
  </si>
  <si>
    <t>ftwnStakesSheperd@gmail.com</t>
  </si>
  <si>
    <t>KD5IXU</t>
  </si>
  <si>
    <t>Hawkes</t>
  </si>
  <si>
    <t>7525 Point Reyes Drive</t>
  </si>
  <si>
    <t>817-428-8605 H</t>
  </si>
  <si>
    <t>hermanohawkes@gmail.com</t>
  </si>
  <si>
    <t>KC5CQT</t>
  </si>
  <si>
    <t>Carson</t>
  </si>
  <si>
    <t>1909 Overland St</t>
  </si>
  <si>
    <t>817-717-3487 H          817-935-3759 W</t>
  </si>
  <si>
    <t>kc5cqtbruce@att.net</t>
  </si>
  <si>
    <t xml:space="preserve">Eagle Mountain  (2116952)  </t>
  </si>
  <si>
    <t>300 Ridgecrest Dr</t>
  </si>
  <si>
    <t>Duke</t>
  </si>
  <si>
    <t>1617 Water Tower Court E</t>
  </si>
  <si>
    <t>817-236-0004 H     817-773-5327 C</t>
  </si>
  <si>
    <t>BishopDavidDuke@gmail.com</t>
  </si>
  <si>
    <t>724 Ranch Rd</t>
  </si>
  <si>
    <t>richpuckett@gmail.com</t>
  </si>
  <si>
    <t>Barret</t>
  </si>
  <si>
    <t>7005 Meandering Creek Ln</t>
  </si>
  <si>
    <t>barretrunyon@yahoo.com</t>
  </si>
  <si>
    <t>KF5TTB</t>
  </si>
  <si>
    <t>Mason</t>
  </si>
  <si>
    <t>817-236-0004</t>
  </si>
  <si>
    <t>KD5KYM</t>
  </si>
  <si>
    <t>Gretchen</t>
  </si>
  <si>
    <t>Killingsworth</t>
  </si>
  <si>
    <t>7512 Canyon Crest Ct</t>
  </si>
  <si>
    <t>817-751-9531 C</t>
  </si>
  <si>
    <t>rgdtaz@aol.com</t>
  </si>
  <si>
    <t>KD5KYP</t>
  </si>
  <si>
    <t>Russ</t>
  </si>
  <si>
    <t>817-236-1095 C</t>
  </si>
  <si>
    <t>KF5BVV</t>
  </si>
  <si>
    <t>708 Mangrove Trail</t>
  </si>
  <si>
    <t>817-376-7310 C</t>
  </si>
  <si>
    <t>MeyerFamilyInTX@sbcglobal.net</t>
  </si>
  <si>
    <t>KF5BVW</t>
  </si>
  <si>
    <t>817-880-5992</t>
  </si>
  <si>
    <t>Jeremy.L.Meyer.inTX@gmail.com</t>
  </si>
  <si>
    <t xml:space="preserve">Fossil Ridge  (246859)  </t>
  </si>
  <si>
    <t>6928 Genevieve Dr</t>
  </si>
  <si>
    <t>682-224-3492 H    817-909-3722 C</t>
  </si>
  <si>
    <t>FossilRidgeBishop@yahoo.com</t>
  </si>
  <si>
    <t>Moody</t>
  </si>
  <si>
    <t>3821 Sevenoaks Dr</t>
  </si>
  <si>
    <t>682-247-4378 C</t>
  </si>
  <si>
    <t>paul.moody@verizon.net</t>
  </si>
  <si>
    <t>9124 Goldenview Dr</t>
  </si>
  <si>
    <t>801-414-9561 C</t>
  </si>
  <si>
    <t>matthewbmarsh@me.com</t>
  </si>
  <si>
    <t>KD5ZOM</t>
  </si>
  <si>
    <t>Marlene</t>
  </si>
  <si>
    <t>Sagers</t>
  </si>
  <si>
    <t>4404 Racebrook Court</t>
  </si>
  <si>
    <t>817-232-3989 C</t>
  </si>
  <si>
    <t>MarleneSagers@sbcglobal.net</t>
  </si>
  <si>
    <t>L / PS</t>
  </si>
  <si>
    <t>682-233-4053 C</t>
  </si>
  <si>
    <t>N3FLY</t>
  </si>
  <si>
    <t>8857 Blanco Creek Trail</t>
  </si>
  <si>
    <t>817-337-7436 H</t>
  </si>
  <si>
    <t>JeffreyJensen@hotmail.com</t>
  </si>
  <si>
    <t>K7CSU</t>
  </si>
  <si>
    <t>Jenny</t>
  </si>
  <si>
    <t>MileHiJam2003@yahoo.com</t>
  </si>
  <si>
    <t>YW1C</t>
  </si>
  <si>
    <t>KF5TSU</t>
  </si>
  <si>
    <t>Seward</t>
  </si>
  <si>
    <t>8001 Jolie Drive</t>
  </si>
  <si>
    <t>903-885-4466 H</t>
  </si>
  <si>
    <t>KF5MFE</t>
  </si>
  <si>
    <t>Cordova</t>
  </si>
  <si>
    <t>4204 Staghorn Circle N</t>
  </si>
  <si>
    <t>817-846-3497</t>
  </si>
  <si>
    <t>CgCordova56@gmail.com</t>
  </si>
  <si>
    <t>KF5TSV</t>
  </si>
  <si>
    <t>Rasmussen</t>
  </si>
  <si>
    <t>8013 Kathleen Court</t>
  </si>
  <si>
    <t>817-739-0641 H</t>
  </si>
  <si>
    <t>chadras@gmail.com</t>
  </si>
  <si>
    <t xml:space="preserve">Highland Station  (464465)  </t>
  </si>
  <si>
    <t>Knudson</t>
  </si>
  <si>
    <t>5909 Blanchard Dr</t>
  </si>
  <si>
    <t>817-304-0520 C</t>
  </si>
  <si>
    <t>HighlandStationBishop@gmail.com</t>
  </si>
  <si>
    <t>Ryan Brent</t>
  </si>
  <si>
    <t>Eggleston</t>
  </si>
  <si>
    <t>913 Meadowlark Dr</t>
  </si>
  <si>
    <t>ryaneggleston@gmail.com</t>
  </si>
  <si>
    <t>Tyson W.</t>
  </si>
  <si>
    <t>2125 Ingrid Ln</t>
  </si>
  <si>
    <t>hemphill.tyson@gmail.com</t>
  </si>
  <si>
    <t>817-717-3487 H    817-935-3759 W</t>
  </si>
  <si>
    <t>SEC GDT</t>
  </si>
  <si>
    <t>N7TXR</t>
  </si>
  <si>
    <t>Kuebler</t>
  </si>
  <si>
    <t>832 Atchison Dr</t>
  </si>
  <si>
    <t>817-232-0210 H    817-798-5335 C</t>
  </si>
  <si>
    <t>KE5HOU</t>
  </si>
  <si>
    <t>200 CR 4757 -FC</t>
  </si>
  <si>
    <t>KE5HOT</t>
  </si>
  <si>
    <t>Peggy</t>
  </si>
  <si>
    <t>KF5TTA</t>
  </si>
  <si>
    <t>Hills</t>
  </si>
  <si>
    <t>913 Remington Dr</t>
  </si>
  <si>
    <t>817-306-8386 H      817-301-6690 C</t>
  </si>
  <si>
    <t>IdahoMike30@msn.com</t>
  </si>
  <si>
    <t>KE5HOK</t>
  </si>
  <si>
    <t>8400 Tribute Lane</t>
  </si>
  <si>
    <t>682-478-8659 H</t>
  </si>
  <si>
    <t>eaglei101@sbcglobal.net</t>
  </si>
  <si>
    <t>SS1C</t>
  </si>
  <si>
    <t>Hurst 3rd Ward  (464732)  Spanish</t>
  </si>
  <si>
    <t>Fernando</t>
  </si>
  <si>
    <t>Olvera</t>
  </si>
  <si>
    <t>10501 Jaybird Dr</t>
  </si>
  <si>
    <t>682-330-8760 H
682-444-6902 C</t>
  </si>
  <si>
    <t>BishopFernandoOlvera@gmail.com</t>
  </si>
  <si>
    <t>Daniel R.</t>
  </si>
  <si>
    <t>3524 Durango Root Ct</t>
  </si>
  <si>
    <t>817-770-3402 C</t>
  </si>
  <si>
    <t>djohnstexas@gmail.com</t>
  </si>
  <si>
    <t>Nick</t>
  </si>
  <si>
    <t>10 Carolyn Dr</t>
  </si>
  <si>
    <t>301-204-0204 C</t>
  </si>
  <si>
    <t>nj.brown@icloud.com</t>
  </si>
  <si>
    <t xml:space="preserve">Park Glen 1st  </t>
  </si>
  <si>
    <t>B. Wilson</t>
  </si>
  <si>
    <t>Tan</t>
  </si>
  <si>
    <t>5529 Monthaven Dr</t>
  </si>
  <si>
    <t>817-280-9494 W
817-455-2282 C</t>
  </si>
  <si>
    <t>pg1bishop@gmail.com</t>
  </si>
  <si>
    <t>Michael W.</t>
  </si>
  <si>
    <t>8144 Mount Shasta Cir</t>
  </si>
  <si>
    <t>405-706-9696 C</t>
  </si>
  <si>
    <t>Fawson</t>
  </si>
  <si>
    <t>8228 Mount Shasta Cir</t>
  </si>
  <si>
    <t>214-551-2903 C</t>
  </si>
  <si>
    <t>KD5IXY</t>
  </si>
  <si>
    <t>Buttler</t>
  </si>
  <si>
    <t>5132 White Sands Dr</t>
  </si>
  <si>
    <t>817-427-3901</t>
  </si>
  <si>
    <t>AC5ZN</t>
  </si>
  <si>
    <t>Greg Goodrich</t>
  </si>
  <si>
    <t>4917 Orchid Drive</t>
  </si>
  <si>
    <t>817-881-8085 H</t>
  </si>
  <si>
    <t>greg.goodrich@att.net</t>
  </si>
  <si>
    <t>KD5VTI</t>
  </si>
  <si>
    <t>Pat Sterling</t>
  </si>
  <si>
    <t>5574 Zane Court</t>
  </si>
  <si>
    <t>817-656-7114</t>
  </si>
  <si>
    <t>patrick.sterling@sbcglobal.net</t>
  </si>
  <si>
    <t>KD5ZNY</t>
  </si>
  <si>
    <t>May</t>
  </si>
  <si>
    <t>4791 Woodhaven Lane</t>
  </si>
  <si>
    <t>817-429-1550 C</t>
  </si>
  <si>
    <t>KE5ABQ</t>
  </si>
  <si>
    <t>Kathy</t>
  </si>
  <si>
    <t>817-932-4784 H</t>
  </si>
  <si>
    <t>kecmay1@sbcglobal.net</t>
  </si>
  <si>
    <t>KB5UXW</t>
  </si>
  <si>
    <t>5820 Clear Creek Dr</t>
  </si>
  <si>
    <t>817-788-0662</t>
  </si>
  <si>
    <t>wilson1887@sbcglobal.net</t>
  </si>
  <si>
    <t>KF5TSY</t>
  </si>
  <si>
    <t>Merrifield</t>
  </si>
  <si>
    <t>4729 Poppy Dr E</t>
  </si>
  <si>
    <t>817-907-9779 C</t>
  </si>
  <si>
    <t>jmerrifield5@att.net</t>
  </si>
  <si>
    <t>KF7YYA</t>
  </si>
  <si>
    <t>Larson</t>
  </si>
  <si>
    <t>5604 Whithorn Court</t>
  </si>
  <si>
    <t>817-722-8021 H      801-472-1283 C</t>
  </si>
  <si>
    <t>msllarson2@gmail.com</t>
  </si>
  <si>
    <t>6746 Poppy</t>
  </si>
  <si>
    <t xml:space="preserve">Park Glen 2nd  (464562)  </t>
  </si>
  <si>
    <t>76 North Beach St</t>
  </si>
  <si>
    <t>Gregory J.</t>
  </si>
  <si>
    <t>Tallmadge</t>
  </si>
  <si>
    <t>5212 Rainier Rd</t>
  </si>
  <si>
    <t>214-601-8705 C</t>
  </si>
  <si>
    <t>Bishoptall@gmail.com</t>
  </si>
  <si>
    <t>9300 Shields St.</t>
  </si>
  <si>
    <t xml:space="preserve">
Fort Worth</t>
  </si>
  <si>
    <t>7624_</t>
  </si>
  <si>
    <t>817-300-1826 C</t>
  </si>
  <si>
    <t>markhamilton00@gmail.com</t>
  </si>
  <si>
    <t>Tolman</t>
  </si>
  <si>
    <t xml:space="preserve">8860 Sunset Trace Dr.
</t>
  </si>
  <si>
    <t>817-734-2522 C</t>
  </si>
  <si>
    <t>nathan.d.tolman@gmail.com</t>
  </si>
  <si>
    <t>KD5IXZ</t>
  </si>
  <si>
    <t>7453 Los Padres Trail</t>
  </si>
  <si>
    <t>817-656-4691</t>
  </si>
  <si>
    <t>bnsfpaps@juno.com</t>
  </si>
  <si>
    <t>AC</t>
  </si>
  <si>
    <t>KD5IYA</t>
  </si>
  <si>
    <t>4709 Mount Hood Rd</t>
  </si>
  <si>
    <t>817-995-7272 C</t>
  </si>
  <si>
    <t>mbo30594@aol.com</t>
  </si>
  <si>
    <t>PT</t>
  </si>
  <si>
    <t xml:space="preserve">817-428-8605 H </t>
  </si>
  <si>
    <t>K5BET</t>
  </si>
  <si>
    <t>Tucker</t>
  </si>
  <si>
    <t>5109 Broken Bow Dr</t>
  </si>
  <si>
    <t>817-656-4335 H     817-312-8975 C</t>
  </si>
  <si>
    <t>YM2C</t>
  </si>
  <si>
    <t>K5PMT</t>
  </si>
  <si>
    <t>Patty</t>
  </si>
  <si>
    <t>817-656-4335 H      817-307-4865 C</t>
  </si>
  <si>
    <t>texastuckers@sbcglobal.net</t>
  </si>
  <si>
    <t xml:space="preserve">Saginaw Ward (38350) </t>
  </si>
  <si>
    <t>5617 Wills Creek Ln.</t>
  </si>
  <si>
    <t>817-994-7624 C</t>
  </si>
  <si>
    <t>SaginawBishop@gmail.com</t>
  </si>
  <si>
    <t>Eric D.</t>
  </si>
  <si>
    <t>Cecil</t>
  </si>
  <si>
    <t>5901 Comanche Peak Dr</t>
  </si>
  <si>
    <t>304-964-1615 C</t>
  </si>
  <si>
    <t>ececil2871@gmail.com</t>
  </si>
  <si>
    <t>C. Ross</t>
  </si>
  <si>
    <t>Welch</t>
  </si>
  <si>
    <t>5317 Kingslink Cir</t>
  </si>
  <si>
    <t>817-773-7778 C
307-250-4079 H</t>
  </si>
  <si>
    <t>chawls24@gmail.com</t>
  </si>
  <si>
    <t>KD5KYV</t>
  </si>
  <si>
    <t>Harold “Hondo”</t>
  </si>
  <si>
    <t>Goodrick</t>
  </si>
  <si>
    <t>416 Chestnut Lane</t>
  </si>
  <si>
    <t>817-751-9560 C</t>
  </si>
  <si>
    <t>HondoGoodrich@gmail.com</t>
  </si>
  <si>
    <t xml:space="preserve">Killeen Stake (511196)  </t>
  </si>
  <si>
    <t>1410 South 1st St</t>
  </si>
  <si>
    <t>Frederick W.</t>
  </si>
  <si>
    <t>101 Hillcrest Dr.</t>
  </si>
  <si>
    <t>Gatesville</t>
  </si>
  <si>
    <t>254-258-2585 C</t>
  </si>
  <si>
    <t>Virden52nm@gmail.com</t>
  </si>
  <si>
    <t>William L.</t>
  </si>
  <si>
    <t>4902 Mikey Dr</t>
  </si>
  <si>
    <t>254-519-4844 H
254-287-3535 W</t>
  </si>
  <si>
    <t>WLHolland79@gmail.com</t>
  </si>
  <si>
    <t>Jeffrey S.</t>
  </si>
  <si>
    <t>Pack</t>
  </si>
  <si>
    <t>3125 King Trail</t>
  </si>
  <si>
    <t>Copperas Cove</t>
  </si>
  <si>
    <t>801-455-8172 C</t>
  </si>
  <si>
    <t>CamDad04@yahoo.com</t>
  </si>
  <si>
    <t>Droge</t>
  </si>
  <si>
    <t>931-220-9183</t>
  </si>
  <si>
    <t xml:space="preserve">Clear Creek 2nd Branch (683772)  </t>
  </si>
  <si>
    <t>1502 Virgiana Ave</t>
  </si>
  <si>
    <t>Drew</t>
  </si>
  <si>
    <t>Hirsch</t>
  </si>
  <si>
    <t>509 Del Mar Dr.</t>
  </si>
  <si>
    <t>801-404-6367</t>
  </si>
  <si>
    <t>Drew1Bh@msn.com</t>
  </si>
  <si>
    <t>Jewel H.</t>
  </si>
  <si>
    <t>Hefner</t>
  </si>
  <si>
    <t>1410 Edgefield Street</t>
  </si>
  <si>
    <t>254-317-0185 W</t>
  </si>
  <si>
    <t>jewelhefnerjr@gmail.com</t>
  </si>
  <si>
    <t>Mitchell Douglas</t>
  </si>
  <si>
    <t>3175 Boys Ranch Rd</t>
  </si>
  <si>
    <t>Kempner</t>
  </si>
  <si>
    <t>254-371-3561 W</t>
  </si>
  <si>
    <t>dragonwood_94@yahoo.com</t>
  </si>
  <si>
    <t xml:space="preserve">Copperas Cove 1st (100226)  </t>
  </si>
  <si>
    <t>84321-2 Cedar Elm Cir</t>
  </si>
  <si>
    <t>Fort Hood</t>
  </si>
  <si>
    <t>509-435-7442 H</t>
  </si>
  <si>
    <t>TylerLMartin4@yahoo.com</t>
  </si>
  <si>
    <t>Tyler A.</t>
  </si>
  <si>
    <t>Parsons</t>
  </si>
  <si>
    <t>1702 Margaret Lee St</t>
  </si>
  <si>
    <t>Copperas Cove</t>
  </si>
  <si>
    <t>210-833-0093 C</t>
  </si>
  <si>
    <t>tpar21@yahoo.com</t>
  </si>
  <si>
    <t>Jeffrey E.</t>
  </si>
  <si>
    <t>3200 Etta Kay Ln</t>
  </si>
  <si>
    <t>706-294-9433 C</t>
  </si>
  <si>
    <t>colbypetal@yahoo.com</t>
  </si>
  <si>
    <t xml:space="preserve">Copperas Cove 2nd (182362)  </t>
  </si>
  <si>
    <t>Jordan</t>
  </si>
  <si>
    <t>Felkner</t>
  </si>
  <si>
    <t>1003 Sheppard Ln</t>
  </si>
  <si>
    <t>Lampasas</t>
  </si>
  <si>
    <t>512-925-4869 C</t>
  </si>
  <si>
    <t>FelknerJ@hotmail.com</t>
  </si>
  <si>
    <t>M. Dean</t>
  </si>
  <si>
    <t>Park</t>
  </si>
  <si>
    <t>1305 Lutheran Church Road</t>
  </si>
  <si>
    <t>254-709-4655 C</t>
  </si>
  <si>
    <t>mdeanpark@msn.com</t>
  </si>
  <si>
    <t>Atigilauga
Lotomau</t>
  </si>
  <si>
    <t>Fesolai</t>
  </si>
  <si>
    <t>52035 Arapaho Loop Unit 2</t>
  </si>
  <si>
    <t>808-208-2974 C</t>
  </si>
  <si>
    <t>lauga_19@yahoo.com</t>
  </si>
  <si>
    <t xml:space="preserve">Gatesville Branch (134015)  </t>
  </si>
  <si>
    <t>307 South 26th St</t>
  </si>
  <si>
    <t>Rushton</t>
  </si>
  <si>
    <t>8455 S Fm 183</t>
  </si>
  <si>
    <t>Evant</t>
  </si>
  <si>
    <t>254-471-5424 H</t>
  </si>
  <si>
    <t>David.Rushton70@gmail.com</t>
  </si>
  <si>
    <t>Tyrell J.</t>
  </si>
  <si>
    <t>Crozier</t>
  </si>
  <si>
    <t>110 Laura St</t>
  </si>
  <si>
    <t>tjsackett15@gmail.com</t>
  </si>
  <si>
    <t>Paul A.</t>
  </si>
  <si>
    <t>Humphreys</t>
  </si>
  <si>
    <t>5382 Fm 107</t>
  </si>
  <si>
    <t>humphrep@yahoo.com</t>
  </si>
  <si>
    <t xml:space="preserve">Harker Heights (2112167)  </t>
  </si>
  <si>
    <t>1410 South 1st</t>
  </si>
  <si>
    <t>England</t>
  </si>
  <si>
    <t>112 Quapaw Dr</t>
  </si>
  <si>
    <t>Harker Heights</t>
  </si>
  <si>
    <t>254-432-5490 H
540-809-0631 C</t>
  </si>
  <si>
    <t>m.england76@gmail.com</t>
  </si>
  <si>
    <t>Gailey</t>
  </si>
  <si>
    <t>818 Old World Dr</t>
  </si>
  <si>
    <t>208-651-6831 C</t>
  </si>
  <si>
    <t>joshgailey11@gmail.com</t>
  </si>
  <si>
    <t>Judkins</t>
  </si>
  <si>
    <t>508 Red Cloud Dr</t>
  </si>
  <si>
    <t>925-470-7157 C</t>
  </si>
  <si>
    <t>matthew.judkins@gmail.com</t>
  </si>
  <si>
    <t xml:space="preserve">Hughes Branch  (275719)  </t>
  </si>
  <si>
    <t>Correctional Facility</t>
  </si>
  <si>
    <t>201 Pinyon Ct</t>
  </si>
  <si>
    <t>254-519-4734 H</t>
  </si>
  <si>
    <t>AndyWatts@sisna.com</t>
  </si>
  <si>
    <t>Kenneth C.</t>
  </si>
  <si>
    <t>Flake</t>
  </si>
  <si>
    <t>2015 Merlin Dr</t>
  </si>
  <si>
    <t>817-542-2791 W</t>
  </si>
  <si>
    <t>kenflake@att.net</t>
  </si>
  <si>
    <t>Lynn D</t>
  </si>
  <si>
    <t>Blair</t>
  </si>
  <si>
    <t>2003 Boland St</t>
  </si>
  <si>
    <t>isagebush@hotmail.com</t>
  </si>
  <si>
    <t xml:space="preserve">Killeen 1st  (37931)  </t>
  </si>
  <si>
    <t>Dowling</t>
  </si>
  <si>
    <t>641 Riverside Dr</t>
  </si>
  <si>
    <t>512-635-0256 C</t>
  </si>
  <si>
    <t>Killeen1Ward@gmail.com</t>
  </si>
  <si>
    <t>David Arthur</t>
  </si>
  <si>
    <t>Szink</t>
  </si>
  <si>
    <t>121 Owen Ct</t>
  </si>
  <si>
    <t>dszink47@gmail.com</t>
  </si>
  <si>
    <t>Jared S.</t>
  </si>
  <si>
    <t>9308 Bowfield Dr</t>
  </si>
  <si>
    <t>915-504-5277 C</t>
  </si>
  <si>
    <t>jared.hafen@gmail.com</t>
  </si>
  <si>
    <t xml:space="preserve">Killeen 2nd  (130699)  </t>
  </si>
  <si>
    <t>Orellana</t>
  </si>
  <si>
    <t>4205 Pepper Mill Howl</t>
  </si>
  <si>
    <t>661-472-4561 H
661-472-4561 C</t>
  </si>
  <si>
    <t>JoseOrellanaK2@gmail.com</t>
  </si>
  <si>
    <t>Miguel A.</t>
  </si>
  <si>
    <t>4816 Embers Dr</t>
  </si>
  <si>
    <t>miguelmunoz157@gmail.com</t>
  </si>
  <si>
    <t>Bomar</t>
  </si>
  <si>
    <t>5740 Bailey St</t>
  </si>
  <si>
    <t>Jtbomar90@gmail.com</t>
  </si>
  <si>
    <t xml:space="preserve">Killeen 3rd  (413402)  </t>
  </si>
  <si>
    <t>Westbrook</t>
  </si>
  <si>
    <t>51772 Comanche Cir Apt 2</t>
  </si>
  <si>
    <t>254-526-0036 H</t>
  </si>
  <si>
    <t>K3Bishop@gmail.com</t>
  </si>
  <si>
    <t>Ronald L.</t>
  </si>
  <si>
    <t>Olson</t>
  </si>
  <si>
    <t>2708 John Helen</t>
  </si>
  <si>
    <t>435-359-8337 C</t>
  </si>
  <si>
    <t>ronaldlolson@gmail.com</t>
  </si>
  <si>
    <t>Josiah</t>
  </si>
  <si>
    <t>Elder</t>
  </si>
  <si>
    <t>2504 Black Orchid Dr</t>
  </si>
  <si>
    <t>434-466-1220 C</t>
  </si>
  <si>
    <t>infsiah@yahoo.com</t>
  </si>
  <si>
    <t xml:space="preserve">Killeen 4th Branch  (1975897)  </t>
  </si>
  <si>
    <t>De Leon</t>
  </si>
  <si>
    <t>2900 Wesley Dr</t>
  </si>
  <si>
    <t>254-247-1817 C</t>
  </si>
  <si>
    <t>LeyDeLeon@hotmail.com</t>
  </si>
  <si>
    <t>5198 Chaparral Rd, Unit 35</t>
  </si>
  <si>
    <t>732-829-7817 C</t>
  </si>
  <si>
    <t>alfredotobar58@gmail.com</t>
  </si>
  <si>
    <t>Pedro</t>
  </si>
  <si>
    <t>Arteaga</t>
  </si>
  <si>
    <t>911 Valley Rd</t>
  </si>
  <si>
    <t>254-813-4745 C</t>
  </si>
  <si>
    <t>huico2007@hotmail.com</t>
  </si>
  <si>
    <r>
      <t xml:space="preserve">Stake Net  Day Sunday Time </t>
    </r>
    <r>
      <rPr>
        <rFont val="Times New Roman"/>
        <color rgb="FF000000"/>
        <sz val="10.0"/>
        <u/>
      </rPr>
      <t>8:30 pm</t>
    </r>
    <r>
      <rPr>
        <rFont val="Times New Roman"/>
        <color rgb="FF000000"/>
        <sz val="10.0"/>
      </rPr>
      <t xml:space="preserve">  Simplex Feq. </t>
    </r>
    <r>
      <rPr>
        <rFont val="Times New Roman"/>
        <color rgb="FF000000"/>
        <sz val="10.0"/>
        <u/>
      </rPr>
      <t>146.503</t>
    </r>
    <r>
      <rPr>
        <rFont val="Times New Roman"/>
        <color rgb="FF000000"/>
        <sz val="10.0"/>
      </rPr>
      <t xml:space="preserve">  Repeater Feq. 147.040 PL 110.9 Offset + </t>
    </r>
  </si>
  <si>
    <t xml:space="preserve">Weatherford Stake  </t>
  </si>
  <si>
    <t>2251 Bethel Rd</t>
  </si>
  <si>
    <t>Jon-Paul</t>
  </si>
  <si>
    <t>Harmer</t>
  </si>
  <si>
    <t>109 Shadywood Ct</t>
  </si>
  <si>
    <t>817-341-3646 H
817-304-1733 C</t>
  </si>
  <si>
    <t>PresHarmer@gmail.com</t>
  </si>
  <si>
    <t>Matthew K.</t>
  </si>
  <si>
    <t>Stutz</t>
  </si>
  <si>
    <t>6740 Sea Turtle Way</t>
  </si>
  <si>
    <t>817-238-4095 H
817-368-4095 C</t>
  </si>
  <si>
    <t>Pres.Stutz@gmail.com</t>
  </si>
  <si>
    <t>Rix</t>
  </si>
  <si>
    <t>204 Constellation Dr.</t>
  </si>
  <si>
    <t>Cresson</t>
  </si>
  <si>
    <t>817-396-0170 H
807-307-0718 C</t>
  </si>
  <si>
    <t>PresRix@gmail.com</t>
  </si>
  <si>
    <t xml:space="preserve">Azle  (163570)  </t>
  </si>
  <si>
    <t>1010 Timber Oaks</t>
  </si>
  <si>
    <t>Kyle</t>
  </si>
  <si>
    <t>376 Fossil Rock Dr.</t>
  </si>
  <si>
    <t>817-270-0656 H
817-271-1497 C</t>
  </si>
  <si>
    <t>BishopKLeonard@gmail.com</t>
  </si>
  <si>
    <t>Jared J.</t>
  </si>
  <si>
    <t>Abraham</t>
  </si>
  <si>
    <t>214 Paint Brush Rd.</t>
  </si>
  <si>
    <t>Lakeside</t>
  </si>
  <si>
    <t>682-465-5205 C</t>
  </si>
  <si>
    <t>JaredAbe@live.com</t>
  </si>
  <si>
    <t>Hoehn</t>
  </si>
  <si>
    <t>417 Turpin Dr</t>
  </si>
  <si>
    <t>BrianHoehn@charter.net</t>
  </si>
  <si>
    <t>KE5ADM</t>
  </si>
  <si>
    <t>Sexton</t>
  </si>
  <si>
    <t>206 Lake Ridge</t>
  </si>
  <si>
    <t>682-999-2570</t>
  </si>
  <si>
    <t>N5MUD</t>
  </si>
  <si>
    <t>6055 Tucker Dr</t>
  </si>
  <si>
    <t>817-821-1317</t>
  </si>
  <si>
    <t>Petersen.Lee@gmail.com</t>
  </si>
  <si>
    <t>KG5ATE</t>
  </si>
  <si>
    <t>Naomi</t>
  </si>
  <si>
    <t>165 Deer Crossing Way</t>
  </si>
  <si>
    <t>817-818-0294</t>
  </si>
  <si>
    <t>nbs.Smith18@gmail.com</t>
  </si>
  <si>
    <t>KG5ATF</t>
  </si>
  <si>
    <t>817-818-0293</t>
  </si>
  <si>
    <t>LanceS@BYU.net</t>
  </si>
  <si>
    <t xml:space="preserve">Graham Branch  (101508)  </t>
  </si>
  <si>
    <t>7040 Hyway 380</t>
  </si>
  <si>
    <t>Darden</t>
  </si>
  <si>
    <t>1600 Place Ln</t>
  </si>
  <si>
    <t>Perrin</t>
  </si>
  <si>
    <t>817-613-0247 C</t>
  </si>
  <si>
    <t>jDarden219@att.net</t>
  </si>
  <si>
    <t>Kenneth W.</t>
  </si>
  <si>
    <t>McHenry</t>
  </si>
  <si>
    <t>389 Hwy 380 W</t>
  </si>
  <si>
    <t>817-403-2633 H</t>
  </si>
  <si>
    <t>kenm@clifford-wakeley.com</t>
  </si>
  <si>
    <t>Luther R.</t>
  </si>
  <si>
    <t>Neves</t>
  </si>
  <si>
    <t>129 Summitt</t>
  </si>
  <si>
    <t>940-550-5003 C</t>
  </si>
  <si>
    <t>lutherrneves54@gmail.com</t>
  </si>
  <si>
    <t>KE5IQC</t>
  </si>
  <si>
    <t>Malo</t>
  </si>
  <si>
    <t>P.O. Box 41</t>
  </si>
  <si>
    <t>Olney</t>
  </si>
  <si>
    <t>940-564-6859</t>
  </si>
  <si>
    <t>MaloJ@brazosnet.com</t>
  </si>
  <si>
    <t>RST</t>
  </si>
  <si>
    <t>KE5OED</t>
  </si>
  <si>
    <t>Dolores</t>
  </si>
  <si>
    <t>Trousdale</t>
  </si>
  <si>
    <t>265 Young St</t>
  </si>
  <si>
    <t>Jermyn</t>
  </si>
  <si>
    <t>940-229-0155</t>
  </si>
  <si>
    <t>DoloresTrousdale@gmail.com</t>
  </si>
  <si>
    <t>940-704-3725</t>
  </si>
  <si>
    <t>JoeTrousdale@yahoo.com</t>
  </si>
  <si>
    <t>KF5HTG</t>
  </si>
  <si>
    <t>JoAnn</t>
  </si>
  <si>
    <t>310 South St</t>
  </si>
  <si>
    <t>Granbury  (144584)  1226 Ross Ln</t>
  </si>
  <si>
    <t>Granbury</t>
  </si>
  <si>
    <t>Jarrod</t>
  </si>
  <si>
    <t>Schenewark</t>
  </si>
  <si>
    <t>2105 Darby Dan Ct</t>
  </si>
  <si>
    <t>682-936-2752 H</t>
  </si>
  <si>
    <t>JSchenewark@yahoo.com</t>
  </si>
  <si>
    <t>Grady B.</t>
  </si>
  <si>
    <t>Gammons</t>
  </si>
  <si>
    <t>1014 Billings Rd</t>
  </si>
  <si>
    <t>Tolar</t>
  </si>
  <si>
    <t>GBGammons@hotmail.com</t>
  </si>
  <si>
    <t>John F.</t>
  </si>
  <si>
    <t>Wurz</t>
  </si>
  <si>
    <t>1306 Lauren Ln</t>
  </si>
  <si>
    <t>JFWurz@sbcglobal.net</t>
  </si>
  <si>
    <t>KF5IJY</t>
  </si>
  <si>
    <t>9130 Paluxy Hwy
P.O. Box 177</t>
  </si>
  <si>
    <t>Paluxy</t>
  </si>
  <si>
    <r>
      <t xml:space="preserve">254-823-6773
</t>
    </r>
    <r>
      <rPr>
        <rFont val="Times New Roman"/>
        <i/>
        <color rgb="FF000000"/>
        <sz val="10.0"/>
      </rPr>
      <t>817-243-6848</t>
    </r>
  </si>
  <si>
    <t>jsm.paluxy@gmail.com, WTSECN@gmail.com</t>
  </si>
  <si>
    <t>YMA SM</t>
  </si>
  <si>
    <t>HAM EmComm Expertise</t>
  </si>
  <si>
    <t>KF5EVA</t>
  </si>
  <si>
    <t>Jan</t>
  </si>
  <si>
    <t>Aiello</t>
  </si>
  <si>
    <t>3411 Meander Road</t>
  </si>
  <si>
    <t>817-239-5909</t>
  </si>
  <si>
    <t>DrJHalo@hotmail.com</t>
  </si>
  <si>
    <t>N5QU</t>
  </si>
  <si>
    <t>817-247-9110</t>
  </si>
  <si>
    <t>JimAiello@yahoo.com</t>
  </si>
  <si>
    <t>WS</t>
  </si>
  <si>
    <t>KF5IJZ</t>
  </si>
  <si>
    <t>Counts</t>
  </si>
  <si>
    <t>2119 Darby Dan Ct</t>
  </si>
  <si>
    <t>817-219-3946</t>
  </si>
  <si>
    <t>countsandco@charter.net</t>
  </si>
  <si>
    <t>KF5IKA</t>
  </si>
  <si>
    <t>CL</t>
  </si>
  <si>
    <t>404 S Baker</t>
  </si>
  <si>
    <t>817-992-9732</t>
  </si>
  <si>
    <t>c.l.gee@tcu.edu</t>
  </si>
  <si>
    <t>KF5IJV</t>
  </si>
  <si>
    <t>404 S Baker St</t>
  </si>
  <si>
    <t>817-992-9307</t>
  </si>
  <si>
    <t>nancy_gee2002@yahoo.com</t>
  </si>
  <si>
    <t>KF5JRI</t>
  </si>
  <si>
    <t>2709 Harborside Dr</t>
  </si>
  <si>
    <t>817-279-7021</t>
  </si>
  <si>
    <t>KF5IJT</t>
  </si>
  <si>
    <t>2805 Meander Road</t>
  </si>
  <si>
    <t>817-776-0433</t>
  </si>
  <si>
    <t>garyh235@gmail.com</t>
  </si>
  <si>
    <t>KF5IKB</t>
  </si>
  <si>
    <t>Headrick</t>
  </si>
  <si>
    <t>P.O. Box 2957</t>
  </si>
  <si>
    <t>Glen Rose</t>
  </si>
  <si>
    <t>817-636-3993</t>
  </si>
  <si>
    <t>j.headrick@live.com</t>
  </si>
  <si>
    <t>KF5IJS</t>
  </si>
  <si>
    <t>John Allen</t>
  </si>
  <si>
    <t>Sullivan, Sr.</t>
  </si>
  <si>
    <t>2208 River Ridge Rd</t>
  </si>
  <si>
    <t>817-271-3593</t>
  </si>
  <si>
    <t>asullivan@iccifinancial.com</t>
  </si>
  <si>
    <t>EQT</t>
  </si>
  <si>
    <t>KF5JRN</t>
  </si>
  <si>
    <t>4121 Nelson Ct</t>
  </si>
  <si>
    <t>817-279-1516</t>
  </si>
  <si>
    <t>t.littlebitatexas@gmail.com</t>
  </si>
  <si>
    <t xml:space="preserve">Hudson Oaks  (383643)  </t>
  </si>
  <si>
    <t>2251 Bethal Rd</t>
  </si>
  <si>
    <t>J. Troy</t>
  </si>
  <si>
    <t>McMurtrey</t>
  </si>
  <si>
    <t>2706 Kelly Rd</t>
  </si>
  <si>
    <t>208-390-0966 H
208-881-7857 C</t>
  </si>
  <si>
    <t>HOaksBishop@gmail.com</t>
  </si>
  <si>
    <t>Dustin B.</t>
  </si>
  <si>
    <t>111 Bluestem Lane</t>
  </si>
  <si>
    <t>817-692-4145 C</t>
  </si>
  <si>
    <t>Hoakssec@gmail.com</t>
  </si>
  <si>
    <t>Nathan Gary</t>
  </si>
  <si>
    <t>15033 Belclaire Ave</t>
  </si>
  <si>
    <t>210-788-9008 C</t>
  </si>
  <si>
    <t>nathangwest@hotmail.com</t>
  </si>
  <si>
    <t>K5DWB</t>
  </si>
  <si>
    <t>Blankinship</t>
  </si>
  <si>
    <t>2305 Scotts Meadow Ct</t>
  </si>
  <si>
    <t>817-800-1461</t>
  </si>
  <si>
    <t>elad75@charter.net</t>
  </si>
  <si>
    <t>SAR</t>
  </si>
  <si>
    <t xml:space="preserve">Mineral Wells  (557420)  </t>
  </si>
  <si>
    <t>109 SE 9th Ave</t>
  </si>
  <si>
    <t>2143 Leech Rd</t>
  </si>
  <si>
    <t>Poolville</t>
  </si>
  <si>
    <t>435-340-1235</t>
  </si>
  <si>
    <t>TDenton458@gmail.com</t>
  </si>
  <si>
    <t>H. Wriley</t>
  </si>
  <si>
    <t>Gay</t>
  </si>
  <si>
    <t>211 Saddle Club Rd</t>
  </si>
  <si>
    <t>512-810-8598  C</t>
  </si>
  <si>
    <t>Wrileytex@yahoo.com</t>
  </si>
  <si>
    <t>Greg L</t>
  </si>
  <si>
    <t>7102 N Fm 113</t>
  </si>
  <si>
    <t>208-720-6962 H
801-547-7987 C</t>
  </si>
  <si>
    <t>smithcuttinghorses@hotmail.com</t>
  </si>
  <si>
    <t>N5ONE</t>
  </si>
  <si>
    <t>Hunkele</t>
  </si>
  <si>
    <t>1507 Old Garner Road</t>
  </si>
  <si>
    <t>817-594-1700</t>
  </si>
  <si>
    <t>eliz@mesh.net</t>
  </si>
  <si>
    <t xml:space="preserve">Springtown  (2104563)  </t>
  </si>
  <si>
    <t>Oldroyd</t>
  </si>
  <si>
    <t>#7 Eagle Pointe N</t>
  </si>
  <si>
    <t>817-320-6207 C
817-270-2527 H</t>
  </si>
  <si>
    <t>Bishop.Oldroyd@gmail.com</t>
  </si>
  <si>
    <t xml:space="preserve">Lyn S.  </t>
  </si>
  <si>
    <t>Farnsworth</t>
  </si>
  <si>
    <t>251 Oak Creek Cir</t>
  </si>
  <si>
    <t>lkfarns@gmail.com</t>
  </si>
  <si>
    <t>Adam C.</t>
  </si>
  <si>
    <t xml:space="preserve">104 Candis CT
</t>
  </si>
  <si>
    <t>adamcgray@gmail.com</t>
  </si>
  <si>
    <t>KE5ADU</t>
  </si>
  <si>
    <t>Charles</t>
  </si>
  <si>
    <t>3195 FM 2048</t>
  </si>
  <si>
    <t>817-713-2445</t>
  </si>
  <si>
    <t>chazman50@msn.com</t>
  </si>
  <si>
    <t>KE5BBS</t>
  </si>
  <si>
    <t>Linde</t>
  </si>
  <si>
    <t>2941 Highland Road</t>
  </si>
  <si>
    <t>682-465-2009</t>
  </si>
  <si>
    <t>geekygrandpa@gmail.com</t>
  </si>
  <si>
    <t>EQ2C</t>
  </si>
  <si>
    <t>KT5TTT</t>
  </si>
  <si>
    <t>Tingey</t>
  </si>
  <si>
    <t>417 Sage Trail</t>
  </si>
  <si>
    <t>817-771-1832</t>
  </si>
  <si>
    <t>myrtin46@gmail.com</t>
  </si>
  <si>
    <t>KD5SFA</t>
  </si>
  <si>
    <t>Frazier</t>
  </si>
  <si>
    <t>P.O. Box 1138</t>
  </si>
  <si>
    <t>817-504-2642</t>
  </si>
  <si>
    <t>KG5ASV</t>
  </si>
  <si>
    <t>Woods</t>
  </si>
  <si>
    <t>152 Lowrey Circle</t>
  </si>
  <si>
    <t>817-771-3333</t>
  </si>
  <si>
    <t>jowoods2000@yahoo.com</t>
  </si>
  <si>
    <t>Gotcher</t>
  </si>
  <si>
    <t>1401 Peel Road</t>
  </si>
  <si>
    <t xml:space="preserve">Stephenville  (122165)  </t>
  </si>
  <si>
    <t>1355 N Dale Ave</t>
  </si>
  <si>
    <t>Herbst</t>
  </si>
  <si>
    <t>1565 Country Road 252</t>
  </si>
  <si>
    <t>254-594-0689 C</t>
  </si>
  <si>
    <t>Jared.L.Herbst@gmail.com</t>
  </si>
  <si>
    <t>K. Clark</t>
  </si>
  <si>
    <t>Post</t>
  </si>
  <si>
    <t>1359 Melissa Dr</t>
  </si>
  <si>
    <t>936-715-8758 C</t>
  </si>
  <si>
    <t>kclarkpost@hotmail.com</t>
  </si>
  <si>
    <t>Juan Francisco
Avitua</t>
  </si>
  <si>
    <t>Fraga</t>
  </si>
  <si>
    <t>1317 Inglewood Dr</t>
  </si>
  <si>
    <t>f.avitua@hotmail.com</t>
  </si>
  <si>
    <t>KD5QYP</t>
  </si>
  <si>
    <t>Wiley</t>
  </si>
  <si>
    <t>1390 N Wildwood Drive</t>
  </si>
  <si>
    <t>254-968-6444</t>
  </si>
  <si>
    <t>JLWiley123@earthlink.net</t>
  </si>
  <si>
    <t>IT</t>
  </si>
  <si>
    <t>KF5IKG</t>
  </si>
  <si>
    <t>145 County Road 260</t>
  </si>
  <si>
    <t>Dublin</t>
  </si>
  <si>
    <t>817-437-3558</t>
  </si>
  <si>
    <t>RyanAClark@sbcGlobal.net</t>
  </si>
  <si>
    <t>N5NIC</t>
  </si>
  <si>
    <t>817-235-5860</t>
  </si>
  <si>
    <t>NicoleClark@att.net</t>
  </si>
  <si>
    <t xml:space="preserve">Weatherford  (38830) </t>
  </si>
  <si>
    <t>1621 Serenity Lane</t>
  </si>
  <si>
    <t>901-603-4022</t>
  </si>
  <si>
    <t>AndrewMurphy44@gmail.com</t>
  </si>
  <si>
    <t>Kerry I.</t>
  </si>
  <si>
    <t>1217 Scott Dr</t>
  </si>
  <si>
    <t>801-645-6503 M
682-404-0127 C</t>
  </si>
  <si>
    <t>papa.goodrich@msn.com</t>
  </si>
  <si>
    <t>Kelly A.</t>
  </si>
  <si>
    <t>408 W Russell St</t>
  </si>
  <si>
    <t>509-565-0279 H
682-249-7302 C</t>
  </si>
  <si>
    <t xml:space="preserve">kellyscottweatherford@gmail.com
</t>
  </si>
  <si>
    <t>KE5ADV</t>
  </si>
  <si>
    <t>1342 Harmony Cir</t>
  </si>
  <si>
    <t>Address by FCC.gov</t>
  </si>
  <si>
    <t>KE5ADO</t>
  </si>
  <si>
    <t>Sharon</t>
  </si>
  <si>
    <t>1170 Harmony Cir</t>
  </si>
  <si>
    <t>KD5FJY</t>
  </si>
  <si>
    <t>Glenn</t>
  </si>
  <si>
    <t>Payne</t>
  </si>
  <si>
    <t>1148 Harmony Cir</t>
  </si>
  <si>
    <t>KE5YBP</t>
  </si>
  <si>
    <t>Yarus</t>
  </si>
  <si>
    <t>P.O. Box 210367</t>
  </si>
  <si>
    <t>KF5SDP</t>
  </si>
  <si>
    <t>504 Kenilworth Ave</t>
  </si>
  <si>
    <t>214-399-3583</t>
  </si>
  <si>
    <t>bghauth@gmail.com</t>
  </si>
  <si>
    <t>461 N. Peninsula Dr.</t>
  </si>
  <si>
    <t xml:space="preserve">Weatherford  YSA  (1052489)  </t>
  </si>
  <si>
    <t>403 Counts Aly</t>
  </si>
  <si>
    <t>817-219-1967 C</t>
  </si>
  <si>
    <t>snRoberts1950@gmail.com</t>
  </si>
  <si>
    <t>Sean C.</t>
  </si>
  <si>
    <t>Anguiano</t>
  </si>
  <si>
    <t>1005 Newell Dr</t>
  </si>
  <si>
    <t>801-706-8445 H
801-864-1556 C</t>
  </si>
  <si>
    <t>anguianos@churchofjesuschrist.org</t>
  </si>
  <si>
    <t>James T.</t>
  </si>
  <si>
    <t>4801 Kelly Rd</t>
  </si>
  <si>
    <t>214-893-7751 C</t>
  </si>
  <si>
    <t>dimbulbz@hotmail.com</t>
  </si>
  <si>
    <r>
      <t>Stake Net  Day 2nd Sunday  Time 8:30 p</t>
    </r>
    <r>
      <rPr>
        <rFont val="Times New Roman"/>
        <color rgb="FF000000"/>
        <sz val="10.0"/>
        <u/>
      </rPr>
      <t>m</t>
    </r>
    <r>
      <rPr>
        <rFont val="Times New Roman"/>
        <color rgb="FF000000"/>
        <sz val="10.0"/>
      </rPr>
      <t xml:space="preserve">  Simplex Feq. 147.550 Repeater Feq._________ PL________ Offset________ </t>
    </r>
  </si>
  <si>
    <t>No Ham</t>
  </si>
  <si>
    <t>No E-Comm</t>
  </si>
  <si>
    <t>Rick Ellis HAM</t>
  </si>
  <si>
    <t>214-797-1817</t>
  </si>
  <si>
    <t>2727 Star, Glen Hieghts, 75154</t>
  </si>
  <si>
    <t>LM</t>
  </si>
  <si>
    <t>All Mode HF</t>
  </si>
  <si>
    <t>Not Technical</t>
  </si>
  <si>
    <t>Ham Club Officer</t>
  </si>
  <si>
    <t>All mode</t>
  </si>
  <si>
    <t>HF net control</t>
  </si>
  <si>
    <t>Chuch 40 net</t>
  </si>
  <si>
    <t>NVIS</t>
  </si>
  <si>
    <t>916-284-0170 C 214-713-0761 H</t>
  </si>
  <si>
    <t>No HAM</t>
  </si>
  <si>
    <t xml:space="preserve">HF Capable but not </t>
  </si>
  <si>
    <t>non technical</t>
  </si>
  <si>
    <t>no Civil</t>
  </si>
  <si>
    <t>information security</t>
  </si>
  <si>
    <t>All mode Digital HF</t>
  </si>
  <si>
    <t>ARES</t>
  </si>
  <si>
    <t>Messaging/ Winlink</t>
  </si>
  <si>
    <t>CERT MEMBER TRAINER</t>
  </si>
  <si>
    <t>HAS INVALID WIFE</t>
  </si>
  <si>
    <t>903-261-9219 C</t>
  </si>
  <si>
    <t>chad.f.newman@gmail.com</t>
  </si>
  <si>
    <t>dennismdonathan@gmail.com</t>
  </si>
  <si>
    <t>NO HAM</t>
  </si>
  <si>
    <t>Ed&amp;Becky</t>
  </si>
  <si>
    <t>903-574-3475 ed</t>
  </si>
  <si>
    <t>ejbeu@yahoo.com</t>
  </si>
  <si>
    <t>King Barnes</t>
  </si>
  <si>
    <t>903-574-2252</t>
  </si>
  <si>
    <t>940-367-2773 C</t>
  </si>
  <si>
    <r>
      <t xml:space="preserve">Stake Net  Day Sunday Time </t>
    </r>
    <r>
      <rPr>
        <rFont val="Times New Roman"/>
        <color rgb="FF000000"/>
        <sz val="10.0"/>
        <u/>
      </rPr>
      <t>8:30 pm</t>
    </r>
    <r>
      <rPr>
        <rFont val="Times New Roman"/>
        <color rgb="FF000000"/>
        <sz val="10.0"/>
      </rPr>
      <t xml:space="preserve">  Simplex Feq. </t>
    </r>
    <r>
      <rPr>
        <rFont val="Times New Roman"/>
        <color rgb="FF000000"/>
        <sz val="10.0"/>
        <u/>
      </rPr>
      <t>146.503</t>
    </r>
    <r>
      <rPr>
        <rFont val="Times New Roman"/>
        <color rgb="FF000000"/>
        <sz val="10.0"/>
      </rPr>
      <t xml:space="preserve">  Repeater Feq._________ PL________ Offset________ </t>
    </r>
  </si>
  <si>
    <t>Brandonellison@gmail.com</t>
  </si>
  <si>
    <r>
      <t xml:space="preserve">Stake Net  Day Sunday Time </t>
    </r>
    <r>
      <rPr>
        <rFont val="Times New Roman"/>
        <color rgb="FF000000"/>
        <sz val="10.0"/>
        <u/>
      </rPr>
      <t>8:30 pm</t>
    </r>
    <r>
      <rPr>
        <rFont val="Times New Roman"/>
        <color rgb="FF000000"/>
        <sz val="10.0"/>
      </rPr>
      <t xml:space="preserve">  Simplex Feq. </t>
    </r>
    <r>
      <rPr>
        <rFont val="Times New Roman"/>
        <color rgb="FF000000"/>
        <sz val="10.0"/>
        <u/>
      </rPr>
      <t>146.503</t>
    </r>
    <r>
      <rPr>
        <rFont val="Times New Roman"/>
        <color rgb="FF000000"/>
        <sz val="10.0"/>
      </rPr>
      <t xml:space="preserve">  Repeater Feq. 147.040 PL 110.9 Offset + </t>
    </r>
  </si>
  <si>
    <t>CALL</t>
  </si>
  <si>
    <t>CLASS</t>
  </si>
  <si>
    <t>F NAME</t>
  </si>
  <si>
    <t>L NAME</t>
  </si>
  <si>
    <t>EMAIL</t>
  </si>
  <si>
    <t>STATUS</t>
  </si>
  <si>
    <t>RADIO</t>
  </si>
  <si>
    <t>EXPERIENCE</t>
  </si>
  <si>
    <t>TECHNICAL</t>
  </si>
  <si>
    <t xml:space="preserve">CIVIL </t>
  </si>
  <si>
    <t>LEADER</t>
  </si>
  <si>
    <t>MODIVATING</t>
  </si>
  <si>
    <t>All Mode</t>
  </si>
  <si>
    <t>No</t>
  </si>
  <si>
    <t>Yes</t>
  </si>
  <si>
    <t>Limited</t>
  </si>
  <si>
    <t>Need #</t>
  </si>
  <si>
    <t>YES Rural</t>
  </si>
  <si>
    <t>Carrolton</t>
  </si>
  <si>
    <t>Ft Worth</t>
  </si>
  <si>
    <t>Ft Worth North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</si>
</sst>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00"/>
    <numFmt numFmtId="165" formatCode="0.0"/>
  </numFmts>
  <fonts count="48">
    <font>
      <sz val="11.0"/>
      <color theme="1"/>
      <name val="Arial"/>
    </font>
    <font>
      <sz val="12.0"/>
      <color rgb="FF000000"/>
      <name val="Times New Roman"/>
    </font>
    <font/>
    <font>
      <sz val="11.0"/>
      <color rgb="FF000000"/>
      <name val="Times New Roman"/>
    </font>
    <font>
      <u/>
      <sz val="11.0"/>
      <color theme="10"/>
    </font>
    <font>
      <u/>
      <sz val="11.0"/>
      <color theme="10"/>
    </font>
    <font>
      <sz val="11.0"/>
      <color rgb="FFFF0000"/>
      <name val="Times New Roman"/>
    </font>
    <font>
      <b/>
      <sz val="11.0"/>
      <color rgb="FF000000"/>
      <name val="Times New Roman"/>
    </font>
    <font>
      <b/>
      <sz val="12.0"/>
      <color rgb="FF000000"/>
      <name val="Times New Roman"/>
    </font>
    <font>
      <sz val="10.0"/>
      <color rgb="FF000000"/>
      <name val="Times New Roman"/>
    </font>
    <font>
      <sz val="11.0"/>
      <color theme="1"/>
      <name val="Calibri"/>
    </font>
    <font>
      <u/>
      <sz val="11.0"/>
      <color rgb="FF000000"/>
      <name val="Times New Roman"/>
    </font>
    <font>
      <sz val="12.0"/>
      <color theme="1"/>
      <name val="Calibri"/>
    </font>
    <font>
      <u/>
      <sz val="10.0"/>
      <color theme="10"/>
      <name val="Times New Roman"/>
    </font>
    <font>
      <u/>
      <sz val="11.0"/>
      <color theme="10"/>
    </font>
    <font>
      <u/>
      <sz val="11.0"/>
      <color theme="10"/>
      <name val="Calibri"/>
    </font>
    <font>
      <b/>
      <sz val="10.0"/>
      <color rgb="FF000000"/>
      <name val="Times New Roman"/>
    </font>
    <font>
      <u/>
      <sz val="11.0"/>
      <color theme="10"/>
      <name val="Times New Roman"/>
    </font>
    <font>
      <sz val="10.0"/>
      <color rgb="FF000000"/>
      <name val="Arial"/>
    </font>
    <font>
      <sz val="10.0"/>
      <color rgb="FF0000FF"/>
      <name val="Arial"/>
    </font>
    <font>
      <sz val="10.0"/>
      <color rgb="FF0000FF"/>
      <name val="Times New Roman"/>
    </font>
    <font>
      <sz val="10.0"/>
      <color rgb="FF000000"/>
      <name val="Longview texas"/>
    </font>
    <font>
      <u/>
      <sz val="10.0"/>
      <color theme="10"/>
    </font>
    <font>
      <u/>
      <sz val="10.0"/>
      <color theme="10"/>
      <name val="Calibri"/>
    </font>
    <font>
      <sz val="10.0"/>
      <color rgb="FF000000"/>
      <name val="R778"/>
    </font>
    <font>
      <u/>
      <sz val="10.0"/>
      <color theme="10"/>
      <name val="Calibri"/>
    </font>
    <font>
      <u/>
      <sz val="10.0"/>
      <color theme="10"/>
    </font>
    <font>
      <u/>
      <sz val="10.0"/>
      <color theme="10"/>
    </font>
    <font>
      <u/>
      <sz val="10.0"/>
      <color theme="10"/>
      <name val="Times New Roman"/>
    </font>
    <font>
      <u/>
      <sz val="10.0"/>
      <color rgb="FF0000FF"/>
      <name val="Times New Roman"/>
    </font>
    <font>
      <u/>
      <sz val="11.0"/>
      <color theme="10"/>
    </font>
    <font>
      <i/>
      <sz val="10.0"/>
      <color rgb="FF000000"/>
      <name val="Times New Roman"/>
    </font>
    <font>
      <u/>
      <sz val="11.0"/>
      <color theme="10"/>
    </font>
    <font>
      <u/>
      <sz val="11.0"/>
      <color theme="10"/>
    </font>
    <font>
      <u/>
      <sz val="11.0"/>
      <color theme="10"/>
    </font>
    <font>
      <sz val="10.0"/>
      <color rgb="FF339966"/>
      <name val="Times New Roman"/>
    </font>
    <font>
      <sz val="11.0"/>
      <color rgb="FF339966"/>
      <name val="Calibri"/>
    </font>
    <font>
      <color theme="1"/>
      <name val="Calibri"/>
    </font>
    <font>
      <sz val="10.0"/>
      <color rgb="FFFF9900"/>
      <name val="Arial"/>
    </font>
    <font>
      <sz val="10.0"/>
      <color rgb="FFFF9900"/>
      <name val="Times New Roman"/>
    </font>
    <font>
      <u/>
      <color rgb="FF0000FF"/>
    </font>
    <font>
      <sz val="10.0"/>
      <color rgb="FFFF6600"/>
      <name val="Times New Roman"/>
    </font>
    <font>
      <sz val="10.0"/>
      <color rgb="FFFF0000"/>
      <name val="Times New Roman"/>
    </font>
    <font>
      <u/>
      <sz val="11.0"/>
      <color rgb="FFFF0000"/>
      <name val="Calibri"/>
    </font>
    <font>
      <u/>
      <sz val="11.0"/>
      <color rgb="FF0066CC"/>
      <name val="Calibri"/>
    </font>
    <font>
      <u/>
      <sz val="11.0"/>
      <color rgb="FF0066CC"/>
      <name val="Calibri"/>
    </font>
    <font>
      <sz val="10.0"/>
      <color rgb="FFFF0000"/>
      <name val="Arial"/>
    </font>
    <font>
      <sz val="11.0"/>
      <color rgb="FFFF0000"/>
      <name val="Calibri"/>
    </font>
  </fonts>
  <fills count="18">
    <fill>
      <patternFill patternType="none"/>
    </fill>
    <fill>
      <patternFill patternType="lightGray"/>
    </fill>
    <fill>
      <patternFill patternType="solid">
        <fgColor rgb="FFF7CAAC"/>
        <bgColor rgb="FFF7CAAC"/>
      </patternFill>
    </fill>
    <fill>
      <patternFill patternType="solid">
        <fgColor rgb="FFB4C6E7"/>
        <bgColor rgb="FFB4C6E7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FF00FF"/>
        <bgColor rgb="FFFF00FF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00B0F0"/>
        <bgColor rgb="FF00B0F0"/>
      </patternFill>
    </fill>
    <fill>
      <patternFill patternType="solid">
        <fgColor rgb="FFBDD6EE"/>
        <bgColor rgb="FFBDD6EE"/>
      </patternFill>
    </fill>
    <fill>
      <patternFill patternType="solid">
        <fgColor rgb="FFD9E2F3"/>
        <bgColor rgb="FFD9E2F3"/>
      </patternFill>
    </fill>
    <fill>
      <patternFill patternType="solid">
        <fgColor rgb="FFFF99FF"/>
        <bgColor rgb="FFFF99FF"/>
      </patternFill>
    </fill>
    <fill>
      <patternFill patternType="solid">
        <fgColor rgb="FFFFC000"/>
        <bgColor rgb="FFFFC000"/>
      </patternFill>
    </fill>
    <fill>
      <patternFill patternType="solid">
        <fgColor rgb="FFFFCCFF"/>
        <bgColor rgb="FFFFCCFF"/>
      </patternFill>
    </fill>
    <fill>
      <patternFill patternType="solid">
        <fgColor rgb="FF66FFFF"/>
        <bgColor rgb="FF66FFFF"/>
      </patternFill>
    </fill>
    <fill>
      <patternFill patternType="solid">
        <fgColor rgb="FFFFCC66"/>
        <bgColor rgb="FFFFCC66"/>
      </patternFill>
    </fill>
    <fill>
      <patternFill patternType="solid">
        <fgColor rgb="FF000080"/>
        <bgColor rgb="FF000080"/>
      </patternFill>
    </fill>
  </fills>
  <borders count="62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</border>
    <border>
      <left style="medium">
        <color rgb="FF000000"/>
      </left>
      <right/>
      <top/>
      <bottom/>
    </border>
    <border>
      <left style="medium">
        <color rgb="FF000000"/>
      </lef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thin">
        <color rgb="FF000000"/>
      </right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/>
      <top/>
      <bottom/>
    </border>
    <border>
      <right/>
      <top/>
      <bottom/>
    </border>
    <border>
      <left/>
      <right/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467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shrinkToFit="0" wrapText="1"/>
    </xf>
    <xf borderId="2" fillId="0" fontId="2" numFmtId="0" xfId="0" applyBorder="1" applyFont="1"/>
    <xf borderId="1" fillId="0" fontId="1" numFmtId="0" xfId="0" applyAlignment="1" applyBorder="1" applyFont="1">
      <alignment horizontal="center" shrinkToFit="0" wrapText="1"/>
    </xf>
    <xf borderId="3" fillId="0" fontId="2" numFmtId="0" xfId="0" applyBorder="1" applyFont="1"/>
    <xf borderId="2" fillId="0" fontId="1" numFmtId="0" xfId="0" applyAlignment="1" applyBorder="1" applyFont="1">
      <alignment horizontal="left" shrinkToFit="0" wrapText="1"/>
    </xf>
    <xf borderId="0" fillId="0" fontId="3" numFmtId="0" xfId="0" applyAlignment="1" applyFont="1">
      <alignment shrinkToFit="0" wrapText="1"/>
    </xf>
    <xf borderId="1" fillId="0" fontId="1" numFmtId="0" xfId="0" applyAlignment="1" applyBorder="1" applyFont="1">
      <alignment horizontal="left" shrinkToFit="0" wrapText="1"/>
    </xf>
    <xf borderId="4" fillId="0" fontId="3" numFmtId="0" xfId="0" applyAlignment="1" applyBorder="1" applyFont="1">
      <alignment shrinkToFit="0" wrapText="1"/>
    </xf>
    <xf borderId="4" fillId="0" fontId="1" numFmtId="0" xfId="0" applyAlignment="1" applyBorder="1" applyFont="1">
      <alignment shrinkToFit="0" wrapText="1"/>
    </xf>
    <xf borderId="4" fillId="0" fontId="3" numFmtId="0" xfId="0" applyAlignment="1" applyBorder="1" applyFont="1">
      <alignment horizontal="left" shrinkToFit="0" wrapText="1"/>
    </xf>
    <xf borderId="1" fillId="0" fontId="3" numFmtId="0" xfId="0" applyAlignment="1" applyBorder="1" applyFont="1">
      <alignment horizontal="left" shrinkToFit="0" wrapText="1"/>
    </xf>
    <xf borderId="4" fillId="0" fontId="3" numFmtId="0" xfId="0" applyAlignment="1" applyBorder="1" applyFont="1">
      <alignment shrinkToFit="0" vertical="center" wrapText="1"/>
    </xf>
    <xf borderId="4" fillId="0" fontId="3" numFmtId="0" xfId="0" applyAlignment="1" applyBorder="1" applyFont="1">
      <alignment horizontal="left" shrinkToFit="0" vertical="center" wrapText="1"/>
    </xf>
    <xf borderId="1" fillId="0" fontId="4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shrinkToFit="0" vertical="center" wrapText="1"/>
    </xf>
    <xf borderId="1" fillId="0" fontId="5" numFmtId="0" xfId="0" applyAlignment="1" applyBorder="1" applyFont="1">
      <alignment horizontal="center" shrinkToFit="0" wrapText="1"/>
    </xf>
    <xf borderId="1" fillId="0" fontId="3" numFmtId="0" xfId="0" applyAlignment="1" applyBorder="1" applyFont="1">
      <alignment horizontal="center" shrinkToFit="0" wrapText="1"/>
    </xf>
    <xf borderId="1" fillId="0" fontId="6" numFmtId="0" xfId="0" applyAlignment="1" applyBorder="1" applyFont="1">
      <alignment horizontal="center" shrinkToFit="0" wrapText="1"/>
    </xf>
    <xf borderId="1" fillId="0" fontId="7" numFmtId="0" xfId="0" applyAlignment="1" applyBorder="1" applyFont="1">
      <alignment horizontal="center" shrinkToFit="0" wrapText="1"/>
    </xf>
    <xf borderId="3" fillId="0" fontId="3" numFmtId="0" xfId="0" applyAlignment="1" applyBorder="1" applyFont="1">
      <alignment horizontal="center" shrinkToFit="0" wrapText="1"/>
    </xf>
    <xf borderId="2" fillId="0" fontId="3" numFmtId="0" xfId="0" applyAlignment="1" applyBorder="1" applyFont="1">
      <alignment horizontal="center" shrinkToFit="0" wrapText="1"/>
    </xf>
    <xf borderId="5" fillId="0" fontId="3" numFmtId="0" xfId="0" applyAlignment="1" applyBorder="1" applyFont="1">
      <alignment horizontal="center" shrinkToFit="0" wrapText="1"/>
    </xf>
    <xf borderId="6" fillId="0" fontId="3" numFmtId="0" xfId="0" applyAlignment="1" applyBorder="1" applyFont="1">
      <alignment horizontal="center" shrinkToFit="0" wrapText="1"/>
    </xf>
    <xf borderId="7" fillId="0" fontId="2" numFmtId="0" xfId="0" applyBorder="1" applyFont="1"/>
    <xf borderId="8" fillId="0" fontId="3" numFmtId="0" xfId="0" applyAlignment="1" applyBorder="1" applyFont="1">
      <alignment horizontal="center" shrinkToFit="0" wrapText="1"/>
    </xf>
    <xf borderId="9" fillId="0" fontId="3" numFmtId="0" xfId="0" applyAlignment="1" applyBorder="1" applyFont="1">
      <alignment horizontal="center" shrinkToFit="0" wrapText="1"/>
    </xf>
    <xf borderId="10" fillId="0" fontId="3" numFmtId="0" xfId="0" applyAlignment="1" applyBorder="1" applyFont="1">
      <alignment horizontal="center" shrinkToFit="0" wrapText="1"/>
    </xf>
    <xf borderId="11" fillId="0" fontId="2" numFmtId="0" xfId="0" applyBorder="1" applyFont="1"/>
    <xf borderId="12" fillId="0" fontId="3" numFmtId="0" xfId="0" applyAlignment="1" applyBorder="1" applyFont="1">
      <alignment horizontal="center" shrinkToFit="0" wrapText="1"/>
    </xf>
    <xf borderId="13" fillId="0" fontId="3" numFmtId="0" xfId="0" applyAlignment="1" applyBorder="1" applyFont="1">
      <alignment horizontal="center" shrinkToFit="0" wrapText="1"/>
    </xf>
    <xf borderId="14" fillId="0" fontId="3" numFmtId="0" xfId="0" applyAlignment="1" applyBorder="1" applyFont="1">
      <alignment horizontal="center" shrinkToFit="0" wrapText="1"/>
    </xf>
    <xf borderId="4" fillId="0" fontId="1" numFmtId="0" xfId="0" applyAlignment="1" applyBorder="1" applyFont="1">
      <alignment horizontal="center" shrinkToFit="0" vertical="center" wrapText="1"/>
    </xf>
    <xf borderId="4" fillId="0" fontId="1" numFmtId="0" xfId="0" applyAlignment="1" applyBorder="1" applyFont="1">
      <alignment shrinkToFit="0" vertical="center" wrapText="1"/>
    </xf>
    <xf borderId="4" fillId="0" fontId="1" numFmtId="0" xfId="0" applyAlignment="1" applyBorder="1" applyFont="1">
      <alignment horizontal="left"/>
    </xf>
    <xf borderId="4" fillId="0" fontId="1" numFmtId="0" xfId="0" applyAlignment="1" applyBorder="1" applyFont="1">
      <alignment horizontal="center"/>
    </xf>
    <xf borderId="4" fillId="0" fontId="1" numFmtId="0" xfId="0" applyAlignment="1" applyBorder="1" applyFont="1">
      <alignment horizontal="center" vertical="center"/>
    </xf>
    <xf borderId="4" fillId="0" fontId="1" numFmtId="0" xfId="0" applyAlignment="1" applyBorder="1" applyFont="1">
      <alignment vertical="center"/>
    </xf>
    <xf borderId="4" fillId="0" fontId="1" numFmtId="0" xfId="0" applyBorder="1" applyFont="1"/>
    <xf borderId="4" fillId="2" fontId="1" numFmtId="0" xfId="0" applyAlignment="1" applyBorder="1" applyFill="1" applyFont="1">
      <alignment horizontal="left"/>
    </xf>
    <xf borderId="4" fillId="3" fontId="1" numFmtId="0" xfId="0" applyAlignment="1" applyBorder="1" applyFill="1" applyFont="1">
      <alignment horizontal="left"/>
    </xf>
    <xf borderId="4" fillId="4" fontId="1" numFmtId="0" xfId="0" applyAlignment="1" applyBorder="1" applyFill="1" applyFont="1">
      <alignment horizontal="left"/>
    </xf>
    <xf borderId="4" fillId="5" fontId="1" numFmtId="0" xfId="0" applyAlignment="1" applyBorder="1" applyFill="1" applyFont="1">
      <alignment horizontal="left"/>
    </xf>
    <xf borderId="4" fillId="0" fontId="1" numFmtId="0" xfId="0" applyAlignment="1" applyBorder="1" applyFont="1">
      <alignment horizontal="left" shrinkToFit="0" vertical="center" wrapText="1"/>
    </xf>
    <xf borderId="2" fillId="0" fontId="1" numFmtId="0" xfId="0" applyAlignment="1" applyBorder="1" applyFont="1">
      <alignment horizontal="left" shrinkToFit="0" vertical="center" wrapText="1"/>
    </xf>
    <xf borderId="0" fillId="0" fontId="1" numFmtId="0" xfId="0" applyAlignment="1" applyFont="1">
      <alignment horizontal="left"/>
    </xf>
    <xf borderId="15" fillId="0" fontId="1" numFmtId="0" xfId="0" applyAlignment="1" applyBorder="1" applyFont="1">
      <alignment horizontal="left" vertical="center"/>
    </xf>
    <xf borderId="5" fillId="0" fontId="2" numFmtId="0" xfId="0" applyBorder="1" applyFont="1"/>
    <xf borderId="4" fillId="0" fontId="1" numFmtId="0" xfId="0" applyAlignment="1" applyBorder="1" applyFont="1">
      <alignment horizontal="right" vertical="center"/>
    </xf>
    <xf borderId="16" fillId="0" fontId="2" numFmtId="0" xfId="0" applyBorder="1" applyFont="1"/>
    <xf borderId="17" fillId="0" fontId="2" numFmtId="0" xfId="0" applyBorder="1" applyFont="1"/>
    <xf borderId="14" fillId="0" fontId="2" numFmtId="0" xfId="0" applyBorder="1" applyFont="1"/>
    <xf borderId="1" fillId="6" fontId="1" numFmtId="0" xfId="0" applyAlignment="1" applyBorder="1" applyFill="1" applyFont="1">
      <alignment horizontal="center" shrinkToFit="0" vertical="center" wrapText="1"/>
    </xf>
    <xf borderId="18" fillId="6" fontId="1" numFmtId="0" xfId="0" applyAlignment="1" applyBorder="1" applyFont="1">
      <alignment horizontal="left" shrinkToFit="0" vertical="center" wrapText="1"/>
    </xf>
    <xf borderId="4" fillId="6" fontId="1" numFmtId="0" xfId="0" applyAlignment="1" applyBorder="1" applyFont="1">
      <alignment horizontal="center" shrinkToFit="0" vertical="center" wrapText="1"/>
    </xf>
    <xf borderId="4" fillId="6" fontId="1" numFmtId="0" xfId="0" applyAlignment="1" applyBorder="1" applyFont="1">
      <alignment horizontal="left" vertical="center"/>
    </xf>
    <xf borderId="4" fillId="6" fontId="1" numFmtId="0" xfId="0" applyAlignment="1" applyBorder="1" applyFont="1">
      <alignment horizontal="left" shrinkToFit="0" vertical="center" wrapText="1"/>
    </xf>
    <xf borderId="4" fillId="6" fontId="1" numFmtId="0" xfId="0" applyAlignment="1" applyBorder="1" applyFont="1">
      <alignment horizontal="center"/>
    </xf>
    <xf borderId="4" fillId="7" fontId="1" numFmtId="0" xfId="0" applyAlignment="1" applyBorder="1" applyFill="1" applyFont="1">
      <alignment horizontal="center" vertical="center"/>
    </xf>
    <xf borderId="4" fillId="7" fontId="1" numFmtId="0" xfId="0" applyAlignment="1" applyBorder="1" applyFont="1">
      <alignment horizontal="left" shrinkToFit="0" vertical="center" wrapText="1"/>
    </xf>
    <xf borderId="2" fillId="0" fontId="1" numFmtId="0" xfId="0" applyAlignment="1" applyBorder="1" applyFont="1">
      <alignment horizontal="left"/>
    </xf>
    <xf borderId="4" fillId="7" fontId="1" numFmtId="0" xfId="0" applyAlignment="1" applyBorder="1" applyFont="1">
      <alignment horizontal="center" shrinkToFit="0" vertical="center" wrapText="1"/>
    </xf>
    <xf borderId="4" fillId="8" fontId="1" numFmtId="0" xfId="0" applyAlignment="1" applyBorder="1" applyFill="1" applyFont="1">
      <alignment horizontal="center" vertical="center"/>
    </xf>
    <xf borderId="4" fillId="8" fontId="1" numFmtId="0" xfId="0" applyAlignment="1" applyBorder="1" applyFont="1">
      <alignment horizontal="left" shrinkToFit="0" vertical="center" wrapText="1"/>
    </xf>
    <xf borderId="18" fillId="8" fontId="1" numFmtId="0" xfId="0" applyAlignment="1" applyBorder="1" applyFont="1">
      <alignment horizontal="left"/>
    </xf>
    <xf borderId="4" fillId="8" fontId="1" numFmtId="0" xfId="0" applyAlignment="1" applyBorder="1" applyFont="1">
      <alignment horizontal="center" shrinkToFit="0" vertical="center" wrapText="1"/>
    </xf>
    <xf borderId="4" fillId="8" fontId="1" numFmtId="0" xfId="0" applyAlignment="1" applyBorder="1" applyFont="1">
      <alignment horizontal="left" shrinkToFit="0" wrapText="1"/>
    </xf>
    <xf borderId="1" fillId="9" fontId="1" numFmtId="0" xfId="0" applyAlignment="1" applyBorder="1" applyFill="1" applyFont="1">
      <alignment horizontal="center" vertical="center"/>
    </xf>
    <xf borderId="18" fillId="9" fontId="1" numFmtId="0" xfId="0" applyAlignment="1" applyBorder="1" applyFont="1">
      <alignment horizontal="left" shrinkToFit="0" vertical="center" wrapText="1"/>
    </xf>
    <xf borderId="4" fillId="9" fontId="1" numFmtId="0" xfId="0" applyAlignment="1" applyBorder="1" applyFont="1">
      <alignment horizontal="left" shrinkToFit="0" vertical="center" wrapText="1"/>
    </xf>
    <xf borderId="4" fillId="9" fontId="1" numFmtId="0" xfId="0" applyAlignment="1" applyBorder="1" applyFont="1">
      <alignment horizontal="center" shrinkToFit="0" vertical="center" wrapText="1"/>
    </xf>
    <xf borderId="4" fillId="0" fontId="1" numFmtId="0" xfId="0" applyAlignment="1" applyBorder="1" applyFont="1">
      <alignment horizontal="left" vertical="center"/>
    </xf>
    <xf borderId="4" fillId="0" fontId="1" numFmtId="0" xfId="0" applyAlignment="1" applyBorder="1" applyFont="1">
      <alignment horizontal="left" shrinkToFit="0" wrapText="1"/>
    </xf>
    <xf borderId="0" fillId="0" fontId="8" numFmtId="0" xfId="0" applyAlignment="1" applyFont="1">
      <alignment horizontal="left"/>
    </xf>
    <xf borderId="0" fillId="0" fontId="1" numFmtId="0" xfId="0" applyAlignment="1" applyFont="1">
      <alignment horizontal="center"/>
    </xf>
    <xf borderId="19" fillId="0" fontId="9" numFmtId="0" xfId="0" applyAlignment="1" applyBorder="1" applyFont="1">
      <alignment horizontal="center"/>
    </xf>
    <xf borderId="8" fillId="0" fontId="9" numFmtId="0" xfId="0" applyAlignment="1" applyBorder="1" applyFont="1">
      <alignment horizontal="center"/>
    </xf>
    <xf borderId="20" fillId="0" fontId="9" numFmtId="0" xfId="0" applyAlignment="1" applyBorder="1" applyFont="1">
      <alignment horizontal="center"/>
    </xf>
    <xf borderId="0" fillId="0" fontId="9" numFmtId="0" xfId="0" applyFont="1"/>
    <xf borderId="21" fillId="2" fontId="9" numFmtId="0" xfId="0" applyAlignment="1" applyBorder="1" applyFont="1">
      <alignment horizontal="center"/>
    </xf>
    <xf borderId="4" fillId="0" fontId="9" numFmtId="0" xfId="0" applyBorder="1" applyFont="1"/>
    <xf borderId="4" fillId="0" fontId="9" numFmtId="0" xfId="0" applyAlignment="1" applyBorder="1" applyFont="1">
      <alignment horizontal="center"/>
    </xf>
    <xf borderId="22" fillId="0" fontId="9" numFmtId="0" xfId="0" applyAlignment="1" applyBorder="1" applyFont="1">
      <alignment horizontal="center"/>
    </xf>
    <xf borderId="23" fillId="0" fontId="9" numFmtId="0" xfId="0" applyAlignment="1" applyBorder="1" applyFont="1">
      <alignment horizontal="center"/>
    </xf>
    <xf borderId="20" fillId="0" fontId="9" numFmtId="0" xfId="0" applyBorder="1" applyFont="1"/>
    <xf borderId="24" fillId="0" fontId="9" numFmtId="0" xfId="0" applyAlignment="1" applyBorder="1" applyFont="1">
      <alignment horizontal="center"/>
    </xf>
    <xf borderId="24" fillId="0" fontId="9" numFmtId="0" xfId="0" applyBorder="1" applyFont="1"/>
    <xf borderId="24" fillId="0" fontId="9" numFmtId="0" xfId="0" applyAlignment="1" applyBorder="1" applyFont="1">
      <alignment horizontal="left"/>
    </xf>
    <xf borderId="25" fillId="0" fontId="9" numFmtId="0" xfId="0" applyAlignment="1" applyBorder="1" applyFont="1">
      <alignment horizontal="center"/>
    </xf>
    <xf borderId="26" fillId="2" fontId="9" numFmtId="0" xfId="0" applyAlignment="1" applyBorder="1" applyFont="1">
      <alignment horizontal="center"/>
    </xf>
    <xf borderId="12" fillId="0" fontId="9" numFmtId="0" xfId="0" applyBorder="1" applyFont="1"/>
    <xf borderId="12" fillId="0" fontId="9" numFmtId="0" xfId="0" applyAlignment="1" applyBorder="1" applyFont="1">
      <alignment horizontal="center"/>
    </xf>
    <xf borderId="13" fillId="0" fontId="9" numFmtId="0" xfId="0" applyAlignment="1" applyBorder="1" applyFont="1">
      <alignment horizontal="center"/>
    </xf>
    <xf borderId="21" fillId="10" fontId="9" numFmtId="0" xfId="0" applyAlignment="1" applyBorder="1" applyFill="1" applyFont="1">
      <alignment horizontal="center"/>
    </xf>
    <xf borderId="26" fillId="10" fontId="9" numFmtId="0" xfId="0" applyAlignment="1" applyBorder="1" applyFont="1">
      <alignment horizontal="center"/>
    </xf>
    <xf borderId="19" fillId="4" fontId="9" numFmtId="0" xfId="0" applyAlignment="1" applyBorder="1" applyFont="1">
      <alignment horizontal="center"/>
    </xf>
    <xf borderId="21" fillId="4" fontId="9" numFmtId="0" xfId="0" applyAlignment="1" applyBorder="1" applyFont="1">
      <alignment horizontal="center"/>
    </xf>
    <xf borderId="8" fillId="0" fontId="9" numFmtId="0" xfId="0" applyBorder="1" applyFont="1"/>
    <xf borderId="9" fillId="0" fontId="9" numFmtId="0" xfId="0" applyAlignment="1" applyBorder="1" applyFont="1">
      <alignment horizontal="center"/>
    </xf>
    <xf borderId="26" fillId="4" fontId="9" numFmtId="0" xfId="0" applyAlignment="1" applyBorder="1" applyFont="1">
      <alignment horizontal="center"/>
    </xf>
    <xf borderId="19" fillId="5" fontId="9" numFmtId="0" xfId="0" applyAlignment="1" applyBorder="1" applyFont="1">
      <alignment horizontal="center"/>
    </xf>
    <xf borderId="21" fillId="5" fontId="9" numFmtId="0" xfId="0" applyAlignment="1" applyBorder="1" applyFont="1">
      <alignment horizontal="center"/>
    </xf>
    <xf borderId="26" fillId="5" fontId="9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19" fillId="0" fontId="1" numFmtId="0" xfId="0" applyAlignment="1" applyBorder="1" applyFont="1">
      <alignment horizontal="center" shrinkToFit="0" vertical="center" wrapText="1"/>
    </xf>
    <xf borderId="8" fillId="0" fontId="1" numFmtId="0" xfId="0" applyAlignment="1" applyBorder="1" applyFont="1">
      <alignment horizontal="center" shrinkToFit="0" vertical="center" wrapText="1"/>
    </xf>
    <xf borderId="27" fillId="0" fontId="1" numFmtId="0" xfId="0" applyAlignment="1" applyBorder="1" applyFont="1">
      <alignment horizontal="center" shrinkToFit="0" vertical="center" wrapText="1"/>
    </xf>
    <xf borderId="4" fillId="0" fontId="3" numFmtId="0" xfId="0" applyAlignment="1" applyBorder="1" applyFont="1">
      <alignment horizontal="center" shrinkToFit="0" vertical="center" wrapText="1"/>
    </xf>
    <xf borderId="1" fillId="0" fontId="1" numFmtId="0" xfId="0" applyAlignment="1" applyBorder="1" applyFont="1">
      <alignment horizontal="center" shrinkToFit="0" vertical="center" wrapText="1"/>
    </xf>
    <xf borderId="4" fillId="0" fontId="3" numFmtId="164" xfId="0" applyAlignment="1" applyBorder="1" applyFont="1" applyNumberFormat="1">
      <alignment horizontal="center" shrinkToFit="0" vertical="center" wrapText="1"/>
    </xf>
    <xf borderId="2" fillId="0" fontId="3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0" fillId="0" fontId="10" numFmtId="0" xfId="0" applyAlignment="1" applyFont="1">
      <alignment shrinkToFit="0" wrapText="1"/>
    </xf>
    <xf borderId="21" fillId="0" fontId="1" numFmtId="0" xfId="0" applyAlignment="1" applyBorder="1" applyFont="1">
      <alignment horizontal="center" shrinkToFit="0" vertical="center" wrapText="1"/>
    </xf>
    <xf borderId="1" fillId="0" fontId="10" numFmtId="0" xfId="0" applyAlignment="1" applyBorder="1" applyFont="1">
      <alignment horizontal="center" shrinkToFit="0" vertical="center" wrapText="1"/>
    </xf>
    <xf borderId="4" fillId="0" fontId="11" numFmtId="0" xfId="0" applyAlignment="1" applyBorder="1" applyFont="1">
      <alignment horizontal="center" shrinkToFit="0" vertical="center" wrapText="1"/>
    </xf>
    <xf borderId="28" fillId="7" fontId="1" numFmtId="0" xfId="0" applyAlignment="1" applyBorder="1" applyFont="1">
      <alignment horizontal="center" shrinkToFit="0" vertical="center" wrapText="1"/>
    </xf>
    <xf borderId="28" fillId="8" fontId="1" numFmtId="0" xfId="0" applyAlignment="1" applyBorder="1" applyFont="1">
      <alignment horizontal="center" shrinkToFit="0" vertical="center" wrapText="1"/>
    </xf>
    <xf borderId="4" fillId="0" fontId="10" numFmtId="0" xfId="0" applyAlignment="1" applyBorder="1" applyFont="1">
      <alignment horizontal="center" shrinkToFit="0" wrapText="1"/>
    </xf>
    <xf borderId="26" fillId="0" fontId="1" numFmtId="0" xfId="0" applyAlignment="1" applyBorder="1" applyFont="1">
      <alignment horizontal="center" shrinkToFit="0" vertical="center" wrapText="1"/>
    </xf>
    <xf borderId="12" fillId="0" fontId="1" numFmtId="0" xfId="0" applyAlignment="1" applyBorder="1" applyFont="1">
      <alignment horizontal="center" shrinkToFit="0" vertical="center" wrapText="1"/>
    </xf>
    <xf borderId="29" fillId="0" fontId="1" numFmtId="0" xfId="0" applyAlignment="1" applyBorder="1" applyFont="1">
      <alignment horizontal="center" shrinkToFit="0" vertical="center" wrapText="1"/>
    </xf>
    <xf borderId="12" fillId="0" fontId="10" numFmtId="0" xfId="0" applyAlignment="1" applyBorder="1" applyFont="1">
      <alignment horizontal="center" shrinkToFit="0" wrapText="1"/>
    </xf>
    <xf borderId="29" fillId="0" fontId="10" numFmtId="0" xfId="0" applyAlignment="1" applyBorder="1" applyFont="1">
      <alignment horizontal="center" shrinkToFit="0" vertical="center" wrapText="1"/>
    </xf>
    <xf borderId="12" fillId="0" fontId="3" numFmtId="164" xfId="0" applyAlignment="1" applyBorder="1" applyFont="1" applyNumberFormat="1">
      <alignment horizontal="center" shrinkToFit="0" vertical="center" wrapText="1"/>
    </xf>
    <xf borderId="11" fillId="0" fontId="3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10" numFmtId="0" xfId="0" applyAlignment="1" applyFont="1">
      <alignment horizontal="center" shrinkToFit="0" wrapText="1"/>
    </xf>
    <xf borderId="0" fillId="0" fontId="1" numFmtId="164" xfId="0" applyAlignment="1" applyFont="1" applyNumberFormat="1">
      <alignment horizontal="center" shrinkToFit="0" vertical="center" wrapText="1"/>
    </xf>
    <xf borderId="0" fillId="0" fontId="1" numFmtId="165" xfId="0" applyAlignment="1" applyFont="1" applyNumberFormat="1">
      <alignment horizontal="center" shrinkToFit="0" vertical="center" wrapText="1"/>
    </xf>
    <xf borderId="0" fillId="0" fontId="10" numFmtId="0" xfId="0" applyAlignment="1" applyFont="1">
      <alignment horizontal="center" shrinkToFit="0" vertical="center" wrapText="1"/>
    </xf>
    <xf borderId="6" fillId="0" fontId="8" numFmtId="0" xfId="0" applyAlignment="1" applyBorder="1" applyFont="1">
      <alignment horizontal="center" vertical="center"/>
    </xf>
    <xf borderId="30" fillId="0" fontId="2" numFmtId="0" xfId="0" applyBorder="1" applyFont="1"/>
    <xf borderId="20" fillId="0" fontId="2" numFmtId="0" xfId="0" applyBorder="1" applyFont="1"/>
    <xf borderId="0" fillId="0" fontId="12" numFmtId="0" xfId="0" applyFont="1"/>
    <xf borderId="19" fillId="0" fontId="12" numFmtId="0" xfId="0" applyBorder="1" applyFont="1"/>
    <xf borderId="8" fillId="0" fontId="12" numFmtId="0" xfId="0" applyAlignment="1" applyBorder="1" applyFont="1">
      <alignment horizontal="center" vertical="center"/>
    </xf>
    <xf borderId="9" fillId="0" fontId="12" numFmtId="0" xfId="0" applyAlignment="1" applyBorder="1" applyFont="1">
      <alignment horizontal="center" vertical="center"/>
    </xf>
    <xf borderId="21" fillId="0" fontId="1" numFmtId="0" xfId="0" applyAlignment="1" applyBorder="1" applyFont="1">
      <alignment horizontal="center" vertical="center"/>
    </xf>
    <xf borderId="4" fillId="0" fontId="1" numFmtId="164" xfId="0" applyAlignment="1" applyBorder="1" applyFont="1" applyNumberFormat="1">
      <alignment horizontal="center" vertical="center"/>
    </xf>
    <xf borderId="4" fillId="0" fontId="1" numFmtId="165" xfId="0" applyAlignment="1" applyBorder="1" applyFont="1" applyNumberFormat="1">
      <alignment horizontal="center" vertical="center"/>
    </xf>
    <xf borderId="22" fillId="0" fontId="12" numFmtId="0" xfId="0" applyBorder="1" applyFont="1"/>
    <xf borderId="21" fillId="2" fontId="9" numFmtId="0" xfId="0" applyBorder="1" applyFont="1"/>
    <xf borderId="4" fillId="0" fontId="12" numFmtId="0" xfId="0" applyAlignment="1" applyBorder="1" applyFont="1">
      <alignment horizontal="center" vertical="center"/>
    </xf>
    <xf borderId="22" fillId="0" fontId="12" numFmtId="0" xfId="0" applyAlignment="1" applyBorder="1" applyFont="1">
      <alignment horizontal="center" vertical="center"/>
    </xf>
    <xf borderId="21" fillId="0" fontId="1" numFmtId="0" xfId="0" applyAlignment="1" applyBorder="1" applyFont="1">
      <alignment horizontal="center"/>
    </xf>
    <xf borderId="4" fillId="0" fontId="1" numFmtId="164" xfId="0" applyAlignment="1" applyBorder="1" applyFont="1" applyNumberFormat="1">
      <alignment horizontal="center"/>
    </xf>
    <xf borderId="4" fillId="0" fontId="12" numFmtId="16" xfId="0" applyAlignment="1" applyBorder="1" applyFont="1" applyNumberFormat="1">
      <alignment horizontal="center" vertical="center"/>
    </xf>
    <xf borderId="4" fillId="0" fontId="1" numFmtId="165" xfId="0" applyAlignment="1" applyBorder="1" applyFont="1" applyNumberFormat="1">
      <alignment horizontal="center"/>
    </xf>
    <xf borderId="21" fillId="11" fontId="9" numFmtId="0" xfId="0" applyBorder="1" applyFill="1" applyFont="1"/>
    <xf borderId="21" fillId="4" fontId="9" numFmtId="0" xfId="0" applyBorder="1" applyFont="1"/>
    <xf borderId="21" fillId="5" fontId="9" numFmtId="0" xfId="0" applyBorder="1" applyFont="1"/>
    <xf borderId="26" fillId="5" fontId="9" numFmtId="0" xfId="0" applyBorder="1" applyFont="1"/>
    <xf borderId="12" fillId="0" fontId="12" numFmtId="0" xfId="0" applyAlignment="1" applyBorder="1" applyFont="1">
      <alignment horizontal="center" vertical="center"/>
    </xf>
    <xf borderId="13" fillId="0" fontId="12" numFmtId="0" xfId="0" applyAlignment="1" applyBorder="1" applyFont="1">
      <alignment horizontal="center" vertical="center"/>
    </xf>
    <xf borderId="0" fillId="0" fontId="12" numFmtId="0" xfId="0" applyAlignment="1" applyFont="1">
      <alignment horizontal="center" vertical="center"/>
    </xf>
    <xf borderId="21" fillId="0" fontId="12" numFmtId="0" xfId="0" applyAlignment="1" applyBorder="1" applyFont="1">
      <alignment horizontal="center"/>
    </xf>
    <xf borderId="4" fillId="0" fontId="12" numFmtId="164" xfId="0" applyAlignment="1" applyBorder="1" applyFont="1" applyNumberFormat="1">
      <alignment horizontal="center"/>
    </xf>
    <xf borderId="4" fillId="0" fontId="12" numFmtId="165" xfId="0" applyAlignment="1" applyBorder="1" applyFont="1" applyNumberFormat="1">
      <alignment horizontal="center"/>
    </xf>
    <xf borderId="4" fillId="0" fontId="12" numFmtId="0" xfId="0" applyAlignment="1" applyBorder="1" applyFont="1">
      <alignment horizontal="center"/>
    </xf>
    <xf borderId="4" fillId="0" fontId="12" numFmtId="0" xfId="0" applyAlignment="1" applyBorder="1" applyFont="1">
      <alignment horizontal="left"/>
    </xf>
    <xf borderId="26" fillId="0" fontId="12" numFmtId="0" xfId="0" applyAlignment="1" applyBorder="1" applyFont="1">
      <alignment horizontal="center"/>
    </xf>
    <xf borderId="12" fillId="0" fontId="12" numFmtId="164" xfId="0" applyAlignment="1" applyBorder="1" applyFont="1" applyNumberFormat="1">
      <alignment horizontal="center"/>
    </xf>
    <xf borderId="12" fillId="0" fontId="12" numFmtId="165" xfId="0" applyAlignment="1" applyBorder="1" applyFont="1" applyNumberFormat="1">
      <alignment horizontal="center"/>
    </xf>
    <xf borderId="12" fillId="0" fontId="12" numFmtId="0" xfId="0" applyAlignment="1" applyBorder="1" applyFont="1">
      <alignment horizontal="center"/>
    </xf>
    <xf borderId="12" fillId="0" fontId="12" numFmtId="0" xfId="0" applyAlignment="1" applyBorder="1" applyFont="1">
      <alignment horizontal="left"/>
    </xf>
    <xf borderId="13" fillId="0" fontId="12" numFmtId="0" xfId="0" applyBorder="1" applyFont="1"/>
    <xf borderId="0" fillId="0" fontId="12" numFmtId="0" xfId="0" applyAlignment="1" applyFont="1">
      <alignment horizontal="center"/>
    </xf>
    <xf borderId="0" fillId="0" fontId="12" numFmtId="164" xfId="0" applyAlignment="1" applyFont="1" applyNumberFormat="1">
      <alignment horizontal="center"/>
    </xf>
    <xf borderId="0" fillId="0" fontId="12" numFmtId="165" xfId="0" applyAlignment="1" applyFont="1" applyNumberFormat="1">
      <alignment horizontal="center"/>
    </xf>
    <xf borderId="0" fillId="0" fontId="12" numFmtId="0" xfId="0" applyAlignment="1" applyFont="1">
      <alignment horizontal="left"/>
    </xf>
    <xf borderId="6" fillId="0" fontId="7" numFmtId="0" xfId="0" applyAlignment="1" applyBorder="1" applyFont="1">
      <alignment horizontal="center" vertical="center"/>
    </xf>
    <xf borderId="0" fillId="0" fontId="10" numFmtId="0" xfId="0" applyFont="1"/>
    <xf borderId="21" fillId="0" fontId="3" numFmtId="164" xfId="0" applyAlignment="1" applyBorder="1" applyFont="1" applyNumberFormat="1">
      <alignment horizontal="center" vertical="center"/>
    </xf>
    <xf borderId="4" fillId="0" fontId="3" numFmtId="0" xfId="0" applyAlignment="1" applyBorder="1" applyFont="1">
      <alignment horizontal="center" vertical="center"/>
    </xf>
    <xf borderId="4" fillId="0" fontId="3" numFmtId="165" xfId="0" applyAlignment="1" applyBorder="1" applyFont="1" applyNumberFormat="1">
      <alignment horizontal="center" vertical="center"/>
    </xf>
    <xf borderId="22" fillId="0" fontId="10" numFmtId="0" xfId="0" applyAlignment="1" applyBorder="1" applyFont="1">
      <alignment horizontal="center"/>
    </xf>
    <xf borderId="21" fillId="0" fontId="3" numFmtId="164" xfId="0" applyAlignment="1" applyBorder="1" applyFont="1" applyNumberFormat="1">
      <alignment horizontal="center" shrinkToFit="0" vertical="center" wrapText="1"/>
    </xf>
    <xf borderId="4" fillId="0" fontId="3" numFmtId="0" xfId="0" applyAlignment="1" applyBorder="1" applyFont="1">
      <alignment horizontal="center"/>
    </xf>
    <xf borderId="21" fillId="0" fontId="3" numFmtId="164" xfId="0" applyAlignment="1" applyBorder="1" applyFont="1" applyNumberFormat="1">
      <alignment horizontal="center"/>
    </xf>
    <xf borderId="4" fillId="0" fontId="3" numFmtId="164" xfId="0" applyAlignment="1" applyBorder="1" applyFont="1" applyNumberFormat="1">
      <alignment horizontal="center"/>
    </xf>
    <xf borderId="4" fillId="0" fontId="3" numFmtId="0" xfId="0" applyAlignment="1" applyBorder="1" applyFont="1">
      <alignment horizontal="center" shrinkToFit="0" wrapText="1"/>
    </xf>
    <xf borderId="4" fillId="0" fontId="3" numFmtId="165" xfId="0" applyAlignment="1" applyBorder="1" applyFont="1" applyNumberFormat="1">
      <alignment horizontal="center"/>
    </xf>
    <xf borderId="4" fillId="0" fontId="3" numFmtId="165" xfId="0" applyAlignment="1" applyBorder="1" applyFont="1" applyNumberFormat="1">
      <alignment horizontal="center" shrinkToFit="0" vertical="center" wrapText="1"/>
    </xf>
    <xf borderId="22" fillId="0" fontId="10" numFmtId="0" xfId="0" applyAlignment="1" applyBorder="1" applyFont="1">
      <alignment horizontal="center" vertical="center"/>
    </xf>
    <xf borderId="0" fillId="0" fontId="10" numFmtId="0" xfId="0" applyAlignment="1" applyFont="1">
      <alignment vertical="center"/>
    </xf>
    <xf borderId="4" fillId="0" fontId="10" numFmtId="0" xfId="0" applyAlignment="1" applyBorder="1" applyFont="1">
      <alignment horizontal="center"/>
    </xf>
    <xf borderId="4" fillId="0" fontId="10" numFmtId="165" xfId="0" applyAlignment="1" applyBorder="1" applyFont="1" applyNumberFormat="1">
      <alignment horizontal="center"/>
    </xf>
    <xf borderId="26" fillId="0" fontId="3" numFmtId="164" xfId="0" applyAlignment="1" applyBorder="1" applyFont="1" applyNumberFormat="1">
      <alignment horizontal="center" shrinkToFit="0" vertical="center" wrapText="1"/>
    </xf>
    <xf borderId="12" fillId="0" fontId="3" numFmtId="0" xfId="0" applyAlignment="1" applyBorder="1" applyFont="1">
      <alignment horizontal="center" vertical="center"/>
    </xf>
    <xf borderId="12" fillId="0" fontId="3" numFmtId="165" xfId="0" applyAlignment="1" applyBorder="1" applyFont="1" applyNumberFormat="1">
      <alignment horizontal="center" vertical="center"/>
    </xf>
    <xf borderId="12" fillId="0" fontId="3" numFmtId="0" xfId="0" applyAlignment="1" applyBorder="1" applyFont="1">
      <alignment horizontal="center"/>
    </xf>
    <xf borderId="13" fillId="0" fontId="10" numFmtId="0" xfId="0" applyAlignment="1" applyBorder="1" applyFont="1">
      <alignment horizontal="center"/>
    </xf>
    <xf borderId="21" fillId="0" fontId="10" numFmtId="164" xfId="0" applyAlignment="1" applyBorder="1" applyFont="1" applyNumberFormat="1">
      <alignment horizontal="center"/>
    </xf>
    <xf borderId="26" fillId="0" fontId="10" numFmtId="164" xfId="0" applyAlignment="1" applyBorder="1" applyFont="1" applyNumberFormat="1">
      <alignment horizontal="center"/>
    </xf>
    <xf borderId="12" fillId="0" fontId="10" numFmtId="0" xfId="0" applyAlignment="1" applyBorder="1" applyFont="1">
      <alignment horizontal="center"/>
    </xf>
    <xf borderId="12" fillId="0" fontId="10" numFmtId="165" xfId="0" applyAlignment="1" applyBorder="1" applyFont="1" applyNumberFormat="1">
      <alignment horizontal="center"/>
    </xf>
    <xf borderId="0" fillId="0" fontId="10" numFmtId="0" xfId="0" applyAlignment="1" applyFont="1">
      <alignment horizontal="center"/>
    </xf>
    <xf borderId="0" fillId="0" fontId="10" numFmtId="164" xfId="0" applyAlignment="1" applyFont="1" applyNumberFormat="1">
      <alignment horizontal="center"/>
    </xf>
    <xf borderId="0" fillId="0" fontId="10" numFmtId="165" xfId="0" applyAlignment="1" applyFont="1" applyNumberFormat="1">
      <alignment horizontal="center"/>
    </xf>
    <xf borderId="6" fillId="0" fontId="3" numFmtId="164" xfId="0" applyAlignment="1" applyBorder="1" applyFont="1" applyNumberFormat="1">
      <alignment horizontal="center" shrinkToFit="0" vertical="center" wrapText="1"/>
    </xf>
    <xf borderId="8" fillId="0" fontId="3" numFmtId="0" xfId="0" applyAlignment="1" applyBorder="1" applyFont="1">
      <alignment horizontal="center" shrinkToFit="0" vertical="top" wrapText="1"/>
    </xf>
    <xf borderId="7" fillId="0" fontId="3" numFmtId="164" xfId="0" applyAlignment="1" applyBorder="1" applyFont="1" applyNumberFormat="1">
      <alignment horizontal="center" shrinkToFit="0" textRotation="255" vertical="top" wrapText="1"/>
    </xf>
    <xf borderId="8" fillId="0" fontId="3" numFmtId="0" xfId="0" applyAlignment="1" applyBorder="1" applyFont="1">
      <alignment horizontal="center" shrinkToFit="0" textRotation="255" vertical="top" wrapText="1"/>
    </xf>
    <xf borderId="9" fillId="0" fontId="3" numFmtId="0" xfId="0" applyAlignment="1" applyBorder="1" applyFont="1">
      <alignment horizontal="center" shrinkToFit="0" textRotation="255" vertical="top" wrapText="1"/>
    </xf>
    <xf borderId="19" fillId="0" fontId="3" numFmtId="164" xfId="0" applyAlignment="1" applyBorder="1" applyFont="1" applyNumberFormat="1">
      <alignment horizontal="center" shrinkToFit="0" vertical="center" wrapText="1"/>
    </xf>
    <xf borderId="7" fillId="0" fontId="3" numFmtId="0" xfId="0" applyAlignment="1" applyBorder="1" applyFont="1">
      <alignment horizontal="center" shrinkToFit="0" vertical="top" wrapText="1"/>
    </xf>
    <xf borderId="31" fillId="0" fontId="3" numFmtId="164" xfId="0" applyAlignment="1" applyBorder="1" applyFont="1" applyNumberFormat="1">
      <alignment horizontal="center" shrinkToFit="0" vertical="center" wrapText="1"/>
    </xf>
    <xf borderId="2" fillId="0" fontId="3" numFmtId="164" xfId="0" applyAlignment="1" applyBorder="1" applyFont="1" applyNumberFormat="1">
      <alignment horizontal="center" shrinkToFit="0" vertical="center" wrapText="1"/>
    </xf>
    <xf borderId="22" fillId="0" fontId="3" numFmtId="0" xfId="0" applyAlignment="1" applyBorder="1" applyFont="1">
      <alignment horizontal="center" shrinkToFit="0" vertical="center" wrapText="1"/>
    </xf>
    <xf borderId="31" fillId="0" fontId="3" numFmtId="164" xfId="0" applyAlignment="1" applyBorder="1" applyFont="1" applyNumberFormat="1">
      <alignment horizontal="center"/>
    </xf>
    <xf borderId="32" fillId="0" fontId="3" numFmtId="164" xfId="0" applyAlignment="1" applyBorder="1" applyFont="1" applyNumberFormat="1">
      <alignment horizontal="center"/>
    </xf>
    <xf borderId="33" fillId="0" fontId="3" numFmtId="164" xfId="0" applyAlignment="1" applyBorder="1" applyFont="1" applyNumberFormat="1">
      <alignment horizontal="center" shrinkToFit="0" vertical="center" wrapText="1"/>
    </xf>
    <xf borderId="34" fillId="0" fontId="3" numFmtId="0" xfId="0" applyAlignment="1" applyBorder="1" applyFont="1">
      <alignment horizontal="center" shrinkToFit="0" vertical="center" wrapText="1"/>
    </xf>
    <xf borderId="35" fillId="0" fontId="3" numFmtId="0" xfId="0" applyAlignment="1" applyBorder="1" applyFont="1">
      <alignment horizontal="center" shrinkToFit="0" vertical="center" wrapText="1"/>
    </xf>
    <xf borderId="36" fillId="0" fontId="3" numFmtId="164" xfId="0" applyAlignment="1" applyBorder="1" applyFont="1" applyNumberFormat="1">
      <alignment horizontal="center" shrinkToFit="0" vertical="center" wrapText="1"/>
    </xf>
    <xf borderId="3" fillId="0" fontId="3" numFmtId="0" xfId="0" applyAlignment="1" applyBorder="1" applyFont="1">
      <alignment horizontal="center" shrinkToFit="0" vertical="center" wrapText="1"/>
    </xf>
    <xf borderId="37" fillId="12" fontId="3" numFmtId="164" xfId="0" applyAlignment="1" applyBorder="1" applyFill="1" applyFont="1" applyNumberFormat="1">
      <alignment horizontal="center" shrinkToFit="0" vertical="center" wrapText="1"/>
    </xf>
    <xf borderId="37" fillId="13" fontId="3" numFmtId="164" xfId="0" applyAlignment="1" applyBorder="1" applyFill="1" applyFont="1" applyNumberFormat="1">
      <alignment horizontal="center" shrinkToFit="0" vertical="center" wrapText="1"/>
    </xf>
    <xf borderId="36" fillId="0" fontId="3" numFmtId="164" xfId="0" applyAlignment="1" applyBorder="1" applyFont="1" applyNumberFormat="1">
      <alignment horizontal="center"/>
    </xf>
    <xf borderId="37" fillId="13" fontId="3" numFmtId="164" xfId="0" applyAlignment="1" applyBorder="1" applyFont="1" applyNumberFormat="1">
      <alignment horizontal="center"/>
    </xf>
    <xf borderId="38" fillId="0" fontId="3" numFmtId="164" xfId="0" applyAlignment="1" applyBorder="1" applyFont="1" applyNumberFormat="1">
      <alignment horizontal="center" shrinkToFit="0" vertical="center" wrapText="1"/>
    </xf>
    <xf borderId="12" fillId="0" fontId="3" numFmtId="0" xfId="0" applyAlignment="1" applyBorder="1" applyFont="1">
      <alignment horizontal="center" shrinkToFit="0" vertical="center" wrapText="1"/>
    </xf>
    <xf borderId="39" fillId="0" fontId="3" numFmtId="164" xfId="0" applyAlignment="1" applyBorder="1" applyFont="1" applyNumberFormat="1">
      <alignment horizontal="center" shrinkToFit="0" vertical="center" wrapText="1"/>
    </xf>
    <xf borderId="40" fillId="0" fontId="3" numFmtId="0" xfId="0" applyAlignment="1" applyBorder="1" applyFont="1">
      <alignment horizontal="center" shrinkToFit="0" vertical="center" wrapText="1"/>
    </xf>
    <xf borderId="41" fillId="0" fontId="3" numFmtId="0" xfId="0" applyAlignment="1" applyBorder="1" applyFont="1">
      <alignment horizontal="center" shrinkToFit="0" vertical="center" wrapText="1"/>
    </xf>
    <xf borderId="0" fillId="0" fontId="3" numFmtId="164" xfId="0" applyAlignment="1" applyFont="1" applyNumberFormat="1">
      <alignment horizontal="center" shrinkToFit="0" vertical="center" wrapText="1"/>
    </xf>
    <xf borderId="4" fillId="0" fontId="9" numFmtId="0" xfId="0" applyAlignment="1" applyBorder="1" applyFont="1">
      <alignment shrinkToFit="0" vertical="center" wrapText="1"/>
    </xf>
    <xf borderId="4" fillId="0" fontId="9" numFmtId="0" xfId="0" applyAlignment="1" applyBorder="1" applyFont="1">
      <alignment horizontal="center" shrinkToFit="0" vertical="center" wrapText="1"/>
    </xf>
    <xf borderId="4" fillId="0" fontId="9" numFmtId="0" xfId="0" applyAlignment="1" applyBorder="1" applyFont="1">
      <alignment horizontal="left" shrinkToFit="0" vertical="center" wrapText="1"/>
    </xf>
    <xf borderId="1" fillId="0" fontId="9" numFmtId="0" xfId="0" applyAlignment="1" applyBorder="1" applyFont="1">
      <alignment shrinkToFit="0" vertical="center" wrapText="1"/>
    </xf>
    <xf borderId="0" fillId="0" fontId="9" numFmtId="0" xfId="0" applyAlignment="1" applyFont="1">
      <alignment horizontal="left" shrinkToFit="0" wrapText="1"/>
    </xf>
    <xf borderId="15" fillId="0" fontId="9" numFmtId="0" xfId="0" applyAlignment="1" applyBorder="1" applyFont="1">
      <alignment horizontal="left" shrinkToFit="0" vertical="center" wrapText="1"/>
    </xf>
    <xf borderId="33" fillId="0" fontId="2" numFmtId="0" xfId="0" applyBorder="1" applyFont="1"/>
    <xf borderId="4" fillId="0" fontId="9" numFmtId="0" xfId="0" applyAlignment="1" applyBorder="1" applyFont="1">
      <alignment horizontal="right" shrinkToFit="0" vertical="center" wrapText="1"/>
    </xf>
    <xf borderId="42" fillId="0" fontId="2" numFmtId="0" xfId="0" applyBorder="1" applyFont="1"/>
    <xf borderId="43" fillId="0" fontId="2" numFmtId="0" xfId="0" applyBorder="1" applyFont="1"/>
    <xf borderId="44" fillId="14" fontId="9" numFmtId="0" xfId="0" applyAlignment="1" applyBorder="1" applyFill="1" applyFont="1">
      <alignment horizontal="left" shrinkToFit="0" vertical="top" wrapText="1"/>
    </xf>
    <xf borderId="45" fillId="0" fontId="2" numFmtId="0" xfId="0" applyBorder="1" applyFont="1"/>
    <xf borderId="46" fillId="0" fontId="2" numFmtId="0" xfId="0" applyBorder="1" applyFont="1"/>
    <xf borderId="1" fillId="0" fontId="9" numFmtId="0" xfId="0" applyAlignment="1" applyBorder="1" applyFont="1">
      <alignment shrinkToFit="0" vertical="top" wrapText="1"/>
    </xf>
    <xf borderId="47" fillId="0" fontId="9" numFmtId="0" xfId="0" applyAlignment="1" applyBorder="1" applyFont="1">
      <alignment horizontal="left" shrinkToFit="0" vertical="top" wrapText="1"/>
    </xf>
    <xf borderId="47" fillId="0" fontId="9" numFmtId="0" xfId="0" applyAlignment="1" applyBorder="1" applyFont="1">
      <alignment horizontal="center" shrinkToFit="0" vertical="top" wrapText="1"/>
    </xf>
    <xf borderId="43" fillId="0" fontId="9" numFmtId="0" xfId="0" applyAlignment="1" applyBorder="1" applyFont="1">
      <alignment horizontal="left" shrinkToFit="0" vertical="top" wrapText="1"/>
    </xf>
    <xf borderId="4" fillId="0" fontId="9" numFmtId="0" xfId="0" applyAlignment="1" applyBorder="1" applyFont="1">
      <alignment horizontal="center" shrinkToFit="0" vertical="top" wrapText="1"/>
    </xf>
    <xf borderId="0" fillId="0" fontId="9" numFmtId="0" xfId="0" applyAlignment="1" applyFont="1">
      <alignment horizontal="left" shrinkToFit="0" vertical="top" wrapText="1"/>
    </xf>
    <xf borderId="4" fillId="0" fontId="9" numFmtId="0" xfId="0" applyAlignment="1" applyBorder="1" applyFont="1">
      <alignment shrinkToFit="0" wrapText="1"/>
    </xf>
    <xf borderId="4" fillId="0" fontId="13" numFmtId="0" xfId="0" applyAlignment="1" applyBorder="1" applyFont="1">
      <alignment horizontal="left" shrinkToFit="0" vertical="center" wrapText="1"/>
    </xf>
    <xf borderId="4" fillId="0" fontId="9" numFmtId="0" xfId="0" applyAlignment="1" applyBorder="1" applyFont="1">
      <alignment horizontal="center" shrinkToFit="0" wrapText="1"/>
    </xf>
    <xf borderId="1" fillId="0" fontId="9" numFmtId="0" xfId="0" applyAlignment="1" applyBorder="1" applyFont="1">
      <alignment shrinkToFit="0" wrapText="1"/>
    </xf>
    <xf borderId="0" fillId="0" fontId="9" numFmtId="0" xfId="0" applyAlignment="1" applyFont="1">
      <alignment horizontal="left" shrinkToFit="0" vertical="center" wrapText="1"/>
    </xf>
    <xf borderId="48" fillId="15" fontId="9" numFmtId="0" xfId="0" applyAlignment="1" applyBorder="1" applyFill="1" applyFont="1">
      <alignment horizontal="left" shrinkToFit="0" vertical="center" wrapText="1"/>
    </xf>
    <xf borderId="49" fillId="0" fontId="2" numFmtId="0" xfId="0" applyBorder="1" applyFont="1"/>
    <xf borderId="50" fillId="0" fontId="2" numFmtId="0" xfId="0" applyBorder="1" applyFont="1"/>
    <xf borderId="2" fillId="0" fontId="9" numFmtId="0" xfId="0" applyAlignment="1" applyBorder="1" applyFont="1">
      <alignment horizontal="left" shrinkToFit="0" vertical="center" wrapText="1"/>
    </xf>
    <xf borderId="4" fillId="0" fontId="14" numFmtId="0" xfId="0" applyAlignment="1" applyBorder="1" applyFont="1">
      <alignment horizontal="left" shrinkToFit="0" vertical="center" wrapText="1"/>
    </xf>
    <xf borderId="43" fillId="0" fontId="9" numFmtId="0" xfId="0" applyAlignment="1" applyBorder="1" applyFont="1">
      <alignment shrinkToFit="0" vertical="center" wrapText="1"/>
    </xf>
    <xf borderId="14" fillId="0" fontId="9" numFmtId="0" xfId="0" applyAlignment="1" applyBorder="1" applyFont="1">
      <alignment shrinkToFit="0" vertical="center" wrapText="1"/>
    </xf>
    <xf borderId="47" fillId="0" fontId="9" numFmtId="0" xfId="0" applyAlignment="1" applyBorder="1" applyFont="1">
      <alignment shrinkToFit="0" vertical="center" wrapText="1"/>
    </xf>
    <xf borderId="43" fillId="0" fontId="9" numFmtId="0" xfId="0" applyAlignment="1" applyBorder="1" applyFont="1">
      <alignment horizontal="center" shrinkToFit="0" vertical="center" wrapText="1"/>
    </xf>
    <xf borderId="43" fillId="0" fontId="15" numFmtId="0" xfId="0" applyAlignment="1" applyBorder="1" applyFont="1">
      <alignment shrinkToFit="0" vertical="center" wrapText="1"/>
    </xf>
    <xf borderId="0" fillId="0" fontId="16" numFmtId="0" xfId="0" applyAlignment="1" applyFont="1">
      <alignment horizontal="left" shrinkToFit="0" wrapText="1"/>
    </xf>
    <xf borderId="44" fillId="15" fontId="9" numFmtId="0" xfId="0" applyAlignment="1" applyBorder="1" applyFont="1">
      <alignment horizontal="left" shrinkToFit="0" vertical="center" wrapText="1"/>
    </xf>
    <xf borderId="4" fillId="0" fontId="16" numFmtId="0" xfId="0" applyAlignment="1" applyBorder="1" applyFont="1">
      <alignment horizontal="left" shrinkToFit="0" vertical="center" wrapText="1"/>
    </xf>
    <xf borderId="4" fillId="0" fontId="17" numFmtId="0" xfId="0" applyAlignment="1" applyBorder="1" applyFont="1">
      <alignment horizontal="left" shrinkToFit="0" vertical="center" wrapText="1"/>
    </xf>
    <xf borderId="4" fillId="0" fontId="9" numFmtId="0" xfId="0" applyAlignment="1" applyBorder="1" applyFont="1">
      <alignment horizontal="left" shrinkToFit="0" wrapText="1"/>
    </xf>
    <xf borderId="1" fillId="0" fontId="9" numFmtId="0" xfId="0" applyAlignment="1" applyBorder="1" applyFont="1">
      <alignment horizontal="left" shrinkToFit="0" wrapText="1"/>
    </xf>
    <xf borderId="4" fillId="16" fontId="9" numFmtId="0" xfId="0" applyAlignment="1" applyBorder="1" applyFill="1" applyFont="1">
      <alignment shrinkToFit="0" vertical="center" wrapText="1"/>
    </xf>
    <xf borderId="0" fillId="0" fontId="9" numFmtId="0" xfId="0" applyAlignment="1" applyFont="1">
      <alignment shrinkToFit="0" wrapText="1"/>
    </xf>
    <xf borderId="0" fillId="0" fontId="9" numFmtId="0" xfId="0" applyAlignment="1" applyFont="1">
      <alignment horizontal="center" shrinkToFit="0" wrapText="1"/>
    </xf>
    <xf borderId="1" fillId="0" fontId="9" numFmtId="0" xfId="0" applyAlignment="1" applyBorder="1" applyFont="1">
      <alignment horizontal="left" shrinkToFit="0" vertical="center" wrapText="1"/>
    </xf>
    <xf borderId="0" fillId="0" fontId="9" numFmtId="0" xfId="0" applyAlignment="1" applyFont="1">
      <alignment horizontal="left"/>
    </xf>
    <xf borderId="15" fillId="0" fontId="9" numFmtId="0" xfId="0" applyAlignment="1" applyBorder="1" applyFont="1">
      <alignment horizontal="left" vertical="center"/>
    </xf>
    <xf borderId="4" fillId="0" fontId="9" numFmtId="0" xfId="0" applyAlignment="1" applyBorder="1" applyFont="1">
      <alignment horizontal="right" vertical="center"/>
    </xf>
    <xf borderId="4" fillId="0" fontId="9" numFmtId="0" xfId="0" applyAlignment="1" applyBorder="1" applyFont="1">
      <alignment horizontal="center" vertical="center"/>
    </xf>
    <xf borderId="44" fillId="14" fontId="9" numFmtId="0" xfId="0" applyAlignment="1" applyBorder="1" applyFont="1">
      <alignment horizontal="left" shrinkToFit="0" vertical="center" wrapText="1"/>
    </xf>
    <xf borderId="1" fillId="0" fontId="9" numFmtId="0" xfId="0" applyAlignment="1" applyBorder="1" applyFont="1">
      <alignment horizontal="left" vertical="center"/>
    </xf>
    <xf borderId="4" fillId="0" fontId="18" numFmtId="0" xfId="0" applyAlignment="1" applyBorder="1" applyFont="1">
      <alignment horizontal="left" shrinkToFit="0" vertical="center" wrapText="1"/>
    </xf>
    <xf borderId="4" fillId="0" fontId="18" numFmtId="0" xfId="0" applyAlignment="1" applyBorder="1" applyFont="1">
      <alignment horizontal="center" shrinkToFit="0" vertical="center" wrapText="1"/>
    </xf>
    <xf borderId="4" fillId="0" fontId="9" numFmtId="0" xfId="0" applyAlignment="1" applyBorder="1" applyFont="1">
      <alignment horizontal="left" vertical="center"/>
    </xf>
    <xf borderId="47" fillId="0" fontId="9" numFmtId="0" xfId="0" applyAlignment="1" applyBorder="1" applyFont="1">
      <alignment horizontal="center" shrinkToFit="0" vertical="center" wrapText="1"/>
    </xf>
    <xf borderId="1" fillId="0" fontId="18" numFmtId="0" xfId="0" applyAlignment="1" applyBorder="1" applyFont="1">
      <alignment horizontal="left" shrinkToFit="0" vertical="center" wrapText="1"/>
    </xf>
    <xf borderId="4" fillId="0" fontId="9" numFmtId="0" xfId="0" applyAlignment="1" applyBorder="1" applyFont="1">
      <alignment vertical="center"/>
    </xf>
    <xf borderId="4" fillId="0" fontId="18" numFmtId="0" xfId="0" applyAlignment="1" applyBorder="1" applyFont="1">
      <alignment horizontal="left" vertical="center"/>
    </xf>
    <xf borderId="4" fillId="0" fontId="18" numFmtId="0" xfId="0" applyAlignment="1" applyBorder="1" applyFont="1">
      <alignment horizontal="center" vertical="center"/>
    </xf>
    <xf borderId="44" fillId="15" fontId="9" numFmtId="0" xfId="0" applyAlignment="1" applyBorder="1" applyFont="1">
      <alignment horizontal="left" vertical="center"/>
    </xf>
    <xf borderId="4" fillId="0" fontId="19" numFmtId="0" xfId="0" applyAlignment="1" applyBorder="1" applyFont="1">
      <alignment horizontal="left" shrinkToFit="0" vertical="center" wrapText="1"/>
    </xf>
    <xf borderId="1" fillId="0" fontId="18" numFmtId="0" xfId="0" applyAlignment="1" applyBorder="1" applyFont="1">
      <alignment horizontal="left" vertical="center"/>
    </xf>
    <xf borderId="0" fillId="0" fontId="16" numFmtId="0" xfId="0" applyAlignment="1" applyFont="1">
      <alignment horizontal="left"/>
    </xf>
    <xf borderId="4" fillId="0" fontId="18" numFmtId="0" xfId="0" applyAlignment="1" applyBorder="1" applyFont="1">
      <alignment shrinkToFit="0" vertical="center" wrapText="1"/>
    </xf>
    <xf borderId="0" fillId="0" fontId="18" numFmtId="0" xfId="0" applyAlignment="1" applyFont="1">
      <alignment shrinkToFit="0" wrapText="1"/>
    </xf>
    <xf borderId="0" fillId="0" fontId="9" numFmtId="0" xfId="0" applyAlignment="1" applyFont="1">
      <alignment horizontal="left" vertical="center"/>
    </xf>
    <xf borderId="4" fillId="0" fontId="18" numFmtId="0" xfId="0" applyAlignment="1" applyBorder="1" applyFont="1">
      <alignment vertical="center"/>
    </xf>
    <xf borderId="4" fillId="0" fontId="18" numFmtId="0" xfId="0" applyBorder="1" applyFont="1"/>
    <xf borderId="4" fillId="0" fontId="18" numFmtId="0" xfId="0" applyAlignment="1" applyBorder="1" applyFont="1">
      <alignment horizontal="center"/>
    </xf>
    <xf borderId="4" fillId="0" fontId="18" numFmtId="0" xfId="0" applyAlignment="1" applyBorder="1" applyFont="1">
      <alignment shrinkToFit="0" wrapText="1"/>
    </xf>
    <xf borderId="0" fillId="0" fontId="9" numFmtId="0" xfId="0" applyAlignment="1" applyFont="1">
      <alignment horizontal="center" vertical="center"/>
    </xf>
    <xf borderId="4" fillId="0" fontId="9" numFmtId="0" xfId="0" applyAlignment="1" applyBorder="1" applyFont="1">
      <alignment horizontal="left"/>
    </xf>
    <xf borderId="1" fillId="0" fontId="9" numFmtId="0" xfId="0" applyAlignment="1" applyBorder="1" applyFont="1">
      <alignment horizontal="left"/>
    </xf>
    <xf borderId="1" fillId="0" fontId="20" numFmtId="0" xfId="0" applyAlignment="1" applyBorder="1" applyFont="1">
      <alignment horizontal="left" shrinkToFit="0" vertical="center" wrapText="1"/>
    </xf>
    <xf borderId="48" fillId="15" fontId="9" numFmtId="0" xfId="0" applyAlignment="1" applyBorder="1" applyFont="1">
      <alignment horizontal="left" vertical="center"/>
    </xf>
    <xf borderId="4" fillId="0" fontId="20" numFmtId="0" xfId="0" applyAlignment="1" applyBorder="1" applyFont="1">
      <alignment horizontal="left" shrinkToFit="0" vertical="center" wrapText="1"/>
    </xf>
    <xf borderId="5" fillId="0" fontId="9" numFmtId="0" xfId="0" applyAlignment="1" applyBorder="1" applyFont="1">
      <alignment horizontal="left" vertical="center"/>
    </xf>
    <xf borderId="44" fillId="14" fontId="18" numFmtId="0" xfId="0" applyAlignment="1" applyBorder="1" applyFont="1">
      <alignment horizontal="left" vertical="center"/>
    </xf>
    <xf borderId="47" fillId="0" fontId="9" numFmtId="0" xfId="0" applyAlignment="1" applyBorder="1" applyFont="1">
      <alignment horizontal="left" shrinkToFit="0" vertical="center" wrapText="1"/>
    </xf>
    <xf borderId="0" fillId="0" fontId="18" numFmtId="0" xfId="0" applyFont="1"/>
    <xf borderId="4" fillId="0" fontId="21" numFmtId="0" xfId="0" applyAlignment="1" applyBorder="1" applyFont="1">
      <alignment horizontal="left" shrinkToFit="0" vertical="center" wrapText="1"/>
    </xf>
    <xf borderId="0" fillId="0" fontId="16" numFmtId="0" xfId="0" applyAlignment="1" applyFont="1">
      <alignment horizontal="left" vertical="center"/>
    </xf>
    <xf borderId="1" fillId="0" fontId="19" numFmtId="0" xfId="0" applyAlignment="1" applyBorder="1" applyFont="1">
      <alignment horizontal="left" shrinkToFit="0" vertical="center" wrapText="1"/>
    </xf>
    <xf borderId="2" fillId="0" fontId="18" numFmtId="0" xfId="0" applyAlignment="1" applyBorder="1" applyFont="1">
      <alignment horizontal="left" shrinkToFit="0" vertical="center" wrapText="1"/>
    </xf>
    <xf borderId="16" fillId="0" fontId="18" numFmtId="0" xfId="0" applyAlignment="1" applyBorder="1" applyFont="1">
      <alignment horizontal="left" shrinkToFit="0" vertical="center" wrapText="1"/>
    </xf>
    <xf borderId="17" fillId="0" fontId="18" numFmtId="0" xfId="0" applyAlignment="1" applyBorder="1" applyFont="1">
      <alignment horizontal="left" shrinkToFit="0" vertical="center" wrapText="1"/>
    </xf>
    <xf borderId="15" fillId="0" fontId="21" numFmtId="0" xfId="0" applyAlignment="1" applyBorder="1" applyFont="1">
      <alignment horizontal="left" shrinkToFit="0" vertical="center" wrapText="1"/>
    </xf>
    <xf borderId="16" fillId="0" fontId="21" numFmtId="0" xfId="0" applyAlignment="1" applyBorder="1" applyFont="1">
      <alignment horizontal="left" shrinkToFit="0" vertical="center" wrapText="1"/>
    </xf>
    <xf borderId="17" fillId="0" fontId="21" numFmtId="0" xfId="0" applyAlignment="1" applyBorder="1" applyFont="1">
      <alignment horizontal="left" shrinkToFit="0" vertical="center" wrapText="1"/>
    </xf>
    <xf borderId="1" fillId="0" fontId="21" numFmtId="0" xfId="0" applyAlignment="1" applyBorder="1" applyFont="1">
      <alignment horizontal="left" shrinkToFit="0" vertical="center" wrapText="1"/>
    </xf>
    <xf borderId="15" fillId="0" fontId="18" numFmtId="0" xfId="0" applyAlignment="1" applyBorder="1" applyFont="1">
      <alignment horizontal="left" shrinkToFit="0" vertical="center" wrapText="1"/>
    </xf>
    <xf borderId="4" fillId="0" fontId="18" numFmtId="0" xfId="0" applyAlignment="1" applyBorder="1" applyFont="1">
      <alignment horizontal="left" shrinkToFit="0" wrapText="1"/>
    </xf>
    <xf borderId="15" fillId="0" fontId="18" numFmtId="0" xfId="0" applyAlignment="1" applyBorder="1" applyFont="1">
      <alignment horizontal="left" shrinkToFit="0" wrapText="1"/>
    </xf>
    <xf borderId="4" fillId="0" fontId="18" numFmtId="0" xfId="0" applyAlignment="1" applyBorder="1" applyFont="1">
      <alignment horizontal="center" shrinkToFit="0" wrapText="1"/>
    </xf>
    <xf borderId="0" fillId="0" fontId="18" numFmtId="0" xfId="0" applyAlignment="1" applyFont="1">
      <alignment shrinkToFit="0" vertical="center" wrapText="1"/>
    </xf>
    <xf borderId="4" fillId="0" fontId="18" numFmtId="0" xfId="0" applyAlignment="1" applyBorder="1" applyFont="1">
      <alignment horizontal="left" shrinkToFit="0" vertical="top" wrapText="1"/>
    </xf>
    <xf borderId="1" fillId="14" fontId="9" numFmtId="0" xfId="0" applyAlignment="1" applyBorder="1" applyFont="1">
      <alignment horizontal="left" shrinkToFit="0" vertical="center" wrapText="1"/>
    </xf>
    <xf borderId="4" fillId="0" fontId="22" numFmtId="0" xfId="0" applyAlignment="1" applyBorder="1" applyFont="1">
      <alignment horizontal="left" shrinkToFit="0" vertical="center" wrapText="1"/>
    </xf>
    <xf borderId="4" fillId="0" fontId="23" numFmtId="0" xfId="0" applyAlignment="1" applyBorder="1" applyFont="1">
      <alignment horizontal="left" shrinkToFit="0" vertical="center" wrapText="1"/>
    </xf>
    <xf borderId="1" fillId="15" fontId="9" numFmtId="0" xfId="0" applyAlignment="1" applyBorder="1" applyFont="1">
      <alignment horizontal="left" vertical="center"/>
    </xf>
    <xf borderId="4" fillId="0" fontId="24" numFmtId="0" xfId="0" applyAlignment="1" applyBorder="1" applyFont="1">
      <alignment horizontal="left" shrinkToFit="0" vertical="center" wrapText="1"/>
    </xf>
    <xf borderId="4" fillId="0" fontId="18" numFmtId="0" xfId="0" applyAlignment="1" applyBorder="1" applyFont="1">
      <alignment horizontal="left"/>
    </xf>
    <xf borderId="0" fillId="0" fontId="18" numFmtId="0" xfId="0" applyAlignment="1" applyFont="1">
      <alignment horizontal="left"/>
    </xf>
    <xf borderId="1" fillId="0" fontId="18" numFmtId="0" xfId="0" applyAlignment="1" applyBorder="1" applyFont="1">
      <alignment horizontal="left"/>
    </xf>
    <xf borderId="4" fillId="0" fontId="25" numFmtId="0" xfId="0" applyAlignment="1" applyBorder="1" applyFont="1">
      <alignment horizontal="left" shrinkToFit="0" wrapText="1"/>
    </xf>
    <xf borderId="4" fillId="0" fontId="26" numFmtId="0" xfId="0" applyAlignment="1" applyBorder="1" applyFont="1">
      <alignment horizontal="left" shrinkToFit="0" vertical="top" wrapText="1"/>
    </xf>
    <xf borderId="4" fillId="0" fontId="27" numFmtId="0" xfId="0" applyAlignment="1" applyBorder="1" applyFont="1">
      <alignment horizontal="left" shrinkToFit="0" wrapText="1"/>
    </xf>
    <xf borderId="44" fillId="15" fontId="9" numFmtId="0" xfId="0" applyAlignment="1" applyBorder="1" applyFont="1">
      <alignment horizontal="left" shrinkToFit="0" wrapText="1"/>
    </xf>
    <xf borderId="4" fillId="0" fontId="20" numFmtId="0" xfId="0" applyAlignment="1" applyBorder="1" applyFont="1">
      <alignment horizontal="left" shrinkToFit="0" wrapText="1"/>
    </xf>
    <xf borderId="2" fillId="0" fontId="9" numFmtId="0" xfId="0" applyAlignment="1" applyBorder="1" applyFont="1">
      <alignment horizontal="left" shrinkToFit="0" wrapText="1"/>
    </xf>
    <xf borderId="4" fillId="0" fontId="9" numFmtId="0" xfId="0" applyAlignment="1" applyBorder="1" applyFont="1">
      <alignment horizontal="left" shrinkToFit="0" vertical="top" wrapText="1"/>
    </xf>
    <xf borderId="5" fillId="0" fontId="9" numFmtId="0" xfId="0" applyAlignment="1" applyBorder="1" applyFont="1">
      <alignment horizontal="left" shrinkToFit="0" vertical="center" wrapText="1"/>
    </xf>
    <xf borderId="1" fillId="15" fontId="9" numFmtId="0" xfId="0" applyAlignment="1" applyBorder="1" applyFont="1">
      <alignment horizontal="left" shrinkToFit="0" vertical="center" wrapText="1"/>
    </xf>
    <xf borderId="4" fillId="0" fontId="28" numFmtId="0" xfId="0" applyAlignment="1" applyBorder="1" applyFont="1">
      <alignment horizontal="left" shrinkToFit="0" wrapText="1"/>
    </xf>
    <xf borderId="1" fillId="0" fontId="18" numFmtId="0" xfId="0" applyAlignment="1" applyBorder="1" applyFont="1">
      <alignment horizontal="left" shrinkToFit="0" wrapText="1"/>
    </xf>
    <xf borderId="1" fillId="0" fontId="9" numFmtId="0" xfId="0" applyAlignment="1" applyBorder="1" applyFont="1">
      <alignment horizontal="left" shrinkToFit="0" vertical="top" wrapText="1"/>
    </xf>
    <xf borderId="51" fillId="5" fontId="9" numFmtId="0" xfId="0" applyAlignment="1" applyBorder="1" applyFont="1">
      <alignment horizontal="center" shrinkToFit="0" vertical="center" wrapText="1"/>
    </xf>
    <xf borderId="52" fillId="0" fontId="2" numFmtId="0" xfId="0" applyBorder="1" applyFont="1"/>
    <xf borderId="0" fillId="0" fontId="9" numFmtId="0" xfId="0" applyAlignment="1" applyFont="1">
      <alignment horizontal="center" shrinkToFit="0" vertical="center" wrapText="1"/>
    </xf>
    <xf borderId="2" fillId="0" fontId="9" numFmtId="0" xfId="0" applyAlignment="1" applyBorder="1" applyFont="1">
      <alignment horizontal="left" vertical="center"/>
    </xf>
    <xf borderId="4" fillId="8" fontId="9" numFmtId="0" xfId="0" applyAlignment="1" applyBorder="1" applyFont="1">
      <alignment horizontal="left" shrinkToFit="0" vertical="center" wrapText="1"/>
    </xf>
    <xf borderId="0" fillId="0" fontId="16" numFmtId="0" xfId="0" applyAlignment="1" applyFont="1">
      <alignment horizontal="left" shrinkToFit="0" vertical="center" wrapText="1"/>
    </xf>
    <xf borderId="4" fillId="5" fontId="9" numFmtId="0" xfId="0" applyAlignment="1" applyBorder="1" applyFont="1">
      <alignment horizontal="center" vertical="center"/>
    </xf>
    <xf borderId="28" fillId="8" fontId="9" numFmtId="0" xfId="0" applyAlignment="1" applyBorder="1" applyFont="1">
      <alignment horizontal="left" shrinkToFit="0" vertical="center" wrapText="1"/>
    </xf>
    <xf borderId="4" fillId="8" fontId="9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shrinkToFit="0" vertical="center" wrapText="1"/>
    </xf>
    <xf borderId="34" fillId="0" fontId="9" numFmtId="0" xfId="0" applyAlignment="1" applyBorder="1" applyFont="1">
      <alignment horizontal="center" shrinkToFit="0" vertical="center" wrapText="1"/>
    </xf>
    <xf borderId="4" fillId="5" fontId="9" numFmtId="0" xfId="0" applyAlignment="1" applyBorder="1" applyFont="1">
      <alignment horizontal="left" shrinkToFit="0" vertical="center" wrapText="1"/>
    </xf>
    <xf borderId="28" fillId="5" fontId="9" numFmtId="0" xfId="0" applyAlignment="1" applyBorder="1" applyFont="1">
      <alignment horizontal="left" shrinkToFit="0" vertical="center" wrapText="1"/>
    </xf>
    <xf borderId="4" fillId="0" fontId="20" numFmtId="0" xfId="0" applyAlignment="1" applyBorder="1" applyFont="1">
      <alignment horizontal="center" shrinkToFit="0" vertical="center" wrapText="1"/>
    </xf>
    <xf borderId="4" fillId="0" fontId="29" numFmtId="0" xfId="0" applyAlignment="1" applyBorder="1" applyFont="1">
      <alignment horizontal="left" shrinkToFit="0" vertical="center" wrapText="1"/>
    </xf>
    <xf borderId="44" fillId="15" fontId="9" numFmtId="0" xfId="0" applyAlignment="1" applyBorder="1" applyFont="1">
      <alignment horizontal="left" shrinkToFit="0" vertical="top" wrapText="1"/>
    </xf>
    <xf borderId="4" fillId="0" fontId="9" numFmtId="0" xfId="0" applyAlignment="1" applyBorder="1" applyFont="1">
      <alignment shrinkToFit="0" vertical="top" wrapText="1"/>
    </xf>
    <xf borderId="4" fillId="0" fontId="30" numFmtId="0" xfId="0" applyAlignment="1" applyBorder="1" applyFont="1">
      <alignment shrinkToFit="0" vertical="top" wrapText="1"/>
    </xf>
    <xf borderId="1" fillId="0" fontId="9" numFmtId="0" xfId="0" applyAlignment="1" applyBorder="1" applyFont="1">
      <alignment horizontal="center" vertical="center"/>
    </xf>
    <xf borderId="17" fillId="0" fontId="9" numFmtId="0" xfId="0" applyAlignment="1" applyBorder="1" applyFont="1">
      <alignment horizontal="left" shrinkToFit="0" vertical="center" wrapText="1"/>
    </xf>
    <xf borderId="2" fillId="0" fontId="9" numFmtId="0" xfId="0" applyAlignment="1" applyBorder="1" applyFont="1">
      <alignment shrinkToFit="0" vertical="center" wrapText="1"/>
    </xf>
    <xf borderId="4" fillId="0" fontId="20" numFmtId="0" xfId="0" applyAlignment="1" applyBorder="1" applyFont="1">
      <alignment horizontal="left" vertical="center"/>
    </xf>
    <xf borderId="44" fillId="14" fontId="9" numFmtId="0" xfId="0" applyAlignment="1" applyBorder="1" applyFont="1">
      <alignment shrinkToFit="0" vertical="center" wrapText="1"/>
    </xf>
    <xf borderId="48" fillId="15" fontId="9" numFmtId="0" xfId="0" applyAlignment="1" applyBorder="1" applyFont="1">
      <alignment shrinkToFit="0" vertical="center" wrapText="1"/>
    </xf>
    <xf borderId="15" fillId="0" fontId="9" numFmtId="0" xfId="0" applyAlignment="1" applyBorder="1" applyFont="1">
      <alignment shrinkToFit="0" wrapText="1"/>
    </xf>
    <xf borderId="17" fillId="0" fontId="9" numFmtId="0" xfId="0" applyAlignment="1" applyBorder="1" applyFont="1">
      <alignment shrinkToFit="0" wrapText="1"/>
    </xf>
    <xf borderId="0" fillId="0" fontId="16" numFmtId="0" xfId="0" applyAlignment="1" applyFont="1">
      <alignment horizontal="center" shrinkToFit="0" wrapText="1"/>
    </xf>
    <xf borderId="44" fillId="15" fontId="9" numFmtId="0" xfId="0" applyAlignment="1" applyBorder="1" applyFont="1">
      <alignment shrinkToFit="0" vertical="center" wrapText="1"/>
    </xf>
    <xf borderId="47" fillId="0" fontId="18" numFmtId="0" xfId="0" applyAlignment="1" applyBorder="1" applyFont="1">
      <alignment horizontal="left" shrinkToFit="0" vertical="center" wrapText="1"/>
    </xf>
    <xf borderId="47" fillId="0" fontId="9" numFmtId="0" xfId="0" applyAlignment="1" applyBorder="1" applyFont="1">
      <alignment horizontal="left" vertical="center"/>
    </xf>
    <xf borderId="47" fillId="0" fontId="9" numFmtId="0" xfId="0" applyAlignment="1" applyBorder="1" applyFont="1">
      <alignment horizontal="center" vertical="center"/>
    </xf>
    <xf borderId="43" fillId="0" fontId="9" numFmtId="0" xfId="0" applyAlignment="1" applyBorder="1" applyFont="1">
      <alignment horizontal="left" shrinkToFit="0" vertical="center" wrapText="1"/>
    </xf>
    <xf borderId="0" fillId="0" fontId="18" numFmtId="0" xfId="0" applyAlignment="1" applyFont="1">
      <alignment horizontal="left" shrinkToFit="0" wrapText="1"/>
    </xf>
    <xf borderId="4" fillId="0" fontId="21" numFmtId="0" xfId="0" applyAlignment="1" applyBorder="1" applyFont="1">
      <alignment horizontal="left" vertical="center"/>
    </xf>
    <xf borderId="4" fillId="17" fontId="9" numFmtId="0" xfId="0" applyAlignment="1" applyBorder="1" applyFill="1" applyFont="1">
      <alignment shrinkToFit="0" vertical="center" wrapText="1"/>
    </xf>
    <xf borderId="4" fillId="17" fontId="9" numFmtId="0" xfId="0" applyAlignment="1" applyBorder="1" applyFont="1">
      <alignment horizontal="center" vertical="center"/>
    </xf>
    <xf borderId="4" fillId="17" fontId="9" numFmtId="0" xfId="0" applyAlignment="1" applyBorder="1" applyFont="1">
      <alignment horizontal="left" shrinkToFit="0" vertical="center" wrapText="1"/>
    </xf>
    <xf borderId="28" fillId="17" fontId="9" numFmtId="0" xfId="0" applyAlignment="1" applyBorder="1" applyFont="1">
      <alignment horizontal="left" shrinkToFit="0" vertical="center" wrapText="1"/>
    </xf>
    <xf borderId="4" fillId="17" fontId="9" numFmtId="0" xfId="0" applyAlignment="1" applyBorder="1" applyFont="1">
      <alignment horizontal="center" shrinkToFit="0" vertical="center" wrapText="1"/>
    </xf>
    <xf borderId="53" fillId="17" fontId="9" numFmtId="0" xfId="0" applyAlignment="1" applyBorder="1" applyFont="1">
      <alignment horizontal="left"/>
    </xf>
    <xf borderId="4" fillId="0" fontId="31" numFmtId="0" xfId="0" applyAlignment="1" applyBorder="1" applyFont="1">
      <alignment horizontal="left" vertical="center"/>
    </xf>
    <xf borderId="44" fillId="15" fontId="9" numFmtId="0" xfId="0" applyAlignment="1" applyBorder="1" applyFont="1">
      <alignment vertical="center"/>
    </xf>
    <xf borderId="0" fillId="0" fontId="18" numFmtId="0" xfId="0" applyAlignment="1" applyFont="1">
      <alignment horizontal="left" shrinkToFit="0" vertical="center" wrapText="1"/>
    </xf>
    <xf borderId="1" fillId="0" fontId="24" numFmtId="0" xfId="0" applyAlignment="1" applyBorder="1" applyFont="1">
      <alignment horizontal="left" shrinkToFit="0" vertical="center" wrapText="1"/>
    </xf>
    <xf borderId="1" fillId="0" fontId="9" numFmtId="0" xfId="0" applyAlignment="1" applyBorder="1" applyFont="1">
      <alignment horizontal="center" shrinkToFit="0" vertical="center" wrapText="1"/>
    </xf>
    <xf borderId="16" fillId="0" fontId="9" numFmtId="0" xfId="0" applyAlignment="1" applyBorder="1" applyFont="1">
      <alignment horizontal="left" shrinkToFit="0" vertical="center" wrapText="1"/>
    </xf>
    <xf borderId="34" fillId="0" fontId="9" numFmtId="0" xfId="0" applyAlignment="1" applyBorder="1" applyFont="1">
      <alignment horizontal="left" shrinkToFit="0" vertical="center" wrapText="1"/>
    </xf>
    <xf borderId="17" fillId="0" fontId="9" numFmtId="0" xfId="0" applyAlignment="1" applyBorder="1" applyFont="1">
      <alignment horizontal="left" shrinkToFit="0" wrapText="1"/>
    </xf>
    <xf borderId="47" fillId="0" fontId="20" numFmtId="0" xfId="0" applyAlignment="1" applyBorder="1" applyFont="1">
      <alignment horizontal="left" shrinkToFit="0" vertical="center" wrapText="1"/>
    </xf>
    <xf borderId="4" fillId="0" fontId="32" numFmtId="0" xfId="0" applyAlignment="1" applyBorder="1" applyFont="1">
      <alignment horizontal="center" shrinkToFit="0" wrapText="1"/>
    </xf>
    <xf borderId="4" fillId="0" fontId="33" numFmtId="0" xfId="0" applyAlignment="1" applyBorder="1" applyFont="1">
      <alignment horizontal="center" shrinkToFit="0" vertical="center" wrapText="1"/>
    </xf>
    <xf borderId="1" fillId="0" fontId="16" numFmtId="0" xfId="0" applyAlignment="1" applyBorder="1" applyFont="1">
      <alignment horizontal="left" shrinkToFit="0" vertical="center" wrapText="1"/>
    </xf>
    <xf borderId="1" fillId="0" fontId="9" numFmtId="0" xfId="0" applyBorder="1" applyFont="1"/>
    <xf borderId="1" fillId="0" fontId="9" numFmtId="0" xfId="0" applyAlignment="1" applyBorder="1" applyFont="1">
      <alignment vertical="center"/>
    </xf>
    <xf borderId="44" fillId="15" fontId="9" numFmtId="0" xfId="0" applyAlignment="1" applyBorder="1" applyFont="1">
      <alignment horizontal="left"/>
    </xf>
    <xf borderId="43" fillId="0" fontId="34" numFmtId="0" xfId="0" applyAlignment="1" applyBorder="1" applyFont="1">
      <alignment shrinkToFit="0" vertical="center" wrapText="1"/>
    </xf>
    <xf borderId="54" fillId="7" fontId="9" numFmtId="0" xfId="0" applyAlignment="1" applyBorder="1" applyFont="1">
      <alignment shrinkToFit="0" vertical="center" wrapText="1"/>
    </xf>
    <xf borderId="55" fillId="7" fontId="9" numFmtId="0" xfId="0" applyAlignment="1" applyBorder="1" applyFont="1">
      <alignment horizontal="center" shrinkToFit="0" vertical="center" wrapText="1"/>
    </xf>
    <xf borderId="55" fillId="7" fontId="9" numFmtId="0" xfId="0" applyAlignment="1" applyBorder="1" applyFont="1">
      <alignment shrinkToFit="0" vertical="center" wrapText="1"/>
    </xf>
    <xf borderId="56" fillId="7" fontId="9" numFmtId="0" xfId="0" applyAlignment="1" applyBorder="1" applyFont="1">
      <alignment shrinkToFit="0" vertical="center" wrapText="1"/>
    </xf>
    <xf borderId="43" fillId="0" fontId="16" numFmtId="0" xfId="0" applyAlignment="1" applyBorder="1" applyFont="1">
      <alignment shrinkToFit="0" vertical="center" wrapText="1"/>
    </xf>
    <xf borderId="4" fillId="0" fontId="35" numFmtId="0" xfId="0" applyAlignment="1" applyBorder="1" applyFont="1">
      <alignment shrinkToFit="0" vertical="center" wrapText="1"/>
    </xf>
    <xf borderId="4" fillId="0" fontId="35" numFmtId="0" xfId="0" applyAlignment="1" applyBorder="1" applyFont="1">
      <alignment horizontal="center" shrinkToFit="0" vertical="center" wrapText="1"/>
    </xf>
    <xf borderId="4" fillId="0" fontId="35" numFmtId="0" xfId="0" applyAlignment="1" applyBorder="1" applyFont="1">
      <alignment horizontal="left" shrinkToFit="0" vertical="center" wrapText="1"/>
    </xf>
    <xf borderId="1" fillId="0" fontId="35" numFmtId="0" xfId="0" applyAlignment="1" applyBorder="1" applyFont="1">
      <alignment shrinkToFit="0" vertical="center" wrapText="1"/>
    </xf>
    <xf borderId="0" fillId="0" fontId="36" numFmtId="0" xfId="0" applyFont="1"/>
    <xf borderId="0" fillId="0" fontId="37" numFmtId="0" xfId="0" applyFont="1"/>
    <xf borderId="4" fillId="0" fontId="38" numFmtId="0" xfId="0" applyAlignment="1" applyBorder="1" applyFont="1">
      <alignment horizontal="left" shrinkToFit="0" vertical="center" wrapText="1"/>
    </xf>
    <xf borderId="4" fillId="0" fontId="38" numFmtId="0" xfId="0" applyAlignment="1" applyBorder="1" applyFont="1">
      <alignment horizontal="center" vertical="center"/>
    </xf>
    <xf borderId="1" fillId="0" fontId="39" numFmtId="0" xfId="0" applyAlignment="1" applyBorder="1" applyFont="1">
      <alignment horizontal="left"/>
    </xf>
    <xf borderId="4" fillId="0" fontId="38" numFmtId="0" xfId="0" applyAlignment="1" applyBorder="1" applyFont="1">
      <alignment horizontal="center" shrinkToFit="0" vertical="center" wrapText="1"/>
    </xf>
    <xf borderId="4" fillId="0" fontId="39" numFmtId="0" xfId="0" applyAlignment="1" applyBorder="1" applyFont="1">
      <alignment horizontal="center" vertical="center"/>
    </xf>
    <xf borderId="4" fillId="0" fontId="39" numFmtId="0" xfId="0" applyAlignment="1" applyBorder="1" applyFont="1">
      <alignment horizontal="left" shrinkToFit="0" wrapText="1"/>
    </xf>
    <xf borderId="4" fillId="0" fontId="39" numFmtId="0" xfId="0" applyAlignment="1" applyBorder="1" applyFont="1">
      <alignment horizontal="center" shrinkToFit="0" vertical="center" wrapText="1"/>
    </xf>
    <xf borderId="0" fillId="0" fontId="39" numFmtId="0" xfId="0" applyAlignment="1" applyFont="1">
      <alignment horizontal="left"/>
    </xf>
    <xf borderId="0" fillId="0" fontId="40" numFmtId="0" xfId="0" applyFont="1"/>
    <xf borderId="4" fillId="0" fontId="41" numFmtId="0" xfId="0" applyAlignment="1" applyBorder="1" applyFont="1">
      <alignment horizontal="left" shrinkToFit="0" vertical="center" wrapText="1"/>
    </xf>
    <xf borderId="4" fillId="0" fontId="41" numFmtId="0" xfId="0" applyAlignment="1" applyBorder="1" applyFont="1">
      <alignment horizontal="center" shrinkToFit="0" vertical="center" wrapText="1"/>
    </xf>
    <xf borderId="1" fillId="0" fontId="41" numFmtId="0" xfId="0" applyAlignment="1" applyBorder="1" applyFont="1">
      <alignment horizontal="left" shrinkToFit="0" vertical="center" wrapText="1"/>
    </xf>
    <xf borderId="4" fillId="0" fontId="41" numFmtId="0" xfId="0" applyAlignment="1" applyBorder="1" applyFont="1">
      <alignment horizontal="left" shrinkToFit="0" wrapText="1"/>
    </xf>
    <xf borderId="0" fillId="0" fontId="41" numFmtId="0" xfId="0" applyAlignment="1" applyFont="1">
      <alignment horizontal="left" shrinkToFit="0" wrapText="1"/>
    </xf>
    <xf borderId="4" fillId="0" fontId="42" numFmtId="0" xfId="0" applyAlignment="1" applyBorder="1" applyFont="1">
      <alignment horizontal="left" shrinkToFit="0" vertical="center" wrapText="1"/>
    </xf>
    <xf borderId="4" fillId="0" fontId="42" numFmtId="0" xfId="0" applyAlignment="1" applyBorder="1" applyFont="1">
      <alignment horizontal="center" shrinkToFit="0" vertical="center" wrapText="1"/>
    </xf>
    <xf borderId="1" fillId="0" fontId="42" numFmtId="0" xfId="0" applyAlignment="1" applyBorder="1" applyFont="1">
      <alignment horizontal="left" shrinkToFit="0" vertical="center" wrapText="1"/>
    </xf>
    <xf borderId="4" fillId="0" fontId="43" numFmtId="0" xfId="0" applyAlignment="1" applyBorder="1" applyFont="1">
      <alignment horizontal="left" shrinkToFit="0" vertical="center" wrapText="1"/>
    </xf>
    <xf borderId="0" fillId="0" fontId="42" numFmtId="0" xfId="0" applyAlignment="1" applyFont="1">
      <alignment horizontal="left" shrinkToFit="0" vertical="center" wrapText="1"/>
    </xf>
    <xf borderId="4" fillId="0" fontId="35" numFmtId="0" xfId="0" applyAlignment="1" applyBorder="1" applyFont="1">
      <alignment horizontal="center" vertical="center"/>
    </xf>
    <xf borderId="1" fillId="0" fontId="35" numFmtId="0" xfId="0" applyAlignment="1" applyBorder="1" applyFont="1">
      <alignment horizontal="left" vertical="center"/>
    </xf>
    <xf borderId="47" fillId="0" fontId="35" numFmtId="0" xfId="0" applyAlignment="1" applyBorder="1" applyFont="1">
      <alignment horizontal="center" shrinkToFit="0" vertical="center" wrapText="1"/>
    </xf>
    <xf borderId="0" fillId="0" fontId="35" numFmtId="0" xfId="0" applyAlignment="1" applyFont="1">
      <alignment horizontal="left"/>
    </xf>
    <xf borderId="0" fillId="0" fontId="44" numFmtId="0" xfId="0" applyAlignment="1" applyFont="1">
      <alignment shrinkToFit="0" vertical="center" wrapText="1"/>
    </xf>
    <xf borderId="4" fillId="0" fontId="45" numFmtId="0" xfId="0" applyAlignment="1" applyBorder="1" applyFont="1">
      <alignment horizontal="left" shrinkToFit="0" vertical="center" wrapText="1"/>
    </xf>
    <xf borderId="57" fillId="0" fontId="10" numFmtId="0" xfId="0" applyAlignment="1" applyBorder="1" applyFont="1">
      <alignment horizontal="center"/>
    </xf>
    <xf borderId="58" fillId="0" fontId="10" numFmtId="0" xfId="0" applyAlignment="1" applyBorder="1" applyFont="1">
      <alignment horizontal="center"/>
    </xf>
    <xf borderId="59" fillId="0" fontId="10" numFmtId="0" xfId="0" applyAlignment="1" applyBorder="1" applyFont="1">
      <alignment horizontal="center"/>
    </xf>
    <xf borderId="19" fillId="0" fontId="10" numFmtId="0" xfId="0" applyBorder="1" applyFont="1"/>
    <xf borderId="8" fillId="0" fontId="35" numFmtId="0" xfId="0" applyAlignment="1" applyBorder="1" applyFont="1">
      <alignment shrinkToFit="0" vertical="center" wrapText="1"/>
    </xf>
    <xf borderId="8" fillId="0" fontId="35" numFmtId="0" xfId="0" applyAlignment="1" applyBorder="1" applyFont="1">
      <alignment horizontal="center" shrinkToFit="0" vertical="center" wrapText="1"/>
    </xf>
    <xf borderId="8" fillId="0" fontId="35" numFmtId="0" xfId="0" applyAlignment="1" applyBorder="1" applyFont="1">
      <alignment horizontal="left" shrinkToFit="0" vertical="center" wrapText="1"/>
    </xf>
    <xf borderId="8" fillId="0" fontId="10" numFmtId="0" xfId="0" applyAlignment="1" applyBorder="1" applyFont="1">
      <alignment horizontal="center"/>
    </xf>
    <xf borderId="8" fillId="0" fontId="36" numFmtId="0" xfId="0" applyAlignment="1" applyBorder="1" applyFont="1">
      <alignment horizontal="center"/>
    </xf>
    <xf borderId="9" fillId="0" fontId="36" numFmtId="0" xfId="0" applyAlignment="1" applyBorder="1" applyFont="1">
      <alignment horizontal="center"/>
    </xf>
    <xf borderId="21" fillId="0" fontId="10" numFmtId="0" xfId="0" applyBorder="1" applyFont="1"/>
    <xf borderId="4" fillId="0" fontId="10" numFmtId="0" xfId="0" applyBorder="1" applyFont="1"/>
    <xf borderId="4" fillId="0" fontId="46" numFmtId="0" xfId="0" applyAlignment="1" applyBorder="1" applyFont="1">
      <alignment horizontal="left" shrinkToFit="0" vertical="center" wrapText="1"/>
    </xf>
    <xf borderId="4" fillId="0" fontId="46" numFmtId="0" xfId="0" applyAlignment="1" applyBorder="1" applyFont="1">
      <alignment horizontal="center" vertical="center"/>
    </xf>
    <xf borderId="4" fillId="0" fontId="42" numFmtId="0" xfId="0" applyAlignment="1" applyBorder="1" applyFont="1">
      <alignment horizontal="left"/>
    </xf>
    <xf borderId="4" fillId="0" fontId="46" numFmtId="0" xfId="0" applyAlignment="1" applyBorder="1" applyFont="1">
      <alignment horizontal="center" shrinkToFit="0" vertical="center" wrapText="1"/>
    </xf>
    <xf borderId="4" fillId="0" fontId="47" numFmtId="0" xfId="0" applyAlignment="1" applyBorder="1" applyFont="1">
      <alignment horizontal="center"/>
    </xf>
    <xf borderId="22" fillId="0" fontId="46" numFmtId="0" xfId="0" applyAlignment="1" applyBorder="1" applyFont="1">
      <alignment horizontal="center" shrinkToFit="0" vertical="center" wrapText="1"/>
    </xf>
    <xf borderId="22" fillId="0" fontId="41" numFmtId="0" xfId="0" applyAlignment="1" applyBorder="1" applyFont="1">
      <alignment horizontal="center" shrinkToFit="0" vertical="center" wrapText="1"/>
    </xf>
    <xf borderId="22" fillId="0" fontId="47" numFmtId="0" xfId="0" applyAlignment="1" applyBorder="1" applyFont="1">
      <alignment horizontal="center"/>
    </xf>
    <xf borderId="4" fillId="0" fontId="35" numFmtId="0" xfId="0" applyAlignment="1" applyBorder="1" applyFont="1">
      <alignment horizontal="left" vertical="center"/>
    </xf>
    <xf borderId="4" fillId="0" fontId="36" numFmtId="0" xfId="0" applyAlignment="1" applyBorder="1" applyFont="1">
      <alignment horizontal="center"/>
    </xf>
    <xf borderId="22" fillId="0" fontId="36" numFmtId="0" xfId="0" applyAlignment="1" applyBorder="1" applyFont="1">
      <alignment horizontal="center"/>
    </xf>
    <xf borderId="26" fillId="0" fontId="10" numFmtId="0" xfId="0" applyBorder="1" applyFont="1"/>
    <xf borderId="12" fillId="0" fontId="10" numFmtId="0" xfId="0" applyBorder="1" applyFont="1"/>
    <xf borderId="60" fillId="0" fontId="10" numFmtId="0" xfId="0" applyBorder="1" applyFont="1"/>
    <xf borderId="47" fillId="0" fontId="10" numFmtId="0" xfId="0" applyBorder="1" applyFont="1"/>
    <xf borderId="61" fillId="0" fontId="10" numFmtId="0" xfId="0" applyBorder="1" applyFont="1"/>
    <xf borderId="22" fillId="0" fontId="10" numFmtId="0" xfId="0" applyBorder="1" applyFont="1"/>
    <xf borderId="4" fillId="0" fontId="42" numFmtId="0" xfId="0" applyAlignment="1" applyBorder="1" applyFont="1">
      <alignment vertical="center"/>
    </xf>
    <xf borderId="4" fillId="0" fontId="42" numFmtId="0" xfId="0" applyAlignment="1" applyBorder="1" applyFont="1">
      <alignment horizontal="center" vertical="center"/>
    </xf>
    <xf borderId="4" fillId="0" fontId="42" numFmtId="0" xfId="0" applyAlignment="1" applyBorder="1" applyFont="1">
      <alignment horizontal="left" vertical="center"/>
    </xf>
    <xf borderId="13" fillId="0" fontId="10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jongcannon@verizon.net" TargetMode="External"/><Relationship Id="rId2" Type="http://schemas.openxmlformats.org/officeDocument/2006/relationships/hyperlink" Target="mailto:jay.jones@ldschurch.org" TargetMode="External"/><Relationship Id="rId3" Type="http://schemas.openxmlformats.org/officeDocument/2006/relationships/hyperlink" Target="mailto:jbarnd3725@gmail.com" TargetMode="External"/><Relationship Id="rId4" Type="http://schemas.openxmlformats.org/officeDocument/2006/relationships/hyperlink" Target="mailto:barndard3725@gmail.com" TargetMode="External"/><Relationship Id="rId5" Type="http://schemas.openxmlformats.org/officeDocument/2006/relationships/hyperlink" Target="mailto:midvy@yahoo.com" TargetMode="External"/><Relationship Id="rId6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mailto:krencher@yahoo.com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mailto:friscostakepresident@gmail.com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40" Type="http://schemas.openxmlformats.org/officeDocument/2006/relationships/drawing" Target="../drawings/drawing14.xml"/><Relationship Id="rId20" Type="http://schemas.openxmlformats.org/officeDocument/2006/relationships/hyperlink" Target="mailto:2145623007@mms.att.net" TargetMode="External"/><Relationship Id="rId22" Type="http://schemas.openxmlformats.org/officeDocument/2006/relationships/hyperlink" Target="about:blank" TargetMode="External"/><Relationship Id="rId21" Type="http://schemas.openxmlformats.org/officeDocument/2006/relationships/hyperlink" Target="mailto:21456223007@mms.att.net" TargetMode="External"/><Relationship Id="rId24" Type="http://schemas.openxmlformats.org/officeDocument/2006/relationships/hyperlink" Target="mailto:KurtRadmall@gmail.com" TargetMode="External"/><Relationship Id="rId23" Type="http://schemas.openxmlformats.org/officeDocument/2006/relationships/hyperlink" Target="mailto:LittleElmYSAWardBishop@gmail.com" TargetMode="External"/><Relationship Id="rId1" Type="http://schemas.openxmlformats.org/officeDocument/2006/relationships/hyperlink" Target="mailto:Dfreeman@ShawneeTrailStake.com" TargetMode="External"/><Relationship Id="rId2" Type="http://schemas.openxmlformats.org/officeDocument/2006/relationships/hyperlink" Target="mailto:Bryan@Tolberts.org" TargetMode="External"/><Relationship Id="rId3" Type="http://schemas.openxmlformats.org/officeDocument/2006/relationships/hyperlink" Target="mailto:DylanPond@gmail.com" TargetMode="External"/><Relationship Id="rId4" Type="http://schemas.openxmlformats.org/officeDocument/2006/relationships/hyperlink" Target="mailto:lylewhite@gmail.com" TargetMode="External"/><Relationship Id="rId9" Type="http://schemas.openxmlformats.org/officeDocument/2006/relationships/hyperlink" Target="mailto:russell.hauth@oracle.com" TargetMode="External"/><Relationship Id="rId26" Type="http://schemas.openxmlformats.org/officeDocument/2006/relationships/hyperlink" Target="mailto:gsMeldrum@gmail.com" TargetMode="External"/><Relationship Id="rId25" Type="http://schemas.openxmlformats.org/officeDocument/2006/relationships/hyperlink" Target="mailto:k5vopcq@gmail.com" TargetMode="External"/><Relationship Id="rId28" Type="http://schemas.openxmlformats.org/officeDocument/2006/relationships/hyperlink" Target="mailto:Blake@perfectfinishlandscaping.com" TargetMode="External"/><Relationship Id="rId27" Type="http://schemas.openxmlformats.org/officeDocument/2006/relationships/hyperlink" Target="mailto:KenLMartin@att.net" TargetMode="External"/><Relationship Id="rId5" Type="http://schemas.openxmlformats.org/officeDocument/2006/relationships/hyperlink" Target="mailto:bhstewy@gmail.com" TargetMode="External"/><Relationship Id="rId6" Type="http://schemas.openxmlformats.org/officeDocument/2006/relationships/hyperlink" Target="mailto:hawkfamily707@gmail.com" TargetMode="External"/><Relationship Id="rId29" Type="http://schemas.openxmlformats.org/officeDocument/2006/relationships/hyperlink" Target="mailto:le3secondcounsel@gmail.com" TargetMode="External"/><Relationship Id="rId7" Type="http://schemas.openxmlformats.org/officeDocument/2006/relationships/hyperlink" Target="mailto:hawkalice5@gmail.com" TargetMode="External"/><Relationship Id="rId8" Type="http://schemas.openxmlformats.org/officeDocument/2006/relationships/hyperlink" Target="mailto:leanettehauth@yahoo.com" TargetMode="External"/><Relationship Id="rId31" Type="http://schemas.openxmlformats.org/officeDocument/2006/relationships/hyperlink" Target="mailto:KenLMartin@att.net" TargetMode="External"/><Relationship Id="rId30" Type="http://schemas.openxmlformats.org/officeDocument/2006/relationships/hyperlink" Target="mailto:brentarvid@gmail.com" TargetMode="External"/><Relationship Id="rId11" Type="http://schemas.openxmlformats.org/officeDocument/2006/relationships/hyperlink" Target="mailto:jon.lawson@gmail.com" TargetMode="External"/><Relationship Id="rId33" Type="http://schemas.openxmlformats.org/officeDocument/2006/relationships/hyperlink" Target="mailto:oakpointbishoptaylor@gmail.com" TargetMode="External"/><Relationship Id="rId10" Type="http://schemas.openxmlformats.org/officeDocument/2006/relationships/hyperlink" Target="mailto:wts_welding@hotmail.com" TargetMode="External"/><Relationship Id="rId32" Type="http://schemas.openxmlformats.org/officeDocument/2006/relationships/hyperlink" Target="mailto:brentarvid@gmail.com" TargetMode="External"/><Relationship Id="rId13" Type="http://schemas.openxmlformats.org/officeDocument/2006/relationships/hyperlink" Target="mailto:AaronMMcadams@gmail.com" TargetMode="External"/><Relationship Id="rId35" Type="http://schemas.openxmlformats.org/officeDocument/2006/relationships/hyperlink" Target="mailto:oakpointbishoptaylor@gmail.com" TargetMode="External"/><Relationship Id="rId12" Type="http://schemas.openxmlformats.org/officeDocument/2006/relationships/hyperlink" Target="mailto:Joel.Michael.Clark@gmail.com" TargetMode="External"/><Relationship Id="rId34" Type="http://schemas.openxmlformats.org/officeDocument/2006/relationships/hyperlink" Target="mailto:ordynajr@churchofjesuschrist.org" TargetMode="External"/><Relationship Id="rId15" Type="http://schemas.openxmlformats.org/officeDocument/2006/relationships/hyperlink" Target="mailto:LittleElm1stWardBishop@gmail.com" TargetMode="External"/><Relationship Id="rId37" Type="http://schemas.openxmlformats.org/officeDocument/2006/relationships/hyperlink" Target="mailto:connie.hutchins@yahoo.com" TargetMode="External"/><Relationship Id="rId14" Type="http://schemas.openxmlformats.org/officeDocument/2006/relationships/hyperlink" Target="mailto:bishopnaterichie@gmail.com" TargetMode="External"/><Relationship Id="rId36" Type="http://schemas.openxmlformats.org/officeDocument/2006/relationships/hyperlink" Target="mailto:gavin.hutchins@yahoo.com" TargetMode="External"/><Relationship Id="rId17" Type="http://schemas.openxmlformats.org/officeDocument/2006/relationships/hyperlink" Target="mailto:dSturges08@gmail.com" TargetMode="External"/><Relationship Id="rId39" Type="http://schemas.openxmlformats.org/officeDocument/2006/relationships/hyperlink" Target="mailto:mapacker@gmail.com" TargetMode="External"/><Relationship Id="rId16" Type="http://schemas.openxmlformats.org/officeDocument/2006/relationships/hyperlink" Target="mailto:JacobRunyon@sbcglobal.net" TargetMode="External"/><Relationship Id="rId38" Type="http://schemas.openxmlformats.org/officeDocument/2006/relationships/hyperlink" Target="mailto:wilfred@teos.net" TargetMode="External"/><Relationship Id="rId19" Type="http://schemas.openxmlformats.org/officeDocument/2006/relationships/hyperlink" Target="mailto:AuntDooey@hotmail.com" TargetMode="External"/><Relationship Id="rId18" Type="http://schemas.openxmlformats.org/officeDocument/2006/relationships/hyperlink" Target="mailto:Bill.Stewman@gmail.com" TargetMode="Externa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mailto:kellydstephenson@gmail.com" TargetMode="Externa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mailto:l.nelson@nelsoncompany.org" TargetMode="External"/><Relationship Id="rId2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20" Type="http://schemas.openxmlformats.org/officeDocument/2006/relationships/hyperlink" Target="mailto:kevinjohnson135@gmail.com" TargetMode="External"/><Relationship Id="rId22" Type="http://schemas.openxmlformats.org/officeDocument/2006/relationships/hyperlink" Target="mailto:memomson@gmail.com" TargetMode="External"/><Relationship Id="rId21" Type="http://schemas.openxmlformats.org/officeDocument/2006/relationships/hyperlink" Target="mailto:corypaxton@gmail.com" TargetMode="External"/><Relationship Id="rId24" Type="http://schemas.openxmlformats.org/officeDocument/2006/relationships/hyperlink" Target="mailto:hunter.jeffery@gmail.com" TargetMode="External"/><Relationship Id="rId23" Type="http://schemas.openxmlformats.org/officeDocument/2006/relationships/hyperlink" Target="mailto:johnrsallaway@gmail.com" TargetMode="External"/><Relationship Id="rId1" Type="http://schemas.openxmlformats.org/officeDocument/2006/relationships/hyperlink" Target="mailto:rPlatt@ShawneeTrailStake.com" TargetMode="External"/><Relationship Id="rId2" Type="http://schemas.openxmlformats.org/officeDocument/2006/relationships/hyperlink" Target="mailto:Hudson.Tim.A@gmail.com" TargetMode="External"/><Relationship Id="rId3" Type="http://schemas.openxmlformats.org/officeDocument/2006/relationships/hyperlink" Target="mailto:cmccpete@hotmail.com" TargetMode="External"/><Relationship Id="rId4" Type="http://schemas.openxmlformats.org/officeDocument/2006/relationships/hyperlink" Target="mailto:Daniel.C.Stevens@hotmail.com" TargetMode="External"/><Relationship Id="rId9" Type="http://schemas.openxmlformats.org/officeDocument/2006/relationships/hyperlink" Target="mailto:GaryGu2000@yahoo.com" TargetMode="External"/><Relationship Id="rId26" Type="http://schemas.openxmlformats.org/officeDocument/2006/relationships/hyperlink" Target="mailto:maowen21@att.net" TargetMode="External"/><Relationship Id="rId25" Type="http://schemas.openxmlformats.org/officeDocument/2006/relationships/hyperlink" Target="mailto:sus.manti@gmail.com" TargetMode="External"/><Relationship Id="rId27" Type="http://schemas.openxmlformats.org/officeDocument/2006/relationships/drawing" Target="../drawings/drawing17.xml"/><Relationship Id="rId5" Type="http://schemas.openxmlformats.org/officeDocument/2006/relationships/hyperlink" Target="about:blank" TargetMode="External"/><Relationship Id="rId6" Type="http://schemas.openxmlformats.org/officeDocument/2006/relationships/hyperlink" Target="mailto:ChambersM2@sbcglobal.net" TargetMode="External"/><Relationship Id="rId7" Type="http://schemas.openxmlformats.org/officeDocument/2006/relationships/hyperlink" Target="about:blank" TargetMode="External"/><Relationship Id="rId8" Type="http://schemas.openxmlformats.org/officeDocument/2006/relationships/hyperlink" Target="mailto:GingerUpshaw@gmail.com" TargetMode="External"/><Relationship Id="rId11" Type="http://schemas.openxmlformats.org/officeDocument/2006/relationships/hyperlink" Target="mailto:SonnySpears@gmail.com" TargetMode="External"/><Relationship Id="rId10" Type="http://schemas.openxmlformats.org/officeDocument/2006/relationships/hyperlink" Target="mailto:BrainZollinger@yahoo.com" TargetMode="External"/><Relationship Id="rId13" Type="http://schemas.openxmlformats.org/officeDocument/2006/relationships/hyperlink" Target="mailto:chall052@gmail.com" TargetMode="External"/><Relationship Id="rId12" Type="http://schemas.openxmlformats.org/officeDocument/2006/relationships/hyperlink" Target="mailto:sbrown@purdy-mcguire.com" TargetMode="External"/><Relationship Id="rId15" Type="http://schemas.openxmlformats.org/officeDocument/2006/relationships/hyperlink" Target="mailto:castephe@hotmail.com" TargetMode="External"/><Relationship Id="rId14" Type="http://schemas.openxmlformats.org/officeDocument/2006/relationships/hyperlink" Target="mailto:jmer84@gmail.com" TargetMode="External"/><Relationship Id="rId17" Type="http://schemas.openxmlformats.org/officeDocument/2006/relationships/hyperlink" Target="mailto:ryan.townsend@pepsico.com" TargetMode="External"/><Relationship Id="rId16" Type="http://schemas.openxmlformats.org/officeDocument/2006/relationships/hyperlink" Target="mailto:obisposchfield@gmail.com" TargetMode="External"/><Relationship Id="rId19" Type="http://schemas.openxmlformats.org/officeDocument/2006/relationships/hyperlink" Target="mailto:midgus46@gmail.com" TargetMode="External"/><Relationship Id="rId18" Type="http://schemas.openxmlformats.org/officeDocument/2006/relationships/hyperlink" Target="mailto:slfredrickysa@gmail.com" TargetMode="Externa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20" Type="http://schemas.openxmlformats.org/officeDocument/2006/relationships/hyperlink" Target="mailto:whpierce10@yahoo.com" TargetMode="External"/><Relationship Id="rId22" Type="http://schemas.openxmlformats.org/officeDocument/2006/relationships/hyperlink" Target="mailto:ggs.stratton@gmail.com" TargetMode="External"/><Relationship Id="rId21" Type="http://schemas.openxmlformats.org/officeDocument/2006/relationships/hyperlink" Target="mailto:phtodd@peoplepc.com" TargetMode="External"/><Relationship Id="rId24" Type="http://schemas.openxmlformats.org/officeDocument/2006/relationships/drawing" Target="../drawings/drawing19.xml"/><Relationship Id="rId23" Type="http://schemas.openxmlformats.org/officeDocument/2006/relationships/hyperlink" Target="mailto:spower@yahoo.com" TargetMode="External"/><Relationship Id="rId1" Type="http://schemas.openxmlformats.org/officeDocument/2006/relationships/hyperlink" Target="mailto:fpis4me@cableone.Net" TargetMode="External"/><Relationship Id="rId2" Type="http://schemas.openxmlformats.org/officeDocument/2006/relationships/hyperlink" Target="mailto:Lynn.Woodrum@gmail.com" TargetMode="External"/><Relationship Id="rId3" Type="http://schemas.openxmlformats.org/officeDocument/2006/relationships/hyperlink" Target="mailto:CSBoren1@gmail.com" TargetMode="External"/><Relationship Id="rId4" Type="http://schemas.openxmlformats.org/officeDocument/2006/relationships/hyperlink" Target="mailto:phtodd@peoplepc.com" TargetMode="External"/><Relationship Id="rId9" Type="http://schemas.openxmlformats.org/officeDocument/2006/relationships/hyperlink" Target="mailto:genah11@aol.com" TargetMode="External"/><Relationship Id="rId5" Type="http://schemas.openxmlformats.org/officeDocument/2006/relationships/hyperlink" Target="mailto:kf5sdq@gmail.com" TargetMode="External"/><Relationship Id="rId6" Type="http://schemas.openxmlformats.org/officeDocument/2006/relationships/hyperlink" Target="mailto:jason@jasonegan.com" TargetMode="External"/><Relationship Id="rId7" Type="http://schemas.openxmlformats.org/officeDocument/2006/relationships/hyperlink" Target="mailto:ben.jonesy910@gmail.com" TargetMode="External"/><Relationship Id="rId8" Type="http://schemas.openxmlformats.org/officeDocument/2006/relationships/hyperlink" Target="mailto:Spencervehar@gmail.com" TargetMode="External"/><Relationship Id="rId11" Type="http://schemas.openxmlformats.org/officeDocument/2006/relationships/hyperlink" Target="mailto:chtaylor17@gmail.com" TargetMode="External"/><Relationship Id="rId10" Type="http://schemas.openxmlformats.org/officeDocument/2006/relationships/hyperlink" Target="mailto:immarktaylor@hughes.net" TargetMode="External"/><Relationship Id="rId13" Type="http://schemas.openxmlformats.org/officeDocument/2006/relationships/hyperlink" Target="mailto:jonan.s.ralph@gmail.com" TargetMode="External"/><Relationship Id="rId12" Type="http://schemas.openxmlformats.org/officeDocument/2006/relationships/hyperlink" Target="mailto:jenna.s.ralph@gmail.com" TargetMode="External"/><Relationship Id="rId15" Type="http://schemas.openxmlformats.org/officeDocument/2006/relationships/hyperlink" Target="mailto:john@thewaytt.group.com" TargetMode="External"/><Relationship Id="rId14" Type="http://schemas.openxmlformats.org/officeDocument/2006/relationships/hyperlink" Target="mailto:ghatch@gmail.com" TargetMode="External"/><Relationship Id="rId17" Type="http://schemas.openxmlformats.org/officeDocument/2006/relationships/hyperlink" Target="mailto:jeremyhersom@gmail.com" TargetMode="External"/><Relationship Id="rId16" Type="http://schemas.openxmlformats.org/officeDocument/2006/relationships/hyperlink" Target="mailto:ggwcz1@gmail.com" TargetMode="External"/><Relationship Id="rId19" Type="http://schemas.openxmlformats.org/officeDocument/2006/relationships/hyperlink" Target="mailto:lokrobster@gmailm.com" TargetMode="External"/><Relationship Id="rId18" Type="http://schemas.openxmlformats.org/officeDocument/2006/relationships/hyperlink" Target="mailto:kf5nma@gmail.com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mailto:habundy@gmail.com" TargetMode="External"/><Relationship Id="rId2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hyperlink" Target="mailto:rupp@suddenlink.net" TargetMode="External"/><Relationship Id="rId2" Type="http://schemas.openxmlformats.org/officeDocument/2006/relationships/hyperlink" Target="mailto:jeff.hassett@tjc.edu" TargetMode="External"/><Relationship Id="rId3" Type="http://schemas.openxmlformats.org/officeDocument/2006/relationships/hyperlink" Target="mailto:alanan84@gmail.com" TargetMode="External"/><Relationship Id="rId4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hyperlink" Target="mailto:beckybuckwheat@gmail.com" TargetMode="External"/><Relationship Id="rId2" Type="http://schemas.openxmlformats.org/officeDocument/2006/relationships/hyperlink" Target="mailto:enigmaslm@hotmail.com" TargetMode="External"/><Relationship Id="rId3" Type="http://schemas.openxmlformats.org/officeDocument/2006/relationships/hyperlink" Target="mailto:robert.knowlton3480@yahoo.com" TargetMode="External"/><Relationship Id="rId4" Type="http://schemas.openxmlformats.org/officeDocument/2006/relationships/hyperlink" Target="mailto:BishopWilliamsTC@yahoo.com" TargetMode="External"/><Relationship Id="rId5" Type="http://schemas.openxmlformats.org/officeDocument/2006/relationships/hyperlink" Target="mailto:bhess.business@gmail.com" TargetMode="External"/><Relationship Id="rId6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hyperlink" Target="mailto:carrolltontxstakeclerk@gmail.com" TargetMode="External"/><Relationship Id="rId2" Type="http://schemas.openxmlformats.org/officeDocument/2006/relationships/hyperlink" Target="mailto:Brian.Mott@nokia.com" TargetMode="External"/><Relationship Id="rId3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mailto:jaytemplelds@gmail.com" TargetMode="External"/><Relationship Id="rId2" Type="http://schemas.openxmlformats.org/officeDocument/2006/relationships/hyperlink" Target="mailto:lancealanpierce58@gmail.com" TargetMode="External"/><Relationship Id="rId3" Type="http://schemas.openxmlformats.org/officeDocument/2006/relationships/hyperlink" Target="mailto:rogerkenmorgan@gmail.com" TargetMode="External"/><Relationship Id="rId4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hyperlink" Target="mailto:marklmnop@gmail.com" TargetMode="External"/><Relationship Id="rId2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20" Type="http://schemas.openxmlformats.org/officeDocument/2006/relationships/hyperlink" Target="mailto:madore58@charter.net" TargetMode="External"/><Relationship Id="rId22" Type="http://schemas.openxmlformats.org/officeDocument/2006/relationships/hyperlink" Target="mailto:txhaynes4@gmail.com" TargetMode="External"/><Relationship Id="rId21" Type="http://schemas.openxmlformats.org/officeDocument/2006/relationships/hyperlink" Target="mailto:skwrocks@gmail.com" TargetMode="External"/><Relationship Id="rId24" Type="http://schemas.openxmlformats.org/officeDocument/2006/relationships/hyperlink" Target="mailto:patautrey@gmail.com" TargetMode="External"/><Relationship Id="rId23" Type="http://schemas.openxmlformats.org/officeDocument/2006/relationships/hyperlink" Target="mailto:ewilden@gmail.com" TargetMode="External"/><Relationship Id="rId1" Type="http://schemas.openxmlformats.org/officeDocument/2006/relationships/hyperlink" Target="mailto:elder123@gmail.com" TargetMode="External"/><Relationship Id="rId2" Type="http://schemas.openxmlformats.org/officeDocument/2006/relationships/hyperlink" Target="mailto:jhauser2212@att.net" TargetMode="External"/><Relationship Id="rId3" Type="http://schemas.openxmlformats.org/officeDocument/2006/relationships/hyperlink" Target="mailto:cdbeste@gmail.com" TargetMode="External"/><Relationship Id="rId4" Type="http://schemas.openxmlformats.org/officeDocument/2006/relationships/hyperlink" Target="mailto:6jew77@gmail.com" TargetMode="External"/><Relationship Id="rId9" Type="http://schemas.openxmlformats.org/officeDocument/2006/relationships/hyperlink" Target="mailto:4mula44@outlook.com" TargetMode="External"/><Relationship Id="rId26" Type="http://schemas.openxmlformats.org/officeDocument/2006/relationships/hyperlink" Target="mailto:djeppsoon@expertsonblindness.com" TargetMode="External"/><Relationship Id="rId25" Type="http://schemas.openxmlformats.org/officeDocument/2006/relationships/hyperlink" Target="mailto:mwsebastian@calcinfo.com" TargetMode="External"/><Relationship Id="rId28" Type="http://schemas.openxmlformats.org/officeDocument/2006/relationships/hyperlink" Target="mailto:dave@therexs.com" TargetMode="External"/><Relationship Id="rId27" Type="http://schemas.openxmlformats.org/officeDocument/2006/relationships/hyperlink" Target="mailto:daniel.villarrel@gmail.com" TargetMode="External"/><Relationship Id="rId5" Type="http://schemas.openxmlformats.org/officeDocument/2006/relationships/hyperlink" Target="mailto:terancegrisso@gmail.com" TargetMode="External"/><Relationship Id="rId6" Type="http://schemas.openxmlformats.org/officeDocument/2006/relationships/hyperlink" Target="mailto:ke5nvv@gmail.com" TargetMode="External"/><Relationship Id="rId29" Type="http://schemas.openxmlformats.org/officeDocument/2006/relationships/hyperlink" Target="mailto:atkinson.keith4@gmail.com" TargetMode="External"/><Relationship Id="rId7" Type="http://schemas.openxmlformats.org/officeDocument/2006/relationships/hyperlink" Target="mailto:ml.wool@sbcglobal.net" TargetMode="External"/><Relationship Id="rId8" Type="http://schemas.openxmlformats.org/officeDocument/2006/relationships/hyperlink" Target="mailto:howardskinner@yahoo.com" TargetMode="External"/><Relationship Id="rId31" Type="http://schemas.openxmlformats.org/officeDocument/2006/relationships/hyperlink" Target="mailto:karlbross@gmail.com" TargetMode="External"/><Relationship Id="rId30" Type="http://schemas.openxmlformats.org/officeDocument/2006/relationships/hyperlink" Target="mailto:rachel.pilgrim@sabre.com" TargetMode="External"/><Relationship Id="rId11" Type="http://schemas.openxmlformats.org/officeDocument/2006/relationships/hyperlink" Target="mailto:romrell6@msn.com" TargetMode="External"/><Relationship Id="rId33" Type="http://schemas.openxmlformats.org/officeDocument/2006/relationships/drawing" Target="../drawings/drawing27.xml"/><Relationship Id="rId10" Type="http://schemas.openxmlformats.org/officeDocument/2006/relationships/hyperlink" Target="mailto:pattonje@yahoo.com" TargetMode="External"/><Relationship Id="rId32" Type="http://schemas.openxmlformats.org/officeDocument/2006/relationships/hyperlink" Target="mailto:hurststakeexecsec@gmail.com" TargetMode="External"/><Relationship Id="rId13" Type="http://schemas.openxmlformats.org/officeDocument/2006/relationships/hyperlink" Target="mailto:tortugaforge@juno.com" TargetMode="External"/><Relationship Id="rId12" Type="http://schemas.openxmlformats.org/officeDocument/2006/relationships/hyperlink" Target="mailto:kwalton@afousa.net" TargetMode="External"/><Relationship Id="rId15" Type="http://schemas.openxmlformats.org/officeDocument/2006/relationships/hyperlink" Target="mailto:elder123@gmail.com" TargetMode="External"/><Relationship Id="rId14" Type="http://schemas.openxmlformats.org/officeDocument/2006/relationships/hyperlink" Target="mailto:madore58@charter.net" TargetMode="External"/><Relationship Id="rId17" Type="http://schemas.openxmlformats.org/officeDocument/2006/relationships/hyperlink" Target="mailto:jared.fults@outlook.com" TargetMode="External"/><Relationship Id="rId16" Type="http://schemas.openxmlformats.org/officeDocument/2006/relationships/hyperlink" Target="mailto:craig@leikis.org" TargetMode="External"/><Relationship Id="rId19" Type="http://schemas.openxmlformats.org/officeDocument/2006/relationships/hyperlink" Target="mailto:bjdisy@gmail.com" TargetMode="External"/><Relationship Id="rId18" Type="http://schemas.openxmlformats.org/officeDocument/2006/relationships/hyperlink" Target="mailto:davidotteson@yahoo.com" TargetMode="Externa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hyperlink" Target="mailto:hayes7811@yahoo.com" TargetMode="External"/><Relationship Id="rId2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hyperlink" Target="mailto:dmtrythall@gmail.com" TargetMode="External"/><Relationship Id="rId2" Type="http://schemas.openxmlformats.org/officeDocument/2006/relationships/hyperlink" Target="mailto:blblacker@gmail.com" TargetMode="External"/><Relationship Id="rId3" Type="http://schemas.openxmlformats.org/officeDocument/2006/relationships/hyperlink" Target="mailto:gtrentthomas@gmail.com" TargetMode="External"/><Relationship Id="rId4" Type="http://schemas.openxmlformats.org/officeDocument/2006/relationships/hyperlink" Target="mailto:friscostakepresident@gmail.com" TargetMode="External"/><Relationship Id="rId9" Type="http://schemas.openxmlformats.org/officeDocument/2006/relationships/hyperlink" Target="mailto:Lynn.Woodrum@gmail.com" TargetMode="External"/><Relationship Id="rId5" Type="http://schemas.openxmlformats.org/officeDocument/2006/relationships/hyperlink" Target="mailto:Dfreeman@ShawneeTrailStake.com" TargetMode="External"/><Relationship Id="rId6" Type="http://schemas.openxmlformats.org/officeDocument/2006/relationships/hyperlink" Target="mailto:Bryan@Tolberts.org" TargetMode="External"/><Relationship Id="rId7" Type="http://schemas.openxmlformats.org/officeDocument/2006/relationships/hyperlink" Target="mailto:rPlatt@ShawneeTrailStake.com" TargetMode="External"/><Relationship Id="rId8" Type="http://schemas.openxmlformats.org/officeDocument/2006/relationships/hyperlink" Target="mailto:fpis4me@cableone.Net" TargetMode="External"/><Relationship Id="rId11" Type="http://schemas.openxmlformats.org/officeDocument/2006/relationships/hyperlink" Target="mailto:phtodd@peoplepc.com" TargetMode="External"/><Relationship Id="rId10" Type="http://schemas.openxmlformats.org/officeDocument/2006/relationships/hyperlink" Target="mailto:CSBoren1@gmail.com" TargetMode="External"/><Relationship Id="rId13" Type="http://schemas.openxmlformats.org/officeDocument/2006/relationships/hyperlink" Target="mailto:dennismdonathan@gmail.com" TargetMode="External"/><Relationship Id="rId12" Type="http://schemas.openxmlformats.org/officeDocument/2006/relationships/hyperlink" Target="mailto:chad.f.newman@gmail.com" TargetMode="External"/><Relationship Id="rId15" Type="http://schemas.openxmlformats.org/officeDocument/2006/relationships/hyperlink" Target="mailto:carrolltontxstakeclerk@gmail.com" TargetMode="External"/><Relationship Id="rId14" Type="http://schemas.openxmlformats.org/officeDocument/2006/relationships/hyperlink" Target="mailto:ejbeu@yahoo.com" TargetMode="External"/><Relationship Id="rId17" Type="http://schemas.openxmlformats.org/officeDocument/2006/relationships/hyperlink" Target="mailto:elder123@gmail.com" TargetMode="External"/><Relationship Id="rId16" Type="http://schemas.openxmlformats.org/officeDocument/2006/relationships/hyperlink" Target="mailto:Brian.Mott@nokia.com" TargetMode="External"/><Relationship Id="rId18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hyperlink" Target="mailto:phtodd@peoplepc.com" TargetMode="External"/><Relationship Id="rId2" Type="http://schemas.openxmlformats.org/officeDocument/2006/relationships/hyperlink" Target="mailto:Brian.Mott@nokia.com" TargetMode="External"/><Relationship Id="rId3" Type="http://schemas.openxmlformats.org/officeDocument/2006/relationships/hyperlink" Target="mailto:elder123@gmail.com" TargetMode="External"/><Relationship Id="rId4" Type="http://schemas.openxmlformats.org/officeDocument/2006/relationships/drawing" Target="../drawings/drawing37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20" Type="http://schemas.openxmlformats.org/officeDocument/2006/relationships/hyperlink" Target="mailto:wmaloney001@gmail.com" TargetMode="External"/><Relationship Id="rId22" Type="http://schemas.openxmlformats.org/officeDocument/2006/relationships/hyperlink" Target="mailto:norris.dustin@gmail.com" TargetMode="External"/><Relationship Id="rId21" Type="http://schemas.openxmlformats.org/officeDocument/2006/relationships/hyperlink" Target="mailto:utpickup@gmail.com" TargetMode="External"/><Relationship Id="rId24" Type="http://schemas.openxmlformats.org/officeDocument/2006/relationships/hyperlink" Target="mailto:texasalum05@gmail.com" TargetMode="External"/><Relationship Id="rId23" Type="http://schemas.openxmlformats.org/officeDocument/2006/relationships/hyperlink" Target="mailto:hillortho@gmail.com" TargetMode="External"/><Relationship Id="rId1" Type="http://schemas.openxmlformats.org/officeDocument/2006/relationships/hyperlink" Target="mailto:dmtrythall@gmail.com" TargetMode="External"/><Relationship Id="rId2" Type="http://schemas.openxmlformats.org/officeDocument/2006/relationships/hyperlink" Target="mailto:blblacker@gmail.com" TargetMode="External"/><Relationship Id="rId3" Type="http://schemas.openxmlformats.org/officeDocument/2006/relationships/hyperlink" Target="mailto:gtrentthomas@gmail.com" TargetMode="External"/><Relationship Id="rId4" Type="http://schemas.openxmlformats.org/officeDocument/2006/relationships/hyperlink" Target="mailto:wmaloney001@gmail.com" TargetMode="External"/><Relationship Id="rId9" Type="http://schemas.openxmlformats.org/officeDocument/2006/relationships/hyperlink" Target="mailto:dheidenreich7@gmail.com" TargetMode="External"/><Relationship Id="rId26" Type="http://schemas.openxmlformats.org/officeDocument/2006/relationships/hyperlink" Target="mailto:raineyrogers@gmail.com" TargetMode="External"/><Relationship Id="rId25" Type="http://schemas.openxmlformats.org/officeDocument/2006/relationships/hyperlink" Target="mailto:mjh.5@att.net" TargetMode="External"/><Relationship Id="rId28" Type="http://schemas.openxmlformats.org/officeDocument/2006/relationships/hyperlink" Target="mailto:eriktemplin@yahoo.com" TargetMode="External"/><Relationship Id="rId27" Type="http://schemas.openxmlformats.org/officeDocument/2006/relationships/hyperlink" Target="mailto:ctkid57@gmail.com" TargetMode="External"/><Relationship Id="rId5" Type="http://schemas.openxmlformats.org/officeDocument/2006/relationships/hyperlink" Target="mailto:danscar8@gmail.com" TargetMode="External"/><Relationship Id="rId6" Type="http://schemas.openxmlformats.org/officeDocument/2006/relationships/hyperlink" Target="mailto:brainhansen465@gmail.com" TargetMode="External"/><Relationship Id="rId29" Type="http://schemas.openxmlformats.org/officeDocument/2006/relationships/hyperlink" Target="mailto:mckinneysmiles@sbcglobal.net" TargetMode="External"/><Relationship Id="rId7" Type="http://schemas.openxmlformats.org/officeDocument/2006/relationships/hyperlink" Target="mailto:ethanjstubbs@gmail.com" TargetMode="External"/><Relationship Id="rId8" Type="http://schemas.openxmlformats.org/officeDocument/2006/relationships/hyperlink" Target="mailto:trent.lofgren@gmail.com" TargetMode="External"/><Relationship Id="rId31" Type="http://schemas.openxmlformats.org/officeDocument/2006/relationships/drawing" Target="../drawings/drawing9.xml"/><Relationship Id="rId30" Type="http://schemas.openxmlformats.org/officeDocument/2006/relationships/hyperlink" Target="mailto:rbutler@coach.com" TargetMode="External"/><Relationship Id="rId11" Type="http://schemas.openxmlformats.org/officeDocument/2006/relationships/hyperlink" Target="mailto:e.levin.gunter@gmail.com" TargetMode="External"/><Relationship Id="rId10" Type="http://schemas.openxmlformats.org/officeDocument/2006/relationships/hyperlink" Target="mailto:xed_wilson@hotmail.com" TargetMode="External"/><Relationship Id="rId13" Type="http://schemas.openxmlformats.org/officeDocument/2006/relationships/hyperlink" Target="mailto:texj2424@gmail.com" TargetMode="External"/><Relationship Id="rId12" Type="http://schemas.openxmlformats.org/officeDocument/2006/relationships/hyperlink" Target="mailto:hmgrundei@aol.com" TargetMode="External"/><Relationship Id="rId15" Type="http://schemas.openxmlformats.org/officeDocument/2006/relationships/hyperlink" Target="mailto:friendtx@sbcglobal.net" TargetMode="External"/><Relationship Id="rId14" Type="http://schemas.openxmlformats.org/officeDocument/2006/relationships/hyperlink" Target="mailto:nealvdu@gmail.com" TargetMode="External"/><Relationship Id="rId17" Type="http://schemas.openxmlformats.org/officeDocument/2006/relationships/hyperlink" Target="mailto:matthew.empey@gmail.com" TargetMode="External"/><Relationship Id="rId16" Type="http://schemas.openxmlformats.org/officeDocument/2006/relationships/hyperlink" Target="mailto:trent.lofgren@gmail.com" TargetMode="External"/><Relationship Id="rId19" Type="http://schemas.openxmlformats.org/officeDocument/2006/relationships/hyperlink" Target="mailto:taylor.garyk@gmail.com" TargetMode="External"/><Relationship Id="rId18" Type="http://schemas.openxmlformats.org/officeDocument/2006/relationships/hyperlink" Target="mailto:lawsbl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63"/>
    <col customWidth="1" min="2" max="2" width="8.0"/>
    <col customWidth="1" min="3" max="3" width="9.88"/>
    <col customWidth="1" min="4" max="4" width="12.38"/>
    <col customWidth="1" min="5" max="6" width="12.13"/>
    <col customWidth="1" min="7" max="7" width="13.0"/>
    <col customWidth="1" min="8" max="8" width="12.13"/>
    <col customWidth="1" min="9" max="9" width="19.13"/>
    <col customWidth="1" min="10" max="26" width="12.13"/>
  </cols>
  <sheetData>
    <row r="1" ht="15.0" customHeight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4.25" customHeight="1">
      <c r="A2" s="1" t="s">
        <v>2</v>
      </c>
      <c r="B2" s="2"/>
      <c r="C2" s="7" t="s">
        <v>3</v>
      </c>
      <c r="D2" s="4"/>
      <c r="E2" s="4"/>
      <c r="F2" s="4"/>
      <c r="G2" s="4"/>
      <c r="H2" s="4"/>
      <c r="I2" s="2"/>
      <c r="J2" s="8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4.25" customHeight="1">
      <c r="A3" s="1" t="s">
        <v>4</v>
      </c>
      <c r="B3" s="2"/>
      <c r="C3" s="9"/>
      <c r="D3" s="8"/>
      <c r="E3" s="8"/>
      <c r="F3" s="8"/>
      <c r="G3" s="8"/>
      <c r="H3" s="8"/>
      <c r="I3" s="8"/>
      <c r="J3" s="8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4.25" customHeight="1">
      <c r="A4" s="8" t="s">
        <v>5</v>
      </c>
      <c r="B4" s="8" t="s">
        <v>6</v>
      </c>
      <c r="C4" s="8" t="s">
        <v>7</v>
      </c>
      <c r="D4" s="10" t="s">
        <v>8</v>
      </c>
      <c r="E4" s="8" t="s">
        <v>9</v>
      </c>
      <c r="F4" s="10" t="s">
        <v>10</v>
      </c>
      <c r="G4" s="8" t="s">
        <v>11</v>
      </c>
      <c r="H4" s="11" t="s">
        <v>12</v>
      </c>
      <c r="I4" s="2"/>
      <c r="J4" s="8" t="s">
        <v>13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2.75" customHeight="1">
      <c r="A5" s="12"/>
      <c r="B5" s="12" t="s">
        <v>14</v>
      </c>
      <c r="C5" s="12" t="s">
        <v>15</v>
      </c>
      <c r="D5" s="13" t="s">
        <v>16</v>
      </c>
      <c r="E5" s="12" t="s">
        <v>17</v>
      </c>
      <c r="F5" s="13">
        <v>75028.0</v>
      </c>
      <c r="G5" s="12" t="s">
        <v>18</v>
      </c>
      <c r="H5" s="14" t="s">
        <v>19</v>
      </c>
      <c r="I5" s="2"/>
      <c r="J5" s="12" t="s">
        <v>20</v>
      </c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ht="12.75" customHeight="1">
      <c r="A6" s="8"/>
      <c r="B6" s="8" t="s">
        <v>21</v>
      </c>
      <c r="C6" s="8" t="s">
        <v>22</v>
      </c>
      <c r="D6" s="10"/>
      <c r="E6" s="8"/>
      <c r="F6" s="10"/>
      <c r="G6" s="8" t="s">
        <v>23</v>
      </c>
      <c r="H6" s="16" t="s">
        <v>24</v>
      </c>
      <c r="I6" s="2"/>
      <c r="J6" s="8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40.5" customHeight="1">
      <c r="A7" s="12"/>
      <c r="B7" s="12" t="s">
        <v>25</v>
      </c>
      <c r="C7" s="12" t="s">
        <v>26</v>
      </c>
      <c r="D7" s="13" t="s">
        <v>27</v>
      </c>
      <c r="E7" s="12" t="s">
        <v>28</v>
      </c>
      <c r="F7" s="13">
        <v>76226.0</v>
      </c>
      <c r="G7" s="12" t="s">
        <v>29</v>
      </c>
      <c r="H7" s="14" t="s">
        <v>30</v>
      </c>
      <c r="I7" s="2"/>
      <c r="J7" s="12" t="s">
        <v>31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ht="12.75" customHeight="1">
      <c r="A8" s="12"/>
      <c r="B8" s="12" t="s">
        <v>32</v>
      </c>
      <c r="C8" s="12" t="s">
        <v>26</v>
      </c>
      <c r="D8" s="13" t="s">
        <v>27</v>
      </c>
      <c r="E8" s="13" t="s">
        <v>28</v>
      </c>
      <c r="F8" s="13">
        <v>76226.0</v>
      </c>
      <c r="G8" s="12" t="s">
        <v>29</v>
      </c>
      <c r="H8" s="14" t="s">
        <v>33</v>
      </c>
      <c r="I8" s="2"/>
      <c r="J8" s="12" t="s">
        <v>31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ht="12.75" customHeight="1">
      <c r="A9" s="12" t="s">
        <v>34</v>
      </c>
      <c r="B9" s="12" t="s">
        <v>35</v>
      </c>
      <c r="C9" s="12" t="s">
        <v>36</v>
      </c>
      <c r="D9" s="13" t="s">
        <v>37</v>
      </c>
      <c r="E9" s="13" t="s">
        <v>38</v>
      </c>
      <c r="F9" s="13">
        <v>75252.0</v>
      </c>
      <c r="G9" s="12" t="s">
        <v>39</v>
      </c>
      <c r="H9" s="14" t="s">
        <v>40</v>
      </c>
      <c r="I9" s="2"/>
      <c r="J9" s="12" t="s">
        <v>41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ht="12.75" customHeight="1">
      <c r="A10" s="8" t="s">
        <v>42</v>
      </c>
      <c r="B10" s="8" t="s">
        <v>42</v>
      </c>
      <c r="C10" s="8" t="s">
        <v>42</v>
      </c>
      <c r="D10" s="8"/>
      <c r="E10" s="8"/>
      <c r="F10" s="8"/>
      <c r="G10" s="8"/>
      <c r="H10" s="17"/>
      <c r="I10" s="2"/>
      <c r="J10" s="8" t="s">
        <v>43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12.75" customHeight="1">
      <c r="A11" s="17"/>
      <c r="B11" s="4"/>
      <c r="C11" s="4"/>
      <c r="D11" s="4"/>
      <c r="E11" s="4"/>
      <c r="F11" s="4"/>
      <c r="G11" s="4"/>
      <c r="H11" s="4"/>
      <c r="I11" s="4"/>
      <c r="J11" s="2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2.75" customHeight="1">
      <c r="A12" s="17" t="s">
        <v>44</v>
      </c>
      <c r="B12" s="4"/>
      <c r="C12" s="4"/>
      <c r="D12" s="4"/>
      <c r="E12" s="4"/>
      <c r="F12" s="4"/>
      <c r="G12" s="4"/>
      <c r="H12" s="4"/>
      <c r="I12" s="4"/>
      <c r="J12" s="2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2.75" customHeight="1">
      <c r="A13" s="18" t="s">
        <v>45</v>
      </c>
      <c r="B13" s="4"/>
      <c r="C13" s="4"/>
      <c r="D13" s="4"/>
      <c r="E13" s="4"/>
      <c r="F13" s="4"/>
      <c r="G13" s="4"/>
      <c r="H13" s="4"/>
      <c r="I13" s="4"/>
      <c r="J13" s="2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2.75" customHeight="1">
      <c r="A14" s="18" t="s">
        <v>46</v>
      </c>
      <c r="B14" s="4"/>
      <c r="C14" s="4"/>
      <c r="D14" s="4"/>
      <c r="E14" s="4"/>
      <c r="F14" s="4"/>
      <c r="G14" s="4"/>
      <c r="H14" s="4"/>
      <c r="I14" s="4"/>
      <c r="J14" s="2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2.75" customHeight="1">
      <c r="A15" s="8"/>
      <c r="B15" s="17"/>
      <c r="C15" s="4"/>
      <c r="D15" s="4"/>
      <c r="E15" s="4"/>
      <c r="F15" s="4"/>
      <c r="G15" s="4"/>
      <c r="H15" s="4"/>
      <c r="I15" s="2"/>
      <c r="J15" s="8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2.75" customHeight="1">
      <c r="A16" s="8"/>
      <c r="B16" s="8"/>
      <c r="C16" s="8"/>
      <c r="D16" s="19" t="s">
        <v>47</v>
      </c>
      <c r="E16" s="4"/>
      <c r="F16" s="4"/>
      <c r="G16" s="4"/>
      <c r="H16" s="2"/>
      <c r="I16" s="8"/>
      <c r="J16" s="8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2.75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2.75" customHeight="1">
      <c r="A18" s="17" t="s">
        <v>48</v>
      </c>
      <c r="B18" s="4"/>
      <c r="C18" s="4"/>
      <c r="D18" s="4"/>
      <c r="E18" s="4"/>
      <c r="F18" s="4"/>
      <c r="G18" s="4"/>
      <c r="H18" s="4"/>
      <c r="I18" s="4"/>
      <c r="J18" s="2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2.75" customHeight="1">
      <c r="A19" s="17" t="s">
        <v>49</v>
      </c>
      <c r="B19" s="4"/>
      <c r="C19" s="4"/>
      <c r="D19" s="4"/>
      <c r="E19" s="4"/>
      <c r="F19" s="4"/>
      <c r="G19" s="4"/>
      <c r="H19" s="4"/>
      <c r="I19" s="4"/>
      <c r="J19" s="2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2.75" customHeight="1">
      <c r="A20" s="17" t="s">
        <v>50</v>
      </c>
      <c r="B20" s="4"/>
      <c r="C20" s="4"/>
      <c r="D20" s="4"/>
      <c r="E20" s="4"/>
      <c r="F20" s="4"/>
      <c r="G20" s="4"/>
      <c r="H20" s="4"/>
      <c r="I20" s="4"/>
      <c r="J20" s="2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2.75" customHeight="1">
      <c r="A21" s="17" t="s">
        <v>51</v>
      </c>
      <c r="B21" s="4"/>
      <c r="C21" s="4"/>
      <c r="D21" s="4"/>
      <c r="E21" s="4"/>
      <c r="F21" s="4"/>
      <c r="G21" s="4"/>
      <c r="H21" s="4"/>
      <c r="I21" s="4"/>
      <c r="J21" s="2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2.75" customHeight="1">
      <c r="A22" s="17"/>
      <c r="B22" s="20"/>
      <c r="C22" s="20"/>
      <c r="D22" s="20"/>
      <c r="E22" s="20"/>
      <c r="F22" s="20"/>
      <c r="G22" s="20"/>
      <c r="H22" s="20"/>
      <c r="I22" s="20"/>
      <c r="J22" s="2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2.75" customHeight="1">
      <c r="A23" s="17"/>
      <c r="B23" s="22"/>
      <c r="C23" s="22"/>
      <c r="D23" s="22"/>
      <c r="E23" s="22"/>
      <c r="F23" s="22"/>
      <c r="G23" s="20"/>
      <c r="H23" s="20"/>
      <c r="I23" s="20"/>
      <c r="J23" s="2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4.25" customHeight="1">
      <c r="A24" s="17"/>
      <c r="B24" s="23" t="s">
        <v>52</v>
      </c>
      <c r="C24" s="24"/>
      <c r="D24" s="25" t="s">
        <v>53</v>
      </c>
      <c r="E24" s="25" t="s">
        <v>54</v>
      </c>
      <c r="F24" s="26" t="s">
        <v>55</v>
      </c>
      <c r="G24" s="20"/>
      <c r="H24" s="20"/>
      <c r="I24" s="20"/>
      <c r="J24" s="21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2.75" customHeight="1">
      <c r="A25" s="17"/>
      <c r="B25" s="27">
        <f>Totals!$G$2</f>
        <v>476</v>
      </c>
      <c r="C25" s="28"/>
      <c r="D25" s="29">
        <f>Totals!$G$4</f>
        <v>348</v>
      </c>
      <c r="E25" s="29">
        <f>Totals!$G$6</f>
        <v>70</v>
      </c>
      <c r="F25" s="30">
        <f>Totals!$G$8</f>
        <v>58</v>
      </c>
      <c r="G25" s="20"/>
      <c r="H25" s="20"/>
      <c r="I25" s="20"/>
      <c r="J25" s="21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2.75" customHeight="1">
      <c r="A26" s="17"/>
      <c r="B26" s="31"/>
      <c r="C26" s="31"/>
      <c r="D26" s="31"/>
      <c r="E26" s="31"/>
      <c r="F26" s="31"/>
      <c r="G26" s="20"/>
      <c r="H26" s="20"/>
      <c r="I26" s="20"/>
      <c r="J26" s="21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2.75" customHeight="1">
      <c r="A27" s="17"/>
      <c r="B27" s="20"/>
      <c r="C27" s="20"/>
      <c r="D27" s="20"/>
      <c r="E27" s="20"/>
      <c r="F27" s="20"/>
      <c r="G27" s="20"/>
      <c r="H27" s="20"/>
      <c r="I27" s="20"/>
      <c r="J27" s="21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2.75" customHeight="1">
      <c r="A28" s="17"/>
      <c r="B28" s="20"/>
      <c r="C28" s="20"/>
      <c r="D28" s="20"/>
      <c r="E28" s="20"/>
      <c r="F28" s="20"/>
      <c r="G28" s="20"/>
      <c r="H28" s="20"/>
      <c r="I28" s="20"/>
      <c r="J28" s="2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2.75" customHeight="1">
      <c r="A29" s="17"/>
      <c r="B29" s="20"/>
      <c r="C29" s="20"/>
      <c r="D29" s="20"/>
      <c r="E29" s="20"/>
      <c r="F29" s="20"/>
      <c r="G29" s="20"/>
      <c r="H29" s="20"/>
      <c r="I29" s="20"/>
      <c r="J29" s="2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4">
    <mergeCell ref="A1:B1"/>
    <mergeCell ref="C1:I1"/>
    <mergeCell ref="A2:B2"/>
    <mergeCell ref="C2:I2"/>
    <mergeCell ref="A3:B3"/>
    <mergeCell ref="H4:I4"/>
    <mergeCell ref="H5:I5"/>
    <mergeCell ref="H6:I6"/>
    <mergeCell ref="H7:I7"/>
    <mergeCell ref="H8:I8"/>
    <mergeCell ref="H9:I9"/>
    <mergeCell ref="H10:I10"/>
    <mergeCell ref="A11:J11"/>
    <mergeCell ref="A12:J12"/>
    <mergeCell ref="A21:J21"/>
    <mergeCell ref="B24:C24"/>
    <mergeCell ref="B25:C25"/>
    <mergeCell ref="A13:J13"/>
    <mergeCell ref="A14:J14"/>
    <mergeCell ref="B15:I15"/>
    <mergeCell ref="D16:H16"/>
    <mergeCell ref="A18:J18"/>
    <mergeCell ref="A19:J19"/>
    <mergeCell ref="A20:J20"/>
  </mergeCells>
  <hyperlinks>
    <hyperlink r:id="rId1" ref="H5"/>
    <hyperlink r:id="rId2" ref="H6"/>
    <hyperlink r:id="rId3" ref="H7"/>
    <hyperlink r:id="rId4" ref="H8"/>
    <hyperlink r:id="rId5" ref="H9"/>
  </hyperlinks>
  <printOptions/>
  <pageMargins bottom="0.75" footer="0.0" header="0.0" left="0.7" right="0.7" top="0.75"/>
  <pageSetup orientation="landscape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CAAC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9.75"/>
    <col customWidth="1" min="7" max="7" width="5.38"/>
    <col customWidth="1" min="8" max="8" width="13.5"/>
    <col customWidth="1" min="9" max="9" width="21.63"/>
    <col customWidth="1" min="10" max="10" width="4.75"/>
    <col customWidth="1" min="11" max="11" width="11.13"/>
    <col customWidth="1" min="12" max="12" width="5.0"/>
    <col customWidth="1" min="13" max="26" width="7.75"/>
  </cols>
  <sheetData>
    <row r="1" ht="15.0" customHeight="1">
      <c r="A1" s="80" t="s">
        <v>111</v>
      </c>
      <c r="B1" s="81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9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27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COUNTIF(B13:B91,"T")</f>
        <v>1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A3" s="49"/>
      <c r="J3" s="235"/>
      <c r="K3" s="273" t="s">
        <v>54</v>
      </c>
      <c r="L3" s="274">
        <f>COUNTIF(B13:B91,"G")</f>
        <v>0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49"/>
      <c r="J4" s="235"/>
      <c r="K4" s="273" t="s">
        <v>124</v>
      </c>
      <c r="L4" s="274">
        <f>COUNTIF(B13:B91,"E")</f>
        <v>1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15.0" customHeight="1">
      <c r="A5" s="275" t="s">
        <v>729</v>
      </c>
      <c r="B5" s="238"/>
      <c r="C5" s="238"/>
      <c r="D5" s="239"/>
      <c r="E5" s="276" t="s">
        <v>730</v>
      </c>
      <c r="F5" s="277" t="s">
        <v>731</v>
      </c>
      <c r="G5" s="278">
        <v>75137.0</v>
      </c>
      <c r="H5" s="279"/>
      <c r="I5" s="229"/>
      <c r="J5" s="274">
        <f>J12+J22+J32+J42+J52+J62+J72+J82</f>
        <v>2</v>
      </c>
      <c r="K5" s="229" t="s">
        <v>125</v>
      </c>
      <c r="L5" s="280" t="s">
        <v>100</v>
      </c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</row>
    <row r="6" ht="12.0" customHeight="1">
      <c r="A6" s="80"/>
      <c r="B6" s="274"/>
      <c r="C6" s="277" t="s">
        <v>470</v>
      </c>
      <c r="D6" s="277" t="s">
        <v>732</v>
      </c>
      <c r="E6" s="281" t="s">
        <v>733</v>
      </c>
      <c r="F6" s="277" t="s">
        <v>731</v>
      </c>
      <c r="G6" s="278">
        <v>75137.0</v>
      </c>
      <c r="H6" s="277" t="s">
        <v>734</v>
      </c>
      <c r="I6" s="277" t="s">
        <v>735</v>
      </c>
      <c r="J6" s="81" t="s">
        <v>58</v>
      </c>
      <c r="K6" s="229"/>
      <c r="L6" s="228" t="s">
        <v>100</v>
      </c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ht="12.75" customHeight="1">
      <c r="A7" s="282"/>
      <c r="B7" s="274"/>
      <c r="C7" s="277" t="s">
        <v>736</v>
      </c>
      <c r="D7" s="277" t="s">
        <v>737</v>
      </c>
      <c r="E7" s="281" t="s">
        <v>738</v>
      </c>
      <c r="F7" s="277" t="s">
        <v>739</v>
      </c>
      <c r="G7" s="278">
        <v>75104.0</v>
      </c>
      <c r="H7" s="277" t="s">
        <v>740</v>
      </c>
      <c r="I7" s="277" t="s">
        <v>741</v>
      </c>
      <c r="J7" s="81" t="s">
        <v>60</v>
      </c>
      <c r="K7" s="229"/>
      <c r="L7" s="228" t="s">
        <v>100</v>
      </c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ht="26.25" customHeight="1">
      <c r="A8" s="282"/>
      <c r="B8" s="274"/>
      <c r="C8" s="277" t="s">
        <v>742</v>
      </c>
      <c r="D8" s="277" t="s">
        <v>743</v>
      </c>
      <c r="E8" s="281" t="s">
        <v>744</v>
      </c>
      <c r="F8" s="277" t="s">
        <v>311</v>
      </c>
      <c r="G8" s="278">
        <v>76065.0</v>
      </c>
      <c r="H8" s="277" t="s">
        <v>745</v>
      </c>
      <c r="I8" s="277" t="s">
        <v>746</v>
      </c>
      <c r="J8" s="274" t="s">
        <v>62</v>
      </c>
      <c r="K8" s="229"/>
      <c r="L8" s="228" t="s">
        <v>100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12.0" customHeight="1">
      <c r="A9" s="282"/>
      <c r="B9" s="274"/>
      <c r="C9" s="229"/>
      <c r="D9" s="229"/>
      <c r="E9" s="276"/>
      <c r="F9" s="229"/>
      <c r="G9" s="229"/>
      <c r="H9" s="229"/>
      <c r="I9" s="229"/>
      <c r="J9" s="274" t="s">
        <v>64</v>
      </c>
      <c r="K9" s="229"/>
      <c r="L9" s="228" t="s">
        <v>100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15.0" customHeight="1">
      <c r="A10" s="282"/>
      <c r="B10" s="274"/>
      <c r="C10" s="283" t="s">
        <v>747</v>
      </c>
      <c r="D10" s="283" t="s">
        <v>748</v>
      </c>
      <c r="E10" s="276"/>
      <c r="F10" s="277" t="s">
        <v>525</v>
      </c>
      <c r="G10" s="284" t="s">
        <v>749</v>
      </c>
      <c r="H10" s="283" t="s">
        <v>750</v>
      </c>
      <c r="I10" s="277" t="s">
        <v>751</v>
      </c>
      <c r="J10" s="274" t="s">
        <v>66</v>
      </c>
      <c r="K10" s="229"/>
      <c r="L10" s="228" t="s">
        <v>100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2.0" customHeight="1">
      <c r="A11" s="282"/>
      <c r="B11" s="274"/>
      <c r="C11" s="229"/>
      <c r="D11" s="229"/>
      <c r="E11" s="276"/>
      <c r="F11" s="229"/>
      <c r="G11" s="229"/>
      <c r="H11" s="229"/>
      <c r="I11" s="229"/>
      <c r="J11" s="274" t="s">
        <v>68</v>
      </c>
      <c r="K11" s="265"/>
      <c r="L11" s="228" t="s">
        <v>100</v>
      </c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ht="12.0" customHeight="1">
      <c r="A12" s="285" t="s">
        <v>752</v>
      </c>
      <c r="B12" s="238"/>
      <c r="C12" s="238"/>
      <c r="D12" s="239"/>
      <c r="E12" s="276" t="s">
        <v>753</v>
      </c>
      <c r="F12" s="277" t="s">
        <v>754</v>
      </c>
      <c r="G12" s="278">
        <v>75110.0</v>
      </c>
      <c r="H12" s="283"/>
      <c r="I12" s="286"/>
      <c r="J12" s="274">
        <f>COUNTA(B20:B21)</f>
        <v>0</v>
      </c>
      <c r="K12" s="254" t="s">
        <v>125</v>
      </c>
      <c r="L12" s="228" t="s">
        <v>100</v>
      </c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ht="12.0" customHeight="1">
      <c r="A13" s="80"/>
      <c r="B13" s="274"/>
      <c r="C13" s="277" t="s">
        <v>755</v>
      </c>
      <c r="D13" s="283" t="s">
        <v>743</v>
      </c>
      <c r="E13" s="287" t="s">
        <v>756</v>
      </c>
      <c r="F13" s="283" t="s">
        <v>757</v>
      </c>
      <c r="G13" s="284">
        <v>75155.0</v>
      </c>
      <c r="H13" s="283" t="s">
        <v>758</v>
      </c>
      <c r="I13" s="277" t="s">
        <v>759</v>
      </c>
      <c r="J13" s="274" t="s">
        <v>70</v>
      </c>
      <c r="K13" s="279"/>
      <c r="L13" s="228" t="s">
        <v>100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12.75" customHeight="1">
      <c r="A14" s="282"/>
      <c r="B14" s="274"/>
      <c r="C14" s="277" t="s">
        <v>760</v>
      </c>
      <c r="D14" s="277" t="s">
        <v>761</v>
      </c>
      <c r="E14" s="281" t="s">
        <v>762</v>
      </c>
      <c r="F14" s="277" t="s">
        <v>754</v>
      </c>
      <c r="G14" s="278">
        <v>75110.0</v>
      </c>
      <c r="H14" s="277" t="s">
        <v>763</v>
      </c>
      <c r="I14" s="277" t="s">
        <v>764</v>
      </c>
      <c r="J14" s="274" t="s">
        <v>72</v>
      </c>
      <c r="K14" s="229"/>
      <c r="L14" s="228" t="s">
        <v>100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12.75" customHeight="1">
      <c r="A15" s="282"/>
      <c r="B15" s="274"/>
      <c r="C15" s="277" t="s">
        <v>765</v>
      </c>
      <c r="D15" s="277" t="s">
        <v>766</v>
      </c>
      <c r="E15" s="281" t="s">
        <v>767</v>
      </c>
      <c r="F15" s="277" t="s">
        <v>754</v>
      </c>
      <c r="G15" s="278">
        <v>75110.0</v>
      </c>
      <c r="H15" s="277" t="s">
        <v>768</v>
      </c>
      <c r="I15" s="277" t="s">
        <v>769</v>
      </c>
      <c r="J15" s="81" t="s">
        <v>74</v>
      </c>
      <c r="K15" s="229"/>
      <c r="L15" s="228" t="s">
        <v>100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75" customHeight="1">
      <c r="A16" s="282"/>
      <c r="B16" s="274"/>
      <c r="C16" s="277" t="s">
        <v>770</v>
      </c>
      <c r="D16" s="277" t="s">
        <v>771</v>
      </c>
      <c r="E16" s="281" t="s">
        <v>772</v>
      </c>
      <c r="F16" s="277" t="s">
        <v>773</v>
      </c>
      <c r="G16" s="278">
        <v>76679.0</v>
      </c>
      <c r="H16" s="277" t="s">
        <v>774</v>
      </c>
      <c r="I16" s="277" t="s">
        <v>775</v>
      </c>
      <c r="J16" s="228" t="s">
        <v>776</v>
      </c>
      <c r="K16" s="229"/>
      <c r="L16" s="228" t="s">
        <v>100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82"/>
      <c r="B17" s="274"/>
      <c r="C17" s="279"/>
      <c r="D17" s="279"/>
      <c r="E17" s="276"/>
      <c r="F17" s="229"/>
      <c r="G17" s="229"/>
      <c r="H17" s="229"/>
      <c r="I17" s="229"/>
      <c r="J17" s="274" t="s">
        <v>76</v>
      </c>
      <c r="K17" s="229"/>
      <c r="L17" s="228" t="s">
        <v>100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2.0" customHeight="1">
      <c r="A18" s="282"/>
      <c r="B18" s="274"/>
      <c r="C18" s="229"/>
      <c r="D18" s="229"/>
      <c r="E18" s="276"/>
      <c r="F18" s="229"/>
      <c r="G18" s="229"/>
      <c r="H18" s="229"/>
      <c r="I18" s="229"/>
      <c r="J18" s="274" t="s">
        <v>78</v>
      </c>
      <c r="K18" s="229"/>
      <c r="L18" s="228" t="s">
        <v>100</v>
      </c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ht="12.0" customHeight="1">
      <c r="A19" s="282"/>
      <c r="B19" s="274"/>
      <c r="C19" s="229"/>
      <c r="D19" s="229"/>
      <c r="E19" s="276"/>
      <c r="F19" s="229"/>
      <c r="G19" s="229"/>
      <c r="H19" s="229"/>
      <c r="I19" s="229"/>
      <c r="J19" s="274" t="s">
        <v>80</v>
      </c>
      <c r="K19" s="229"/>
      <c r="L19" s="228" t="s">
        <v>100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ht="12.0" customHeight="1">
      <c r="A20" s="282"/>
      <c r="B20" s="274"/>
      <c r="C20" s="229"/>
      <c r="D20" s="229"/>
      <c r="E20" s="276"/>
      <c r="F20" s="229"/>
      <c r="G20" s="229"/>
      <c r="H20" s="229"/>
      <c r="I20" s="229"/>
      <c r="J20" s="229"/>
      <c r="K20" s="229"/>
      <c r="L20" s="228" t="s">
        <v>100</v>
      </c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ht="15.0" customHeight="1">
      <c r="A21" s="282"/>
      <c r="B21" s="274"/>
      <c r="C21" s="229"/>
      <c r="D21" s="229"/>
      <c r="E21" s="276"/>
      <c r="F21" s="229"/>
      <c r="G21" s="229"/>
      <c r="H21" s="229"/>
      <c r="I21" s="229"/>
      <c r="J21" s="229"/>
      <c r="K21" s="229"/>
      <c r="L21" s="228" t="s">
        <v>100</v>
      </c>
      <c r="M21" s="271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</row>
    <row r="22" ht="18.0" customHeight="1">
      <c r="A22" s="285" t="s">
        <v>777</v>
      </c>
      <c r="B22" s="238"/>
      <c r="C22" s="238"/>
      <c r="D22" s="239"/>
      <c r="E22" s="276" t="s">
        <v>730</v>
      </c>
      <c r="F22" s="277" t="s">
        <v>731</v>
      </c>
      <c r="G22" s="278"/>
      <c r="H22" s="283"/>
      <c r="I22" s="286"/>
      <c r="J22" s="274">
        <f>COUNTA(B29:B31)</f>
        <v>0</v>
      </c>
      <c r="K22" s="254" t="s">
        <v>125</v>
      </c>
      <c r="L22" s="228" t="s">
        <v>100</v>
      </c>
      <c r="M22" s="271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</row>
    <row r="23" ht="12.75" customHeight="1">
      <c r="A23" s="80"/>
      <c r="B23" s="274"/>
      <c r="C23" s="277" t="s">
        <v>778</v>
      </c>
      <c r="D23" s="277" t="s">
        <v>779</v>
      </c>
      <c r="E23" s="281" t="s">
        <v>780</v>
      </c>
      <c r="F23" s="277" t="s">
        <v>311</v>
      </c>
      <c r="G23" s="278">
        <v>76065.0</v>
      </c>
      <c r="H23" s="277" t="s">
        <v>781</v>
      </c>
      <c r="I23" s="277" t="s">
        <v>782</v>
      </c>
      <c r="J23" s="274" t="s">
        <v>70</v>
      </c>
      <c r="K23" s="279"/>
      <c r="L23" s="228" t="s">
        <v>100</v>
      </c>
      <c r="M23" s="271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</row>
    <row r="24" ht="12.75" customHeight="1">
      <c r="A24" s="282"/>
      <c r="B24" s="274"/>
      <c r="C24" s="277" t="s">
        <v>783</v>
      </c>
      <c r="D24" s="277" t="s">
        <v>784</v>
      </c>
      <c r="E24" s="281" t="s">
        <v>785</v>
      </c>
      <c r="F24" s="277" t="s">
        <v>786</v>
      </c>
      <c r="G24" s="278">
        <v>75134.0</v>
      </c>
      <c r="H24" s="277" t="s">
        <v>787</v>
      </c>
      <c r="I24" s="289" t="s">
        <v>788</v>
      </c>
      <c r="J24" s="274" t="s">
        <v>72</v>
      </c>
      <c r="K24" s="229"/>
      <c r="L24" s="228" t="s">
        <v>100</v>
      </c>
      <c r="M24" s="271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</row>
    <row r="25" ht="12.75" customHeight="1">
      <c r="A25" s="282"/>
      <c r="B25" s="274"/>
      <c r="C25" s="277" t="s">
        <v>789</v>
      </c>
      <c r="D25" s="277" t="s">
        <v>790</v>
      </c>
      <c r="E25" s="281" t="s">
        <v>791</v>
      </c>
      <c r="F25" s="277" t="s">
        <v>739</v>
      </c>
      <c r="G25" s="278">
        <v>75104.0</v>
      </c>
      <c r="H25" s="277" t="s">
        <v>792</v>
      </c>
      <c r="I25" s="289" t="s">
        <v>793</v>
      </c>
      <c r="J25" s="81" t="s">
        <v>74</v>
      </c>
      <c r="K25" s="229"/>
      <c r="L25" s="228" t="s">
        <v>100</v>
      </c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ht="12.0" customHeight="1">
      <c r="A26" s="282"/>
      <c r="B26" s="274"/>
      <c r="C26" s="279"/>
      <c r="D26" s="279"/>
      <c r="E26" s="276"/>
      <c r="F26" s="229"/>
      <c r="G26" s="229"/>
      <c r="H26" s="279"/>
      <c r="I26" s="229"/>
      <c r="J26" s="274" t="s">
        <v>76</v>
      </c>
      <c r="K26" s="229"/>
      <c r="L26" s="228" t="s">
        <v>100</v>
      </c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2.0" customHeight="1">
      <c r="A27" s="282"/>
      <c r="B27" s="274"/>
      <c r="C27" s="229"/>
      <c r="D27" s="229"/>
      <c r="E27" s="276"/>
      <c r="F27" s="229"/>
      <c r="G27" s="229"/>
      <c r="H27" s="229"/>
      <c r="I27" s="229"/>
      <c r="J27" s="274" t="s">
        <v>78</v>
      </c>
      <c r="K27" s="229"/>
      <c r="L27" s="228" t="s">
        <v>100</v>
      </c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2.0" customHeight="1">
      <c r="A28" s="282"/>
      <c r="B28" s="274"/>
      <c r="C28" s="229"/>
      <c r="D28" s="229"/>
      <c r="E28" s="276"/>
      <c r="F28" s="229"/>
      <c r="G28" s="229"/>
      <c r="H28" s="229"/>
      <c r="I28" s="229"/>
      <c r="J28" s="274" t="s">
        <v>80</v>
      </c>
      <c r="K28" s="229"/>
      <c r="L28" s="228" t="s">
        <v>100</v>
      </c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ht="12.0" customHeight="1">
      <c r="A29" s="282"/>
      <c r="B29" s="274"/>
      <c r="C29" s="229"/>
      <c r="D29" s="229"/>
      <c r="E29" s="276"/>
      <c r="F29" s="229"/>
      <c r="G29" s="229"/>
      <c r="H29" s="229"/>
      <c r="I29" s="229"/>
      <c r="J29" s="229"/>
      <c r="K29" s="229"/>
      <c r="L29" s="228" t="s">
        <v>100</v>
      </c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12.0" customHeight="1">
      <c r="A30" s="282"/>
      <c r="B30" s="274"/>
      <c r="C30" s="229"/>
      <c r="D30" s="229"/>
      <c r="E30" s="276"/>
      <c r="F30" s="229"/>
      <c r="G30" s="229"/>
      <c r="H30" s="229"/>
      <c r="I30" s="229"/>
      <c r="J30" s="229"/>
      <c r="K30" s="229"/>
      <c r="L30" s="228" t="s">
        <v>100</v>
      </c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5.0" customHeight="1">
      <c r="A31" s="282"/>
      <c r="B31" s="274"/>
      <c r="C31" s="229"/>
      <c r="D31" s="229"/>
      <c r="E31" s="276"/>
      <c r="F31" s="229"/>
      <c r="G31" s="229"/>
      <c r="H31" s="229"/>
      <c r="I31" s="229"/>
      <c r="J31" s="229"/>
      <c r="K31" s="229"/>
      <c r="L31" s="228" t="s">
        <v>100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2.0" customHeight="1">
      <c r="A32" s="285" t="s">
        <v>794</v>
      </c>
      <c r="B32" s="238"/>
      <c r="C32" s="238"/>
      <c r="D32" s="239"/>
      <c r="E32" s="276" t="s">
        <v>795</v>
      </c>
      <c r="F32" s="277" t="s">
        <v>38</v>
      </c>
      <c r="G32" s="278">
        <v>75224.0</v>
      </c>
      <c r="H32" s="283"/>
      <c r="I32" s="286"/>
      <c r="J32" s="274">
        <f>COUNTA(B39:B41)</f>
        <v>0</v>
      </c>
      <c r="K32" s="254" t="s">
        <v>125</v>
      </c>
      <c r="L32" s="228" t="s">
        <v>100</v>
      </c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ht="12.75" customHeight="1">
      <c r="A33" s="80"/>
      <c r="B33" s="274"/>
      <c r="C33" s="277" t="s">
        <v>796</v>
      </c>
      <c r="D33" s="283" t="s">
        <v>797</v>
      </c>
      <c r="E33" s="281" t="s">
        <v>798</v>
      </c>
      <c r="F33" s="277" t="s">
        <v>38</v>
      </c>
      <c r="G33" s="278">
        <v>75236.0</v>
      </c>
      <c r="H33" s="283" t="s">
        <v>799</v>
      </c>
      <c r="I33" s="277" t="s">
        <v>800</v>
      </c>
      <c r="J33" s="274" t="s">
        <v>70</v>
      </c>
      <c r="K33" s="279"/>
      <c r="L33" s="228" t="s">
        <v>100</v>
      </c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12.75" customHeight="1">
      <c r="A34" s="282"/>
      <c r="B34" s="274"/>
      <c r="C34" s="277" t="s">
        <v>801</v>
      </c>
      <c r="D34" s="283" t="s">
        <v>802</v>
      </c>
      <c r="E34" s="281" t="s">
        <v>803</v>
      </c>
      <c r="F34" s="277" t="s">
        <v>38</v>
      </c>
      <c r="G34" s="278">
        <v>75237.0</v>
      </c>
      <c r="H34" s="277" t="s">
        <v>804</v>
      </c>
      <c r="I34" s="277" t="s">
        <v>805</v>
      </c>
      <c r="J34" s="274" t="s">
        <v>72</v>
      </c>
      <c r="K34" s="229"/>
      <c r="L34" s="228" t="s">
        <v>100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2.75" customHeight="1">
      <c r="A35" s="282"/>
      <c r="B35" s="274"/>
      <c r="C35" s="277" t="s">
        <v>806</v>
      </c>
      <c r="D35" s="283" t="s">
        <v>807</v>
      </c>
      <c r="E35" s="281" t="s">
        <v>808</v>
      </c>
      <c r="F35" s="277" t="s">
        <v>38</v>
      </c>
      <c r="G35" s="278">
        <v>75211.0</v>
      </c>
      <c r="H35" s="277" t="s">
        <v>649</v>
      </c>
      <c r="I35" s="277" t="s">
        <v>809</v>
      </c>
      <c r="J35" s="81" t="s">
        <v>74</v>
      </c>
      <c r="K35" s="229"/>
      <c r="L35" s="228" t="s">
        <v>100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12.0" customHeight="1">
      <c r="A36" s="282"/>
      <c r="B36" s="274"/>
      <c r="C36" s="279"/>
      <c r="D36" s="279"/>
      <c r="E36" s="276"/>
      <c r="F36" s="229"/>
      <c r="G36" s="229"/>
      <c r="H36" s="279"/>
      <c r="I36" s="229"/>
      <c r="J36" s="274" t="s">
        <v>76</v>
      </c>
      <c r="K36" s="229"/>
      <c r="L36" s="228" t="s">
        <v>100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2.0" customHeight="1">
      <c r="A37" s="282"/>
      <c r="B37" s="274"/>
      <c r="C37" s="229"/>
      <c r="D37" s="229"/>
      <c r="E37" s="276"/>
      <c r="F37" s="229"/>
      <c r="G37" s="229"/>
      <c r="H37" s="229"/>
      <c r="I37" s="229"/>
      <c r="J37" s="274" t="s">
        <v>78</v>
      </c>
      <c r="K37" s="229"/>
      <c r="L37" s="228" t="s">
        <v>100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12.0" customHeight="1">
      <c r="A38" s="282"/>
      <c r="B38" s="274"/>
      <c r="C38" s="229"/>
      <c r="D38" s="229"/>
      <c r="E38" s="276"/>
      <c r="F38" s="229"/>
      <c r="G38" s="229"/>
      <c r="H38" s="229"/>
      <c r="I38" s="229"/>
      <c r="J38" s="274" t="s">
        <v>80</v>
      </c>
      <c r="K38" s="229"/>
      <c r="L38" s="228" t="s">
        <v>100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15.0" customHeight="1">
      <c r="A39" s="282"/>
      <c r="B39" s="274"/>
      <c r="C39" s="229"/>
      <c r="D39" s="229"/>
      <c r="E39" s="276"/>
      <c r="F39" s="229"/>
      <c r="G39" s="229"/>
      <c r="H39" s="229"/>
      <c r="I39" s="229"/>
      <c r="J39" s="229"/>
      <c r="K39" s="229"/>
      <c r="L39" s="228" t="s">
        <v>100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12.0" customHeight="1">
      <c r="A40" s="282"/>
      <c r="B40" s="274"/>
      <c r="C40" s="229"/>
      <c r="D40" s="229"/>
      <c r="E40" s="276"/>
      <c r="F40" s="229"/>
      <c r="G40" s="229"/>
      <c r="H40" s="229"/>
      <c r="I40" s="229"/>
      <c r="J40" s="229"/>
      <c r="K40" s="229"/>
      <c r="L40" s="228" t="s">
        <v>100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ht="15.0" customHeight="1">
      <c r="A41" s="282"/>
      <c r="B41" s="274"/>
      <c r="C41" s="229"/>
      <c r="D41" s="229"/>
      <c r="E41" s="276"/>
      <c r="F41" s="229"/>
      <c r="G41" s="229"/>
      <c r="H41" s="229"/>
      <c r="I41" s="229"/>
      <c r="J41" s="229"/>
      <c r="K41" s="229"/>
      <c r="L41" s="228" t="s">
        <v>100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4.25" customHeight="1">
      <c r="A42" s="285" t="s">
        <v>810</v>
      </c>
      <c r="B42" s="238"/>
      <c r="C42" s="238"/>
      <c r="D42" s="239"/>
      <c r="E42" s="276" t="s">
        <v>811</v>
      </c>
      <c r="F42" s="277" t="s">
        <v>378</v>
      </c>
      <c r="G42" s="278">
        <v>75165.0</v>
      </c>
      <c r="H42" s="283"/>
      <c r="I42" s="286"/>
      <c r="J42" s="274">
        <f>COUNTA(B49:B51)</f>
        <v>0</v>
      </c>
      <c r="K42" s="254" t="s">
        <v>125</v>
      </c>
      <c r="L42" s="228" t="s">
        <v>100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2.0" customHeight="1">
      <c r="A43" s="80"/>
      <c r="B43" s="274"/>
      <c r="C43" s="283" t="s">
        <v>812</v>
      </c>
      <c r="D43" s="283" t="s">
        <v>813</v>
      </c>
      <c r="E43" s="287" t="s">
        <v>814</v>
      </c>
      <c r="F43" s="283" t="s">
        <v>311</v>
      </c>
      <c r="G43" s="284">
        <v>76065.0</v>
      </c>
      <c r="H43" s="283" t="s">
        <v>815</v>
      </c>
      <c r="I43" s="277" t="s">
        <v>816</v>
      </c>
      <c r="J43" s="274" t="s">
        <v>70</v>
      </c>
      <c r="K43" s="279"/>
      <c r="L43" s="228" t="s">
        <v>100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2.0" customHeight="1">
      <c r="A44" s="282"/>
      <c r="B44" s="274"/>
      <c r="C44" s="283" t="s">
        <v>817</v>
      </c>
      <c r="D44" s="283" t="s">
        <v>818</v>
      </c>
      <c r="E44" s="287" t="s">
        <v>819</v>
      </c>
      <c r="F44" s="283" t="s">
        <v>378</v>
      </c>
      <c r="G44" s="284">
        <v>75167.0</v>
      </c>
      <c r="H44" s="283" t="s">
        <v>820</v>
      </c>
      <c r="I44" s="277" t="s">
        <v>821</v>
      </c>
      <c r="J44" s="274" t="s">
        <v>72</v>
      </c>
      <c r="K44" s="229"/>
      <c r="L44" s="228" t="s">
        <v>100</v>
      </c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ht="12.0" customHeight="1">
      <c r="A45" s="282"/>
      <c r="B45" s="274"/>
      <c r="C45" s="283" t="s">
        <v>822</v>
      </c>
      <c r="D45" s="283" t="s">
        <v>823</v>
      </c>
      <c r="E45" s="287" t="s">
        <v>824</v>
      </c>
      <c r="F45" s="283" t="s">
        <v>311</v>
      </c>
      <c r="G45" s="284">
        <v>76065.0</v>
      </c>
      <c r="H45" s="283" t="s">
        <v>649</v>
      </c>
      <c r="I45" s="290" t="s">
        <v>825</v>
      </c>
      <c r="J45" s="81" t="s">
        <v>74</v>
      </c>
      <c r="K45" s="229"/>
      <c r="L45" s="228" t="s">
        <v>100</v>
      </c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ht="12.0" customHeight="1">
      <c r="A46" s="282"/>
      <c r="B46" s="274"/>
      <c r="C46" s="279"/>
      <c r="D46" s="279"/>
      <c r="E46" s="276"/>
      <c r="F46" s="229"/>
      <c r="G46" s="229"/>
      <c r="H46" s="279"/>
      <c r="I46" s="229"/>
      <c r="J46" s="274" t="s">
        <v>76</v>
      </c>
      <c r="K46" s="229"/>
      <c r="L46" s="228" t="s">
        <v>100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5.0" customHeight="1">
      <c r="A47" s="282"/>
      <c r="B47" s="274"/>
      <c r="C47" s="229"/>
      <c r="D47" s="229"/>
      <c r="E47" s="276"/>
      <c r="F47" s="229"/>
      <c r="G47" s="229"/>
      <c r="H47" s="229"/>
      <c r="I47" s="229"/>
      <c r="J47" s="274" t="s">
        <v>78</v>
      </c>
      <c r="K47" s="229"/>
      <c r="L47" s="228" t="s">
        <v>100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2.0" customHeight="1">
      <c r="A48" s="282"/>
      <c r="B48" s="274"/>
      <c r="C48" s="229"/>
      <c r="D48" s="229"/>
      <c r="E48" s="276"/>
      <c r="F48" s="229"/>
      <c r="G48" s="229"/>
      <c r="H48" s="229"/>
      <c r="I48" s="229"/>
      <c r="J48" s="274" t="s">
        <v>80</v>
      </c>
      <c r="K48" s="229"/>
      <c r="L48" s="228" t="s">
        <v>100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ht="12.0" customHeight="1">
      <c r="A49" s="282"/>
      <c r="B49" s="274"/>
      <c r="C49" s="229"/>
      <c r="D49" s="229"/>
      <c r="E49" s="276"/>
      <c r="F49" s="229"/>
      <c r="G49" s="229"/>
      <c r="H49" s="229"/>
      <c r="I49" s="229"/>
      <c r="J49" s="229"/>
      <c r="K49" s="229"/>
      <c r="L49" s="228" t="s">
        <v>100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2.0" customHeight="1">
      <c r="A50" s="282"/>
      <c r="B50" s="274"/>
      <c r="C50" s="229"/>
      <c r="D50" s="229"/>
      <c r="E50" s="276"/>
      <c r="F50" s="229"/>
      <c r="G50" s="229"/>
      <c r="H50" s="229"/>
      <c r="I50" s="229"/>
      <c r="J50" s="229"/>
      <c r="K50" s="229"/>
      <c r="L50" s="228" t="s">
        <v>100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ht="15.0" customHeight="1">
      <c r="A51" s="282"/>
      <c r="B51" s="274"/>
      <c r="C51" s="229"/>
      <c r="D51" s="229"/>
      <c r="E51" s="276"/>
      <c r="F51" s="229"/>
      <c r="G51" s="229"/>
      <c r="H51" s="229"/>
      <c r="I51" s="229"/>
      <c r="J51" s="229"/>
      <c r="K51" s="229"/>
      <c r="L51" s="228" t="s">
        <v>100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ht="15.0" customHeight="1">
      <c r="A52" s="285" t="s">
        <v>826</v>
      </c>
      <c r="B52" s="238"/>
      <c r="C52" s="238"/>
      <c r="D52" s="239"/>
      <c r="E52" s="276" t="s">
        <v>730</v>
      </c>
      <c r="F52" s="277" t="s">
        <v>731</v>
      </c>
      <c r="G52" s="278">
        <v>75137.0</v>
      </c>
      <c r="H52" s="283"/>
      <c r="I52" s="286"/>
      <c r="J52" s="274">
        <f>COUNTA(B59:B61)</f>
        <v>0</v>
      </c>
      <c r="K52" s="254" t="s">
        <v>125</v>
      </c>
      <c r="L52" s="228" t="s">
        <v>100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ht="15.0" customHeight="1">
      <c r="A53" s="80"/>
      <c r="B53" s="274"/>
      <c r="C53" s="283" t="s">
        <v>827</v>
      </c>
      <c r="D53" s="283" t="s">
        <v>828</v>
      </c>
      <c r="E53" s="287" t="s">
        <v>829</v>
      </c>
      <c r="F53" s="283" t="s">
        <v>731</v>
      </c>
      <c r="G53" s="284">
        <v>75137.0</v>
      </c>
      <c r="H53" s="283" t="s">
        <v>830</v>
      </c>
      <c r="I53" s="277" t="s">
        <v>831</v>
      </c>
      <c r="J53" s="274" t="s">
        <v>70</v>
      </c>
      <c r="K53" s="279"/>
      <c r="L53" s="228" t="s">
        <v>100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ht="12.75" customHeight="1">
      <c r="A54" s="282"/>
      <c r="B54" s="274"/>
      <c r="C54" s="277" t="s">
        <v>832</v>
      </c>
      <c r="D54" s="283" t="s">
        <v>465</v>
      </c>
      <c r="E54" s="281" t="s">
        <v>833</v>
      </c>
      <c r="F54" s="277" t="s">
        <v>731</v>
      </c>
      <c r="G54" s="278">
        <v>75137.0</v>
      </c>
      <c r="H54" s="277" t="s">
        <v>834</v>
      </c>
      <c r="I54" s="277" t="s">
        <v>835</v>
      </c>
      <c r="J54" s="274" t="s">
        <v>72</v>
      </c>
      <c r="K54" s="229"/>
      <c r="L54" s="228" t="s">
        <v>100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ht="12.75" customHeight="1">
      <c r="A55" s="282"/>
      <c r="B55" s="274"/>
      <c r="C55" s="277" t="s">
        <v>836</v>
      </c>
      <c r="D55" s="283" t="s">
        <v>837</v>
      </c>
      <c r="E55" s="281" t="s">
        <v>838</v>
      </c>
      <c r="F55" s="277" t="s">
        <v>731</v>
      </c>
      <c r="G55" s="278">
        <v>75137.0</v>
      </c>
      <c r="H55" s="277" t="s">
        <v>839</v>
      </c>
      <c r="I55" s="277" t="s">
        <v>840</v>
      </c>
      <c r="J55" s="81" t="s">
        <v>74</v>
      </c>
      <c r="K55" s="229"/>
      <c r="L55" s="228" t="s">
        <v>100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2.0" customHeight="1">
      <c r="A56" s="282"/>
      <c r="B56" s="274"/>
      <c r="C56" s="279"/>
      <c r="D56" s="279"/>
      <c r="E56" s="276"/>
      <c r="F56" s="229"/>
      <c r="G56" s="229"/>
      <c r="H56" s="279"/>
      <c r="I56" s="229"/>
      <c r="J56" s="274" t="s">
        <v>76</v>
      </c>
      <c r="K56" s="229"/>
      <c r="L56" s="228" t="s">
        <v>100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ht="12.0" customHeight="1">
      <c r="A57" s="282"/>
      <c r="B57" s="274"/>
      <c r="C57" s="229"/>
      <c r="D57" s="229"/>
      <c r="E57" s="276"/>
      <c r="F57" s="229"/>
      <c r="G57" s="229"/>
      <c r="H57" s="229"/>
      <c r="I57" s="229"/>
      <c r="J57" s="274" t="s">
        <v>78</v>
      </c>
      <c r="K57" s="229"/>
      <c r="L57" s="228" t="s">
        <v>100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2.0" customHeight="1">
      <c r="A58" s="282"/>
      <c r="B58" s="274"/>
      <c r="C58" s="229"/>
      <c r="D58" s="229"/>
      <c r="E58" s="276"/>
      <c r="F58" s="229"/>
      <c r="G58" s="229"/>
      <c r="H58" s="229"/>
      <c r="I58" s="229"/>
      <c r="J58" s="274" t="s">
        <v>80</v>
      </c>
      <c r="K58" s="229"/>
      <c r="L58" s="228" t="s">
        <v>100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ht="12.0" customHeight="1">
      <c r="A59" s="282"/>
      <c r="B59" s="274"/>
      <c r="C59" s="229"/>
      <c r="D59" s="229"/>
      <c r="E59" s="276"/>
      <c r="F59" s="229"/>
      <c r="G59" s="229"/>
      <c r="H59" s="229"/>
      <c r="I59" s="229"/>
      <c r="J59" s="229"/>
      <c r="K59" s="229"/>
      <c r="L59" s="228" t="s">
        <v>100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2.0" customHeight="1">
      <c r="A60" s="282"/>
      <c r="B60" s="274"/>
      <c r="C60" s="229"/>
      <c r="D60" s="229"/>
      <c r="E60" s="276"/>
      <c r="F60" s="229"/>
      <c r="G60" s="229"/>
      <c r="H60" s="229"/>
      <c r="I60" s="229"/>
      <c r="J60" s="229"/>
      <c r="K60" s="229"/>
      <c r="L60" s="228" t="s">
        <v>100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5.0" customHeight="1">
      <c r="A61" s="282"/>
      <c r="B61" s="274"/>
      <c r="C61" s="229"/>
      <c r="D61" s="229"/>
      <c r="E61" s="276"/>
      <c r="F61" s="229"/>
      <c r="G61" s="229"/>
      <c r="H61" s="229"/>
      <c r="I61" s="229"/>
      <c r="J61" s="229"/>
      <c r="K61" s="229"/>
      <c r="L61" s="228" t="s">
        <v>100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ht="12.0" customHeight="1">
      <c r="A62" s="285" t="s">
        <v>841</v>
      </c>
      <c r="B62" s="238"/>
      <c r="C62" s="238"/>
      <c r="D62" s="239"/>
      <c r="E62" s="276" t="s">
        <v>795</v>
      </c>
      <c r="F62" s="277" t="s">
        <v>38</v>
      </c>
      <c r="G62" s="278">
        <v>75224.0</v>
      </c>
      <c r="H62" s="283"/>
      <c r="I62" s="286"/>
      <c r="J62" s="274">
        <f>COUNTA(B69:B71)</f>
        <v>0</v>
      </c>
      <c r="K62" s="254" t="s">
        <v>125</v>
      </c>
      <c r="L62" s="228" t="s">
        <v>100</v>
      </c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</row>
    <row r="63" ht="12.0" customHeight="1">
      <c r="A63" s="282"/>
      <c r="B63" s="274"/>
      <c r="C63" s="292" t="s">
        <v>842</v>
      </c>
      <c r="D63" s="292" t="s">
        <v>843</v>
      </c>
      <c r="E63" s="287" t="s">
        <v>844</v>
      </c>
      <c r="F63" s="292" t="s">
        <v>38</v>
      </c>
      <c r="G63" s="284">
        <v>75211.0</v>
      </c>
      <c r="H63" s="289" t="s">
        <v>845</v>
      </c>
      <c r="I63" s="277" t="s">
        <v>846</v>
      </c>
      <c r="J63" s="274" t="s">
        <v>70</v>
      </c>
      <c r="K63" s="279"/>
      <c r="L63" s="228" t="s">
        <v>100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ht="12.0" customHeight="1">
      <c r="A64" s="282"/>
      <c r="B64" s="274"/>
      <c r="C64" s="293" t="s">
        <v>847</v>
      </c>
      <c r="D64" s="293" t="s">
        <v>848</v>
      </c>
      <c r="E64" s="287" t="s">
        <v>849</v>
      </c>
      <c r="F64" s="293" t="s">
        <v>38</v>
      </c>
      <c r="G64" s="294">
        <v>75212.0</v>
      </c>
      <c r="H64" s="293" t="s">
        <v>850</v>
      </c>
      <c r="I64" s="295" t="s">
        <v>851</v>
      </c>
      <c r="J64" s="274" t="s">
        <v>72</v>
      </c>
      <c r="K64" s="229"/>
      <c r="L64" s="228" t="s">
        <v>100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12.0" customHeight="1">
      <c r="A65" s="282"/>
      <c r="B65" s="274"/>
      <c r="C65" s="293" t="s">
        <v>852</v>
      </c>
      <c r="D65" s="293" t="s">
        <v>853</v>
      </c>
      <c r="E65" s="287" t="s">
        <v>854</v>
      </c>
      <c r="F65" s="293" t="s">
        <v>38</v>
      </c>
      <c r="G65" s="294">
        <v>75236.0</v>
      </c>
      <c r="H65" s="293" t="s">
        <v>855</v>
      </c>
      <c r="I65" s="295" t="s">
        <v>856</v>
      </c>
      <c r="J65" s="81" t="s">
        <v>74</v>
      </c>
      <c r="K65" s="229"/>
      <c r="L65" s="228" t="s">
        <v>100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2.0" customHeight="1">
      <c r="A66" s="282"/>
      <c r="B66" s="274"/>
      <c r="C66" s="279"/>
      <c r="D66" s="279"/>
      <c r="E66" s="276"/>
      <c r="F66" s="229"/>
      <c r="G66" s="229"/>
      <c r="H66" s="279"/>
      <c r="I66" s="229"/>
      <c r="J66" s="274" t="s">
        <v>76</v>
      </c>
      <c r="K66" s="229"/>
      <c r="L66" s="228" t="s">
        <v>100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2.0" customHeight="1">
      <c r="A67" s="282"/>
      <c r="B67" s="274"/>
      <c r="C67" s="229"/>
      <c r="D67" s="229"/>
      <c r="E67" s="276"/>
      <c r="F67" s="229"/>
      <c r="G67" s="229"/>
      <c r="H67" s="229"/>
      <c r="I67" s="229"/>
      <c r="J67" s="274" t="s">
        <v>78</v>
      </c>
      <c r="K67" s="229"/>
      <c r="L67" s="228" t="s">
        <v>100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12.0" customHeight="1">
      <c r="A68" s="282"/>
      <c r="B68" s="274"/>
      <c r="C68" s="229"/>
      <c r="D68" s="229"/>
      <c r="E68" s="276"/>
      <c r="F68" s="229"/>
      <c r="G68" s="229"/>
      <c r="H68" s="229"/>
      <c r="I68" s="229"/>
      <c r="J68" s="274" t="s">
        <v>80</v>
      </c>
      <c r="K68" s="229"/>
      <c r="L68" s="228" t="s">
        <v>100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2.0" customHeight="1">
      <c r="A69" s="282"/>
      <c r="B69" s="274"/>
      <c r="C69" s="229"/>
      <c r="D69" s="229"/>
      <c r="E69" s="276"/>
      <c r="F69" s="229"/>
      <c r="G69" s="229"/>
      <c r="H69" s="229"/>
      <c r="I69" s="229"/>
      <c r="J69" s="229"/>
      <c r="K69" s="229"/>
      <c r="L69" s="228" t="s">
        <v>100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2.0" customHeight="1">
      <c r="A70" s="282"/>
      <c r="B70" s="274"/>
      <c r="C70" s="229"/>
      <c r="D70" s="229"/>
      <c r="E70" s="276"/>
      <c r="F70" s="229"/>
      <c r="G70" s="229"/>
      <c r="H70" s="229"/>
      <c r="I70" s="229"/>
      <c r="J70" s="229"/>
      <c r="K70" s="229"/>
      <c r="L70" s="228" t="s">
        <v>100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15.0" customHeight="1">
      <c r="A71" s="282"/>
      <c r="B71" s="274"/>
      <c r="C71" s="229"/>
      <c r="D71" s="229"/>
      <c r="E71" s="276"/>
      <c r="F71" s="229"/>
      <c r="G71" s="229"/>
      <c r="H71" s="229"/>
      <c r="I71" s="229"/>
      <c r="J71" s="229"/>
      <c r="K71" s="229"/>
      <c r="L71" s="228" t="s">
        <v>100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ht="15.75" customHeight="1">
      <c r="A72" s="285" t="s">
        <v>857</v>
      </c>
      <c r="B72" s="238"/>
      <c r="C72" s="238"/>
      <c r="D72" s="239"/>
      <c r="E72" s="276" t="s">
        <v>858</v>
      </c>
      <c r="F72" s="277" t="s">
        <v>378</v>
      </c>
      <c r="G72" s="278">
        <v>75165.0</v>
      </c>
      <c r="H72" s="283"/>
      <c r="I72" s="286"/>
      <c r="J72" s="274">
        <f>COUNTA(B79:B81)</f>
        <v>2</v>
      </c>
      <c r="K72" s="254" t="s">
        <v>125</v>
      </c>
      <c r="L72" s="228" t="s">
        <v>100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ht="12.0" customHeight="1">
      <c r="A73" s="80"/>
      <c r="B73" s="274"/>
      <c r="C73" s="283" t="s">
        <v>859</v>
      </c>
      <c r="D73" s="283" t="s">
        <v>860</v>
      </c>
      <c r="E73" s="287" t="s">
        <v>861</v>
      </c>
      <c r="F73" s="283" t="s">
        <v>378</v>
      </c>
      <c r="G73" s="284">
        <v>75167.0</v>
      </c>
      <c r="H73" s="277" t="s">
        <v>862</v>
      </c>
      <c r="I73" s="277" t="s">
        <v>863</v>
      </c>
      <c r="J73" s="274" t="s">
        <v>70</v>
      </c>
      <c r="K73" s="279"/>
      <c r="L73" s="228" t="s">
        <v>100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ht="12.75" customHeight="1">
      <c r="A74" s="282"/>
      <c r="B74" s="274"/>
      <c r="C74" s="277" t="s">
        <v>864</v>
      </c>
      <c r="D74" s="283" t="s">
        <v>865</v>
      </c>
      <c r="E74" s="281" t="s">
        <v>866</v>
      </c>
      <c r="F74" s="277" t="s">
        <v>378</v>
      </c>
      <c r="G74" s="278">
        <v>75165.0</v>
      </c>
      <c r="H74" s="277" t="s">
        <v>867</v>
      </c>
      <c r="I74" s="277" t="s">
        <v>868</v>
      </c>
      <c r="J74" s="274" t="s">
        <v>72</v>
      </c>
      <c r="K74" s="229"/>
      <c r="L74" s="228" t="s">
        <v>100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ht="12.75" customHeight="1">
      <c r="A75" s="282"/>
      <c r="B75" s="274"/>
      <c r="C75" s="277" t="s">
        <v>869</v>
      </c>
      <c r="D75" s="283" t="s">
        <v>381</v>
      </c>
      <c r="E75" s="281" t="s">
        <v>870</v>
      </c>
      <c r="F75" s="277" t="s">
        <v>378</v>
      </c>
      <c r="G75" s="278">
        <v>75165.0</v>
      </c>
      <c r="H75" s="277" t="s">
        <v>871</v>
      </c>
      <c r="I75" s="290" t="s">
        <v>872</v>
      </c>
      <c r="J75" s="81" t="s">
        <v>74</v>
      </c>
      <c r="K75" s="229"/>
      <c r="L75" s="228" t="s">
        <v>100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ht="12.0" customHeight="1">
      <c r="A76" s="282"/>
      <c r="B76" s="274"/>
      <c r="C76" s="279"/>
      <c r="D76" s="279"/>
      <c r="E76" s="276"/>
      <c r="F76" s="229"/>
      <c r="G76" s="229"/>
      <c r="H76" s="279"/>
      <c r="I76" s="229"/>
      <c r="J76" s="274" t="s">
        <v>76</v>
      </c>
      <c r="K76" s="229"/>
      <c r="L76" s="228" t="s">
        <v>100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12.0" customHeight="1">
      <c r="A77" s="282"/>
      <c r="B77" s="274"/>
      <c r="C77" s="229"/>
      <c r="D77" s="229"/>
      <c r="E77" s="276"/>
      <c r="F77" s="229"/>
      <c r="G77" s="229"/>
      <c r="H77" s="229"/>
      <c r="I77" s="229"/>
      <c r="J77" s="274" t="s">
        <v>78</v>
      </c>
      <c r="K77" s="229"/>
      <c r="L77" s="228" t="s">
        <v>100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282"/>
      <c r="B78" s="274"/>
      <c r="C78" s="229"/>
      <c r="D78" s="229"/>
      <c r="E78" s="276"/>
      <c r="F78" s="229"/>
      <c r="G78" s="229"/>
      <c r="H78" s="229"/>
      <c r="I78" s="229"/>
      <c r="J78" s="274" t="s">
        <v>80</v>
      </c>
      <c r="K78" s="229"/>
      <c r="L78" s="228" t="s">
        <v>100</v>
      </c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</row>
    <row r="79" ht="12.0" customHeight="1">
      <c r="A79" s="292" t="s">
        <v>873</v>
      </c>
      <c r="B79" s="274" t="s">
        <v>440</v>
      </c>
      <c r="C79" s="283" t="s">
        <v>874</v>
      </c>
      <c r="D79" s="283" t="s">
        <v>875</v>
      </c>
      <c r="E79" s="276" t="s">
        <v>876</v>
      </c>
      <c r="F79" s="283" t="s">
        <v>378</v>
      </c>
      <c r="G79" s="284">
        <v>75165.0</v>
      </c>
      <c r="H79" s="283" t="s">
        <v>877</v>
      </c>
      <c r="I79" s="277" t="s">
        <v>878</v>
      </c>
      <c r="J79" s="229"/>
      <c r="K79" s="277" t="s">
        <v>879</v>
      </c>
      <c r="L79" s="228" t="s">
        <v>100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2.0" customHeight="1">
      <c r="A80" s="282" t="s">
        <v>880</v>
      </c>
      <c r="B80" s="274" t="s">
        <v>412</v>
      </c>
      <c r="C80" s="229" t="s">
        <v>881</v>
      </c>
      <c r="D80" s="229" t="s">
        <v>882</v>
      </c>
      <c r="E80" s="276" t="s">
        <v>883</v>
      </c>
      <c r="F80" s="229" t="s">
        <v>378</v>
      </c>
      <c r="G80" s="229">
        <v>75165.0</v>
      </c>
      <c r="H80" s="229"/>
      <c r="I80" s="255" t="s">
        <v>884</v>
      </c>
      <c r="J80" s="229"/>
      <c r="K80" s="229"/>
      <c r="L80" s="228" t="s">
        <v>100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5.0" customHeight="1">
      <c r="A81" s="282"/>
      <c r="B81" s="274"/>
      <c r="C81" s="229"/>
      <c r="D81" s="229"/>
      <c r="E81" s="276"/>
      <c r="F81" s="229"/>
      <c r="G81" s="229"/>
      <c r="H81" s="229"/>
      <c r="I81" s="229"/>
      <c r="J81" s="229"/>
      <c r="K81" s="229"/>
      <c r="L81" s="228" t="s">
        <v>100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5.0" customHeight="1">
      <c r="A82" s="285" t="s">
        <v>885</v>
      </c>
      <c r="B82" s="238"/>
      <c r="C82" s="238"/>
      <c r="D82" s="239"/>
      <c r="E82" s="276" t="s">
        <v>858</v>
      </c>
      <c r="F82" s="277" t="s">
        <v>378</v>
      </c>
      <c r="G82" s="278">
        <v>75165.0</v>
      </c>
      <c r="H82" s="283"/>
      <c r="I82" s="286"/>
      <c r="J82" s="274">
        <f>COUNTA(B89:B91)</f>
        <v>0</v>
      </c>
      <c r="K82" s="254" t="s">
        <v>125</v>
      </c>
      <c r="L82" s="228" t="s">
        <v>100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12.0" customHeight="1">
      <c r="A83" s="80"/>
      <c r="B83" s="274"/>
      <c r="C83" s="283" t="s">
        <v>886</v>
      </c>
      <c r="D83" s="283" t="s">
        <v>887</v>
      </c>
      <c r="E83" s="287" t="s">
        <v>888</v>
      </c>
      <c r="F83" s="283" t="s">
        <v>889</v>
      </c>
      <c r="G83" s="284">
        <v>76651.0</v>
      </c>
      <c r="H83" s="277" t="s">
        <v>890</v>
      </c>
      <c r="I83" s="277" t="s">
        <v>891</v>
      </c>
      <c r="J83" s="274" t="s">
        <v>70</v>
      </c>
      <c r="K83" s="279"/>
      <c r="L83" s="228" t="s">
        <v>100</v>
      </c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ht="12.0" customHeight="1">
      <c r="A84" s="282"/>
      <c r="B84" s="274"/>
      <c r="C84" s="277" t="s">
        <v>892</v>
      </c>
      <c r="D84" s="283" t="s">
        <v>893</v>
      </c>
      <c r="E84" s="287" t="s">
        <v>894</v>
      </c>
      <c r="F84" s="277" t="s">
        <v>378</v>
      </c>
      <c r="G84" s="278">
        <v>75165.0</v>
      </c>
      <c r="H84" s="277" t="s">
        <v>649</v>
      </c>
      <c r="I84" s="277" t="s">
        <v>895</v>
      </c>
      <c r="J84" s="274" t="s">
        <v>72</v>
      </c>
      <c r="K84" s="229"/>
      <c r="L84" s="228" t="s">
        <v>100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12.0" customHeight="1">
      <c r="A85" s="282"/>
      <c r="B85" s="274"/>
      <c r="C85" s="277" t="s">
        <v>896</v>
      </c>
      <c r="D85" s="283" t="s">
        <v>897</v>
      </c>
      <c r="E85" s="287" t="s">
        <v>898</v>
      </c>
      <c r="F85" s="277" t="s">
        <v>899</v>
      </c>
      <c r="G85" s="278">
        <v>75119.0</v>
      </c>
      <c r="H85" s="277" t="s">
        <v>649</v>
      </c>
      <c r="I85" s="277" t="s">
        <v>900</v>
      </c>
      <c r="J85" s="81" t="s">
        <v>74</v>
      </c>
      <c r="K85" s="229"/>
      <c r="L85" s="228" t="s">
        <v>100</v>
      </c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ht="12.0" customHeight="1">
      <c r="A86" s="282"/>
      <c r="B86" s="274"/>
      <c r="C86" s="279"/>
      <c r="D86" s="279"/>
      <c r="E86" s="276"/>
      <c r="F86" s="229"/>
      <c r="G86" s="229"/>
      <c r="H86" s="279"/>
      <c r="I86" s="229"/>
      <c r="J86" s="274" t="s">
        <v>76</v>
      </c>
      <c r="K86" s="229"/>
      <c r="L86" s="228" t="s">
        <v>100</v>
      </c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ht="12.0" customHeight="1">
      <c r="A87" s="282"/>
      <c r="B87" s="274"/>
      <c r="C87" s="229"/>
      <c r="D87" s="229"/>
      <c r="E87" s="276"/>
      <c r="F87" s="229"/>
      <c r="G87" s="229"/>
      <c r="H87" s="229"/>
      <c r="I87" s="229"/>
      <c r="J87" s="274" t="s">
        <v>78</v>
      </c>
      <c r="K87" s="229"/>
      <c r="L87" s="228"/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ht="12.0" customHeight="1">
      <c r="A88" s="282"/>
      <c r="B88" s="274"/>
      <c r="C88" s="229"/>
      <c r="D88" s="229"/>
      <c r="E88" s="276"/>
      <c r="F88" s="229"/>
      <c r="G88" s="229"/>
      <c r="H88" s="229"/>
      <c r="I88" s="229"/>
      <c r="J88" s="274" t="s">
        <v>80</v>
      </c>
      <c r="K88" s="229"/>
      <c r="L88" s="228" t="s">
        <v>100</v>
      </c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2.0" customHeight="1">
      <c r="A89" s="282"/>
      <c r="B89" s="274"/>
      <c r="C89" s="229"/>
      <c r="D89" s="229"/>
      <c r="E89" s="276"/>
      <c r="F89" s="229"/>
      <c r="G89" s="229"/>
      <c r="H89" s="229"/>
      <c r="I89" s="229"/>
      <c r="J89" s="229"/>
      <c r="K89" s="229"/>
      <c r="L89" s="228" t="s">
        <v>100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2.0" customHeight="1">
      <c r="A90" s="282"/>
      <c r="B90" s="274"/>
      <c r="C90" s="229"/>
      <c r="D90" s="229"/>
      <c r="E90" s="276"/>
      <c r="F90" s="229"/>
      <c r="G90" s="229"/>
      <c r="H90" s="229"/>
      <c r="I90" s="229"/>
      <c r="J90" s="229"/>
      <c r="K90" s="229"/>
      <c r="L90" s="228" t="s">
        <v>100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12.0" customHeight="1">
      <c r="A91" s="282"/>
      <c r="B91" s="274"/>
      <c r="C91" s="229"/>
      <c r="D91" s="229"/>
      <c r="E91" s="276"/>
      <c r="F91" s="229"/>
      <c r="G91" s="229"/>
      <c r="H91" s="229"/>
      <c r="I91" s="229"/>
      <c r="J91" s="229"/>
      <c r="K91" s="229"/>
      <c r="L91" s="228" t="s">
        <v>100</v>
      </c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ht="12.0" customHeight="1">
      <c r="A92" s="78"/>
      <c r="B92" s="103"/>
      <c r="C92" s="271"/>
      <c r="D92" s="271"/>
      <c r="E92" s="296"/>
      <c r="F92" s="271"/>
      <c r="G92" s="271"/>
      <c r="H92" s="271"/>
      <c r="I92" s="271"/>
      <c r="J92" s="271"/>
      <c r="K92" s="271"/>
      <c r="L92" s="296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2.0" customHeight="1">
      <c r="A93" s="78"/>
      <c r="B93" s="271"/>
      <c r="C93" s="103"/>
      <c r="D93" s="271"/>
      <c r="E93" s="291"/>
      <c r="F93" s="271"/>
      <c r="G93" s="271"/>
      <c r="H93" s="271"/>
      <c r="I93" s="271"/>
      <c r="J93" s="296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12.0" customHeight="1">
      <c r="A94" s="78"/>
      <c r="B94" s="271"/>
      <c r="C94" s="103"/>
      <c r="D94" s="271"/>
      <c r="E94" s="291"/>
      <c r="F94" s="271"/>
      <c r="G94" s="271"/>
      <c r="H94" s="271"/>
      <c r="I94" s="271"/>
      <c r="J94" s="296"/>
      <c r="K94" s="271"/>
      <c r="L94" s="271"/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12.0" customHeight="1">
      <c r="A95" s="78"/>
      <c r="B95" s="271"/>
      <c r="C95" s="103"/>
      <c r="D95" s="271"/>
      <c r="E95" s="291"/>
      <c r="F95" s="271"/>
      <c r="G95" s="271"/>
      <c r="H95" s="271"/>
      <c r="I95" s="271"/>
      <c r="J95" s="296"/>
      <c r="K95" s="271"/>
      <c r="L95" s="271"/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ht="12.0" customHeight="1">
      <c r="A96" s="78"/>
      <c r="B96" s="271"/>
      <c r="C96" s="103"/>
      <c r="D96" s="271"/>
      <c r="E96" s="291"/>
      <c r="F96" s="271"/>
      <c r="G96" s="271"/>
      <c r="H96" s="271"/>
      <c r="I96" s="271"/>
      <c r="J96" s="296"/>
      <c r="K96" s="271"/>
      <c r="L96" s="271"/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0" customHeight="1">
      <c r="A97" s="78"/>
      <c r="B97" s="271"/>
      <c r="C97" s="103"/>
      <c r="D97" s="271"/>
      <c r="E97" s="291"/>
      <c r="F97" s="271"/>
      <c r="G97" s="271"/>
      <c r="H97" s="271"/>
      <c r="I97" s="271"/>
      <c r="J97" s="296"/>
      <c r="K97" s="271"/>
      <c r="L97" s="271"/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12.0" customHeight="1">
      <c r="A98" s="78"/>
      <c r="B98" s="271"/>
      <c r="C98" s="103"/>
      <c r="D98" s="271"/>
      <c r="E98" s="291"/>
      <c r="F98" s="271"/>
      <c r="G98" s="271"/>
      <c r="H98" s="271"/>
      <c r="I98" s="271"/>
      <c r="J98" s="296"/>
      <c r="K98" s="271"/>
      <c r="L98" s="271"/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12.0" customHeight="1">
      <c r="A99" s="78"/>
      <c r="B99" s="271"/>
      <c r="C99" s="103"/>
      <c r="D99" s="271"/>
      <c r="E99" s="291"/>
      <c r="F99" s="271"/>
      <c r="G99" s="271"/>
      <c r="H99" s="271"/>
      <c r="I99" s="271"/>
      <c r="J99" s="296"/>
      <c r="K99" s="271"/>
      <c r="L99" s="271"/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0" customHeight="1">
      <c r="A100" s="78"/>
      <c r="B100" s="271"/>
      <c r="C100" s="103"/>
      <c r="D100" s="271"/>
      <c r="E100" s="291"/>
      <c r="F100" s="271"/>
      <c r="G100" s="271"/>
      <c r="H100" s="271"/>
      <c r="I100" s="271"/>
      <c r="J100" s="296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0" customHeight="1">
      <c r="A101" s="78"/>
      <c r="B101" s="103"/>
      <c r="C101" s="271"/>
      <c r="D101" s="271"/>
      <c r="E101" s="296"/>
      <c r="F101" s="271"/>
      <c r="G101" s="271"/>
      <c r="H101" s="271"/>
      <c r="I101" s="271"/>
      <c r="J101" s="271"/>
      <c r="K101" s="271"/>
      <c r="L101" s="296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2.0" customHeight="1">
      <c r="A102" s="78"/>
      <c r="B102" s="103"/>
      <c r="C102" s="271"/>
      <c r="D102" s="271"/>
      <c r="E102" s="296"/>
      <c r="F102" s="271"/>
      <c r="G102" s="271"/>
      <c r="H102" s="271"/>
      <c r="I102" s="271"/>
      <c r="J102" s="271"/>
      <c r="K102" s="271"/>
      <c r="L102" s="296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12.0" customHeight="1">
      <c r="A103" s="78"/>
      <c r="B103" s="103"/>
      <c r="C103" s="271"/>
      <c r="D103" s="271"/>
      <c r="E103" s="296"/>
      <c r="F103" s="271"/>
      <c r="G103" s="271"/>
      <c r="H103" s="271"/>
      <c r="I103" s="271"/>
      <c r="J103" s="271"/>
      <c r="K103" s="271"/>
      <c r="L103" s="296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ht="12.0" customHeight="1">
      <c r="A104" s="78"/>
      <c r="B104" s="103"/>
      <c r="C104" s="271"/>
      <c r="D104" s="271"/>
      <c r="E104" s="296"/>
      <c r="F104" s="271"/>
      <c r="G104" s="271"/>
      <c r="H104" s="271"/>
      <c r="I104" s="271"/>
      <c r="J104" s="271"/>
      <c r="K104" s="271"/>
      <c r="L104" s="296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12.0" customHeight="1">
      <c r="A105" s="78"/>
      <c r="B105" s="103"/>
      <c r="C105" s="271"/>
      <c r="D105" s="271"/>
      <c r="E105" s="296"/>
      <c r="F105" s="271"/>
      <c r="G105" s="271"/>
      <c r="H105" s="271"/>
      <c r="I105" s="271"/>
      <c r="J105" s="271"/>
      <c r="K105" s="271"/>
      <c r="L105" s="296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12.0" customHeight="1">
      <c r="A106" s="78"/>
      <c r="B106" s="103"/>
      <c r="C106" s="271"/>
      <c r="D106" s="271"/>
      <c r="E106" s="296"/>
      <c r="F106" s="271"/>
      <c r="G106" s="271"/>
      <c r="H106" s="271"/>
      <c r="I106" s="271"/>
      <c r="J106" s="271"/>
      <c r="K106" s="271"/>
      <c r="L106" s="296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12.0" customHeight="1">
      <c r="A107" s="78"/>
      <c r="B107" s="103"/>
      <c r="C107" s="271"/>
      <c r="D107" s="271"/>
      <c r="E107" s="296"/>
      <c r="F107" s="271"/>
      <c r="G107" s="271"/>
      <c r="H107" s="271"/>
      <c r="I107" s="271"/>
      <c r="J107" s="271"/>
      <c r="K107" s="271"/>
      <c r="L107" s="296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ht="12.0" customHeight="1">
      <c r="A108" s="78"/>
      <c r="B108" s="103"/>
      <c r="C108" s="271"/>
      <c r="D108" s="271"/>
      <c r="E108" s="296"/>
      <c r="F108" s="271"/>
      <c r="G108" s="271"/>
      <c r="H108" s="271"/>
      <c r="I108" s="271"/>
      <c r="J108" s="271"/>
      <c r="K108" s="271"/>
      <c r="L108" s="296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ht="12.0" customHeight="1">
      <c r="A109" s="78"/>
      <c r="B109" s="103"/>
      <c r="C109" s="271"/>
      <c r="D109" s="271"/>
      <c r="E109" s="296"/>
      <c r="F109" s="271"/>
      <c r="G109" s="271"/>
      <c r="H109" s="271"/>
      <c r="I109" s="271"/>
      <c r="J109" s="271"/>
      <c r="K109" s="271"/>
      <c r="L109" s="296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0" customHeight="1">
      <c r="A110" s="78"/>
      <c r="B110" s="103"/>
      <c r="C110" s="271"/>
      <c r="D110" s="271"/>
      <c r="E110" s="296"/>
      <c r="F110" s="271"/>
      <c r="G110" s="271"/>
      <c r="H110" s="271"/>
      <c r="I110" s="271"/>
      <c r="J110" s="271"/>
      <c r="K110" s="271"/>
      <c r="L110" s="296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0" customHeight="1">
      <c r="A111" s="78"/>
      <c r="B111" s="103"/>
      <c r="C111" s="271"/>
      <c r="D111" s="271"/>
      <c r="E111" s="296"/>
      <c r="F111" s="271"/>
      <c r="G111" s="271"/>
      <c r="H111" s="271"/>
      <c r="I111" s="271"/>
      <c r="J111" s="271"/>
      <c r="K111" s="271"/>
      <c r="L111" s="296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78"/>
      <c r="B112" s="103"/>
      <c r="C112" s="271"/>
      <c r="D112" s="271"/>
      <c r="E112" s="296"/>
      <c r="F112" s="271"/>
      <c r="G112" s="271"/>
      <c r="H112" s="271"/>
      <c r="I112" s="271"/>
      <c r="J112" s="271"/>
      <c r="K112" s="271"/>
      <c r="L112" s="296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78"/>
      <c r="B113" s="103"/>
      <c r="C113" s="271"/>
      <c r="D113" s="271"/>
      <c r="E113" s="296"/>
      <c r="F113" s="271"/>
      <c r="G113" s="271"/>
      <c r="H113" s="271"/>
      <c r="I113" s="271"/>
      <c r="J113" s="271"/>
      <c r="K113" s="271"/>
      <c r="L113" s="296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78"/>
      <c r="B114" s="103"/>
      <c r="C114" s="271"/>
      <c r="D114" s="271"/>
      <c r="E114" s="296"/>
      <c r="F114" s="271"/>
      <c r="G114" s="271"/>
      <c r="H114" s="271"/>
      <c r="I114" s="271"/>
      <c r="J114" s="271"/>
      <c r="K114" s="271"/>
      <c r="L114" s="296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0" customHeight="1">
      <c r="A115" s="78"/>
      <c r="B115" s="103"/>
      <c r="C115" s="271"/>
      <c r="D115" s="271"/>
      <c r="E115" s="296"/>
      <c r="F115" s="271"/>
      <c r="G115" s="271"/>
      <c r="H115" s="271"/>
      <c r="I115" s="271"/>
      <c r="J115" s="271"/>
      <c r="K115" s="271"/>
      <c r="L115" s="296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12.0" customHeight="1">
      <c r="A116" s="78"/>
      <c r="B116" s="103"/>
      <c r="C116" s="271"/>
      <c r="D116" s="271"/>
      <c r="E116" s="296"/>
      <c r="F116" s="271"/>
      <c r="G116" s="271"/>
      <c r="H116" s="271"/>
      <c r="I116" s="271"/>
      <c r="J116" s="271"/>
      <c r="K116" s="271"/>
      <c r="L116" s="296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0" customHeight="1">
      <c r="A117" s="78"/>
      <c r="B117" s="103"/>
      <c r="C117" s="271"/>
      <c r="D117" s="271"/>
      <c r="E117" s="296"/>
      <c r="F117" s="271"/>
      <c r="G117" s="271"/>
      <c r="H117" s="271"/>
      <c r="I117" s="271"/>
      <c r="J117" s="271"/>
      <c r="K117" s="271"/>
      <c r="L117" s="296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0" customHeight="1">
      <c r="A118" s="78"/>
      <c r="B118" s="103"/>
      <c r="C118" s="271"/>
      <c r="D118" s="271"/>
      <c r="E118" s="296"/>
      <c r="F118" s="271"/>
      <c r="G118" s="271"/>
      <c r="H118" s="271"/>
      <c r="I118" s="271"/>
      <c r="J118" s="271"/>
      <c r="K118" s="271"/>
      <c r="L118" s="296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0" customHeight="1">
      <c r="A119" s="78"/>
      <c r="B119" s="103"/>
      <c r="C119" s="271"/>
      <c r="D119" s="271"/>
      <c r="E119" s="296"/>
      <c r="F119" s="271"/>
      <c r="G119" s="271"/>
      <c r="H119" s="271"/>
      <c r="I119" s="271"/>
      <c r="J119" s="271"/>
      <c r="K119" s="271"/>
      <c r="L119" s="296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78"/>
      <c r="B120" s="103"/>
      <c r="C120" s="271"/>
      <c r="D120" s="271"/>
      <c r="E120" s="296"/>
      <c r="F120" s="271"/>
      <c r="G120" s="271"/>
      <c r="H120" s="271"/>
      <c r="I120" s="271"/>
      <c r="J120" s="271"/>
      <c r="K120" s="271"/>
      <c r="L120" s="296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2.0" customHeight="1">
      <c r="A121" s="78"/>
      <c r="B121" s="103"/>
      <c r="C121" s="271"/>
      <c r="D121" s="271"/>
      <c r="E121" s="296"/>
      <c r="F121" s="271"/>
      <c r="G121" s="271"/>
      <c r="H121" s="271"/>
      <c r="I121" s="271"/>
      <c r="J121" s="271"/>
      <c r="K121" s="271"/>
      <c r="L121" s="296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78"/>
      <c r="B122" s="103"/>
      <c r="C122" s="271"/>
      <c r="D122" s="271"/>
      <c r="E122" s="296"/>
      <c r="F122" s="271"/>
      <c r="G122" s="271"/>
      <c r="H122" s="271"/>
      <c r="I122" s="271"/>
      <c r="J122" s="271"/>
      <c r="K122" s="271"/>
      <c r="L122" s="296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0" customHeight="1">
      <c r="A123" s="78"/>
      <c r="B123" s="103"/>
      <c r="C123" s="271"/>
      <c r="D123" s="271"/>
      <c r="E123" s="296"/>
      <c r="F123" s="271"/>
      <c r="G123" s="271"/>
      <c r="H123" s="271"/>
      <c r="I123" s="271"/>
      <c r="J123" s="271"/>
      <c r="K123" s="271"/>
      <c r="L123" s="296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0" customHeight="1">
      <c r="A124" s="78"/>
      <c r="B124" s="103"/>
      <c r="C124" s="271"/>
      <c r="D124" s="271"/>
      <c r="E124" s="296"/>
      <c r="F124" s="271"/>
      <c r="G124" s="271"/>
      <c r="H124" s="271"/>
      <c r="I124" s="271"/>
      <c r="J124" s="271"/>
      <c r="K124" s="271"/>
      <c r="L124" s="296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2.0" customHeight="1">
      <c r="A125" s="78"/>
      <c r="B125" s="103"/>
      <c r="C125" s="271"/>
      <c r="D125" s="271"/>
      <c r="E125" s="296"/>
      <c r="F125" s="271"/>
      <c r="G125" s="271"/>
      <c r="H125" s="271"/>
      <c r="I125" s="271"/>
      <c r="J125" s="271"/>
      <c r="K125" s="271"/>
      <c r="L125" s="296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2.0" customHeight="1">
      <c r="A126" s="78"/>
      <c r="B126" s="103"/>
      <c r="C126" s="271"/>
      <c r="D126" s="271"/>
      <c r="E126" s="296"/>
      <c r="F126" s="271"/>
      <c r="G126" s="271"/>
      <c r="H126" s="271"/>
      <c r="I126" s="271"/>
      <c r="J126" s="271"/>
      <c r="K126" s="271"/>
      <c r="L126" s="296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78"/>
      <c r="B127" s="103"/>
      <c r="C127" s="271"/>
      <c r="D127" s="271"/>
      <c r="E127" s="296"/>
      <c r="F127" s="271"/>
      <c r="G127" s="271"/>
      <c r="H127" s="271"/>
      <c r="I127" s="271"/>
      <c r="J127" s="271"/>
      <c r="K127" s="271"/>
      <c r="L127" s="296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78"/>
      <c r="B128" s="103"/>
      <c r="C128" s="271"/>
      <c r="D128" s="271"/>
      <c r="E128" s="296"/>
      <c r="F128" s="271"/>
      <c r="G128" s="271"/>
      <c r="H128" s="271"/>
      <c r="I128" s="271"/>
      <c r="J128" s="271"/>
      <c r="K128" s="271"/>
      <c r="L128" s="296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12.0" customHeight="1">
      <c r="A129" s="78"/>
      <c r="B129" s="103"/>
      <c r="C129" s="271"/>
      <c r="D129" s="271"/>
      <c r="E129" s="296"/>
      <c r="F129" s="271"/>
      <c r="G129" s="271"/>
      <c r="H129" s="271"/>
      <c r="I129" s="271"/>
      <c r="J129" s="271"/>
      <c r="K129" s="271"/>
      <c r="L129" s="296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0" customHeight="1">
      <c r="A130" s="78"/>
      <c r="B130" s="103"/>
      <c r="C130" s="271"/>
      <c r="D130" s="271"/>
      <c r="E130" s="296"/>
      <c r="F130" s="271"/>
      <c r="G130" s="271"/>
      <c r="H130" s="271"/>
      <c r="I130" s="271"/>
      <c r="J130" s="271"/>
      <c r="K130" s="271"/>
      <c r="L130" s="296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0" customHeight="1">
      <c r="A131" s="78"/>
      <c r="B131" s="103"/>
      <c r="C131" s="271"/>
      <c r="D131" s="271"/>
      <c r="E131" s="296"/>
      <c r="F131" s="271"/>
      <c r="G131" s="271"/>
      <c r="H131" s="271"/>
      <c r="I131" s="271"/>
      <c r="J131" s="271"/>
      <c r="K131" s="271"/>
      <c r="L131" s="296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78"/>
      <c r="B132" s="103"/>
      <c r="C132" s="271"/>
      <c r="D132" s="271"/>
      <c r="E132" s="296"/>
      <c r="F132" s="271"/>
      <c r="G132" s="271"/>
      <c r="H132" s="271"/>
      <c r="I132" s="271"/>
      <c r="J132" s="271"/>
      <c r="K132" s="271"/>
      <c r="L132" s="296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2.0" customHeight="1">
      <c r="A133" s="78"/>
      <c r="B133" s="103"/>
      <c r="C133" s="271"/>
      <c r="D133" s="271"/>
      <c r="E133" s="296"/>
      <c r="F133" s="271"/>
      <c r="G133" s="271"/>
      <c r="H133" s="271"/>
      <c r="I133" s="271"/>
      <c r="J133" s="271"/>
      <c r="K133" s="271"/>
      <c r="L133" s="296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ht="12.0" customHeight="1">
      <c r="A134" s="78"/>
      <c r="B134" s="103"/>
      <c r="C134" s="271"/>
      <c r="D134" s="271"/>
      <c r="E134" s="296"/>
      <c r="F134" s="271"/>
      <c r="G134" s="271"/>
      <c r="H134" s="271"/>
      <c r="I134" s="271"/>
      <c r="J134" s="271"/>
      <c r="K134" s="271"/>
      <c r="L134" s="296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0" customHeight="1">
      <c r="A135" s="78"/>
      <c r="B135" s="103"/>
      <c r="C135" s="271"/>
      <c r="D135" s="271"/>
      <c r="E135" s="296"/>
      <c r="F135" s="271"/>
      <c r="G135" s="271"/>
      <c r="H135" s="271"/>
      <c r="I135" s="271"/>
      <c r="J135" s="271"/>
      <c r="K135" s="271"/>
      <c r="L135" s="296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0" customHeight="1">
      <c r="A136" s="78"/>
      <c r="B136" s="103"/>
      <c r="C136" s="271"/>
      <c r="D136" s="271"/>
      <c r="E136" s="296"/>
      <c r="F136" s="271"/>
      <c r="G136" s="271"/>
      <c r="H136" s="271"/>
      <c r="I136" s="271"/>
      <c r="J136" s="271"/>
      <c r="K136" s="271"/>
      <c r="L136" s="296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0" customHeight="1">
      <c r="A137" s="78"/>
      <c r="B137" s="103"/>
      <c r="C137" s="271"/>
      <c r="D137" s="271"/>
      <c r="E137" s="296"/>
      <c r="F137" s="271"/>
      <c r="G137" s="271"/>
      <c r="H137" s="271"/>
      <c r="I137" s="271"/>
      <c r="J137" s="271"/>
      <c r="K137" s="271"/>
      <c r="L137" s="296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78"/>
      <c r="B138" s="103"/>
      <c r="C138" s="271"/>
      <c r="D138" s="271"/>
      <c r="E138" s="296"/>
      <c r="F138" s="271"/>
      <c r="G138" s="271"/>
      <c r="H138" s="271"/>
      <c r="I138" s="271"/>
      <c r="J138" s="271"/>
      <c r="K138" s="271"/>
      <c r="L138" s="296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78"/>
      <c r="B139" s="103"/>
      <c r="C139" s="271"/>
      <c r="D139" s="271"/>
      <c r="E139" s="296"/>
      <c r="F139" s="271"/>
      <c r="G139" s="271"/>
      <c r="H139" s="271"/>
      <c r="I139" s="271"/>
      <c r="J139" s="271"/>
      <c r="K139" s="271"/>
      <c r="L139" s="296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2.0" customHeight="1">
      <c r="A140" s="78"/>
      <c r="B140" s="103"/>
      <c r="C140" s="271"/>
      <c r="D140" s="271"/>
      <c r="E140" s="296"/>
      <c r="F140" s="271"/>
      <c r="G140" s="271"/>
      <c r="H140" s="271"/>
      <c r="I140" s="271"/>
      <c r="J140" s="271"/>
      <c r="K140" s="271"/>
      <c r="L140" s="296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78"/>
      <c r="B141" s="103"/>
      <c r="C141" s="271"/>
      <c r="D141" s="271"/>
      <c r="E141" s="296"/>
      <c r="F141" s="271"/>
      <c r="G141" s="271"/>
      <c r="H141" s="271"/>
      <c r="I141" s="271"/>
      <c r="J141" s="271"/>
      <c r="K141" s="271"/>
      <c r="L141" s="296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0" customHeight="1">
      <c r="A142" s="78"/>
      <c r="B142" s="103"/>
      <c r="C142" s="271"/>
      <c r="D142" s="271"/>
      <c r="E142" s="296"/>
      <c r="F142" s="271"/>
      <c r="G142" s="271"/>
      <c r="H142" s="271"/>
      <c r="I142" s="271"/>
      <c r="J142" s="271"/>
      <c r="K142" s="271"/>
      <c r="L142" s="296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0" customHeight="1">
      <c r="A143" s="78"/>
      <c r="B143" s="103"/>
      <c r="C143" s="271"/>
      <c r="D143" s="271"/>
      <c r="E143" s="296"/>
      <c r="F143" s="271"/>
      <c r="G143" s="271"/>
      <c r="H143" s="271"/>
      <c r="I143" s="271"/>
      <c r="J143" s="271"/>
      <c r="K143" s="271"/>
      <c r="L143" s="296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78"/>
      <c r="B144" s="103"/>
      <c r="C144" s="271"/>
      <c r="D144" s="271"/>
      <c r="E144" s="296"/>
      <c r="F144" s="271"/>
      <c r="G144" s="271"/>
      <c r="H144" s="271"/>
      <c r="I144" s="271"/>
      <c r="J144" s="271"/>
      <c r="K144" s="271"/>
      <c r="L144" s="296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78"/>
      <c r="B145" s="103"/>
      <c r="C145" s="271"/>
      <c r="D145" s="271"/>
      <c r="E145" s="296"/>
      <c r="F145" s="271"/>
      <c r="G145" s="271"/>
      <c r="H145" s="271"/>
      <c r="I145" s="271"/>
      <c r="J145" s="271"/>
      <c r="K145" s="271"/>
      <c r="L145" s="296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78"/>
      <c r="B146" s="103"/>
      <c r="C146" s="271"/>
      <c r="D146" s="271"/>
      <c r="E146" s="296"/>
      <c r="F146" s="271"/>
      <c r="G146" s="271"/>
      <c r="H146" s="271"/>
      <c r="I146" s="271"/>
      <c r="J146" s="271"/>
      <c r="K146" s="271"/>
      <c r="L146" s="296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78"/>
      <c r="B147" s="103"/>
      <c r="C147" s="271"/>
      <c r="D147" s="271"/>
      <c r="E147" s="296"/>
      <c r="F147" s="271"/>
      <c r="G147" s="271"/>
      <c r="H147" s="271"/>
      <c r="I147" s="271"/>
      <c r="J147" s="271"/>
      <c r="K147" s="271"/>
      <c r="L147" s="296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78"/>
      <c r="B148" s="103"/>
      <c r="C148" s="271"/>
      <c r="D148" s="271"/>
      <c r="E148" s="296"/>
      <c r="F148" s="271"/>
      <c r="G148" s="271"/>
      <c r="H148" s="271"/>
      <c r="I148" s="271"/>
      <c r="J148" s="271"/>
      <c r="K148" s="271"/>
      <c r="L148" s="296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78"/>
      <c r="B149" s="103"/>
      <c r="C149" s="271"/>
      <c r="D149" s="271"/>
      <c r="E149" s="296"/>
      <c r="F149" s="271"/>
      <c r="G149" s="271"/>
      <c r="H149" s="271"/>
      <c r="I149" s="271"/>
      <c r="J149" s="271"/>
      <c r="K149" s="271"/>
      <c r="L149" s="296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78"/>
      <c r="B150" s="103"/>
      <c r="C150" s="271"/>
      <c r="D150" s="271"/>
      <c r="E150" s="296"/>
      <c r="F150" s="271"/>
      <c r="G150" s="271"/>
      <c r="H150" s="271"/>
      <c r="I150" s="271"/>
      <c r="J150" s="271"/>
      <c r="K150" s="271"/>
      <c r="L150" s="296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78"/>
      <c r="B151" s="103"/>
      <c r="C151" s="271"/>
      <c r="D151" s="271"/>
      <c r="E151" s="296"/>
      <c r="F151" s="271"/>
      <c r="G151" s="271"/>
      <c r="H151" s="271"/>
      <c r="I151" s="271"/>
      <c r="J151" s="271"/>
      <c r="K151" s="271"/>
      <c r="L151" s="296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78"/>
      <c r="B152" s="103"/>
      <c r="C152" s="271"/>
      <c r="D152" s="271"/>
      <c r="E152" s="296"/>
      <c r="F152" s="271"/>
      <c r="G152" s="271"/>
      <c r="H152" s="271"/>
      <c r="I152" s="271"/>
      <c r="J152" s="271"/>
      <c r="K152" s="271"/>
      <c r="L152" s="296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78"/>
      <c r="B153" s="103"/>
      <c r="C153" s="271"/>
      <c r="D153" s="271"/>
      <c r="E153" s="296"/>
      <c r="F153" s="271"/>
      <c r="G153" s="271"/>
      <c r="H153" s="271"/>
      <c r="I153" s="271"/>
      <c r="J153" s="271"/>
      <c r="K153" s="271"/>
      <c r="L153" s="296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78"/>
      <c r="B154" s="103"/>
      <c r="C154" s="271"/>
      <c r="D154" s="271"/>
      <c r="E154" s="296"/>
      <c r="F154" s="271"/>
      <c r="G154" s="271"/>
      <c r="H154" s="271"/>
      <c r="I154" s="271"/>
      <c r="J154" s="271"/>
      <c r="K154" s="271"/>
      <c r="L154" s="296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78"/>
      <c r="B155" s="103"/>
      <c r="C155" s="271"/>
      <c r="D155" s="271"/>
      <c r="E155" s="296"/>
      <c r="F155" s="271"/>
      <c r="G155" s="271"/>
      <c r="H155" s="271"/>
      <c r="I155" s="271"/>
      <c r="J155" s="271"/>
      <c r="K155" s="271"/>
      <c r="L155" s="296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78"/>
      <c r="B156" s="103"/>
      <c r="C156" s="271"/>
      <c r="D156" s="271"/>
      <c r="E156" s="296"/>
      <c r="F156" s="271"/>
      <c r="G156" s="271"/>
      <c r="H156" s="271"/>
      <c r="I156" s="271"/>
      <c r="J156" s="271"/>
      <c r="K156" s="271"/>
      <c r="L156" s="296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78"/>
      <c r="B157" s="103"/>
      <c r="C157" s="271"/>
      <c r="D157" s="271"/>
      <c r="E157" s="296"/>
      <c r="F157" s="271"/>
      <c r="G157" s="271"/>
      <c r="H157" s="271"/>
      <c r="I157" s="271"/>
      <c r="J157" s="271"/>
      <c r="K157" s="271"/>
      <c r="L157" s="296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78"/>
      <c r="B158" s="103"/>
      <c r="C158" s="271"/>
      <c r="D158" s="271"/>
      <c r="E158" s="296"/>
      <c r="F158" s="271"/>
      <c r="G158" s="271"/>
      <c r="H158" s="271"/>
      <c r="I158" s="271"/>
      <c r="J158" s="271"/>
      <c r="K158" s="271"/>
      <c r="L158" s="296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78"/>
      <c r="B159" s="103"/>
      <c r="C159" s="271"/>
      <c r="D159" s="271"/>
      <c r="E159" s="296"/>
      <c r="F159" s="271"/>
      <c r="G159" s="271"/>
      <c r="H159" s="271"/>
      <c r="I159" s="271"/>
      <c r="J159" s="271"/>
      <c r="K159" s="271"/>
      <c r="L159" s="296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78"/>
      <c r="B160" s="103"/>
      <c r="C160" s="271"/>
      <c r="D160" s="271"/>
      <c r="E160" s="296"/>
      <c r="F160" s="271"/>
      <c r="G160" s="271"/>
      <c r="H160" s="271"/>
      <c r="I160" s="271"/>
      <c r="J160" s="271"/>
      <c r="K160" s="271"/>
      <c r="L160" s="296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78"/>
      <c r="B161" s="103"/>
      <c r="C161" s="271"/>
      <c r="D161" s="271"/>
      <c r="E161" s="296"/>
      <c r="F161" s="271"/>
      <c r="G161" s="271"/>
      <c r="H161" s="271"/>
      <c r="I161" s="271"/>
      <c r="J161" s="271"/>
      <c r="K161" s="271"/>
      <c r="L161" s="296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78"/>
      <c r="B162" s="103"/>
      <c r="C162" s="271"/>
      <c r="D162" s="271"/>
      <c r="E162" s="296"/>
      <c r="F162" s="271"/>
      <c r="G162" s="271"/>
      <c r="H162" s="271"/>
      <c r="I162" s="271"/>
      <c r="J162" s="271"/>
      <c r="K162" s="271"/>
      <c r="L162" s="296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78"/>
      <c r="B163" s="103"/>
      <c r="C163" s="271"/>
      <c r="D163" s="271"/>
      <c r="E163" s="296"/>
      <c r="F163" s="271"/>
      <c r="G163" s="271"/>
      <c r="H163" s="271"/>
      <c r="I163" s="271"/>
      <c r="J163" s="271"/>
      <c r="K163" s="271"/>
      <c r="L163" s="296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78"/>
      <c r="B164" s="103"/>
      <c r="C164" s="271"/>
      <c r="D164" s="271"/>
      <c r="E164" s="296"/>
      <c r="F164" s="271"/>
      <c r="G164" s="271"/>
      <c r="H164" s="271"/>
      <c r="I164" s="271"/>
      <c r="J164" s="271"/>
      <c r="K164" s="271"/>
      <c r="L164" s="296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78"/>
      <c r="B165" s="103"/>
      <c r="C165" s="271"/>
      <c r="D165" s="271"/>
      <c r="E165" s="296"/>
      <c r="F165" s="271"/>
      <c r="G165" s="271"/>
      <c r="H165" s="271"/>
      <c r="I165" s="271"/>
      <c r="J165" s="271"/>
      <c r="K165" s="271"/>
      <c r="L165" s="296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78"/>
      <c r="B166" s="103"/>
      <c r="C166" s="271"/>
      <c r="D166" s="271"/>
      <c r="E166" s="296"/>
      <c r="F166" s="271"/>
      <c r="G166" s="271"/>
      <c r="H166" s="271"/>
      <c r="I166" s="271"/>
      <c r="J166" s="271"/>
      <c r="K166" s="271"/>
      <c r="L166" s="296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78"/>
      <c r="B167" s="103"/>
      <c r="C167" s="271"/>
      <c r="D167" s="271"/>
      <c r="E167" s="296"/>
      <c r="F167" s="271"/>
      <c r="G167" s="271"/>
      <c r="H167" s="271"/>
      <c r="I167" s="271"/>
      <c r="J167" s="271"/>
      <c r="K167" s="271"/>
      <c r="L167" s="296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78"/>
      <c r="B168" s="103"/>
      <c r="C168" s="271"/>
      <c r="D168" s="271"/>
      <c r="E168" s="296"/>
      <c r="F168" s="271"/>
      <c r="G168" s="271"/>
      <c r="H168" s="271"/>
      <c r="I168" s="271"/>
      <c r="J168" s="271"/>
      <c r="K168" s="271"/>
      <c r="L168" s="296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78"/>
      <c r="B169" s="103"/>
      <c r="C169" s="271"/>
      <c r="D169" s="271"/>
      <c r="E169" s="296"/>
      <c r="F169" s="271"/>
      <c r="G169" s="271"/>
      <c r="H169" s="271"/>
      <c r="I169" s="271"/>
      <c r="J169" s="271"/>
      <c r="K169" s="271"/>
      <c r="L169" s="296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78"/>
      <c r="B170" s="103"/>
      <c r="C170" s="271"/>
      <c r="D170" s="271"/>
      <c r="E170" s="296"/>
      <c r="F170" s="271"/>
      <c r="G170" s="271"/>
      <c r="H170" s="271"/>
      <c r="I170" s="271"/>
      <c r="J170" s="271"/>
      <c r="K170" s="271"/>
      <c r="L170" s="296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78"/>
      <c r="B171" s="103"/>
      <c r="C171" s="271"/>
      <c r="D171" s="271"/>
      <c r="E171" s="296"/>
      <c r="F171" s="271"/>
      <c r="G171" s="271"/>
      <c r="H171" s="271"/>
      <c r="I171" s="271"/>
      <c r="J171" s="271"/>
      <c r="K171" s="271"/>
      <c r="L171" s="296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78"/>
      <c r="B172" s="103"/>
      <c r="C172" s="271"/>
      <c r="D172" s="271"/>
      <c r="E172" s="296"/>
      <c r="F172" s="271"/>
      <c r="G172" s="271"/>
      <c r="H172" s="271"/>
      <c r="I172" s="271"/>
      <c r="J172" s="271"/>
      <c r="K172" s="271"/>
      <c r="L172" s="296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78"/>
      <c r="B173" s="103"/>
      <c r="C173" s="271"/>
      <c r="D173" s="271"/>
      <c r="E173" s="296"/>
      <c r="F173" s="271"/>
      <c r="G173" s="271"/>
      <c r="H173" s="271"/>
      <c r="I173" s="271"/>
      <c r="J173" s="271"/>
      <c r="K173" s="271"/>
      <c r="L173" s="296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78"/>
      <c r="B174" s="103"/>
      <c r="C174" s="271"/>
      <c r="D174" s="271"/>
      <c r="E174" s="296"/>
      <c r="F174" s="271"/>
      <c r="G174" s="271"/>
      <c r="H174" s="271"/>
      <c r="I174" s="271"/>
      <c r="J174" s="271"/>
      <c r="K174" s="271"/>
      <c r="L174" s="296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78"/>
      <c r="B175" s="103"/>
      <c r="C175" s="271"/>
      <c r="D175" s="271"/>
      <c r="E175" s="296"/>
      <c r="F175" s="271"/>
      <c r="G175" s="271"/>
      <c r="H175" s="271"/>
      <c r="I175" s="271"/>
      <c r="J175" s="271"/>
      <c r="K175" s="271"/>
      <c r="L175" s="296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78"/>
      <c r="B176" s="103"/>
      <c r="C176" s="271"/>
      <c r="D176" s="271"/>
      <c r="E176" s="296"/>
      <c r="F176" s="271"/>
      <c r="G176" s="271"/>
      <c r="H176" s="271"/>
      <c r="I176" s="271"/>
      <c r="J176" s="271"/>
      <c r="K176" s="271"/>
      <c r="L176" s="296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78"/>
      <c r="B177" s="103"/>
      <c r="C177" s="271"/>
      <c r="D177" s="271"/>
      <c r="E177" s="296"/>
      <c r="F177" s="271"/>
      <c r="G177" s="271"/>
      <c r="H177" s="271"/>
      <c r="I177" s="271"/>
      <c r="J177" s="271"/>
      <c r="K177" s="271"/>
      <c r="L177" s="296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78"/>
      <c r="B178" s="103"/>
      <c r="C178" s="271"/>
      <c r="D178" s="271"/>
      <c r="E178" s="296"/>
      <c r="F178" s="271"/>
      <c r="G178" s="271"/>
      <c r="H178" s="271"/>
      <c r="I178" s="271"/>
      <c r="J178" s="271"/>
      <c r="K178" s="271"/>
      <c r="L178" s="296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78"/>
      <c r="B179" s="103"/>
      <c r="C179" s="271"/>
      <c r="D179" s="271"/>
      <c r="E179" s="296"/>
      <c r="F179" s="271"/>
      <c r="G179" s="271"/>
      <c r="H179" s="271"/>
      <c r="I179" s="271"/>
      <c r="J179" s="271"/>
      <c r="K179" s="271"/>
      <c r="L179" s="296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78"/>
      <c r="B180" s="103"/>
      <c r="C180" s="271"/>
      <c r="D180" s="271"/>
      <c r="E180" s="296"/>
      <c r="F180" s="271"/>
      <c r="G180" s="271"/>
      <c r="H180" s="271"/>
      <c r="I180" s="271"/>
      <c r="J180" s="271"/>
      <c r="K180" s="271"/>
      <c r="L180" s="296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78"/>
      <c r="B181" s="103"/>
      <c r="C181" s="271"/>
      <c r="D181" s="271"/>
      <c r="E181" s="296"/>
      <c r="F181" s="271"/>
      <c r="G181" s="271"/>
      <c r="H181" s="271"/>
      <c r="I181" s="271"/>
      <c r="J181" s="271"/>
      <c r="K181" s="271"/>
      <c r="L181" s="296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78"/>
      <c r="B182" s="103"/>
      <c r="C182" s="271"/>
      <c r="D182" s="271"/>
      <c r="E182" s="296"/>
      <c r="F182" s="271"/>
      <c r="G182" s="271"/>
      <c r="H182" s="271"/>
      <c r="I182" s="271"/>
      <c r="J182" s="271"/>
      <c r="K182" s="271"/>
      <c r="L182" s="296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78"/>
      <c r="B183" s="103"/>
      <c r="C183" s="271"/>
      <c r="D183" s="271"/>
      <c r="E183" s="296"/>
      <c r="F183" s="271"/>
      <c r="G183" s="271"/>
      <c r="H183" s="271"/>
      <c r="I183" s="271"/>
      <c r="J183" s="271"/>
      <c r="K183" s="271"/>
      <c r="L183" s="296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78"/>
      <c r="B184" s="103"/>
      <c r="C184" s="271"/>
      <c r="D184" s="271"/>
      <c r="E184" s="296"/>
      <c r="F184" s="271"/>
      <c r="G184" s="271"/>
      <c r="H184" s="271"/>
      <c r="I184" s="271"/>
      <c r="J184" s="271"/>
      <c r="K184" s="271"/>
      <c r="L184" s="296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78"/>
      <c r="B185" s="103"/>
      <c r="C185" s="271"/>
      <c r="D185" s="271"/>
      <c r="E185" s="296"/>
      <c r="F185" s="271"/>
      <c r="G185" s="271"/>
      <c r="H185" s="271"/>
      <c r="I185" s="271"/>
      <c r="J185" s="271"/>
      <c r="K185" s="271"/>
      <c r="L185" s="296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78"/>
      <c r="B186" s="103"/>
      <c r="C186" s="271"/>
      <c r="D186" s="271"/>
      <c r="E186" s="296"/>
      <c r="F186" s="271"/>
      <c r="G186" s="271"/>
      <c r="H186" s="271"/>
      <c r="I186" s="271"/>
      <c r="J186" s="271"/>
      <c r="K186" s="271"/>
      <c r="L186" s="296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78"/>
      <c r="B187" s="103"/>
      <c r="C187" s="271"/>
      <c r="D187" s="271"/>
      <c r="E187" s="296"/>
      <c r="F187" s="271"/>
      <c r="G187" s="271"/>
      <c r="H187" s="271"/>
      <c r="I187" s="271"/>
      <c r="J187" s="271"/>
      <c r="K187" s="271"/>
      <c r="L187" s="296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78"/>
      <c r="B188" s="103"/>
      <c r="C188" s="271"/>
      <c r="D188" s="271"/>
      <c r="E188" s="296"/>
      <c r="F188" s="271"/>
      <c r="G188" s="271"/>
      <c r="H188" s="271"/>
      <c r="I188" s="271"/>
      <c r="J188" s="271"/>
      <c r="K188" s="271"/>
      <c r="L188" s="296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78"/>
      <c r="B189" s="103"/>
      <c r="C189" s="271"/>
      <c r="D189" s="271"/>
      <c r="E189" s="296"/>
      <c r="F189" s="271"/>
      <c r="G189" s="271"/>
      <c r="H189" s="271"/>
      <c r="I189" s="271"/>
      <c r="J189" s="271"/>
      <c r="K189" s="271"/>
      <c r="L189" s="296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78"/>
      <c r="B190" s="103"/>
      <c r="C190" s="271"/>
      <c r="D190" s="271"/>
      <c r="E190" s="296"/>
      <c r="F190" s="271"/>
      <c r="G190" s="271"/>
      <c r="H190" s="271"/>
      <c r="I190" s="271"/>
      <c r="J190" s="271"/>
      <c r="K190" s="271"/>
      <c r="L190" s="296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78"/>
      <c r="B191" s="103"/>
      <c r="C191" s="271"/>
      <c r="D191" s="271"/>
      <c r="E191" s="296"/>
      <c r="F191" s="271"/>
      <c r="G191" s="271"/>
      <c r="H191" s="271"/>
      <c r="I191" s="271"/>
      <c r="J191" s="271"/>
      <c r="K191" s="271"/>
      <c r="L191" s="296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78"/>
      <c r="B192" s="103"/>
      <c r="C192" s="271"/>
      <c r="D192" s="271"/>
      <c r="E192" s="296"/>
      <c r="F192" s="271"/>
      <c r="G192" s="271"/>
      <c r="H192" s="271"/>
      <c r="I192" s="271"/>
      <c r="J192" s="271"/>
      <c r="K192" s="271"/>
      <c r="L192" s="296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78"/>
      <c r="B193" s="103"/>
      <c r="C193" s="271"/>
      <c r="D193" s="271"/>
      <c r="E193" s="296"/>
      <c r="F193" s="271"/>
      <c r="G193" s="271"/>
      <c r="H193" s="271"/>
      <c r="I193" s="271"/>
      <c r="J193" s="271"/>
      <c r="K193" s="271"/>
      <c r="L193" s="296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78"/>
      <c r="B194" s="103"/>
      <c r="C194" s="271"/>
      <c r="D194" s="271"/>
      <c r="E194" s="296"/>
      <c r="F194" s="271"/>
      <c r="G194" s="271"/>
      <c r="H194" s="271"/>
      <c r="I194" s="271"/>
      <c r="J194" s="271"/>
      <c r="K194" s="271"/>
      <c r="L194" s="296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78"/>
      <c r="B195" s="103"/>
      <c r="C195" s="271"/>
      <c r="D195" s="271"/>
      <c r="E195" s="296"/>
      <c r="F195" s="271"/>
      <c r="G195" s="271"/>
      <c r="H195" s="271"/>
      <c r="I195" s="271"/>
      <c r="J195" s="271"/>
      <c r="K195" s="271"/>
      <c r="L195" s="296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78"/>
      <c r="B196" s="103"/>
      <c r="C196" s="271"/>
      <c r="D196" s="271"/>
      <c r="E196" s="296"/>
      <c r="F196" s="271"/>
      <c r="G196" s="271"/>
      <c r="H196" s="271"/>
      <c r="I196" s="271"/>
      <c r="J196" s="271"/>
      <c r="K196" s="271"/>
      <c r="L196" s="296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78"/>
      <c r="B197" s="103"/>
      <c r="C197" s="271"/>
      <c r="D197" s="271"/>
      <c r="E197" s="296"/>
      <c r="F197" s="271"/>
      <c r="G197" s="271"/>
      <c r="H197" s="271"/>
      <c r="I197" s="271"/>
      <c r="J197" s="271"/>
      <c r="K197" s="271"/>
      <c r="L197" s="296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78"/>
      <c r="B198" s="103"/>
      <c r="C198" s="271"/>
      <c r="D198" s="271"/>
      <c r="E198" s="296"/>
      <c r="F198" s="271"/>
      <c r="G198" s="271"/>
      <c r="H198" s="271"/>
      <c r="I198" s="271"/>
      <c r="J198" s="271"/>
      <c r="K198" s="271"/>
      <c r="L198" s="296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78"/>
      <c r="B199" s="103"/>
      <c r="C199" s="271"/>
      <c r="D199" s="271"/>
      <c r="E199" s="296"/>
      <c r="F199" s="271"/>
      <c r="G199" s="271"/>
      <c r="H199" s="271"/>
      <c r="I199" s="271"/>
      <c r="J199" s="271"/>
      <c r="K199" s="271"/>
      <c r="L199" s="296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78"/>
      <c r="B200" s="103"/>
      <c r="C200" s="271"/>
      <c r="D200" s="271"/>
      <c r="E200" s="296"/>
      <c r="F200" s="271"/>
      <c r="G200" s="271"/>
      <c r="H200" s="271"/>
      <c r="I200" s="271"/>
      <c r="J200" s="271"/>
      <c r="K200" s="271"/>
      <c r="L200" s="296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78"/>
      <c r="B201" s="103"/>
      <c r="C201" s="271"/>
      <c r="D201" s="271"/>
      <c r="E201" s="296"/>
      <c r="F201" s="271"/>
      <c r="G201" s="271"/>
      <c r="H201" s="271"/>
      <c r="I201" s="271"/>
      <c r="J201" s="271"/>
      <c r="K201" s="271"/>
      <c r="L201" s="296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78"/>
      <c r="B202" s="103"/>
      <c r="C202" s="271"/>
      <c r="D202" s="271"/>
      <c r="E202" s="296"/>
      <c r="F202" s="271"/>
      <c r="G202" s="271"/>
      <c r="H202" s="271"/>
      <c r="I202" s="271"/>
      <c r="J202" s="271"/>
      <c r="K202" s="271"/>
      <c r="L202" s="296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78"/>
      <c r="B203" s="103"/>
      <c r="C203" s="271"/>
      <c r="D203" s="271"/>
      <c r="E203" s="296"/>
      <c r="F203" s="271"/>
      <c r="G203" s="271"/>
      <c r="H203" s="271"/>
      <c r="I203" s="271"/>
      <c r="J203" s="271"/>
      <c r="K203" s="271"/>
      <c r="L203" s="296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78"/>
      <c r="B204" s="103"/>
      <c r="C204" s="271"/>
      <c r="D204" s="271"/>
      <c r="E204" s="296"/>
      <c r="F204" s="271"/>
      <c r="G204" s="271"/>
      <c r="H204" s="271"/>
      <c r="I204" s="271"/>
      <c r="J204" s="271"/>
      <c r="K204" s="271"/>
      <c r="L204" s="296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78"/>
      <c r="B205" s="103"/>
      <c r="C205" s="271"/>
      <c r="D205" s="271"/>
      <c r="E205" s="296"/>
      <c r="F205" s="271"/>
      <c r="G205" s="271"/>
      <c r="H205" s="271"/>
      <c r="I205" s="271"/>
      <c r="J205" s="271"/>
      <c r="K205" s="271"/>
      <c r="L205" s="296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78"/>
      <c r="B206" s="103"/>
      <c r="C206" s="271"/>
      <c r="D206" s="271"/>
      <c r="E206" s="296"/>
      <c r="F206" s="271"/>
      <c r="G206" s="271"/>
      <c r="H206" s="271"/>
      <c r="I206" s="271"/>
      <c r="J206" s="271"/>
      <c r="K206" s="271"/>
      <c r="L206" s="296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78"/>
      <c r="B207" s="103"/>
      <c r="C207" s="271"/>
      <c r="D207" s="271"/>
      <c r="E207" s="296"/>
      <c r="F207" s="271"/>
      <c r="G207" s="271"/>
      <c r="H207" s="271"/>
      <c r="I207" s="271"/>
      <c r="J207" s="271"/>
      <c r="K207" s="271"/>
      <c r="L207" s="296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78"/>
      <c r="B208" s="103"/>
      <c r="C208" s="271"/>
      <c r="D208" s="271"/>
      <c r="E208" s="296"/>
      <c r="F208" s="271"/>
      <c r="G208" s="271"/>
      <c r="H208" s="271"/>
      <c r="I208" s="271"/>
      <c r="J208" s="271"/>
      <c r="K208" s="271"/>
      <c r="L208" s="296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78"/>
      <c r="B209" s="103"/>
      <c r="C209" s="271"/>
      <c r="D209" s="271"/>
      <c r="E209" s="296"/>
      <c r="F209" s="271"/>
      <c r="G209" s="271"/>
      <c r="H209" s="271"/>
      <c r="I209" s="271"/>
      <c r="J209" s="271"/>
      <c r="K209" s="271"/>
      <c r="L209" s="296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78"/>
      <c r="B210" s="103"/>
      <c r="C210" s="271"/>
      <c r="D210" s="271"/>
      <c r="E210" s="296"/>
      <c r="F210" s="271"/>
      <c r="G210" s="271"/>
      <c r="H210" s="271"/>
      <c r="I210" s="271"/>
      <c r="J210" s="271"/>
      <c r="K210" s="271"/>
      <c r="L210" s="296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78"/>
      <c r="B211" s="103"/>
      <c r="C211" s="271"/>
      <c r="D211" s="271"/>
      <c r="E211" s="296"/>
      <c r="F211" s="271"/>
      <c r="G211" s="271"/>
      <c r="H211" s="271"/>
      <c r="I211" s="271"/>
      <c r="J211" s="271"/>
      <c r="K211" s="271"/>
      <c r="L211" s="296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78"/>
      <c r="B212" s="103"/>
      <c r="C212" s="271"/>
      <c r="D212" s="271"/>
      <c r="E212" s="296"/>
      <c r="F212" s="271"/>
      <c r="G212" s="271"/>
      <c r="H212" s="271"/>
      <c r="I212" s="271"/>
      <c r="J212" s="271"/>
      <c r="K212" s="271"/>
      <c r="L212" s="296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78"/>
      <c r="B213" s="103"/>
      <c r="C213" s="271"/>
      <c r="D213" s="271"/>
      <c r="E213" s="296"/>
      <c r="F213" s="271"/>
      <c r="G213" s="271"/>
      <c r="H213" s="271"/>
      <c r="I213" s="271"/>
      <c r="J213" s="271"/>
      <c r="K213" s="271"/>
      <c r="L213" s="296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78"/>
      <c r="B214" s="103"/>
      <c r="C214" s="271"/>
      <c r="D214" s="271"/>
      <c r="E214" s="296"/>
      <c r="F214" s="271"/>
      <c r="G214" s="271"/>
      <c r="H214" s="271"/>
      <c r="I214" s="271"/>
      <c r="J214" s="271"/>
      <c r="K214" s="271"/>
      <c r="L214" s="296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78"/>
      <c r="B215" s="103"/>
      <c r="C215" s="271"/>
      <c r="D215" s="271"/>
      <c r="E215" s="296"/>
      <c r="F215" s="271"/>
      <c r="G215" s="271"/>
      <c r="H215" s="271"/>
      <c r="I215" s="271"/>
      <c r="J215" s="271"/>
      <c r="K215" s="271"/>
      <c r="L215" s="296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78"/>
      <c r="B216" s="103"/>
      <c r="C216" s="271"/>
      <c r="D216" s="271"/>
      <c r="E216" s="296"/>
      <c r="F216" s="271"/>
      <c r="G216" s="271"/>
      <c r="H216" s="271"/>
      <c r="I216" s="271"/>
      <c r="J216" s="271"/>
      <c r="K216" s="271"/>
      <c r="L216" s="296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78"/>
      <c r="B217" s="103"/>
      <c r="C217" s="271"/>
      <c r="D217" s="271"/>
      <c r="E217" s="296"/>
      <c r="F217" s="271"/>
      <c r="G217" s="271"/>
      <c r="H217" s="271"/>
      <c r="I217" s="271"/>
      <c r="J217" s="271"/>
      <c r="K217" s="271"/>
      <c r="L217" s="296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78"/>
      <c r="B218" s="103"/>
      <c r="C218" s="271"/>
      <c r="D218" s="271"/>
      <c r="E218" s="296"/>
      <c r="F218" s="271"/>
      <c r="G218" s="271"/>
      <c r="H218" s="271"/>
      <c r="I218" s="271"/>
      <c r="J218" s="271"/>
      <c r="K218" s="271"/>
      <c r="L218" s="296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78"/>
      <c r="B219" s="103"/>
      <c r="C219" s="271"/>
      <c r="D219" s="271"/>
      <c r="E219" s="296"/>
      <c r="F219" s="271"/>
      <c r="G219" s="271"/>
      <c r="H219" s="271"/>
      <c r="I219" s="271"/>
      <c r="J219" s="271"/>
      <c r="K219" s="271"/>
      <c r="L219" s="296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78"/>
      <c r="B220" s="103"/>
      <c r="C220" s="271"/>
      <c r="D220" s="271"/>
      <c r="E220" s="296"/>
      <c r="F220" s="271"/>
      <c r="G220" s="271"/>
      <c r="H220" s="271"/>
      <c r="I220" s="271"/>
      <c r="J220" s="271"/>
      <c r="K220" s="271"/>
      <c r="L220" s="296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78"/>
      <c r="B221" s="103"/>
      <c r="C221" s="271"/>
      <c r="D221" s="271"/>
      <c r="E221" s="296"/>
      <c r="F221" s="271"/>
      <c r="G221" s="271"/>
      <c r="H221" s="271"/>
      <c r="I221" s="271"/>
      <c r="J221" s="271"/>
      <c r="K221" s="271"/>
      <c r="L221" s="296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78"/>
      <c r="B222" s="103"/>
      <c r="C222" s="271"/>
      <c r="D222" s="271"/>
      <c r="E222" s="296"/>
      <c r="F222" s="271"/>
      <c r="G222" s="271"/>
      <c r="H222" s="271"/>
      <c r="I222" s="271"/>
      <c r="J222" s="271"/>
      <c r="K222" s="271"/>
      <c r="L222" s="296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78"/>
      <c r="B223" s="103"/>
      <c r="C223" s="271"/>
      <c r="D223" s="271"/>
      <c r="E223" s="296"/>
      <c r="F223" s="271"/>
      <c r="G223" s="271"/>
      <c r="H223" s="271"/>
      <c r="I223" s="271"/>
      <c r="J223" s="271"/>
      <c r="K223" s="271"/>
      <c r="L223" s="296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78"/>
      <c r="B224" s="103"/>
      <c r="C224" s="271"/>
      <c r="D224" s="271"/>
      <c r="E224" s="296"/>
      <c r="F224" s="271"/>
      <c r="G224" s="271"/>
      <c r="H224" s="271"/>
      <c r="I224" s="271"/>
      <c r="J224" s="271"/>
      <c r="K224" s="271"/>
      <c r="L224" s="296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78"/>
      <c r="B225" s="103"/>
      <c r="C225" s="271"/>
      <c r="D225" s="271"/>
      <c r="E225" s="296"/>
      <c r="F225" s="271"/>
      <c r="G225" s="271"/>
      <c r="H225" s="271"/>
      <c r="I225" s="271"/>
      <c r="J225" s="271"/>
      <c r="K225" s="271"/>
      <c r="L225" s="296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78"/>
      <c r="B226" s="103"/>
      <c r="C226" s="271"/>
      <c r="D226" s="271"/>
      <c r="E226" s="296"/>
      <c r="F226" s="271"/>
      <c r="G226" s="271"/>
      <c r="H226" s="271"/>
      <c r="I226" s="271"/>
      <c r="J226" s="271"/>
      <c r="K226" s="271"/>
      <c r="L226" s="296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78"/>
      <c r="B227" s="103"/>
      <c r="C227" s="271"/>
      <c r="D227" s="271"/>
      <c r="E227" s="296"/>
      <c r="F227" s="271"/>
      <c r="G227" s="271"/>
      <c r="H227" s="271"/>
      <c r="I227" s="271"/>
      <c r="J227" s="271"/>
      <c r="K227" s="271"/>
      <c r="L227" s="296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78"/>
      <c r="B228" s="103"/>
      <c r="C228" s="271"/>
      <c r="D228" s="271"/>
      <c r="E228" s="296"/>
      <c r="F228" s="271"/>
      <c r="G228" s="271"/>
      <c r="H228" s="271"/>
      <c r="I228" s="271"/>
      <c r="J228" s="271"/>
      <c r="K228" s="271"/>
      <c r="L228" s="296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78"/>
      <c r="B229" s="103"/>
      <c r="C229" s="271"/>
      <c r="D229" s="271"/>
      <c r="E229" s="296"/>
      <c r="F229" s="271"/>
      <c r="G229" s="271"/>
      <c r="H229" s="271"/>
      <c r="I229" s="271"/>
      <c r="J229" s="271"/>
      <c r="K229" s="271"/>
      <c r="L229" s="296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78"/>
      <c r="B230" s="103"/>
      <c r="C230" s="271"/>
      <c r="D230" s="271"/>
      <c r="E230" s="296"/>
      <c r="F230" s="271"/>
      <c r="G230" s="271"/>
      <c r="H230" s="271"/>
      <c r="I230" s="271"/>
      <c r="J230" s="271"/>
      <c r="K230" s="271"/>
      <c r="L230" s="296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78"/>
      <c r="B231" s="103"/>
      <c r="C231" s="271"/>
      <c r="D231" s="271"/>
      <c r="E231" s="296"/>
      <c r="F231" s="271"/>
      <c r="G231" s="271"/>
      <c r="H231" s="271"/>
      <c r="I231" s="271"/>
      <c r="J231" s="271"/>
      <c r="K231" s="271"/>
      <c r="L231" s="296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78"/>
      <c r="B232" s="103"/>
      <c r="C232" s="271"/>
      <c r="D232" s="271"/>
      <c r="E232" s="296"/>
      <c r="F232" s="271"/>
      <c r="G232" s="271"/>
      <c r="H232" s="271"/>
      <c r="I232" s="271"/>
      <c r="J232" s="271"/>
      <c r="K232" s="271"/>
      <c r="L232" s="296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78"/>
      <c r="B233" s="103"/>
      <c r="C233" s="271"/>
      <c r="D233" s="271"/>
      <c r="E233" s="296"/>
      <c r="F233" s="271"/>
      <c r="G233" s="271"/>
      <c r="H233" s="271"/>
      <c r="I233" s="271"/>
      <c r="J233" s="271"/>
      <c r="K233" s="271"/>
      <c r="L233" s="296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78"/>
      <c r="B234" s="103"/>
      <c r="C234" s="271"/>
      <c r="D234" s="271"/>
      <c r="E234" s="296"/>
      <c r="F234" s="271"/>
      <c r="G234" s="271"/>
      <c r="H234" s="271"/>
      <c r="I234" s="271"/>
      <c r="J234" s="271"/>
      <c r="K234" s="271"/>
      <c r="L234" s="296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78"/>
      <c r="B235" s="103"/>
      <c r="C235" s="271"/>
      <c r="D235" s="271"/>
      <c r="E235" s="296"/>
      <c r="F235" s="271"/>
      <c r="G235" s="271"/>
      <c r="H235" s="271"/>
      <c r="I235" s="271"/>
      <c r="J235" s="271"/>
      <c r="K235" s="271"/>
      <c r="L235" s="296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78"/>
      <c r="B236" s="103"/>
      <c r="C236" s="271"/>
      <c r="D236" s="271"/>
      <c r="E236" s="296"/>
      <c r="F236" s="271"/>
      <c r="G236" s="271"/>
      <c r="H236" s="271"/>
      <c r="I236" s="271"/>
      <c r="J236" s="271"/>
      <c r="K236" s="271"/>
      <c r="L236" s="296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78"/>
      <c r="B237" s="103"/>
      <c r="C237" s="271"/>
      <c r="D237" s="271"/>
      <c r="E237" s="296"/>
      <c r="F237" s="271"/>
      <c r="G237" s="271"/>
      <c r="H237" s="271"/>
      <c r="I237" s="271"/>
      <c r="J237" s="271"/>
      <c r="K237" s="271"/>
      <c r="L237" s="296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78"/>
      <c r="B238" s="103"/>
      <c r="C238" s="271"/>
      <c r="D238" s="271"/>
      <c r="E238" s="296"/>
      <c r="F238" s="271"/>
      <c r="G238" s="271"/>
      <c r="H238" s="271"/>
      <c r="I238" s="271"/>
      <c r="J238" s="271"/>
      <c r="K238" s="271"/>
      <c r="L238" s="296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78"/>
      <c r="B239" s="103"/>
      <c r="C239" s="271"/>
      <c r="D239" s="271"/>
      <c r="E239" s="296"/>
      <c r="F239" s="271"/>
      <c r="G239" s="271"/>
      <c r="H239" s="271"/>
      <c r="I239" s="271"/>
      <c r="J239" s="271"/>
      <c r="K239" s="271"/>
      <c r="L239" s="296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78"/>
      <c r="B240" s="103"/>
      <c r="C240" s="271"/>
      <c r="D240" s="271"/>
      <c r="E240" s="296"/>
      <c r="F240" s="271"/>
      <c r="G240" s="271"/>
      <c r="H240" s="271"/>
      <c r="I240" s="271"/>
      <c r="J240" s="271"/>
      <c r="K240" s="271"/>
      <c r="L240" s="296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78"/>
      <c r="B241" s="103"/>
      <c r="C241" s="271"/>
      <c r="D241" s="271"/>
      <c r="E241" s="296"/>
      <c r="F241" s="271"/>
      <c r="G241" s="271"/>
      <c r="H241" s="271"/>
      <c r="I241" s="271"/>
      <c r="J241" s="271"/>
      <c r="K241" s="271"/>
      <c r="L241" s="296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78"/>
      <c r="B242" s="103"/>
      <c r="C242" s="271"/>
      <c r="D242" s="271"/>
      <c r="E242" s="296"/>
      <c r="F242" s="271"/>
      <c r="G242" s="271"/>
      <c r="H242" s="271"/>
      <c r="I242" s="271"/>
      <c r="J242" s="271"/>
      <c r="K242" s="271"/>
      <c r="L242" s="296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78"/>
      <c r="B243" s="103"/>
      <c r="C243" s="271"/>
      <c r="D243" s="271"/>
      <c r="E243" s="296"/>
      <c r="F243" s="271"/>
      <c r="G243" s="271"/>
      <c r="H243" s="271"/>
      <c r="I243" s="271"/>
      <c r="J243" s="271"/>
      <c r="K243" s="271"/>
      <c r="L243" s="296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78"/>
      <c r="B244" s="103"/>
      <c r="C244" s="271"/>
      <c r="D244" s="271"/>
      <c r="E244" s="296"/>
      <c r="F244" s="271"/>
      <c r="G244" s="271"/>
      <c r="H244" s="271"/>
      <c r="I244" s="271"/>
      <c r="J244" s="271"/>
      <c r="K244" s="271"/>
      <c r="L244" s="296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78"/>
      <c r="B245" s="103"/>
      <c r="C245" s="271"/>
      <c r="D245" s="271"/>
      <c r="E245" s="296"/>
      <c r="F245" s="271"/>
      <c r="G245" s="271"/>
      <c r="H245" s="271"/>
      <c r="I245" s="271"/>
      <c r="J245" s="271"/>
      <c r="K245" s="271"/>
      <c r="L245" s="296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78"/>
      <c r="B246" s="103"/>
      <c r="C246" s="271"/>
      <c r="D246" s="271"/>
      <c r="E246" s="296"/>
      <c r="F246" s="271"/>
      <c r="G246" s="271"/>
      <c r="H246" s="271"/>
      <c r="I246" s="271"/>
      <c r="J246" s="271"/>
      <c r="K246" s="271"/>
      <c r="L246" s="296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78"/>
      <c r="B247" s="103"/>
      <c r="C247" s="271"/>
      <c r="D247" s="271"/>
      <c r="E247" s="296"/>
      <c r="F247" s="271"/>
      <c r="G247" s="271"/>
      <c r="H247" s="271"/>
      <c r="I247" s="271"/>
      <c r="J247" s="271"/>
      <c r="K247" s="271"/>
      <c r="L247" s="296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78"/>
      <c r="B248" s="103"/>
      <c r="C248" s="271"/>
      <c r="D248" s="271"/>
      <c r="E248" s="296"/>
      <c r="F248" s="271"/>
      <c r="G248" s="271"/>
      <c r="H248" s="271"/>
      <c r="I248" s="271"/>
      <c r="J248" s="271"/>
      <c r="K248" s="271"/>
      <c r="L248" s="296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78"/>
      <c r="B249" s="103"/>
      <c r="C249" s="271"/>
      <c r="D249" s="271"/>
      <c r="E249" s="296"/>
      <c r="F249" s="271"/>
      <c r="G249" s="271"/>
      <c r="H249" s="271"/>
      <c r="I249" s="271"/>
      <c r="J249" s="271"/>
      <c r="K249" s="271"/>
      <c r="L249" s="296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78"/>
      <c r="B250" s="103"/>
      <c r="C250" s="271"/>
      <c r="D250" s="271"/>
      <c r="E250" s="296"/>
      <c r="F250" s="271"/>
      <c r="G250" s="271"/>
      <c r="H250" s="271"/>
      <c r="I250" s="271"/>
      <c r="J250" s="271"/>
      <c r="K250" s="271"/>
      <c r="L250" s="296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78"/>
      <c r="B251" s="103"/>
      <c r="C251" s="271"/>
      <c r="D251" s="271"/>
      <c r="E251" s="296"/>
      <c r="F251" s="271"/>
      <c r="G251" s="271"/>
      <c r="H251" s="271"/>
      <c r="I251" s="271"/>
      <c r="J251" s="271"/>
      <c r="K251" s="271"/>
      <c r="L251" s="296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78"/>
      <c r="B252" s="103"/>
      <c r="C252" s="271"/>
      <c r="D252" s="271"/>
      <c r="E252" s="296"/>
      <c r="F252" s="271"/>
      <c r="G252" s="271"/>
      <c r="H252" s="271"/>
      <c r="I252" s="271"/>
      <c r="J252" s="271"/>
      <c r="K252" s="271"/>
      <c r="L252" s="296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78"/>
      <c r="B253" s="103"/>
      <c r="C253" s="271"/>
      <c r="D253" s="271"/>
      <c r="E253" s="296"/>
      <c r="F253" s="271"/>
      <c r="G253" s="271"/>
      <c r="H253" s="271"/>
      <c r="I253" s="271"/>
      <c r="J253" s="271"/>
      <c r="K253" s="271"/>
      <c r="L253" s="296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78"/>
      <c r="B254" s="103"/>
      <c r="C254" s="271"/>
      <c r="D254" s="271"/>
      <c r="E254" s="296"/>
      <c r="F254" s="271"/>
      <c r="G254" s="271"/>
      <c r="H254" s="271"/>
      <c r="I254" s="271"/>
      <c r="J254" s="271"/>
      <c r="K254" s="271"/>
      <c r="L254" s="296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78"/>
      <c r="B255" s="103"/>
      <c r="C255" s="271"/>
      <c r="D255" s="271"/>
      <c r="E255" s="296"/>
      <c r="F255" s="271"/>
      <c r="G255" s="271"/>
      <c r="H255" s="271"/>
      <c r="I255" s="271"/>
      <c r="J255" s="271"/>
      <c r="K255" s="271"/>
      <c r="L255" s="296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78"/>
      <c r="B256" s="103"/>
      <c r="C256" s="271"/>
      <c r="D256" s="271"/>
      <c r="E256" s="296"/>
      <c r="F256" s="271"/>
      <c r="G256" s="271"/>
      <c r="H256" s="271"/>
      <c r="I256" s="271"/>
      <c r="J256" s="271"/>
      <c r="K256" s="271"/>
      <c r="L256" s="296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78"/>
      <c r="B257" s="103"/>
      <c r="C257" s="271"/>
      <c r="D257" s="271"/>
      <c r="E257" s="296"/>
      <c r="F257" s="271"/>
      <c r="G257" s="271"/>
      <c r="H257" s="271"/>
      <c r="I257" s="271"/>
      <c r="J257" s="271"/>
      <c r="K257" s="271"/>
      <c r="L257" s="296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78"/>
      <c r="B258" s="103"/>
      <c r="C258" s="271"/>
      <c r="D258" s="271"/>
      <c r="E258" s="296"/>
      <c r="F258" s="271"/>
      <c r="G258" s="271"/>
      <c r="H258" s="271"/>
      <c r="I258" s="271"/>
      <c r="J258" s="271"/>
      <c r="K258" s="271"/>
      <c r="L258" s="296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78"/>
      <c r="B259" s="103"/>
      <c r="C259" s="271"/>
      <c r="D259" s="271"/>
      <c r="E259" s="296"/>
      <c r="F259" s="271"/>
      <c r="G259" s="271"/>
      <c r="H259" s="271"/>
      <c r="I259" s="271"/>
      <c r="J259" s="271"/>
      <c r="K259" s="271"/>
      <c r="L259" s="296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78"/>
      <c r="B260" s="103"/>
      <c r="C260" s="271"/>
      <c r="D260" s="271"/>
      <c r="E260" s="296"/>
      <c r="F260" s="271"/>
      <c r="G260" s="271"/>
      <c r="H260" s="271"/>
      <c r="I260" s="271"/>
      <c r="J260" s="271"/>
      <c r="K260" s="271"/>
      <c r="L260" s="296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78"/>
      <c r="B261" s="103"/>
      <c r="C261" s="271"/>
      <c r="D261" s="271"/>
      <c r="E261" s="296"/>
      <c r="F261" s="271"/>
      <c r="G261" s="271"/>
      <c r="H261" s="271"/>
      <c r="I261" s="271"/>
      <c r="J261" s="271"/>
      <c r="K261" s="271"/>
      <c r="L261" s="296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78"/>
      <c r="B262" s="103"/>
      <c r="C262" s="271"/>
      <c r="D262" s="271"/>
      <c r="E262" s="296"/>
      <c r="F262" s="271"/>
      <c r="G262" s="271"/>
      <c r="H262" s="271"/>
      <c r="I262" s="271"/>
      <c r="J262" s="271"/>
      <c r="K262" s="271"/>
      <c r="L262" s="296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78"/>
      <c r="B263" s="103"/>
      <c r="C263" s="271"/>
      <c r="D263" s="271"/>
      <c r="E263" s="296"/>
      <c r="F263" s="271"/>
      <c r="G263" s="271"/>
      <c r="H263" s="271"/>
      <c r="I263" s="271"/>
      <c r="J263" s="271"/>
      <c r="K263" s="271"/>
      <c r="L263" s="296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78"/>
      <c r="B264" s="103"/>
      <c r="C264" s="271"/>
      <c r="D264" s="271"/>
      <c r="E264" s="296"/>
      <c r="F264" s="271"/>
      <c r="G264" s="271"/>
      <c r="H264" s="271"/>
      <c r="I264" s="271"/>
      <c r="J264" s="271"/>
      <c r="K264" s="271"/>
      <c r="L264" s="296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78"/>
      <c r="B265" s="103"/>
      <c r="C265" s="271"/>
      <c r="D265" s="271"/>
      <c r="E265" s="296"/>
      <c r="F265" s="271"/>
      <c r="G265" s="271"/>
      <c r="H265" s="271"/>
      <c r="I265" s="271"/>
      <c r="J265" s="271"/>
      <c r="K265" s="271"/>
      <c r="L265" s="296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78"/>
      <c r="B266" s="103"/>
      <c r="C266" s="271"/>
      <c r="D266" s="271"/>
      <c r="E266" s="296"/>
      <c r="F266" s="271"/>
      <c r="G266" s="271"/>
      <c r="H266" s="271"/>
      <c r="I266" s="271"/>
      <c r="J266" s="271"/>
      <c r="K266" s="271"/>
      <c r="L266" s="296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78"/>
      <c r="B267" s="103"/>
      <c r="C267" s="271"/>
      <c r="D267" s="271"/>
      <c r="E267" s="296"/>
      <c r="F267" s="271"/>
      <c r="G267" s="271"/>
      <c r="H267" s="271"/>
      <c r="I267" s="271"/>
      <c r="J267" s="271"/>
      <c r="K267" s="271"/>
      <c r="L267" s="296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78"/>
      <c r="B268" s="103"/>
      <c r="C268" s="271"/>
      <c r="D268" s="271"/>
      <c r="E268" s="296"/>
      <c r="F268" s="271"/>
      <c r="G268" s="271"/>
      <c r="H268" s="271"/>
      <c r="I268" s="271"/>
      <c r="J268" s="271"/>
      <c r="K268" s="271"/>
      <c r="L268" s="296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78"/>
      <c r="B269" s="103"/>
      <c r="C269" s="271"/>
      <c r="D269" s="271"/>
      <c r="E269" s="296"/>
      <c r="F269" s="271"/>
      <c r="G269" s="271"/>
      <c r="H269" s="271"/>
      <c r="I269" s="271"/>
      <c r="J269" s="271"/>
      <c r="K269" s="271"/>
      <c r="L269" s="296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78"/>
      <c r="B270" s="103"/>
      <c r="C270" s="271"/>
      <c r="D270" s="271"/>
      <c r="E270" s="296"/>
      <c r="F270" s="271"/>
      <c r="G270" s="271"/>
      <c r="H270" s="271"/>
      <c r="I270" s="271"/>
      <c r="J270" s="271"/>
      <c r="K270" s="271"/>
      <c r="L270" s="296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78"/>
      <c r="B271" s="103"/>
      <c r="C271" s="271"/>
      <c r="D271" s="271"/>
      <c r="E271" s="296"/>
      <c r="F271" s="271"/>
      <c r="G271" s="271"/>
      <c r="H271" s="271"/>
      <c r="I271" s="271"/>
      <c r="J271" s="271"/>
      <c r="K271" s="271"/>
      <c r="L271" s="296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78"/>
      <c r="B272" s="103"/>
      <c r="C272" s="271"/>
      <c r="D272" s="271"/>
      <c r="E272" s="296"/>
      <c r="F272" s="271"/>
      <c r="G272" s="271"/>
      <c r="H272" s="271"/>
      <c r="I272" s="271"/>
      <c r="J272" s="271"/>
      <c r="K272" s="271"/>
      <c r="L272" s="296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78"/>
      <c r="B273" s="103"/>
      <c r="C273" s="271"/>
      <c r="D273" s="271"/>
      <c r="E273" s="296"/>
      <c r="F273" s="271"/>
      <c r="G273" s="271"/>
      <c r="H273" s="271"/>
      <c r="I273" s="271"/>
      <c r="J273" s="271"/>
      <c r="K273" s="271"/>
      <c r="L273" s="296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78"/>
      <c r="B274" s="103"/>
      <c r="C274" s="271"/>
      <c r="D274" s="271"/>
      <c r="E274" s="296"/>
      <c r="F274" s="271"/>
      <c r="G274" s="271"/>
      <c r="H274" s="271"/>
      <c r="I274" s="271"/>
      <c r="J274" s="271"/>
      <c r="K274" s="271"/>
      <c r="L274" s="296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78"/>
      <c r="B275" s="103"/>
      <c r="C275" s="271"/>
      <c r="D275" s="271"/>
      <c r="E275" s="296"/>
      <c r="F275" s="271"/>
      <c r="G275" s="271"/>
      <c r="H275" s="271"/>
      <c r="I275" s="271"/>
      <c r="J275" s="271"/>
      <c r="K275" s="271"/>
      <c r="L275" s="296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78"/>
      <c r="B276" s="103"/>
      <c r="C276" s="271"/>
      <c r="D276" s="271"/>
      <c r="E276" s="296"/>
      <c r="F276" s="271"/>
      <c r="G276" s="271"/>
      <c r="H276" s="271"/>
      <c r="I276" s="271"/>
      <c r="J276" s="271"/>
      <c r="K276" s="271"/>
      <c r="L276" s="296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78"/>
      <c r="B277" s="103"/>
      <c r="C277" s="271"/>
      <c r="D277" s="271"/>
      <c r="E277" s="296"/>
      <c r="F277" s="271"/>
      <c r="G277" s="271"/>
      <c r="H277" s="271"/>
      <c r="I277" s="271"/>
      <c r="J277" s="271"/>
      <c r="K277" s="271"/>
      <c r="L277" s="296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78"/>
      <c r="B278" s="103"/>
      <c r="C278" s="271"/>
      <c r="D278" s="271"/>
      <c r="E278" s="296"/>
      <c r="F278" s="271"/>
      <c r="G278" s="271"/>
      <c r="H278" s="271"/>
      <c r="I278" s="271"/>
      <c r="J278" s="271"/>
      <c r="K278" s="271"/>
      <c r="L278" s="296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78"/>
      <c r="B279" s="103"/>
      <c r="C279" s="271"/>
      <c r="D279" s="271"/>
      <c r="E279" s="296"/>
      <c r="F279" s="271"/>
      <c r="G279" s="271"/>
      <c r="H279" s="271"/>
      <c r="I279" s="271"/>
      <c r="J279" s="271"/>
      <c r="K279" s="271"/>
      <c r="L279" s="296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78"/>
      <c r="B280" s="103"/>
      <c r="C280" s="271"/>
      <c r="D280" s="271"/>
      <c r="E280" s="296"/>
      <c r="F280" s="271"/>
      <c r="G280" s="271"/>
      <c r="H280" s="271"/>
      <c r="I280" s="271"/>
      <c r="J280" s="271"/>
      <c r="K280" s="271"/>
      <c r="L280" s="296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78"/>
      <c r="B281" s="103"/>
      <c r="C281" s="271"/>
      <c r="D281" s="271"/>
      <c r="E281" s="296"/>
      <c r="F281" s="271"/>
      <c r="G281" s="271"/>
      <c r="H281" s="271"/>
      <c r="I281" s="271"/>
      <c r="J281" s="271"/>
      <c r="K281" s="271"/>
      <c r="L281" s="296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78"/>
      <c r="B282" s="103"/>
      <c r="C282" s="271"/>
      <c r="D282" s="271"/>
      <c r="E282" s="296"/>
      <c r="F282" s="271"/>
      <c r="G282" s="271"/>
      <c r="H282" s="271"/>
      <c r="I282" s="271"/>
      <c r="J282" s="271"/>
      <c r="K282" s="271"/>
      <c r="L282" s="296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78"/>
      <c r="B283" s="103"/>
      <c r="C283" s="271"/>
      <c r="D283" s="271"/>
      <c r="E283" s="296"/>
      <c r="F283" s="271"/>
      <c r="G283" s="271"/>
      <c r="H283" s="271"/>
      <c r="I283" s="271"/>
      <c r="J283" s="271"/>
      <c r="K283" s="271"/>
      <c r="L283" s="296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78"/>
      <c r="B284" s="103"/>
      <c r="C284" s="271"/>
      <c r="D284" s="271"/>
      <c r="E284" s="296"/>
      <c r="F284" s="271"/>
      <c r="G284" s="271"/>
      <c r="H284" s="271"/>
      <c r="I284" s="271"/>
      <c r="J284" s="271"/>
      <c r="K284" s="271"/>
      <c r="L284" s="296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78"/>
      <c r="B285" s="103"/>
      <c r="C285" s="271"/>
      <c r="D285" s="271"/>
      <c r="E285" s="296"/>
      <c r="F285" s="271"/>
      <c r="G285" s="271"/>
      <c r="H285" s="271"/>
      <c r="I285" s="271"/>
      <c r="J285" s="271"/>
      <c r="K285" s="271"/>
      <c r="L285" s="296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78"/>
      <c r="B286" s="103"/>
      <c r="C286" s="271"/>
      <c r="D286" s="271"/>
      <c r="E286" s="296"/>
      <c r="F286" s="271"/>
      <c r="G286" s="271"/>
      <c r="H286" s="271"/>
      <c r="I286" s="271"/>
      <c r="J286" s="271"/>
      <c r="K286" s="271"/>
      <c r="L286" s="296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78"/>
      <c r="B287" s="103"/>
      <c r="C287" s="271"/>
      <c r="D287" s="271"/>
      <c r="E287" s="296"/>
      <c r="F287" s="271"/>
      <c r="G287" s="271"/>
      <c r="H287" s="271"/>
      <c r="I287" s="271"/>
      <c r="J287" s="271"/>
      <c r="K287" s="271"/>
      <c r="L287" s="296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78"/>
      <c r="B288" s="103"/>
      <c r="C288" s="271"/>
      <c r="D288" s="271"/>
      <c r="E288" s="296"/>
      <c r="F288" s="271"/>
      <c r="G288" s="271"/>
      <c r="H288" s="271"/>
      <c r="I288" s="271"/>
      <c r="J288" s="271"/>
      <c r="K288" s="271"/>
      <c r="L288" s="296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78"/>
      <c r="B289" s="103"/>
      <c r="C289" s="271"/>
      <c r="D289" s="271"/>
      <c r="E289" s="296"/>
      <c r="F289" s="271"/>
      <c r="G289" s="271"/>
      <c r="H289" s="271"/>
      <c r="I289" s="271"/>
      <c r="J289" s="271"/>
      <c r="K289" s="271"/>
      <c r="L289" s="296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78"/>
      <c r="B290" s="103"/>
      <c r="C290" s="271"/>
      <c r="D290" s="271"/>
      <c r="E290" s="296"/>
      <c r="F290" s="271"/>
      <c r="G290" s="271"/>
      <c r="H290" s="271"/>
      <c r="I290" s="271"/>
      <c r="J290" s="271"/>
      <c r="K290" s="271"/>
      <c r="L290" s="296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78"/>
      <c r="B291" s="103"/>
      <c r="C291" s="271"/>
      <c r="D291" s="271"/>
      <c r="E291" s="296"/>
      <c r="F291" s="271"/>
      <c r="G291" s="271"/>
      <c r="H291" s="271"/>
      <c r="I291" s="271"/>
      <c r="J291" s="271"/>
      <c r="K291" s="271"/>
      <c r="L291" s="296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78"/>
      <c r="B292" s="103"/>
      <c r="C292" s="271"/>
      <c r="D292" s="271"/>
      <c r="E292" s="296"/>
      <c r="F292" s="271"/>
      <c r="G292" s="271"/>
      <c r="H292" s="271"/>
      <c r="I292" s="271"/>
      <c r="J292" s="271"/>
      <c r="K292" s="271"/>
      <c r="L292" s="296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78"/>
      <c r="B293" s="103"/>
      <c r="C293" s="271"/>
      <c r="D293" s="271"/>
      <c r="E293" s="296"/>
      <c r="F293" s="271"/>
      <c r="G293" s="271"/>
      <c r="H293" s="271"/>
      <c r="I293" s="271"/>
      <c r="J293" s="271"/>
      <c r="K293" s="271"/>
      <c r="L293" s="296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78"/>
      <c r="B294" s="103"/>
      <c r="C294" s="271"/>
      <c r="D294" s="271"/>
      <c r="E294" s="296"/>
      <c r="F294" s="271"/>
      <c r="G294" s="271"/>
      <c r="H294" s="271"/>
      <c r="I294" s="271"/>
      <c r="J294" s="271"/>
      <c r="K294" s="271"/>
      <c r="L294" s="296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78"/>
      <c r="B295" s="103"/>
      <c r="C295" s="271"/>
      <c r="D295" s="271"/>
      <c r="E295" s="296"/>
      <c r="F295" s="271"/>
      <c r="G295" s="271"/>
      <c r="H295" s="271"/>
      <c r="I295" s="271"/>
      <c r="J295" s="271"/>
      <c r="K295" s="271"/>
      <c r="L295" s="296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78"/>
      <c r="B296" s="103"/>
      <c r="C296" s="271"/>
      <c r="D296" s="271"/>
      <c r="E296" s="296"/>
      <c r="F296" s="271"/>
      <c r="G296" s="271"/>
      <c r="H296" s="271"/>
      <c r="I296" s="271"/>
      <c r="J296" s="271"/>
      <c r="K296" s="271"/>
      <c r="L296" s="296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78"/>
      <c r="B297" s="103"/>
      <c r="C297" s="271"/>
      <c r="D297" s="271"/>
      <c r="E297" s="296"/>
      <c r="F297" s="271"/>
      <c r="G297" s="271"/>
      <c r="H297" s="271"/>
      <c r="I297" s="271"/>
      <c r="J297" s="271"/>
      <c r="K297" s="271"/>
      <c r="L297" s="296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78"/>
      <c r="B298" s="103"/>
      <c r="C298" s="271"/>
      <c r="D298" s="271"/>
      <c r="E298" s="296"/>
      <c r="F298" s="271"/>
      <c r="G298" s="271"/>
      <c r="H298" s="271"/>
      <c r="I298" s="271"/>
      <c r="J298" s="271"/>
      <c r="K298" s="271"/>
      <c r="L298" s="296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78"/>
      <c r="B299" s="103"/>
      <c r="C299" s="271"/>
      <c r="D299" s="271"/>
      <c r="E299" s="296"/>
      <c r="F299" s="271"/>
      <c r="G299" s="271"/>
      <c r="H299" s="271"/>
      <c r="I299" s="271"/>
      <c r="J299" s="271"/>
      <c r="K299" s="271"/>
      <c r="L299" s="296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78"/>
      <c r="B300" s="103"/>
      <c r="C300" s="271"/>
      <c r="D300" s="271"/>
      <c r="E300" s="296"/>
      <c r="F300" s="271"/>
      <c r="G300" s="271"/>
      <c r="H300" s="271"/>
      <c r="I300" s="271"/>
      <c r="J300" s="271"/>
      <c r="K300" s="271"/>
      <c r="L300" s="296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78"/>
      <c r="B301" s="103"/>
      <c r="C301" s="271"/>
      <c r="D301" s="271"/>
      <c r="E301" s="296"/>
      <c r="F301" s="271"/>
      <c r="G301" s="271"/>
      <c r="H301" s="271"/>
      <c r="I301" s="271"/>
      <c r="J301" s="271"/>
      <c r="K301" s="271"/>
      <c r="L301" s="296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78"/>
      <c r="B302" s="103"/>
      <c r="C302" s="271"/>
      <c r="D302" s="271"/>
      <c r="E302" s="296"/>
      <c r="F302" s="271"/>
      <c r="G302" s="271"/>
      <c r="H302" s="271"/>
      <c r="I302" s="271"/>
      <c r="J302" s="271"/>
      <c r="K302" s="271"/>
      <c r="L302" s="296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78"/>
      <c r="B303" s="103"/>
      <c r="C303" s="271"/>
      <c r="D303" s="271"/>
      <c r="E303" s="296"/>
      <c r="F303" s="271"/>
      <c r="G303" s="271"/>
      <c r="H303" s="271"/>
      <c r="I303" s="271"/>
      <c r="J303" s="271"/>
      <c r="K303" s="271"/>
      <c r="L303" s="296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78"/>
      <c r="B304" s="103"/>
      <c r="C304" s="271"/>
      <c r="D304" s="271"/>
      <c r="E304" s="296"/>
      <c r="F304" s="271"/>
      <c r="G304" s="271"/>
      <c r="H304" s="271"/>
      <c r="I304" s="271"/>
      <c r="J304" s="271"/>
      <c r="K304" s="271"/>
      <c r="L304" s="296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78"/>
      <c r="B305" s="103"/>
      <c r="C305" s="271"/>
      <c r="D305" s="271"/>
      <c r="E305" s="296"/>
      <c r="F305" s="271"/>
      <c r="G305" s="271"/>
      <c r="H305" s="271"/>
      <c r="I305" s="271"/>
      <c r="J305" s="271"/>
      <c r="K305" s="271"/>
      <c r="L305" s="296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78"/>
      <c r="B306" s="103"/>
      <c r="C306" s="271"/>
      <c r="D306" s="271"/>
      <c r="E306" s="296"/>
      <c r="F306" s="271"/>
      <c r="G306" s="271"/>
      <c r="H306" s="271"/>
      <c r="I306" s="271"/>
      <c r="J306" s="271"/>
      <c r="K306" s="271"/>
      <c r="L306" s="296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78"/>
      <c r="B307" s="103"/>
      <c r="C307" s="271"/>
      <c r="D307" s="271"/>
      <c r="E307" s="296"/>
      <c r="F307" s="271"/>
      <c r="G307" s="271"/>
      <c r="H307" s="271"/>
      <c r="I307" s="271"/>
      <c r="J307" s="271"/>
      <c r="K307" s="271"/>
      <c r="L307" s="296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78"/>
      <c r="B308" s="103"/>
      <c r="C308" s="271"/>
      <c r="D308" s="271"/>
      <c r="E308" s="296"/>
      <c r="F308" s="271"/>
      <c r="G308" s="271"/>
      <c r="H308" s="271"/>
      <c r="I308" s="271"/>
      <c r="J308" s="271"/>
      <c r="K308" s="271"/>
      <c r="L308" s="296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78"/>
      <c r="B309" s="103"/>
      <c r="C309" s="271"/>
      <c r="D309" s="271"/>
      <c r="E309" s="296"/>
      <c r="F309" s="271"/>
      <c r="G309" s="271"/>
      <c r="H309" s="271"/>
      <c r="I309" s="271"/>
      <c r="J309" s="271"/>
      <c r="K309" s="271"/>
      <c r="L309" s="296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78"/>
      <c r="B310" s="103"/>
      <c r="C310" s="271"/>
      <c r="D310" s="271"/>
      <c r="E310" s="296"/>
      <c r="F310" s="271"/>
      <c r="G310" s="271"/>
      <c r="H310" s="271"/>
      <c r="I310" s="271"/>
      <c r="J310" s="271"/>
      <c r="K310" s="271"/>
      <c r="L310" s="296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78"/>
      <c r="B311" s="103"/>
      <c r="C311" s="271"/>
      <c r="D311" s="271"/>
      <c r="E311" s="296"/>
      <c r="F311" s="271"/>
      <c r="G311" s="271"/>
      <c r="H311" s="271"/>
      <c r="I311" s="271"/>
      <c r="J311" s="271"/>
      <c r="K311" s="271"/>
      <c r="L311" s="296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78"/>
      <c r="B312" s="103"/>
      <c r="C312" s="271"/>
      <c r="D312" s="271"/>
      <c r="E312" s="296"/>
      <c r="F312" s="271"/>
      <c r="G312" s="271"/>
      <c r="H312" s="271"/>
      <c r="I312" s="271"/>
      <c r="J312" s="271"/>
      <c r="K312" s="271"/>
      <c r="L312" s="296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78"/>
      <c r="B313" s="103"/>
      <c r="C313" s="271"/>
      <c r="D313" s="271"/>
      <c r="E313" s="296"/>
      <c r="F313" s="271"/>
      <c r="G313" s="271"/>
      <c r="H313" s="271"/>
      <c r="I313" s="271"/>
      <c r="J313" s="271"/>
      <c r="K313" s="271"/>
      <c r="L313" s="296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78"/>
      <c r="B314" s="103"/>
      <c r="C314" s="271"/>
      <c r="D314" s="271"/>
      <c r="E314" s="296"/>
      <c r="F314" s="271"/>
      <c r="G314" s="271"/>
      <c r="H314" s="271"/>
      <c r="I314" s="271"/>
      <c r="J314" s="271"/>
      <c r="K314" s="271"/>
      <c r="L314" s="296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78"/>
      <c r="B315" s="103"/>
      <c r="C315" s="271"/>
      <c r="D315" s="271"/>
      <c r="E315" s="296"/>
      <c r="F315" s="271"/>
      <c r="G315" s="271"/>
      <c r="H315" s="271"/>
      <c r="I315" s="271"/>
      <c r="J315" s="271"/>
      <c r="K315" s="271"/>
      <c r="L315" s="296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78"/>
      <c r="B316" s="103"/>
      <c r="C316" s="271"/>
      <c r="D316" s="271"/>
      <c r="E316" s="296"/>
      <c r="F316" s="271"/>
      <c r="G316" s="271"/>
      <c r="H316" s="271"/>
      <c r="I316" s="271"/>
      <c r="J316" s="271"/>
      <c r="K316" s="271"/>
      <c r="L316" s="296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78"/>
      <c r="B317" s="103"/>
      <c r="C317" s="271"/>
      <c r="D317" s="271"/>
      <c r="E317" s="296"/>
      <c r="F317" s="271"/>
      <c r="G317" s="271"/>
      <c r="H317" s="271"/>
      <c r="I317" s="271"/>
      <c r="J317" s="271"/>
      <c r="K317" s="271"/>
      <c r="L317" s="296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78"/>
      <c r="B318" s="103"/>
      <c r="C318" s="271"/>
      <c r="D318" s="271"/>
      <c r="E318" s="296"/>
      <c r="F318" s="271"/>
      <c r="G318" s="271"/>
      <c r="H318" s="271"/>
      <c r="I318" s="271"/>
      <c r="J318" s="271"/>
      <c r="K318" s="271"/>
      <c r="L318" s="296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78"/>
      <c r="B319" s="103"/>
      <c r="C319" s="271"/>
      <c r="D319" s="271"/>
      <c r="E319" s="296"/>
      <c r="F319" s="271"/>
      <c r="G319" s="271"/>
      <c r="H319" s="271"/>
      <c r="I319" s="271"/>
      <c r="J319" s="271"/>
      <c r="K319" s="271"/>
      <c r="L319" s="296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78"/>
      <c r="B320" s="103"/>
      <c r="C320" s="271"/>
      <c r="D320" s="271"/>
      <c r="E320" s="296"/>
      <c r="F320" s="271"/>
      <c r="G320" s="271"/>
      <c r="H320" s="271"/>
      <c r="I320" s="271"/>
      <c r="J320" s="271"/>
      <c r="K320" s="271"/>
      <c r="L320" s="296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78"/>
      <c r="B321" s="103"/>
      <c r="C321" s="271"/>
      <c r="D321" s="271"/>
      <c r="E321" s="296"/>
      <c r="F321" s="271"/>
      <c r="G321" s="271"/>
      <c r="H321" s="271"/>
      <c r="I321" s="271"/>
      <c r="J321" s="271"/>
      <c r="K321" s="271"/>
      <c r="L321" s="296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78"/>
      <c r="B322" s="103"/>
      <c r="C322" s="271"/>
      <c r="D322" s="271"/>
      <c r="E322" s="296"/>
      <c r="F322" s="271"/>
      <c r="G322" s="271"/>
      <c r="H322" s="271"/>
      <c r="I322" s="271"/>
      <c r="J322" s="271"/>
      <c r="K322" s="271"/>
      <c r="L322" s="296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78"/>
      <c r="B323" s="103"/>
      <c r="C323" s="271"/>
      <c r="D323" s="271"/>
      <c r="E323" s="296"/>
      <c r="F323" s="271"/>
      <c r="G323" s="271"/>
      <c r="H323" s="271"/>
      <c r="I323" s="271"/>
      <c r="J323" s="271"/>
      <c r="K323" s="271"/>
      <c r="L323" s="296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78"/>
      <c r="B324" s="103"/>
      <c r="C324" s="271"/>
      <c r="D324" s="271"/>
      <c r="E324" s="296"/>
      <c r="F324" s="271"/>
      <c r="G324" s="271"/>
      <c r="H324" s="271"/>
      <c r="I324" s="271"/>
      <c r="J324" s="271"/>
      <c r="K324" s="271"/>
      <c r="L324" s="296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78"/>
      <c r="B325" s="103"/>
      <c r="C325" s="271"/>
      <c r="D325" s="271"/>
      <c r="E325" s="296"/>
      <c r="F325" s="271"/>
      <c r="G325" s="271"/>
      <c r="H325" s="271"/>
      <c r="I325" s="271"/>
      <c r="J325" s="271"/>
      <c r="K325" s="271"/>
      <c r="L325" s="296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78"/>
      <c r="B326" s="103"/>
      <c r="C326" s="271"/>
      <c r="D326" s="271"/>
      <c r="E326" s="296"/>
      <c r="F326" s="271"/>
      <c r="G326" s="271"/>
      <c r="H326" s="271"/>
      <c r="I326" s="271"/>
      <c r="J326" s="271"/>
      <c r="K326" s="271"/>
      <c r="L326" s="296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78"/>
      <c r="B327" s="103"/>
      <c r="C327" s="271"/>
      <c r="D327" s="271"/>
      <c r="E327" s="296"/>
      <c r="F327" s="271"/>
      <c r="G327" s="271"/>
      <c r="H327" s="271"/>
      <c r="I327" s="271"/>
      <c r="J327" s="271"/>
      <c r="K327" s="271"/>
      <c r="L327" s="296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78"/>
      <c r="B328" s="103"/>
      <c r="C328" s="271"/>
      <c r="D328" s="271"/>
      <c r="E328" s="296"/>
      <c r="F328" s="271"/>
      <c r="G328" s="271"/>
      <c r="H328" s="271"/>
      <c r="I328" s="271"/>
      <c r="J328" s="271"/>
      <c r="K328" s="271"/>
      <c r="L328" s="296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78"/>
      <c r="B329" s="103"/>
      <c r="C329" s="271"/>
      <c r="D329" s="271"/>
      <c r="E329" s="296"/>
      <c r="F329" s="271"/>
      <c r="G329" s="271"/>
      <c r="H329" s="271"/>
      <c r="I329" s="271"/>
      <c r="J329" s="271"/>
      <c r="K329" s="271"/>
      <c r="L329" s="296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78"/>
      <c r="B330" s="103"/>
      <c r="C330" s="271"/>
      <c r="D330" s="271"/>
      <c r="E330" s="296"/>
      <c r="F330" s="271"/>
      <c r="G330" s="271"/>
      <c r="H330" s="271"/>
      <c r="I330" s="271"/>
      <c r="J330" s="271"/>
      <c r="K330" s="271"/>
      <c r="L330" s="296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78"/>
      <c r="B331" s="103"/>
      <c r="C331" s="271"/>
      <c r="D331" s="271"/>
      <c r="E331" s="296"/>
      <c r="F331" s="271"/>
      <c r="G331" s="271"/>
      <c r="H331" s="271"/>
      <c r="I331" s="271"/>
      <c r="J331" s="271"/>
      <c r="K331" s="271"/>
      <c r="L331" s="296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78"/>
      <c r="B332" s="103"/>
      <c r="C332" s="271"/>
      <c r="D332" s="271"/>
      <c r="E332" s="296"/>
      <c r="F332" s="271"/>
      <c r="G332" s="271"/>
      <c r="H332" s="271"/>
      <c r="I332" s="271"/>
      <c r="J332" s="271"/>
      <c r="K332" s="271"/>
      <c r="L332" s="296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78"/>
      <c r="B333" s="103"/>
      <c r="C333" s="271"/>
      <c r="D333" s="271"/>
      <c r="E333" s="296"/>
      <c r="F333" s="271"/>
      <c r="G333" s="271"/>
      <c r="H333" s="271"/>
      <c r="I333" s="271"/>
      <c r="J333" s="271"/>
      <c r="K333" s="271"/>
      <c r="L333" s="296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78"/>
      <c r="B334" s="103"/>
      <c r="C334" s="271"/>
      <c r="D334" s="271"/>
      <c r="E334" s="296"/>
      <c r="F334" s="271"/>
      <c r="G334" s="271"/>
      <c r="H334" s="271"/>
      <c r="I334" s="271"/>
      <c r="J334" s="271"/>
      <c r="K334" s="271"/>
      <c r="L334" s="296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78"/>
      <c r="B335" s="103"/>
      <c r="C335" s="271"/>
      <c r="D335" s="271"/>
      <c r="E335" s="296"/>
      <c r="F335" s="271"/>
      <c r="G335" s="271"/>
      <c r="H335" s="271"/>
      <c r="I335" s="271"/>
      <c r="J335" s="271"/>
      <c r="K335" s="271"/>
      <c r="L335" s="296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78"/>
      <c r="B336" s="103"/>
      <c r="C336" s="271"/>
      <c r="D336" s="271"/>
      <c r="E336" s="296"/>
      <c r="F336" s="271"/>
      <c r="G336" s="271"/>
      <c r="H336" s="271"/>
      <c r="I336" s="271"/>
      <c r="J336" s="271"/>
      <c r="K336" s="271"/>
      <c r="L336" s="296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78"/>
      <c r="B337" s="103"/>
      <c r="C337" s="271"/>
      <c r="D337" s="271"/>
      <c r="E337" s="296"/>
      <c r="F337" s="271"/>
      <c r="G337" s="271"/>
      <c r="H337" s="271"/>
      <c r="I337" s="271"/>
      <c r="J337" s="271"/>
      <c r="K337" s="271"/>
      <c r="L337" s="296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78"/>
      <c r="B338" s="103"/>
      <c r="C338" s="271"/>
      <c r="D338" s="271"/>
      <c r="E338" s="296"/>
      <c r="F338" s="271"/>
      <c r="G338" s="271"/>
      <c r="H338" s="271"/>
      <c r="I338" s="271"/>
      <c r="J338" s="271"/>
      <c r="K338" s="271"/>
      <c r="L338" s="296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78"/>
      <c r="B339" s="103"/>
      <c r="C339" s="271"/>
      <c r="D339" s="271"/>
      <c r="E339" s="296"/>
      <c r="F339" s="271"/>
      <c r="G339" s="271"/>
      <c r="H339" s="271"/>
      <c r="I339" s="271"/>
      <c r="J339" s="271"/>
      <c r="K339" s="271"/>
      <c r="L339" s="296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78"/>
      <c r="B340" s="103"/>
      <c r="C340" s="271"/>
      <c r="D340" s="271"/>
      <c r="E340" s="296"/>
      <c r="F340" s="271"/>
      <c r="G340" s="271"/>
      <c r="H340" s="271"/>
      <c r="I340" s="271"/>
      <c r="J340" s="271"/>
      <c r="K340" s="271"/>
      <c r="L340" s="296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78"/>
      <c r="B341" s="103"/>
      <c r="C341" s="271"/>
      <c r="D341" s="271"/>
      <c r="E341" s="296"/>
      <c r="F341" s="271"/>
      <c r="G341" s="271"/>
      <c r="H341" s="271"/>
      <c r="I341" s="271"/>
      <c r="J341" s="271"/>
      <c r="K341" s="271"/>
      <c r="L341" s="296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78"/>
      <c r="B342" s="103"/>
      <c r="C342" s="271"/>
      <c r="D342" s="271"/>
      <c r="E342" s="296"/>
      <c r="F342" s="271"/>
      <c r="G342" s="271"/>
      <c r="H342" s="271"/>
      <c r="I342" s="271"/>
      <c r="J342" s="271"/>
      <c r="K342" s="271"/>
      <c r="L342" s="296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78"/>
      <c r="B343" s="103"/>
      <c r="C343" s="271"/>
      <c r="D343" s="271"/>
      <c r="E343" s="296"/>
      <c r="F343" s="271"/>
      <c r="G343" s="271"/>
      <c r="H343" s="271"/>
      <c r="I343" s="271"/>
      <c r="J343" s="271"/>
      <c r="K343" s="271"/>
      <c r="L343" s="296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78"/>
      <c r="B344" s="103"/>
      <c r="C344" s="271"/>
      <c r="D344" s="271"/>
      <c r="E344" s="296"/>
      <c r="F344" s="271"/>
      <c r="G344" s="271"/>
      <c r="H344" s="271"/>
      <c r="I344" s="271"/>
      <c r="J344" s="271"/>
      <c r="K344" s="271"/>
      <c r="L344" s="296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78"/>
      <c r="B345" s="103"/>
      <c r="C345" s="271"/>
      <c r="D345" s="271"/>
      <c r="E345" s="296"/>
      <c r="F345" s="271"/>
      <c r="G345" s="271"/>
      <c r="H345" s="271"/>
      <c r="I345" s="271"/>
      <c r="J345" s="271"/>
      <c r="K345" s="271"/>
      <c r="L345" s="296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78"/>
      <c r="B346" s="103"/>
      <c r="C346" s="271"/>
      <c r="D346" s="271"/>
      <c r="E346" s="296"/>
      <c r="F346" s="271"/>
      <c r="G346" s="271"/>
      <c r="H346" s="271"/>
      <c r="I346" s="271"/>
      <c r="J346" s="271"/>
      <c r="K346" s="271"/>
      <c r="L346" s="296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78"/>
      <c r="B347" s="103"/>
      <c r="C347" s="271"/>
      <c r="D347" s="271"/>
      <c r="E347" s="296"/>
      <c r="F347" s="271"/>
      <c r="G347" s="271"/>
      <c r="H347" s="271"/>
      <c r="I347" s="271"/>
      <c r="J347" s="271"/>
      <c r="K347" s="271"/>
      <c r="L347" s="296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78"/>
      <c r="B348" s="103"/>
      <c r="C348" s="271"/>
      <c r="D348" s="271"/>
      <c r="E348" s="296"/>
      <c r="F348" s="271"/>
      <c r="G348" s="271"/>
      <c r="H348" s="271"/>
      <c r="I348" s="271"/>
      <c r="J348" s="271"/>
      <c r="K348" s="271"/>
      <c r="L348" s="296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78"/>
      <c r="B349" s="103"/>
      <c r="C349" s="271"/>
      <c r="D349" s="271"/>
      <c r="E349" s="296"/>
      <c r="F349" s="271"/>
      <c r="G349" s="271"/>
      <c r="H349" s="271"/>
      <c r="I349" s="271"/>
      <c r="J349" s="271"/>
      <c r="K349" s="271"/>
      <c r="L349" s="296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78"/>
      <c r="B350" s="103"/>
      <c r="C350" s="271"/>
      <c r="D350" s="271"/>
      <c r="E350" s="296"/>
      <c r="F350" s="271"/>
      <c r="G350" s="271"/>
      <c r="H350" s="271"/>
      <c r="I350" s="271"/>
      <c r="J350" s="271"/>
      <c r="K350" s="271"/>
      <c r="L350" s="296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78"/>
      <c r="B351" s="103"/>
      <c r="C351" s="271"/>
      <c r="D351" s="271"/>
      <c r="E351" s="296"/>
      <c r="F351" s="271"/>
      <c r="G351" s="271"/>
      <c r="H351" s="271"/>
      <c r="I351" s="271"/>
      <c r="J351" s="271"/>
      <c r="K351" s="271"/>
      <c r="L351" s="296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78"/>
      <c r="B352" s="103"/>
      <c r="C352" s="271"/>
      <c r="D352" s="271"/>
      <c r="E352" s="296"/>
      <c r="F352" s="271"/>
      <c r="G352" s="271"/>
      <c r="H352" s="271"/>
      <c r="I352" s="271"/>
      <c r="J352" s="271"/>
      <c r="K352" s="271"/>
      <c r="L352" s="296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78"/>
      <c r="B353" s="103"/>
      <c r="C353" s="271"/>
      <c r="D353" s="271"/>
      <c r="E353" s="296"/>
      <c r="F353" s="271"/>
      <c r="G353" s="271"/>
      <c r="H353" s="271"/>
      <c r="I353" s="271"/>
      <c r="J353" s="271"/>
      <c r="K353" s="271"/>
      <c r="L353" s="296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78"/>
      <c r="B354" s="103"/>
      <c r="C354" s="271"/>
      <c r="D354" s="271"/>
      <c r="E354" s="296"/>
      <c r="F354" s="271"/>
      <c r="G354" s="271"/>
      <c r="H354" s="271"/>
      <c r="I354" s="271"/>
      <c r="J354" s="271"/>
      <c r="K354" s="271"/>
      <c r="L354" s="296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78"/>
      <c r="B355" s="103"/>
      <c r="C355" s="271"/>
      <c r="D355" s="271"/>
      <c r="E355" s="296"/>
      <c r="F355" s="271"/>
      <c r="G355" s="271"/>
      <c r="H355" s="271"/>
      <c r="I355" s="271"/>
      <c r="J355" s="271"/>
      <c r="K355" s="271"/>
      <c r="L355" s="296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78"/>
      <c r="B356" s="103"/>
      <c r="C356" s="271"/>
      <c r="D356" s="271"/>
      <c r="E356" s="296"/>
      <c r="F356" s="271"/>
      <c r="G356" s="271"/>
      <c r="H356" s="271"/>
      <c r="I356" s="271"/>
      <c r="J356" s="271"/>
      <c r="K356" s="271"/>
      <c r="L356" s="296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78"/>
      <c r="B357" s="103"/>
      <c r="C357" s="271"/>
      <c r="D357" s="271"/>
      <c r="E357" s="296"/>
      <c r="F357" s="271"/>
      <c r="G357" s="271"/>
      <c r="H357" s="271"/>
      <c r="I357" s="271"/>
      <c r="J357" s="271"/>
      <c r="K357" s="271"/>
      <c r="L357" s="296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78"/>
      <c r="B358" s="103"/>
      <c r="C358" s="271"/>
      <c r="D358" s="271"/>
      <c r="E358" s="296"/>
      <c r="F358" s="271"/>
      <c r="G358" s="271"/>
      <c r="H358" s="271"/>
      <c r="I358" s="271"/>
      <c r="J358" s="271"/>
      <c r="K358" s="271"/>
      <c r="L358" s="296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78"/>
      <c r="B359" s="103"/>
      <c r="C359" s="271"/>
      <c r="D359" s="271"/>
      <c r="E359" s="296"/>
      <c r="F359" s="271"/>
      <c r="G359" s="271"/>
      <c r="H359" s="271"/>
      <c r="I359" s="271"/>
      <c r="J359" s="271"/>
      <c r="K359" s="271"/>
      <c r="L359" s="296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78"/>
      <c r="B360" s="103"/>
      <c r="C360" s="271"/>
      <c r="D360" s="271"/>
      <c r="E360" s="296"/>
      <c r="F360" s="271"/>
      <c r="G360" s="271"/>
      <c r="H360" s="271"/>
      <c r="I360" s="271"/>
      <c r="J360" s="271"/>
      <c r="K360" s="271"/>
      <c r="L360" s="296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78"/>
      <c r="B361" s="103"/>
      <c r="C361" s="271"/>
      <c r="D361" s="271"/>
      <c r="E361" s="296"/>
      <c r="F361" s="271"/>
      <c r="G361" s="271"/>
      <c r="H361" s="271"/>
      <c r="I361" s="271"/>
      <c r="J361" s="271"/>
      <c r="K361" s="271"/>
      <c r="L361" s="296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78"/>
      <c r="B362" s="103"/>
      <c r="C362" s="271"/>
      <c r="D362" s="271"/>
      <c r="E362" s="296"/>
      <c r="F362" s="271"/>
      <c r="G362" s="271"/>
      <c r="H362" s="271"/>
      <c r="I362" s="271"/>
      <c r="J362" s="271"/>
      <c r="K362" s="271"/>
      <c r="L362" s="296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78"/>
      <c r="B363" s="103"/>
      <c r="C363" s="271"/>
      <c r="D363" s="271"/>
      <c r="E363" s="296"/>
      <c r="F363" s="271"/>
      <c r="G363" s="271"/>
      <c r="H363" s="271"/>
      <c r="I363" s="271"/>
      <c r="J363" s="271"/>
      <c r="K363" s="271"/>
      <c r="L363" s="296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78"/>
      <c r="B364" s="103"/>
      <c r="C364" s="271"/>
      <c r="D364" s="271"/>
      <c r="E364" s="296"/>
      <c r="F364" s="271"/>
      <c r="G364" s="271"/>
      <c r="H364" s="271"/>
      <c r="I364" s="271"/>
      <c r="J364" s="271"/>
      <c r="K364" s="271"/>
      <c r="L364" s="296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78"/>
      <c r="B365" s="103"/>
      <c r="C365" s="271"/>
      <c r="D365" s="271"/>
      <c r="E365" s="296"/>
      <c r="F365" s="271"/>
      <c r="G365" s="271"/>
      <c r="H365" s="271"/>
      <c r="I365" s="271"/>
      <c r="J365" s="271"/>
      <c r="K365" s="271"/>
      <c r="L365" s="296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78"/>
      <c r="B366" s="103"/>
      <c r="C366" s="271"/>
      <c r="D366" s="271"/>
      <c r="E366" s="296"/>
      <c r="F366" s="271"/>
      <c r="G366" s="271"/>
      <c r="H366" s="271"/>
      <c r="I366" s="271"/>
      <c r="J366" s="271"/>
      <c r="K366" s="271"/>
      <c r="L366" s="296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78"/>
      <c r="B367" s="103"/>
      <c r="C367" s="271"/>
      <c r="D367" s="271"/>
      <c r="E367" s="296"/>
      <c r="F367" s="271"/>
      <c r="G367" s="271"/>
      <c r="H367" s="271"/>
      <c r="I367" s="271"/>
      <c r="J367" s="271"/>
      <c r="K367" s="271"/>
      <c r="L367" s="296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78"/>
      <c r="B368" s="103"/>
      <c r="C368" s="271"/>
      <c r="D368" s="271"/>
      <c r="E368" s="296"/>
      <c r="F368" s="271"/>
      <c r="G368" s="271"/>
      <c r="H368" s="271"/>
      <c r="I368" s="271"/>
      <c r="J368" s="271"/>
      <c r="K368" s="271"/>
      <c r="L368" s="296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78"/>
      <c r="B369" s="103"/>
      <c r="C369" s="271"/>
      <c r="D369" s="271"/>
      <c r="E369" s="296"/>
      <c r="F369" s="271"/>
      <c r="G369" s="271"/>
      <c r="H369" s="271"/>
      <c r="I369" s="271"/>
      <c r="J369" s="271"/>
      <c r="K369" s="271"/>
      <c r="L369" s="296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78"/>
      <c r="B370" s="103"/>
      <c r="C370" s="271"/>
      <c r="D370" s="271"/>
      <c r="E370" s="296"/>
      <c r="F370" s="271"/>
      <c r="G370" s="271"/>
      <c r="H370" s="271"/>
      <c r="I370" s="271"/>
      <c r="J370" s="271"/>
      <c r="K370" s="271"/>
      <c r="L370" s="296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78"/>
      <c r="B371" s="103"/>
      <c r="C371" s="271"/>
      <c r="D371" s="271"/>
      <c r="E371" s="296"/>
      <c r="F371" s="271"/>
      <c r="G371" s="271"/>
      <c r="H371" s="271"/>
      <c r="I371" s="271"/>
      <c r="J371" s="271"/>
      <c r="K371" s="271"/>
      <c r="L371" s="296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78"/>
      <c r="B372" s="103"/>
      <c r="C372" s="271"/>
      <c r="D372" s="271"/>
      <c r="E372" s="296"/>
      <c r="F372" s="271"/>
      <c r="G372" s="271"/>
      <c r="H372" s="271"/>
      <c r="I372" s="271"/>
      <c r="J372" s="271"/>
      <c r="K372" s="271"/>
      <c r="L372" s="296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78"/>
      <c r="B373" s="103"/>
      <c r="C373" s="271"/>
      <c r="D373" s="271"/>
      <c r="E373" s="296"/>
      <c r="F373" s="271"/>
      <c r="G373" s="271"/>
      <c r="H373" s="271"/>
      <c r="I373" s="271"/>
      <c r="J373" s="271"/>
      <c r="K373" s="271"/>
      <c r="L373" s="296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78"/>
      <c r="B374" s="103"/>
      <c r="C374" s="271"/>
      <c r="D374" s="271"/>
      <c r="E374" s="296"/>
      <c r="F374" s="271"/>
      <c r="G374" s="271"/>
      <c r="H374" s="271"/>
      <c r="I374" s="271"/>
      <c r="J374" s="271"/>
      <c r="K374" s="271"/>
      <c r="L374" s="296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78"/>
      <c r="B375" s="103"/>
      <c r="C375" s="271"/>
      <c r="D375" s="271"/>
      <c r="E375" s="296"/>
      <c r="F375" s="271"/>
      <c r="G375" s="271"/>
      <c r="H375" s="271"/>
      <c r="I375" s="271"/>
      <c r="J375" s="271"/>
      <c r="K375" s="271"/>
      <c r="L375" s="296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78"/>
      <c r="B376" s="103"/>
      <c r="C376" s="271"/>
      <c r="D376" s="271"/>
      <c r="E376" s="296"/>
      <c r="F376" s="271"/>
      <c r="G376" s="271"/>
      <c r="H376" s="271"/>
      <c r="I376" s="271"/>
      <c r="J376" s="271"/>
      <c r="K376" s="271"/>
      <c r="L376" s="296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78"/>
      <c r="B377" s="103"/>
      <c r="C377" s="271"/>
      <c r="D377" s="271"/>
      <c r="E377" s="296"/>
      <c r="F377" s="271"/>
      <c r="G377" s="271"/>
      <c r="H377" s="271"/>
      <c r="I377" s="271"/>
      <c r="J377" s="271"/>
      <c r="K377" s="271"/>
      <c r="L377" s="296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78"/>
      <c r="B378" s="103"/>
      <c r="C378" s="271"/>
      <c r="D378" s="271"/>
      <c r="E378" s="296"/>
      <c r="F378" s="271"/>
      <c r="G378" s="271"/>
      <c r="H378" s="271"/>
      <c r="I378" s="271"/>
      <c r="J378" s="271"/>
      <c r="K378" s="271"/>
      <c r="L378" s="296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78"/>
      <c r="B379" s="103"/>
      <c r="C379" s="271"/>
      <c r="D379" s="271"/>
      <c r="E379" s="296"/>
      <c r="F379" s="271"/>
      <c r="G379" s="271"/>
      <c r="H379" s="271"/>
      <c r="I379" s="271"/>
      <c r="J379" s="271"/>
      <c r="K379" s="271"/>
      <c r="L379" s="296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78"/>
      <c r="B380" s="103"/>
      <c r="C380" s="271"/>
      <c r="D380" s="271"/>
      <c r="E380" s="296"/>
      <c r="F380" s="271"/>
      <c r="G380" s="271"/>
      <c r="H380" s="271"/>
      <c r="I380" s="271"/>
      <c r="J380" s="271"/>
      <c r="K380" s="271"/>
      <c r="L380" s="296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78"/>
      <c r="B381" s="103"/>
      <c r="C381" s="271"/>
      <c r="D381" s="271"/>
      <c r="E381" s="296"/>
      <c r="F381" s="271"/>
      <c r="G381" s="271"/>
      <c r="H381" s="271"/>
      <c r="I381" s="271"/>
      <c r="J381" s="271"/>
      <c r="K381" s="271"/>
      <c r="L381" s="296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78"/>
      <c r="B382" s="103"/>
      <c r="C382" s="271"/>
      <c r="D382" s="271"/>
      <c r="E382" s="296"/>
      <c r="F382" s="271"/>
      <c r="G382" s="271"/>
      <c r="H382" s="271"/>
      <c r="I382" s="271"/>
      <c r="J382" s="271"/>
      <c r="K382" s="271"/>
      <c r="L382" s="296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78"/>
      <c r="B383" s="103"/>
      <c r="C383" s="271"/>
      <c r="D383" s="271"/>
      <c r="E383" s="296"/>
      <c r="F383" s="271"/>
      <c r="G383" s="271"/>
      <c r="H383" s="271"/>
      <c r="I383" s="271"/>
      <c r="J383" s="271"/>
      <c r="K383" s="271"/>
      <c r="L383" s="296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78"/>
      <c r="B384" s="103"/>
      <c r="C384" s="271"/>
      <c r="D384" s="271"/>
      <c r="E384" s="296"/>
      <c r="F384" s="271"/>
      <c r="G384" s="271"/>
      <c r="H384" s="271"/>
      <c r="I384" s="271"/>
      <c r="J384" s="271"/>
      <c r="K384" s="271"/>
      <c r="L384" s="296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78"/>
      <c r="B385" s="103"/>
      <c r="C385" s="271"/>
      <c r="D385" s="271"/>
      <c r="E385" s="296"/>
      <c r="F385" s="271"/>
      <c r="G385" s="271"/>
      <c r="H385" s="271"/>
      <c r="I385" s="271"/>
      <c r="J385" s="271"/>
      <c r="K385" s="271"/>
      <c r="L385" s="296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78"/>
      <c r="B386" s="103"/>
      <c r="C386" s="271"/>
      <c r="D386" s="271"/>
      <c r="E386" s="296"/>
      <c r="F386" s="271"/>
      <c r="G386" s="271"/>
      <c r="H386" s="271"/>
      <c r="I386" s="271"/>
      <c r="J386" s="271"/>
      <c r="K386" s="271"/>
      <c r="L386" s="296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78"/>
      <c r="B387" s="103"/>
      <c r="C387" s="271"/>
      <c r="D387" s="271"/>
      <c r="E387" s="296"/>
      <c r="F387" s="271"/>
      <c r="G387" s="271"/>
      <c r="H387" s="271"/>
      <c r="I387" s="271"/>
      <c r="J387" s="271"/>
      <c r="K387" s="271"/>
      <c r="L387" s="296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78"/>
      <c r="B388" s="103"/>
      <c r="C388" s="271"/>
      <c r="D388" s="271"/>
      <c r="E388" s="296"/>
      <c r="F388" s="271"/>
      <c r="G388" s="271"/>
      <c r="H388" s="271"/>
      <c r="I388" s="271"/>
      <c r="J388" s="271"/>
      <c r="K388" s="271"/>
      <c r="L388" s="296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78"/>
      <c r="B389" s="103"/>
      <c r="C389" s="271"/>
      <c r="D389" s="271"/>
      <c r="E389" s="296"/>
      <c r="F389" s="271"/>
      <c r="G389" s="271"/>
      <c r="H389" s="271"/>
      <c r="I389" s="271"/>
      <c r="J389" s="271"/>
      <c r="K389" s="271"/>
      <c r="L389" s="296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78"/>
      <c r="B390" s="103"/>
      <c r="C390" s="271"/>
      <c r="D390" s="271"/>
      <c r="E390" s="296"/>
      <c r="F390" s="271"/>
      <c r="G390" s="271"/>
      <c r="H390" s="271"/>
      <c r="I390" s="271"/>
      <c r="J390" s="271"/>
      <c r="K390" s="271"/>
      <c r="L390" s="296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78"/>
      <c r="B391" s="103"/>
      <c r="C391" s="271"/>
      <c r="D391" s="271"/>
      <c r="E391" s="296"/>
      <c r="F391" s="271"/>
      <c r="G391" s="271"/>
      <c r="H391" s="271"/>
      <c r="I391" s="271"/>
      <c r="J391" s="271"/>
      <c r="K391" s="271"/>
      <c r="L391" s="296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78"/>
      <c r="B392" s="103"/>
      <c r="C392" s="271"/>
      <c r="D392" s="271"/>
      <c r="E392" s="296"/>
      <c r="F392" s="271"/>
      <c r="G392" s="271"/>
      <c r="H392" s="271"/>
      <c r="I392" s="271"/>
      <c r="J392" s="271"/>
      <c r="K392" s="271"/>
      <c r="L392" s="296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78"/>
      <c r="B393" s="103"/>
      <c r="C393" s="271"/>
      <c r="D393" s="271"/>
      <c r="E393" s="296"/>
      <c r="F393" s="271"/>
      <c r="G393" s="271"/>
      <c r="H393" s="271"/>
      <c r="I393" s="271"/>
      <c r="J393" s="271"/>
      <c r="K393" s="271"/>
      <c r="L393" s="296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78"/>
      <c r="B394" s="103"/>
      <c r="C394" s="271"/>
      <c r="D394" s="271"/>
      <c r="E394" s="296"/>
      <c r="F394" s="271"/>
      <c r="G394" s="271"/>
      <c r="H394" s="271"/>
      <c r="I394" s="271"/>
      <c r="J394" s="271"/>
      <c r="K394" s="271"/>
      <c r="L394" s="296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78"/>
      <c r="B395" s="103"/>
      <c r="C395" s="271"/>
      <c r="D395" s="271"/>
      <c r="E395" s="296"/>
      <c r="F395" s="271"/>
      <c r="G395" s="271"/>
      <c r="H395" s="271"/>
      <c r="I395" s="271"/>
      <c r="J395" s="271"/>
      <c r="K395" s="271"/>
      <c r="L395" s="296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78"/>
      <c r="B396" s="103"/>
      <c r="C396" s="271"/>
      <c r="D396" s="271"/>
      <c r="E396" s="296"/>
      <c r="F396" s="271"/>
      <c r="G396" s="271"/>
      <c r="H396" s="271"/>
      <c r="I396" s="271"/>
      <c r="J396" s="271"/>
      <c r="K396" s="271"/>
      <c r="L396" s="296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78"/>
      <c r="B397" s="103"/>
      <c r="C397" s="271"/>
      <c r="D397" s="271"/>
      <c r="E397" s="296"/>
      <c r="F397" s="271"/>
      <c r="G397" s="271"/>
      <c r="H397" s="271"/>
      <c r="I397" s="271"/>
      <c r="J397" s="271"/>
      <c r="K397" s="271"/>
      <c r="L397" s="296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78"/>
      <c r="B398" s="103"/>
      <c r="C398" s="271"/>
      <c r="D398" s="271"/>
      <c r="E398" s="296"/>
      <c r="F398" s="271"/>
      <c r="G398" s="271"/>
      <c r="H398" s="271"/>
      <c r="I398" s="271"/>
      <c r="J398" s="271"/>
      <c r="K398" s="271"/>
      <c r="L398" s="296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78"/>
      <c r="B399" s="103"/>
      <c r="C399" s="271"/>
      <c r="D399" s="271"/>
      <c r="E399" s="296"/>
      <c r="F399" s="271"/>
      <c r="G399" s="271"/>
      <c r="H399" s="271"/>
      <c r="I399" s="271"/>
      <c r="J399" s="271"/>
      <c r="K399" s="271"/>
      <c r="L399" s="296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78"/>
      <c r="B400" s="103"/>
      <c r="C400" s="271"/>
      <c r="D400" s="271"/>
      <c r="E400" s="296"/>
      <c r="F400" s="271"/>
      <c r="G400" s="271"/>
      <c r="H400" s="271"/>
      <c r="I400" s="271"/>
      <c r="J400" s="271"/>
      <c r="K400" s="271"/>
      <c r="L400" s="296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78"/>
      <c r="B401" s="103"/>
      <c r="C401" s="271"/>
      <c r="D401" s="271"/>
      <c r="E401" s="296"/>
      <c r="F401" s="271"/>
      <c r="G401" s="271"/>
      <c r="H401" s="271"/>
      <c r="I401" s="271"/>
      <c r="J401" s="271"/>
      <c r="K401" s="271"/>
      <c r="L401" s="296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78"/>
      <c r="B402" s="103"/>
      <c r="C402" s="271"/>
      <c r="D402" s="271"/>
      <c r="E402" s="296"/>
      <c r="F402" s="271"/>
      <c r="G402" s="271"/>
      <c r="H402" s="271"/>
      <c r="I402" s="271"/>
      <c r="J402" s="271"/>
      <c r="K402" s="271"/>
      <c r="L402" s="296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78"/>
      <c r="B403" s="103"/>
      <c r="C403" s="271"/>
      <c r="D403" s="271"/>
      <c r="E403" s="296"/>
      <c r="F403" s="271"/>
      <c r="G403" s="271"/>
      <c r="H403" s="271"/>
      <c r="I403" s="271"/>
      <c r="J403" s="271"/>
      <c r="K403" s="271"/>
      <c r="L403" s="296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78"/>
      <c r="B404" s="103"/>
      <c r="C404" s="271"/>
      <c r="D404" s="271"/>
      <c r="E404" s="296"/>
      <c r="F404" s="271"/>
      <c r="G404" s="271"/>
      <c r="H404" s="271"/>
      <c r="I404" s="271"/>
      <c r="J404" s="271"/>
      <c r="K404" s="271"/>
      <c r="L404" s="296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78"/>
      <c r="B405" s="103"/>
      <c r="C405" s="271"/>
      <c r="D405" s="271"/>
      <c r="E405" s="296"/>
      <c r="F405" s="271"/>
      <c r="G405" s="271"/>
      <c r="H405" s="271"/>
      <c r="I405" s="271"/>
      <c r="J405" s="271"/>
      <c r="K405" s="271"/>
      <c r="L405" s="296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78"/>
      <c r="B406" s="103"/>
      <c r="C406" s="271"/>
      <c r="D406" s="271"/>
      <c r="E406" s="296"/>
      <c r="F406" s="271"/>
      <c r="G406" s="271"/>
      <c r="H406" s="271"/>
      <c r="I406" s="271"/>
      <c r="J406" s="271"/>
      <c r="K406" s="271"/>
      <c r="L406" s="296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78"/>
      <c r="B407" s="103"/>
      <c r="C407" s="271"/>
      <c r="D407" s="271"/>
      <c r="E407" s="296"/>
      <c r="F407" s="271"/>
      <c r="G407" s="271"/>
      <c r="H407" s="271"/>
      <c r="I407" s="271"/>
      <c r="J407" s="271"/>
      <c r="K407" s="271"/>
      <c r="L407" s="296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78"/>
      <c r="B408" s="103"/>
      <c r="C408" s="271"/>
      <c r="D408" s="271"/>
      <c r="E408" s="296"/>
      <c r="F408" s="271"/>
      <c r="G408" s="271"/>
      <c r="H408" s="271"/>
      <c r="I408" s="271"/>
      <c r="J408" s="271"/>
      <c r="K408" s="271"/>
      <c r="L408" s="296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78"/>
      <c r="B409" s="103"/>
      <c r="C409" s="271"/>
      <c r="D409" s="271"/>
      <c r="E409" s="296"/>
      <c r="F409" s="271"/>
      <c r="G409" s="271"/>
      <c r="H409" s="271"/>
      <c r="I409" s="271"/>
      <c r="J409" s="271"/>
      <c r="K409" s="271"/>
      <c r="L409" s="296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78"/>
      <c r="B410" s="103"/>
      <c r="C410" s="271"/>
      <c r="D410" s="271"/>
      <c r="E410" s="296"/>
      <c r="F410" s="271"/>
      <c r="G410" s="271"/>
      <c r="H410" s="271"/>
      <c r="I410" s="271"/>
      <c r="J410" s="271"/>
      <c r="K410" s="271"/>
      <c r="L410" s="296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78"/>
      <c r="B411" s="103"/>
      <c r="C411" s="271"/>
      <c r="D411" s="271"/>
      <c r="E411" s="296"/>
      <c r="F411" s="271"/>
      <c r="G411" s="271"/>
      <c r="H411" s="271"/>
      <c r="I411" s="271"/>
      <c r="J411" s="271"/>
      <c r="K411" s="271"/>
      <c r="L411" s="296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78"/>
      <c r="B412" s="103"/>
      <c r="C412" s="271"/>
      <c r="D412" s="271"/>
      <c r="E412" s="296"/>
      <c r="F412" s="271"/>
      <c r="G412" s="271"/>
      <c r="H412" s="271"/>
      <c r="I412" s="271"/>
      <c r="J412" s="271"/>
      <c r="K412" s="271"/>
      <c r="L412" s="296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78"/>
      <c r="B413" s="103"/>
      <c r="C413" s="271"/>
      <c r="D413" s="271"/>
      <c r="E413" s="296"/>
      <c r="F413" s="271"/>
      <c r="G413" s="271"/>
      <c r="H413" s="271"/>
      <c r="I413" s="271"/>
      <c r="J413" s="271"/>
      <c r="K413" s="271"/>
      <c r="L413" s="296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78"/>
      <c r="B414" s="103"/>
      <c r="C414" s="271"/>
      <c r="D414" s="271"/>
      <c r="E414" s="296"/>
      <c r="F414" s="271"/>
      <c r="G414" s="271"/>
      <c r="H414" s="271"/>
      <c r="I414" s="271"/>
      <c r="J414" s="271"/>
      <c r="K414" s="271"/>
      <c r="L414" s="296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78"/>
      <c r="B415" s="103"/>
      <c r="C415" s="271"/>
      <c r="D415" s="271"/>
      <c r="E415" s="296"/>
      <c r="F415" s="271"/>
      <c r="G415" s="271"/>
      <c r="H415" s="271"/>
      <c r="I415" s="271"/>
      <c r="J415" s="271"/>
      <c r="K415" s="271"/>
      <c r="L415" s="296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78"/>
      <c r="B416" s="103"/>
      <c r="C416" s="271"/>
      <c r="D416" s="271"/>
      <c r="E416" s="296"/>
      <c r="F416" s="271"/>
      <c r="G416" s="271"/>
      <c r="H416" s="271"/>
      <c r="I416" s="271"/>
      <c r="J416" s="271"/>
      <c r="K416" s="271"/>
      <c r="L416" s="296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78"/>
      <c r="B417" s="103"/>
      <c r="C417" s="271"/>
      <c r="D417" s="271"/>
      <c r="E417" s="296"/>
      <c r="F417" s="271"/>
      <c r="G417" s="271"/>
      <c r="H417" s="271"/>
      <c r="I417" s="271"/>
      <c r="J417" s="271"/>
      <c r="K417" s="271"/>
      <c r="L417" s="296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78"/>
      <c r="B418" s="103"/>
      <c r="C418" s="271"/>
      <c r="D418" s="271"/>
      <c r="E418" s="296"/>
      <c r="F418" s="271"/>
      <c r="G418" s="271"/>
      <c r="H418" s="271"/>
      <c r="I418" s="271"/>
      <c r="J418" s="271"/>
      <c r="K418" s="271"/>
      <c r="L418" s="296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78"/>
      <c r="B419" s="103"/>
      <c r="C419" s="271"/>
      <c r="D419" s="271"/>
      <c r="E419" s="296"/>
      <c r="F419" s="271"/>
      <c r="G419" s="271"/>
      <c r="H419" s="271"/>
      <c r="I419" s="271"/>
      <c r="J419" s="271"/>
      <c r="K419" s="271"/>
      <c r="L419" s="296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78"/>
      <c r="B420" s="103"/>
      <c r="C420" s="271"/>
      <c r="D420" s="271"/>
      <c r="E420" s="296"/>
      <c r="F420" s="271"/>
      <c r="G420" s="271"/>
      <c r="H420" s="271"/>
      <c r="I420" s="271"/>
      <c r="J420" s="271"/>
      <c r="K420" s="271"/>
      <c r="L420" s="296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78"/>
      <c r="B421" s="103"/>
      <c r="C421" s="271"/>
      <c r="D421" s="271"/>
      <c r="E421" s="296"/>
      <c r="F421" s="271"/>
      <c r="G421" s="271"/>
      <c r="H421" s="271"/>
      <c r="I421" s="271"/>
      <c r="J421" s="271"/>
      <c r="K421" s="271"/>
      <c r="L421" s="296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78"/>
      <c r="B422" s="103"/>
      <c r="C422" s="271"/>
      <c r="D422" s="271"/>
      <c r="E422" s="296"/>
      <c r="F422" s="271"/>
      <c r="G422" s="271"/>
      <c r="H422" s="271"/>
      <c r="I422" s="271"/>
      <c r="J422" s="271"/>
      <c r="K422" s="271"/>
      <c r="L422" s="296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78"/>
      <c r="B423" s="103"/>
      <c r="C423" s="271"/>
      <c r="D423" s="271"/>
      <c r="E423" s="296"/>
      <c r="F423" s="271"/>
      <c r="G423" s="271"/>
      <c r="H423" s="271"/>
      <c r="I423" s="271"/>
      <c r="J423" s="271"/>
      <c r="K423" s="271"/>
      <c r="L423" s="296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78"/>
      <c r="B424" s="103"/>
      <c r="C424" s="271"/>
      <c r="D424" s="271"/>
      <c r="E424" s="296"/>
      <c r="F424" s="271"/>
      <c r="G424" s="271"/>
      <c r="H424" s="271"/>
      <c r="I424" s="271"/>
      <c r="J424" s="271"/>
      <c r="K424" s="271"/>
      <c r="L424" s="296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78"/>
      <c r="B425" s="103"/>
      <c r="C425" s="271"/>
      <c r="D425" s="271"/>
      <c r="E425" s="296"/>
      <c r="F425" s="271"/>
      <c r="G425" s="271"/>
      <c r="H425" s="271"/>
      <c r="I425" s="271"/>
      <c r="J425" s="271"/>
      <c r="K425" s="271"/>
      <c r="L425" s="296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78"/>
      <c r="B426" s="103"/>
      <c r="C426" s="271"/>
      <c r="D426" s="271"/>
      <c r="E426" s="296"/>
      <c r="F426" s="271"/>
      <c r="G426" s="271"/>
      <c r="H426" s="271"/>
      <c r="I426" s="271"/>
      <c r="J426" s="271"/>
      <c r="K426" s="271"/>
      <c r="L426" s="296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78"/>
      <c r="B427" s="103"/>
      <c r="C427" s="271"/>
      <c r="D427" s="271"/>
      <c r="E427" s="296"/>
      <c r="F427" s="271"/>
      <c r="G427" s="271"/>
      <c r="H427" s="271"/>
      <c r="I427" s="271"/>
      <c r="J427" s="271"/>
      <c r="K427" s="271"/>
      <c r="L427" s="296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78"/>
      <c r="B428" s="103"/>
      <c r="C428" s="271"/>
      <c r="D428" s="271"/>
      <c r="E428" s="296"/>
      <c r="F428" s="271"/>
      <c r="G428" s="271"/>
      <c r="H428" s="271"/>
      <c r="I428" s="271"/>
      <c r="J428" s="271"/>
      <c r="K428" s="271"/>
      <c r="L428" s="296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78"/>
      <c r="B429" s="103"/>
      <c r="C429" s="271"/>
      <c r="D429" s="271"/>
      <c r="E429" s="296"/>
      <c r="F429" s="271"/>
      <c r="G429" s="271"/>
      <c r="H429" s="271"/>
      <c r="I429" s="271"/>
      <c r="J429" s="271"/>
      <c r="K429" s="271"/>
      <c r="L429" s="296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78"/>
      <c r="B430" s="103"/>
      <c r="C430" s="271"/>
      <c r="D430" s="271"/>
      <c r="E430" s="296"/>
      <c r="F430" s="271"/>
      <c r="G430" s="271"/>
      <c r="H430" s="271"/>
      <c r="I430" s="271"/>
      <c r="J430" s="271"/>
      <c r="K430" s="271"/>
      <c r="L430" s="296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78"/>
      <c r="B431" s="103"/>
      <c r="C431" s="271"/>
      <c r="D431" s="271"/>
      <c r="E431" s="296"/>
      <c r="F431" s="271"/>
      <c r="G431" s="271"/>
      <c r="H431" s="271"/>
      <c r="I431" s="271"/>
      <c r="J431" s="271"/>
      <c r="K431" s="271"/>
      <c r="L431" s="296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78"/>
      <c r="B432" s="103"/>
      <c r="C432" s="271"/>
      <c r="D432" s="271"/>
      <c r="E432" s="296"/>
      <c r="F432" s="271"/>
      <c r="G432" s="271"/>
      <c r="H432" s="271"/>
      <c r="I432" s="271"/>
      <c r="J432" s="271"/>
      <c r="K432" s="271"/>
      <c r="L432" s="296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78"/>
      <c r="B433" s="103"/>
      <c r="C433" s="271"/>
      <c r="D433" s="271"/>
      <c r="E433" s="296"/>
      <c r="F433" s="271"/>
      <c r="G433" s="271"/>
      <c r="H433" s="271"/>
      <c r="I433" s="271"/>
      <c r="J433" s="271"/>
      <c r="K433" s="271"/>
      <c r="L433" s="296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78"/>
      <c r="B434" s="103"/>
      <c r="C434" s="271"/>
      <c r="D434" s="271"/>
      <c r="E434" s="296"/>
      <c r="F434" s="271"/>
      <c r="G434" s="271"/>
      <c r="H434" s="271"/>
      <c r="I434" s="271"/>
      <c r="J434" s="271"/>
      <c r="K434" s="271"/>
      <c r="L434" s="296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78"/>
      <c r="B435" s="103"/>
      <c r="C435" s="271"/>
      <c r="D435" s="271"/>
      <c r="E435" s="296"/>
      <c r="F435" s="271"/>
      <c r="G435" s="271"/>
      <c r="H435" s="271"/>
      <c r="I435" s="271"/>
      <c r="J435" s="271"/>
      <c r="K435" s="271"/>
      <c r="L435" s="296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78"/>
      <c r="B436" s="103"/>
      <c r="C436" s="271"/>
      <c r="D436" s="271"/>
      <c r="E436" s="296"/>
      <c r="F436" s="271"/>
      <c r="G436" s="271"/>
      <c r="H436" s="271"/>
      <c r="I436" s="271"/>
      <c r="J436" s="271"/>
      <c r="K436" s="271"/>
      <c r="L436" s="296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78"/>
      <c r="B437" s="103"/>
      <c r="C437" s="271"/>
      <c r="D437" s="271"/>
      <c r="E437" s="296"/>
      <c r="F437" s="271"/>
      <c r="G437" s="271"/>
      <c r="H437" s="271"/>
      <c r="I437" s="271"/>
      <c r="J437" s="271"/>
      <c r="K437" s="271"/>
      <c r="L437" s="296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78"/>
      <c r="B438" s="103"/>
      <c r="C438" s="271"/>
      <c r="D438" s="271"/>
      <c r="E438" s="296"/>
      <c r="F438" s="271"/>
      <c r="G438" s="271"/>
      <c r="H438" s="271"/>
      <c r="I438" s="271"/>
      <c r="J438" s="271"/>
      <c r="K438" s="271"/>
      <c r="L438" s="296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78"/>
      <c r="B439" s="103"/>
      <c r="C439" s="271"/>
      <c r="D439" s="271"/>
      <c r="E439" s="296"/>
      <c r="F439" s="271"/>
      <c r="G439" s="271"/>
      <c r="H439" s="271"/>
      <c r="I439" s="271"/>
      <c r="J439" s="271"/>
      <c r="K439" s="271"/>
      <c r="L439" s="296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78"/>
      <c r="B440" s="103"/>
      <c r="C440" s="271"/>
      <c r="D440" s="271"/>
      <c r="E440" s="296"/>
      <c r="F440" s="271"/>
      <c r="G440" s="271"/>
      <c r="H440" s="271"/>
      <c r="I440" s="271"/>
      <c r="J440" s="271"/>
      <c r="K440" s="271"/>
      <c r="L440" s="296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78"/>
      <c r="B441" s="103"/>
      <c r="C441" s="271"/>
      <c r="D441" s="271"/>
      <c r="E441" s="296"/>
      <c r="F441" s="271"/>
      <c r="G441" s="271"/>
      <c r="H441" s="271"/>
      <c r="I441" s="271"/>
      <c r="J441" s="271"/>
      <c r="K441" s="271"/>
      <c r="L441" s="296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78"/>
      <c r="B442" s="103"/>
      <c r="C442" s="271"/>
      <c r="D442" s="271"/>
      <c r="E442" s="296"/>
      <c r="F442" s="271"/>
      <c r="G442" s="271"/>
      <c r="H442" s="271"/>
      <c r="I442" s="271"/>
      <c r="J442" s="271"/>
      <c r="K442" s="271"/>
      <c r="L442" s="296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78"/>
      <c r="B443" s="103"/>
      <c r="C443" s="271"/>
      <c r="D443" s="271"/>
      <c r="E443" s="296"/>
      <c r="F443" s="271"/>
      <c r="G443" s="271"/>
      <c r="H443" s="271"/>
      <c r="I443" s="271"/>
      <c r="J443" s="271"/>
      <c r="K443" s="271"/>
      <c r="L443" s="296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78"/>
      <c r="B444" s="103"/>
      <c r="C444" s="271"/>
      <c r="D444" s="271"/>
      <c r="E444" s="296"/>
      <c r="F444" s="271"/>
      <c r="G444" s="271"/>
      <c r="H444" s="271"/>
      <c r="I444" s="271"/>
      <c r="J444" s="271"/>
      <c r="K444" s="271"/>
      <c r="L444" s="296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78"/>
      <c r="B445" s="103"/>
      <c r="C445" s="271"/>
      <c r="D445" s="271"/>
      <c r="E445" s="296"/>
      <c r="F445" s="271"/>
      <c r="G445" s="271"/>
      <c r="H445" s="271"/>
      <c r="I445" s="271"/>
      <c r="J445" s="271"/>
      <c r="K445" s="271"/>
      <c r="L445" s="296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78"/>
      <c r="B446" s="103"/>
      <c r="C446" s="271"/>
      <c r="D446" s="271"/>
      <c r="E446" s="296"/>
      <c r="F446" s="271"/>
      <c r="G446" s="271"/>
      <c r="H446" s="271"/>
      <c r="I446" s="271"/>
      <c r="J446" s="271"/>
      <c r="K446" s="271"/>
      <c r="L446" s="296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78"/>
      <c r="B447" s="103"/>
      <c r="C447" s="271"/>
      <c r="D447" s="271"/>
      <c r="E447" s="296"/>
      <c r="F447" s="271"/>
      <c r="G447" s="271"/>
      <c r="H447" s="271"/>
      <c r="I447" s="271"/>
      <c r="J447" s="271"/>
      <c r="K447" s="271"/>
      <c r="L447" s="296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78"/>
      <c r="B448" s="103"/>
      <c r="C448" s="271"/>
      <c r="D448" s="271"/>
      <c r="E448" s="296"/>
      <c r="F448" s="271"/>
      <c r="G448" s="271"/>
      <c r="H448" s="271"/>
      <c r="I448" s="271"/>
      <c r="J448" s="271"/>
      <c r="K448" s="271"/>
      <c r="L448" s="296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78"/>
      <c r="B449" s="103"/>
      <c r="C449" s="271"/>
      <c r="D449" s="271"/>
      <c r="E449" s="296"/>
      <c r="F449" s="271"/>
      <c r="G449" s="271"/>
      <c r="H449" s="271"/>
      <c r="I449" s="271"/>
      <c r="J449" s="271"/>
      <c r="K449" s="271"/>
      <c r="L449" s="296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78"/>
      <c r="B450" s="103"/>
      <c r="C450" s="271"/>
      <c r="D450" s="271"/>
      <c r="E450" s="296"/>
      <c r="F450" s="271"/>
      <c r="G450" s="271"/>
      <c r="H450" s="271"/>
      <c r="I450" s="271"/>
      <c r="J450" s="271"/>
      <c r="K450" s="271"/>
      <c r="L450" s="296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78"/>
      <c r="B451" s="103"/>
      <c r="C451" s="271"/>
      <c r="D451" s="271"/>
      <c r="E451" s="296"/>
      <c r="F451" s="271"/>
      <c r="G451" s="271"/>
      <c r="H451" s="271"/>
      <c r="I451" s="271"/>
      <c r="J451" s="271"/>
      <c r="K451" s="271"/>
      <c r="L451" s="296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78"/>
      <c r="B452" s="103"/>
      <c r="C452" s="271"/>
      <c r="D452" s="271"/>
      <c r="E452" s="296"/>
      <c r="F452" s="271"/>
      <c r="G452" s="271"/>
      <c r="H452" s="271"/>
      <c r="I452" s="271"/>
      <c r="J452" s="271"/>
      <c r="K452" s="271"/>
      <c r="L452" s="296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78"/>
      <c r="B453" s="103"/>
      <c r="C453" s="271"/>
      <c r="D453" s="271"/>
      <c r="E453" s="296"/>
      <c r="F453" s="271"/>
      <c r="G453" s="271"/>
      <c r="H453" s="271"/>
      <c r="I453" s="271"/>
      <c r="J453" s="271"/>
      <c r="K453" s="271"/>
      <c r="L453" s="296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78"/>
      <c r="B454" s="103"/>
      <c r="C454" s="271"/>
      <c r="D454" s="271"/>
      <c r="E454" s="296"/>
      <c r="F454" s="271"/>
      <c r="G454" s="271"/>
      <c r="H454" s="271"/>
      <c r="I454" s="271"/>
      <c r="J454" s="271"/>
      <c r="K454" s="271"/>
      <c r="L454" s="296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78"/>
      <c r="B455" s="103"/>
      <c r="C455" s="271"/>
      <c r="D455" s="271"/>
      <c r="E455" s="296"/>
      <c r="F455" s="271"/>
      <c r="G455" s="271"/>
      <c r="H455" s="271"/>
      <c r="I455" s="271"/>
      <c r="J455" s="271"/>
      <c r="K455" s="271"/>
      <c r="L455" s="296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78"/>
      <c r="B456" s="103"/>
      <c r="C456" s="271"/>
      <c r="D456" s="271"/>
      <c r="E456" s="296"/>
      <c r="F456" s="271"/>
      <c r="G456" s="271"/>
      <c r="H456" s="271"/>
      <c r="I456" s="271"/>
      <c r="J456" s="271"/>
      <c r="K456" s="271"/>
      <c r="L456" s="296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78"/>
      <c r="B457" s="103"/>
      <c r="C457" s="271"/>
      <c r="D457" s="271"/>
      <c r="E457" s="296"/>
      <c r="F457" s="271"/>
      <c r="G457" s="271"/>
      <c r="H457" s="271"/>
      <c r="I457" s="271"/>
      <c r="J457" s="271"/>
      <c r="K457" s="271"/>
      <c r="L457" s="296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78"/>
      <c r="B458" s="103"/>
      <c r="C458" s="271"/>
      <c r="D458" s="271"/>
      <c r="E458" s="296"/>
      <c r="F458" s="271"/>
      <c r="G458" s="271"/>
      <c r="H458" s="271"/>
      <c r="I458" s="271"/>
      <c r="J458" s="271"/>
      <c r="K458" s="271"/>
      <c r="L458" s="296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78"/>
      <c r="B459" s="103"/>
      <c r="C459" s="271"/>
      <c r="D459" s="271"/>
      <c r="E459" s="296"/>
      <c r="F459" s="271"/>
      <c r="G459" s="271"/>
      <c r="H459" s="271"/>
      <c r="I459" s="271"/>
      <c r="J459" s="271"/>
      <c r="K459" s="271"/>
      <c r="L459" s="296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78"/>
      <c r="B460" s="103"/>
      <c r="C460" s="271"/>
      <c r="D460" s="271"/>
      <c r="E460" s="296"/>
      <c r="F460" s="271"/>
      <c r="G460" s="271"/>
      <c r="H460" s="271"/>
      <c r="I460" s="271"/>
      <c r="J460" s="271"/>
      <c r="K460" s="271"/>
      <c r="L460" s="296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78"/>
      <c r="B461" s="103"/>
      <c r="C461" s="271"/>
      <c r="D461" s="271"/>
      <c r="E461" s="296"/>
      <c r="F461" s="271"/>
      <c r="G461" s="271"/>
      <c r="H461" s="271"/>
      <c r="I461" s="271"/>
      <c r="J461" s="271"/>
      <c r="K461" s="271"/>
      <c r="L461" s="296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78"/>
      <c r="B462" s="103"/>
      <c r="C462" s="271"/>
      <c r="D462" s="271"/>
      <c r="E462" s="296"/>
      <c r="F462" s="271"/>
      <c r="G462" s="271"/>
      <c r="H462" s="271"/>
      <c r="I462" s="271"/>
      <c r="J462" s="271"/>
      <c r="K462" s="271"/>
      <c r="L462" s="296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78"/>
      <c r="B463" s="103"/>
      <c r="C463" s="271"/>
      <c r="D463" s="271"/>
      <c r="E463" s="296"/>
      <c r="F463" s="271"/>
      <c r="G463" s="271"/>
      <c r="H463" s="271"/>
      <c r="I463" s="271"/>
      <c r="J463" s="271"/>
      <c r="K463" s="271"/>
      <c r="L463" s="296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78"/>
      <c r="B464" s="103"/>
      <c r="C464" s="271"/>
      <c r="D464" s="271"/>
      <c r="E464" s="296"/>
      <c r="F464" s="271"/>
      <c r="G464" s="271"/>
      <c r="H464" s="271"/>
      <c r="I464" s="271"/>
      <c r="J464" s="271"/>
      <c r="K464" s="271"/>
      <c r="L464" s="296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78"/>
      <c r="B465" s="103"/>
      <c r="C465" s="271"/>
      <c r="D465" s="271"/>
      <c r="E465" s="296"/>
      <c r="F465" s="271"/>
      <c r="G465" s="271"/>
      <c r="H465" s="271"/>
      <c r="I465" s="271"/>
      <c r="J465" s="271"/>
      <c r="K465" s="271"/>
      <c r="L465" s="296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78"/>
      <c r="B466" s="103"/>
      <c r="C466" s="271"/>
      <c r="D466" s="271"/>
      <c r="E466" s="296"/>
      <c r="F466" s="271"/>
      <c r="G466" s="271"/>
      <c r="H466" s="271"/>
      <c r="I466" s="271"/>
      <c r="J466" s="271"/>
      <c r="K466" s="271"/>
      <c r="L466" s="296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78"/>
      <c r="B467" s="103"/>
      <c r="C467" s="271"/>
      <c r="D467" s="271"/>
      <c r="E467" s="296"/>
      <c r="F467" s="271"/>
      <c r="G467" s="271"/>
      <c r="H467" s="271"/>
      <c r="I467" s="271"/>
      <c r="J467" s="271"/>
      <c r="K467" s="271"/>
      <c r="L467" s="296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78"/>
      <c r="B468" s="103"/>
      <c r="C468" s="271"/>
      <c r="D468" s="271"/>
      <c r="E468" s="296"/>
      <c r="F468" s="271"/>
      <c r="G468" s="271"/>
      <c r="H468" s="271"/>
      <c r="I468" s="271"/>
      <c r="J468" s="271"/>
      <c r="K468" s="271"/>
      <c r="L468" s="296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78"/>
      <c r="B469" s="103"/>
      <c r="C469" s="271"/>
      <c r="D469" s="271"/>
      <c r="E469" s="296"/>
      <c r="F469" s="271"/>
      <c r="G469" s="271"/>
      <c r="H469" s="271"/>
      <c r="I469" s="271"/>
      <c r="J469" s="271"/>
      <c r="K469" s="271"/>
      <c r="L469" s="296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78"/>
      <c r="B470" s="103"/>
      <c r="C470" s="271"/>
      <c r="D470" s="271"/>
      <c r="E470" s="296"/>
      <c r="F470" s="271"/>
      <c r="G470" s="271"/>
      <c r="H470" s="271"/>
      <c r="I470" s="271"/>
      <c r="J470" s="271"/>
      <c r="K470" s="271"/>
      <c r="L470" s="296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78"/>
      <c r="B471" s="103"/>
      <c r="C471" s="271"/>
      <c r="D471" s="271"/>
      <c r="E471" s="296"/>
      <c r="F471" s="271"/>
      <c r="G471" s="271"/>
      <c r="H471" s="271"/>
      <c r="I471" s="271"/>
      <c r="J471" s="271"/>
      <c r="K471" s="271"/>
      <c r="L471" s="296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78"/>
      <c r="B472" s="103"/>
      <c r="C472" s="271"/>
      <c r="D472" s="271"/>
      <c r="E472" s="296"/>
      <c r="F472" s="271"/>
      <c r="G472" s="271"/>
      <c r="H472" s="271"/>
      <c r="I472" s="271"/>
      <c r="J472" s="271"/>
      <c r="K472" s="271"/>
      <c r="L472" s="296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78"/>
      <c r="B473" s="103"/>
      <c r="C473" s="271"/>
      <c r="D473" s="271"/>
      <c r="E473" s="296"/>
      <c r="F473" s="271"/>
      <c r="G473" s="271"/>
      <c r="H473" s="271"/>
      <c r="I473" s="271"/>
      <c r="J473" s="271"/>
      <c r="K473" s="271"/>
      <c r="L473" s="296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78"/>
      <c r="B474" s="103"/>
      <c r="C474" s="271"/>
      <c r="D474" s="271"/>
      <c r="E474" s="296"/>
      <c r="F474" s="271"/>
      <c r="G474" s="271"/>
      <c r="H474" s="271"/>
      <c r="I474" s="271"/>
      <c r="J474" s="271"/>
      <c r="K474" s="271"/>
      <c r="L474" s="296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78"/>
      <c r="B475" s="103"/>
      <c r="C475" s="271"/>
      <c r="D475" s="271"/>
      <c r="E475" s="296"/>
      <c r="F475" s="271"/>
      <c r="G475" s="271"/>
      <c r="H475" s="271"/>
      <c r="I475" s="271"/>
      <c r="J475" s="271"/>
      <c r="K475" s="271"/>
      <c r="L475" s="296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78"/>
      <c r="B476" s="103"/>
      <c r="C476" s="271"/>
      <c r="D476" s="271"/>
      <c r="E476" s="296"/>
      <c r="F476" s="271"/>
      <c r="G476" s="271"/>
      <c r="H476" s="271"/>
      <c r="I476" s="271"/>
      <c r="J476" s="271"/>
      <c r="K476" s="271"/>
      <c r="L476" s="296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78"/>
      <c r="B477" s="103"/>
      <c r="C477" s="271"/>
      <c r="D477" s="271"/>
      <c r="E477" s="296"/>
      <c r="F477" s="271"/>
      <c r="G477" s="271"/>
      <c r="H477" s="271"/>
      <c r="I477" s="271"/>
      <c r="J477" s="271"/>
      <c r="K477" s="271"/>
      <c r="L477" s="296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78"/>
      <c r="B478" s="103"/>
      <c r="C478" s="271"/>
      <c r="D478" s="271"/>
      <c r="E478" s="296"/>
      <c r="F478" s="271"/>
      <c r="G478" s="271"/>
      <c r="H478" s="271"/>
      <c r="I478" s="271"/>
      <c r="J478" s="271"/>
      <c r="K478" s="271"/>
      <c r="L478" s="296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78"/>
      <c r="B479" s="103"/>
      <c r="C479" s="271"/>
      <c r="D479" s="271"/>
      <c r="E479" s="296"/>
      <c r="F479" s="271"/>
      <c r="G479" s="271"/>
      <c r="H479" s="271"/>
      <c r="I479" s="271"/>
      <c r="J479" s="271"/>
      <c r="K479" s="271"/>
      <c r="L479" s="296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78"/>
      <c r="B480" s="103"/>
      <c r="C480" s="271"/>
      <c r="D480" s="271"/>
      <c r="E480" s="296"/>
      <c r="F480" s="271"/>
      <c r="G480" s="271"/>
      <c r="H480" s="271"/>
      <c r="I480" s="271"/>
      <c r="J480" s="271"/>
      <c r="K480" s="271"/>
      <c r="L480" s="296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78"/>
      <c r="B481" s="103"/>
      <c r="C481" s="271"/>
      <c r="D481" s="271"/>
      <c r="E481" s="296"/>
      <c r="F481" s="271"/>
      <c r="G481" s="271"/>
      <c r="H481" s="271"/>
      <c r="I481" s="271"/>
      <c r="J481" s="271"/>
      <c r="K481" s="271"/>
      <c r="L481" s="296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78"/>
      <c r="B482" s="103"/>
      <c r="C482" s="271"/>
      <c r="D482" s="271"/>
      <c r="E482" s="296"/>
      <c r="F482" s="271"/>
      <c r="G482" s="271"/>
      <c r="H482" s="271"/>
      <c r="I482" s="271"/>
      <c r="J482" s="271"/>
      <c r="K482" s="271"/>
      <c r="L482" s="296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78"/>
      <c r="B483" s="103"/>
      <c r="C483" s="271"/>
      <c r="D483" s="271"/>
      <c r="E483" s="296"/>
      <c r="F483" s="271"/>
      <c r="G483" s="271"/>
      <c r="H483" s="271"/>
      <c r="I483" s="271"/>
      <c r="J483" s="271"/>
      <c r="K483" s="271"/>
      <c r="L483" s="296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78"/>
      <c r="B484" s="103"/>
      <c r="C484" s="271"/>
      <c r="D484" s="271"/>
      <c r="E484" s="296"/>
      <c r="F484" s="271"/>
      <c r="G484" s="271"/>
      <c r="H484" s="271"/>
      <c r="I484" s="271"/>
      <c r="J484" s="271"/>
      <c r="K484" s="271"/>
      <c r="L484" s="296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78"/>
      <c r="B485" s="103"/>
      <c r="C485" s="271"/>
      <c r="D485" s="271"/>
      <c r="E485" s="296"/>
      <c r="F485" s="271"/>
      <c r="G485" s="271"/>
      <c r="H485" s="271"/>
      <c r="I485" s="271"/>
      <c r="J485" s="271"/>
      <c r="K485" s="271"/>
      <c r="L485" s="296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78"/>
      <c r="B486" s="103"/>
      <c r="C486" s="271"/>
      <c r="D486" s="271"/>
      <c r="E486" s="296"/>
      <c r="F486" s="271"/>
      <c r="G486" s="271"/>
      <c r="H486" s="271"/>
      <c r="I486" s="271"/>
      <c r="J486" s="271"/>
      <c r="K486" s="271"/>
      <c r="L486" s="296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78"/>
      <c r="B487" s="103"/>
      <c r="C487" s="271"/>
      <c r="D487" s="271"/>
      <c r="E487" s="296"/>
      <c r="F487" s="271"/>
      <c r="G487" s="271"/>
      <c r="H487" s="271"/>
      <c r="I487" s="271"/>
      <c r="J487" s="271"/>
      <c r="K487" s="271"/>
      <c r="L487" s="296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78"/>
      <c r="B488" s="103"/>
      <c r="C488" s="271"/>
      <c r="D488" s="271"/>
      <c r="E488" s="296"/>
      <c r="F488" s="271"/>
      <c r="G488" s="271"/>
      <c r="H488" s="271"/>
      <c r="I488" s="271"/>
      <c r="J488" s="271"/>
      <c r="K488" s="271"/>
      <c r="L488" s="296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78"/>
      <c r="B489" s="103"/>
      <c r="C489" s="271"/>
      <c r="D489" s="271"/>
      <c r="E489" s="296"/>
      <c r="F489" s="271"/>
      <c r="G489" s="271"/>
      <c r="H489" s="271"/>
      <c r="I489" s="271"/>
      <c r="J489" s="271"/>
      <c r="K489" s="271"/>
      <c r="L489" s="296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78"/>
      <c r="B490" s="103"/>
      <c r="C490" s="271"/>
      <c r="D490" s="271"/>
      <c r="E490" s="296"/>
      <c r="F490" s="271"/>
      <c r="G490" s="271"/>
      <c r="H490" s="271"/>
      <c r="I490" s="271"/>
      <c r="J490" s="271"/>
      <c r="K490" s="271"/>
      <c r="L490" s="296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78"/>
      <c r="B491" s="103"/>
      <c r="C491" s="271"/>
      <c r="D491" s="271"/>
      <c r="E491" s="296"/>
      <c r="F491" s="271"/>
      <c r="G491" s="271"/>
      <c r="H491" s="271"/>
      <c r="I491" s="271"/>
      <c r="J491" s="271"/>
      <c r="K491" s="271"/>
      <c r="L491" s="296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78"/>
      <c r="B492" s="103"/>
      <c r="C492" s="271"/>
      <c r="D492" s="271"/>
      <c r="E492" s="296"/>
      <c r="F492" s="271"/>
      <c r="G492" s="271"/>
      <c r="H492" s="271"/>
      <c r="I492" s="271"/>
      <c r="J492" s="271"/>
      <c r="K492" s="271"/>
      <c r="L492" s="296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78"/>
      <c r="B493" s="103"/>
      <c r="C493" s="271"/>
      <c r="D493" s="271"/>
      <c r="E493" s="296"/>
      <c r="F493" s="271"/>
      <c r="G493" s="271"/>
      <c r="H493" s="271"/>
      <c r="I493" s="271"/>
      <c r="J493" s="271"/>
      <c r="K493" s="271"/>
      <c r="L493" s="296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78"/>
      <c r="B494" s="103"/>
      <c r="C494" s="271"/>
      <c r="D494" s="271"/>
      <c r="E494" s="296"/>
      <c r="F494" s="271"/>
      <c r="G494" s="271"/>
      <c r="H494" s="271"/>
      <c r="I494" s="271"/>
      <c r="J494" s="271"/>
      <c r="K494" s="271"/>
      <c r="L494" s="296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78"/>
      <c r="B495" s="103"/>
      <c r="C495" s="271"/>
      <c r="D495" s="271"/>
      <c r="E495" s="296"/>
      <c r="F495" s="271"/>
      <c r="G495" s="271"/>
      <c r="H495" s="271"/>
      <c r="I495" s="271"/>
      <c r="J495" s="271"/>
      <c r="K495" s="271"/>
      <c r="L495" s="296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78"/>
      <c r="B496" s="103"/>
      <c r="C496" s="271"/>
      <c r="D496" s="271"/>
      <c r="E496" s="296"/>
      <c r="F496" s="271"/>
      <c r="G496" s="271"/>
      <c r="H496" s="271"/>
      <c r="I496" s="271"/>
      <c r="J496" s="271"/>
      <c r="K496" s="271"/>
      <c r="L496" s="296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78"/>
      <c r="B497" s="103"/>
      <c r="C497" s="271"/>
      <c r="D497" s="271"/>
      <c r="E497" s="296"/>
      <c r="F497" s="271"/>
      <c r="G497" s="271"/>
      <c r="H497" s="271"/>
      <c r="I497" s="271"/>
      <c r="J497" s="271"/>
      <c r="K497" s="271"/>
      <c r="L497" s="296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78"/>
      <c r="B498" s="103"/>
      <c r="C498" s="271"/>
      <c r="D498" s="271"/>
      <c r="E498" s="296"/>
      <c r="F498" s="271"/>
      <c r="G498" s="271"/>
      <c r="H498" s="271"/>
      <c r="I498" s="271"/>
      <c r="J498" s="271"/>
      <c r="K498" s="271"/>
      <c r="L498" s="296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78"/>
      <c r="B499" s="103"/>
      <c r="C499" s="271"/>
      <c r="D499" s="271"/>
      <c r="E499" s="296"/>
      <c r="F499" s="271"/>
      <c r="G499" s="271"/>
      <c r="H499" s="271"/>
      <c r="I499" s="271"/>
      <c r="J499" s="271"/>
      <c r="K499" s="271"/>
      <c r="L499" s="296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78"/>
      <c r="B500" s="103"/>
      <c r="C500" s="271"/>
      <c r="D500" s="271"/>
      <c r="E500" s="296"/>
      <c r="F500" s="271"/>
      <c r="G500" s="271"/>
      <c r="H500" s="271"/>
      <c r="I500" s="271"/>
      <c r="J500" s="271"/>
      <c r="K500" s="271"/>
      <c r="L500" s="296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78"/>
      <c r="B501" s="103"/>
      <c r="C501" s="271"/>
      <c r="D501" s="271"/>
      <c r="E501" s="296"/>
      <c r="F501" s="271"/>
      <c r="G501" s="271"/>
      <c r="H501" s="271"/>
      <c r="I501" s="271"/>
      <c r="J501" s="271"/>
      <c r="K501" s="271"/>
      <c r="L501" s="296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78"/>
      <c r="B502" s="103"/>
      <c r="C502" s="271"/>
      <c r="D502" s="271"/>
      <c r="E502" s="296"/>
      <c r="F502" s="271"/>
      <c r="G502" s="271"/>
      <c r="H502" s="271"/>
      <c r="I502" s="271"/>
      <c r="J502" s="271"/>
      <c r="K502" s="271"/>
      <c r="L502" s="296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78"/>
      <c r="B503" s="103"/>
      <c r="C503" s="271"/>
      <c r="D503" s="271"/>
      <c r="E503" s="296"/>
      <c r="F503" s="271"/>
      <c r="G503" s="271"/>
      <c r="H503" s="271"/>
      <c r="I503" s="271"/>
      <c r="J503" s="271"/>
      <c r="K503" s="271"/>
      <c r="L503" s="296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78"/>
      <c r="B504" s="103"/>
      <c r="C504" s="271"/>
      <c r="D504" s="271"/>
      <c r="E504" s="296"/>
      <c r="F504" s="271"/>
      <c r="G504" s="271"/>
      <c r="H504" s="271"/>
      <c r="I504" s="271"/>
      <c r="J504" s="271"/>
      <c r="K504" s="271"/>
      <c r="L504" s="296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78"/>
      <c r="B505" s="103"/>
      <c r="C505" s="271"/>
      <c r="D505" s="271"/>
      <c r="E505" s="296"/>
      <c r="F505" s="271"/>
      <c r="G505" s="271"/>
      <c r="H505" s="271"/>
      <c r="I505" s="271"/>
      <c r="J505" s="271"/>
      <c r="K505" s="271"/>
      <c r="L505" s="296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78"/>
      <c r="B506" s="103"/>
      <c r="C506" s="271"/>
      <c r="D506" s="271"/>
      <c r="E506" s="296"/>
      <c r="F506" s="271"/>
      <c r="G506" s="271"/>
      <c r="H506" s="271"/>
      <c r="I506" s="271"/>
      <c r="J506" s="271"/>
      <c r="K506" s="271"/>
      <c r="L506" s="296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78"/>
      <c r="B507" s="103"/>
      <c r="C507" s="271"/>
      <c r="D507" s="271"/>
      <c r="E507" s="296"/>
      <c r="F507" s="271"/>
      <c r="G507" s="271"/>
      <c r="H507" s="271"/>
      <c r="I507" s="271"/>
      <c r="J507" s="271"/>
      <c r="K507" s="271"/>
      <c r="L507" s="296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78"/>
      <c r="B508" s="103"/>
      <c r="C508" s="271"/>
      <c r="D508" s="271"/>
      <c r="E508" s="296"/>
      <c r="F508" s="271"/>
      <c r="G508" s="271"/>
      <c r="H508" s="271"/>
      <c r="I508" s="271"/>
      <c r="J508" s="271"/>
      <c r="K508" s="271"/>
      <c r="L508" s="296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78"/>
      <c r="B509" s="103"/>
      <c r="C509" s="271"/>
      <c r="D509" s="271"/>
      <c r="E509" s="296"/>
      <c r="F509" s="271"/>
      <c r="G509" s="271"/>
      <c r="H509" s="271"/>
      <c r="I509" s="271"/>
      <c r="J509" s="271"/>
      <c r="K509" s="271"/>
      <c r="L509" s="296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78"/>
      <c r="B510" s="103"/>
      <c r="C510" s="271"/>
      <c r="D510" s="271"/>
      <c r="E510" s="296"/>
      <c r="F510" s="271"/>
      <c r="G510" s="271"/>
      <c r="H510" s="271"/>
      <c r="I510" s="271"/>
      <c r="J510" s="271"/>
      <c r="K510" s="271"/>
      <c r="L510" s="296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78"/>
      <c r="B511" s="103"/>
      <c r="C511" s="271"/>
      <c r="D511" s="271"/>
      <c r="E511" s="296"/>
      <c r="F511" s="271"/>
      <c r="G511" s="271"/>
      <c r="H511" s="271"/>
      <c r="I511" s="271"/>
      <c r="J511" s="271"/>
      <c r="K511" s="271"/>
      <c r="L511" s="296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78"/>
      <c r="B512" s="103"/>
      <c r="C512" s="271"/>
      <c r="D512" s="271"/>
      <c r="E512" s="296"/>
      <c r="F512" s="271"/>
      <c r="G512" s="271"/>
      <c r="H512" s="271"/>
      <c r="I512" s="271"/>
      <c r="J512" s="271"/>
      <c r="K512" s="271"/>
      <c r="L512" s="296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78"/>
      <c r="B513" s="103"/>
      <c r="C513" s="271"/>
      <c r="D513" s="271"/>
      <c r="E513" s="296"/>
      <c r="F513" s="271"/>
      <c r="G513" s="271"/>
      <c r="H513" s="271"/>
      <c r="I513" s="271"/>
      <c r="J513" s="271"/>
      <c r="K513" s="271"/>
      <c r="L513" s="296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78"/>
      <c r="B514" s="103"/>
      <c r="C514" s="271"/>
      <c r="D514" s="271"/>
      <c r="E514" s="296"/>
      <c r="F514" s="271"/>
      <c r="G514" s="271"/>
      <c r="H514" s="271"/>
      <c r="I514" s="271"/>
      <c r="J514" s="271"/>
      <c r="K514" s="271"/>
      <c r="L514" s="296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78"/>
      <c r="B515" s="103"/>
      <c r="C515" s="271"/>
      <c r="D515" s="271"/>
      <c r="E515" s="296"/>
      <c r="F515" s="271"/>
      <c r="G515" s="271"/>
      <c r="H515" s="271"/>
      <c r="I515" s="271"/>
      <c r="J515" s="271"/>
      <c r="K515" s="271"/>
      <c r="L515" s="296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78"/>
      <c r="B516" s="103"/>
      <c r="C516" s="271"/>
      <c r="D516" s="271"/>
      <c r="E516" s="296"/>
      <c r="F516" s="271"/>
      <c r="G516" s="271"/>
      <c r="H516" s="271"/>
      <c r="I516" s="271"/>
      <c r="J516" s="271"/>
      <c r="K516" s="271"/>
      <c r="L516" s="296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78"/>
      <c r="B517" s="103"/>
      <c r="C517" s="271"/>
      <c r="D517" s="271"/>
      <c r="E517" s="296"/>
      <c r="F517" s="271"/>
      <c r="G517" s="271"/>
      <c r="H517" s="271"/>
      <c r="I517" s="271"/>
      <c r="J517" s="271"/>
      <c r="K517" s="271"/>
      <c r="L517" s="296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78"/>
      <c r="B518" s="103"/>
      <c r="C518" s="271"/>
      <c r="D518" s="271"/>
      <c r="E518" s="296"/>
      <c r="F518" s="271"/>
      <c r="G518" s="271"/>
      <c r="H518" s="271"/>
      <c r="I518" s="271"/>
      <c r="J518" s="271"/>
      <c r="K518" s="271"/>
      <c r="L518" s="296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78"/>
      <c r="B519" s="103"/>
      <c r="C519" s="271"/>
      <c r="D519" s="271"/>
      <c r="E519" s="296"/>
      <c r="F519" s="271"/>
      <c r="G519" s="271"/>
      <c r="H519" s="271"/>
      <c r="I519" s="271"/>
      <c r="J519" s="271"/>
      <c r="K519" s="271"/>
      <c r="L519" s="296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78"/>
      <c r="B520" s="103"/>
      <c r="C520" s="271"/>
      <c r="D520" s="271"/>
      <c r="E520" s="296"/>
      <c r="F520" s="271"/>
      <c r="G520" s="271"/>
      <c r="H520" s="271"/>
      <c r="I520" s="271"/>
      <c r="J520" s="271"/>
      <c r="K520" s="271"/>
      <c r="L520" s="296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78"/>
      <c r="B521" s="103"/>
      <c r="C521" s="271"/>
      <c r="D521" s="271"/>
      <c r="E521" s="296"/>
      <c r="F521" s="271"/>
      <c r="G521" s="271"/>
      <c r="H521" s="271"/>
      <c r="I521" s="271"/>
      <c r="J521" s="271"/>
      <c r="K521" s="271"/>
      <c r="L521" s="296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78"/>
      <c r="B522" s="103"/>
      <c r="C522" s="271"/>
      <c r="D522" s="271"/>
      <c r="E522" s="296"/>
      <c r="F522" s="271"/>
      <c r="G522" s="271"/>
      <c r="H522" s="271"/>
      <c r="I522" s="271"/>
      <c r="J522" s="271"/>
      <c r="K522" s="271"/>
      <c r="L522" s="296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78"/>
      <c r="B523" s="103"/>
      <c r="C523" s="271"/>
      <c r="D523" s="271"/>
      <c r="E523" s="296"/>
      <c r="F523" s="271"/>
      <c r="G523" s="271"/>
      <c r="H523" s="271"/>
      <c r="I523" s="271"/>
      <c r="J523" s="271"/>
      <c r="K523" s="271"/>
      <c r="L523" s="296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78"/>
      <c r="B524" s="103"/>
      <c r="C524" s="271"/>
      <c r="D524" s="271"/>
      <c r="E524" s="296"/>
      <c r="F524" s="271"/>
      <c r="G524" s="271"/>
      <c r="H524" s="271"/>
      <c r="I524" s="271"/>
      <c r="J524" s="271"/>
      <c r="K524" s="271"/>
      <c r="L524" s="296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78"/>
      <c r="B525" s="103"/>
      <c r="C525" s="271"/>
      <c r="D525" s="271"/>
      <c r="E525" s="296"/>
      <c r="F525" s="271"/>
      <c r="G525" s="271"/>
      <c r="H525" s="271"/>
      <c r="I525" s="271"/>
      <c r="J525" s="271"/>
      <c r="K525" s="271"/>
      <c r="L525" s="296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78"/>
      <c r="B526" s="103"/>
      <c r="C526" s="271"/>
      <c r="D526" s="271"/>
      <c r="E526" s="296"/>
      <c r="F526" s="271"/>
      <c r="G526" s="271"/>
      <c r="H526" s="271"/>
      <c r="I526" s="271"/>
      <c r="J526" s="271"/>
      <c r="K526" s="271"/>
      <c r="L526" s="296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78"/>
      <c r="B527" s="103"/>
      <c r="C527" s="271"/>
      <c r="D527" s="271"/>
      <c r="E527" s="296"/>
      <c r="F527" s="271"/>
      <c r="G527" s="271"/>
      <c r="H527" s="271"/>
      <c r="I527" s="271"/>
      <c r="J527" s="271"/>
      <c r="K527" s="271"/>
      <c r="L527" s="296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78"/>
      <c r="B528" s="103"/>
      <c r="C528" s="271"/>
      <c r="D528" s="271"/>
      <c r="E528" s="296"/>
      <c r="F528" s="271"/>
      <c r="G528" s="271"/>
      <c r="H528" s="271"/>
      <c r="I528" s="271"/>
      <c r="J528" s="271"/>
      <c r="K528" s="271"/>
      <c r="L528" s="296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78"/>
      <c r="B529" s="103"/>
      <c r="C529" s="271"/>
      <c r="D529" s="271"/>
      <c r="E529" s="296"/>
      <c r="F529" s="271"/>
      <c r="G529" s="271"/>
      <c r="H529" s="271"/>
      <c r="I529" s="271"/>
      <c r="J529" s="271"/>
      <c r="K529" s="271"/>
      <c r="L529" s="296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78"/>
      <c r="B530" s="103"/>
      <c r="C530" s="271"/>
      <c r="D530" s="271"/>
      <c r="E530" s="296"/>
      <c r="F530" s="271"/>
      <c r="G530" s="271"/>
      <c r="H530" s="271"/>
      <c r="I530" s="271"/>
      <c r="J530" s="271"/>
      <c r="K530" s="271"/>
      <c r="L530" s="296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78"/>
      <c r="B531" s="103"/>
      <c r="C531" s="271"/>
      <c r="D531" s="271"/>
      <c r="E531" s="296"/>
      <c r="F531" s="271"/>
      <c r="G531" s="271"/>
      <c r="H531" s="271"/>
      <c r="I531" s="271"/>
      <c r="J531" s="271"/>
      <c r="K531" s="271"/>
      <c r="L531" s="296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78"/>
      <c r="B532" s="103"/>
      <c r="C532" s="271"/>
      <c r="D532" s="271"/>
      <c r="E532" s="296"/>
      <c r="F532" s="271"/>
      <c r="G532" s="271"/>
      <c r="H532" s="271"/>
      <c r="I532" s="271"/>
      <c r="J532" s="271"/>
      <c r="K532" s="271"/>
      <c r="L532" s="296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78"/>
      <c r="B533" s="103"/>
      <c r="C533" s="271"/>
      <c r="D533" s="271"/>
      <c r="E533" s="296"/>
      <c r="F533" s="271"/>
      <c r="G533" s="271"/>
      <c r="H533" s="271"/>
      <c r="I533" s="271"/>
      <c r="J533" s="271"/>
      <c r="K533" s="271"/>
      <c r="L533" s="296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78"/>
      <c r="B534" s="103"/>
      <c r="C534" s="271"/>
      <c r="D534" s="271"/>
      <c r="E534" s="296"/>
      <c r="F534" s="271"/>
      <c r="G534" s="271"/>
      <c r="H534" s="271"/>
      <c r="I534" s="271"/>
      <c r="J534" s="271"/>
      <c r="K534" s="271"/>
      <c r="L534" s="296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78"/>
      <c r="B535" s="103"/>
      <c r="C535" s="271"/>
      <c r="D535" s="271"/>
      <c r="E535" s="296"/>
      <c r="F535" s="271"/>
      <c r="G535" s="271"/>
      <c r="H535" s="271"/>
      <c r="I535" s="271"/>
      <c r="J535" s="271"/>
      <c r="K535" s="271"/>
      <c r="L535" s="296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78"/>
      <c r="B536" s="103"/>
      <c r="C536" s="271"/>
      <c r="D536" s="271"/>
      <c r="E536" s="296"/>
      <c r="F536" s="271"/>
      <c r="G536" s="271"/>
      <c r="H536" s="271"/>
      <c r="I536" s="271"/>
      <c r="J536" s="271"/>
      <c r="K536" s="271"/>
      <c r="L536" s="296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78"/>
      <c r="B537" s="103"/>
      <c r="C537" s="271"/>
      <c r="D537" s="271"/>
      <c r="E537" s="296"/>
      <c r="F537" s="271"/>
      <c r="G537" s="271"/>
      <c r="H537" s="271"/>
      <c r="I537" s="271"/>
      <c r="J537" s="271"/>
      <c r="K537" s="271"/>
      <c r="L537" s="296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78"/>
      <c r="B538" s="103"/>
      <c r="C538" s="271"/>
      <c r="D538" s="271"/>
      <c r="E538" s="296"/>
      <c r="F538" s="271"/>
      <c r="G538" s="271"/>
      <c r="H538" s="271"/>
      <c r="I538" s="271"/>
      <c r="J538" s="271"/>
      <c r="K538" s="271"/>
      <c r="L538" s="296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78"/>
      <c r="B539" s="103"/>
      <c r="C539" s="271"/>
      <c r="D539" s="271"/>
      <c r="E539" s="296"/>
      <c r="F539" s="271"/>
      <c r="G539" s="271"/>
      <c r="H539" s="271"/>
      <c r="I539" s="271"/>
      <c r="J539" s="271"/>
      <c r="K539" s="271"/>
      <c r="L539" s="296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78"/>
      <c r="B540" s="103"/>
      <c r="C540" s="271"/>
      <c r="D540" s="271"/>
      <c r="E540" s="296"/>
      <c r="F540" s="271"/>
      <c r="G540" s="271"/>
      <c r="H540" s="271"/>
      <c r="I540" s="271"/>
      <c r="J540" s="271"/>
      <c r="K540" s="271"/>
      <c r="L540" s="296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78"/>
      <c r="B541" s="103"/>
      <c r="C541" s="271"/>
      <c r="D541" s="271"/>
      <c r="E541" s="296"/>
      <c r="F541" s="271"/>
      <c r="G541" s="271"/>
      <c r="H541" s="271"/>
      <c r="I541" s="271"/>
      <c r="J541" s="271"/>
      <c r="K541" s="271"/>
      <c r="L541" s="296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78"/>
      <c r="B542" s="103"/>
      <c r="C542" s="271"/>
      <c r="D542" s="271"/>
      <c r="E542" s="296"/>
      <c r="F542" s="271"/>
      <c r="G542" s="271"/>
      <c r="H542" s="271"/>
      <c r="I542" s="271"/>
      <c r="J542" s="271"/>
      <c r="K542" s="271"/>
      <c r="L542" s="296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78"/>
      <c r="B543" s="103"/>
      <c r="C543" s="271"/>
      <c r="D543" s="271"/>
      <c r="E543" s="296"/>
      <c r="F543" s="271"/>
      <c r="G543" s="271"/>
      <c r="H543" s="271"/>
      <c r="I543" s="271"/>
      <c r="J543" s="271"/>
      <c r="K543" s="271"/>
      <c r="L543" s="296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78"/>
      <c r="B544" s="103"/>
      <c r="C544" s="271"/>
      <c r="D544" s="271"/>
      <c r="E544" s="296"/>
      <c r="F544" s="271"/>
      <c r="G544" s="271"/>
      <c r="H544" s="271"/>
      <c r="I544" s="271"/>
      <c r="J544" s="271"/>
      <c r="K544" s="271"/>
      <c r="L544" s="296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78"/>
      <c r="B545" s="103"/>
      <c r="C545" s="271"/>
      <c r="D545" s="271"/>
      <c r="E545" s="296"/>
      <c r="F545" s="271"/>
      <c r="G545" s="271"/>
      <c r="H545" s="271"/>
      <c r="I545" s="271"/>
      <c r="J545" s="271"/>
      <c r="K545" s="271"/>
      <c r="L545" s="296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78"/>
      <c r="B546" s="103"/>
      <c r="C546" s="271"/>
      <c r="D546" s="271"/>
      <c r="E546" s="296"/>
      <c r="F546" s="271"/>
      <c r="G546" s="271"/>
      <c r="H546" s="271"/>
      <c r="I546" s="271"/>
      <c r="J546" s="271"/>
      <c r="K546" s="271"/>
      <c r="L546" s="296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78"/>
      <c r="B547" s="103"/>
      <c r="C547" s="271"/>
      <c r="D547" s="271"/>
      <c r="E547" s="296"/>
      <c r="F547" s="271"/>
      <c r="G547" s="271"/>
      <c r="H547" s="271"/>
      <c r="I547" s="271"/>
      <c r="J547" s="271"/>
      <c r="K547" s="271"/>
      <c r="L547" s="296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78"/>
      <c r="B548" s="103"/>
      <c r="C548" s="271"/>
      <c r="D548" s="271"/>
      <c r="E548" s="296"/>
      <c r="F548" s="271"/>
      <c r="G548" s="271"/>
      <c r="H548" s="271"/>
      <c r="I548" s="271"/>
      <c r="J548" s="271"/>
      <c r="K548" s="271"/>
      <c r="L548" s="296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78"/>
      <c r="B549" s="103"/>
      <c r="C549" s="271"/>
      <c r="D549" s="271"/>
      <c r="E549" s="296"/>
      <c r="F549" s="271"/>
      <c r="G549" s="271"/>
      <c r="H549" s="271"/>
      <c r="I549" s="271"/>
      <c r="J549" s="271"/>
      <c r="K549" s="271"/>
      <c r="L549" s="296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78"/>
      <c r="B550" s="103"/>
      <c r="C550" s="271"/>
      <c r="D550" s="271"/>
      <c r="E550" s="296"/>
      <c r="F550" s="271"/>
      <c r="G550" s="271"/>
      <c r="H550" s="271"/>
      <c r="I550" s="271"/>
      <c r="J550" s="271"/>
      <c r="K550" s="271"/>
      <c r="L550" s="296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78"/>
      <c r="B551" s="103"/>
      <c r="C551" s="271"/>
      <c r="D551" s="271"/>
      <c r="E551" s="296"/>
      <c r="F551" s="271"/>
      <c r="G551" s="271"/>
      <c r="H551" s="271"/>
      <c r="I551" s="271"/>
      <c r="J551" s="271"/>
      <c r="K551" s="271"/>
      <c r="L551" s="296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78"/>
      <c r="B552" s="103"/>
      <c r="C552" s="271"/>
      <c r="D552" s="271"/>
      <c r="E552" s="296"/>
      <c r="F552" s="271"/>
      <c r="G552" s="271"/>
      <c r="H552" s="271"/>
      <c r="I552" s="271"/>
      <c r="J552" s="271"/>
      <c r="K552" s="271"/>
      <c r="L552" s="296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78"/>
      <c r="B553" s="103"/>
      <c r="C553" s="271"/>
      <c r="D553" s="271"/>
      <c r="E553" s="296"/>
      <c r="F553" s="271"/>
      <c r="G553" s="271"/>
      <c r="H553" s="271"/>
      <c r="I553" s="271"/>
      <c r="J553" s="271"/>
      <c r="K553" s="271"/>
      <c r="L553" s="296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78"/>
      <c r="B554" s="103"/>
      <c r="C554" s="271"/>
      <c r="D554" s="271"/>
      <c r="E554" s="296"/>
      <c r="F554" s="271"/>
      <c r="G554" s="271"/>
      <c r="H554" s="271"/>
      <c r="I554" s="271"/>
      <c r="J554" s="271"/>
      <c r="K554" s="271"/>
      <c r="L554" s="296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78"/>
      <c r="B555" s="103"/>
      <c r="C555" s="271"/>
      <c r="D555" s="271"/>
      <c r="E555" s="296"/>
      <c r="F555" s="271"/>
      <c r="G555" s="271"/>
      <c r="H555" s="271"/>
      <c r="I555" s="271"/>
      <c r="J555" s="271"/>
      <c r="K555" s="271"/>
      <c r="L555" s="296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78"/>
      <c r="B556" s="103"/>
      <c r="C556" s="271"/>
      <c r="D556" s="271"/>
      <c r="E556" s="296"/>
      <c r="F556" s="271"/>
      <c r="G556" s="271"/>
      <c r="H556" s="271"/>
      <c r="I556" s="271"/>
      <c r="J556" s="271"/>
      <c r="K556" s="271"/>
      <c r="L556" s="296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78"/>
      <c r="B557" s="103"/>
      <c r="C557" s="271"/>
      <c r="D557" s="271"/>
      <c r="E557" s="296"/>
      <c r="F557" s="271"/>
      <c r="G557" s="271"/>
      <c r="H557" s="271"/>
      <c r="I557" s="271"/>
      <c r="J557" s="271"/>
      <c r="K557" s="271"/>
      <c r="L557" s="296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78"/>
      <c r="B558" s="103"/>
      <c r="C558" s="271"/>
      <c r="D558" s="271"/>
      <c r="E558" s="296"/>
      <c r="F558" s="271"/>
      <c r="G558" s="271"/>
      <c r="H558" s="271"/>
      <c r="I558" s="271"/>
      <c r="J558" s="271"/>
      <c r="K558" s="271"/>
      <c r="L558" s="296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78"/>
      <c r="B559" s="103"/>
      <c r="C559" s="271"/>
      <c r="D559" s="271"/>
      <c r="E559" s="296"/>
      <c r="F559" s="271"/>
      <c r="G559" s="271"/>
      <c r="H559" s="271"/>
      <c r="I559" s="271"/>
      <c r="J559" s="271"/>
      <c r="K559" s="271"/>
      <c r="L559" s="296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78"/>
      <c r="B560" s="103"/>
      <c r="C560" s="271"/>
      <c r="D560" s="271"/>
      <c r="E560" s="296"/>
      <c r="F560" s="271"/>
      <c r="G560" s="271"/>
      <c r="H560" s="271"/>
      <c r="I560" s="271"/>
      <c r="J560" s="271"/>
      <c r="K560" s="271"/>
      <c r="L560" s="296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78"/>
      <c r="B561" s="103"/>
      <c r="C561" s="271"/>
      <c r="D561" s="271"/>
      <c r="E561" s="296"/>
      <c r="F561" s="271"/>
      <c r="G561" s="271"/>
      <c r="H561" s="271"/>
      <c r="I561" s="271"/>
      <c r="J561" s="271"/>
      <c r="K561" s="271"/>
      <c r="L561" s="296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78"/>
      <c r="B562" s="103"/>
      <c r="C562" s="271"/>
      <c r="D562" s="271"/>
      <c r="E562" s="296"/>
      <c r="F562" s="271"/>
      <c r="G562" s="271"/>
      <c r="H562" s="271"/>
      <c r="I562" s="271"/>
      <c r="J562" s="271"/>
      <c r="K562" s="271"/>
      <c r="L562" s="296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78"/>
      <c r="B563" s="103"/>
      <c r="C563" s="271"/>
      <c r="D563" s="271"/>
      <c r="E563" s="296"/>
      <c r="F563" s="271"/>
      <c r="G563" s="271"/>
      <c r="H563" s="271"/>
      <c r="I563" s="271"/>
      <c r="J563" s="271"/>
      <c r="K563" s="271"/>
      <c r="L563" s="296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78"/>
      <c r="B564" s="103"/>
      <c r="C564" s="271"/>
      <c r="D564" s="271"/>
      <c r="E564" s="296"/>
      <c r="F564" s="271"/>
      <c r="G564" s="271"/>
      <c r="H564" s="271"/>
      <c r="I564" s="271"/>
      <c r="J564" s="271"/>
      <c r="K564" s="271"/>
      <c r="L564" s="296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78"/>
      <c r="B565" s="103"/>
      <c r="C565" s="271"/>
      <c r="D565" s="271"/>
      <c r="E565" s="296"/>
      <c r="F565" s="271"/>
      <c r="G565" s="271"/>
      <c r="H565" s="271"/>
      <c r="I565" s="271"/>
      <c r="J565" s="271"/>
      <c r="K565" s="271"/>
      <c r="L565" s="296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78"/>
      <c r="B566" s="103"/>
      <c r="C566" s="271"/>
      <c r="D566" s="271"/>
      <c r="E566" s="296"/>
      <c r="F566" s="271"/>
      <c r="G566" s="271"/>
      <c r="H566" s="271"/>
      <c r="I566" s="271"/>
      <c r="J566" s="271"/>
      <c r="K566" s="271"/>
      <c r="L566" s="296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78"/>
      <c r="B567" s="103"/>
      <c r="C567" s="271"/>
      <c r="D567" s="271"/>
      <c r="E567" s="296"/>
      <c r="F567" s="271"/>
      <c r="G567" s="271"/>
      <c r="H567" s="271"/>
      <c r="I567" s="271"/>
      <c r="J567" s="271"/>
      <c r="K567" s="271"/>
      <c r="L567" s="296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78"/>
      <c r="B568" s="103"/>
      <c r="C568" s="271"/>
      <c r="D568" s="271"/>
      <c r="E568" s="296"/>
      <c r="F568" s="271"/>
      <c r="G568" s="271"/>
      <c r="H568" s="271"/>
      <c r="I568" s="271"/>
      <c r="J568" s="271"/>
      <c r="K568" s="271"/>
      <c r="L568" s="296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78"/>
      <c r="B569" s="103"/>
      <c r="C569" s="271"/>
      <c r="D569" s="271"/>
      <c r="E569" s="296"/>
      <c r="F569" s="271"/>
      <c r="G569" s="271"/>
      <c r="H569" s="271"/>
      <c r="I569" s="271"/>
      <c r="J569" s="271"/>
      <c r="K569" s="271"/>
      <c r="L569" s="296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78"/>
      <c r="B570" s="103"/>
      <c r="C570" s="271"/>
      <c r="D570" s="271"/>
      <c r="E570" s="296"/>
      <c r="F570" s="271"/>
      <c r="G570" s="271"/>
      <c r="H570" s="271"/>
      <c r="I570" s="271"/>
      <c r="J570" s="271"/>
      <c r="K570" s="271"/>
      <c r="L570" s="296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78"/>
      <c r="B571" s="103"/>
      <c r="C571" s="271"/>
      <c r="D571" s="271"/>
      <c r="E571" s="296"/>
      <c r="F571" s="271"/>
      <c r="G571" s="271"/>
      <c r="H571" s="271"/>
      <c r="I571" s="271"/>
      <c r="J571" s="271"/>
      <c r="K571" s="271"/>
      <c r="L571" s="296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78"/>
      <c r="B572" s="103"/>
      <c r="C572" s="271"/>
      <c r="D572" s="271"/>
      <c r="E572" s="296"/>
      <c r="F572" s="271"/>
      <c r="G572" s="271"/>
      <c r="H572" s="271"/>
      <c r="I572" s="271"/>
      <c r="J572" s="271"/>
      <c r="K572" s="271"/>
      <c r="L572" s="296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78"/>
      <c r="B573" s="103"/>
      <c r="C573" s="271"/>
      <c r="D573" s="271"/>
      <c r="E573" s="296"/>
      <c r="F573" s="271"/>
      <c r="G573" s="271"/>
      <c r="H573" s="271"/>
      <c r="I573" s="271"/>
      <c r="J573" s="271"/>
      <c r="K573" s="271"/>
      <c r="L573" s="296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78"/>
      <c r="B574" s="103"/>
      <c r="C574" s="271"/>
      <c r="D574" s="271"/>
      <c r="E574" s="296"/>
      <c r="F574" s="271"/>
      <c r="G574" s="271"/>
      <c r="H574" s="271"/>
      <c r="I574" s="271"/>
      <c r="J574" s="271"/>
      <c r="K574" s="271"/>
      <c r="L574" s="296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78"/>
      <c r="B575" s="103"/>
      <c r="C575" s="271"/>
      <c r="D575" s="271"/>
      <c r="E575" s="296"/>
      <c r="F575" s="271"/>
      <c r="G575" s="271"/>
      <c r="H575" s="271"/>
      <c r="I575" s="271"/>
      <c r="J575" s="271"/>
      <c r="K575" s="271"/>
      <c r="L575" s="296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78"/>
      <c r="B576" s="103"/>
      <c r="C576" s="271"/>
      <c r="D576" s="271"/>
      <c r="E576" s="296"/>
      <c r="F576" s="271"/>
      <c r="G576" s="271"/>
      <c r="H576" s="271"/>
      <c r="I576" s="271"/>
      <c r="J576" s="271"/>
      <c r="K576" s="271"/>
      <c r="L576" s="296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78"/>
      <c r="B577" s="103"/>
      <c r="C577" s="271"/>
      <c r="D577" s="271"/>
      <c r="E577" s="296"/>
      <c r="F577" s="271"/>
      <c r="G577" s="271"/>
      <c r="H577" s="271"/>
      <c r="I577" s="271"/>
      <c r="J577" s="271"/>
      <c r="K577" s="271"/>
      <c r="L577" s="296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78"/>
      <c r="B578" s="103"/>
      <c r="C578" s="271"/>
      <c r="D578" s="271"/>
      <c r="E578" s="296"/>
      <c r="F578" s="271"/>
      <c r="G578" s="271"/>
      <c r="H578" s="271"/>
      <c r="I578" s="271"/>
      <c r="J578" s="271"/>
      <c r="K578" s="271"/>
      <c r="L578" s="296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78"/>
      <c r="B579" s="103"/>
      <c r="C579" s="271"/>
      <c r="D579" s="271"/>
      <c r="E579" s="296"/>
      <c r="F579" s="271"/>
      <c r="G579" s="271"/>
      <c r="H579" s="271"/>
      <c r="I579" s="271"/>
      <c r="J579" s="271"/>
      <c r="K579" s="271"/>
      <c r="L579" s="296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78"/>
      <c r="B580" s="103"/>
      <c r="C580" s="271"/>
      <c r="D580" s="271"/>
      <c r="E580" s="296"/>
      <c r="F580" s="271"/>
      <c r="G580" s="271"/>
      <c r="H580" s="271"/>
      <c r="I580" s="271"/>
      <c r="J580" s="271"/>
      <c r="K580" s="271"/>
      <c r="L580" s="296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78"/>
      <c r="B581" s="103"/>
      <c r="C581" s="271"/>
      <c r="D581" s="271"/>
      <c r="E581" s="296"/>
      <c r="F581" s="271"/>
      <c r="G581" s="271"/>
      <c r="H581" s="271"/>
      <c r="I581" s="271"/>
      <c r="J581" s="271"/>
      <c r="K581" s="271"/>
      <c r="L581" s="296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78"/>
      <c r="B582" s="103"/>
      <c r="C582" s="271"/>
      <c r="D582" s="271"/>
      <c r="E582" s="296"/>
      <c r="F582" s="271"/>
      <c r="G582" s="271"/>
      <c r="H582" s="271"/>
      <c r="I582" s="271"/>
      <c r="J582" s="271"/>
      <c r="K582" s="271"/>
      <c r="L582" s="296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78"/>
      <c r="B583" s="103"/>
      <c r="C583" s="271"/>
      <c r="D583" s="271"/>
      <c r="E583" s="296"/>
      <c r="F583" s="271"/>
      <c r="G583" s="271"/>
      <c r="H583" s="271"/>
      <c r="I583" s="271"/>
      <c r="J583" s="271"/>
      <c r="K583" s="271"/>
      <c r="L583" s="296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78"/>
      <c r="B584" s="103"/>
      <c r="C584" s="271"/>
      <c r="D584" s="271"/>
      <c r="E584" s="296"/>
      <c r="F584" s="271"/>
      <c r="G584" s="271"/>
      <c r="H584" s="271"/>
      <c r="I584" s="271"/>
      <c r="J584" s="271"/>
      <c r="K584" s="271"/>
      <c r="L584" s="296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78"/>
      <c r="B585" s="103"/>
      <c r="C585" s="271"/>
      <c r="D585" s="271"/>
      <c r="E585" s="296"/>
      <c r="F585" s="271"/>
      <c r="G585" s="271"/>
      <c r="H585" s="271"/>
      <c r="I585" s="271"/>
      <c r="J585" s="271"/>
      <c r="K585" s="271"/>
      <c r="L585" s="296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78"/>
      <c r="B586" s="103"/>
      <c r="C586" s="271"/>
      <c r="D586" s="271"/>
      <c r="E586" s="296"/>
      <c r="F586" s="271"/>
      <c r="G586" s="271"/>
      <c r="H586" s="271"/>
      <c r="I586" s="271"/>
      <c r="J586" s="271"/>
      <c r="K586" s="271"/>
      <c r="L586" s="296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78"/>
      <c r="B587" s="103"/>
      <c r="C587" s="271"/>
      <c r="D587" s="271"/>
      <c r="E587" s="296"/>
      <c r="F587" s="271"/>
      <c r="G587" s="271"/>
      <c r="H587" s="271"/>
      <c r="I587" s="271"/>
      <c r="J587" s="271"/>
      <c r="K587" s="271"/>
      <c r="L587" s="296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78"/>
      <c r="B588" s="103"/>
      <c r="C588" s="271"/>
      <c r="D588" s="271"/>
      <c r="E588" s="296"/>
      <c r="F588" s="271"/>
      <c r="G588" s="271"/>
      <c r="H588" s="271"/>
      <c r="I588" s="271"/>
      <c r="J588" s="271"/>
      <c r="K588" s="271"/>
      <c r="L588" s="296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78"/>
      <c r="B589" s="103"/>
      <c r="C589" s="271"/>
      <c r="D589" s="271"/>
      <c r="E589" s="296"/>
      <c r="F589" s="271"/>
      <c r="G589" s="271"/>
      <c r="H589" s="271"/>
      <c r="I589" s="271"/>
      <c r="J589" s="271"/>
      <c r="K589" s="271"/>
      <c r="L589" s="296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78"/>
      <c r="B590" s="103"/>
      <c r="C590" s="271"/>
      <c r="D590" s="271"/>
      <c r="E590" s="296"/>
      <c r="F590" s="271"/>
      <c r="G590" s="271"/>
      <c r="H590" s="271"/>
      <c r="I590" s="271"/>
      <c r="J590" s="271"/>
      <c r="K590" s="271"/>
      <c r="L590" s="296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78"/>
      <c r="B591" s="103"/>
      <c r="C591" s="271"/>
      <c r="D591" s="271"/>
      <c r="E591" s="296"/>
      <c r="F591" s="271"/>
      <c r="G591" s="271"/>
      <c r="H591" s="271"/>
      <c r="I591" s="271"/>
      <c r="J591" s="271"/>
      <c r="K591" s="271"/>
      <c r="L591" s="296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78"/>
      <c r="B592" s="103"/>
      <c r="C592" s="271"/>
      <c r="D592" s="271"/>
      <c r="E592" s="296"/>
      <c r="F592" s="271"/>
      <c r="G592" s="271"/>
      <c r="H592" s="271"/>
      <c r="I592" s="271"/>
      <c r="J592" s="271"/>
      <c r="K592" s="271"/>
      <c r="L592" s="296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78"/>
      <c r="B593" s="103"/>
      <c r="C593" s="271"/>
      <c r="D593" s="271"/>
      <c r="E593" s="296"/>
      <c r="F593" s="271"/>
      <c r="G593" s="271"/>
      <c r="H593" s="271"/>
      <c r="I593" s="271"/>
      <c r="J593" s="271"/>
      <c r="K593" s="271"/>
      <c r="L593" s="296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78"/>
      <c r="B594" s="103"/>
      <c r="C594" s="271"/>
      <c r="D594" s="271"/>
      <c r="E594" s="296"/>
      <c r="F594" s="271"/>
      <c r="G594" s="271"/>
      <c r="H594" s="271"/>
      <c r="I594" s="271"/>
      <c r="J594" s="271"/>
      <c r="K594" s="271"/>
      <c r="L594" s="296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78"/>
      <c r="B595" s="103"/>
      <c r="C595" s="271"/>
      <c r="D595" s="271"/>
      <c r="E595" s="296"/>
      <c r="F595" s="271"/>
      <c r="G595" s="271"/>
      <c r="H595" s="271"/>
      <c r="I595" s="271"/>
      <c r="J595" s="271"/>
      <c r="K595" s="271"/>
      <c r="L595" s="296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78"/>
      <c r="B596" s="103"/>
      <c r="C596" s="271"/>
      <c r="D596" s="271"/>
      <c r="E596" s="296"/>
      <c r="F596" s="271"/>
      <c r="G596" s="271"/>
      <c r="H596" s="271"/>
      <c r="I596" s="271"/>
      <c r="J596" s="271"/>
      <c r="K596" s="271"/>
      <c r="L596" s="296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78"/>
      <c r="B597" s="103"/>
      <c r="C597" s="271"/>
      <c r="D597" s="271"/>
      <c r="E597" s="296"/>
      <c r="F597" s="271"/>
      <c r="G597" s="271"/>
      <c r="H597" s="271"/>
      <c r="I597" s="271"/>
      <c r="J597" s="271"/>
      <c r="K597" s="271"/>
      <c r="L597" s="296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78"/>
      <c r="B598" s="103"/>
      <c r="C598" s="271"/>
      <c r="D598" s="271"/>
      <c r="E598" s="296"/>
      <c r="F598" s="271"/>
      <c r="G598" s="271"/>
      <c r="H598" s="271"/>
      <c r="I598" s="271"/>
      <c r="J598" s="271"/>
      <c r="K598" s="271"/>
      <c r="L598" s="296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78"/>
      <c r="B599" s="103"/>
      <c r="C599" s="271"/>
      <c r="D599" s="271"/>
      <c r="E599" s="296"/>
      <c r="F599" s="271"/>
      <c r="G599" s="271"/>
      <c r="H599" s="271"/>
      <c r="I599" s="271"/>
      <c r="J599" s="271"/>
      <c r="K599" s="271"/>
      <c r="L599" s="296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78"/>
      <c r="B600" s="103"/>
      <c r="C600" s="271"/>
      <c r="D600" s="271"/>
      <c r="E600" s="296"/>
      <c r="F600" s="271"/>
      <c r="G600" s="271"/>
      <c r="H600" s="271"/>
      <c r="I600" s="271"/>
      <c r="J600" s="271"/>
      <c r="K600" s="271"/>
      <c r="L600" s="296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78"/>
      <c r="B601" s="103"/>
      <c r="C601" s="271"/>
      <c r="D601" s="271"/>
      <c r="E601" s="296"/>
      <c r="F601" s="271"/>
      <c r="G601" s="271"/>
      <c r="H601" s="271"/>
      <c r="I601" s="271"/>
      <c r="J601" s="271"/>
      <c r="K601" s="271"/>
      <c r="L601" s="296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78"/>
      <c r="B602" s="103"/>
      <c r="C602" s="271"/>
      <c r="D602" s="271"/>
      <c r="E602" s="296"/>
      <c r="F602" s="271"/>
      <c r="G602" s="271"/>
      <c r="H602" s="271"/>
      <c r="I602" s="271"/>
      <c r="J602" s="271"/>
      <c r="K602" s="271"/>
      <c r="L602" s="296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78"/>
      <c r="B603" s="103"/>
      <c r="C603" s="271"/>
      <c r="D603" s="271"/>
      <c r="E603" s="296"/>
      <c r="F603" s="271"/>
      <c r="G603" s="271"/>
      <c r="H603" s="271"/>
      <c r="I603" s="271"/>
      <c r="J603" s="271"/>
      <c r="K603" s="271"/>
      <c r="L603" s="296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78"/>
      <c r="B604" s="103"/>
      <c r="C604" s="271"/>
      <c r="D604" s="271"/>
      <c r="E604" s="296"/>
      <c r="F604" s="271"/>
      <c r="G604" s="271"/>
      <c r="H604" s="271"/>
      <c r="I604" s="271"/>
      <c r="J604" s="271"/>
      <c r="K604" s="271"/>
      <c r="L604" s="296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78"/>
      <c r="B605" s="103"/>
      <c r="C605" s="271"/>
      <c r="D605" s="271"/>
      <c r="E605" s="296"/>
      <c r="F605" s="271"/>
      <c r="G605" s="271"/>
      <c r="H605" s="271"/>
      <c r="I605" s="271"/>
      <c r="J605" s="271"/>
      <c r="K605" s="271"/>
      <c r="L605" s="296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78"/>
      <c r="B606" s="103"/>
      <c r="C606" s="271"/>
      <c r="D606" s="271"/>
      <c r="E606" s="296"/>
      <c r="F606" s="271"/>
      <c r="G606" s="271"/>
      <c r="H606" s="271"/>
      <c r="I606" s="271"/>
      <c r="J606" s="271"/>
      <c r="K606" s="271"/>
      <c r="L606" s="296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78"/>
      <c r="B607" s="103"/>
      <c r="C607" s="271"/>
      <c r="D607" s="271"/>
      <c r="E607" s="296"/>
      <c r="F607" s="271"/>
      <c r="G607" s="271"/>
      <c r="H607" s="271"/>
      <c r="I607" s="271"/>
      <c r="J607" s="271"/>
      <c r="K607" s="271"/>
      <c r="L607" s="296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78"/>
      <c r="B608" s="103"/>
      <c r="C608" s="271"/>
      <c r="D608" s="271"/>
      <c r="E608" s="296"/>
      <c r="F608" s="271"/>
      <c r="G608" s="271"/>
      <c r="H608" s="271"/>
      <c r="I608" s="271"/>
      <c r="J608" s="271"/>
      <c r="K608" s="271"/>
      <c r="L608" s="296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78"/>
      <c r="B609" s="103"/>
      <c r="C609" s="271"/>
      <c r="D609" s="271"/>
      <c r="E609" s="296"/>
      <c r="F609" s="271"/>
      <c r="G609" s="271"/>
      <c r="H609" s="271"/>
      <c r="I609" s="271"/>
      <c r="J609" s="271"/>
      <c r="K609" s="271"/>
      <c r="L609" s="296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78"/>
      <c r="B610" s="103"/>
      <c r="C610" s="271"/>
      <c r="D610" s="271"/>
      <c r="E610" s="296"/>
      <c r="F610" s="271"/>
      <c r="G610" s="271"/>
      <c r="H610" s="271"/>
      <c r="I610" s="271"/>
      <c r="J610" s="271"/>
      <c r="K610" s="271"/>
      <c r="L610" s="296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78"/>
      <c r="B611" s="103"/>
      <c r="C611" s="271"/>
      <c r="D611" s="271"/>
      <c r="E611" s="296"/>
      <c r="F611" s="271"/>
      <c r="G611" s="271"/>
      <c r="H611" s="271"/>
      <c r="I611" s="271"/>
      <c r="J611" s="271"/>
      <c r="K611" s="271"/>
      <c r="L611" s="296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78"/>
      <c r="B612" s="103"/>
      <c r="C612" s="271"/>
      <c r="D612" s="271"/>
      <c r="E612" s="296"/>
      <c r="F612" s="271"/>
      <c r="G612" s="271"/>
      <c r="H612" s="271"/>
      <c r="I612" s="271"/>
      <c r="J612" s="271"/>
      <c r="K612" s="271"/>
      <c r="L612" s="296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78"/>
      <c r="B613" s="103"/>
      <c r="C613" s="271"/>
      <c r="D613" s="271"/>
      <c r="E613" s="296"/>
      <c r="F613" s="271"/>
      <c r="G613" s="271"/>
      <c r="H613" s="271"/>
      <c r="I613" s="271"/>
      <c r="J613" s="271"/>
      <c r="K613" s="271"/>
      <c r="L613" s="296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78"/>
      <c r="B614" s="103"/>
      <c r="C614" s="271"/>
      <c r="D614" s="271"/>
      <c r="E614" s="296"/>
      <c r="F614" s="271"/>
      <c r="G614" s="271"/>
      <c r="H614" s="271"/>
      <c r="I614" s="271"/>
      <c r="J614" s="271"/>
      <c r="K614" s="271"/>
      <c r="L614" s="296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78"/>
      <c r="B615" s="103"/>
      <c r="C615" s="271"/>
      <c r="D615" s="271"/>
      <c r="E615" s="296"/>
      <c r="F615" s="271"/>
      <c r="G615" s="271"/>
      <c r="H615" s="271"/>
      <c r="I615" s="271"/>
      <c r="J615" s="271"/>
      <c r="K615" s="271"/>
      <c r="L615" s="296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78"/>
      <c r="B616" s="103"/>
      <c r="C616" s="271"/>
      <c r="D616" s="271"/>
      <c r="E616" s="296"/>
      <c r="F616" s="271"/>
      <c r="G616" s="271"/>
      <c r="H616" s="271"/>
      <c r="I616" s="271"/>
      <c r="J616" s="271"/>
      <c r="K616" s="271"/>
      <c r="L616" s="296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78"/>
      <c r="B617" s="103"/>
      <c r="C617" s="271"/>
      <c r="D617" s="271"/>
      <c r="E617" s="296"/>
      <c r="F617" s="271"/>
      <c r="G617" s="271"/>
      <c r="H617" s="271"/>
      <c r="I617" s="271"/>
      <c r="J617" s="271"/>
      <c r="K617" s="271"/>
      <c r="L617" s="296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78"/>
      <c r="B618" s="103"/>
      <c r="C618" s="271"/>
      <c r="D618" s="271"/>
      <c r="E618" s="296"/>
      <c r="F618" s="271"/>
      <c r="G618" s="271"/>
      <c r="H618" s="271"/>
      <c r="I618" s="271"/>
      <c r="J618" s="271"/>
      <c r="K618" s="271"/>
      <c r="L618" s="296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78"/>
      <c r="B619" s="103"/>
      <c r="C619" s="271"/>
      <c r="D619" s="271"/>
      <c r="E619" s="296"/>
      <c r="F619" s="271"/>
      <c r="G619" s="271"/>
      <c r="H619" s="271"/>
      <c r="I619" s="271"/>
      <c r="J619" s="271"/>
      <c r="K619" s="271"/>
      <c r="L619" s="296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78"/>
      <c r="B620" s="103"/>
      <c r="C620" s="271"/>
      <c r="D620" s="271"/>
      <c r="E620" s="296"/>
      <c r="F620" s="271"/>
      <c r="G620" s="271"/>
      <c r="H620" s="271"/>
      <c r="I620" s="271"/>
      <c r="J620" s="271"/>
      <c r="K620" s="271"/>
      <c r="L620" s="296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78"/>
      <c r="B621" s="103"/>
      <c r="C621" s="271"/>
      <c r="D621" s="271"/>
      <c r="E621" s="296"/>
      <c r="F621" s="271"/>
      <c r="G621" s="271"/>
      <c r="H621" s="271"/>
      <c r="I621" s="271"/>
      <c r="J621" s="271"/>
      <c r="K621" s="271"/>
      <c r="L621" s="296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78"/>
      <c r="B622" s="103"/>
      <c r="C622" s="271"/>
      <c r="D622" s="271"/>
      <c r="E622" s="296"/>
      <c r="F622" s="271"/>
      <c r="G622" s="271"/>
      <c r="H622" s="271"/>
      <c r="I622" s="271"/>
      <c r="J622" s="271"/>
      <c r="K622" s="271"/>
      <c r="L622" s="296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78"/>
      <c r="B623" s="103"/>
      <c r="C623" s="271"/>
      <c r="D623" s="271"/>
      <c r="E623" s="296"/>
      <c r="F623" s="271"/>
      <c r="G623" s="271"/>
      <c r="H623" s="271"/>
      <c r="I623" s="271"/>
      <c r="J623" s="271"/>
      <c r="K623" s="271"/>
      <c r="L623" s="296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78"/>
      <c r="B624" s="103"/>
      <c r="C624" s="271"/>
      <c r="D624" s="271"/>
      <c r="E624" s="296"/>
      <c r="F624" s="271"/>
      <c r="G624" s="271"/>
      <c r="H624" s="271"/>
      <c r="I624" s="271"/>
      <c r="J624" s="271"/>
      <c r="K624" s="271"/>
      <c r="L624" s="296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78"/>
      <c r="B625" s="103"/>
      <c r="C625" s="271"/>
      <c r="D625" s="271"/>
      <c r="E625" s="296"/>
      <c r="F625" s="271"/>
      <c r="G625" s="271"/>
      <c r="H625" s="271"/>
      <c r="I625" s="271"/>
      <c r="J625" s="271"/>
      <c r="K625" s="271"/>
      <c r="L625" s="296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78"/>
      <c r="B626" s="103"/>
      <c r="C626" s="271"/>
      <c r="D626" s="271"/>
      <c r="E626" s="296"/>
      <c r="F626" s="271"/>
      <c r="G626" s="271"/>
      <c r="H626" s="271"/>
      <c r="I626" s="271"/>
      <c r="J626" s="271"/>
      <c r="K626" s="271"/>
      <c r="L626" s="296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78"/>
      <c r="B627" s="103"/>
      <c r="C627" s="271"/>
      <c r="D627" s="271"/>
      <c r="E627" s="296"/>
      <c r="F627" s="271"/>
      <c r="G627" s="271"/>
      <c r="H627" s="271"/>
      <c r="I627" s="271"/>
      <c r="J627" s="271"/>
      <c r="K627" s="271"/>
      <c r="L627" s="296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78"/>
      <c r="B628" s="103"/>
      <c r="C628" s="271"/>
      <c r="D628" s="271"/>
      <c r="E628" s="296"/>
      <c r="F628" s="271"/>
      <c r="G628" s="271"/>
      <c r="H628" s="271"/>
      <c r="I628" s="271"/>
      <c r="J628" s="271"/>
      <c r="K628" s="271"/>
      <c r="L628" s="296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78"/>
      <c r="B629" s="103"/>
      <c r="C629" s="271"/>
      <c r="D629" s="271"/>
      <c r="E629" s="296"/>
      <c r="F629" s="271"/>
      <c r="G629" s="271"/>
      <c r="H629" s="271"/>
      <c r="I629" s="271"/>
      <c r="J629" s="271"/>
      <c r="K629" s="271"/>
      <c r="L629" s="296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78"/>
      <c r="B630" s="103"/>
      <c r="C630" s="271"/>
      <c r="D630" s="271"/>
      <c r="E630" s="296"/>
      <c r="F630" s="271"/>
      <c r="G630" s="271"/>
      <c r="H630" s="271"/>
      <c r="I630" s="271"/>
      <c r="J630" s="271"/>
      <c r="K630" s="271"/>
      <c r="L630" s="296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78"/>
      <c r="B631" s="103"/>
      <c r="C631" s="271"/>
      <c r="D631" s="271"/>
      <c r="E631" s="296"/>
      <c r="F631" s="271"/>
      <c r="G631" s="271"/>
      <c r="H631" s="271"/>
      <c r="I631" s="271"/>
      <c r="J631" s="271"/>
      <c r="K631" s="271"/>
      <c r="L631" s="296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78"/>
      <c r="B632" s="103"/>
      <c r="C632" s="271"/>
      <c r="D632" s="271"/>
      <c r="E632" s="296"/>
      <c r="F632" s="271"/>
      <c r="G632" s="271"/>
      <c r="H632" s="271"/>
      <c r="I632" s="271"/>
      <c r="J632" s="271"/>
      <c r="K632" s="271"/>
      <c r="L632" s="296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78"/>
      <c r="B633" s="103"/>
      <c r="C633" s="271"/>
      <c r="D633" s="271"/>
      <c r="E633" s="296"/>
      <c r="F633" s="271"/>
      <c r="G633" s="271"/>
      <c r="H633" s="271"/>
      <c r="I633" s="271"/>
      <c r="J633" s="271"/>
      <c r="K633" s="271"/>
      <c r="L633" s="296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78"/>
      <c r="B634" s="103"/>
      <c r="C634" s="271"/>
      <c r="D634" s="271"/>
      <c r="E634" s="296"/>
      <c r="F634" s="271"/>
      <c r="G634" s="271"/>
      <c r="H634" s="271"/>
      <c r="I634" s="271"/>
      <c r="J634" s="271"/>
      <c r="K634" s="271"/>
      <c r="L634" s="296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78"/>
      <c r="B635" s="103"/>
      <c r="C635" s="271"/>
      <c r="D635" s="271"/>
      <c r="E635" s="296"/>
      <c r="F635" s="271"/>
      <c r="G635" s="271"/>
      <c r="H635" s="271"/>
      <c r="I635" s="271"/>
      <c r="J635" s="271"/>
      <c r="K635" s="271"/>
      <c r="L635" s="296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78"/>
      <c r="B636" s="103"/>
      <c r="C636" s="271"/>
      <c r="D636" s="271"/>
      <c r="E636" s="296"/>
      <c r="F636" s="271"/>
      <c r="G636" s="271"/>
      <c r="H636" s="271"/>
      <c r="I636" s="271"/>
      <c r="J636" s="271"/>
      <c r="K636" s="271"/>
      <c r="L636" s="296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78"/>
      <c r="B637" s="103"/>
      <c r="C637" s="271"/>
      <c r="D637" s="271"/>
      <c r="E637" s="296"/>
      <c r="F637" s="271"/>
      <c r="G637" s="271"/>
      <c r="H637" s="271"/>
      <c r="I637" s="271"/>
      <c r="J637" s="271"/>
      <c r="K637" s="271"/>
      <c r="L637" s="296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78"/>
      <c r="B638" s="103"/>
      <c r="C638" s="271"/>
      <c r="D638" s="271"/>
      <c r="E638" s="296"/>
      <c r="F638" s="271"/>
      <c r="G638" s="271"/>
      <c r="H638" s="271"/>
      <c r="I638" s="271"/>
      <c r="J638" s="271"/>
      <c r="K638" s="271"/>
      <c r="L638" s="296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78"/>
      <c r="B639" s="103"/>
      <c r="C639" s="271"/>
      <c r="D639" s="271"/>
      <c r="E639" s="296"/>
      <c r="F639" s="271"/>
      <c r="G639" s="271"/>
      <c r="H639" s="271"/>
      <c r="I639" s="271"/>
      <c r="J639" s="271"/>
      <c r="K639" s="271"/>
      <c r="L639" s="296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78"/>
      <c r="B640" s="103"/>
      <c r="C640" s="271"/>
      <c r="D640" s="271"/>
      <c r="E640" s="296"/>
      <c r="F640" s="271"/>
      <c r="G640" s="271"/>
      <c r="H640" s="271"/>
      <c r="I640" s="271"/>
      <c r="J640" s="271"/>
      <c r="K640" s="271"/>
      <c r="L640" s="296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78"/>
      <c r="B641" s="103"/>
      <c r="C641" s="271"/>
      <c r="D641" s="271"/>
      <c r="E641" s="296"/>
      <c r="F641" s="271"/>
      <c r="G641" s="271"/>
      <c r="H641" s="271"/>
      <c r="I641" s="271"/>
      <c r="J641" s="271"/>
      <c r="K641" s="271"/>
      <c r="L641" s="296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78"/>
      <c r="B642" s="103"/>
      <c r="C642" s="271"/>
      <c r="D642" s="271"/>
      <c r="E642" s="296"/>
      <c r="F642" s="271"/>
      <c r="G642" s="271"/>
      <c r="H642" s="271"/>
      <c r="I642" s="271"/>
      <c r="J642" s="271"/>
      <c r="K642" s="271"/>
      <c r="L642" s="296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78"/>
      <c r="B643" s="103"/>
      <c r="C643" s="271"/>
      <c r="D643" s="271"/>
      <c r="E643" s="296"/>
      <c r="F643" s="271"/>
      <c r="G643" s="271"/>
      <c r="H643" s="271"/>
      <c r="I643" s="271"/>
      <c r="J643" s="271"/>
      <c r="K643" s="271"/>
      <c r="L643" s="296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78"/>
      <c r="B644" s="103"/>
      <c r="C644" s="271"/>
      <c r="D644" s="271"/>
      <c r="E644" s="296"/>
      <c r="F644" s="271"/>
      <c r="G644" s="271"/>
      <c r="H644" s="271"/>
      <c r="I644" s="271"/>
      <c r="J644" s="271"/>
      <c r="K644" s="271"/>
      <c r="L644" s="296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78"/>
      <c r="B645" s="103"/>
      <c r="C645" s="271"/>
      <c r="D645" s="271"/>
      <c r="E645" s="296"/>
      <c r="F645" s="271"/>
      <c r="G645" s="271"/>
      <c r="H645" s="271"/>
      <c r="I645" s="271"/>
      <c r="J645" s="271"/>
      <c r="K645" s="271"/>
      <c r="L645" s="296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78"/>
      <c r="B646" s="103"/>
      <c r="C646" s="271"/>
      <c r="D646" s="271"/>
      <c r="E646" s="296"/>
      <c r="F646" s="271"/>
      <c r="G646" s="271"/>
      <c r="H646" s="271"/>
      <c r="I646" s="271"/>
      <c r="J646" s="271"/>
      <c r="K646" s="271"/>
      <c r="L646" s="296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78"/>
      <c r="B647" s="103"/>
      <c r="C647" s="271"/>
      <c r="D647" s="271"/>
      <c r="E647" s="296"/>
      <c r="F647" s="271"/>
      <c r="G647" s="271"/>
      <c r="H647" s="271"/>
      <c r="I647" s="271"/>
      <c r="J647" s="271"/>
      <c r="K647" s="271"/>
      <c r="L647" s="296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78"/>
      <c r="B648" s="103"/>
      <c r="C648" s="271"/>
      <c r="D648" s="271"/>
      <c r="E648" s="296"/>
      <c r="F648" s="271"/>
      <c r="G648" s="271"/>
      <c r="H648" s="271"/>
      <c r="I648" s="271"/>
      <c r="J648" s="271"/>
      <c r="K648" s="271"/>
      <c r="L648" s="296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78"/>
      <c r="B649" s="103"/>
      <c r="C649" s="271"/>
      <c r="D649" s="271"/>
      <c r="E649" s="296"/>
      <c r="F649" s="271"/>
      <c r="G649" s="271"/>
      <c r="H649" s="271"/>
      <c r="I649" s="271"/>
      <c r="J649" s="271"/>
      <c r="K649" s="271"/>
      <c r="L649" s="296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78"/>
      <c r="B650" s="103"/>
      <c r="C650" s="271"/>
      <c r="D650" s="271"/>
      <c r="E650" s="296"/>
      <c r="F650" s="271"/>
      <c r="G650" s="271"/>
      <c r="H650" s="271"/>
      <c r="I650" s="271"/>
      <c r="J650" s="271"/>
      <c r="K650" s="271"/>
      <c r="L650" s="296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78"/>
      <c r="B651" s="103"/>
      <c r="C651" s="271"/>
      <c r="D651" s="271"/>
      <c r="E651" s="296"/>
      <c r="F651" s="271"/>
      <c r="G651" s="271"/>
      <c r="H651" s="271"/>
      <c r="I651" s="271"/>
      <c r="J651" s="271"/>
      <c r="K651" s="271"/>
      <c r="L651" s="296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78"/>
      <c r="B652" s="103"/>
      <c r="C652" s="271"/>
      <c r="D652" s="271"/>
      <c r="E652" s="296"/>
      <c r="F652" s="271"/>
      <c r="G652" s="271"/>
      <c r="H652" s="271"/>
      <c r="I652" s="271"/>
      <c r="J652" s="271"/>
      <c r="K652" s="271"/>
      <c r="L652" s="296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78"/>
      <c r="B653" s="103"/>
      <c r="C653" s="271"/>
      <c r="D653" s="271"/>
      <c r="E653" s="296"/>
      <c r="F653" s="271"/>
      <c r="G653" s="271"/>
      <c r="H653" s="271"/>
      <c r="I653" s="271"/>
      <c r="J653" s="271"/>
      <c r="K653" s="271"/>
      <c r="L653" s="296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78"/>
      <c r="B654" s="103"/>
      <c r="C654" s="271"/>
      <c r="D654" s="271"/>
      <c r="E654" s="296"/>
      <c r="F654" s="271"/>
      <c r="G654" s="271"/>
      <c r="H654" s="271"/>
      <c r="I654" s="271"/>
      <c r="J654" s="271"/>
      <c r="K654" s="271"/>
      <c r="L654" s="296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78"/>
      <c r="B655" s="103"/>
      <c r="C655" s="271"/>
      <c r="D655" s="271"/>
      <c r="E655" s="296"/>
      <c r="F655" s="271"/>
      <c r="G655" s="271"/>
      <c r="H655" s="271"/>
      <c r="I655" s="271"/>
      <c r="J655" s="271"/>
      <c r="K655" s="271"/>
      <c r="L655" s="296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78"/>
      <c r="B656" s="103"/>
      <c r="C656" s="271"/>
      <c r="D656" s="271"/>
      <c r="E656" s="296"/>
      <c r="F656" s="271"/>
      <c r="G656" s="271"/>
      <c r="H656" s="271"/>
      <c r="I656" s="271"/>
      <c r="J656" s="271"/>
      <c r="K656" s="271"/>
      <c r="L656" s="296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78"/>
      <c r="B657" s="103"/>
      <c r="C657" s="271"/>
      <c r="D657" s="271"/>
      <c r="E657" s="296"/>
      <c r="F657" s="271"/>
      <c r="G657" s="271"/>
      <c r="H657" s="271"/>
      <c r="I657" s="271"/>
      <c r="J657" s="271"/>
      <c r="K657" s="271"/>
      <c r="L657" s="296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78"/>
      <c r="B658" s="103"/>
      <c r="C658" s="271"/>
      <c r="D658" s="271"/>
      <c r="E658" s="296"/>
      <c r="F658" s="271"/>
      <c r="G658" s="271"/>
      <c r="H658" s="271"/>
      <c r="I658" s="271"/>
      <c r="J658" s="271"/>
      <c r="K658" s="271"/>
      <c r="L658" s="296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78"/>
      <c r="B659" s="103"/>
      <c r="C659" s="271"/>
      <c r="D659" s="271"/>
      <c r="E659" s="296"/>
      <c r="F659" s="271"/>
      <c r="G659" s="271"/>
      <c r="H659" s="271"/>
      <c r="I659" s="271"/>
      <c r="J659" s="271"/>
      <c r="K659" s="271"/>
      <c r="L659" s="296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78"/>
      <c r="B660" s="103"/>
      <c r="C660" s="271"/>
      <c r="D660" s="271"/>
      <c r="E660" s="296"/>
      <c r="F660" s="271"/>
      <c r="G660" s="271"/>
      <c r="H660" s="271"/>
      <c r="I660" s="271"/>
      <c r="J660" s="271"/>
      <c r="K660" s="271"/>
      <c r="L660" s="296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78"/>
      <c r="B661" s="103"/>
      <c r="C661" s="271"/>
      <c r="D661" s="271"/>
      <c r="E661" s="296"/>
      <c r="F661" s="271"/>
      <c r="G661" s="271"/>
      <c r="H661" s="271"/>
      <c r="I661" s="271"/>
      <c r="J661" s="271"/>
      <c r="K661" s="271"/>
      <c r="L661" s="296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78"/>
      <c r="B662" s="103"/>
      <c r="C662" s="271"/>
      <c r="D662" s="271"/>
      <c r="E662" s="296"/>
      <c r="F662" s="271"/>
      <c r="G662" s="271"/>
      <c r="H662" s="271"/>
      <c r="I662" s="271"/>
      <c r="J662" s="271"/>
      <c r="K662" s="271"/>
      <c r="L662" s="296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78"/>
      <c r="B663" s="103"/>
      <c r="C663" s="271"/>
      <c r="D663" s="271"/>
      <c r="E663" s="296"/>
      <c r="F663" s="271"/>
      <c r="G663" s="271"/>
      <c r="H663" s="271"/>
      <c r="I663" s="271"/>
      <c r="J663" s="271"/>
      <c r="K663" s="271"/>
      <c r="L663" s="296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78"/>
      <c r="B664" s="103"/>
      <c r="C664" s="271"/>
      <c r="D664" s="271"/>
      <c r="E664" s="296"/>
      <c r="F664" s="271"/>
      <c r="G664" s="271"/>
      <c r="H664" s="271"/>
      <c r="I664" s="271"/>
      <c r="J664" s="271"/>
      <c r="K664" s="271"/>
      <c r="L664" s="296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78"/>
      <c r="B665" s="103"/>
      <c r="C665" s="271"/>
      <c r="D665" s="271"/>
      <c r="E665" s="296"/>
      <c r="F665" s="271"/>
      <c r="G665" s="271"/>
      <c r="H665" s="271"/>
      <c r="I665" s="271"/>
      <c r="J665" s="271"/>
      <c r="K665" s="271"/>
      <c r="L665" s="296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78"/>
      <c r="B666" s="103"/>
      <c r="C666" s="271"/>
      <c r="D666" s="271"/>
      <c r="E666" s="296"/>
      <c r="F666" s="271"/>
      <c r="G666" s="271"/>
      <c r="H666" s="271"/>
      <c r="I666" s="271"/>
      <c r="J666" s="271"/>
      <c r="K666" s="271"/>
      <c r="L666" s="296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78"/>
      <c r="B667" s="103"/>
      <c r="C667" s="271"/>
      <c r="D667" s="271"/>
      <c r="E667" s="296"/>
      <c r="F667" s="271"/>
      <c r="G667" s="271"/>
      <c r="H667" s="271"/>
      <c r="I667" s="271"/>
      <c r="J667" s="271"/>
      <c r="K667" s="271"/>
      <c r="L667" s="296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78"/>
      <c r="B668" s="103"/>
      <c r="C668" s="271"/>
      <c r="D668" s="271"/>
      <c r="E668" s="296"/>
      <c r="F668" s="271"/>
      <c r="G668" s="271"/>
      <c r="H668" s="271"/>
      <c r="I668" s="271"/>
      <c r="J668" s="271"/>
      <c r="K668" s="271"/>
      <c r="L668" s="296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78"/>
      <c r="B669" s="103"/>
      <c r="C669" s="271"/>
      <c r="D669" s="271"/>
      <c r="E669" s="296"/>
      <c r="F669" s="271"/>
      <c r="G669" s="271"/>
      <c r="H669" s="271"/>
      <c r="I669" s="271"/>
      <c r="J669" s="271"/>
      <c r="K669" s="271"/>
      <c r="L669" s="296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78"/>
      <c r="B670" s="103"/>
      <c r="C670" s="271"/>
      <c r="D670" s="271"/>
      <c r="E670" s="296"/>
      <c r="F670" s="271"/>
      <c r="G670" s="271"/>
      <c r="H670" s="271"/>
      <c r="I670" s="271"/>
      <c r="J670" s="271"/>
      <c r="K670" s="271"/>
      <c r="L670" s="296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78"/>
      <c r="B671" s="103"/>
      <c r="C671" s="271"/>
      <c r="D671" s="271"/>
      <c r="E671" s="296"/>
      <c r="F671" s="271"/>
      <c r="G671" s="271"/>
      <c r="H671" s="271"/>
      <c r="I671" s="271"/>
      <c r="J671" s="271"/>
      <c r="K671" s="271"/>
      <c r="L671" s="296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78"/>
      <c r="B672" s="103"/>
      <c r="C672" s="271"/>
      <c r="D672" s="271"/>
      <c r="E672" s="296"/>
      <c r="F672" s="271"/>
      <c r="G672" s="271"/>
      <c r="H672" s="271"/>
      <c r="I672" s="271"/>
      <c r="J672" s="271"/>
      <c r="K672" s="271"/>
      <c r="L672" s="296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78"/>
      <c r="B673" s="103"/>
      <c r="C673" s="271"/>
      <c r="D673" s="271"/>
      <c r="E673" s="296"/>
      <c r="F673" s="271"/>
      <c r="G673" s="271"/>
      <c r="H673" s="271"/>
      <c r="I673" s="271"/>
      <c r="J673" s="271"/>
      <c r="K673" s="271"/>
      <c r="L673" s="296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78"/>
      <c r="B674" s="103"/>
      <c r="C674" s="271"/>
      <c r="D674" s="271"/>
      <c r="E674" s="296"/>
      <c r="F674" s="271"/>
      <c r="G674" s="271"/>
      <c r="H674" s="271"/>
      <c r="I674" s="271"/>
      <c r="J674" s="271"/>
      <c r="K674" s="271"/>
      <c r="L674" s="296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78"/>
      <c r="B675" s="103"/>
      <c r="C675" s="271"/>
      <c r="D675" s="271"/>
      <c r="E675" s="296"/>
      <c r="F675" s="271"/>
      <c r="G675" s="271"/>
      <c r="H675" s="271"/>
      <c r="I675" s="271"/>
      <c r="J675" s="271"/>
      <c r="K675" s="271"/>
      <c r="L675" s="296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78"/>
      <c r="B676" s="103"/>
      <c r="C676" s="271"/>
      <c r="D676" s="271"/>
      <c r="E676" s="296"/>
      <c r="F676" s="271"/>
      <c r="G676" s="271"/>
      <c r="H676" s="271"/>
      <c r="I676" s="271"/>
      <c r="J676" s="271"/>
      <c r="K676" s="271"/>
      <c r="L676" s="296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78"/>
      <c r="B677" s="103"/>
      <c r="C677" s="271"/>
      <c r="D677" s="271"/>
      <c r="E677" s="296"/>
      <c r="F677" s="271"/>
      <c r="G677" s="271"/>
      <c r="H677" s="271"/>
      <c r="I677" s="271"/>
      <c r="J677" s="271"/>
      <c r="K677" s="271"/>
      <c r="L677" s="296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78"/>
      <c r="B678" s="103"/>
      <c r="C678" s="271"/>
      <c r="D678" s="271"/>
      <c r="E678" s="296"/>
      <c r="F678" s="271"/>
      <c r="G678" s="271"/>
      <c r="H678" s="271"/>
      <c r="I678" s="271"/>
      <c r="J678" s="271"/>
      <c r="K678" s="271"/>
      <c r="L678" s="296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78"/>
      <c r="B679" s="103"/>
      <c r="C679" s="271"/>
      <c r="D679" s="271"/>
      <c r="E679" s="296"/>
      <c r="F679" s="271"/>
      <c r="G679" s="271"/>
      <c r="H679" s="271"/>
      <c r="I679" s="271"/>
      <c r="J679" s="271"/>
      <c r="K679" s="271"/>
      <c r="L679" s="296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78"/>
      <c r="B680" s="103"/>
      <c r="C680" s="271"/>
      <c r="D680" s="271"/>
      <c r="E680" s="296"/>
      <c r="F680" s="271"/>
      <c r="G680" s="271"/>
      <c r="H680" s="271"/>
      <c r="I680" s="271"/>
      <c r="J680" s="271"/>
      <c r="K680" s="271"/>
      <c r="L680" s="296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78"/>
      <c r="B681" s="103"/>
      <c r="C681" s="271"/>
      <c r="D681" s="271"/>
      <c r="E681" s="296"/>
      <c r="F681" s="271"/>
      <c r="G681" s="271"/>
      <c r="H681" s="271"/>
      <c r="I681" s="271"/>
      <c r="J681" s="271"/>
      <c r="K681" s="271"/>
      <c r="L681" s="296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78"/>
      <c r="B682" s="103"/>
      <c r="C682" s="271"/>
      <c r="D682" s="271"/>
      <c r="E682" s="296"/>
      <c r="F682" s="271"/>
      <c r="G682" s="271"/>
      <c r="H682" s="271"/>
      <c r="I682" s="271"/>
      <c r="J682" s="271"/>
      <c r="K682" s="271"/>
      <c r="L682" s="296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78"/>
      <c r="B683" s="103"/>
      <c r="C683" s="271"/>
      <c r="D683" s="271"/>
      <c r="E683" s="296"/>
      <c r="F683" s="271"/>
      <c r="G683" s="271"/>
      <c r="H683" s="271"/>
      <c r="I683" s="271"/>
      <c r="J683" s="271"/>
      <c r="K683" s="271"/>
      <c r="L683" s="296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78"/>
      <c r="B684" s="103"/>
      <c r="C684" s="271"/>
      <c r="D684" s="271"/>
      <c r="E684" s="296"/>
      <c r="F684" s="271"/>
      <c r="G684" s="271"/>
      <c r="H684" s="271"/>
      <c r="I684" s="271"/>
      <c r="J684" s="271"/>
      <c r="K684" s="271"/>
      <c r="L684" s="296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78"/>
      <c r="B685" s="103"/>
      <c r="C685" s="271"/>
      <c r="D685" s="271"/>
      <c r="E685" s="296"/>
      <c r="F685" s="271"/>
      <c r="G685" s="271"/>
      <c r="H685" s="271"/>
      <c r="I685" s="271"/>
      <c r="J685" s="271"/>
      <c r="K685" s="271"/>
      <c r="L685" s="296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78"/>
      <c r="B686" s="103"/>
      <c r="C686" s="271"/>
      <c r="D686" s="271"/>
      <c r="E686" s="296"/>
      <c r="F686" s="271"/>
      <c r="G686" s="271"/>
      <c r="H686" s="271"/>
      <c r="I686" s="271"/>
      <c r="J686" s="271"/>
      <c r="K686" s="271"/>
      <c r="L686" s="296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78"/>
      <c r="B687" s="103"/>
      <c r="C687" s="271"/>
      <c r="D687" s="271"/>
      <c r="E687" s="296"/>
      <c r="F687" s="271"/>
      <c r="G687" s="271"/>
      <c r="H687" s="271"/>
      <c r="I687" s="271"/>
      <c r="J687" s="271"/>
      <c r="K687" s="271"/>
      <c r="L687" s="296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78"/>
      <c r="B688" s="103"/>
      <c r="C688" s="271"/>
      <c r="D688" s="271"/>
      <c r="E688" s="296"/>
      <c r="F688" s="271"/>
      <c r="G688" s="271"/>
      <c r="H688" s="271"/>
      <c r="I688" s="271"/>
      <c r="J688" s="271"/>
      <c r="K688" s="271"/>
      <c r="L688" s="296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78"/>
      <c r="B689" s="103"/>
      <c r="C689" s="271"/>
      <c r="D689" s="271"/>
      <c r="E689" s="296"/>
      <c r="F689" s="271"/>
      <c r="G689" s="271"/>
      <c r="H689" s="271"/>
      <c r="I689" s="271"/>
      <c r="J689" s="271"/>
      <c r="K689" s="271"/>
      <c r="L689" s="296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78"/>
      <c r="B690" s="103"/>
      <c r="C690" s="271"/>
      <c r="D690" s="271"/>
      <c r="E690" s="296"/>
      <c r="F690" s="271"/>
      <c r="G690" s="271"/>
      <c r="H690" s="271"/>
      <c r="I690" s="271"/>
      <c r="J690" s="271"/>
      <c r="K690" s="271"/>
      <c r="L690" s="296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78"/>
      <c r="B691" s="103"/>
      <c r="C691" s="271"/>
      <c r="D691" s="271"/>
      <c r="E691" s="296"/>
      <c r="F691" s="271"/>
      <c r="G691" s="271"/>
      <c r="H691" s="271"/>
      <c r="I691" s="271"/>
      <c r="J691" s="271"/>
      <c r="K691" s="271"/>
      <c r="L691" s="296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78"/>
      <c r="B692" s="103"/>
      <c r="C692" s="271"/>
      <c r="D692" s="271"/>
      <c r="E692" s="296"/>
      <c r="F692" s="271"/>
      <c r="G692" s="271"/>
      <c r="H692" s="271"/>
      <c r="I692" s="271"/>
      <c r="J692" s="271"/>
      <c r="K692" s="271"/>
      <c r="L692" s="296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78"/>
      <c r="B693" s="103"/>
      <c r="C693" s="271"/>
      <c r="D693" s="271"/>
      <c r="E693" s="296"/>
      <c r="F693" s="271"/>
      <c r="G693" s="271"/>
      <c r="H693" s="271"/>
      <c r="I693" s="271"/>
      <c r="J693" s="271"/>
      <c r="K693" s="271"/>
      <c r="L693" s="296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78"/>
      <c r="B694" s="103"/>
      <c r="C694" s="271"/>
      <c r="D694" s="271"/>
      <c r="E694" s="296"/>
      <c r="F694" s="271"/>
      <c r="G694" s="271"/>
      <c r="H694" s="271"/>
      <c r="I694" s="271"/>
      <c r="J694" s="271"/>
      <c r="K694" s="271"/>
      <c r="L694" s="296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78"/>
      <c r="B695" s="103"/>
      <c r="C695" s="271"/>
      <c r="D695" s="271"/>
      <c r="E695" s="296"/>
      <c r="F695" s="271"/>
      <c r="G695" s="271"/>
      <c r="H695" s="271"/>
      <c r="I695" s="271"/>
      <c r="J695" s="271"/>
      <c r="K695" s="271"/>
      <c r="L695" s="296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78"/>
      <c r="B696" s="103"/>
      <c r="C696" s="271"/>
      <c r="D696" s="271"/>
      <c r="E696" s="296"/>
      <c r="F696" s="271"/>
      <c r="G696" s="271"/>
      <c r="H696" s="271"/>
      <c r="I696" s="271"/>
      <c r="J696" s="271"/>
      <c r="K696" s="271"/>
      <c r="L696" s="296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78"/>
      <c r="B697" s="103"/>
      <c r="C697" s="271"/>
      <c r="D697" s="271"/>
      <c r="E697" s="296"/>
      <c r="F697" s="271"/>
      <c r="G697" s="271"/>
      <c r="H697" s="271"/>
      <c r="I697" s="271"/>
      <c r="J697" s="271"/>
      <c r="K697" s="271"/>
      <c r="L697" s="296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78"/>
      <c r="B698" s="103"/>
      <c r="C698" s="271"/>
      <c r="D698" s="271"/>
      <c r="E698" s="296"/>
      <c r="F698" s="271"/>
      <c r="G698" s="271"/>
      <c r="H698" s="271"/>
      <c r="I698" s="271"/>
      <c r="J698" s="271"/>
      <c r="K698" s="271"/>
      <c r="L698" s="296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78"/>
      <c r="B699" s="103"/>
      <c r="C699" s="271"/>
      <c r="D699" s="271"/>
      <c r="E699" s="296"/>
      <c r="F699" s="271"/>
      <c r="G699" s="271"/>
      <c r="H699" s="271"/>
      <c r="I699" s="271"/>
      <c r="J699" s="271"/>
      <c r="K699" s="271"/>
      <c r="L699" s="296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78"/>
      <c r="B700" s="103"/>
      <c r="C700" s="271"/>
      <c r="D700" s="271"/>
      <c r="E700" s="296"/>
      <c r="F700" s="271"/>
      <c r="G700" s="271"/>
      <c r="H700" s="271"/>
      <c r="I700" s="271"/>
      <c r="J700" s="271"/>
      <c r="K700" s="271"/>
      <c r="L700" s="296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78"/>
      <c r="B701" s="103"/>
      <c r="C701" s="271"/>
      <c r="D701" s="271"/>
      <c r="E701" s="296"/>
      <c r="F701" s="271"/>
      <c r="G701" s="271"/>
      <c r="H701" s="271"/>
      <c r="I701" s="271"/>
      <c r="J701" s="271"/>
      <c r="K701" s="271"/>
      <c r="L701" s="296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78"/>
      <c r="B702" s="103"/>
      <c r="C702" s="271"/>
      <c r="D702" s="271"/>
      <c r="E702" s="296"/>
      <c r="F702" s="271"/>
      <c r="G702" s="271"/>
      <c r="H702" s="271"/>
      <c r="I702" s="271"/>
      <c r="J702" s="271"/>
      <c r="K702" s="271"/>
      <c r="L702" s="296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78"/>
      <c r="B703" s="103"/>
      <c r="C703" s="271"/>
      <c r="D703" s="271"/>
      <c r="E703" s="296"/>
      <c r="F703" s="271"/>
      <c r="G703" s="271"/>
      <c r="H703" s="271"/>
      <c r="I703" s="271"/>
      <c r="J703" s="271"/>
      <c r="K703" s="271"/>
      <c r="L703" s="296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78"/>
      <c r="B704" s="103"/>
      <c r="C704" s="271"/>
      <c r="D704" s="271"/>
      <c r="E704" s="296"/>
      <c r="F704" s="271"/>
      <c r="G704" s="271"/>
      <c r="H704" s="271"/>
      <c r="I704" s="271"/>
      <c r="J704" s="271"/>
      <c r="K704" s="271"/>
      <c r="L704" s="296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78"/>
      <c r="B705" s="103"/>
      <c r="C705" s="271"/>
      <c r="D705" s="271"/>
      <c r="E705" s="296"/>
      <c r="F705" s="271"/>
      <c r="G705" s="271"/>
      <c r="H705" s="271"/>
      <c r="I705" s="271"/>
      <c r="J705" s="271"/>
      <c r="K705" s="271"/>
      <c r="L705" s="296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78"/>
      <c r="B706" s="103"/>
      <c r="C706" s="271"/>
      <c r="D706" s="271"/>
      <c r="E706" s="296"/>
      <c r="F706" s="271"/>
      <c r="G706" s="271"/>
      <c r="H706" s="271"/>
      <c r="I706" s="271"/>
      <c r="J706" s="271"/>
      <c r="K706" s="271"/>
      <c r="L706" s="296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78"/>
      <c r="B707" s="103"/>
      <c r="C707" s="271"/>
      <c r="D707" s="271"/>
      <c r="E707" s="296"/>
      <c r="F707" s="271"/>
      <c r="G707" s="271"/>
      <c r="H707" s="271"/>
      <c r="I707" s="271"/>
      <c r="J707" s="271"/>
      <c r="K707" s="271"/>
      <c r="L707" s="296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78"/>
      <c r="B708" s="103"/>
      <c r="C708" s="271"/>
      <c r="D708" s="271"/>
      <c r="E708" s="296"/>
      <c r="F708" s="271"/>
      <c r="G708" s="271"/>
      <c r="H708" s="271"/>
      <c r="I708" s="271"/>
      <c r="J708" s="271"/>
      <c r="K708" s="271"/>
      <c r="L708" s="296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78"/>
      <c r="B709" s="103"/>
      <c r="C709" s="271"/>
      <c r="D709" s="271"/>
      <c r="E709" s="296"/>
      <c r="F709" s="271"/>
      <c r="G709" s="271"/>
      <c r="H709" s="271"/>
      <c r="I709" s="271"/>
      <c r="J709" s="271"/>
      <c r="K709" s="271"/>
      <c r="L709" s="296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78"/>
      <c r="B710" s="103"/>
      <c r="C710" s="271"/>
      <c r="D710" s="271"/>
      <c r="E710" s="296"/>
      <c r="F710" s="271"/>
      <c r="G710" s="271"/>
      <c r="H710" s="271"/>
      <c r="I710" s="271"/>
      <c r="J710" s="271"/>
      <c r="K710" s="271"/>
      <c r="L710" s="296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78"/>
      <c r="B711" s="103"/>
      <c r="C711" s="271"/>
      <c r="D711" s="271"/>
      <c r="E711" s="296"/>
      <c r="F711" s="271"/>
      <c r="G711" s="271"/>
      <c r="H711" s="271"/>
      <c r="I711" s="271"/>
      <c r="J711" s="271"/>
      <c r="K711" s="271"/>
      <c r="L711" s="296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78"/>
      <c r="B712" s="103"/>
      <c r="C712" s="271"/>
      <c r="D712" s="271"/>
      <c r="E712" s="296"/>
      <c r="F712" s="271"/>
      <c r="G712" s="271"/>
      <c r="H712" s="271"/>
      <c r="I712" s="271"/>
      <c r="J712" s="271"/>
      <c r="K712" s="271"/>
      <c r="L712" s="296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78"/>
      <c r="B713" s="103"/>
      <c r="C713" s="271"/>
      <c r="D713" s="271"/>
      <c r="E713" s="296"/>
      <c r="F713" s="271"/>
      <c r="G713" s="271"/>
      <c r="H713" s="271"/>
      <c r="I713" s="271"/>
      <c r="J713" s="271"/>
      <c r="K713" s="271"/>
      <c r="L713" s="296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78"/>
      <c r="B714" s="103"/>
      <c r="C714" s="271"/>
      <c r="D714" s="271"/>
      <c r="E714" s="296"/>
      <c r="F714" s="271"/>
      <c r="G714" s="271"/>
      <c r="H714" s="271"/>
      <c r="I714" s="271"/>
      <c r="J714" s="271"/>
      <c r="K714" s="271"/>
      <c r="L714" s="296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78"/>
      <c r="B715" s="103"/>
      <c r="C715" s="271"/>
      <c r="D715" s="271"/>
      <c r="E715" s="296"/>
      <c r="F715" s="271"/>
      <c r="G715" s="271"/>
      <c r="H715" s="271"/>
      <c r="I715" s="271"/>
      <c r="J715" s="271"/>
      <c r="K715" s="271"/>
      <c r="L715" s="296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78"/>
      <c r="B716" s="103"/>
      <c r="C716" s="271"/>
      <c r="D716" s="271"/>
      <c r="E716" s="296"/>
      <c r="F716" s="271"/>
      <c r="G716" s="271"/>
      <c r="H716" s="271"/>
      <c r="I716" s="271"/>
      <c r="J716" s="271"/>
      <c r="K716" s="271"/>
      <c r="L716" s="296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78"/>
      <c r="B717" s="103"/>
      <c r="C717" s="271"/>
      <c r="D717" s="271"/>
      <c r="E717" s="296"/>
      <c r="F717" s="271"/>
      <c r="G717" s="271"/>
      <c r="H717" s="271"/>
      <c r="I717" s="271"/>
      <c r="J717" s="271"/>
      <c r="K717" s="271"/>
      <c r="L717" s="296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78"/>
      <c r="B718" s="103"/>
      <c r="C718" s="271"/>
      <c r="D718" s="271"/>
      <c r="E718" s="296"/>
      <c r="F718" s="271"/>
      <c r="G718" s="271"/>
      <c r="H718" s="271"/>
      <c r="I718" s="271"/>
      <c r="J718" s="271"/>
      <c r="K718" s="271"/>
      <c r="L718" s="296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78"/>
      <c r="B719" s="103"/>
      <c r="C719" s="271"/>
      <c r="D719" s="271"/>
      <c r="E719" s="296"/>
      <c r="F719" s="271"/>
      <c r="G719" s="271"/>
      <c r="H719" s="271"/>
      <c r="I719" s="271"/>
      <c r="J719" s="271"/>
      <c r="K719" s="271"/>
      <c r="L719" s="296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78"/>
      <c r="B720" s="103"/>
      <c r="C720" s="271"/>
      <c r="D720" s="271"/>
      <c r="E720" s="296"/>
      <c r="F720" s="271"/>
      <c r="G720" s="271"/>
      <c r="H720" s="271"/>
      <c r="I720" s="271"/>
      <c r="J720" s="271"/>
      <c r="K720" s="271"/>
      <c r="L720" s="296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78"/>
      <c r="B721" s="103"/>
      <c r="C721" s="271"/>
      <c r="D721" s="271"/>
      <c r="E721" s="296"/>
      <c r="F721" s="271"/>
      <c r="G721" s="271"/>
      <c r="H721" s="271"/>
      <c r="I721" s="271"/>
      <c r="J721" s="271"/>
      <c r="K721" s="271"/>
      <c r="L721" s="296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78"/>
      <c r="B722" s="103"/>
      <c r="C722" s="271"/>
      <c r="D722" s="271"/>
      <c r="E722" s="296"/>
      <c r="F722" s="271"/>
      <c r="G722" s="271"/>
      <c r="H722" s="271"/>
      <c r="I722" s="271"/>
      <c r="J722" s="271"/>
      <c r="K722" s="271"/>
      <c r="L722" s="296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78"/>
      <c r="B723" s="103"/>
      <c r="C723" s="271"/>
      <c r="D723" s="271"/>
      <c r="E723" s="296"/>
      <c r="F723" s="271"/>
      <c r="G723" s="271"/>
      <c r="H723" s="271"/>
      <c r="I723" s="271"/>
      <c r="J723" s="271"/>
      <c r="K723" s="271"/>
      <c r="L723" s="296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78"/>
      <c r="B724" s="103"/>
      <c r="C724" s="271"/>
      <c r="D724" s="271"/>
      <c r="E724" s="296"/>
      <c r="F724" s="271"/>
      <c r="G724" s="271"/>
      <c r="H724" s="271"/>
      <c r="I724" s="271"/>
      <c r="J724" s="271"/>
      <c r="K724" s="271"/>
      <c r="L724" s="296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78"/>
      <c r="B725" s="103"/>
      <c r="C725" s="271"/>
      <c r="D725" s="271"/>
      <c r="E725" s="296"/>
      <c r="F725" s="271"/>
      <c r="G725" s="271"/>
      <c r="H725" s="271"/>
      <c r="I725" s="271"/>
      <c r="J725" s="271"/>
      <c r="K725" s="271"/>
      <c r="L725" s="296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78"/>
      <c r="B726" s="103"/>
      <c r="C726" s="271"/>
      <c r="D726" s="271"/>
      <c r="E726" s="296"/>
      <c r="F726" s="271"/>
      <c r="G726" s="271"/>
      <c r="H726" s="271"/>
      <c r="I726" s="271"/>
      <c r="J726" s="271"/>
      <c r="K726" s="271"/>
      <c r="L726" s="296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78"/>
      <c r="B727" s="103"/>
      <c r="C727" s="271"/>
      <c r="D727" s="271"/>
      <c r="E727" s="296"/>
      <c r="F727" s="271"/>
      <c r="G727" s="271"/>
      <c r="H727" s="271"/>
      <c r="I727" s="271"/>
      <c r="J727" s="271"/>
      <c r="K727" s="271"/>
      <c r="L727" s="296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78"/>
      <c r="B728" s="103"/>
      <c r="C728" s="271"/>
      <c r="D728" s="271"/>
      <c r="E728" s="296"/>
      <c r="F728" s="271"/>
      <c r="G728" s="271"/>
      <c r="H728" s="271"/>
      <c r="I728" s="271"/>
      <c r="J728" s="271"/>
      <c r="K728" s="271"/>
      <c r="L728" s="296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78"/>
      <c r="B729" s="103"/>
      <c r="C729" s="271"/>
      <c r="D729" s="271"/>
      <c r="E729" s="296"/>
      <c r="F729" s="271"/>
      <c r="G729" s="271"/>
      <c r="H729" s="271"/>
      <c r="I729" s="271"/>
      <c r="J729" s="271"/>
      <c r="K729" s="271"/>
      <c r="L729" s="296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78"/>
      <c r="B730" s="103"/>
      <c r="C730" s="271"/>
      <c r="D730" s="271"/>
      <c r="E730" s="296"/>
      <c r="F730" s="271"/>
      <c r="G730" s="271"/>
      <c r="H730" s="271"/>
      <c r="I730" s="271"/>
      <c r="J730" s="271"/>
      <c r="K730" s="271"/>
      <c r="L730" s="296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78"/>
      <c r="B731" s="103"/>
      <c r="C731" s="271"/>
      <c r="D731" s="271"/>
      <c r="E731" s="296"/>
      <c r="F731" s="271"/>
      <c r="G731" s="271"/>
      <c r="H731" s="271"/>
      <c r="I731" s="271"/>
      <c r="J731" s="271"/>
      <c r="K731" s="271"/>
      <c r="L731" s="296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78"/>
      <c r="B732" s="103"/>
      <c r="C732" s="271"/>
      <c r="D732" s="271"/>
      <c r="E732" s="296"/>
      <c r="F732" s="271"/>
      <c r="G732" s="271"/>
      <c r="H732" s="271"/>
      <c r="I732" s="271"/>
      <c r="J732" s="271"/>
      <c r="K732" s="271"/>
      <c r="L732" s="296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78"/>
      <c r="B733" s="103"/>
      <c r="C733" s="271"/>
      <c r="D733" s="271"/>
      <c r="E733" s="296"/>
      <c r="F733" s="271"/>
      <c r="G733" s="271"/>
      <c r="H733" s="271"/>
      <c r="I733" s="271"/>
      <c r="J733" s="271"/>
      <c r="K733" s="271"/>
      <c r="L733" s="296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78"/>
      <c r="B734" s="103"/>
      <c r="C734" s="271"/>
      <c r="D734" s="271"/>
      <c r="E734" s="296"/>
      <c r="F734" s="271"/>
      <c r="G734" s="271"/>
      <c r="H734" s="271"/>
      <c r="I734" s="271"/>
      <c r="J734" s="271"/>
      <c r="K734" s="271"/>
      <c r="L734" s="296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78"/>
      <c r="B735" s="103"/>
      <c r="C735" s="271"/>
      <c r="D735" s="271"/>
      <c r="E735" s="296"/>
      <c r="F735" s="271"/>
      <c r="G735" s="271"/>
      <c r="H735" s="271"/>
      <c r="I735" s="271"/>
      <c r="J735" s="271"/>
      <c r="K735" s="271"/>
      <c r="L735" s="296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78"/>
      <c r="B736" s="103"/>
      <c r="C736" s="271"/>
      <c r="D736" s="271"/>
      <c r="E736" s="296"/>
      <c r="F736" s="271"/>
      <c r="G736" s="271"/>
      <c r="H736" s="271"/>
      <c r="I736" s="271"/>
      <c r="J736" s="271"/>
      <c r="K736" s="271"/>
      <c r="L736" s="296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78"/>
      <c r="B737" s="103"/>
      <c r="C737" s="271"/>
      <c r="D737" s="271"/>
      <c r="E737" s="296"/>
      <c r="F737" s="271"/>
      <c r="G737" s="271"/>
      <c r="H737" s="271"/>
      <c r="I737" s="271"/>
      <c r="J737" s="271"/>
      <c r="K737" s="271"/>
      <c r="L737" s="296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78"/>
      <c r="B738" s="103"/>
      <c r="C738" s="271"/>
      <c r="D738" s="271"/>
      <c r="E738" s="296"/>
      <c r="F738" s="271"/>
      <c r="G738" s="271"/>
      <c r="H738" s="271"/>
      <c r="I738" s="271"/>
      <c r="J738" s="271"/>
      <c r="K738" s="271"/>
      <c r="L738" s="296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78"/>
      <c r="B739" s="103"/>
      <c r="C739" s="271"/>
      <c r="D739" s="271"/>
      <c r="E739" s="296"/>
      <c r="F739" s="271"/>
      <c r="G739" s="271"/>
      <c r="H739" s="271"/>
      <c r="I739" s="271"/>
      <c r="J739" s="271"/>
      <c r="K739" s="271"/>
      <c r="L739" s="296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78"/>
      <c r="B740" s="103"/>
      <c r="C740" s="271"/>
      <c r="D740" s="271"/>
      <c r="E740" s="296"/>
      <c r="F740" s="271"/>
      <c r="G740" s="271"/>
      <c r="H740" s="271"/>
      <c r="I740" s="271"/>
      <c r="J740" s="271"/>
      <c r="K740" s="271"/>
      <c r="L740" s="296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78"/>
      <c r="B741" s="103"/>
      <c r="C741" s="271"/>
      <c r="D741" s="271"/>
      <c r="E741" s="296"/>
      <c r="F741" s="271"/>
      <c r="G741" s="271"/>
      <c r="H741" s="271"/>
      <c r="I741" s="271"/>
      <c r="J741" s="271"/>
      <c r="K741" s="271"/>
      <c r="L741" s="296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78"/>
      <c r="B742" s="103"/>
      <c r="C742" s="271"/>
      <c r="D742" s="271"/>
      <c r="E742" s="296"/>
      <c r="F742" s="271"/>
      <c r="G742" s="271"/>
      <c r="H742" s="271"/>
      <c r="I742" s="271"/>
      <c r="J742" s="271"/>
      <c r="K742" s="271"/>
      <c r="L742" s="296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78"/>
      <c r="B743" s="103"/>
      <c r="C743" s="271"/>
      <c r="D743" s="271"/>
      <c r="E743" s="296"/>
      <c r="F743" s="271"/>
      <c r="G743" s="271"/>
      <c r="H743" s="271"/>
      <c r="I743" s="271"/>
      <c r="J743" s="271"/>
      <c r="K743" s="271"/>
      <c r="L743" s="296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78"/>
      <c r="B744" s="103"/>
      <c r="C744" s="271"/>
      <c r="D744" s="271"/>
      <c r="E744" s="296"/>
      <c r="F744" s="271"/>
      <c r="G744" s="271"/>
      <c r="H744" s="271"/>
      <c r="I744" s="271"/>
      <c r="J744" s="271"/>
      <c r="K744" s="271"/>
      <c r="L744" s="296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78"/>
      <c r="B745" s="103"/>
      <c r="C745" s="271"/>
      <c r="D745" s="271"/>
      <c r="E745" s="296"/>
      <c r="F745" s="271"/>
      <c r="G745" s="271"/>
      <c r="H745" s="271"/>
      <c r="I745" s="271"/>
      <c r="J745" s="271"/>
      <c r="K745" s="271"/>
      <c r="L745" s="296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78"/>
      <c r="B746" s="103"/>
      <c r="C746" s="271"/>
      <c r="D746" s="271"/>
      <c r="E746" s="296"/>
      <c r="F746" s="271"/>
      <c r="G746" s="271"/>
      <c r="H746" s="271"/>
      <c r="I746" s="271"/>
      <c r="J746" s="271"/>
      <c r="K746" s="271"/>
      <c r="L746" s="296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78"/>
      <c r="B747" s="103"/>
      <c r="C747" s="271"/>
      <c r="D747" s="271"/>
      <c r="E747" s="296"/>
      <c r="F747" s="271"/>
      <c r="G747" s="271"/>
      <c r="H747" s="271"/>
      <c r="I747" s="271"/>
      <c r="J747" s="271"/>
      <c r="K747" s="271"/>
      <c r="L747" s="296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78"/>
      <c r="B748" s="103"/>
      <c r="C748" s="271"/>
      <c r="D748" s="271"/>
      <c r="E748" s="296"/>
      <c r="F748" s="271"/>
      <c r="G748" s="271"/>
      <c r="H748" s="271"/>
      <c r="I748" s="271"/>
      <c r="J748" s="271"/>
      <c r="K748" s="271"/>
      <c r="L748" s="296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78"/>
      <c r="B749" s="103"/>
      <c r="C749" s="271"/>
      <c r="D749" s="271"/>
      <c r="E749" s="296"/>
      <c r="F749" s="271"/>
      <c r="G749" s="271"/>
      <c r="H749" s="271"/>
      <c r="I749" s="271"/>
      <c r="J749" s="271"/>
      <c r="K749" s="271"/>
      <c r="L749" s="296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78"/>
      <c r="B750" s="103"/>
      <c r="C750" s="271"/>
      <c r="D750" s="271"/>
      <c r="E750" s="296"/>
      <c r="F750" s="271"/>
      <c r="G750" s="271"/>
      <c r="H750" s="271"/>
      <c r="I750" s="271"/>
      <c r="J750" s="271"/>
      <c r="K750" s="271"/>
      <c r="L750" s="296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78"/>
      <c r="B751" s="103"/>
      <c r="C751" s="271"/>
      <c r="D751" s="271"/>
      <c r="E751" s="296"/>
      <c r="F751" s="271"/>
      <c r="G751" s="271"/>
      <c r="H751" s="271"/>
      <c r="I751" s="271"/>
      <c r="J751" s="271"/>
      <c r="K751" s="271"/>
      <c r="L751" s="296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78"/>
      <c r="B752" s="103"/>
      <c r="C752" s="271"/>
      <c r="D752" s="271"/>
      <c r="E752" s="296"/>
      <c r="F752" s="271"/>
      <c r="G752" s="271"/>
      <c r="H752" s="271"/>
      <c r="I752" s="271"/>
      <c r="J752" s="271"/>
      <c r="K752" s="271"/>
      <c r="L752" s="296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78"/>
      <c r="B753" s="103"/>
      <c r="C753" s="271"/>
      <c r="D753" s="271"/>
      <c r="E753" s="296"/>
      <c r="F753" s="271"/>
      <c r="G753" s="271"/>
      <c r="H753" s="271"/>
      <c r="I753" s="271"/>
      <c r="J753" s="271"/>
      <c r="K753" s="271"/>
      <c r="L753" s="296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78"/>
      <c r="B754" s="103"/>
      <c r="C754" s="271"/>
      <c r="D754" s="271"/>
      <c r="E754" s="296"/>
      <c r="F754" s="271"/>
      <c r="G754" s="271"/>
      <c r="H754" s="271"/>
      <c r="I754" s="271"/>
      <c r="J754" s="271"/>
      <c r="K754" s="271"/>
      <c r="L754" s="296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78"/>
      <c r="B755" s="103"/>
      <c r="C755" s="271"/>
      <c r="D755" s="271"/>
      <c r="E755" s="296"/>
      <c r="F755" s="271"/>
      <c r="G755" s="271"/>
      <c r="H755" s="271"/>
      <c r="I755" s="271"/>
      <c r="J755" s="271"/>
      <c r="K755" s="271"/>
      <c r="L755" s="296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78"/>
      <c r="B756" s="103"/>
      <c r="C756" s="271"/>
      <c r="D756" s="271"/>
      <c r="E756" s="296"/>
      <c r="F756" s="271"/>
      <c r="G756" s="271"/>
      <c r="H756" s="271"/>
      <c r="I756" s="271"/>
      <c r="J756" s="271"/>
      <c r="K756" s="271"/>
      <c r="L756" s="296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78"/>
      <c r="B757" s="103"/>
      <c r="C757" s="271"/>
      <c r="D757" s="271"/>
      <c r="E757" s="296"/>
      <c r="F757" s="271"/>
      <c r="G757" s="271"/>
      <c r="H757" s="271"/>
      <c r="I757" s="271"/>
      <c r="J757" s="271"/>
      <c r="K757" s="271"/>
      <c r="L757" s="296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78"/>
      <c r="B758" s="103"/>
      <c r="C758" s="271"/>
      <c r="D758" s="271"/>
      <c r="E758" s="296"/>
      <c r="F758" s="271"/>
      <c r="G758" s="271"/>
      <c r="H758" s="271"/>
      <c r="I758" s="271"/>
      <c r="J758" s="271"/>
      <c r="K758" s="271"/>
      <c r="L758" s="296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78"/>
      <c r="B759" s="103"/>
      <c r="C759" s="271"/>
      <c r="D759" s="271"/>
      <c r="E759" s="296"/>
      <c r="F759" s="271"/>
      <c r="G759" s="271"/>
      <c r="H759" s="271"/>
      <c r="I759" s="271"/>
      <c r="J759" s="271"/>
      <c r="K759" s="271"/>
      <c r="L759" s="296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78"/>
      <c r="B760" s="103"/>
      <c r="C760" s="271"/>
      <c r="D760" s="271"/>
      <c r="E760" s="296"/>
      <c r="F760" s="271"/>
      <c r="G760" s="271"/>
      <c r="H760" s="271"/>
      <c r="I760" s="271"/>
      <c r="J760" s="271"/>
      <c r="K760" s="271"/>
      <c r="L760" s="296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78"/>
      <c r="B761" s="103"/>
      <c r="C761" s="271"/>
      <c r="D761" s="271"/>
      <c r="E761" s="296"/>
      <c r="F761" s="271"/>
      <c r="G761" s="271"/>
      <c r="H761" s="271"/>
      <c r="I761" s="271"/>
      <c r="J761" s="271"/>
      <c r="K761" s="271"/>
      <c r="L761" s="296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78"/>
      <c r="B762" s="103"/>
      <c r="C762" s="271"/>
      <c r="D762" s="271"/>
      <c r="E762" s="296"/>
      <c r="F762" s="271"/>
      <c r="G762" s="271"/>
      <c r="H762" s="271"/>
      <c r="I762" s="271"/>
      <c r="J762" s="271"/>
      <c r="K762" s="271"/>
      <c r="L762" s="296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78"/>
      <c r="B763" s="103"/>
      <c r="C763" s="271"/>
      <c r="D763" s="271"/>
      <c r="E763" s="296"/>
      <c r="F763" s="271"/>
      <c r="G763" s="271"/>
      <c r="H763" s="271"/>
      <c r="I763" s="271"/>
      <c r="J763" s="271"/>
      <c r="K763" s="271"/>
      <c r="L763" s="296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78"/>
      <c r="B764" s="103"/>
      <c r="C764" s="271"/>
      <c r="D764" s="271"/>
      <c r="E764" s="296"/>
      <c r="F764" s="271"/>
      <c r="G764" s="271"/>
      <c r="H764" s="271"/>
      <c r="I764" s="271"/>
      <c r="J764" s="271"/>
      <c r="K764" s="271"/>
      <c r="L764" s="296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78"/>
      <c r="B765" s="103"/>
      <c r="C765" s="271"/>
      <c r="D765" s="271"/>
      <c r="E765" s="296"/>
      <c r="F765" s="271"/>
      <c r="G765" s="271"/>
      <c r="H765" s="271"/>
      <c r="I765" s="271"/>
      <c r="J765" s="271"/>
      <c r="K765" s="271"/>
      <c r="L765" s="296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78"/>
      <c r="B766" s="103"/>
      <c r="C766" s="271"/>
      <c r="D766" s="271"/>
      <c r="E766" s="296"/>
      <c r="F766" s="271"/>
      <c r="G766" s="271"/>
      <c r="H766" s="271"/>
      <c r="I766" s="271"/>
      <c r="J766" s="271"/>
      <c r="K766" s="271"/>
      <c r="L766" s="296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78"/>
      <c r="B767" s="103"/>
      <c r="C767" s="271"/>
      <c r="D767" s="271"/>
      <c r="E767" s="296"/>
      <c r="F767" s="271"/>
      <c r="G767" s="271"/>
      <c r="H767" s="271"/>
      <c r="I767" s="271"/>
      <c r="J767" s="271"/>
      <c r="K767" s="271"/>
      <c r="L767" s="296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78"/>
      <c r="B768" s="103"/>
      <c r="C768" s="271"/>
      <c r="D768" s="271"/>
      <c r="E768" s="296"/>
      <c r="F768" s="271"/>
      <c r="G768" s="271"/>
      <c r="H768" s="271"/>
      <c r="I768" s="271"/>
      <c r="J768" s="271"/>
      <c r="K768" s="271"/>
      <c r="L768" s="296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78"/>
      <c r="B769" s="103"/>
      <c r="C769" s="271"/>
      <c r="D769" s="271"/>
      <c r="E769" s="296"/>
      <c r="F769" s="271"/>
      <c r="G769" s="271"/>
      <c r="H769" s="271"/>
      <c r="I769" s="271"/>
      <c r="J769" s="271"/>
      <c r="K769" s="271"/>
      <c r="L769" s="296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78"/>
      <c r="B770" s="103"/>
      <c r="C770" s="271"/>
      <c r="D770" s="271"/>
      <c r="E770" s="296"/>
      <c r="F770" s="271"/>
      <c r="G770" s="271"/>
      <c r="H770" s="271"/>
      <c r="I770" s="271"/>
      <c r="J770" s="271"/>
      <c r="K770" s="271"/>
      <c r="L770" s="296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78"/>
      <c r="B771" s="103"/>
      <c r="C771" s="271"/>
      <c r="D771" s="271"/>
      <c r="E771" s="296"/>
      <c r="F771" s="271"/>
      <c r="G771" s="271"/>
      <c r="H771" s="271"/>
      <c r="I771" s="271"/>
      <c r="J771" s="271"/>
      <c r="K771" s="271"/>
      <c r="L771" s="296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78"/>
      <c r="B772" s="103"/>
      <c r="C772" s="271"/>
      <c r="D772" s="271"/>
      <c r="E772" s="296"/>
      <c r="F772" s="271"/>
      <c r="G772" s="271"/>
      <c r="H772" s="271"/>
      <c r="I772" s="271"/>
      <c r="J772" s="271"/>
      <c r="K772" s="271"/>
      <c r="L772" s="296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78"/>
      <c r="B773" s="103"/>
      <c r="C773" s="271"/>
      <c r="D773" s="271"/>
      <c r="E773" s="296"/>
      <c r="F773" s="271"/>
      <c r="G773" s="271"/>
      <c r="H773" s="271"/>
      <c r="I773" s="271"/>
      <c r="J773" s="271"/>
      <c r="K773" s="271"/>
      <c r="L773" s="296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78"/>
      <c r="B774" s="103"/>
      <c r="C774" s="271"/>
      <c r="D774" s="271"/>
      <c r="E774" s="296"/>
      <c r="F774" s="271"/>
      <c r="G774" s="271"/>
      <c r="H774" s="271"/>
      <c r="I774" s="271"/>
      <c r="J774" s="271"/>
      <c r="K774" s="271"/>
      <c r="L774" s="296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78"/>
      <c r="B775" s="103"/>
      <c r="C775" s="271"/>
      <c r="D775" s="271"/>
      <c r="E775" s="296"/>
      <c r="F775" s="271"/>
      <c r="G775" s="271"/>
      <c r="H775" s="271"/>
      <c r="I775" s="271"/>
      <c r="J775" s="271"/>
      <c r="K775" s="271"/>
      <c r="L775" s="296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78"/>
      <c r="B776" s="103"/>
      <c r="C776" s="271"/>
      <c r="D776" s="271"/>
      <c r="E776" s="296"/>
      <c r="F776" s="271"/>
      <c r="G776" s="271"/>
      <c r="H776" s="271"/>
      <c r="I776" s="271"/>
      <c r="J776" s="271"/>
      <c r="K776" s="271"/>
      <c r="L776" s="296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78"/>
      <c r="B777" s="103"/>
      <c r="C777" s="271"/>
      <c r="D777" s="271"/>
      <c r="E777" s="296"/>
      <c r="F777" s="271"/>
      <c r="G777" s="271"/>
      <c r="H777" s="271"/>
      <c r="I777" s="271"/>
      <c r="J777" s="271"/>
      <c r="K777" s="271"/>
      <c r="L777" s="296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78"/>
      <c r="B778" s="103"/>
      <c r="C778" s="271"/>
      <c r="D778" s="271"/>
      <c r="E778" s="296"/>
      <c r="F778" s="271"/>
      <c r="G778" s="271"/>
      <c r="H778" s="271"/>
      <c r="I778" s="271"/>
      <c r="J778" s="271"/>
      <c r="K778" s="271"/>
      <c r="L778" s="296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78"/>
      <c r="B779" s="103"/>
      <c r="C779" s="271"/>
      <c r="D779" s="271"/>
      <c r="E779" s="296"/>
      <c r="F779" s="271"/>
      <c r="G779" s="271"/>
      <c r="H779" s="271"/>
      <c r="I779" s="271"/>
      <c r="J779" s="271"/>
      <c r="K779" s="271"/>
      <c r="L779" s="296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78"/>
      <c r="B780" s="103"/>
      <c r="C780" s="271"/>
      <c r="D780" s="271"/>
      <c r="E780" s="296"/>
      <c r="F780" s="271"/>
      <c r="G780" s="271"/>
      <c r="H780" s="271"/>
      <c r="I780" s="271"/>
      <c r="J780" s="271"/>
      <c r="K780" s="271"/>
      <c r="L780" s="296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78"/>
      <c r="B781" s="103"/>
      <c r="C781" s="271"/>
      <c r="D781" s="271"/>
      <c r="E781" s="296"/>
      <c r="F781" s="271"/>
      <c r="G781" s="271"/>
      <c r="H781" s="271"/>
      <c r="I781" s="271"/>
      <c r="J781" s="271"/>
      <c r="K781" s="271"/>
      <c r="L781" s="296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78"/>
      <c r="B782" s="103"/>
      <c r="C782" s="271"/>
      <c r="D782" s="271"/>
      <c r="E782" s="296"/>
      <c r="F782" s="271"/>
      <c r="G782" s="271"/>
      <c r="H782" s="271"/>
      <c r="I782" s="271"/>
      <c r="J782" s="271"/>
      <c r="K782" s="271"/>
      <c r="L782" s="296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78"/>
      <c r="B783" s="103"/>
      <c r="C783" s="271"/>
      <c r="D783" s="271"/>
      <c r="E783" s="296"/>
      <c r="F783" s="271"/>
      <c r="G783" s="271"/>
      <c r="H783" s="271"/>
      <c r="I783" s="271"/>
      <c r="J783" s="271"/>
      <c r="K783" s="271"/>
      <c r="L783" s="296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78"/>
      <c r="B784" s="103"/>
      <c r="C784" s="271"/>
      <c r="D784" s="271"/>
      <c r="E784" s="296"/>
      <c r="F784" s="271"/>
      <c r="G784" s="271"/>
      <c r="H784" s="271"/>
      <c r="I784" s="271"/>
      <c r="J784" s="271"/>
      <c r="K784" s="271"/>
      <c r="L784" s="296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78"/>
      <c r="B785" s="103"/>
      <c r="C785" s="271"/>
      <c r="D785" s="271"/>
      <c r="E785" s="296"/>
      <c r="F785" s="271"/>
      <c r="G785" s="271"/>
      <c r="H785" s="271"/>
      <c r="I785" s="271"/>
      <c r="J785" s="271"/>
      <c r="K785" s="271"/>
      <c r="L785" s="296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78"/>
      <c r="B786" s="103"/>
      <c r="C786" s="271"/>
      <c r="D786" s="271"/>
      <c r="E786" s="296"/>
      <c r="F786" s="271"/>
      <c r="G786" s="271"/>
      <c r="H786" s="271"/>
      <c r="I786" s="271"/>
      <c r="J786" s="271"/>
      <c r="K786" s="271"/>
      <c r="L786" s="296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78"/>
      <c r="B787" s="103"/>
      <c r="C787" s="271"/>
      <c r="D787" s="271"/>
      <c r="E787" s="296"/>
      <c r="F787" s="271"/>
      <c r="G787" s="271"/>
      <c r="H787" s="271"/>
      <c r="I787" s="271"/>
      <c r="J787" s="271"/>
      <c r="K787" s="271"/>
      <c r="L787" s="296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78"/>
      <c r="B788" s="103"/>
      <c r="C788" s="271"/>
      <c r="D788" s="271"/>
      <c r="E788" s="296"/>
      <c r="F788" s="271"/>
      <c r="G788" s="271"/>
      <c r="H788" s="271"/>
      <c r="I788" s="271"/>
      <c r="J788" s="271"/>
      <c r="K788" s="271"/>
      <c r="L788" s="296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78"/>
      <c r="B789" s="103"/>
      <c r="C789" s="271"/>
      <c r="D789" s="271"/>
      <c r="E789" s="296"/>
      <c r="F789" s="271"/>
      <c r="G789" s="271"/>
      <c r="H789" s="271"/>
      <c r="I789" s="271"/>
      <c r="J789" s="271"/>
      <c r="K789" s="271"/>
      <c r="L789" s="296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78"/>
      <c r="B790" s="103"/>
      <c r="C790" s="271"/>
      <c r="D790" s="271"/>
      <c r="E790" s="296"/>
      <c r="F790" s="271"/>
      <c r="G790" s="271"/>
      <c r="H790" s="271"/>
      <c r="I790" s="271"/>
      <c r="J790" s="271"/>
      <c r="K790" s="271"/>
      <c r="L790" s="296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78"/>
      <c r="B791" s="103"/>
      <c r="C791" s="271"/>
      <c r="D791" s="271"/>
      <c r="E791" s="296"/>
      <c r="F791" s="271"/>
      <c r="G791" s="271"/>
      <c r="H791" s="271"/>
      <c r="I791" s="271"/>
      <c r="J791" s="271"/>
      <c r="K791" s="271"/>
      <c r="L791" s="296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78"/>
      <c r="B792" s="103"/>
      <c r="C792" s="271"/>
      <c r="D792" s="271"/>
      <c r="E792" s="296"/>
      <c r="F792" s="271"/>
      <c r="G792" s="271"/>
      <c r="H792" s="271"/>
      <c r="I792" s="271"/>
      <c r="J792" s="271"/>
      <c r="K792" s="271"/>
      <c r="L792" s="296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78"/>
      <c r="B793" s="103"/>
      <c r="C793" s="271"/>
      <c r="D793" s="271"/>
      <c r="E793" s="296"/>
      <c r="F793" s="271"/>
      <c r="G793" s="271"/>
      <c r="H793" s="271"/>
      <c r="I793" s="271"/>
      <c r="J793" s="271"/>
      <c r="K793" s="271"/>
      <c r="L793" s="296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78"/>
      <c r="B794" s="103"/>
      <c r="C794" s="271"/>
      <c r="D794" s="271"/>
      <c r="E794" s="296"/>
      <c r="F794" s="271"/>
      <c r="G794" s="271"/>
      <c r="H794" s="271"/>
      <c r="I794" s="271"/>
      <c r="J794" s="271"/>
      <c r="K794" s="271"/>
      <c r="L794" s="296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78"/>
      <c r="B795" s="103"/>
      <c r="C795" s="271"/>
      <c r="D795" s="271"/>
      <c r="E795" s="296"/>
      <c r="F795" s="271"/>
      <c r="G795" s="271"/>
      <c r="H795" s="271"/>
      <c r="I795" s="271"/>
      <c r="J795" s="271"/>
      <c r="K795" s="271"/>
      <c r="L795" s="296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78"/>
      <c r="B796" s="103"/>
      <c r="C796" s="271"/>
      <c r="D796" s="271"/>
      <c r="E796" s="296"/>
      <c r="F796" s="271"/>
      <c r="G796" s="271"/>
      <c r="H796" s="271"/>
      <c r="I796" s="271"/>
      <c r="J796" s="271"/>
      <c r="K796" s="271"/>
      <c r="L796" s="296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78"/>
      <c r="B797" s="103"/>
      <c r="C797" s="271"/>
      <c r="D797" s="271"/>
      <c r="E797" s="296"/>
      <c r="F797" s="271"/>
      <c r="G797" s="271"/>
      <c r="H797" s="271"/>
      <c r="I797" s="271"/>
      <c r="J797" s="271"/>
      <c r="K797" s="271"/>
      <c r="L797" s="296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78"/>
      <c r="B798" s="103"/>
      <c r="C798" s="271"/>
      <c r="D798" s="271"/>
      <c r="E798" s="296"/>
      <c r="F798" s="271"/>
      <c r="G798" s="271"/>
      <c r="H798" s="271"/>
      <c r="I798" s="271"/>
      <c r="J798" s="271"/>
      <c r="K798" s="271"/>
      <c r="L798" s="296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78"/>
      <c r="B799" s="103"/>
      <c r="C799" s="271"/>
      <c r="D799" s="271"/>
      <c r="E799" s="296"/>
      <c r="F799" s="271"/>
      <c r="G799" s="271"/>
      <c r="H799" s="271"/>
      <c r="I799" s="271"/>
      <c r="J799" s="271"/>
      <c r="K799" s="271"/>
      <c r="L799" s="296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78"/>
      <c r="B800" s="103"/>
      <c r="C800" s="271"/>
      <c r="D800" s="271"/>
      <c r="E800" s="296"/>
      <c r="F800" s="271"/>
      <c r="G800" s="271"/>
      <c r="H800" s="271"/>
      <c r="I800" s="271"/>
      <c r="J800" s="271"/>
      <c r="K800" s="271"/>
      <c r="L800" s="296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78"/>
      <c r="B801" s="103"/>
      <c r="C801" s="271"/>
      <c r="D801" s="271"/>
      <c r="E801" s="296"/>
      <c r="F801" s="271"/>
      <c r="G801" s="271"/>
      <c r="H801" s="271"/>
      <c r="I801" s="271"/>
      <c r="J801" s="271"/>
      <c r="K801" s="271"/>
      <c r="L801" s="296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78"/>
      <c r="B802" s="103"/>
      <c r="C802" s="271"/>
      <c r="D802" s="271"/>
      <c r="E802" s="296"/>
      <c r="F802" s="271"/>
      <c r="G802" s="271"/>
      <c r="H802" s="271"/>
      <c r="I802" s="271"/>
      <c r="J802" s="271"/>
      <c r="K802" s="271"/>
      <c r="L802" s="296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78"/>
      <c r="B803" s="103"/>
      <c r="C803" s="271"/>
      <c r="D803" s="271"/>
      <c r="E803" s="296"/>
      <c r="F803" s="271"/>
      <c r="G803" s="271"/>
      <c r="H803" s="271"/>
      <c r="I803" s="271"/>
      <c r="J803" s="271"/>
      <c r="K803" s="271"/>
      <c r="L803" s="296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78"/>
      <c r="B804" s="103"/>
      <c r="C804" s="271"/>
      <c r="D804" s="271"/>
      <c r="E804" s="296"/>
      <c r="F804" s="271"/>
      <c r="G804" s="271"/>
      <c r="H804" s="271"/>
      <c r="I804" s="271"/>
      <c r="J804" s="271"/>
      <c r="K804" s="271"/>
      <c r="L804" s="296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78"/>
      <c r="B805" s="103"/>
      <c r="C805" s="271"/>
      <c r="D805" s="271"/>
      <c r="E805" s="296"/>
      <c r="F805" s="271"/>
      <c r="G805" s="271"/>
      <c r="H805" s="271"/>
      <c r="I805" s="271"/>
      <c r="J805" s="271"/>
      <c r="K805" s="271"/>
      <c r="L805" s="296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78"/>
      <c r="B806" s="103"/>
      <c r="C806" s="271"/>
      <c r="D806" s="271"/>
      <c r="E806" s="296"/>
      <c r="F806" s="271"/>
      <c r="G806" s="271"/>
      <c r="H806" s="271"/>
      <c r="I806" s="271"/>
      <c r="J806" s="271"/>
      <c r="K806" s="271"/>
      <c r="L806" s="296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78"/>
      <c r="B807" s="103"/>
      <c r="C807" s="271"/>
      <c r="D807" s="271"/>
      <c r="E807" s="296"/>
      <c r="F807" s="271"/>
      <c r="G807" s="271"/>
      <c r="H807" s="271"/>
      <c r="I807" s="271"/>
      <c r="J807" s="271"/>
      <c r="K807" s="271"/>
      <c r="L807" s="296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78"/>
      <c r="B808" s="103"/>
      <c r="C808" s="271"/>
      <c r="D808" s="271"/>
      <c r="E808" s="296"/>
      <c r="F808" s="271"/>
      <c r="G808" s="271"/>
      <c r="H808" s="271"/>
      <c r="I808" s="271"/>
      <c r="J808" s="271"/>
      <c r="K808" s="271"/>
      <c r="L808" s="296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78"/>
      <c r="B809" s="103"/>
      <c r="C809" s="271"/>
      <c r="D809" s="271"/>
      <c r="E809" s="296"/>
      <c r="F809" s="271"/>
      <c r="G809" s="271"/>
      <c r="H809" s="271"/>
      <c r="I809" s="271"/>
      <c r="J809" s="271"/>
      <c r="K809" s="271"/>
      <c r="L809" s="296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78"/>
      <c r="B810" s="103"/>
      <c r="C810" s="271"/>
      <c r="D810" s="271"/>
      <c r="E810" s="296"/>
      <c r="F810" s="271"/>
      <c r="G810" s="271"/>
      <c r="H810" s="271"/>
      <c r="I810" s="271"/>
      <c r="J810" s="271"/>
      <c r="K810" s="271"/>
      <c r="L810" s="296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78"/>
      <c r="B811" s="103"/>
      <c r="C811" s="271"/>
      <c r="D811" s="271"/>
      <c r="E811" s="296"/>
      <c r="F811" s="271"/>
      <c r="G811" s="271"/>
      <c r="H811" s="271"/>
      <c r="I811" s="271"/>
      <c r="J811" s="271"/>
      <c r="K811" s="271"/>
      <c r="L811" s="296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78"/>
      <c r="B812" s="103"/>
      <c r="C812" s="271"/>
      <c r="D812" s="271"/>
      <c r="E812" s="296"/>
      <c r="F812" s="271"/>
      <c r="G812" s="271"/>
      <c r="H812" s="271"/>
      <c r="I812" s="271"/>
      <c r="J812" s="271"/>
      <c r="K812" s="271"/>
      <c r="L812" s="296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78"/>
      <c r="B813" s="103"/>
      <c r="C813" s="271"/>
      <c r="D813" s="271"/>
      <c r="E813" s="296"/>
      <c r="F813" s="271"/>
      <c r="G813" s="271"/>
      <c r="H813" s="271"/>
      <c r="I813" s="271"/>
      <c r="J813" s="271"/>
      <c r="K813" s="271"/>
      <c r="L813" s="296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78"/>
      <c r="B814" s="103"/>
      <c r="C814" s="271"/>
      <c r="D814" s="271"/>
      <c r="E814" s="296"/>
      <c r="F814" s="271"/>
      <c r="G814" s="271"/>
      <c r="H814" s="271"/>
      <c r="I814" s="271"/>
      <c r="J814" s="271"/>
      <c r="K814" s="271"/>
      <c r="L814" s="296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78"/>
      <c r="B815" s="103"/>
      <c r="C815" s="271"/>
      <c r="D815" s="271"/>
      <c r="E815" s="296"/>
      <c r="F815" s="271"/>
      <c r="G815" s="271"/>
      <c r="H815" s="271"/>
      <c r="I815" s="271"/>
      <c r="J815" s="271"/>
      <c r="K815" s="271"/>
      <c r="L815" s="296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78"/>
      <c r="B816" s="103"/>
      <c r="C816" s="271"/>
      <c r="D816" s="271"/>
      <c r="E816" s="296"/>
      <c r="F816" s="271"/>
      <c r="G816" s="271"/>
      <c r="H816" s="271"/>
      <c r="I816" s="271"/>
      <c r="J816" s="271"/>
      <c r="K816" s="271"/>
      <c r="L816" s="296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78"/>
      <c r="B817" s="103"/>
      <c r="C817" s="271"/>
      <c r="D817" s="271"/>
      <c r="E817" s="296"/>
      <c r="F817" s="271"/>
      <c r="G817" s="271"/>
      <c r="H817" s="271"/>
      <c r="I817" s="271"/>
      <c r="J817" s="271"/>
      <c r="K817" s="271"/>
      <c r="L817" s="296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78"/>
      <c r="B818" s="103"/>
      <c r="C818" s="271"/>
      <c r="D818" s="271"/>
      <c r="E818" s="296"/>
      <c r="F818" s="271"/>
      <c r="G818" s="271"/>
      <c r="H818" s="271"/>
      <c r="I818" s="271"/>
      <c r="J818" s="271"/>
      <c r="K818" s="271"/>
      <c r="L818" s="296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78"/>
      <c r="B819" s="103"/>
      <c r="C819" s="271"/>
      <c r="D819" s="271"/>
      <c r="E819" s="296"/>
      <c r="F819" s="271"/>
      <c r="G819" s="271"/>
      <c r="H819" s="271"/>
      <c r="I819" s="271"/>
      <c r="J819" s="271"/>
      <c r="K819" s="271"/>
      <c r="L819" s="296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78"/>
      <c r="B820" s="103"/>
      <c r="C820" s="271"/>
      <c r="D820" s="271"/>
      <c r="E820" s="296"/>
      <c r="F820" s="271"/>
      <c r="G820" s="271"/>
      <c r="H820" s="271"/>
      <c r="I820" s="271"/>
      <c r="J820" s="271"/>
      <c r="K820" s="271"/>
      <c r="L820" s="296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78"/>
      <c r="B821" s="103"/>
      <c r="C821" s="271"/>
      <c r="D821" s="271"/>
      <c r="E821" s="296"/>
      <c r="F821" s="271"/>
      <c r="G821" s="271"/>
      <c r="H821" s="271"/>
      <c r="I821" s="271"/>
      <c r="J821" s="271"/>
      <c r="K821" s="271"/>
      <c r="L821" s="296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78"/>
      <c r="B822" s="103"/>
      <c r="C822" s="271"/>
      <c r="D822" s="271"/>
      <c r="E822" s="296"/>
      <c r="F822" s="271"/>
      <c r="G822" s="271"/>
      <c r="H822" s="271"/>
      <c r="I822" s="271"/>
      <c r="J822" s="271"/>
      <c r="K822" s="271"/>
      <c r="L822" s="296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78"/>
      <c r="B823" s="103"/>
      <c r="C823" s="271"/>
      <c r="D823" s="271"/>
      <c r="E823" s="296"/>
      <c r="F823" s="271"/>
      <c r="G823" s="271"/>
      <c r="H823" s="271"/>
      <c r="I823" s="271"/>
      <c r="J823" s="271"/>
      <c r="K823" s="271"/>
      <c r="L823" s="296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78"/>
      <c r="B824" s="103"/>
      <c r="C824" s="271"/>
      <c r="D824" s="271"/>
      <c r="E824" s="296"/>
      <c r="F824" s="271"/>
      <c r="G824" s="271"/>
      <c r="H824" s="271"/>
      <c r="I824" s="271"/>
      <c r="J824" s="271"/>
      <c r="K824" s="271"/>
      <c r="L824" s="296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78"/>
      <c r="B825" s="103"/>
      <c r="C825" s="271"/>
      <c r="D825" s="271"/>
      <c r="E825" s="296"/>
      <c r="F825" s="271"/>
      <c r="G825" s="271"/>
      <c r="H825" s="271"/>
      <c r="I825" s="271"/>
      <c r="J825" s="271"/>
      <c r="K825" s="271"/>
      <c r="L825" s="296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78"/>
      <c r="B826" s="103"/>
      <c r="C826" s="271"/>
      <c r="D826" s="271"/>
      <c r="E826" s="296"/>
      <c r="F826" s="271"/>
      <c r="G826" s="271"/>
      <c r="H826" s="271"/>
      <c r="I826" s="271"/>
      <c r="J826" s="271"/>
      <c r="K826" s="271"/>
      <c r="L826" s="296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78"/>
      <c r="B827" s="103"/>
      <c r="C827" s="271"/>
      <c r="D827" s="271"/>
      <c r="E827" s="296"/>
      <c r="F827" s="271"/>
      <c r="G827" s="271"/>
      <c r="H827" s="271"/>
      <c r="I827" s="271"/>
      <c r="J827" s="271"/>
      <c r="K827" s="271"/>
      <c r="L827" s="296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78"/>
      <c r="B828" s="103"/>
      <c r="C828" s="271"/>
      <c r="D828" s="271"/>
      <c r="E828" s="296"/>
      <c r="F828" s="271"/>
      <c r="G828" s="271"/>
      <c r="H828" s="271"/>
      <c r="I828" s="271"/>
      <c r="J828" s="271"/>
      <c r="K828" s="271"/>
      <c r="L828" s="296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78"/>
      <c r="B829" s="103"/>
      <c r="C829" s="271"/>
      <c r="D829" s="271"/>
      <c r="E829" s="296"/>
      <c r="F829" s="271"/>
      <c r="G829" s="271"/>
      <c r="H829" s="271"/>
      <c r="I829" s="271"/>
      <c r="J829" s="271"/>
      <c r="K829" s="271"/>
      <c r="L829" s="296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78"/>
      <c r="B830" s="103"/>
      <c r="C830" s="271"/>
      <c r="D830" s="271"/>
      <c r="E830" s="296"/>
      <c r="F830" s="271"/>
      <c r="G830" s="271"/>
      <c r="H830" s="271"/>
      <c r="I830" s="271"/>
      <c r="J830" s="271"/>
      <c r="K830" s="271"/>
      <c r="L830" s="296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78"/>
      <c r="B831" s="103"/>
      <c r="C831" s="271"/>
      <c r="D831" s="271"/>
      <c r="E831" s="296"/>
      <c r="F831" s="271"/>
      <c r="G831" s="271"/>
      <c r="H831" s="271"/>
      <c r="I831" s="271"/>
      <c r="J831" s="271"/>
      <c r="K831" s="271"/>
      <c r="L831" s="296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78"/>
      <c r="B832" s="103"/>
      <c r="C832" s="271"/>
      <c r="D832" s="271"/>
      <c r="E832" s="296"/>
      <c r="F832" s="271"/>
      <c r="G832" s="271"/>
      <c r="H832" s="271"/>
      <c r="I832" s="271"/>
      <c r="J832" s="271"/>
      <c r="K832" s="271"/>
      <c r="L832" s="296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78"/>
      <c r="B833" s="103"/>
      <c r="C833" s="271"/>
      <c r="D833" s="271"/>
      <c r="E833" s="296"/>
      <c r="F833" s="271"/>
      <c r="G833" s="271"/>
      <c r="H833" s="271"/>
      <c r="I833" s="271"/>
      <c r="J833" s="271"/>
      <c r="K833" s="271"/>
      <c r="L833" s="296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78"/>
      <c r="B834" s="103"/>
      <c r="C834" s="271"/>
      <c r="D834" s="271"/>
      <c r="E834" s="296"/>
      <c r="F834" s="271"/>
      <c r="G834" s="271"/>
      <c r="H834" s="271"/>
      <c r="I834" s="271"/>
      <c r="J834" s="271"/>
      <c r="K834" s="271"/>
      <c r="L834" s="296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78"/>
      <c r="B835" s="103"/>
      <c r="C835" s="271"/>
      <c r="D835" s="271"/>
      <c r="E835" s="296"/>
      <c r="F835" s="271"/>
      <c r="G835" s="271"/>
      <c r="H835" s="271"/>
      <c r="I835" s="271"/>
      <c r="J835" s="271"/>
      <c r="K835" s="271"/>
      <c r="L835" s="296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78"/>
      <c r="B836" s="103"/>
      <c r="C836" s="271"/>
      <c r="D836" s="271"/>
      <c r="E836" s="296"/>
      <c r="F836" s="271"/>
      <c r="G836" s="271"/>
      <c r="H836" s="271"/>
      <c r="I836" s="271"/>
      <c r="J836" s="271"/>
      <c r="K836" s="271"/>
      <c r="L836" s="296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78"/>
      <c r="B837" s="103"/>
      <c r="C837" s="271"/>
      <c r="D837" s="271"/>
      <c r="E837" s="296"/>
      <c r="F837" s="271"/>
      <c r="G837" s="271"/>
      <c r="H837" s="271"/>
      <c r="I837" s="271"/>
      <c r="J837" s="271"/>
      <c r="K837" s="271"/>
      <c r="L837" s="296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78"/>
      <c r="B838" s="103"/>
      <c r="C838" s="271"/>
      <c r="D838" s="271"/>
      <c r="E838" s="296"/>
      <c r="F838" s="271"/>
      <c r="G838" s="271"/>
      <c r="H838" s="271"/>
      <c r="I838" s="271"/>
      <c r="J838" s="271"/>
      <c r="K838" s="271"/>
      <c r="L838" s="296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78"/>
      <c r="B839" s="103"/>
      <c r="C839" s="271"/>
      <c r="D839" s="271"/>
      <c r="E839" s="296"/>
      <c r="F839" s="271"/>
      <c r="G839" s="271"/>
      <c r="H839" s="271"/>
      <c r="I839" s="271"/>
      <c r="J839" s="271"/>
      <c r="K839" s="271"/>
      <c r="L839" s="296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78"/>
      <c r="B840" s="103"/>
      <c r="C840" s="271"/>
      <c r="D840" s="271"/>
      <c r="E840" s="296"/>
      <c r="F840" s="271"/>
      <c r="G840" s="271"/>
      <c r="H840" s="271"/>
      <c r="I840" s="271"/>
      <c r="J840" s="271"/>
      <c r="K840" s="271"/>
      <c r="L840" s="296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78"/>
      <c r="B841" s="103"/>
      <c r="C841" s="271"/>
      <c r="D841" s="271"/>
      <c r="E841" s="296"/>
      <c r="F841" s="271"/>
      <c r="G841" s="271"/>
      <c r="H841" s="271"/>
      <c r="I841" s="271"/>
      <c r="J841" s="271"/>
      <c r="K841" s="271"/>
      <c r="L841" s="296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78"/>
      <c r="B842" s="103"/>
      <c r="C842" s="271"/>
      <c r="D842" s="271"/>
      <c r="E842" s="296"/>
      <c r="F842" s="271"/>
      <c r="G842" s="271"/>
      <c r="H842" s="271"/>
      <c r="I842" s="271"/>
      <c r="J842" s="271"/>
      <c r="K842" s="271"/>
      <c r="L842" s="296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78"/>
      <c r="B843" s="103"/>
      <c r="C843" s="271"/>
      <c r="D843" s="271"/>
      <c r="E843" s="296"/>
      <c r="F843" s="271"/>
      <c r="G843" s="271"/>
      <c r="H843" s="271"/>
      <c r="I843" s="271"/>
      <c r="J843" s="271"/>
      <c r="K843" s="271"/>
      <c r="L843" s="296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78"/>
      <c r="B844" s="103"/>
      <c r="C844" s="271"/>
      <c r="D844" s="271"/>
      <c r="E844" s="296"/>
      <c r="F844" s="271"/>
      <c r="G844" s="271"/>
      <c r="H844" s="271"/>
      <c r="I844" s="271"/>
      <c r="J844" s="271"/>
      <c r="K844" s="271"/>
      <c r="L844" s="296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78"/>
      <c r="B845" s="103"/>
      <c r="C845" s="271"/>
      <c r="D845" s="271"/>
      <c r="E845" s="296"/>
      <c r="F845" s="271"/>
      <c r="G845" s="271"/>
      <c r="H845" s="271"/>
      <c r="I845" s="271"/>
      <c r="J845" s="271"/>
      <c r="K845" s="271"/>
      <c r="L845" s="296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78"/>
      <c r="B846" s="103"/>
      <c r="C846" s="271"/>
      <c r="D846" s="271"/>
      <c r="E846" s="296"/>
      <c r="F846" s="271"/>
      <c r="G846" s="271"/>
      <c r="H846" s="271"/>
      <c r="I846" s="271"/>
      <c r="J846" s="271"/>
      <c r="K846" s="271"/>
      <c r="L846" s="296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78"/>
      <c r="B847" s="103"/>
      <c r="C847" s="271"/>
      <c r="D847" s="271"/>
      <c r="E847" s="296"/>
      <c r="F847" s="271"/>
      <c r="G847" s="271"/>
      <c r="H847" s="271"/>
      <c r="I847" s="271"/>
      <c r="J847" s="271"/>
      <c r="K847" s="271"/>
      <c r="L847" s="296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78"/>
      <c r="B848" s="103"/>
      <c r="C848" s="271"/>
      <c r="D848" s="271"/>
      <c r="E848" s="296"/>
      <c r="F848" s="271"/>
      <c r="G848" s="271"/>
      <c r="H848" s="271"/>
      <c r="I848" s="271"/>
      <c r="J848" s="271"/>
      <c r="K848" s="271"/>
      <c r="L848" s="296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78"/>
      <c r="B849" s="103"/>
      <c r="C849" s="271"/>
      <c r="D849" s="271"/>
      <c r="E849" s="296"/>
      <c r="F849" s="271"/>
      <c r="G849" s="271"/>
      <c r="H849" s="271"/>
      <c r="I849" s="271"/>
      <c r="J849" s="271"/>
      <c r="K849" s="271"/>
      <c r="L849" s="296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78"/>
      <c r="B850" s="103"/>
      <c r="C850" s="271"/>
      <c r="D850" s="271"/>
      <c r="E850" s="296"/>
      <c r="F850" s="271"/>
      <c r="G850" s="271"/>
      <c r="H850" s="271"/>
      <c r="I850" s="271"/>
      <c r="J850" s="271"/>
      <c r="K850" s="271"/>
      <c r="L850" s="296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78"/>
      <c r="B851" s="103"/>
      <c r="C851" s="271"/>
      <c r="D851" s="271"/>
      <c r="E851" s="296"/>
      <c r="F851" s="271"/>
      <c r="G851" s="271"/>
      <c r="H851" s="271"/>
      <c r="I851" s="271"/>
      <c r="J851" s="271"/>
      <c r="K851" s="271"/>
      <c r="L851" s="296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78"/>
      <c r="B852" s="103"/>
      <c r="C852" s="271"/>
      <c r="D852" s="271"/>
      <c r="E852" s="296"/>
      <c r="F852" s="271"/>
      <c r="G852" s="271"/>
      <c r="H852" s="271"/>
      <c r="I852" s="271"/>
      <c r="J852" s="271"/>
      <c r="K852" s="271"/>
      <c r="L852" s="296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78"/>
      <c r="B853" s="103"/>
      <c r="C853" s="271"/>
      <c r="D853" s="271"/>
      <c r="E853" s="296"/>
      <c r="F853" s="271"/>
      <c r="G853" s="271"/>
      <c r="H853" s="271"/>
      <c r="I853" s="271"/>
      <c r="J853" s="271"/>
      <c r="K853" s="271"/>
      <c r="L853" s="296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78"/>
      <c r="B854" s="103"/>
      <c r="C854" s="271"/>
      <c r="D854" s="271"/>
      <c r="E854" s="296"/>
      <c r="F854" s="271"/>
      <c r="G854" s="271"/>
      <c r="H854" s="271"/>
      <c r="I854" s="271"/>
      <c r="J854" s="271"/>
      <c r="K854" s="271"/>
      <c r="L854" s="296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78"/>
      <c r="B855" s="103"/>
      <c r="C855" s="271"/>
      <c r="D855" s="271"/>
      <c r="E855" s="296"/>
      <c r="F855" s="271"/>
      <c r="G855" s="271"/>
      <c r="H855" s="271"/>
      <c r="I855" s="271"/>
      <c r="J855" s="271"/>
      <c r="K855" s="271"/>
      <c r="L855" s="296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78"/>
      <c r="B856" s="103"/>
      <c r="C856" s="271"/>
      <c r="D856" s="271"/>
      <c r="E856" s="296"/>
      <c r="F856" s="271"/>
      <c r="G856" s="271"/>
      <c r="H856" s="271"/>
      <c r="I856" s="271"/>
      <c r="J856" s="271"/>
      <c r="K856" s="271"/>
      <c r="L856" s="296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78"/>
      <c r="B857" s="103"/>
      <c r="C857" s="271"/>
      <c r="D857" s="271"/>
      <c r="E857" s="296"/>
      <c r="F857" s="271"/>
      <c r="G857" s="271"/>
      <c r="H857" s="271"/>
      <c r="I857" s="271"/>
      <c r="J857" s="271"/>
      <c r="K857" s="271"/>
      <c r="L857" s="296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78"/>
      <c r="B858" s="103"/>
      <c r="C858" s="271"/>
      <c r="D858" s="271"/>
      <c r="E858" s="296"/>
      <c r="F858" s="271"/>
      <c r="G858" s="271"/>
      <c r="H858" s="271"/>
      <c r="I858" s="271"/>
      <c r="J858" s="271"/>
      <c r="K858" s="271"/>
      <c r="L858" s="296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78"/>
      <c r="B859" s="103"/>
      <c r="C859" s="271"/>
      <c r="D859" s="271"/>
      <c r="E859" s="296"/>
      <c r="F859" s="271"/>
      <c r="G859" s="271"/>
      <c r="H859" s="271"/>
      <c r="I859" s="271"/>
      <c r="J859" s="271"/>
      <c r="K859" s="271"/>
      <c r="L859" s="296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78"/>
      <c r="B860" s="103"/>
      <c r="C860" s="271"/>
      <c r="D860" s="271"/>
      <c r="E860" s="296"/>
      <c r="F860" s="271"/>
      <c r="G860" s="271"/>
      <c r="H860" s="271"/>
      <c r="I860" s="271"/>
      <c r="J860" s="271"/>
      <c r="K860" s="271"/>
      <c r="L860" s="296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78"/>
      <c r="B861" s="103"/>
      <c r="C861" s="271"/>
      <c r="D861" s="271"/>
      <c r="E861" s="296"/>
      <c r="F861" s="271"/>
      <c r="G861" s="271"/>
      <c r="H861" s="271"/>
      <c r="I861" s="271"/>
      <c r="J861" s="271"/>
      <c r="K861" s="271"/>
      <c r="L861" s="296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78"/>
      <c r="B862" s="103"/>
      <c r="C862" s="271"/>
      <c r="D862" s="271"/>
      <c r="E862" s="296"/>
      <c r="F862" s="271"/>
      <c r="G862" s="271"/>
      <c r="H862" s="271"/>
      <c r="I862" s="271"/>
      <c r="J862" s="271"/>
      <c r="K862" s="271"/>
      <c r="L862" s="296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78"/>
      <c r="B863" s="103"/>
      <c r="C863" s="271"/>
      <c r="D863" s="271"/>
      <c r="E863" s="296"/>
      <c r="F863" s="271"/>
      <c r="G863" s="271"/>
      <c r="H863" s="271"/>
      <c r="I863" s="271"/>
      <c r="J863" s="271"/>
      <c r="K863" s="271"/>
      <c r="L863" s="296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78"/>
      <c r="B864" s="103"/>
      <c r="C864" s="271"/>
      <c r="D864" s="271"/>
      <c r="E864" s="296"/>
      <c r="F864" s="271"/>
      <c r="G864" s="271"/>
      <c r="H864" s="271"/>
      <c r="I864" s="271"/>
      <c r="J864" s="271"/>
      <c r="K864" s="271"/>
      <c r="L864" s="296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78"/>
      <c r="B865" s="103"/>
      <c r="C865" s="271"/>
      <c r="D865" s="271"/>
      <c r="E865" s="296"/>
      <c r="F865" s="271"/>
      <c r="G865" s="271"/>
      <c r="H865" s="271"/>
      <c r="I865" s="271"/>
      <c r="J865" s="271"/>
      <c r="K865" s="271"/>
      <c r="L865" s="296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78"/>
      <c r="B866" s="103"/>
      <c r="C866" s="271"/>
      <c r="D866" s="271"/>
      <c r="E866" s="296"/>
      <c r="F866" s="271"/>
      <c r="G866" s="271"/>
      <c r="H866" s="271"/>
      <c r="I866" s="271"/>
      <c r="J866" s="271"/>
      <c r="K866" s="271"/>
      <c r="L866" s="296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78"/>
      <c r="B867" s="103"/>
      <c r="C867" s="271"/>
      <c r="D867" s="271"/>
      <c r="E867" s="296"/>
      <c r="F867" s="271"/>
      <c r="G867" s="271"/>
      <c r="H867" s="271"/>
      <c r="I867" s="271"/>
      <c r="J867" s="271"/>
      <c r="K867" s="271"/>
      <c r="L867" s="296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78"/>
      <c r="B868" s="103"/>
      <c r="C868" s="271"/>
      <c r="D868" s="271"/>
      <c r="E868" s="296"/>
      <c r="F868" s="271"/>
      <c r="G868" s="271"/>
      <c r="H868" s="271"/>
      <c r="I868" s="271"/>
      <c r="J868" s="271"/>
      <c r="K868" s="271"/>
      <c r="L868" s="296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78"/>
      <c r="B869" s="103"/>
      <c r="C869" s="271"/>
      <c r="D869" s="271"/>
      <c r="E869" s="296"/>
      <c r="F869" s="271"/>
      <c r="G869" s="271"/>
      <c r="H869" s="271"/>
      <c r="I869" s="271"/>
      <c r="J869" s="271"/>
      <c r="K869" s="271"/>
      <c r="L869" s="296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78"/>
      <c r="B870" s="103"/>
      <c r="C870" s="271"/>
      <c r="D870" s="271"/>
      <c r="E870" s="296"/>
      <c r="F870" s="271"/>
      <c r="G870" s="271"/>
      <c r="H870" s="271"/>
      <c r="I870" s="271"/>
      <c r="J870" s="271"/>
      <c r="K870" s="271"/>
      <c r="L870" s="296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78"/>
      <c r="B871" s="103"/>
      <c r="C871" s="271"/>
      <c r="D871" s="271"/>
      <c r="E871" s="296"/>
      <c r="F871" s="271"/>
      <c r="G871" s="271"/>
      <c r="H871" s="271"/>
      <c r="I871" s="271"/>
      <c r="J871" s="271"/>
      <c r="K871" s="271"/>
      <c r="L871" s="296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78"/>
      <c r="B872" s="103"/>
      <c r="C872" s="271"/>
      <c r="D872" s="271"/>
      <c r="E872" s="296"/>
      <c r="F872" s="271"/>
      <c r="G872" s="271"/>
      <c r="H872" s="271"/>
      <c r="I872" s="271"/>
      <c r="J872" s="271"/>
      <c r="K872" s="271"/>
      <c r="L872" s="296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78"/>
      <c r="B873" s="103"/>
      <c r="C873" s="271"/>
      <c r="D873" s="271"/>
      <c r="E873" s="296"/>
      <c r="F873" s="271"/>
      <c r="G873" s="271"/>
      <c r="H873" s="271"/>
      <c r="I873" s="271"/>
      <c r="J873" s="271"/>
      <c r="K873" s="271"/>
      <c r="L873" s="296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78"/>
      <c r="B874" s="103"/>
      <c r="C874" s="271"/>
      <c r="D874" s="271"/>
      <c r="E874" s="296"/>
      <c r="F874" s="271"/>
      <c r="G874" s="271"/>
      <c r="H874" s="271"/>
      <c r="I874" s="271"/>
      <c r="J874" s="271"/>
      <c r="K874" s="271"/>
      <c r="L874" s="296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78"/>
      <c r="B875" s="103"/>
      <c r="C875" s="271"/>
      <c r="D875" s="271"/>
      <c r="E875" s="296"/>
      <c r="F875" s="271"/>
      <c r="G875" s="271"/>
      <c r="H875" s="271"/>
      <c r="I875" s="271"/>
      <c r="J875" s="271"/>
      <c r="K875" s="271"/>
      <c r="L875" s="296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78"/>
      <c r="B876" s="103"/>
      <c r="C876" s="271"/>
      <c r="D876" s="271"/>
      <c r="E876" s="296"/>
      <c r="F876" s="271"/>
      <c r="G876" s="271"/>
      <c r="H876" s="271"/>
      <c r="I876" s="271"/>
      <c r="J876" s="271"/>
      <c r="K876" s="271"/>
      <c r="L876" s="296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78"/>
      <c r="B877" s="103"/>
      <c r="C877" s="271"/>
      <c r="D877" s="271"/>
      <c r="E877" s="296"/>
      <c r="F877" s="271"/>
      <c r="G877" s="271"/>
      <c r="H877" s="271"/>
      <c r="I877" s="271"/>
      <c r="J877" s="271"/>
      <c r="K877" s="271"/>
      <c r="L877" s="296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78"/>
      <c r="B878" s="103"/>
      <c r="C878" s="271"/>
      <c r="D878" s="271"/>
      <c r="E878" s="296"/>
      <c r="F878" s="271"/>
      <c r="G878" s="271"/>
      <c r="H878" s="271"/>
      <c r="I878" s="271"/>
      <c r="J878" s="271"/>
      <c r="K878" s="271"/>
      <c r="L878" s="296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78"/>
      <c r="B879" s="103"/>
      <c r="C879" s="271"/>
      <c r="D879" s="271"/>
      <c r="E879" s="296"/>
      <c r="F879" s="271"/>
      <c r="G879" s="271"/>
      <c r="H879" s="271"/>
      <c r="I879" s="271"/>
      <c r="J879" s="271"/>
      <c r="K879" s="271"/>
      <c r="L879" s="296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78"/>
      <c r="B880" s="103"/>
      <c r="C880" s="271"/>
      <c r="D880" s="271"/>
      <c r="E880" s="296"/>
      <c r="F880" s="271"/>
      <c r="G880" s="271"/>
      <c r="H880" s="271"/>
      <c r="I880" s="271"/>
      <c r="J880" s="271"/>
      <c r="K880" s="271"/>
      <c r="L880" s="296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78"/>
      <c r="B881" s="103"/>
      <c r="C881" s="271"/>
      <c r="D881" s="271"/>
      <c r="E881" s="296"/>
      <c r="F881" s="271"/>
      <c r="G881" s="271"/>
      <c r="H881" s="271"/>
      <c r="I881" s="271"/>
      <c r="J881" s="271"/>
      <c r="K881" s="271"/>
      <c r="L881" s="296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78"/>
      <c r="B882" s="103"/>
      <c r="C882" s="271"/>
      <c r="D882" s="271"/>
      <c r="E882" s="296"/>
      <c r="F882" s="271"/>
      <c r="G882" s="271"/>
      <c r="H882" s="271"/>
      <c r="I882" s="271"/>
      <c r="J882" s="271"/>
      <c r="K882" s="271"/>
      <c r="L882" s="296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78"/>
      <c r="B883" s="103"/>
      <c r="C883" s="271"/>
      <c r="D883" s="271"/>
      <c r="E883" s="296"/>
      <c r="F883" s="271"/>
      <c r="G883" s="271"/>
      <c r="H883" s="271"/>
      <c r="I883" s="271"/>
      <c r="J883" s="271"/>
      <c r="K883" s="271"/>
      <c r="L883" s="296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78"/>
      <c r="B884" s="103"/>
      <c r="C884" s="271"/>
      <c r="D884" s="271"/>
      <c r="E884" s="296"/>
      <c r="F884" s="271"/>
      <c r="G884" s="271"/>
      <c r="H884" s="271"/>
      <c r="I884" s="271"/>
      <c r="J884" s="271"/>
      <c r="K884" s="271"/>
      <c r="L884" s="296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78"/>
      <c r="B885" s="103"/>
      <c r="C885" s="271"/>
      <c r="D885" s="271"/>
      <c r="E885" s="296"/>
      <c r="F885" s="271"/>
      <c r="G885" s="271"/>
      <c r="H885" s="271"/>
      <c r="I885" s="271"/>
      <c r="J885" s="271"/>
      <c r="K885" s="271"/>
      <c r="L885" s="296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78"/>
      <c r="B886" s="103"/>
      <c r="C886" s="271"/>
      <c r="D886" s="271"/>
      <c r="E886" s="296"/>
      <c r="F886" s="271"/>
      <c r="G886" s="271"/>
      <c r="H886" s="271"/>
      <c r="I886" s="271"/>
      <c r="J886" s="271"/>
      <c r="K886" s="271"/>
      <c r="L886" s="296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78"/>
      <c r="B887" s="103"/>
      <c r="C887" s="271"/>
      <c r="D887" s="271"/>
      <c r="E887" s="296"/>
      <c r="F887" s="271"/>
      <c r="G887" s="271"/>
      <c r="H887" s="271"/>
      <c r="I887" s="271"/>
      <c r="J887" s="271"/>
      <c r="K887" s="271"/>
      <c r="L887" s="296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78"/>
      <c r="B888" s="103"/>
      <c r="C888" s="271"/>
      <c r="D888" s="271"/>
      <c r="E888" s="296"/>
      <c r="F888" s="271"/>
      <c r="G888" s="271"/>
      <c r="H888" s="271"/>
      <c r="I888" s="271"/>
      <c r="J888" s="271"/>
      <c r="K888" s="271"/>
      <c r="L888" s="296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78"/>
      <c r="B889" s="103"/>
      <c r="C889" s="271"/>
      <c r="D889" s="271"/>
      <c r="E889" s="296"/>
      <c r="F889" s="271"/>
      <c r="G889" s="271"/>
      <c r="H889" s="271"/>
      <c r="I889" s="271"/>
      <c r="J889" s="271"/>
      <c r="K889" s="271"/>
      <c r="L889" s="296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78"/>
      <c r="B890" s="103"/>
      <c r="C890" s="271"/>
      <c r="D890" s="271"/>
      <c r="E890" s="296"/>
      <c r="F890" s="271"/>
      <c r="G890" s="271"/>
      <c r="H890" s="271"/>
      <c r="I890" s="271"/>
      <c r="J890" s="271"/>
      <c r="K890" s="271"/>
      <c r="L890" s="296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78"/>
      <c r="B891" s="103"/>
      <c r="C891" s="271"/>
      <c r="D891" s="271"/>
      <c r="E891" s="296"/>
      <c r="F891" s="271"/>
      <c r="G891" s="271"/>
      <c r="H891" s="271"/>
      <c r="I891" s="271"/>
      <c r="J891" s="271"/>
      <c r="K891" s="271"/>
      <c r="L891" s="296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78"/>
      <c r="B892" s="103"/>
      <c r="C892" s="271"/>
      <c r="D892" s="271"/>
      <c r="E892" s="296"/>
      <c r="F892" s="271"/>
      <c r="G892" s="271"/>
      <c r="H892" s="271"/>
      <c r="I892" s="271"/>
      <c r="J892" s="271"/>
      <c r="K892" s="271"/>
      <c r="L892" s="296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78"/>
      <c r="B893" s="103"/>
      <c r="C893" s="271"/>
      <c r="D893" s="271"/>
      <c r="E893" s="296"/>
      <c r="F893" s="271"/>
      <c r="G893" s="271"/>
      <c r="H893" s="271"/>
      <c r="I893" s="271"/>
      <c r="J893" s="271"/>
      <c r="K893" s="271"/>
      <c r="L893" s="296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78"/>
      <c r="B894" s="103"/>
      <c r="C894" s="271"/>
      <c r="D894" s="271"/>
      <c r="E894" s="296"/>
      <c r="F894" s="271"/>
      <c r="G894" s="271"/>
      <c r="H894" s="271"/>
      <c r="I894" s="271"/>
      <c r="J894" s="271"/>
      <c r="K894" s="271"/>
      <c r="L894" s="296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78"/>
      <c r="B895" s="103"/>
      <c r="C895" s="271"/>
      <c r="D895" s="271"/>
      <c r="E895" s="296"/>
      <c r="F895" s="271"/>
      <c r="G895" s="271"/>
      <c r="H895" s="271"/>
      <c r="I895" s="271"/>
      <c r="J895" s="271"/>
      <c r="K895" s="271"/>
      <c r="L895" s="296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78"/>
      <c r="B896" s="103"/>
      <c r="C896" s="271"/>
      <c r="D896" s="271"/>
      <c r="E896" s="296"/>
      <c r="F896" s="271"/>
      <c r="G896" s="271"/>
      <c r="H896" s="271"/>
      <c r="I896" s="271"/>
      <c r="J896" s="271"/>
      <c r="K896" s="271"/>
      <c r="L896" s="296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78"/>
      <c r="B897" s="103"/>
      <c r="C897" s="271"/>
      <c r="D897" s="271"/>
      <c r="E897" s="296"/>
      <c r="F897" s="271"/>
      <c r="G897" s="271"/>
      <c r="H897" s="271"/>
      <c r="I897" s="271"/>
      <c r="J897" s="271"/>
      <c r="K897" s="271"/>
      <c r="L897" s="296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78"/>
      <c r="B898" s="103"/>
      <c r="C898" s="271"/>
      <c r="D898" s="271"/>
      <c r="E898" s="296"/>
      <c r="F898" s="271"/>
      <c r="G898" s="271"/>
      <c r="H898" s="271"/>
      <c r="I898" s="271"/>
      <c r="J898" s="271"/>
      <c r="K898" s="271"/>
      <c r="L898" s="296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78"/>
      <c r="B899" s="103"/>
      <c r="C899" s="271"/>
      <c r="D899" s="271"/>
      <c r="E899" s="296"/>
      <c r="F899" s="271"/>
      <c r="G899" s="271"/>
      <c r="H899" s="271"/>
      <c r="I899" s="271"/>
      <c r="J899" s="271"/>
      <c r="K899" s="271"/>
      <c r="L899" s="296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78"/>
      <c r="B900" s="103"/>
      <c r="C900" s="271"/>
      <c r="D900" s="271"/>
      <c r="E900" s="296"/>
      <c r="F900" s="271"/>
      <c r="G900" s="271"/>
      <c r="H900" s="271"/>
      <c r="I900" s="271"/>
      <c r="J900" s="271"/>
      <c r="K900" s="271"/>
      <c r="L900" s="296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78"/>
      <c r="B901" s="103"/>
      <c r="C901" s="271"/>
      <c r="D901" s="271"/>
      <c r="E901" s="296"/>
      <c r="F901" s="271"/>
      <c r="G901" s="271"/>
      <c r="H901" s="271"/>
      <c r="I901" s="271"/>
      <c r="J901" s="271"/>
      <c r="K901" s="271"/>
      <c r="L901" s="296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78"/>
      <c r="B902" s="103"/>
      <c r="C902" s="271"/>
      <c r="D902" s="271"/>
      <c r="E902" s="296"/>
      <c r="F902" s="271"/>
      <c r="G902" s="271"/>
      <c r="H902" s="271"/>
      <c r="I902" s="271"/>
      <c r="J902" s="271"/>
      <c r="K902" s="271"/>
      <c r="L902" s="296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78"/>
      <c r="B903" s="103"/>
      <c r="C903" s="271"/>
      <c r="D903" s="271"/>
      <c r="E903" s="296"/>
      <c r="F903" s="271"/>
      <c r="G903" s="271"/>
      <c r="H903" s="271"/>
      <c r="I903" s="271"/>
      <c r="J903" s="271"/>
      <c r="K903" s="271"/>
      <c r="L903" s="296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78"/>
      <c r="B904" s="103"/>
      <c r="C904" s="271"/>
      <c r="D904" s="271"/>
      <c r="E904" s="296"/>
      <c r="F904" s="271"/>
      <c r="G904" s="271"/>
      <c r="H904" s="271"/>
      <c r="I904" s="271"/>
      <c r="J904" s="271"/>
      <c r="K904" s="271"/>
      <c r="L904" s="296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78"/>
      <c r="B905" s="103"/>
      <c r="C905" s="271"/>
      <c r="D905" s="271"/>
      <c r="E905" s="296"/>
      <c r="F905" s="271"/>
      <c r="G905" s="271"/>
      <c r="H905" s="271"/>
      <c r="I905" s="271"/>
      <c r="J905" s="271"/>
      <c r="K905" s="271"/>
      <c r="L905" s="296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78"/>
      <c r="B906" s="103"/>
      <c r="C906" s="271"/>
      <c r="D906" s="271"/>
      <c r="E906" s="296"/>
      <c r="F906" s="271"/>
      <c r="G906" s="271"/>
      <c r="H906" s="271"/>
      <c r="I906" s="271"/>
      <c r="J906" s="271"/>
      <c r="K906" s="271"/>
      <c r="L906" s="296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78"/>
      <c r="B907" s="103"/>
      <c r="C907" s="271"/>
      <c r="D907" s="271"/>
      <c r="E907" s="296"/>
      <c r="F907" s="271"/>
      <c r="G907" s="271"/>
      <c r="H907" s="271"/>
      <c r="I907" s="271"/>
      <c r="J907" s="271"/>
      <c r="K907" s="271"/>
      <c r="L907" s="296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78"/>
      <c r="B908" s="103"/>
      <c r="C908" s="271"/>
      <c r="D908" s="271"/>
      <c r="E908" s="296"/>
      <c r="F908" s="271"/>
      <c r="G908" s="271"/>
      <c r="H908" s="271"/>
      <c r="I908" s="271"/>
      <c r="J908" s="271"/>
      <c r="K908" s="271"/>
      <c r="L908" s="296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78"/>
      <c r="B909" s="103"/>
      <c r="C909" s="271"/>
      <c r="D909" s="271"/>
      <c r="E909" s="296"/>
      <c r="F909" s="271"/>
      <c r="G909" s="271"/>
      <c r="H909" s="271"/>
      <c r="I909" s="271"/>
      <c r="J909" s="271"/>
      <c r="K909" s="271"/>
      <c r="L909" s="296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78"/>
      <c r="B910" s="103"/>
      <c r="C910" s="271"/>
      <c r="D910" s="271"/>
      <c r="E910" s="296"/>
      <c r="F910" s="271"/>
      <c r="G910" s="271"/>
      <c r="H910" s="271"/>
      <c r="I910" s="271"/>
      <c r="J910" s="271"/>
      <c r="K910" s="271"/>
      <c r="L910" s="296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78"/>
      <c r="B911" s="103"/>
      <c r="C911" s="271"/>
      <c r="D911" s="271"/>
      <c r="E911" s="296"/>
      <c r="F911" s="271"/>
      <c r="G911" s="271"/>
      <c r="H911" s="271"/>
      <c r="I911" s="271"/>
      <c r="J911" s="271"/>
      <c r="K911" s="271"/>
      <c r="L911" s="296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78"/>
      <c r="B912" s="103"/>
      <c r="C912" s="271"/>
      <c r="D912" s="271"/>
      <c r="E912" s="296"/>
      <c r="F912" s="271"/>
      <c r="G912" s="271"/>
      <c r="H912" s="271"/>
      <c r="I912" s="271"/>
      <c r="J912" s="271"/>
      <c r="K912" s="271"/>
      <c r="L912" s="296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78"/>
      <c r="B913" s="103"/>
      <c r="C913" s="271"/>
      <c r="D913" s="271"/>
      <c r="E913" s="296"/>
      <c r="F913" s="271"/>
      <c r="G913" s="271"/>
      <c r="H913" s="271"/>
      <c r="I913" s="271"/>
      <c r="J913" s="271"/>
      <c r="K913" s="271"/>
      <c r="L913" s="296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78"/>
      <c r="B914" s="103"/>
      <c r="C914" s="271"/>
      <c r="D914" s="271"/>
      <c r="E914" s="296"/>
      <c r="F914" s="271"/>
      <c r="G914" s="271"/>
      <c r="H914" s="271"/>
      <c r="I914" s="271"/>
      <c r="J914" s="271"/>
      <c r="K914" s="271"/>
      <c r="L914" s="296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78"/>
      <c r="B915" s="103"/>
      <c r="C915" s="271"/>
      <c r="D915" s="271"/>
      <c r="E915" s="296"/>
      <c r="F915" s="271"/>
      <c r="G915" s="271"/>
      <c r="H915" s="271"/>
      <c r="I915" s="271"/>
      <c r="J915" s="271"/>
      <c r="K915" s="271"/>
      <c r="L915" s="296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78"/>
      <c r="B916" s="103"/>
      <c r="C916" s="271"/>
      <c r="D916" s="271"/>
      <c r="E916" s="296"/>
      <c r="F916" s="271"/>
      <c r="G916" s="271"/>
      <c r="H916" s="271"/>
      <c r="I916" s="271"/>
      <c r="J916" s="271"/>
      <c r="K916" s="271"/>
      <c r="L916" s="296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78"/>
      <c r="B917" s="103"/>
      <c r="C917" s="271"/>
      <c r="D917" s="271"/>
      <c r="E917" s="296"/>
      <c r="F917" s="271"/>
      <c r="G917" s="271"/>
      <c r="H917" s="271"/>
      <c r="I917" s="271"/>
      <c r="J917" s="271"/>
      <c r="K917" s="271"/>
      <c r="L917" s="296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78"/>
      <c r="B918" s="103"/>
      <c r="C918" s="271"/>
      <c r="D918" s="271"/>
      <c r="E918" s="296"/>
      <c r="F918" s="271"/>
      <c r="G918" s="271"/>
      <c r="H918" s="271"/>
      <c r="I918" s="271"/>
      <c r="J918" s="271"/>
      <c r="K918" s="271"/>
      <c r="L918" s="296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78"/>
      <c r="B919" s="103"/>
      <c r="C919" s="271"/>
      <c r="D919" s="271"/>
      <c r="E919" s="296"/>
      <c r="F919" s="271"/>
      <c r="G919" s="271"/>
      <c r="H919" s="271"/>
      <c r="I919" s="271"/>
      <c r="J919" s="271"/>
      <c r="K919" s="271"/>
      <c r="L919" s="296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78"/>
      <c r="B920" s="103"/>
      <c r="C920" s="271"/>
      <c r="D920" s="271"/>
      <c r="E920" s="296"/>
      <c r="F920" s="271"/>
      <c r="G920" s="271"/>
      <c r="H920" s="271"/>
      <c r="I920" s="271"/>
      <c r="J920" s="271"/>
      <c r="K920" s="271"/>
      <c r="L920" s="296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78"/>
      <c r="B921" s="103"/>
      <c r="C921" s="271"/>
      <c r="D921" s="271"/>
      <c r="E921" s="296"/>
      <c r="F921" s="271"/>
      <c r="G921" s="271"/>
      <c r="H921" s="271"/>
      <c r="I921" s="271"/>
      <c r="J921" s="271"/>
      <c r="K921" s="271"/>
      <c r="L921" s="296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78"/>
      <c r="B922" s="103"/>
      <c r="C922" s="271"/>
      <c r="D922" s="271"/>
      <c r="E922" s="296"/>
      <c r="F922" s="271"/>
      <c r="G922" s="271"/>
      <c r="H922" s="271"/>
      <c r="I922" s="271"/>
      <c r="J922" s="271"/>
      <c r="K922" s="271"/>
      <c r="L922" s="296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78"/>
      <c r="B923" s="103"/>
      <c r="C923" s="271"/>
      <c r="D923" s="271"/>
      <c r="E923" s="296"/>
      <c r="F923" s="271"/>
      <c r="G923" s="271"/>
      <c r="H923" s="271"/>
      <c r="I923" s="271"/>
      <c r="J923" s="271"/>
      <c r="K923" s="271"/>
      <c r="L923" s="296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78"/>
      <c r="B924" s="103"/>
      <c r="C924" s="271"/>
      <c r="D924" s="271"/>
      <c r="E924" s="296"/>
      <c r="F924" s="271"/>
      <c r="G924" s="271"/>
      <c r="H924" s="271"/>
      <c r="I924" s="271"/>
      <c r="J924" s="271"/>
      <c r="K924" s="271"/>
      <c r="L924" s="296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78"/>
      <c r="B925" s="103"/>
      <c r="C925" s="271"/>
      <c r="D925" s="271"/>
      <c r="E925" s="296"/>
      <c r="F925" s="271"/>
      <c r="G925" s="271"/>
      <c r="H925" s="271"/>
      <c r="I925" s="271"/>
      <c r="J925" s="271"/>
      <c r="K925" s="271"/>
      <c r="L925" s="296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78"/>
      <c r="B926" s="103"/>
      <c r="C926" s="271"/>
      <c r="D926" s="271"/>
      <c r="E926" s="296"/>
      <c r="F926" s="271"/>
      <c r="G926" s="271"/>
      <c r="H926" s="271"/>
      <c r="I926" s="271"/>
      <c r="J926" s="271"/>
      <c r="K926" s="271"/>
      <c r="L926" s="296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78"/>
      <c r="B927" s="103"/>
      <c r="C927" s="271"/>
      <c r="D927" s="271"/>
      <c r="E927" s="296"/>
      <c r="F927" s="271"/>
      <c r="G927" s="271"/>
      <c r="H927" s="271"/>
      <c r="I927" s="271"/>
      <c r="J927" s="271"/>
      <c r="K927" s="271"/>
      <c r="L927" s="296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78"/>
      <c r="B928" s="103"/>
      <c r="C928" s="271"/>
      <c r="D928" s="271"/>
      <c r="E928" s="296"/>
      <c r="F928" s="271"/>
      <c r="G928" s="271"/>
      <c r="H928" s="271"/>
      <c r="I928" s="271"/>
      <c r="J928" s="271"/>
      <c r="K928" s="271"/>
      <c r="L928" s="296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78"/>
      <c r="B929" s="103"/>
      <c r="C929" s="271"/>
      <c r="D929" s="271"/>
      <c r="E929" s="296"/>
      <c r="F929" s="271"/>
      <c r="G929" s="271"/>
      <c r="H929" s="271"/>
      <c r="I929" s="271"/>
      <c r="J929" s="271"/>
      <c r="K929" s="271"/>
      <c r="L929" s="296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78"/>
      <c r="B930" s="103"/>
      <c r="C930" s="271"/>
      <c r="D930" s="271"/>
      <c r="E930" s="296"/>
      <c r="F930" s="271"/>
      <c r="G930" s="271"/>
      <c r="H930" s="271"/>
      <c r="I930" s="271"/>
      <c r="J930" s="271"/>
      <c r="K930" s="271"/>
      <c r="L930" s="296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78"/>
      <c r="B931" s="103"/>
      <c r="C931" s="271"/>
      <c r="D931" s="271"/>
      <c r="E931" s="296"/>
      <c r="F931" s="271"/>
      <c r="G931" s="271"/>
      <c r="H931" s="271"/>
      <c r="I931" s="271"/>
      <c r="J931" s="271"/>
      <c r="K931" s="271"/>
      <c r="L931" s="296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78"/>
      <c r="B932" s="103"/>
      <c r="C932" s="271"/>
      <c r="D932" s="271"/>
      <c r="E932" s="296"/>
      <c r="F932" s="271"/>
      <c r="G932" s="271"/>
      <c r="H932" s="271"/>
      <c r="I932" s="271"/>
      <c r="J932" s="271"/>
      <c r="K932" s="271"/>
      <c r="L932" s="296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78"/>
      <c r="B933" s="103"/>
      <c r="C933" s="271"/>
      <c r="D933" s="271"/>
      <c r="E933" s="296"/>
      <c r="F933" s="271"/>
      <c r="G933" s="271"/>
      <c r="H933" s="271"/>
      <c r="I933" s="271"/>
      <c r="J933" s="271"/>
      <c r="K933" s="271"/>
      <c r="L933" s="296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78"/>
      <c r="B934" s="103"/>
      <c r="C934" s="271"/>
      <c r="D934" s="271"/>
      <c r="E934" s="296"/>
      <c r="F934" s="271"/>
      <c r="G934" s="271"/>
      <c r="H934" s="271"/>
      <c r="I934" s="271"/>
      <c r="J934" s="271"/>
      <c r="K934" s="271"/>
      <c r="L934" s="296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78"/>
      <c r="B935" s="103"/>
      <c r="C935" s="271"/>
      <c r="D935" s="271"/>
      <c r="E935" s="296"/>
      <c r="F935" s="271"/>
      <c r="G935" s="271"/>
      <c r="H935" s="271"/>
      <c r="I935" s="271"/>
      <c r="J935" s="271"/>
      <c r="K935" s="271"/>
      <c r="L935" s="296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78"/>
      <c r="B936" s="103"/>
      <c r="C936" s="271"/>
      <c r="D936" s="271"/>
      <c r="E936" s="296"/>
      <c r="F936" s="271"/>
      <c r="G936" s="271"/>
      <c r="H936" s="271"/>
      <c r="I936" s="271"/>
      <c r="J936" s="271"/>
      <c r="K936" s="271"/>
      <c r="L936" s="296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78"/>
      <c r="B937" s="103"/>
      <c r="C937" s="271"/>
      <c r="D937" s="271"/>
      <c r="E937" s="296"/>
      <c r="F937" s="271"/>
      <c r="G937" s="271"/>
      <c r="H937" s="271"/>
      <c r="I937" s="271"/>
      <c r="J937" s="271"/>
      <c r="K937" s="271"/>
      <c r="L937" s="296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78"/>
      <c r="B938" s="103"/>
      <c r="C938" s="271"/>
      <c r="D938" s="271"/>
      <c r="E938" s="296"/>
      <c r="F938" s="271"/>
      <c r="G938" s="271"/>
      <c r="H938" s="271"/>
      <c r="I938" s="271"/>
      <c r="J938" s="271"/>
      <c r="K938" s="271"/>
      <c r="L938" s="296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78"/>
      <c r="B939" s="103"/>
      <c r="C939" s="271"/>
      <c r="D939" s="271"/>
      <c r="E939" s="296"/>
      <c r="F939" s="271"/>
      <c r="G939" s="271"/>
      <c r="H939" s="271"/>
      <c r="I939" s="271"/>
      <c r="J939" s="271"/>
      <c r="K939" s="271"/>
      <c r="L939" s="296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78"/>
      <c r="B940" s="103"/>
      <c r="C940" s="271"/>
      <c r="D940" s="271"/>
      <c r="E940" s="296"/>
      <c r="F940" s="271"/>
      <c r="G940" s="271"/>
      <c r="H940" s="271"/>
      <c r="I940" s="271"/>
      <c r="J940" s="271"/>
      <c r="K940" s="271"/>
      <c r="L940" s="296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78"/>
      <c r="B941" s="103"/>
      <c r="C941" s="271"/>
      <c r="D941" s="271"/>
      <c r="E941" s="296"/>
      <c r="F941" s="271"/>
      <c r="G941" s="271"/>
      <c r="H941" s="271"/>
      <c r="I941" s="271"/>
      <c r="J941" s="271"/>
      <c r="K941" s="271"/>
      <c r="L941" s="296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78"/>
      <c r="B942" s="103"/>
      <c r="C942" s="271"/>
      <c r="D942" s="271"/>
      <c r="E942" s="296"/>
      <c r="F942" s="271"/>
      <c r="G942" s="271"/>
      <c r="H942" s="271"/>
      <c r="I942" s="271"/>
      <c r="J942" s="271"/>
      <c r="K942" s="271"/>
      <c r="L942" s="296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78"/>
      <c r="B943" s="103"/>
      <c r="C943" s="271"/>
      <c r="D943" s="271"/>
      <c r="E943" s="296"/>
      <c r="F943" s="271"/>
      <c r="G943" s="271"/>
      <c r="H943" s="271"/>
      <c r="I943" s="271"/>
      <c r="J943" s="271"/>
      <c r="K943" s="271"/>
      <c r="L943" s="296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78"/>
      <c r="B944" s="103"/>
      <c r="C944" s="271"/>
      <c r="D944" s="271"/>
      <c r="E944" s="296"/>
      <c r="F944" s="271"/>
      <c r="G944" s="271"/>
      <c r="H944" s="271"/>
      <c r="I944" s="271"/>
      <c r="J944" s="271"/>
      <c r="K944" s="271"/>
      <c r="L944" s="296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78"/>
      <c r="B945" s="103"/>
      <c r="C945" s="271"/>
      <c r="D945" s="271"/>
      <c r="E945" s="296"/>
      <c r="F945" s="271"/>
      <c r="G945" s="271"/>
      <c r="H945" s="271"/>
      <c r="I945" s="271"/>
      <c r="J945" s="271"/>
      <c r="K945" s="271"/>
      <c r="L945" s="296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78"/>
      <c r="B946" s="103"/>
      <c r="C946" s="271"/>
      <c r="D946" s="271"/>
      <c r="E946" s="296"/>
      <c r="F946" s="271"/>
      <c r="G946" s="271"/>
      <c r="H946" s="271"/>
      <c r="I946" s="271"/>
      <c r="J946" s="271"/>
      <c r="K946" s="271"/>
      <c r="L946" s="296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78"/>
      <c r="B947" s="103"/>
      <c r="C947" s="271"/>
      <c r="D947" s="271"/>
      <c r="E947" s="296"/>
      <c r="F947" s="271"/>
      <c r="G947" s="271"/>
      <c r="H947" s="271"/>
      <c r="I947" s="271"/>
      <c r="J947" s="271"/>
      <c r="K947" s="271"/>
      <c r="L947" s="296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78"/>
      <c r="B948" s="103"/>
      <c r="C948" s="271"/>
      <c r="D948" s="271"/>
      <c r="E948" s="296"/>
      <c r="F948" s="271"/>
      <c r="G948" s="271"/>
      <c r="H948" s="271"/>
      <c r="I948" s="271"/>
      <c r="J948" s="271"/>
      <c r="K948" s="271"/>
      <c r="L948" s="296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78"/>
      <c r="B949" s="103"/>
      <c r="C949" s="271"/>
      <c r="D949" s="271"/>
      <c r="E949" s="296"/>
      <c r="F949" s="271"/>
      <c r="G949" s="271"/>
      <c r="H949" s="271"/>
      <c r="I949" s="271"/>
      <c r="J949" s="271"/>
      <c r="K949" s="271"/>
      <c r="L949" s="296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78"/>
      <c r="B950" s="103"/>
      <c r="C950" s="271"/>
      <c r="D950" s="271"/>
      <c r="E950" s="296"/>
      <c r="F950" s="271"/>
      <c r="G950" s="271"/>
      <c r="H950" s="271"/>
      <c r="I950" s="271"/>
      <c r="J950" s="271"/>
      <c r="K950" s="271"/>
      <c r="L950" s="296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78"/>
      <c r="B951" s="103"/>
      <c r="C951" s="271"/>
      <c r="D951" s="271"/>
      <c r="E951" s="296"/>
      <c r="F951" s="271"/>
      <c r="G951" s="271"/>
      <c r="H951" s="271"/>
      <c r="I951" s="271"/>
      <c r="J951" s="271"/>
      <c r="K951" s="271"/>
      <c r="L951" s="296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78"/>
      <c r="B952" s="103"/>
      <c r="C952" s="271"/>
      <c r="D952" s="271"/>
      <c r="E952" s="296"/>
      <c r="F952" s="271"/>
      <c r="G952" s="271"/>
      <c r="H952" s="271"/>
      <c r="I952" s="271"/>
      <c r="J952" s="271"/>
      <c r="K952" s="271"/>
      <c r="L952" s="296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78"/>
      <c r="B953" s="103"/>
      <c r="C953" s="271"/>
      <c r="D953" s="271"/>
      <c r="E953" s="296"/>
      <c r="F953" s="271"/>
      <c r="G953" s="271"/>
      <c r="H953" s="271"/>
      <c r="I953" s="271"/>
      <c r="J953" s="271"/>
      <c r="K953" s="271"/>
      <c r="L953" s="296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78"/>
      <c r="B954" s="103"/>
      <c r="C954" s="271"/>
      <c r="D954" s="271"/>
      <c r="E954" s="296"/>
      <c r="F954" s="271"/>
      <c r="G954" s="271"/>
      <c r="H954" s="271"/>
      <c r="I954" s="271"/>
      <c r="J954" s="271"/>
      <c r="K954" s="271"/>
      <c r="L954" s="296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78"/>
      <c r="B955" s="103"/>
      <c r="C955" s="271"/>
      <c r="D955" s="271"/>
      <c r="E955" s="296"/>
      <c r="F955" s="271"/>
      <c r="G955" s="271"/>
      <c r="H955" s="271"/>
      <c r="I955" s="271"/>
      <c r="J955" s="271"/>
      <c r="K955" s="271"/>
      <c r="L955" s="296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78"/>
      <c r="B956" s="103"/>
      <c r="C956" s="271"/>
      <c r="D956" s="271"/>
      <c r="E956" s="296"/>
      <c r="F956" s="271"/>
      <c r="G956" s="271"/>
      <c r="H956" s="271"/>
      <c r="I956" s="271"/>
      <c r="J956" s="271"/>
      <c r="K956" s="271"/>
      <c r="L956" s="296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78"/>
      <c r="B957" s="103"/>
      <c r="C957" s="271"/>
      <c r="D957" s="271"/>
      <c r="E957" s="296"/>
      <c r="F957" s="271"/>
      <c r="G957" s="271"/>
      <c r="H957" s="271"/>
      <c r="I957" s="271"/>
      <c r="J957" s="271"/>
      <c r="K957" s="271"/>
      <c r="L957" s="296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78"/>
      <c r="B958" s="103"/>
      <c r="C958" s="271"/>
      <c r="D958" s="271"/>
      <c r="E958" s="296"/>
      <c r="F958" s="271"/>
      <c r="G958" s="271"/>
      <c r="H958" s="271"/>
      <c r="I958" s="271"/>
      <c r="J958" s="271"/>
      <c r="K958" s="271"/>
      <c r="L958" s="296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78"/>
      <c r="B959" s="103"/>
      <c r="C959" s="271"/>
      <c r="D959" s="271"/>
      <c r="E959" s="296"/>
      <c r="F959" s="271"/>
      <c r="G959" s="271"/>
      <c r="H959" s="271"/>
      <c r="I959" s="271"/>
      <c r="J959" s="271"/>
      <c r="K959" s="271"/>
      <c r="L959" s="296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78"/>
      <c r="B960" s="103"/>
      <c r="C960" s="271"/>
      <c r="D960" s="271"/>
      <c r="E960" s="296"/>
      <c r="F960" s="271"/>
      <c r="G960" s="271"/>
      <c r="H960" s="271"/>
      <c r="I960" s="271"/>
      <c r="J960" s="271"/>
      <c r="K960" s="271"/>
      <c r="L960" s="296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78"/>
      <c r="B961" s="103"/>
      <c r="C961" s="271"/>
      <c r="D961" s="271"/>
      <c r="E961" s="296"/>
      <c r="F961" s="271"/>
      <c r="G961" s="271"/>
      <c r="H961" s="271"/>
      <c r="I961" s="271"/>
      <c r="J961" s="271"/>
      <c r="K961" s="271"/>
      <c r="L961" s="296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78"/>
      <c r="B962" s="103"/>
      <c r="C962" s="271"/>
      <c r="D962" s="271"/>
      <c r="E962" s="296"/>
      <c r="F962" s="271"/>
      <c r="G962" s="271"/>
      <c r="H962" s="271"/>
      <c r="I962" s="271"/>
      <c r="J962" s="271"/>
      <c r="K962" s="271"/>
      <c r="L962" s="296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78"/>
      <c r="B963" s="103"/>
      <c r="C963" s="271"/>
      <c r="D963" s="271"/>
      <c r="E963" s="296"/>
      <c r="F963" s="271"/>
      <c r="G963" s="271"/>
      <c r="H963" s="271"/>
      <c r="I963" s="271"/>
      <c r="J963" s="271"/>
      <c r="K963" s="271"/>
      <c r="L963" s="296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78"/>
      <c r="B964" s="103"/>
      <c r="C964" s="271"/>
      <c r="D964" s="271"/>
      <c r="E964" s="296"/>
      <c r="F964" s="271"/>
      <c r="G964" s="271"/>
      <c r="H964" s="271"/>
      <c r="I964" s="271"/>
      <c r="J964" s="271"/>
      <c r="K964" s="271"/>
      <c r="L964" s="296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78"/>
      <c r="B965" s="103"/>
      <c r="C965" s="271"/>
      <c r="D965" s="271"/>
      <c r="E965" s="296"/>
      <c r="F965" s="271"/>
      <c r="G965" s="271"/>
      <c r="H965" s="271"/>
      <c r="I965" s="271"/>
      <c r="J965" s="271"/>
      <c r="K965" s="271"/>
      <c r="L965" s="296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78"/>
      <c r="B966" s="103"/>
      <c r="C966" s="271"/>
      <c r="D966" s="271"/>
      <c r="E966" s="296"/>
      <c r="F966" s="271"/>
      <c r="G966" s="271"/>
      <c r="H966" s="271"/>
      <c r="I966" s="271"/>
      <c r="J966" s="271"/>
      <c r="K966" s="271"/>
      <c r="L966" s="296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78"/>
      <c r="B967" s="103"/>
      <c r="C967" s="271"/>
      <c r="D967" s="271"/>
      <c r="E967" s="296"/>
      <c r="F967" s="271"/>
      <c r="G967" s="271"/>
      <c r="H967" s="271"/>
      <c r="I967" s="271"/>
      <c r="J967" s="271"/>
      <c r="K967" s="271"/>
      <c r="L967" s="296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78"/>
      <c r="B968" s="103"/>
      <c r="C968" s="271"/>
      <c r="D968" s="271"/>
      <c r="E968" s="296"/>
      <c r="F968" s="271"/>
      <c r="G968" s="271"/>
      <c r="H968" s="271"/>
      <c r="I968" s="271"/>
      <c r="J968" s="271"/>
      <c r="K968" s="271"/>
      <c r="L968" s="296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78"/>
      <c r="B969" s="103"/>
      <c r="C969" s="271"/>
      <c r="D969" s="271"/>
      <c r="E969" s="296"/>
      <c r="F969" s="271"/>
      <c r="G969" s="271"/>
      <c r="H969" s="271"/>
      <c r="I969" s="271"/>
      <c r="J969" s="271"/>
      <c r="K969" s="271"/>
      <c r="L969" s="296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78"/>
      <c r="B970" s="103"/>
      <c r="C970" s="271"/>
      <c r="D970" s="271"/>
      <c r="E970" s="296"/>
      <c r="F970" s="271"/>
      <c r="G970" s="271"/>
      <c r="H970" s="271"/>
      <c r="I970" s="271"/>
      <c r="J970" s="271"/>
      <c r="K970" s="271"/>
      <c r="L970" s="296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78"/>
      <c r="B971" s="103"/>
      <c r="C971" s="271"/>
      <c r="D971" s="271"/>
      <c r="E971" s="296"/>
      <c r="F971" s="271"/>
      <c r="G971" s="271"/>
      <c r="H971" s="271"/>
      <c r="I971" s="271"/>
      <c r="J971" s="271"/>
      <c r="K971" s="271"/>
      <c r="L971" s="296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78"/>
      <c r="B972" s="103"/>
      <c r="C972" s="271"/>
      <c r="D972" s="271"/>
      <c r="E972" s="296"/>
      <c r="F972" s="271"/>
      <c r="G972" s="271"/>
      <c r="H972" s="271"/>
      <c r="I972" s="271"/>
      <c r="J972" s="271"/>
      <c r="K972" s="271"/>
      <c r="L972" s="296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78"/>
      <c r="B973" s="103"/>
      <c r="C973" s="271"/>
      <c r="D973" s="271"/>
      <c r="E973" s="296"/>
      <c r="F973" s="271"/>
      <c r="G973" s="271"/>
      <c r="H973" s="271"/>
      <c r="I973" s="271"/>
      <c r="J973" s="271"/>
      <c r="K973" s="271"/>
      <c r="L973" s="296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78"/>
      <c r="B974" s="103"/>
      <c r="C974" s="271"/>
      <c r="D974" s="271"/>
      <c r="E974" s="296"/>
      <c r="F974" s="271"/>
      <c r="G974" s="271"/>
      <c r="H974" s="271"/>
      <c r="I974" s="271"/>
      <c r="J974" s="271"/>
      <c r="K974" s="271"/>
      <c r="L974" s="296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78"/>
      <c r="B975" s="103"/>
      <c r="C975" s="271"/>
      <c r="D975" s="271"/>
      <c r="E975" s="296"/>
      <c r="F975" s="271"/>
      <c r="G975" s="271"/>
      <c r="H975" s="271"/>
      <c r="I975" s="271"/>
      <c r="J975" s="271"/>
      <c r="K975" s="271"/>
      <c r="L975" s="296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78"/>
      <c r="B976" s="103"/>
      <c r="C976" s="271"/>
      <c r="D976" s="271"/>
      <c r="E976" s="296"/>
      <c r="F976" s="271"/>
      <c r="G976" s="271"/>
      <c r="H976" s="271"/>
      <c r="I976" s="271"/>
      <c r="J976" s="271"/>
      <c r="K976" s="271"/>
      <c r="L976" s="296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78"/>
      <c r="B977" s="103"/>
      <c r="C977" s="271"/>
      <c r="D977" s="271"/>
      <c r="E977" s="296"/>
      <c r="F977" s="271"/>
      <c r="G977" s="271"/>
      <c r="H977" s="271"/>
      <c r="I977" s="271"/>
      <c r="J977" s="271"/>
      <c r="K977" s="271"/>
      <c r="L977" s="296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78"/>
      <c r="B978" s="103"/>
      <c r="C978" s="271"/>
      <c r="D978" s="271"/>
      <c r="E978" s="296"/>
      <c r="F978" s="271"/>
      <c r="G978" s="271"/>
      <c r="H978" s="271"/>
      <c r="I978" s="271"/>
      <c r="J978" s="271"/>
      <c r="K978" s="271"/>
      <c r="L978" s="296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78"/>
      <c r="B979" s="103"/>
      <c r="C979" s="271"/>
      <c r="D979" s="271"/>
      <c r="E979" s="296"/>
      <c r="F979" s="271"/>
      <c r="G979" s="271"/>
      <c r="H979" s="271"/>
      <c r="I979" s="271"/>
      <c r="J979" s="271"/>
      <c r="K979" s="271"/>
      <c r="L979" s="296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78"/>
      <c r="B980" s="103"/>
      <c r="C980" s="271"/>
      <c r="D980" s="271"/>
      <c r="E980" s="296"/>
      <c r="F980" s="271"/>
      <c r="G980" s="271"/>
      <c r="H980" s="271"/>
      <c r="I980" s="271"/>
      <c r="J980" s="271"/>
      <c r="K980" s="271"/>
      <c r="L980" s="296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78"/>
      <c r="B981" s="103"/>
      <c r="C981" s="271"/>
      <c r="D981" s="271"/>
      <c r="E981" s="296"/>
      <c r="F981" s="271"/>
      <c r="G981" s="271"/>
      <c r="H981" s="271"/>
      <c r="I981" s="271"/>
      <c r="J981" s="271"/>
      <c r="K981" s="271"/>
      <c r="L981" s="296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78"/>
      <c r="B982" s="103"/>
      <c r="C982" s="271"/>
      <c r="D982" s="271"/>
      <c r="E982" s="296"/>
      <c r="F982" s="271"/>
      <c r="G982" s="271"/>
      <c r="H982" s="271"/>
      <c r="I982" s="271"/>
      <c r="J982" s="271"/>
      <c r="K982" s="271"/>
      <c r="L982" s="296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78"/>
      <c r="B983" s="103"/>
      <c r="C983" s="271"/>
      <c r="D983" s="271"/>
      <c r="E983" s="296"/>
      <c r="F983" s="271"/>
      <c r="G983" s="271"/>
      <c r="H983" s="271"/>
      <c r="I983" s="271"/>
      <c r="J983" s="271"/>
      <c r="K983" s="271"/>
      <c r="L983" s="296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78"/>
      <c r="B984" s="103"/>
      <c r="C984" s="271"/>
      <c r="D984" s="271"/>
      <c r="E984" s="296"/>
      <c r="F984" s="271"/>
      <c r="G984" s="271"/>
      <c r="H984" s="271"/>
      <c r="I984" s="271"/>
      <c r="J984" s="271"/>
      <c r="K984" s="271"/>
      <c r="L984" s="296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78"/>
      <c r="B985" s="103"/>
      <c r="C985" s="271"/>
      <c r="D985" s="271"/>
      <c r="E985" s="296"/>
      <c r="F985" s="271"/>
      <c r="G985" s="271"/>
      <c r="H985" s="271"/>
      <c r="I985" s="271"/>
      <c r="J985" s="271"/>
      <c r="K985" s="271"/>
      <c r="L985" s="296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78"/>
      <c r="B986" s="103"/>
      <c r="C986" s="271"/>
      <c r="D986" s="271"/>
      <c r="E986" s="296"/>
      <c r="F986" s="271"/>
      <c r="G986" s="271"/>
      <c r="H986" s="271"/>
      <c r="I986" s="271"/>
      <c r="J986" s="271"/>
      <c r="K986" s="271"/>
      <c r="L986" s="296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78"/>
      <c r="B987" s="103"/>
      <c r="C987" s="271"/>
      <c r="D987" s="271"/>
      <c r="E987" s="296"/>
      <c r="F987" s="271"/>
      <c r="G987" s="271"/>
      <c r="H987" s="271"/>
      <c r="I987" s="271"/>
      <c r="J987" s="271"/>
      <c r="K987" s="271"/>
      <c r="L987" s="296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78"/>
      <c r="B988" s="103"/>
      <c r="C988" s="271"/>
      <c r="D988" s="271"/>
      <c r="E988" s="296"/>
      <c r="F988" s="271"/>
      <c r="G988" s="271"/>
      <c r="H988" s="271"/>
      <c r="I988" s="271"/>
      <c r="J988" s="271"/>
      <c r="K988" s="271"/>
      <c r="L988" s="296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78"/>
      <c r="B989" s="103"/>
      <c r="C989" s="271"/>
      <c r="D989" s="271"/>
      <c r="E989" s="296"/>
      <c r="F989" s="271"/>
      <c r="G989" s="271"/>
      <c r="H989" s="271"/>
      <c r="I989" s="271"/>
      <c r="J989" s="271"/>
      <c r="K989" s="271"/>
      <c r="L989" s="296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78"/>
      <c r="B990" s="103"/>
      <c r="C990" s="271"/>
      <c r="D990" s="271"/>
      <c r="E990" s="296"/>
      <c r="F990" s="271"/>
      <c r="G990" s="271"/>
      <c r="H990" s="271"/>
      <c r="I990" s="271"/>
      <c r="J990" s="271"/>
      <c r="K990" s="271"/>
      <c r="L990" s="296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78"/>
      <c r="B991" s="103"/>
      <c r="C991" s="271"/>
      <c r="D991" s="271"/>
      <c r="E991" s="296"/>
      <c r="F991" s="271"/>
      <c r="G991" s="271"/>
      <c r="H991" s="271"/>
      <c r="I991" s="271"/>
      <c r="J991" s="271"/>
      <c r="K991" s="271"/>
      <c r="L991" s="296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78"/>
      <c r="B992" s="103"/>
      <c r="C992" s="271"/>
      <c r="D992" s="271"/>
      <c r="E992" s="296"/>
      <c r="F992" s="271"/>
      <c r="G992" s="271"/>
      <c r="H992" s="271"/>
      <c r="I992" s="271"/>
      <c r="J992" s="271"/>
      <c r="K992" s="271"/>
      <c r="L992" s="296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78"/>
      <c r="B993" s="103"/>
      <c r="C993" s="271"/>
      <c r="D993" s="271"/>
      <c r="E993" s="296"/>
      <c r="F993" s="271"/>
      <c r="G993" s="271"/>
      <c r="H993" s="271"/>
      <c r="I993" s="271"/>
      <c r="J993" s="271"/>
      <c r="K993" s="271"/>
      <c r="L993" s="296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78"/>
      <c r="B994" s="103"/>
      <c r="C994" s="271"/>
      <c r="D994" s="271"/>
      <c r="E994" s="296"/>
      <c r="F994" s="271"/>
      <c r="G994" s="271"/>
      <c r="H994" s="271"/>
      <c r="I994" s="271"/>
      <c r="J994" s="271"/>
      <c r="K994" s="271"/>
      <c r="L994" s="296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78"/>
      <c r="B995" s="103"/>
      <c r="C995" s="271"/>
      <c r="D995" s="271"/>
      <c r="E995" s="296"/>
      <c r="F995" s="271"/>
      <c r="G995" s="271"/>
      <c r="H995" s="271"/>
      <c r="I995" s="271"/>
      <c r="J995" s="271"/>
      <c r="K995" s="271"/>
      <c r="L995" s="296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78"/>
      <c r="B996" s="103"/>
      <c r="C996" s="271"/>
      <c r="D996" s="271"/>
      <c r="E996" s="296"/>
      <c r="F996" s="271"/>
      <c r="G996" s="271"/>
      <c r="H996" s="271"/>
      <c r="I996" s="271"/>
      <c r="J996" s="271"/>
      <c r="K996" s="271"/>
      <c r="L996" s="296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78"/>
      <c r="B997" s="103"/>
      <c r="C997" s="271"/>
      <c r="D997" s="271"/>
      <c r="E997" s="296"/>
      <c r="F997" s="271"/>
      <c r="G997" s="271"/>
      <c r="H997" s="271"/>
      <c r="I997" s="271"/>
      <c r="J997" s="271"/>
      <c r="K997" s="271"/>
      <c r="L997" s="296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78"/>
      <c r="B998" s="103"/>
      <c r="C998" s="271"/>
      <c r="D998" s="271"/>
      <c r="E998" s="296"/>
      <c r="F998" s="271"/>
      <c r="G998" s="271"/>
      <c r="H998" s="271"/>
      <c r="I998" s="271"/>
      <c r="J998" s="271"/>
      <c r="K998" s="271"/>
      <c r="L998" s="296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78"/>
      <c r="B999" s="103"/>
      <c r="C999" s="271"/>
      <c r="D999" s="271"/>
      <c r="E999" s="296"/>
      <c r="F999" s="271"/>
      <c r="G999" s="271"/>
      <c r="H999" s="271"/>
      <c r="I999" s="271"/>
      <c r="J999" s="271"/>
      <c r="K999" s="271"/>
      <c r="L999" s="296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78"/>
      <c r="B1000" s="103"/>
      <c r="C1000" s="271"/>
      <c r="D1000" s="271"/>
      <c r="E1000" s="296"/>
      <c r="F1000" s="271"/>
      <c r="G1000" s="271"/>
      <c r="H1000" s="271"/>
      <c r="I1000" s="271"/>
      <c r="J1000" s="271"/>
      <c r="K1000" s="271"/>
      <c r="L1000" s="296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10">
    <mergeCell ref="A62:D62"/>
    <mergeCell ref="A72:D72"/>
    <mergeCell ref="A82:D82"/>
    <mergeCell ref="A2:J4"/>
    <mergeCell ref="A5:D5"/>
    <mergeCell ref="A12:D12"/>
    <mergeCell ref="A22:D22"/>
    <mergeCell ref="A32:D32"/>
    <mergeCell ref="A42:D42"/>
    <mergeCell ref="A52:D52"/>
  </mergeCells>
  <hyperlinks>
    <hyperlink r:id="rId1" ref="I80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2" manualBreakCount="2">
    <brk id="61" man="1"/>
    <brk id="3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CAAC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6.5"/>
    <col customWidth="1" min="7" max="7" width="5.38"/>
    <col customWidth="1" min="8" max="8" width="13.5"/>
    <col customWidth="1" min="9" max="9" width="21.63"/>
    <col customWidth="1" min="10" max="10" width="4.75"/>
    <col customWidth="1" min="11" max="11" width="10.88"/>
    <col customWidth="1" min="12" max="12" width="5.0"/>
    <col customWidth="1" min="13" max="26" width="7.75"/>
  </cols>
  <sheetData>
    <row r="1" ht="15.0" customHeight="1">
      <c r="A1" s="297" t="s">
        <v>111</v>
      </c>
      <c r="B1" s="81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27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COUNTIF(B19:B21,"T")</f>
        <v>0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A3" s="49"/>
      <c r="J3" s="235"/>
      <c r="K3" s="273" t="s">
        <v>54</v>
      </c>
      <c r="L3" s="274">
        <f>COUNTIF(B19:B21,"G")</f>
        <v>0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49"/>
      <c r="J4" s="235"/>
      <c r="K4" s="273" t="s">
        <v>124</v>
      </c>
      <c r="L4" s="274">
        <f>COUNTIF(B19:B21,"E")</f>
        <v>0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15.0" customHeight="1">
      <c r="A5" s="275" t="s">
        <v>901</v>
      </c>
      <c r="B5" s="238"/>
      <c r="C5" s="238"/>
      <c r="D5" s="239"/>
      <c r="E5" s="298" t="s">
        <v>902</v>
      </c>
      <c r="F5" s="279" t="s">
        <v>38</v>
      </c>
      <c r="G5" s="274">
        <v>75218.0</v>
      </c>
      <c r="H5" s="279"/>
      <c r="I5" s="299"/>
      <c r="J5" s="81">
        <f>J12+J22+J32+J42+J52+J62+J72+J83+J93+J104</f>
        <v>0</v>
      </c>
      <c r="K5" s="254" t="s">
        <v>125</v>
      </c>
      <c r="L5" s="280" t="s">
        <v>100</v>
      </c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</row>
    <row r="6" ht="12.0" customHeight="1">
      <c r="A6" s="297"/>
      <c r="B6" s="274"/>
      <c r="C6" s="229" t="s">
        <v>903</v>
      </c>
      <c r="D6" s="229" t="s">
        <v>904</v>
      </c>
      <c r="E6" s="270" t="s">
        <v>905</v>
      </c>
      <c r="F6" s="229" t="s">
        <v>906</v>
      </c>
      <c r="G6" s="228">
        <v>75182.0</v>
      </c>
      <c r="H6" s="229" t="s">
        <v>907</v>
      </c>
      <c r="I6" s="229" t="s">
        <v>908</v>
      </c>
      <c r="J6" s="81" t="s">
        <v>58</v>
      </c>
      <c r="K6" s="229"/>
      <c r="L6" s="228" t="s">
        <v>100</v>
      </c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ht="30.75" customHeight="1">
      <c r="A7" s="279"/>
      <c r="B7" s="274"/>
      <c r="C7" s="279" t="s">
        <v>909</v>
      </c>
      <c r="D7" s="279" t="s">
        <v>893</v>
      </c>
      <c r="E7" s="270" t="s">
        <v>910</v>
      </c>
      <c r="F7" s="229" t="s">
        <v>38</v>
      </c>
      <c r="G7" s="228">
        <v>75220.0</v>
      </c>
      <c r="H7" s="229" t="s">
        <v>911</v>
      </c>
      <c r="I7" s="229" t="s">
        <v>912</v>
      </c>
      <c r="J7" s="81" t="s">
        <v>60</v>
      </c>
      <c r="K7" s="229"/>
      <c r="L7" s="228" t="s">
        <v>100</v>
      </c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ht="15.0" customHeight="1">
      <c r="A8" s="279"/>
      <c r="B8" s="274"/>
      <c r="C8" s="279" t="s">
        <v>913</v>
      </c>
      <c r="D8" s="279" t="s">
        <v>914</v>
      </c>
      <c r="E8" s="270" t="s">
        <v>915</v>
      </c>
      <c r="F8" s="229" t="s">
        <v>916</v>
      </c>
      <c r="G8" s="228">
        <v>75026.0</v>
      </c>
      <c r="H8" s="279" t="s">
        <v>917</v>
      </c>
      <c r="I8" s="229" t="s">
        <v>918</v>
      </c>
      <c r="J8" s="274" t="s">
        <v>62</v>
      </c>
      <c r="K8" s="229"/>
      <c r="L8" s="228" t="s">
        <v>100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12.0" customHeight="1">
      <c r="A9" s="279"/>
      <c r="B9" s="274"/>
      <c r="C9" s="229"/>
      <c r="D9" s="229"/>
      <c r="E9" s="298"/>
      <c r="F9" s="229"/>
      <c r="G9" s="229"/>
      <c r="H9" s="229"/>
      <c r="I9" s="229"/>
      <c r="J9" s="274" t="s">
        <v>64</v>
      </c>
      <c r="K9" s="229"/>
      <c r="L9" s="228" t="s">
        <v>100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12.0" customHeight="1">
      <c r="A10" s="279"/>
      <c r="B10" s="274"/>
      <c r="C10" s="229"/>
      <c r="D10" s="229"/>
      <c r="E10" s="298"/>
      <c r="F10" s="229"/>
      <c r="G10" s="229"/>
      <c r="H10" s="229"/>
      <c r="I10" s="229"/>
      <c r="J10" s="274" t="s">
        <v>66</v>
      </c>
      <c r="K10" s="229"/>
      <c r="L10" s="228" t="s">
        <v>100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5.0" customHeight="1">
      <c r="A11" s="279"/>
      <c r="B11" s="274"/>
      <c r="C11" s="279" t="s">
        <v>913</v>
      </c>
      <c r="D11" s="279" t="s">
        <v>914</v>
      </c>
      <c r="E11" s="298" t="s">
        <v>915</v>
      </c>
      <c r="F11" s="229" t="s">
        <v>916</v>
      </c>
      <c r="G11" s="228">
        <v>75026.0</v>
      </c>
      <c r="H11" s="279" t="s">
        <v>917</v>
      </c>
      <c r="I11" s="229" t="s">
        <v>918</v>
      </c>
      <c r="J11" s="274" t="s">
        <v>68</v>
      </c>
      <c r="K11" s="265"/>
      <c r="L11" s="228" t="s">
        <v>100</v>
      </c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ht="12.0" customHeight="1">
      <c r="A12" s="300" t="s">
        <v>919</v>
      </c>
      <c r="B12" s="252"/>
      <c r="C12" s="252"/>
      <c r="D12" s="253"/>
      <c r="E12" s="298" t="s">
        <v>902</v>
      </c>
      <c r="F12" s="229" t="s">
        <v>38</v>
      </c>
      <c r="G12" s="228">
        <v>75218.0</v>
      </c>
      <c r="H12" s="279"/>
      <c r="I12" s="301"/>
      <c r="J12" s="81">
        <f>COUNTA(A19:A21)</f>
        <v>0</v>
      </c>
      <c r="K12" s="254" t="s">
        <v>125</v>
      </c>
      <c r="L12" s="228" t="s">
        <v>100</v>
      </c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ht="12.0" customHeight="1">
      <c r="A13" s="297"/>
      <c r="B13" s="274"/>
      <c r="C13" s="297" t="s">
        <v>920</v>
      </c>
      <c r="D13" s="297" t="s">
        <v>921</v>
      </c>
      <c r="E13" s="298" t="s">
        <v>922</v>
      </c>
      <c r="F13" s="80" t="s">
        <v>386</v>
      </c>
      <c r="G13" s="81">
        <v>75043.0</v>
      </c>
      <c r="H13" s="80" t="s">
        <v>923</v>
      </c>
      <c r="I13" s="80" t="s">
        <v>924</v>
      </c>
      <c r="J13" s="274" t="s">
        <v>70</v>
      </c>
      <c r="K13" s="279"/>
      <c r="L13" s="228" t="s">
        <v>100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12.0" customHeight="1">
      <c r="A14" s="279"/>
      <c r="B14" s="274"/>
      <c r="C14" s="297" t="s">
        <v>925</v>
      </c>
      <c r="D14" s="297" t="s">
        <v>926</v>
      </c>
      <c r="E14" s="298" t="s">
        <v>927</v>
      </c>
      <c r="F14" s="80" t="s">
        <v>38</v>
      </c>
      <c r="G14" s="81">
        <v>75218.0</v>
      </c>
      <c r="H14" s="80" t="s">
        <v>928</v>
      </c>
      <c r="I14" s="80" t="s">
        <v>929</v>
      </c>
      <c r="J14" s="274" t="s">
        <v>72</v>
      </c>
      <c r="K14" s="229"/>
      <c r="L14" s="228" t="s">
        <v>100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12.0" customHeight="1">
      <c r="A15" s="279"/>
      <c r="B15" s="274"/>
      <c r="C15" s="297" t="s">
        <v>930</v>
      </c>
      <c r="D15" s="297" t="s">
        <v>931</v>
      </c>
      <c r="E15" s="298" t="s">
        <v>932</v>
      </c>
      <c r="F15" s="80" t="s">
        <v>386</v>
      </c>
      <c r="G15" s="81">
        <v>75041.0</v>
      </c>
      <c r="H15" s="80" t="s">
        <v>933</v>
      </c>
      <c r="I15" s="80" t="s">
        <v>934</v>
      </c>
      <c r="J15" s="81" t="s">
        <v>74</v>
      </c>
      <c r="K15" s="229"/>
      <c r="L15" s="228" t="s">
        <v>100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0" customHeight="1">
      <c r="A16" s="279"/>
      <c r="B16" s="274"/>
      <c r="C16" s="279"/>
      <c r="D16" s="279"/>
      <c r="E16" s="298"/>
      <c r="F16" s="229"/>
      <c r="G16" s="229"/>
      <c r="H16" s="279"/>
      <c r="I16" s="229"/>
      <c r="J16" s="274" t="s">
        <v>76</v>
      </c>
      <c r="K16" s="229"/>
      <c r="L16" s="228" t="s">
        <v>100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79"/>
      <c r="B17" s="274"/>
      <c r="C17" s="229"/>
      <c r="D17" s="229"/>
      <c r="E17" s="298"/>
      <c r="F17" s="229"/>
      <c r="G17" s="229"/>
      <c r="H17" s="229"/>
      <c r="I17" s="229"/>
      <c r="J17" s="274" t="s">
        <v>78</v>
      </c>
      <c r="K17" s="229"/>
      <c r="L17" s="228" t="s">
        <v>100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2.0" customHeight="1">
      <c r="A18" s="279"/>
      <c r="B18" s="274"/>
      <c r="C18" s="229"/>
      <c r="D18" s="229"/>
      <c r="E18" s="298"/>
      <c r="F18" s="229"/>
      <c r="G18" s="229"/>
      <c r="H18" s="229"/>
      <c r="I18" s="229"/>
      <c r="J18" s="274" t="s">
        <v>80</v>
      </c>
      <c r="K18" s="229"/>
      <c r="L18" s="228" t="s">
        <v>100</v>
      </c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ht="12.0" customHeight="1">
      <c r="A19" s="279"/>
      <c r="B19" s="274"/>
      <c r="C19" s="229"/>
      <c r="D19" s="229"/>
      <c r="E19" s="298"/>
      <c r="F19" s="229"/>
      <c r="G19" s="229"/>
      <c r="H19" s="229"/>
      <c r="I19" s="229"/>
      <c r="J19" s="228"/>
      <c r="K19" s="229"/>
      <c r="L19" s="228" t="s">
        <v>100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ht="12.0" customHeight="1">
      <c r="A20" s="279"/>
      <c r="B20" s="274"/>
      <c r="C20" s="229"/>
      <c r="D20" s="229"/>
      <c r="E20" s="298"/>
      <c r="F20" s="229"/>
      <c r="G20" s="229"/>
      <c r="H20" s="229"/>
      <c r="I20" s="229"/>
      <c r="J20" s="228"/>
      <c r="K20" s="229"/>
      <c r="L20" s="228" t="s">
        <v>100</v>
      </c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ht="12.0" customHeight="1">
      <c r="A21" s="279"/>
      <c r="B21" s="274"/>
      <c r="C21" s="229"/>
      <c r="D21" s="229"/>
      <c r="E21" s="298"/>
      <c r="F21" s="229"/>
      <c r="G21" s="229"/>
      <c r="H21" s="229"/>
      <c r="I21" s="229"/>
      <c r="J21" s="228"/>
      <c r="K21" s="229"/>
      <c r="L21" s="228" t="s">
        <v>100</v>
      </c>
      <c r="M21" s="271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</row>
    <row r="22" ht="12.0" customHeight="1">
      <c r="A22" s="285" t="s">
        <v>935</v>
      </c>
      <c r="B22" s="238"/>
      <c r="C22" s="238"/>
      <c r="D22" s="239"/>
      <c r="E22" s="298" t="s">
        <v>936</v>
      </c>
      <c r="F22" s="229" t="s">
        <v>38</v>
      </c>
      <c r="G22" s="274">
        <v>75220.0</v>
      </c>
      <c r="H22" s="279"/>
      <c r="I22" s="301"/>
      <c r="J22" s="81">
        <f>COUNTA(A29:A31)</f>
        <v>0</v>
      </c>
      <c r="K22" s="254" t="s">
        <v>125</v>
      </c>
      <c r="L22" s="228" t="s">
        <v>100</v>
      </c>
      <c r="M22" s="271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</row>
    <row r="23" ht="30.0" customHeight="1">
      <c r="A23" s="297"/>
      <c r="B23" s="274"/>
      <c r="C23" s="229" t="s">
        <v>937</v>
      </c>
      <c r="D23" s="279" t="s">
        <v>938</v>
      </c>
      <c r="E23" s="270" t="s">
        <v>939</v>
      </c>
      <c r="F23" s="229" t="s">
        <v>38</v>
      </c>
      <c r="G23" s="274">
        <v>75205.0</v>
      </c>
      <c r="H23" s="229" t="s">
        <v>940</v>
      </c>
      <c r="I23" s="229" t="s">
        <v>941</v>
      </c>
      <c r="J23" s="274" t="s">
        <v>70</v>
      </c>
      <c r="K23" s="279"/>
      <c r="L23" s="228" t="s">
        <v>100</v>
      </c>
      <c r="M23" s="271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</row>
    <row r="24" ht="15.0" customHeight="1">
      <c r="A24" s="279"/>
      <c r="B24" s="274"/>
      <c r="C24" s="229" t="s">
        <v>942</v>
      </c>
      <c r="D24" s="279" t="s">
        <v>943</v>
      </c>
      <c r="E24" s="270" t="s">
        <v>944</v>
      </c>
      <c r="F24" s="229" t="s">
        <v>38</v>
      </c>
      <c r="G24" s="228">
        <v>75205.0</v>
      </c>
      <c r="H24" s="229" t="s">
        <v>945</v>
      </c>
      <c r="I24" s="229" t="s">
        <v>946</v>
      </c>
      <c r="J24" s="274" t="s">
        <v>72</v>
      </c>
      <c r="K24" s="229"/>
      <c r="L24" s="228" t="s">
        <v>100</v>
      </c>
      <c r="M24" s="271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</row>
    <row r="25" ht="15.0" customHeight="1">
      <c r="A25" s="279"/>
      <c r="B25" s="274"/>
      <c r="C25" s="229" t="s">
        <v>947</v>
      </c>
      <c r="D25" s="279" t="s">
        <v>948</v>
      </c>
      <c r="E25" s="270" t="s">
        <v>949</v>
      </c>
      <c r="F25" s="229" t="s">
        <v>38</v>
      </c>
      <c r="G25" s="228">
        <v>75205.0</v>
      </c>
      <c r="H25" s="229" t="s">
        <v>950</v>
      </c>
      <c r="I25" s="229" t="s">
        <v>951</v>
      </c>
      <c r="J25" s="81" t="s">
        <v>74</v>
      </c>
      <c r="K25" s="229"/>
      <c r="L25" s="228" t="s">
        <v>100</v>
      </c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ht="12.0" customHeight="1">
      <c r="A26" s="279"/>
      <c r="B26" s="274"/>
      <c r="C26" s="279"/>
      <c r="D26" s="279"/>
      <c r="E26" s="298"/>
      <c r="F26" s="229"/>
      <c r="G26" s="229"/>
      <c r="H26" s="279"/>
      <c r="I26" s="229"/>
      <c r="J26" s="274" t="s">
        <v>76</v>
      </c>
      <c r="K26" s="229"/>
      <c r="L26" s="228" t="s">
        <v>100</v>
      </c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2.0" customHeight="1">
      <c r="A27" s="279"/>
      <c r="B27" s="274"/>
      <c r="C27" s="229"/>
      <c r="D27" s="229"/>
      <c r="E27" s="298"/>
      <c r="F27" s="229"/>
      <c r="G27" s="229"/>
      <c r="H27" s="229"/>
      <c r="I27" s="229"/>
      <c r="J27" s="274" t="s">
        <v>78</v>
      </c>
      <c r="K27" s="229"/>
      <c r="L27" s="228" t="s">
        <v>100</v>
      </c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2.0" customHeight="1">
      <c r="A28" s="279"/>
      <c r="B28" s="274"/>
      <c r="C28" s="229"/>
      <c r="D28" s="229"/>
      <c r="E28" s="298"/>
      <c r="F28" s="229"/>
      <c r="G28" s="229"/>
      <c r="H28" s="229"/>
      <c r="I28" s="229"/>
      <c r="J28" s="274" t="s">
        <v>80</v>
      </c>
      <c r="K28" s="229"/>
      <c r="L28" s="228" t="s">
        <v>100</v>
      </c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ht="12.0" customHeight="1">
      <c r="A29" s="279"/>
      <c r="B29" s="274"/>
      <c r="C29" s="229"/>
      <c r="D29" s="229"/>
      <c r="E29" s="298"/>
      <c r="F29" s="229"/>
      <c r="G29" s="229"/>
      <c r="H29" s="229"/>
      <c r="I29" s="229"/>
      <c r="J29" s="228"/>
      <c r="K29" s="229"/>
      <c r="L29" s="228" t="s">
        <v>100</v>
      </c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12.0" customHeight="1">
      <c r="A30" s="279"/>
      <c r="B30" s="274"/>
      <c r="C30" s="229"/>
      <c r="D30" s="229"/>
      <c r="E30" s="298"/>
      <c r="F30" s="229"/>
      <c r="G30" s="229"/>
      <c r="H30" s="229"/>
      <c r="I30" s="229"/>
      <c r="J30" s="228"/>
      <c r="K30" s="229"/>
      <c r="L30" s="228" t="s">
        <v>100</v>
      </c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2.0" customHeight="1">
      <c r="A31" s="279"/>
      <c r="B31" s="274"/>
      <c r="C31" s="229"/>
      <c r="D31" s="229"/>
      <c r="E31" s="298"/>
      <c r="F31" s="229"/>
      <c r="G31" s="229"/>
      <c r="H31" s="229"/>
      <c r="I31" s="229"/>
      <c r="J31" s="228"/>
      <c r="K31" s="229"/>
      <c r="L31" s="228" t="s">
        <v>100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2.0" customHeight="1">
      <c r="A32" s="285" t="s">
        <v>952</v>
      </c>
      <c r="B32" s="238"/>
      <c r="C32" s="238"/>
      <c r="D32" s="239"/>
      <c r="E32" s="298" t="s">
        <v>953</v>
      </c>
      <c r="F32" s="229" t="s">
        <v>38</v>
      </c>
      <c r="G32" s="274">
        <v>75220.0</v>
      </c>
      <c r="H32" s="279"/>
      <c r="I32" s="301"/>
      <c r="J32" s="81">
        <f>COUNTA(A39:A41)</f>
        <v>0</v>
      </c>
      <c r="K32" s="254" t="s">
        <v>125</v>
      </c>
      <c r="L32" s="228" t="s">
        <v>100</v>
      </c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ht="15.0" customHeight="1">
      <c r="A33" s="297"/>
      <c r="B33" s="274"/>
      <c r="C33" s="229" t="s">
        <v>954</v>
      </c>
      <c r="D33" s="279" t="s">
        <v>955</v>
      </c>
      <c r="E33" s="270" t="s">
        <v>956</v>
      </c>
      <c r="F33" s="229" t="s">
        <v>38</v>
      </c>
      <c r="G33" s="274">
        <v>75230.0</v>
      </c>
      <c r="H33" s="279" t="s">
        <v>957</v>
      </c>
      <c r="I33" s="229" t="s">
        <v>958</v>
      </c>
      <c r="J33" s="274" t="s">
        <v>70</v>
      </c>
      <c r="K33" s="279"/>
      <c r="L33" s="228" t="s">
        <v>100</v>
      </c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27.0" customHeight="1">
      <c r="A34" s="279"/>
      <c r="B34" s="274"/>
      <c r="C34" s="229" t="s">
        <v>959</v>
      </c>
      <c r="D34" s="279" t="s">
        <v>960</v>
      </c>
      <c r="E34" s="270" t="s">
        <v>961</v>
      </c>
      <c r="F34" s="229" t="s">
        <v>38</v>
      </c>
      <c r="G34" s="228">
        <v>75206.0</v>
      </c>
      <c r="H34" s="229" t="s">
        <v>962</v>
      </c>
      <c r="I34" s="229" t="s">
        <v>963</v>
      </c>
      <c r="J34" s="274" t="s">
        <v>72</v>
      </c>
      <c r="K34" s="229"/>
      <c r="L34" s="228" t="s">
        <v>100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27.0" customHeight="1">
      <c r="A35" s="279"/>
      <c r="B35" s="274"/>
      <c r="C35" s="297" t="s">
        <v>964</v>
      </c>
      <c r="D35" s="297" t="s">
        <v>823</v>
      </c>
      <c r="E35" s="266" t="s">
        <v>965</v>
      </c>
      <c r="F35" s="80" t="s">
        <v>38</v>
      </c>
      <c r="G35" s="80">
        <v>75206.0</v>
      </c>
      <c r="H35" s="80" t="s">
        <v>966</v>
      </c>
      <c r="I35" s="229" t="s">
        <v>967</v>
      </c>
      <c r="J35" s="81" t="s">
        <v>74</v>
      </c>
      <c r="K35" s="229"/>
      <c r="L35" s="228" t="s">
        <v>100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12.0" customHeight="1">
      <c r="A36" s="279"/>
      <c r="B36" s="274"/>
      <c r="C36" s="279"/>
      <c r="D36" s="279"/>
      <c r="E36" s="298"/>
      <c r="F36" s="229"/>
      <c r="G36" s="229"/>
      <c r="H36" s="279"/>
      <c r="I36" s="229"/>
      <c r="J36" s="274" t="s">
        <v>76</v>
      </c>
      <c r="K36" s="229"/>
      <c r="L36" s="228" t="s">
        <v>100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2.0" customHeight="1">
      <c r="A37" s="279"/>
      <c r="B37" s="274"/>
      <c r="C37" s="229"/>
      <c r="D37" s="229"/>
      <c r="E37" s="298"/>
      <c r="F37" s="229"/>
      <c r="G37" s="229"/>
      <c r="H37" s="229"/>
      <c r="I37" s="229"/>
      <c r="J37" s="274" t="s">
        <v>78</v>
      </c>
      <c r="K37" s="229"/>
      <c r="L37" s="228" t="s">
        <v>100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12.0" customHeight="1">
      <c r="A38" s="279"/>
      <c r="B38" s="274"/>
      <c r="C38" s="229"/>
      <c r="D38" s="229"/>
      <c r="E38" s="298"/>
      <c r="F38" s="229"/>
      <c r="G38" s="229"/>
      <c r="H38" s="229"/>
      <c r="I38" s="229"/>
      <c r="J38" s="274" t="s">
        <v>80</v>
      </c>
      <c r="K38" s="229"/>
      <c r="L38" s="228" t="s">
        <v>100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15.0" customHeight="1">
      <c r="A39" s="279"/>
      <c r="B39" s="274"/>
      <c r="C39" s="229"/>
      <c r="D39" s="229"/>
      <c r="E39" s="298"/>
      <c r="F39" s="229"/>
      <c r="G39" s="229"/>
      <c r="H39" s="229"/>
      <c r="I39" s="229"/>
      <c r="J39" s="228"/>
      <c r="K39" s="229"/>
      <c r="L39" s="228" t="s">
        <v>100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12.0" customHeight="1">
      <c r="A40" s="279"/>
      <c r="B40" s="274"/>
      <c r="C40" s="229"/>
      <c r="D40" s="229"/>
      <c r="E40" s="298"/>
      <c r="F40" s="229"/>
      <c r="G40" s="229"/>
      <c r="H40" s="229"/>
      <c r="I40" s="229"/>
      <c r="J40" s="228"/>
      <c r="K40" s="229"/>
      <c r="L40" s="228" t="s">
        <v>100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ht="12.0" customHeight="1">
      <c r="A41" s="279"/>
      <c r="B41" s="274"/>
      <c r="C41" s="229"/>
      <c r="D41" s="229"/>
      <c r="E41" s="298"/>
      <c r="F41" s="229"/>
      <c r="G41" s="229"/>
      <c r="H41" s="229"/>
      <c r="I41" s="229"/>
      <c r="J41" s="228"/>
      <c r="K41" s="229"/>
      <c r="L41" s="228" t="s">
        <v>100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2.0" customHeight="1">
      <c r="A42" s="285" t="s">
        <v>968</v>
      </c>
      <c r="B42" s="238"/>
      <c r="C42" s="238"/>
      <c r="D42" s="239"/>
      <c r="E42" s="298" t="s">
        <v>969</v>
      </c>
      <c r="F42" s="229" t="s">
        <v>38</v>
      </c>
      <c r="G42" s="274">
        <v>75206.0</v>
      </c>
      <c r="H42" s="279"/>
      <c r="I42" s="301"/>
      <c r="J42" s="81">
        <f>COUNTA(A49:A51)</f>
        <v>0</v>
      </c>
      <c r="K42" s="254" t="s">
        <v>125</v>
      </c>
      <c r="L42" s="228" t="s">
        <v>100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2.0" customHeight="1">
      <c r="A43" s="297"/>
      <c r="B43" s="274"/>
      <c r="C43" s="279" t="s">
        <v>970</v>
      </c>
      <c r="D43" s="279" t="s">
        <v>971</v>
      </c>
      <c r="E43" s="276" t="s">
        <v>972</v>
      </c>
      <c r="F43" s="279" t="s">
        <v>906</v>
      </c>
      <c r="G43" s="274">
        <v>75182.0</v>
      </c>
      <c r="H43" s="279" t="s">
        <v>973</v>
      </c>
      <c r="I43" s="229" t="s">
        <v>974</v>
      </c>
      <c r="J43" s="274" t="s">
        <v>70</v>
      </c>
      <c r="K43" s="279"/>
      <c r="L43" s="228" t="s">
        <v>100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5.0" customHeight="1">
      <c r="A44" s="279"/>
      <c r="B44" s="274"/>
      <c r="C44" s="229" t="s">
        <v>975</v>
      </c>
      <c r="D44" s="279" t="s">
        <v>976</v>
      </c>
      <c r="E44" s="270" t="s">
        <v>977</v>
      </c>
      <c r="F44" s="229" t="s">
        <v>38</v>
      </c>
      <c r="G44" s="228">
        <v>75218.0</v>
      </c>
      <c r="H44" s="229" t="s">
        <v>978</v>
      </c>
      <c r="I44" s="229" t="s">
        <v>979</v>
      </c>
      <c r="J44" s="274" t="s">
        <v>72</v>
      </c>
      <c r="K44" s="229"/>
      <c r="L44" s="228" t="s">
        <v>100</v>
      </c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ht="25.5" customHeight="1">
      <c r="A45" s="279"/>
      <c r="B45" s="274"/>
      <c r="C45" s="229" t="s">
        <v>980</v>
      </c>
      <c r="D45" s="279" t="s">
        <v>981</v>
      </c>
      <c r="E45" s="270" t="s">
        <v>982</v>
      </c>
      <c r="F45" s="229" t="s">
        <v>38</v>
      </c>
      <c r="G45" s="228">
        <v>75214.0</v>
      </c>
      <c r="H45" s="229" t="s">
        <v>983</v>
      </c>
      <c r="I45" s="229" t="s">
        <v>984</v>
      </c>
      <c r="J45" s="274" t="s">
        <v>74</v>
      </c>
      <c r="K45" s="229"/>
      <c r="L45" s="228" t="s">
        <v>100</v>
      </c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</row>
    <row r="46" ht="12.0" customHeight="1">
      <c r="A46" s="279"/>
      <c r="B46" s="274"/>
      <c r="C46" s="279"/>
      <c r="D46" s="279"/>
      <c r="E46" s="298"/>
      <c r="F46" s="229"/>
      <c r="G46" s="229"/>
      <c r="H46" s="279"/>
      <c r="I46" s="229"/>
      <c r="J46" s="274" t="s">
        <v>76</v>
      </c>
      <c r="K46" s="229"/>
      <c r="L46" s="228" t="s">
        <v>100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5.0" customHeight="1">
      <c r="A47" s="279"/>
      <c r="B47" s="274"/>
      <c r="C47" s="229"/>
      <c r="D47" s="229"/>
      <c r="E47" s="298"/>
      <c r="F47" s="229"/>
      <c r="G47" s="229"/>
      <c r="H47" s="229"/>
      <c r="I47" s="229"/>
      <c r="J47" s="274" t="s">
        <v>78</v>
      </c>
      <c r="K47" s="229"/>
      <c r="L47" s="228" t="s">
        <v>100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2.0" customHeight="1">
      <c r="A48" s="279"/>
      <c r="B48" s="274"/>
      <c r="C48" s="229"/>
      <c r="D48" s="229"/>
      <c r="E48" s="298"/>
      <c r="F48" s="229"/>
      <c r="G48" s="229"/>
      <c r="H48" s="229"/>
      <c r="I48" s="229"/>
      <c r="J48" s="274" t="s">
        <v>80</v>
      </c>
      <c r="K48" s="229"/>
      <c r="L48" s="228" t="s">
        <v>100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ht="12.0" customHeight="1">
      <c r="A49" s="229"/>
      <c r="B49" s="274"/>
      <c r="C49" s="229"/>
      <c r="D49" s="229"/>
      <c r="E49" s="298"/>
      <c r="F49" s="229"/>
      <c r="G49" s="229"/>
      <c r="H49" s="229"/>
      <c r="I49" s="229"/>
      <c r="J49" s="228"/>
      <c r="K49" s="229"/>
      <c r="L49" s="228" t="s">
        <v>100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2.0" customHeight="1">
      <c r="A50" s="279"/>
      <c r="B50" s="274"/>
      <c r="C50" s="229"/>
      <c r="D50" s="229"/>
      <c r="E50" s="298"/>
      <c r="F50" s="229"/>
      <c r="G50" s="229"/>
      <c r="H50" s="229"/>
      <c r="I50" s="229"/>
      <c r="J50" s="228"/>
      <c r="K50" s="229"/>
      <c r="L50" s="228" t="s">
        <v>100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ht="12.0" customHeight="1">
      <c r="A51" s="279"/>
      <c r="B51" s="274"/>
      <c r="C51" s="229"/>
      <c r="D51" s="229"/>
      <c r="E51" s="298"/>
      <c r="F51" s="229"/>
      <c r="G51" s="229"/>
      <c r="H51" s="229"/>
      <c r="I51" s="229"/>
      <c r="J51" s="228"/>
      <c r="K51" s="229"/>
      <c r="L51" s="228" t="s">
        <v>100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ht="12.0" customHeight="1">
      <c r="A52" s="285" t="s">
        <v>985</v>
      </c>
      <c r="B52" s="238"/>
      <c r="C52" s="238"/>
      <c r="D52" s="239"/>
      <c r="E52" s="265" t="s">
        <v>986</v>
      </c>
      <c r="F52" s="229" t="s">
        <v>916</v>
      </c>
      <c r="G52" s="228">
        <v>75126.0</v>
      </c>
      <c r="H52" s="279"/>
      <c r="I52" s="301"/>
      <c r="J52" s="228">
        <f>COUNTA(A59:A61)</f>
        <v>0</v>
      </c>
      <c r="K52" s="254" t="s">
        <v>125</v>
      </c>
      <c r="L52" s="228" t="s">
        <v>100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ht="15.0" customHeight="1">
      <c r="A53" s="297"/>
      <c r="B53" s="274"/>
      <c r="C53" s="279" t="s">
        <v>987</v>
      </c>
      <c r="D53" s="279" t="s">
        <v>478</v>
      </c>
      <c r="E53" s="276" t="s">
        <v>988</v>
      </c>
      <c r="F53" s="279" t="s">
        <v>916</v>
      </c>
      <c r="G53" s="274">
        <v>75126.0</v>
      </c>
      <c r="H53" s="279" t="s">
        <v>989</v>
      </c>
      <c r="I53" s="227" t="s">
        <v>990</v>
      </c>
      <c r="J53" s="274" t="s">
        <v>70</v>
      </c>
      <c r="K53" s="279"/>
      <c r="L53" s="228" t="s">
        <v>100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ht="12.0" customHeight="1">
      <c r="A54" s="279"/>
      <c r="B54" s="274"/>
      <c r="C54" s="279" t="s">
        <v>991</v>
      </c>
      <c r="D54" s="279" t="s">
        <v>992</v>
      </c>
      <c r="E54" s="276" t="s">
        <v>993</v>
      </c>
      <c r="F54" s="279" t="s">
        <v>916</v>
      </c>
      <c r="G54" s="274">
        <v>75126.0</v>
      </c>
      <c r="H54" s="279" t="s">
        <v>994</v>
      </c>
      <c r="I54" s="229" t="s">
        <v>995</v>
      </c>
      <c r="J54" s="274" t="s">
        <v>72</v>
      </c>
      <c r="K54" s="229"/>
      <c r="L54" s="228" t="s">
        <v>100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ht="12.0" customHeight="1">
      <c r="A55" s="279"/>
      <c r="B55" s="274"/>
      <c r="C55" s="279" t="s">
        <v>996</v>
      </c>
      <c r="D55" s="279" t="s">
        <v>997</v>
      </c>
      <c r="E55" s="276" t="s">
        <v>998</v>
      </c>
      <c r="F55" s="279" t="s">
        <v>916</v>
      </c>
      <c r="G55" s="274">
        <v>75126.0</v>
      </c>
      <c r="H55" s="279" t="s">
        <v>999</v>
      </c>
      <c r="I55" s="229" t="s">
        <v>1000</v>
      </c>
      <c r="J55" s="81" t="s">
        <v>74</v>
      </c>
      <c r="K55" s="229"/>
      <c r="L55" s="228" t="s">
        <v>100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2.0" customHeight="1">
      <c r="A56" s="279"/>
      <c r="B56" s="274"/>
      <c r="C56" s="279"/>
      <c r="D56" s="279"/>
      <c r="E56" s="298"/>
      <c r="F56" s="229"/>
      <c r="G56" s="229"/>
      <c r="H56" s="279"/>
      <c r="I56" s="229"/>
      <c r="J56" s="274" t="s">
        <v>76</v>
      </c>
      <c r="K56" s="229"/>
      <c r="L56" s="228" t="s">
        <v>100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ht="12.0" customHeight="1">
      <c r="A57" s="279"/>
      <c r="B57" s="274"/>
      <c r="C57" s="229"/>
      <c r="D57" s="229"/>
      <c r="E57" s="298"/>
      <c r="F57" s="229"/>
      <c r="G57" s="229"/>
      <c r="H57" s="229"/>
      <c r="I57" s="229"/>
      <c r="J57" s="274" t="s">
        <v>78</v>
      </c>
      <c r="K57" s="229"/>
      <c r="L57" s="228" t="s">
        <v>100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2.0" customHeight="1">
      <c r="A58" s="279"/>
      <c r="B58" s="274"/>
      <c r="C58" s="229"/>
      <c r="D58" s="229"/>
      <c r="E58" s="298"/>
      <c r="F58" s="229"/>
      <c r="G58" s="229"/>
      <c r="H58" s="229"/>
      <c r="I58" s="229"/>
      <c r="J58" s="274" t="s">
        <v>80</v>
      </c>
      <c r="K58" s="229"/>
      <c r="L58" s="228" t="s">
        <v>100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ht="12.0" customHeight="1">
      <c r="A59" s="279"/>
      <c r="B59" s="274"/>
      <c r="C59" s="229"/>
      <c r="D59" s="229"/>
      <c r="E59" s="298"/>
      <c r="F59" s="229"/>
      <c r="G59" s="229"/>
      <c r="H59" s="229"/>
      <c r="I59" s="229"/>
      <c r="J59" s="228"/>
      <c r="K59" s="229"/>
      <c r="L59" s="228" t="s">
        <v>100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2.0" customHeight="1">
      <c r="A60" s="279"/>
      <c r="B60" s="274"/>
      <c r="C60" s="229"/>
      <c r="D60" s="229"/>
      <c r="E60" s="298"/>
      <c r="F60" s="229"/>
      <c r="G60" s="229"/>
      <c r="H60" s="229"/>
      <c r="I60" s="229"/>
      <c r="J60" s="228"/>
      <c r="K60" s="229"/>
      <c r="L60" s="228" t="s">
        <v>100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5.0" customHeight="1">
      <c r="A61" s="279"/>
      <c r="B61" s="274"/>
      <c r="C61" s="229"/>
      <c r="D61" s="229"/>
      <c r="E61" s="298"/>
      <c r="F61" s="229"/>
      <c r="G61" s="229"/>
      <c r="H61" s="229"/>
      <c r="I61" s="229"/>
      <c r="J61" s="228"/>
      <c r="K61" s="229"/>
      <c r="L61" s="228" t="s">
        <v>100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ht="12.0" customHeight="1">
      <c r="A62" s="285" t="s">
        <v>1001</v>
      </c>
      <c r="B62" s="238"/>
      <c r="C62" s="238"/>
      <c r="D62" s="239"/>
      <c r="E62" s="297" t="s">
        <v>902</v>
      </c>
      <c r="F62" s="229" t="s">
        <v>38</v>
      </c>
      <c r="G62" s="228">
        <v>75218.0</v>
      </c>
      <c r="H62" s="279"/>
      <c r="I62" s="301"/>
      <c r="J62" s="228">
        <f>COUNTA(A69:A71)</f>
        <v>0</v>
      </c>
      <c r="K62" s="254" t="s">
        <v>125</v>
      </c>
      <c r="L62" s="228" t="s">
        <v>100</v>
      </c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ht="12.0" customHeight="1">
      <c r="A63" s="297"/>
      <c r="B63" s="274"/>
      <c r="C63" s="279" t="s">
        <v>1002</v>
      </c>
      <c r="D63" s="279" t="s">
        <v>1003</v>
      </c>
      <c r="E63" s="276" t="s">
        <v>1004</v>
      </c>
      <c r="F63" s="279" t="s">
        <v>386</v>
      </c>
      <c r="G63" s="274">
        <v>75043.0</v>
      </c>
      <c r="H63" s="279" t="s">
        <v>1005</v>
      </c>
      <c r="I63" s="229" t="s">
        <v>1006</v>
      </c>
      <c r="J63" s="274" t="s">
        <v>70</v>
      </c>
      <c r="K63" s="279"/>
      <c r="L63" s="228" t="s">
        <v>100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ht="15.0" customHeight="1">
      <c r="A64" s="279"/>
      <c r="B64" s="274"/>
      <c r="C64" s="229" t="s">
        <v>661</v>
      </c>
      <c r="D64" s="279" t="s">
        <v>1007</v>
      </c>
      <c r="E64" s="270" t="s">
        <v>1008</v>
      </c>
      <c r="F64" s="229" t="s">
        <v>386</v>
      </c>
      <c r="G64" s="228">
        <v>75041.0</v>
      </c>
      <c r="H64" s="229" t="s">
        <v>1009</v>
      </c>
      <c r="I64" s="229" t="s">
        <v>1010</v>
      </c>
      <c r="J64" s="274" t="s">
        <v>72</v>
      </c>
      <c r="K64" s="229"/>
      <c r="L64" s="228" t="s">
        <v>100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15.0" customHeight="1">
      <c r="A65" s="279"/>
      <c r="B65" s="274"/>
      <c r="C65" s="229" t="s">
        <v>1011</v>
      </c>
      <c r="D65" s="279" t="s">
        <v>22</v>
      </c>
      <c r="E65" s="270" t="s">
        <v>1012</v>
      </c>
      <c r="F65" s="229" t="s">
        <v>386</v>
      </c>
      <c r="G65" s="228">
        <v>75043.0</v>
      </c>
      <c r="H65" s="229" t="s">
        <v>1013</v>
      </c>
      <c r="I65" s="229" t="s">
        <v>1014</v>
      </c>
      <c r="J65" s="81" t="s">
        <v>74</v>
      </c>
      <c r="K65" s="229"/>
      <c r="L65" s="228" t="s">
        <v>100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2.0" customHeight="1">
      <c r="A66" s="279"/>
      <c r="B66" s="274"/>
      <c r="C66" s="279"/>
      <c r="D66" s="279"/>
      <c r="E66" s="298"/>
      <c r="F66" s="229"/>
      <c r="G66" s="229"/>
      <c r="H66" s="279"/>
      <c r="I66" s="229"/>
      <c r="J66" s="274" t="s">
        <v>76</v>
      </c>
      <c r="K66" s="229"/>
      <c r="L66" s="228" t="s">
        <v>100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2.0" customHeight="1">
      <c r="A67" s="279"/>
      <c r="B67" s="274"/>
      <c r="C67" s="229"/>
      <c r="D67" s="229"/>
      <c r="E67" s="298"/>
      <c r="F67" s="229"/>
      <c r="G67" s="229"/>
      <c r="H67" s="229"/>
      <c r="I67" s="229"/>
      <c r="J67" s="274" t="s">
        <v>78</v>
      </c>
      <c r="K67" s="229"/>
      <c r="L67" s="228" t="s">
        <v>100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12.0" customHeight="1">
      <c r="A68" s="279"/>
      <c r="B68" s="274"/>
      <c r="C68" s="229"/>
      <c r="D68" s="229"/>
      <c r="E68" s="298"/>
      <c r="F68" s="229"/>
      <c r="G68" s="229"/>
      <c r="H68" s="229"/>
      <c r="I68" s="229"/>
      <c r="J68" s="274" t="s">
        <v>80</v>
      </c>
      <c r="K68" s="229"/>
      <c r="L68" s="228" t="s">
        <v>100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2.0" customHeight="1">
      <c r="A69" s="279"/>
      <c r="B69" s="274"/>
      <c r="C69" s="229"/>
      <c r="D69" s="229"/>
      <c r="E69" s="298"/>
      <c r="F69" s="229"/>
      <c r="G69" s="229"/>
      <c r="H69" s="229"/>
      <c r="I69" s="229"/>
      <c r="J69" s="228"/>
      <c r="K69" s="229"/>
      <c r="L69" s="228" t="s">
        <v>100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2.0" customHeight="1">
      <c r="A70" s="279"/>
      <c r="B70" s="274"/>
      <c r="C70" s="229"/>
      <c r="D70" s="229"/>
      <c r="E70" s="298"/>
      <c r="F70" s="229"/>
      <c r="G70" s="229"/>
      <c r="H70" s="229"/>
      <c r="I70" s="229"/>
      <c r="J70" s="228"/>
      <c r="K70" s="229"/>
      <c r="L70" s="228" t="s">
        <v>100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12.0" customHeight="1">
      <c r="A71" s="279"/>
      <c r="B71" s="274"/>
      <c r="C71" s="229"/>
      <c r="D71" s="229"/>
      <c r="E71" s="298"/>
      <c r="F71" s="229"/>
      <c r="G71" s="229"/>
      <c r="H71" s="229"/>
      <c r="I71" s="229"/>
      <c r="J71" s="228"/>
      <c r="K71" s="229"/>
      <c r="L71" s="228" t="s">
        <v>100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ht="12.0" customHeight="1">
      <c r="A72" s="272" t="s">
        <v>1015</v>
      </c>
      <c r="B72" s="47"/>
      <c r="C72" s="47"/>
      <c r="D72" s="233"/>
      <c r="E72" s="298" t="s">
        <v>986</v>
      </c>
      <c r="F72" s="229"/>
      <c r="G72" s="229"/>
      <c r="H72" s="229"/>
      <c r="I72" s="229"/>
      <c r="J72" s="228">
        <f>COUNTA(A80:A82)</f>
        <v>0</v>
      </c>
      <c r="K72" s="254" t="s">
        <v>125</v>
      </c>
      <c r="L72" s="228" t="s">
        <v>100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ht="15.0" customHeight="1">
      <c r="A73" s="297"/>
      <c r="B73" s="274"/>
      <c r="C73" s="229" t="s">
        <v>1016</v>
      </c>
      <c r="D73" s="229" t="s">
        <v>1017</v>
      </c>
      <c r="E73" s="270" t="s">
        <v>1018</v>
      </c>
      <c r="F73" s="279" t="s">
        <v>1019</v>
      </c>
      <c r="G73" s="228">
        <v>75160.0</v>
      </c>
      <c r="H73" s="279" t="s">
        <v>1020</v>
      </c>
      <c r="I73" s="229" t="s">
        <v>1021</v>
      </c>
      <c r="J73" s="274" t="s">
        <v>70</v>
      </c>
      <c r="K73" s="279"/>
      <c r="L73" s="228" t="s">
        <v>100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ht="15.0" customHeight="1">
      <c r="A74" s="279"/>
      <c r="B74" s="274"/>
      <c r="C74" s="229" t="s">
        <v>1022</v>
      </c>
      <c r="D74" s="279" t="s">
        <v>1023</v>
      </c>
      <c r="E74" s="270" t="s">
        <v>1024</v>
      </c>
      <c r="F74" s="279" t="s">
        <v>1019</v>
      </c>
      <c r="G74" s="228">
        <v>75160.0</v>
      </c>
      <c r="H74" s="279" t="s">
        <v>649</v>
      </c>
      <c r="I74" s="229" t="s">
        <v>1025</v>
      </c>
      <c r="J74" s="274" t="s">
        <v>72</v>
      </c>
      <c r="K74" s="229"/>
      <c r="L74" s="228" t="s">
        <v>100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ht="15.0" customHeight="1">
      <c r="A75" s="279"/>
      <c r="B75" s="274"/>
      <c r="C75" s="229" t="s">
        <v>1026</v>
      </c>
      <c r="D75" s="229" t="s">
        <v>1027</v>
      </c>
      <c r="E75" s="270" t="s">
        <v>1028</v>
      </c>
      <c r="F75" s="229" t="s">
        <v>1029</v>
      </c>
      <c r="G75" s="228">
        <v>75126.0</v>
      </c>
      <c r="H75" s="279" t="s">
        <v>649</v>
      </c>
      <c r="I75" s="229" t="s">
        <v>1030</v>
      </c>
      <c r="J75" s="81" t="s">
        <v>74</v>
      </c>
      <c r="K75" s="229"/>
      <c r="L75" s="228" t="s">
        <v>100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ht="12.0" customHeight="1">
      <c r="A76" s="279"/>
      <c r="B76" s="274"/>
      <c r="C76" s="229"/>
      <c r="D76" s="229"/>
      <c r="E76" s="298"/>
      <c r="F76" s="229"/>
      <c r="G76" s="229"/>
      <c r="H76" s="229"/>
      <c r="I76" s="229"/>
      <c r="J76" s="274" t="s">
        <v>76</v>
      </c>
      <c r="K76" s="229"/>
      <c r="L76" s="228" t="s">
        <v>100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15.0" customHeight="1">
      <c r="A77" s="279"/>
      <c r="B77" s="274"/>
      <c r="C77" s="229" t="s">
        <v>1031</v>
      </c>
      <c r="D77" s="229" t="s">
        <v>1032</v>
      </c>
      <c r="E77" s="270" t="s">
        <v>1033</v>
      </c>
      <c r="F77" s="229" t="s">
        <v>1029</v>
      </c>
      <c r="G77" s="228">
        <v>75126.0</v>
      </c>
      <c r="H77" s="279" t="s">
        <v>1034</v>
      </c>
      <c r="I77" s="229" t="s">
        <v>1035</v>
      </c>
      <c r="J77" s="228" t="s">
        <v>776</v>
      </c>
      <c r="K77" s="229"/>
      <c r="L77" s="228" t="s">
        <v>100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279"/>
      <c r="B78" s="274"/>
      <c r="C78" s="229"/>
      <c r="D78" s="229"/>
      <c r="E78" s="298"/>
      <c r="F78" s="229"/>
      <c r="G78" s="229"/>
      <c r="H78" s="229"/>
      <c r="I78" s="229"/>
      <c r="J78" s="274" t="s">
        <v>78</v>
      </c>
      <c r="K78" s="229"/>
      <c r="L78" s="228" t="s">
        <v>100</v>
      </c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ht="12.0" customHeight="1">
      <c r="A79" s="279"/>
      <c r="B79" s="274"/>
      <c r="C79" s="229"/>
      <c r="D79" s="229"/>
      <c r="E79" s="298"/>
      <c r="F79" s="229"/>
      <c r="G79" s="229"/>
      <c r="H79" s="229"/>
      <c r="I79" s="229"/>
      <c r="J79" s="274" t="s">
        <v>80</v>
      </c>
      <c r="K79" s="229"/>
      <c r="L79" s="228" t="s">
        <v>100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2.0" customHeight="1">
      <c r="A80" s="279"/>
      <c r="B80" s="274"/>
      <c r="C80" s="229"/>
      <c r="D80" s="229"/>
      <c r="E80" s="298"/>
      <c r="F80" s="229"/>
      <c r="G80" s="229"/>
      <c r="H80" s="229"/>
      <c r="I80" s="229"/>
      <c r="J80" s="228"/>
      <c r="K80" s="229"/>
      <c r="L80" s="228" t="s">
        <v>100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2.0" customHeight="1">
      <c r="A81" s="279"/>
      <c r="B81" s="274"/>
      <c r="C81" s="229"/>
      <c r="D81" s="229"/>
      <c r="E81" s="298"/>
      <c r="F81" s="229"/>
      <c r="G81" s="229"/>
      <c r="H81" s="229"/>
      <c r="I81" s="229"/>
      <c r="J81" s="228"/>
      <c r="K81" s="229"/>
      <c r="L81" s="228" t="s">
        <v>100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5.0" customHeight="1">
      <c r="A82" s="279"/>
      <c r="B82" s="274"/>
      <c r="C82" s="229"/>
      <c r="D82" s="229"/>
      <c r="E82" s="298"/>
      <c r="F82" s="229"/>
      <c r="G82" s="229"/>
      <c r="H82" s="229"/>
      <c r="I82" s="229"/>
      <c r="J82" s="228"/>
      <c r="K82" s="229"/>
      <c r="L82" s="228" t="s">
        <v>100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12.0" customHeight="1">
      <c r="A83" s="285" t="s">
        <v>1036</v>
      </c>
      <c r="B83" s="238"/>
      <c r="C83" s="238"/>
      <c r="D83" s="239"/>
      <c r="E83" s="298" t="s">
        <v>902</v>
      </c>
      <c r="F83" s="229" t="s">
        <v>38</v>
      </c>
      <c r="G83" s="228">
        <v>75218.0</v>
      </c>
      <c r="H83" s="279"/>
      <c r="I83" s="301"/>
      <c r="J83" s="228">
        <f>COUNTA(A90:A92)</f>
        <v>0</v>
      </c>
      <c r="K83" s="254" t="s">
        <v>125</v>
      </c>
      <c r="L83" s="228" t="s">
        <v>100</v>
      </c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ht="12.0" customHeight="1">
      <c r="A84" s="297"/>
      <c r="B84" s="274"/>
      <c r="C84" s="279" t="s">
        <v>1037</v>
      </c>
      <c r="D84" s="279" t="s">
        <v>1038</v>
      </c>
      <c r="E84" s="276" t="s">
        <v>1039</v>
      </c>
      <c r="F84" s="279" t="s">
        <v>38</v>
      </c>
      <c r="G84" s="274">
        <v>75218.0</v>
      </c>
      <c r="H84" s="229" t="s">
        <v>1040</v>
      </c>
      <c r="I84" s="229" t="s">
        <v>1041</v>
      </c>
      <c r="J84" s="274" t="s">
        <v>70</v>
      </c>
      <c r="K84" s="279"/>
      <c r="L84" s="228" t="s">
        <v>100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12.0" customHeight="1">
      <c r="A85" s="279"/>
      <c r="B85" s="274"/>
      <c r="C85" s="229" t="s">
        <v>1042</v>
      </c>
      <c r="D85" s="279" t="s">
        <v>1043</v>
      </c>
      <c r="E85" s="276" t="s">
        <v>1044</v>
      </c>
      <c r="F85" s="279" t="s">
        <v>38</v>
      </c>
      <c r="G85" s="274">
        <v>75238.0</v>
      </c>
      <c r="H85" s="279" t="s">
        <v>649</v>
      </c>
      <c r="I85" s="229" t="s">
        <v>1045</v>
      </c>
      <c r="J85" s="274" t="s">
        <v>72</v>
      </c>
      <c r="K85" s="229"/>
      <c r="L85" s="228" t="s">
        <v>100</v>
      </c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ht="12.0" customHeight="1">
      <c r="A86" s="279"/>
      <c r="B86" s="274"/>
      <c r="C86" s="229" t="s">
        <v>1046</v>
      </c>
      <c r="D86" s="279" t="s">
        <v>1047</v>
      </c>
      <c r="E86" s="276" t="s">
        <v>1048</v>
      </c>
      <c r="F86" s="279" t="s">
        <v>38</v>
      </c>
      <c r="G86" s="274">
        <v>75218.0</v>
      </c>
      <c r="H86" s="279" t="s">
        <v>649</v>
      </c>
      <c r="I86" s="229" t="s">
        <v>1049</v>
      </c>
      <c r="J86" s="81" t="s">
        <v>74</v>
      </c>
      <c r="K86" s="229"/>
      <c r="L86" s="228" t="s">
        <v>100</v>
      </c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ht="12.0" customHeight="1">
      <c r="A87" s="279"/>
      <c r="B87" s="274"/>
      <c r="C87" s="279"/>
      <c r="D87" s="279"/>
      <c r="E87" s="298"/>
      <c r="F87" s="229"/>
      <c r="G87" s="229"/>
      <c r="H87" s="279"/>
      <c r="I87" s="229"/>
      <c r="J87" s="274" t="s">
        <v>76</v>
      </c>
      <c r="K87" s="229"/>
      <c r="L87" s="228" t="s">
        <v>100</v>
      </c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ht="12.0" customHeight="1">
      <c r="A88" s="279"/>
      <c r="B88" s="274"/>
      <c r="C88" s="229"/>
      <c r="D88" s="229"/>
      <c r="E88" s="298"/>
      <c r="F88" s="229"/>
      <c r="G88" s="229"/>
      <c r="H88" s="229"/>
      <c r="I88" s="229"/>
      <c r="J88" s="274" t="s">
        <v>78</v>
      </c>
      <c r="K88" s="229"/>
      <c r="L88" s="228"/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2.0" customHeight="1">
      <c r="A89" s="279"/>
      <c r="B89" s="274"/>
      <c r="C89" s="229"/>
      <c r="D89" s="229"/>
      <c r="E89" s="298"/>
      <c r="F89" s="229"/>
      <c r="G89" s="229"/>
      <c r="H89" s="229"/>
      <c r="I89" s="229"/>
      <c r="J89" s="274" t="s">
        <v>80</v>
      </c>
      <c r="K89" s="229"/>
      <c r="L89" s="228" t="s">
        <v>100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2.0" customHeight="1">
      <c r="A90" s="279"/>
      <c r="B90" s="274"/>
      <c r="C90" s="229"/>
      <c r="D90" s="229"/>
      <c r="E90" s="298"/>
      <c r="F90" s="229"/>
      <c r="G90" s="229"/>
      <c r="H90" s="229"/>
      <c r="I90" s="229"/>
      <c r="J90" s="228"/>
      <c r="K90" s="229"/>
      <c r="L90" s="228" t="s">
        <v>100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12.0" customHeight="1">
      <c r="A91" s="279"/>
      <c r="B91" s="274"/>
      <c r="C91" s="229"/>
      <c r="D91" s="229"/>
      <c r="E91" s="298"/>
      <c r="F91" s="229"/>
      <c r="G91" s="229"/>
      <c r="H91" s="229"/>
      <c r="I91" s="229"/>
      <c r="J91" s="228"/>
      <c r="K91" s="229"/>
      <c r="L91" s="228" t="s">
        <v>100</v>
      </c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ht="12.0" customHeight="1">
      <c r="A92" s="279"/>
      <c r="B92" s="274"/>
      <c r="C92" s="229"/>
      <c r="D92" s="229"/>
      <c r="E92" s="298"/>
      <c r="F92" s="229"/>
      <c r="G92" s="229"/>
      <c r="H92" s="229"/>
      <c r="I92" s="229"/>
      <c r="J92" s="228"/>
      <c r="K92" s="229"/>
      <c r="L92" s="228" t="s">
        <v>100</v>
      </c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2.0" customHeight="1">
      <c r="A93" s="285" t="s">
        <v>1050</v>
      </c>
      <c r="B93" s="238"/>
      <c r="C93" s="238"/>
      <c r="D93" s="239"/>
      <c r="E93" s="298" t="s">
        <v>1051</v>
      </c>
      <c r="F93" s="229" t="s">
        <v>38</v>
      </c>
      <c r="G93" s="274">
        <v>75206.0</v>
      </c>
      <c r="H93" s="279"/>
      <c r="I93" s="301"/>
      <c r="J93" s="228">
        <f>COUNTA(A100:A103)</f>
        <v>0</v>
      </c>
      <c r="K93" s="254" t="s">
        <v>125</v>
      </c>
      <c r="L93" s="228" t="s">
        <v>100</v>
      </c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30.0" customHeight="1">
      <c r="A94" s="297"/>
      <c r="B94" s="274"/>
      <c r="C94" s="229" t="s">
        <v>1052</v>
      </c>
      <c r="D94" s="279" t="s">
        <v>1053</v>
      </c>
      <c r="E94" s="270" t="s">
        <v>1054</v>
      </c>
      <c r="F94" s="229" t="s">
        <v>38</v>
      </c>
      <c r="G94" s="228">
        <v>75214.0</v>
      </c>
      <c r="H94" s="229" t="s">
        <v>1055</v>
      </c>
      <c r="I94" s="229" t="s">
        <v>1056</v>
      </c>
      <c r="J94" s="274" t="s">
        <v>70</v>
      </c>
      <c r="K94" s="279"/>
      <c r="L94" s="228" t="s">
        <v>100</v>
      </c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15.0" customHeight="1">
      <c r="A95" s="279"/>
      <c r="B95" s="274"/>
      <c r="C95" s="229" t="s">
        <v>1057</v>
      </c>
      <c r="D95" s="279" t="s">
        <v>465</v>
      </c>
      <c r="E95" s="270" t="s">
        <v>1058</v>
      </c>
      <c r="F95" s="229" t="s">
        <v>38</v>
      </c>
      <c r="G95" s="228">
        <v>75206.0</v>
      </c>
      <c r="H95" s="229" t="s">
        <v>1059</v>
      </c>
      <c r="I95" s="229" t="s">
        <v>1060</v>
      </c>
      <c r="J95" s="274" t="s">
        <v>72</v>
      </c>
      <c r="K95" s="229"/>
      <c r="L95" s="228" t="s">
        <v>100</v>
      </c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ht="12.0" customHeight="1">
      <c r="A96" s="279"/>
      <c r="B96" s="274"/>
      <c r="C96" s="279" t="s">
        <v>760</v>
      </c>
      <c r="D96" s="279" t="s">
        <v>1061</v>
      </c>
      <c r="E96" s="270" t="s">
        <v>1062</v>
      </c>
      <c r="F96" s="229" t="s">
        <v>38</v>
      </c>
      <c r="G96" s="228">
        <v>75206.0</v>
      </c>
      <c r="H96" s="229" t="s">
        <v>1063</v>
      </c>
      <c r="I96" s="229" t="s">
        <v>1064</v>
      </c>
      <c r="J96" s="81" t="s">
        <v>74</v>
      </c>
      <c r="K96" s="229"/>
      <c r="L96" s="228" t="s">
        <v>100</v>
      </c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0" customHeight="1">
      <c r="A97" s="279"/>
      <c r="B97" s="274"/>
      <c r="C97" s="279"/>
      <c r="D97" s="279"/>
      <c r="E97" s="298"/>
      <c r="F97" s="229"/>
      <c r="G97" s="229"/>
      <c r="H97" s="279"/>
      <c r="I97" s="229"/>
      <c r="J97" s="274" t="s">
        <v>76</v>
      </c>
      <c r="K97" s="229"/>
      <c r="L97" s="228" t="s">
        <v>100</v>
      </c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12.0" customHeight="1">
      <c r="A98" s="279"/>
      <c r="B98" s="274"/>
      <c r="C98" s="229"/>
      <c r="D98" s="229"/>
      <c r="E98" s="298"/>
      <c r="F98" s="229"/>
      <c r="G98" s="229"/>
      <c r="H98" s="229"/>
      <c r="I98" s="229"/>
      <c r="J98" s="274" t="s">
        <v>78</v>
      </c>
      <c r="K98" s="229"/>
      <c r="L98" s="228" t="s">
        <v>100</v>
      </c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12.0" customHeight="1">
      <c r="A99" s="279"/>
      <c r="B99" s="274"/>
      <c r="C99" s="229"/>
      <c r="D99" s="229"/>
      <c r="E99" s="298"/>
      <c r="F99" s="229"/>
      <c r="G99" s="229"/>
      <c r="H99" s="229"/>
      <c r="I99" s="229"/>
      <c r="J99" s="274" t="s">
        <v>80</v>
      </c>
      <c r="K99" s="229"/>
      <c r="L99" s="228" t="s">
        <v>100</v>
      </c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0" customHeight="1">
      <c r="A100" s="279"/>
      <c r="B100" s="274"/>
      <c r="C100" s="229"/>
      <c r="D100" s="229"/>
      <c r="E100" s="298"/>
      <c r="F100" s="229"/>
      <c r="G100" s="229"/>
      <c r="H100" s="229"/>
      <c r="I100" s="229"/>
      <c r="J100" s="228"/>
      <c r="K100" s="229"/>
      <c r="L100" s="228" t="s">
        <v>100</v>
      </c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0" customHeight="1">
      <c r="A101" s="279"/>
      <c r="B101" s="274"/>
      <c r="C101" s="229"/>
      <c r="D101" s="229"/>
      <c r="E101" s="298"/>
      <c r="F101" s="229"/>
      <c r="G101" s="229"/>
      <c r="H101" s="229"/>
      <c r="I101" s="229"/>
      <c r="J101" s="228"/>
      <c r="K101" s="229"/>
      <c r="L101" s="228" t="s">
        <v>100</v>
      </c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5.0" customHeight="1">
      <c r="A102" s="279"/>
      <c r="B102" s="274"/>
      <c r="C102" s="229"/>
      <c r="D102" s="229"/>
      <c r="E102" s="298"/>
      <c r="F102" s="229"/>
      <c r="G102" s="229"/>
      <c r="H102" s="229"/>
      <c r="I102" s="229"/>
      <c r="J102" s="228"/>
      <c r="K102" s="229"/>
      <c r="L102" s="228" t="s">
        <v>100</v>
      </c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15.0" customHeight="1">
      <c r="A103" s="279"/>
      <c r="B103" s="274"/>
      <c r="C103" s="229"/>
      <c r="D103" s="229"/>
      <c r="E103" s="298"/>
      <c r="F103" s="229"/>
      <c r="G103" s="229"/>
      <c r="H103" s="229"/>
      <c r="I103" s="229"/>
      <c r="J103" s="228"/>
      <c r="K103" s="229"/>
      <c r="L103" s="228" t="s">
        <v>100</v>
      </c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ht="12.75" customHeight="1">
      <c r="A104" s="285" t="s">
        <v>1065</v>
      </c>
      <c r="B104" s="238"/>
      <c r="C104" s="238"/>
      <c r="D104" s="239"/>
      <c r="E104" s="298" t="s">
        <v>1066</v>
      </c>
      <c r="F104" s="229" t="s">
        <v>304</v>
      </c>
      <c r="G104" s="228"/>
      <c r="H104" s="279"/>
      <c r="I104" s="301"/>
      <c r="J104" s="228">
        <f>COUNTA(A111:A113)</f>
        <v>0</v>
      </c>
      <c r="K104" s="254" t="s">
        <v>125</v>
      </c>
      <c r="L104" s="228" t="s">
        <v>100</v>
      </c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12.0" customHeight="1">
      <c r="A105" s="297"/>
      <c r="B105" s="274"/>
      <c r="C105" s="279" t="s">
        <v>597</v>
      </c>
      <c r="D105" s="279" t="s">
        <v>465</v>
      </c>
      <c r="E105" s="276" t="s">
        <v>1067</v>
      </c>
      <c r="F105" s="279" t="s">
        <v>906</v>
      </c>
      <c r="G105" s="274">
        <v>751282.0</v>
      </c>
      <c r="H105" s="229" t="s">
        <v>1068</v>
      </c>
      <c r="I105" s="229" t="s">
        <v>1069</v>
      </c>
      <c r="J105" s="274" t="s">
        <v>70</v>
      </c>
      <c r="K105" s="279"/>
      <c r="L105" s="228" t="s">
        <v>100</v>
      </c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30.0" customHeight="1">
      <c r="A106" s="279"/>
      <c r="B106" s="274"/>
      <c r="C106" s="229" t="s">
        <v>1070</v>
      </c>
      <c r="D106" s="279" t="s">
        <v>1071</v>
      </c>
      <c r="E106" s="270" t="s">
        <v>1072</v>
      </c>
      <c r="F106" s="229" t="s">
        <v>906</v>
      </c>
      <c r="G106" s="228">
        <v>75182.0</v>
      </c>
      <c r="H106" s="229" t="s">
        <v>1073</v>
      </c>
      <c r="I106" s="229" t="s">
        <v>1074</v>
      </c>
      <c r="J106" s="274" t="s">
        <v>72</v>
      </c>
      <c r="K106" s="229"/>
      <c r="L106" s="228" t="s">
        <v>100</v>
      </c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30.0" customHeight="1">
      <c r="A107" s="279"/>
      <c r="B107" s="274"/>
      <c r="C107" s="229" t="s">
        <v>1075</v>
      </c>
      <c r="D107" s="279" t="s">
        <v>938</v>
      </c>
      <c r="E107" s="270" t="s">
        <v>1076</v>
      </c>
      <c r="F107" s="229" t="s">
        <v>906</v>
      </c>
      <c r="G107" s="228">
        <v>75182.0</v>
      </c>
      <c r="H107" s="229" t="s">
        <v>1077</v>
      </c>
      <c r="I107" s="229" t="s">
        <v>1078</v>
      </c>
      <c r="J107" s="81" t="s">
        <v>74</v>
      </c>
      <c r="K107" s="229"/>
      <c r="L107" s="228" t="s">
        <v>100</v>
      </c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ht="12.0" customHeight="1">
      <c r="A108" s="279"/>
      <c r="B108" s="274"/>
      <c r="C108" s="279"/>
      <c r="D108" s="279"/>
      <c r="E108" s="298"/>
      <c r="F108" s="229"/>
      <c r="G108" s="229"/>
      <c r="H108" s="279"/>
      <c r="I108" s="229"/>
      <c r="J108" s="274" t="s">
        <v>76</v>
      </c>
      <c r="K108" s="229"/>
      <c r="L108" s="228" t="s">
        <v>100</v>
      </c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ht="12.0" customHeight="1">
      <c r="A109" s="279"/>
      <c r="B109" s="274"/>
      <c r="C109" s="229"/>
      <c r="D109" s="229"/>
      <c r="E109" s="298"/>
      <c r="F109" s="229"/>
      <c r="G109" s="229"/>
      <c r="H109" s="229"/>
      <c r="I109" s="229"/>
      <c r="J109" s="274" t="s">
        <v>78</v>
      </c>
      <c r="K109" s="229"/>
      <c r="L109" s="228" t="s">
        <v>100</v>
      </c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0" customHeight="1">
      <c r="A110" s="279"/>
      <c r="B110" s="274"/>
      <c r="C110" s="229"/>
      <c r="D110" s="229"/>
      <c r="E110" s="298"/>
      <c r="F110" s="229"/>
      <c r="G110" s="229"/>
      <c r="H110" s="229"/>
      <c r="I110" s="229"/>
      <c r="J110" s="274" t="s">
        <v>80</v>
      </c>
      <c r="K110" s="229"/>
      <c r="L110" s="228" t="s">
        <v>100</v>
      </c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0" customHeight="1">
      <c r="A111" s="279"/>
      <c r="B111" s="274"/>
      <c r="C111" s="229"/>
      <c r="D111" s="229"/>
      <c r="E111" s="298"/>
      <c r="F111" s="229"/>
      <c r="G111" s="229"/>
      <c r="H111" s="229"/>
      <c r="I111" s="229"/>
      <c r="J111" s="228"/>
      <c r="K111" s="229"/>
      <c r="L111" s="228" t="s">
        <v>100</v>
      </c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279"/>
      <c r="B112" s="274"/>
      <c r="C112" s="229"/>
      <c r="D112" s="229"/>
      <c r="E112" s="298"/>
      <c r="F112" s="229"/>
      <c r="G112" s="229"/>
      <c r="H112" s="229"/>
      <c r="I112" s="229"/>
      <c r="J112" s="228"/>
      <c r="K112" s="229"/>
      <c r="L112" s="228" t="s">
        <v>100</v>
      </c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279"/>
      <c r="B113" s="274"/>
      <c r="C113" s="229"/>
      <c r="D113" s="229"/>
      <c r="E113" s="298"/>
      <c r="F113" s="229"/>
      <c r="G113" s="229"/>
      <c r="H113" s="229"/>
      <c r="I113" s="229"/>
      <c r="J113" s="228"/>
      <c r="K113" s="229"/>
      <c r="L113" s="228" t="s">
        <v>100</v>
      </c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285" t="s">
        <v>1079</v>
      </c>
      <c r="B114" s="238"/>
      <c r="C114" s="238"/>
      <c r="D114" s="239"/>
      <c r="E114" s="298" t="s">
        <v>1066</v>
      </c>
      <c r="F114" s="229"/>
      <c r="G114" s="229"/>
      <c r="H114" s="229"/>
      <c r="I114" s="229" t="s">
        <v>1080</v>
      </c>
      <c r="J114" s="228">
        <f>COUNTA(A121:A123)</f>
        <v>0</v>
      </c>
      <c r="K114" s="254" t="s">
        <v>125</v>
      </c>
      <c r="L114" s="228" t="s">
        <v>100</v>
      </c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0" customHeight="1">
      <c r="A115" s="297"/>
      <c r="B115" s="274"/>
      <c r="C115" s="279" t="s">
        <v>1081</v>
      </c>
      <c r="D115" s="279" t="s">
        <v>1082</v>
      </c>
      <c r="E115" s="276" t="s">
        <v>1083</v>
      </c>
      <c r="F115" s="279" t="s">
        <v>1084</v>
      </c>
      <c r="G115" s="274">
        <v>75159.0</v>
      </c>
      <c r="H115" s="229" t="s">
        <v>1085</v>
      </c>
      <c r="I115" s="229" t="s">
        <v>1086</v>
      </c>
      <c r="J115" s="274" t="s">
        <v>70</v>
      </c>
      <c r="K115" s="279"/>
      <c r="L115" s="228" t="s">
        <v>100</v>
      </c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12.0" customHeight="1">
      <c r="A116" s="279"/>
      <c r="B116" s="274"/>
      <c r="C116" s="279" t="s">
        <v>1087</v>
      </c>
      <c r="D116" s="279" t="s">
        <v>1088</v>
      </c>
      <c r="E116" s="276" t="s">
        <v>1089</v>
      </c>
      <c r="F116" s="279" t="s">
        <v>304</v>
      </c>
      <c r="G116" s="274">
        <v>75149.0</v>
      </c>
      <c r="H116" s="279" t="s">
        <v>1090</v>
      </c>
      <c r="I116" s="279" t="s">
        <v>1091</v>
      </c>
      <c r="J116" s="274" t="s">
        <v>72</v>
      </c>
      <c r="K116" s="229"/>
      <c r="L116" s="228" t="s">
        <v>100</v>
      </c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0" customHeight="1">
      <c r="A117" s="279"/>
      <c r="B117" s="274"/>
      <c r="C117" s="279" t="s">
        <v>1092</v>
      </c>
      <c r="D117" s="279" t="s">
        <v>1093</v>
      </c>
      <c r="E117" s="276" t="s">
        <v>1094</v>
      </c>
      <c r="F117" s="279" t="s">
        <v>38</v>
      </c>
      <c r="G117" s="274">
        <v>75253.0</v>
      </c>
      <c r="H117" s="279" t="s">
        <v>1095</v>
      </c>
      <c r="I117" s="279" t="s">
        <v>1096</v>
      </c>
      <c r="J117" s="81" t="s">
        <v>74</v>
      </c>
      <c r="K117" s="229"/>
      <c r="L117" s="228" t="s">
        <v>100</v>
      </c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0" customHeight="1">
      <c r="A118" s="279"/>
      <c r="B118" s="274"/>
      <c r="C118" s="279"/>
      <c r="D118" s="279"/>
      <c r="E118" s="298"/>
      <c r="F118" s="229"/>
      <c r="G118" s="229"/>
      <c r="H118" s="279"/>
      <c r="I118" s="229"/>
      <c r="J118" s="274" t="s">
        <v>76</v>
      </c>
      <c r="K118" s="229"/>
      <c r="L118" s="228" t="s">
        <v>100</v>
      </c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0" customHeight="1">
      <c r="A119" s="279"/>
      <c r="B119" s="274"/>
      <c r="C119" s="229"/>
      <c r="D119" s="229"/>
      <c r="E119" s="298"/>
      <c r="F119" s="229"/>
      <c r="G119" s="229"/>
      <c r="H119" s="229"/>
      <c r="I119" s="229"/>
      <c r="J119" s="274" t="s">
        <v>78</v>
      </c>
      <c r="K119" s="229"/>
      <c r="L119" s="228" t="s">
        <v>100</v>
      </c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279"/>
      <c r="B120" s="274"/>
      <c r="C120" s="229"/>
      <c r="D120" s="229"/>
      <c r="E120" s="298"/>
      <c r="F120" s="229"/>
      <c r="G120" s="229"/>
      <c r="H120" s="229"/>
      <c r="I120" s="229"/>
      <c r="J120" s="274" t="s">
        <v>80</v>
      </c>
      <c r="K120" s="229"/>
      <c r="L120" s="228" t="s">
        <v>100</v>
      </c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2.0" customHeight="1">
      <c r="A121" s="279"/>
      <c r="B121" s="274"/>
      <c r="C121" s="229"/>
      <c r="D121" s="229"/>
      <c r="E121" s="298"/>
      <c r="F121" s="229"/>
      <c r="G121" s="229"/>
      <c r="H121" s="229"/>
      <c r="I121" s="229"/>
      <c r="J121" s="228"/>
      <c r="K121" s="229"/>
      <c r="L121" s="228" t="s">
        <v>100</v>
      </c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279"/>
      <c r="B122" s="274"/>
      <c r="C122" s="229"/>
      <c r="D122" s="229"/>
      <c r="E122" s="298"/>
      <c r="F122" s="229"/>
      <c r="G122" s="229"/>
      <c r="H122" s="229"/>
      <c r="I122" s="229"/>
      <c r="J122" s="228"/>
      <c r="K122" s="229"/>
      <c r="L122" s="228" t="s">
        <v>100</v>
      </c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0" customHeight="1">
      <c r="A123" s="279"/>
      <c r="B123" s="274"/>
      <c r="C123" s="229"/>
      <c r="D123" s="229"/>
      <c r="E123" s="298"/>
      <c r="F123" s="229"/>
      <c r="G123" s="229"/>
      <c r="H123" s="229"/>
      <c r="I123" s="229"/>
      <c r="J123" s="228"/>
      <c r="K123" s="229"/>
      <c r="L123" s="228" t="s">
        <v>100</v>
      </c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0" customHeight="1">
      <c r="A124" s="285" t="s">
        <v>1097</v>
      </c>
      <c r="B124" s="238"/>
      <c r="C124" s="238"/>
      <c r="D124" s="239"/>
      <c r="E124" s="298" t="s">
        <v>1066</v>
      </c>
      <c r="F124" s="229"/>
      <c r="G124" s="229"/>
      <c r="H124" s="229"/>
      <c r="I124" s="229" t="s">
        <v>1080</v>
      </c>
      <c r="J124" s="228">
        <f>COUNTA(A131:A133)</f>
        <v>0</v>
      </c>
      <c r="K124" s="254" t="s">
        <v>125</v>
      </c>
      <c r="L124" s="228" t="s">
        <v>100</v>
      </c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2.0" customHeight="1">
      <c r="A125" s="297"/>
      <c r="B125" s="274"/>
      <c r="C125" s="279" t="s">
        <v>1098</v>
      </c>
      <c r="D125" s="279" t="s">
        <v>381</v>
      </c>
      <c r="E125" s="276" t="s">
        <v>1099</v>
      </c>
      <c r="F125" s="279" t="s">
        <v>304</v>
      </c>
      <c r="G125" s="274">
        <v>75181.0</v>
      </c>
      <c r="H125" s="229" t="s">
        <v>1100</v>
      </c>
      <c r="I125" s="229" t="s">
        <v>1101</v>
      </c>
      <c r="J125" s="274" t="s">
        <v>70</v>
      </c>
      <c r="K125" s="279"/>
      <c r="L125" s="228" t="s">
        <v>100</v>
      </c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5.0" customHeight="1">
      <c r="A126" s="279"/>
      <c r="B126" s="274"/>
      <c r="C126" s="229" t="s">
        <v>1102</v>
      </c>
      <c r="D126" s="279" t="s">
        <v>1103</v>
      </c>
      <c r="E126" s="270" t="s">
        <v>1104</v>
      </c>
      <c r="F126" s="229" t="s">
        <v>1084</v>
      </c>
      <c r="G126" s="228">
        <v>75159.0</v>
      </c>
      <c r="H126" s="229" t="s">
        <v>1105</v>
      </c>
      <c r="I126" s="268" t="s">
        <v>1106</v>
      </c>
      <c r="J126" s="274" t="s">
        <v>72</v>
      </c>
      <c r="K126" s="229"/>
      <c r="L126" s="228" t="s">
        <v>100</v>
      </c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279"/>
      <c r="B127" s="274"/>
      <c r="C127" s="279" t="s">
        <v>1107</v>
      </c>
      <c r="D127" s="279" t="s">
        <v>1108</v>
      </c>
      <c r="E127" s="276" t="s">
        <v>1109</v>
      </c>
      <c r="F127" s="279" t="s">
        <v>1110</v>
      </c>
      <c r="G127" s="279">
        <v>75180.0</v>
      </c>
      <c r="H127" s="279" t="s">
        <v>1111</v>
      </c>
      <c r="I127" s="279" t="s">
        <v>1112</v>
      </c>
      <c r="J127" s="81" t="s">
        <v>74</v>
      </c>
      <c r="K127" s="229"/>
      <c r="L127" s="228" t="s">
        <v>100</v>
      </c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279"/>
      <c r="B128" s="274"/>
      <c r="C128" s="279"/>
      <c r="D128" s="279"/>
      <c r="E128" s="298"/>
      <c r="F128" s="229"/>
      <c r="G128" s="229"/>
      <c r="H128" s="279"/>
      <c r="I128" s="229"/>
      <c r="J128" s="274" t="s">
        <v>76</v>
      </c>
      <c r="K128" s="229"/>
      <c r="L128" s="228" t="s">
        <v>100</v>
      </c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12.0" customHeight="1">
      <c r="A129" s="279"/>
      <c r="B129" s="274"/>
      <c r="C129" s="229"/>
      <c r="D129" s="229"/>
      <c r="E129" s="298"/>
      <c r="F129" s="229"/>
      <c r="G129" s="229"/>
      <c r="H129" s="229"/>
      <c r="I129" s="229"/>
      <c r="J129" s="274" t="s">
        <v>78</v>
      </c>
      <c r="K129" s="229"/>
      <c r="L129" s="228" t="s">
        <v>100</v>
      </c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0" customHeight="1">
      <c r="A130" s="279"/>
      <c r="B130" s="274"/>
      <c r="C130" s="229"/>
      <c r="D130" s="229"/>
      <c r="E130" s="298"/>
      <c r="F130" s="229"/>
      <c r="G130" s="229"/>
      <c r="H130" s="229"/>
      <c r="I130" s="229"/>
      <c r="J130" s="274" t="s">
        <v>80</v>
      </c>
      <c r="K130" s="229"/>
      <c r="L130" s="228" t="s">
        <v>100</v>
      </c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0" customHeight="1">
      <c r="A131" s="279"/>
      <c r="B131" s="274"/>
      <c r="C131" s="229"/>
      <c r="D131" s="229"/>
      <c r="E131" s="298"/>
      <c r="F131" s="229"/>
      <c r="G131" s="229"/>
      <c r="H131" s="229"/>
      <c r="I131" s="229"/>
      <c r="J131" s="228"/>
      <c r="K131" s="229"/>
      <c r="L131" s="228" t="s">
        <v>100</v>
      </c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279"/>
      <c r="B132" s="274"/>
      <c r="C132" s="229"/>
      <c r="D132" s="229"/>
      <c r="E132" s="298"/>
      <c r="F132" s="229"/>
      <c r="G132" s="229"/>
      <c r="H132" s="229"/>
      <c r="I132" s="229"/>
      <c r="J132" s="228"/>
      <c r="K132" s="229"/>
      <c r="L132" s="228" t="s">
        <v>100</v>
      </c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2.0" customHeight="1">
      <c r="A133" s="279"/>
      <c r="B133" s="274"/>
      <c r="C133" s="229"/>
      <c r="D133" s="229"/>
      <c r="E133" s="298"/>
      <c r="F133" s="229"/>
      <c r="G133" s="229"/>
      <c r="H133" s="229"/>
      <c r="I133" s="229"/>
      <c r="J133" s="228"/>
      <c r="K133" s="229"/>
      <c r="L133" s="228" t="s">
        <v>100</v>
      </c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ht="12.0" customHeight="1">
      <c r="A134" s="271"/>
      <c r="B134" s="103"/>
      <c r="C134" s="271"/>
      <c r="D134" s="271"/>
      <c r="E134" s="271"/>
      <c r="F134" s="271"/>
      <c r="G134" s="271"/>
      <c r="H134" s="271"/>
      <c r="I134" s="271"/>
      <c r="J134" s="103"/>
      <c r="K134" s="271"/>
      <c r="L134" s="296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0" customHeight="1">
      <c r="A135" s="271"/>
      <c r="B135" s="103"/>
      <c r="C135" s="271"/>
      <c r="D135" s="271"/>
      <c r="E135" s="271"/>
      <c r="F135" s="271"/>
      <c r="G135" s="271"/>
      <c r="H135" s="271"/>
      <c r="I135" s="271"/>
      <c r="J135" s="296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0" customHeight="1">
      <c r="A136" s="271"/>
      <c r="B136" s="103"/>
      <c r="C136" s="271"/>
      <c r="D136" s="271"/>
      <c r="E136" s="271"/>
      <c r="F136" s="271"/>
      <c r="G136" s="271"/>
      <c r="H136" s="271"/>
      <c r="I136" s="271"/>
      <c r="J136" s="296"/>
      <c r="K136" s="271"/>
      <c r="L136" s="271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0" customHeight="1">
      <c r="A137" s="271"/>
      <c r="B137" s="103"/>
      <c r="C137" s="271"/>
      <c r="D137" s="271"/>
      <c r="E137" s="271"/>
      <c r="F137" s="271"/>
      <c r="G137" s="271"/>
      <c r="H137" s="271"/>
      <c r="I137" s="271"/>
      <c r="J137" s="296"/>
      <c r="K137" s="271"/>
      <c r="L137" s="271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271"/>
      <c r="B138" s="103"/>
      <c r="C138" s="271"/>
      <c r="D138" s="271"/>
      <c r="E138" s="271"/>
      <c r="F138" s="271"/>
      <c r="G138" s="271"/>
      <c r="H138" s="271"/>
      <c r="I138" s="271"/>
      <c r="J138" s="296"/>
      <c r="K138" s="271"/>
      <c r="L138" s="271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271"/>
      <c r="B139" s="103"/>
      <c r="C139" s="271"/>
      <c r="D139" s="271"/>
      <c r="E139" s="271"/>
      <c r="F139" s="271"/>
      <c r="G139" s="271"/>
      <c r="H139" s="271"/>
      <c r="I139" s="271"/>
      <c r="J139" s="296"/>
      <c r="K139" s="271"/>
      <c r="L139" s="271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2.0" customHeight="1">
      <c r="A140" s="271"/>
      <c r="B140" s="103"/>
      <c r="C140" s="271"/>
      <c r="D140" s="271"/>
      <c r="E140" s="271"/>
      <c r="F140" s="271"/>
      <c r="G140" s="271"/>
      <c r="H140" s="271"/>
      <c r="I140" s="271"/>
      <c r="J140" s="296"/>
      <c r="K140" s="271"/>
      <c r="L140" s="271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271"/>
      <c r="B141" s="103"/>
      <c r="C141" s="271"/>
      <c r="D141" s="271"/>
      <c r="E141" s="271"/>
      <c r="F141" s="271"/>
      <c r="G141" s="271"/>
      <c r="H141" s="271"/>
      <c r="I141" s="271"/>
      <c r="J141" s="296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0" customHeight="1">
      <c r="A142" s="271"/>
      <c r="B142" s="103"/>
      <c r="C142" s="271"/>
      <c r="D142" s="271"/>
      <c r="E142" s="271"/>
      <c r="F142" s="271"/>
      <c r="G142" s="271"/>
      <c r="H142" s="271"/>
      <c r="I142" s="271"/>
      <c r="J142" s="103"/>
      <c r="K142" s="271"/>
      <c r="L142" s="296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0" customHeight="1">
      <c r="A143" s="271"/>
      <c r="B143" s="103"/>
      <c r="C143" s="271"/>
      <c r="D143" s="271"/>
      <c r="E143" s="271"/>
      <c r="F143" s="271"/>
      <c r="G143" s="271"/>
      <c r="H143" s="271"/>
      <c r="I143" s="271"/>
      <c r="J143" s="103"/>
      <c r="K143" s="271"/>
      <c r="L143" s="296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271"/>
      <c r="B144" s="103"/>
      <c r="C144" s="271"/>
      <c r="D144" s="271"/>
      <c r="E144" s="271"/>
      <c r="F144" s="271"/>
      <c r="G144" s="271"/>
      <c r="H144" s="271"/>
      <c r="I144" s="271"/>
      <c r="J144" s="103"/>
      <c r="K144" s="271"/>
      <c r="L144" s="296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271"/>
      <c r="B145" s="103"/>
      <c r="C145" s="271"/>
      <c r="D145" s="271"/>
      <c r="E145" s="271"/>
      <c r="F145" s="271"/>
      <c r="G145" s="271"/>
      <c r="H145" s="271"/>
      <c r="I145" s="271"/>
      <c r="J145" s="103"/>
      <c r="K145" s="271"/>
      <c r="L145" s="296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271"/>
      <c r="B146" s="103"/>
      <c r="C146" s="271"/>
      <c r="D146" s="271"/>
      <c r="E146" s="271"/>
      <c r="F146" s="271"/>
      <c r="G146" s="271"/>
      <c r="H146" s="271"/>
      <c r="I146" s="271"/>
      <c r="J146" s="103"/>
      <c r="K146" s="271"/>
      <c r="L146" s="296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271"/>
      <c r="B147" s="103"/>
      <c r="C147" s="271"/>
      <c r="D147" s="271"/>
      <c r="E147" s="271"/>
      <c r="F147" s="271"/>
      <c r="G147" s="271"/>
      <c r="H147" s="271"/>
      <c r="I147" s="271"/>
      <c r="J147" s="103"/>
      <c r="K147" s="271"/>
      <c r="L147" s="296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271"/>
      <c r="B148" s="103"/>
      <c r="C148" s="271"/>
      <c r="D148" s="271"/>
      <c r="E148" s="271"/>
      <c r="F148" s="271"/>
      <c r="G148" s="271"/>
      <c r="H148" s="271"/>
      <c r="I148" s="271"/>
      <c r="J148" s="103"/>
      <c r="K148" s="271"/>
      <c r="L148" s="296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271"/>
      <c r="B149" s="103"/>
      <c r="C149" s="271"/>
      <c r="D149" s="271"/>
      <c r="E149" s="271"/>
      <c r="F149" s="271"/>
      <c r="G149" s="271"/>
      <c r="H149" s="271"/>
      <c r="I149" s="271"/>
      <c r="J149" s="103"/>
      <c r="K149" s="271"/>
      <c r="L149" s="296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271"/>
      <c r="B150" s="103"/>
      <c r="C150" s="271"/>
      <c r="D150" s="271"/>
      <c r="E150" s="271"/>
      <c r="F150" s="271"/>
      <c r="G150" s="271"/>
      <c r="H150" s="271"/>
      <c r="I150" s="271"/>
      <c r="J150" s="103"/>
      <c r="K150" s="271"/>
      <c r="L150" s="296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271"/>
      <c r="B151" s="103"/>
      <c r="C151" s="271"/>
      <c r="D151" s="271"/>
      <c r="E151" s="271"/>
      <c r="F151" s="271"/>
      <c r="G151" s="271"/>
      <c r="H151" s="271"/>
      <c r="I151" s="271"/>
      <c r="J151" s="103"/>
      <c r="K151" s="271"/>
      <c r="L151" s="296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271"/>
      <c r="B152" s="103"/>
      <c r="C152" s="271"/>
      <c r="D152" s="271"/>
      <c r="E152" s="271"/>
      <c r="F152" s="271"/>
      <c r="G152" s="271"/>
      <c r="H152" s="271"/>
      <c r="I152" s="271"/>
      <c r="J152" s="103"/>
      <c r="K152" s="271"/>
      <c r="L152" s="296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271"/>
      <c r="B153" s="103"/>
      <c r="C153" s="271"/>
      <c r="D153" s="271"/>
      <c r="E153" s="271"/>
      <c r="F153" s="271"/>
      <c r="G153" s="271"/>
      <c r="H153" s="271"/>
      <c r="I153" s="271"/>
      <c r="J153" s="103"/>
      <c r="K153" s="271"/>
      <c r="L153" s="296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271"/>
      <c r="B154" s="103"/>
      <c r="C154" s="271"/>
      <c r="D154" s="271"/>
      <c r="E154" s="271"/>
      <c r="F154" s="271"/>
      <c r="G154" s="271"/>
      <c r="H154" s="271"/>
      <c r="I154" s="271"/>
      <c r="J154" s="103"/>
      <c r="K154" s="271"/>
      <c r="L154" s="296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271"/>
      <c r="B155" s="103"/>
      <c r="C155" s="271"/>
      <c r="D155" s="271"/>
      <c r="E155" s="271"/>
      <c r="F155" s="271"/>
      <c r="G155" s="271"/>
      <c r="H155" s="271"/>
      <c r="I155" s="271"/>
      <c r="J155" s="103"/>
      <c r="K155" s="271"/>
      <c r="L155" s="296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271"/>
      <c r="B156" s="103"/>
      <c r="C156" s="271"/>
      <c r="D156" s="271"/>
      <c r="E156" s="271"/>
      <c r="F156" s="271"/>
      <c r="G156" s="271"/>
      <c r="H156" s="271"/>
      <c r="I156" s="271"/>
      <c r="J156" s="103"/>
      <c r="K156" s="271"/>
      <c r="L156" s="296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271"/>
      <c r="B157" s="103"/>
      <c r="C157" s="271"/>
      <c r="D157" s="271"/>
      <c r="E157" s="271"/>
      <c r="F157" s="271"/>
      <c r="G157" s="271"/>
      <c r="H157" s="271"/>
      <c r="I157" s="271"/>
      <c r="J157" s="103"/>
      <c r="K157" s="271"/>
      <c r="L157" s="296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271"/>
      <c r="B158" s="103"/>
      <c r="C158" s="271"/>
      <c r="D158" s="271"/>
      <c r="E158" s="271"/>
      <c r="F158" s="271"/>
      <c r="G158" s="271"/>
      <c r="H158" s="271"/>
      <c r="I158" s="271"/>
      <c r="J158" s="103"/>
      <c r="K158" s="271"/>
      <c r="L158" s="296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271"/>
      <c r="B159" s="103"/>
      <c r="C159" s="271"/>
      <c r="D159" s="271"/>
      <c r="E159" s="271"/>
      <c r="F159" s="271"/>
      <c r="G159" s="271"/>
      <c r="H159" s="271"/>
      <c r="I159" s="271"/>
      <c r="J159" s="103"/>
      <c r="K159" s="271"/>
      <c r="L159" s="296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271"/>
      <c r="B160" s="103"/>
      <c r="C160" s="271"/>
      <c r="D160" s="271"/>
      <c r="E160" s="271"/>
      <c r="F160" s="271"/>
      <c r="G160" s="271"/>
      <c r="H160" s="271"/>
      <c r="I160" s="271"/>
      <c r="J160" s="103"/>
      <c r="K160" s="271"/>
      <c r="L160" s="296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271"/>
      <c r="B161" s="103"/>
      <c r="C161" s="271"/>
      <c r="D161" s="271"/>
      <c r="E161" s="271"/>
      <c r="F161" s="271"/>
      <c r="G161" s="271"/>
      <c r="H161" s="271"/>
      <c r="I161" s="271"/>
      <c r="J161" s="103"/>
      <c r="K161" s="271"/>
      <c r="L161" s="296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271"/>
      <c r="B162" s="103"/>
      <c r="C162" s="271"/>
      <c r="D162" s="271"/>
      <c r="E162" s="271"/>
      <c r="F162" s="271"/>
      <c r="G162" s="271"/>
      <c r="H162" s="271"/>
      <c r="I162" s="271"/>
      <c r="J162" s="103"/>
      <c r="K162" s="271"/>
      <c r="L162" s="296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271"/>
      <c r="B163" s="103"/>
      <c r="C163" s="271"/>
      <c r="D163" s="271"/>
      <c r="E163" s="271"/>
      <c r="F163" s="271"/>
      <c r="G163" s="271"/>
      <c r="H163" s="271"/>
      <c r="I163" s="271"/>
      <c r="J163" s="103"/>
      <c r="K163" s="271"/>
      <c r="L163" s="296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271"/>
      <c r="B164" s="103"/>
      <c r="C164" s="271"/>
      <c r="D164" s="271"/>
      <c r="E164" s="271"/>
      <c r="F164" s="271"/>
      <c r="G164" s="271"/>
      <c r="H164" s="271"/>
      <c r="I164" s="271"/>
      <c r="J164" s="103"/>
      <c r="K164" s="271"/>
      <c r="L164" s="296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271"/>
      <c r="B165" s="103"/>
      <c r="C165" s="271"/>
      <c r="D165" s="271"/>
      <c r="E165" s="271"/>
      <c r="F165" s="271"/>
      <c r="G165" s="271"/>
      <c r="H165" s="271"/>
      <c r="I165" s="271"/>
      <c r="J165" s="103"/>
      <c r="K165" s="271"/>
      <c r="L165" s="296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271"/>
      <c r="B166" s="103"/>
      <c r="C166" s="271"/>
      <c r="D166" s="271"/>
      <c r="E166" s="271"/>
      <c r="F166" s="271"/>
      <c r="G166" s="271"/>
      <c r="H166" s="271"/>
      <c r="I166" s="271"/>
      <c r="J166" s="103"/>
      <c r="K166" s="271"/>
      <c r="L166" s="296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271"/>
      <c r="B167" s="103"/>
      <c r="C167" s="271"/>
      <c r="D167" s="271"/>
      <c r="E167" s="271"/>
      <c r="F167" s="271"/>
      <c r="G167" s="271"/>
      <c r="H167" s="271"/>
      <c r="I167" s="271"/>
      <c r="J167" s="103"/>
      <c r="K167" s="271"/>
      <c r="L167" s="296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271"/>
      <c r="B168" s="103"/>
      <c r="C168" s="271"/>
      <c r="D168" s="271"/>
      <c r="E168" s="271"/>
      <c r="F168" s="271"/>
      <c r="G168" s="271"/>
      <c r="H168" s="271"/>
      <c r="I168" s="271"/>
      <c r="J168" s="103"/>
      <c r="K168" s="271"/>
      <c r="L168" s="296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271"/>
      <c r="B169" s="103"/>
      <c r="C169" s="271"/>
      <c r="D169" s="271"/>
      <c r="E169" s="271"/>
      <c r="F169" s="271"/>
      <c r="G169" s="271"/>
      <c r="H169" s="271"/>
      <c r="I169" s="271"/>
      <c r="J169" s="103"/>
      <c r="K169" s="271"/>
      <c r="L169" s="296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271"/>
      <c r="B170" s="103"/>
      <c r="C170" s="271"/>
      <c r="D170" s="271"/>
      <c r="E170" s="271"/>
      <c r="F170" s="271"/>
      <c r="G170" s="271"/>
      <c r="H170" s="271"/>
      <c r="I170" s="271"/>
      <c r="J170" s="103"/>
      <c r="K170" s="271"/>
      <c r="L170" s="296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271"/>
      <c r="B171" s="103"/>
      <c r="C171" s="271"/>
      <c r="D171" s="271"/>
      <c r="E171" s="271"/>
      <c r="F171" s="271"/>
      <c r="G171" s="271"/>
      <c r="H171" s="271"/>
      <c r="I171" s="271"/>
      <c r="J171" s="103"/>
      <c r="K171" s="271"/>
      <c r="L171" s="296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271"/>
      <c r="B172" s="103"/>
      <c r="C172" s="271"/>
      <c r="D172" s="271"/>
      <c r="E172" s="271"/>
      <c r="F172" s="271"/>
      <c r="G172" s="271"/>
      <c r="H172" s="271"/>
      <c r="I172" s="271"/>
      <c r="J172" s="103"/>
      <c r="K172" s="271"/>
      <c r="L172" s="296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271"/>
      <c r="B173" s="103"/>
      <c r="C173" s="271"/>
      <c r="D173" s="271"/>
      <c r="E173" s="271"/>
      <c r="F173" s="271"/>
      <c r="G173" s="271"/>
      <c r="H173" s="271"/>
      <c r="I173" s="271"/>
      <c r="J173" s="103"/>
      <c r="K173" s="271"/>
      <c r="L173" s="296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271"/>
      <c r="B174" s="103"/>
      <c r="C174" s="271"/>
      <c r="D174" s="271"/>
      <c r="E174" s="271"/>
      <c r="F174" s="271"/>
      <c r="G174" s="271"/>
      <c r="H174" s="271"/>
      <c r="I174" s="271"/>
      <c r="J174" s="103"/>
      <c r="K174" s="271"/>
      <c r="L174" s="296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271"/>
      <c r="B175" s="103"/>
      <c r="C175" s="271"/>
      <c r="D175" s="271"/>
      <c r="E175" s="271"/>
      <c r="F175" s="271"/>
      <c r="G175" s="271"/>
      <c r="H175" s="271"/>
      <c r="I175" s="271"/>
      <c r="J175" s="103"/>
      <c r="K175" s="271"/>
      <c r="L175" s="296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271"/>
      <c r="B176" s="103"/>
      <c r="C176" s="271"/>
      <c r="D176" s="271"/>
      <c r="E176" s="271"/>
      <c r="F176" s="271"/>
      <c r="G176" s="271"/>
      <c r="H176" s="271"/>
      <c r="I176" s="271"/>
      <c r="J176" s="103"/>
      <c r="K176" s="271"/>
      <c r="L176" s="296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271"/>
      <c r="B177" s="103"/>
      <c r="C177" s="271"/>
      <c r="D177" s="271"/>
      <c r="E177" s="271"/>
      <c r="F177" s="271"/>
      <c r="G177" s="271"/>
      <c r="H177" s="271"/>
      <c r="I177" s="271"/>
      <c r="J177" s="103"/>
      <c r="K177" s="271"/>
      <c r="L177" s="296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271"/>
      <c r="B178" s="103"/>
      <c r="C178" s="271"/>
      <c r="D178" s="271"/>
      <c r="E178" s="271"/>
      <c r="F178" s="271"/>
      <c r="G178" s="271"/>
      <c r="H178" s="271"/>
      <c r="I178" s="271"/>
      <c r="J178" s="103"/>
      <c r="K178" s="271"/>
      <c r="L178" s="296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271"/>
      <c r="B179" s="103"/>
      <c r="C179" s="271"/>
      <c r="D179" s="271"/>
      <c r="E179" s="271"/>
      <c r="F179" s="271"/>
      <c r="G179" s="271"/>
      <c r="H179" s="271"/>
      <c r="I179" s="271"/>
      <c r="J179" s="103"/>
      <c r="K179" s="271"/>
      <c r="L179" s="296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271"/>
      <c r="B180" s="103"/>
      <c r="C180" s="271"/>
      <c r="D180" s="271"/>
      <c r="E180" s="271"/>
      <c r="F180" s="271"/>
      <c r="G180" s="271"/>
      <c r="H180" s="271"/>
      <c r="I180" s="271"/>
      <c r="J180" s="103"/>
      <c r="K180" s="271"/>
      <c r="L180" s="296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271"/>
      <c r="B181" s="103"/>
      <c r="C181" s="271"/>
      <c r="D181" s="271"/>
      <c r="E181" s="271"/>
      <c r="F181" s="271"/>
      <c r="G181" s="271"/>
      <c r="H181" s="271"/>
      <c r="I181" s="271"/>
      <c r="J181" s="103"/>
      <c r="K181" s="271"/>
      <c r="L181" s="296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271"/>
      <c r="B182" s="103"/>
      <c r="C182" s="271"/>
      <c r="D182" s="271"/>
      <c r="E182" s="271"/>
      <c r="F182" s="271"/>
      <c r="G182" s="271"/>
      <c r="H182" s="271"/>
      <c r="I182" s="271"/>
      <c r="J182" s="103"/>
      <c r="K182" s="271"/>
      <c r="L182" s="296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271"/>
      <c r="B183" s="103"/>
      <c r="C183" s="271"/>
      <c r="D183" s="271"/>
      <c r="E183" s="271"/>
      <c r="F183" s="271"/>
      <c r="G183" s="271"/>
      <c r="H183" s="271"/>
      <c r="I183" s="271"/>
      <c r="J183" s="103"/>
      <c r="K183" s="271"/>
      <c r="L183" s="296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271"/>
      <c r="B184" s="103"/>
      <c r="C184" s="271"/>
      <c r="D184" s="271"/>
      <c r="E184" s="271"/>
      <c r="F184" s="271"/>
      <c r="G184" s="271"/>
      <c r="H184" s="271"/>
      <c r="I184" s="271"/>
      <c r="J184" s="103"/>
      <c r="K184" s="271"/>
      <c r="L184" s="296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271"/>
      <c r="B185" s="103"/>
      <c r="C185" s="271"/>
      <c r="D185" s="271"/>
      <c r="E185" s="271"/>
      <c r="F185" s="271"/>
      <c r="G185" s="271"/>
      <c r="H185" s="271"/>
      <c r="I185" s="271"/>
      <c r="J185" s="103"/>
      <c r="K185" s="271"/>
      <c r="L185" s="296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271"/>
      <c r="B186" s="103"/>
      <c r="C186" s="271"/>
      <c r="D186" s="271"/>
      <c r="E186" s="271"/>
      <c r="F186" s="271"/>
      <c r="G186" s="271"/>
      <c r="H186" s="271"/>
      <c r="I186" s="271"/>
      <c r="J186" s="103"/>
      <c r="K186" s="271"/>
      <c r="L186" s="296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271"/>
      <c r="B187" s="103"/>
      <c r="C187" s="271"/>
      <c r="D187" s="271"/>
      <c r="E187" s="271"/>
      <c r="F187" s="271"/>
      <c r="G187" s="271"/>
      <c r="H187" s="271"/>
      <c r="I187" s="271"/>
      <c r="J187" s="103"/>
      <c r="K187" s="271"/>
      <c r="L187" s="296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271"/>
      <c r="B188" s="103"/>
      <c r="C188" s="271"/>
      <c r="D188" s="271"/>
      <c r="E188" s="271"/>
      <c r="F188" s="271"/>
      <c r="G188" s="271"/>
      <c r="H188" s="271"/>
      <c r="I188" s="271"/>
      <c r="J188" s="103"/>
      <c r="K188" s="271"/>
      <c r="L188" s="296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271"/>
      <c r="B189" s="103"/>
      <c r="C189" s="271"/>
      <c r="D189" s="271"/>
      <c r="E189" s="271"/>
      <c r="F189" s="271"/>
      <c r="G189" s="271"/>
      <c r="H189" s="271"/>
      <c r="I189" s="271"/>
      <c r="J189" s="103"/>
      <c r="K189" s="271"/>
      <c r="L189" s="296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271"/>
      <c r="B190" s="103"/>
      <c r="C190" s="271"/>
      <c r="D190" s="271"/>
      <c r="E190" s="271"/>
      <c r="F190" s="271"/>
      <c r="G190" s="271"/>
      <c r="H190" s="271"/>
      <c r="I190" s="271"/>
      <c r="J190" s="103"/>
      <c r="K190" s="271"/>
      <c r="L190" s="296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271"/>
      <c r="B191" s="103"/>
      <c r="C191" s="271"/>
      <c r="D191" s="271"/>
      <c r="E191" s="271"/>
      <c r="F191" s="271"/>
      <c r="G191" s="271"/>
      <c r="H191" s="271"/>
      <c r="I191" s="271"/>
      <c r="J191" s="103"/>
      <c r="K191" s="271"/>
      <c r="L191" s="296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271"/>
      <c r="B192" s="103"/>
      <c r="C192" s="271"/>
      <c r="D192" s="271"/>
      <c r="E192" s="271"/>
      <c r="F192" s="271"/>
      <c r="G192" s="271"/>
      <c r="H192" s="271"/>
      <c r="I192" s="271"/>
      <c r="J192" s="103"/>
      <c r="K192" s="271"/>
      <c r="L192" s="296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271"/>
      <c r="B193" s="103"/>
      <c r="C193" s="271"/>
      <c r="D193" s="271"/>
      <c r="E193" s="271"/>
      <c r="F193" s="271"/>
      <c r="G193" s="271"/>
      <c r="H193" s="271"/>
      <c r="I193" s="271"/>
      <c r="J193" s="103"/>
      <c r="K193" s="271"/>
      <c r="L193" s="296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271"/>
      <c r="B194" s="103"/>
      <c r="C194" s="271"/>
      <c r="D194" s="271"/>
      <c r="E194" s="271"/>
      <c r="F194" s="271"/>
      <c r="G194" s="271"/>
      <c r="H194" s="271"/>
      <c r="I194" s="271"/>
      <c r="J194" s="103"/>
      <c r="K194" s="271"/>
      <c r="L194" s="296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271"/>
      <c r="B195" s="103"/>
      <c r="C195" s="271"/>
      <c r="D195" s="271"/>
      <c r="E195" s="271"/>
      <c r="F195" s="271"/>
      <c r="G195" s="271"/>
      <c r="H195" s="271"/>
      <c r="I195" s="271"/>
      <c r="J195" s="103"/>
      <c r="K195" s="271"/>
      <c r="L195" s="296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271"/>
      <c r="B196" s="103"/>
      <c r="C196" s="271"/>
      <c r="D196" s="271"/>
      <c r="E196" s="271"/>
      <c r="F196" s="271"/>
      <c r="G196" s="271"/>
      <c r="H196" s="271"/>
      <c r="I196" s="271"/>
      <c r="J196" s="103"/>
      <c r="K196" s="271"/>
      <c r="L196" s="296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271"/>
      <c r="B197" s="103"/>
      <c r="C197" s="271"/>
      <c r="D197" s="271"/>
      <c r="E197" s="271"/>
      <c r="F197" s="271"/>
      <c r="G197" s="271"/>
      <c r="H197" s="271"/>
      <c r="I197" s="271"/>
      <c r="J197" s="103"/>
      <c r="K197" s="271"/>
      <c r="L197" s="296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271"/>
      <c r="B198" s="103"/>
      <c r="C198" s="271"/>
      <c r="D198" s="271"/>
      <c r="E198" s="271"/>
      <c r="F198" s="271"/>
      <c r="G198" s="271"/>
      <c r="H198" s="271"/>
      <c r="I198" s="271"/>
      <c r="J198" s="103"/>
      <c r="K198" s="271"/>
      <c r="L198" s="296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271"/>
      <c r="B199" s="103"/>
      <c r="C199" s="271"/>
      <c r="D199" s="271"/>
      <c r="E199" s="271"/>
      <c r="F199" s="271"/>
      <c r="G199" s="271"/>
      <c r="H199" s="271"/>
      <c r="I199" s="271"/>
      <c r="J199" s="103"/>
      <c r="K199" s="271"/>
      <c r="L199" s="296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271"/>
      <c r="B200" s="103"/>
      <c r="C200" s="271"/>
      <c r="D200" s="271"/>
      <c r="E200" s="271"/>
      <c r="F200" s="271"/>
      <c r="G200" s="271"/>
      <c r="H200" s="271"/>
      <c r="I200" s="271"/>
      <c r="J200" s="103"/>
      <c r="K200" s="271"/>
      <c r="L200" s="296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271"/>
      <c r="B201" s="103"/>
      <c r="C201" s="271"/>
      <c r="D201" s="271"/>
      <c r="E201" s="271"/>
      <c r="F201" s="271"/>
      <c r="G201" s="271"/>
      <c r="H201" s="271"/>
      <c r="I201" s="271"/>
      <c r="J201" s="103"/>
      <c r="K201" s="271"/>
      <c r="L201" s="296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271"/>
      <c r="B202" s="103"/>
      <c r="C202" s="271"/>
      <c r="D202" s="271"/>
      <c r="E202" s="271"/>
      <c r="F202" s="271"/>
      <c r="G202" s="271"/>
      <c r="H202" s="271"/>
      <c r="I202" s="271"/>
      <c r="J202" s="103"/>
      <c r="K202" s="271"/>
      <c r="L202" s="296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271"/>
      <c r="B203" s="103"/>
      <c r="C203" s="271"/>
      <c r="D203" s="271"/>
      <c r="E203" s="271"/>
      <c r="F203" s="271"/>
      <c r="G203" s="271"/>
      <c r="H203" s="271"/>
      <c r="I203" s="271"/>
      <c r="J203" s="103"/>
      <c r="K203" s="271"/>
      <c r="L203" s="296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271"/>
      <c r="B204" s="103"/>
      <c r="C204" s="271"/>
      <c r="D204" s="271"/>
      <c r="E204" s="271"/>
      <c r="F204" s="271"/>
      <c r="G204" s="271"/>
      <c r="H204" s="271"/>
      <c r="I204" s="271"/>
      <c r="J204" s="103"/>
      <c r="K204" s="271"/>
      <c r="L204" s="296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271"/>
      <c r="B205" s="103"/>
      <c r="C205" s="271"/>
      <c r="D205" s="271"/>
      <c r="E205" s="271"/>
      <c r="F205" s="271"/>
      <c r="G205" s="271"/>
      <c r="H205" s="271"/>
      <c r="I205" s="271"/>
      <c r="J205" s="103"/>
      <c r="K205" s="271"/>
      <c r="L205" s="296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271"/>
      <c r="B206" s="103"/>
      <c r="C206" s="271"/>
      <c r="D206" s="271"/>
      <c r="E206" s="271"/>
      <c r="F206" s="271"/>
      <c r="G206" s="271"/>
      <c r="H206" s="271"/>
      <c r="I206" s="271"/>
      <c r="J206" s="103"/>
      <c r="K206" s="271"/>
      <c r="L206" s="296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271"/>
      <c r="B207" s="103"/>
      <c r="C207" s="271"/>
      <c r="D207" s="271"/>
      <c r="E207" s="271"/>
      <c r="F207" s="271"/>
      <c r="G207" s="271"/>
      <c r="H207" s="271"/>
      <c r="I207" s="271"/>
      <c r="J207" s="103"/>
      <c r="K207" s="271"/>
      <c r="L207" s="296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271"/>
      <c r="B208" s="103"/>
      <c r="C208" s="271"/>
      <c r="D208" s="271"/>
      <c r="E208" s="271"/>
      <c r="F208" s="271"/>
      <c r="G208" s="271"/>
      <c r="H208" s="271"/>
      <c r="I208" s="271"/>
      <c r="J208" s="103"/>
      <c r="K208" s="271"/>
      <c r="L208" s="296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271"/>
      <c r="B209" s="103"/>
      <c r="C209" s="271"/>
      <c r="D209" s="271"/>
      <c r="E209" s="271"/>
      <c r="F209" s="271"/>
      <c r="G209" s="271"/>
      <c r="H209" s="271"/>
      <c r="I209" s="271"/>
      <c r="J209" s="103"/>
      <c r="K209" s="271"/>
      <c r="L209" s="296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271"/>
      <c r="B210" s="103"/>
      <c r="C210" s="271"/>
      <c r="D210" s="271"/>
      <c r="E210" s="271"/>
      <c r="F210" s="271"/>
      <c r="G210" s="271"/>
      <c r="H210" s="271"/>
      <c r="I210" s="271"/>
      <c r="J210" s="103"/>
      <c r="K210" s="271"/>
      <c r="L210" s="296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271"/>
      <c r="B211" s="103"/>
      <c r="C211" s="271"/>
      <c r="D211" s="271"/>
      <c r="E211" s="271"/>
      <c r="F211" s="271"/>
      <c r="G211" s="271"/>
      <c r="H211" s="271"/>
      <c r="I211" s="271"/>
      <c r="J211" s="103"/>
      <c r="K211" s="271"/>
      <c r="L211" s="296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271"/>
      <c r="B212" s="103"/>
      <c r="C212" s="271"/>
      <c r="D212" s="271"/>
      <c r="E212" s="271"/>
      <c r="F212" s="271"/>
      <c r="G212" s="271"/>
      <c r="H212" s="271"/>
      <c r="I212" s="271"/>
      <c r="J212" s="103"/>
      <c r="K212" s="271"/>
      <c r="L212" s="296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271"/>
      <c r="B213" s="103"/>
      <c r="C213" s="271"/>
      <c r="D213" s="271"/>
      <c r="E213" s="271"/>
      <c r="F213" s="271"/>
      <c r="G213" s="271"/>
      <c r="H213" s="271"/>
      <c r="I213" s="271"/>
      <c r="J213" s="103"/>
      <c r="K213" s="271"/>
      <c r="L213" s="296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271"/>
      <c r="B214" s="103"/>
      <c r="C214" s="271"/>
      <c r="D214" s="271"/>
      <c r="E214" s="271"/>
      <c r="F214" s="271"/>
      <c r="G214" s="271"/>
      <c r="H214" s="271"/>
      <c r="I214" s="271"/>
      <c r="J214" s="103"/>
      <c r="K214" s="271"/>
      <c r="L214" s="296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271"/>
      <c r="B215" s="103"/>
      <c r="C215" s="271"/>
      <c r="D215" s="271"/>
      <c r="E215" s="271"/>
      <c r="F215" s="271"/>
      <c r="G215" s="271"/>
      <c r="H215" s="271"/>
      <c r="I215" s="271"/>
      <c r="J215" s="103"/>
      <c r="K215" s="271"/>
      <c r="L215" s="296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271"/>
      <c r="B216" s="103"/>
      <c r="C216" s="271"/>
      <c r="D216" s="271"/>
      <c r="E216" s="271"/>
      <c r="F216" s="271"/>
      <c r="G216" s="271"/>
      <c r="H216" s="271"/>
      <c r="I216" s="271"/>
      <c r="J216" s="103"/>
      <c r="K216" s="271"/>
      <c r="L216" s="296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271"/>
      <c r="B217" s="103"/>
      <c r="C217" s="271"/>
      <c r="D217" s="271"/>
      <c r="E217" s="271"/>
      <c r="F217" s="271"/>
      <c r="G217" s="271"/>
      <c r="H217" s="271"/>
      <c r="I217" s="271"/>
      <c r="J217" s="103"/>
      <c r="K217" s="271"/>
      <c r="L217" s="296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271"/>
      <c r="B218" s="103"/>
      <c r="C218" s="271"/>
      <c r="D218" s="271"/>
      <c r="E218" s="271"/>
      <c r="F218" s="271"/>
      <c r="G218" s="271"/>
      <c r="H218" s="271"/>
      <c r="I218" s="271"/>
      <c r="J218" s="103"/>
      <c r="K218" s="271"/>
      <c r="L218" s="296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271"/>
      <c r="B219" s="103"/>
      <c r="C219" s="271"/>
      <c r="D219" s="271"/>
      <c r="E219" s="271"/>
      <c r="F219" s="271"/>
      <c r="G219" s="271"/>
      <c r="H219" s="271"/>
      <c r="I219" s="271"/>
      <c r="J219" s="103"/>
      <c r="K219" s="271"/>
      <c r="L219" s="296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271"/>
      <c r="B220" s="103"/>
      <c r="C220" s="271"/>
      <c r="D220" s="271"/>
      <c r="E220" s="271"/>
      <c r="F220" s="271"/>
      <c r="G220" s="271"/>
      <c r="H220" s="271"/>
      <c r="I220" s="271"/>
      <c r="J220" s="103"/>
      <c r="K220" s="271"/>
      <c r="L220" s="296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271"/>
      <c r="B221" s="103"/>
      <c r="C221" s="271"/>
      <c r="D221" s="271"/>
      <c r="E221" s="271"/>
      <c r="F221" s="271"/>
      <c r="G221" s="271"/>
      <c r="H221" s="271"/>
      <c r="I221" s="271"/>
      <c r="J221" s="103"/>
      <c r="K221" s="271"/>
      <c r="L221" s="296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271"/>
      <c r="B222" s="103"/>
      <c r="C222" s="271"/>
      <c r="D222" s="271"/>
      <c r="E222" s="271"/>
      <c r="F222" s="271"/>
      <c r="G222" s="271"/>
      <c r="H222" s="271"/>
      <c r="I222" s="271"/>
      <c r="J222" s="103"/>
      <c r="K222" s="271"/>
      <c r="L222" s="296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271"/>
      <c r="B223" s="103"/>
      <c r="C223" s="271"/>
      <c r="D223" s="271"/>
      <c r="E223" s="271"/>
      <c r="F223" s="271"/>
      <c r="G223" s="271"/>
      <c r="H223" s="271"/>
      <c r="I223" s="271"/>
      <c r="J223" s="103"/>
      <c r="K223" s="271"/>
      <c r="L223" s="296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271"/>
      <c r="B224" s="103"/>
      <c r="C224" s="271"/>
      <c r="D224" s="271"/>
      <c r="E224" s="271"/>
      <c r="F224" s="271"/>
      <c r="G224" s="271"/>
      <c r="H224" s="271"/>
      <c r="I224" s="271"/>
      <c r="J224" s="103"/>
      <c r="K224" s="271"/>
      <c r="L224" s="296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271"/>
      <c r="B225" s="103"/>
      <c r="C225" s="271"/>
      <c r="D225" s="271"/>
      <c r="E225" s="271"/>
      <c r="F225" s="271"/>
      <c r="G225" s="271"/>
      <c r="H225" s="271"/>
      <c r="I225" s="271"/>
      <c r="J225" s="103"/>
      <c r="K225" s="271"/>
      <c r="L225" s="296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271"/>
      <c r="B226" s="103"/>
      <c r="C226" s="271"/>
      <c r="D226" s="271"/>
      <c r="E226" s="271"/>
      <c r="F226" s="271"/>
      <c r="G226" s="271"/>
      <c r="H226" s="271"/>
      <c r="I226" s="271"/>
      <c r="J226" s="103"/>
      <c r="K226" s="271"/>
      <c r="L226" s="296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271"/>
      <c r="B227" s="103"/>
      <c r="C227" s="271"/>
      <c r="D227" s="271"/>
      <c r="E227" s="271"/>
      <c r="F227" s="271"/>
      <c r="G227" s="271"/>
      <c r="H227" s="271"/>
      <c r="I227" s="271"/>
      <c r="J227" s="103"/>
      <c r="K227" s="271"/>
      <c r="L227" s="296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271"/>
      <c r="B228" s="103"/>
      <c r="C228" s="271"/>
      <c r="D228" s="271"/>
      <c r="E228" s="271"/>
      <c r="F228" s="271"/>
      <c r="G228" s="271"/>
      <c r="H228" s="271"/>
      <c r="I228" s="271"/>
      <c r="J228" s="103"/>
      <c r="K228" s="271"/>
      <c r="L228" s="296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271"/>
      <c r="B229" s="103"/>
      <c r="C229" s="271"/>
      <c r="D229" s="271"/>
      <c r="E229" s="271"/>
      <c r="F229" s="271"/>
      <c r="G229" s="271"/>
      <c r="H229" s="271"/>
      <c r="I229" s="271"/>
      <c r="J229" s="103"/>
      <c r="K229" s="271"/>
      <c r="L229" s="296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271"/>
      <c r="B230" s="103"/>
      <c r="C230" s="271"/>
      <c r="D230" s="271"/>
      <c r="E230" s="271"/>
      <c r="F230" s="271"/>
      <c r="G230" s="271"/>
      <c r="H230" s="271"/>
      <c r="I230" s="271"/>
      <c r="J230" s="103"/>
      <c r="K230" s="271"/>
      <c r="L230" s="296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271"/>
      <c r="B231" s="103"/>
      <c r="C231" s="271"/>
      <c r="D231" s="271"/>
      <c r="E231" s="271"/>
      <c r="F231" s="271"/>
      <c r="G231" s="271"/>
      <c r="H231" s="271"/>
      <c r="I231" s="271"/>
      <c r="J231" s="103"/>
      <c r="K231" s="271"/>
      <c r="L231" s="296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271"/>
      <c r="B232" s="103"/>
      <c r="C232" s="271"/>
      <c r="D232" s="271"/>
      <c r="E232" s="271"/>
      <c r="F232" s="271"/>
      <c r="G232" s="271"/>
      <c r="H232" s="271"/>
      <c r="I232" s="271"/>
      <c r="J232" s="103"/>
      <c r="K232" s="271"/>
      <c r="L232" s="296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271"/>
      <c r="B233" s="103"/>
      <c r="C233" s="271"/>
      <c r="D233" s="271"/>
      <c r="E233" s="271"/>
      <c r="F233" s="271"/>
      <c r="G233" s="271"/>
      <c r="H233" s="271"/>
      <c r="I233" s="271"/>
      <c r="J233" s="103"/>
      <c r="K233" s="271"/>
      <c r="L233" s="296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271"/>
      <c r="B234" s="103"/>
      <c r="C234" s="271"/>
      <c r="D234" s="271"/>
      <c r="E234" s="271"/>
      <c r="F234" s="271"/>
      <c r="G234" s="271"/>
      <c r="H234" s="271"/>
      <c r="I234" s="271"/>
      <c r="J234" s="103"/>
      <c r="K234" s="271"/>
      <c r="L234" s="296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271"/>
      <c r="B235" s="103"/>
      <c r="C235" s="271"/>
      <c r="D235" s="271"/>
      <c r="E235" s="271"/>
      <c r="F235" s="271"/>
      <c r="G235" s="271"/>
      <c r="H235" s="271"/>
      <c r="I235" s="271"/>
      <c r="J235" s="103"/>
      <c r="K235" s="271"/>
      <c r="L235" s="296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271"/>
      <c r="B236" s="103"/>
      <c r="C236" s="271"/>
      <c r="D236" s="271"/>
      <c r="E236" s="271"/>
      <c r="F236" s="271"/>
      <c r="G236" s="271"/>
      <c r="H236" s="271"/>
      <c r="I236" s="271"/>
      <c r="J236" s="103"/>
      <c r="K236" s="271"/>
      <c r="L236" s="296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271"/>
      <c r="B237" s="103"/>
      <c r="C237" s="271"/>
      <c r="D237" s="271"/>
      <c r="E237" s="271"/>
      <c r="F237" s="271"/>
      <c r="G237" s="271"/>
      <c r="H237" s="271"/>
      <c r="I237" s="271"/>
      <c r="J237" s="103"/>
      <c r="K237" s="271"/>
      <c r="L237" s="296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271"/>
      <c r="B238" s="103"/>
      <c r="C238" s="271"/>
      <c r="D238" s="271"/>
      <c r="E238" s="271"/>
      <c r="F238" s="271"/>
      <c r="G238" s="271"/>
      <c r="H238" s="271"/>
      <c r="I238" s="271"/>
      <c r="J238" s="103"/>
      <c r="K238" s="271"/>
      <c r="L238" s="296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271"/>
      <c r="B239" s="103"/>
      <c r="C239" s="271"/>
      <c r="D239" s="271"/>
      <c r="E239" s="271"/>
      <c r="F239" s="271"/>
      <c r="G239" s="271"/>
      <c r="H239" s="271"/>
      <c r="I239" s="271"/>
      <c r="J239" s="103"/>
      <c r="K239" s="271"/>
      <c r="L239" s="296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271"/>
      <c r="B240" s="103"/>
      <c r="C240" s="271"/>
      <c r="D240" s="271"/>
      <c r="E240" s="271"/>
      <c r="F240" s="271"/>
      <c r="G240" s="271"/>
      <c r="H240" s="271"/>
      <c r="I240" s="271"/>
      <c r="J240" s="103"/>
      <c r="K240" s="271"/>
      <c r="L240" s="296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271"/>
      <c r="B241" s="103"/>
      <c r="C241" s="271"/>
      <c r="D241" s="271"/>
      <c r="E241" s="271"/>
      <c r="F241" s="271"/>
      <c r="G241" s="271"/>
      <c r="H241" s="271"/>
      <c r="I241" s="271"/>
      <c r="J241" s="103"/>
      <c r="K241" s="271"/>
      <c r="L241" s="296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271"/>
      <c r="B242" s="103"/>
      <c r="C242" s="271"/>
      <c r="D242" s="271"/>
      <c r="E242" s="271"/>
      <c r="F242" s="271"/>
      <c r="G242" s="271"/>
      <c r="H242" s="271"/>
      <c r="I242" s="271"/>
      <c r="J242" s="103"/>
      <c r="K242" s="271"/>
      <c r="L242" s="296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271"/>
      <c r="B243" s="103"/>
      <c r="C243" s="271"/>
      <c r="D243" s="271"/>
      <c r="E243" s="271"/>
      <c r="F243" s="271"/>
      <c r="G243" s="271"/>
      <c r="H243" s="271"/>
      <c r="I243" s="271"/>
      <c r="J243" s="103"/>
      <c r="K243" s="271"/>
      <c r="L243" s="296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271"/>
      <c r="B244" s="103"/>
      <c r="C244" s="271"/>
      <c r="D244" s="271"/>
      <c r="E244" s="271"/>
      <c r="F244" s="271"/>
      <c r="G244" s="271"/>
      <c r="H244" s="271"/>
      <c r="I244" s="271"/>
      <c r="J244" s="103"/>
      <c r="K244" s="271"/>
      <c r="L244" s="296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271"/>
      <c r="B245" s="103"/>
      <c r="C245" s="271"/>
      <c r="D245" s="271"/>
      <c r="E245" s="271"/>
      <c r="F245" s="271"/>
      <c r="G245" s="271"/>
      <c r="H245" s="271"/>
      <c r="I245" s="271"/>
      <c r="J245" s="103"/>
      <c r="K245" s="271"/>
      <c r="L245" s="296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271"/>
      <c r="B246" s="103"/>
      <c r="C246" s="271"/>
      <c r="D246" s="271"/>
      <c r="E246" s="271"/>
      <c r="F246" s="271"/>
      <c r="G246" s="271"/>
      <c r="H246" s="271"/>
      <c r="I246" s="271"/>
      <c r="J246" s="103"/>
      <c r="K246" s="271"/>
      <c r="L246" s="296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271"/>
      <c r="B247" s="103"/>
      <c r="C247" s="271"/>
      <c r="D247" s="271"/>
      <c r="E247" s="271"/>
      <c r="F247" s="271"/>
      <c r="G247" s="271"/>
      <c r="H247" s="271"/>
      <c r="I247" s="271"/>
      <c r="J247" s="103"/>
      <c r="K247" s="271"/>
      <c r="L247" s="296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271"/>
      <c r="B248" s="103"/>
      <c r="C248" s="271"/>
      <c r="D248" s="271"/>
      <c r="E248" s="271"/>
      <c r="F248" s="271"/>
      <c r="G248" s="271"/>
      <c r="H248" s="271"/>
      <c r="I248" s="271"/>
      <c r="J248" s="103"/>
      <c r="K248" s="271"/>
      <c r="L248" s="296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271"/>
      <c r="B249" s="103"/>
      <c r="C249" s="271"/>
      <c r="D249" s="271"/>
      <c r="E249" s="271"/>
      <c r="F249" s="271"/>
      <c r="G249" s="271"/>
      <c r="H249" s="271"/>
      <c r="I249" s="271"/>
      <c r="J249" s="103"/>
      <c r="K249" s="271"/>
      <c r="L249" s="296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271"/>
      <c r="B250" s="103"/>
      <c r="C250" s="271"/>
      <c r="D250" s="271"/>
      <c r="E250" s="271"/>
      <c r="F250" s="271"/>
      <c r="G250" s="271"/>
      <c r="H250" s="271"/>
      <c r="I250" s="271"/>
      <c r="J250" s="103"/>
      <c r="K250" s="271"/>
      <c r="L250" s="296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271"/>
      <c r="B251" s="103"/>
      <c r="C251" s="271"/>
      <c r="D251" s="271"/>
      <c r="E251" s="271"/>
      <c r="F251" s="271"/>
      <c r="G251" s="271"/>
      <c r="H251" s="271"/>
      <c r="I251" s="271"/>
      <c r="J251" s="103"/>
      <c r="K251" s="271"/>
      <c r="L251" s="296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271"/>
      <c r="B252" s="103"/>
      <c r="C252" s="271"/>
      <c r="D252" s="271"/>
      <c r="E252" s="271"/>
      <c r="F252" s="271"/>
      <c r="G252" s="271"/>
      <c r="H252" s="271"/>
      <c r="I252" s="271"/>
      <c r="J252" s="103"/>
      <c r="K252" s="271"/>
      <c r="L252" s="296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271"/>
      <c r="B253" s="103"/>
      <c r="C253" s="271"/>
      <c r="D253" s="271"/>
      <c r="E253" s="271"/>
      <c r="F253" s="271"/>
      <c r="G253" s="271"/>
      <c r="H253" s="271"/>
      <c r="I253" s="271"/>
      <c r="J253" s="103"/>
      <c r="K253" s="271"/>
      <c r="L253" s="296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271"/>
      <c r="B254" s="103"/>
      <c r="C254" s="271"/>
      <c r="D254" s="271"/>
      <c r="E254" s="271"/>
      <c r="F254" s="271"/>
      <c r="G254" s="271"/>
      <c r="H254" s="271"/>
      <c r="I254" s="271"/>
      <c r="J254" s="103"/>
      <c r="K254" s="271"/>
      <c r="L254" s="296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271"/>
      <c r="B255" s="103"/>
      <c r="C255" s="271"/>
      <c r="D255" s="271"/>
      <c r="E255" s="271"/>
      <c r="F255" s="271"/>
      <c r="G255" s="271"/>
      <c r="H255" s="271"/>
      <c r="I255" s="271"/>
      <c r="J255" s="103"/>
      <c r="K255" s="271"/>
      <c r="L255" s="296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271"/>
      <c r="B256" s="103"/>
      <c r="C256" s="271"/>
      <c r="D256" s="271"/>
      <c r="E256" s="271"/>
      <c r="F256" s="271"/>
      <c r="G256" s="271"/>
      <c r="H256" s="271"/>
      <c r="I256" s="271"/>
      <c r="J256" s="103"/>
      <c r="K256" s="271"/>
      <c r="L256" s="296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271"/>
      <c r="B257" s="103"/>
      <c r="C257" s="271"/>
      <c r="D257" s="271"/>
      <c r="E257" s="271"/>
      <c r="F257" s="271"/>
      <c r="G257" s="271"/>
      <c r="H257" s="271"/>
      <c r="I257" s="271"/>
      <c r="J257" s="103"/>
      <c r="K257" s="271"/>
      <c r="L257" s="296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271"/>
      <c r="B258" s="103"/>
      <c r="C258" s="271"/>
      <c r="D258" s="271"/>
      <c r="E258" s="271"/>
      <c r="F258" s="271"/>
      <c r="G258" s="271"/>
      <c r="H258" s="271"/>
      <c r="I258" s="271"/>
      <c r="J258" s="103"/>
      <c r="K258" s="271"/>
      <c r="L258" s="296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271"/>
      <c r="B259" s="103"/>
      <c r="C259" s="271"/>
      <c r="D259" s="271"/>
      <c r="E259" s="271"/>
      <c r="F259" s="271"/>
      <c r="G259" s="271"/>
      <c r="H259" s="271"/>
      <c r="I259" s="271"/>
      <c r="J259" s="103"/>
      <c r="K259" s="271"/>
      <c r="L259" s="296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271"/>
      <c r="B260" s="103"/>
      <c r="C260" s="271"/>
      <c r="D260" s="271"/>
      <c r="E260" s="271"/>
      <c r="F260" s="271"/>
      <c r="G260" s="271"/>
      <c r="H260" s="271"/>
      <c r="I260" s="271"/>
      <c r="J260" s="103"/>
      <c r="K260" s="271"/>
      <c r="L260" s="296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271"/>
      <c r="B261" s="103"/>
      <c r="C261" s="271"/>
      <c r="D261" s="271"/>
      <c r="E261" s="271"/>
      <c r="F261" s="271"/>
      <c r="G261" s="271"/>
      <c r="H261" s="271"/>
      <c r="I261" s="271"/>
      <c r="J261" s="103"/>
      <c r="K261" s="271"/>
      <c r="L261" s="296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271"/>
      <c r="B262" s="103"/>
      <c r="C262" s="271"/>
      <c r="D262" s="271"/>
      <c r="E262" s="271"/>
      <c r="F262" s="271"/>
      <c r="G262" s="271"/>
      <c r="H262" s="271"/>
      <c r="I262" s="271"/>
      <c r="J262" s="103"/>
      <c r="K262" s="271"/>
      <c r="L262" s="296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271"/>
      <c r="B263" s="103"/>
      <c r="C263" s="271"/>
      <c r="D263" s="271"/>
      <c r="E263" s="271"/>
      <c r="F263" s="271"/>
      <c r="G263" s="271"/>
      <c r="H263" s="271"/>
      <c r="I263" s="271"/>
      <c r="J263" s="103"/>
      <c r="K263" s="271"/>
      <c r="L263" s="296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271"/>
      <c r="B264" s="103"/>
      <c r="C264" s="271"/>
      <c r="D264" s="271"/>
      <c r="E264" s="271"/>
      <c r="F264" s="271"/>
      <c r="G264" s="271"/>
      <c r="H264" s="271"/>
      <c r="I264" s="271"/>
      <c r="J264" s="103"/>
      <c r="K264" s="271"/>
      <c r="L264" s="296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271"/>
      <c r="B265" s="103"/>
      <c r="C265" s="271"/>
      <c r="D265" s="271"/>
      <c r="E265" s="271"/>
      <c r="F265" s="271"/>
      <c r="G265" s="271"/>
      <c r="H265" s="271"/>
      <c r="I265" s="271"/>
      <c r="J265" s="103"/>
      <c r="K265" s="271"/>
      <c r="L265" s="296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271"/>
      <c r="B266" s="103"/>
      <c r="C266" s="271"/>
      <c r="D266" s="271"/>
      <c r="E266" s="271"/>
      <c r="F266" s="271"/>
      <c r="G266" s="271"/>
      <c r="H266" s="271"/>
      <c r="I266" s="271"/>
      <c r="J266" s="103"/>
      <c r="K266" s="271"/>
      <c r="L266" s="296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271"/>
      <c r="B267" s="103"/>
      <c r="C267" s="271"/>
      <c r="D267" s="271"/>
      <c r="E267" s="271"/>
      <c r="F267" s="271"/>
      <c r="G267" s="271"/>
      <c r="H267" s="271"/>
      <c r="I267" s="271"/>
      <c r="J267" s="103"/>
      <c r="K267" s="271"/>
      <c r="L267" s="296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271"/>
      <c r="B268" s="103"/>
      <c r="C268" s="271"/>
      <c r="D268" s="271"/>
      <c r="E268" s="271"/>
      <c r="F268" s="271"/>
      <c r="G268" s="271"/>
      <c r="H268" s="271"/>
      <c r="I268" s="271"/>
      <c r="J268" s="103"/>
      <c r="K268" s="271"/>
      <c r="L268" s="296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271"/>
      <c r="B269" s="103"/>
      <c r="C269" s="271"/>
      <c r="D269" s="271"/>
      <c r="E269" s="271"/>
      <c r="F269" s="271"/>
      <c r="G269" s="271"/>
      <c r="H269" s="271"/>
      <c r="I269" s="271"/>
      <c r="J269" s="103"/>
      <c r="K269" s="271"/>
      <c r="L269" s="296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271"/>
      <c r="B270" s="103"/>
      <c r="C270" s="271"/>
      <c r="D270" s="271"/>
      <c r="E270" s="271"/>
      <c r="F270" s="271"/>
      <c r="G270" s="271"/>
      <c r="H270" s="271"/>
      <c r="I270" s="271"/>
      <c r="J270" s="103"/>
      <c r="K270" s="271"/>
      <c r="L270" s="296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271"/>
      <c r="B271" s="103"/>
      <c r="C271" s="271"/>
      <c r="D271" s="271"/>
      <c r="E271" s="271"/>
      <c r="F271" s="271"/>
      <c r="G271" s="271"/>
      <c r="H271" s="271"/>
      <c r="I271" s="271"/>
      <c r="J271" s="103"/>
      <c r="K271" s="271"/>
      <c r="L271" s="296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271"/>
      <c r="B272" s="103"/>
      <c r="C272" s="271"/>
      <c r="D272" s="271"/>
      <c r="E272" s="271"/>
      <c r="F272" s="271"/>
      <c r="G272" s="271"/>
      <c r="H272" s="271"/>
      <c r="I272" s="271"/>
      <c r="J272" s="103"/>
      <c r="K272" s="271"/>
      <c r="L272" s="296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271"/>
      <c r="B273" s="103"/>
      <c r="C273" s="271"/>
      <c r="D273" s="271"/>
      <c r="E273" s="271"/>
      <c r="F273" s="271"/>
      <c r="G273" s="271"/>
      <c r="H273" s="271"/>
      <c r="I273" s="271"/>
      <c r="J273" s="103"/>
      <c r="K273" s="271"/>
      <c r="L273" s="296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271"/>
      <c r="B274" s="103"/>
      <c r="C274" s="271"/>
      <c r="D274" s="271"/>
      <c r="E274" s="271"/>
      <c r="F274" s="271"/>
      <c r="G274" s="271"/>
      <c r="H274" s="271"/>
      <c r="I274" s="271"/>
      <c r="J274" s="103"/>
      <c r="K274" s="271"/>
      <c r="L274" s="296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271"/>
      <c r="B275" s="103"/>
      <c r="C275" s="271"/>
      <c r="D275" s="271"/>
      <c r="E275" s="271"/>
      <c r="F275" s="271"/>
      <c r="G275" s="271"/>
      <c r="H275" s="271"/>
      <c r="I275" s="271"/>
      <c r="J275" s="103"/>
      <c r="K275" s="271"/>
      <c r="L275" s="296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271"/>
      <c r="B276" s="103"/>
      <c r="C276" s="271"/>
      <c r="D276" s="271"/>
      <c r="E276" s="271"/>
      <c r="F276" s="271"/>
      <c r="G276" s="271"/>
      <c r="H276" s="271"/>
      <c r="I276" s="271"/>
      <c r="J276" s="103"/>
      <c r="K276" s="271"/>
      <c r="L276" s="296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271"/>
      <c r="B277" s="103"/>
      <c r="C277" s="271"/>
      <c r="D277" s="271"/>
      <c r="E277" s="271"/>
      <c r="F277" s="271"/>
      <c r="G277" s="271"/>
      <c r="H277" s="271"/>
      <c r="I277" s="271"/>
      <c r="J277" s="103"/>
      <c r="K277" s="271"/>
      <c r="L277" s="296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271"/>
      <c r="B278" s="103"/>
      <c r="C278" s="271"/>
      <c r="D278" s="271"/>
      <c r="E278" s="271"/>
      <c r="F278" s="271"/>
      <c r="G278" s="271"/>
      <c r="H278" s="271"/>
      <c r="I278" s="271"/>
      <c r="J278" s="103"/>
      <c r="K278" s="271"/>
      <c r="L278" s="296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271"/>
      <c r="B279" s="103"/>
      <c r="C279" s="271"/>
      <c r="D279" s="271"/>
      <c r="E279" s="271"/>
      <c r="F279" s="271"/>
      <c r="G279" s="271"/>
      <c r="H279" s="271"/>
      <c r="I279" s="271"/>
      <c r="J279" s="103"/>
      <c r="K279" s="271"/>
      <c r="L279" s="296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271"/>
      <c r="B280" s="103"/>
      <c r="C280" s="271"/>
      <c r="D280" s="271"/>
      <c r="E280" s="271"/>
      <c r="F280" s="271"/>
      <c r="G280" s="271"/>
      <c r="H280" s="271"/>
      <c r="I280" s="271"/>
      <c r="J280" s="103"/>
      <c r="K280" s="271"/>
      <c r="L280" s="296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271"/>
      <c r="B281" s="103"/>
      <c r="C281" s="271"/>
      <c r="D281" s="271"/>
      <c r="E281" s="271"/>
      <c r="F281" s="271"/>
      <c r="G281" s="271"/>
      <c r="H281" s="271"/>
      <c r="I281" s="271"/>
      <c r="J281" s="103"/>
      <c r="K281" s="271"/>
      <c r="L281" s="296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271"/>
      <c r="B282" s="103"/>
      <c r="C282" s="271"/>
      <c r="D282" s="271"/>
      <c r="E282" s="271"/>
      <c r="F282" s="271"/>
      <c r="G282" s="271"/>
      <c r="H282" s="271"/>
      <c r="I282" s="271"/>
      <c r="J282" s="103"/>
      <c r="K282" s="271"/>
      <c r="L282" s="296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271"/>
      <c r="B283" s="103"/>
      <c r="C283" s="271"/>
      <c r="D283" s="271"/>
      <c r="E283" s="271"/>
      <c r="F283" s="271"/>
      <c r="G283" s="271"/>
      <c r="H283" s="271"/>
      <c r="I283" s="271"/>
      <c r="J283" s="103"/>
      <c r="K283" s="271"/>
      <c r="L283" s="296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271"/>
      <c r="B284" s="103"/>
      <c r="C284" s="271"/>
      <c r="D284" s="271"/>
      <c r="E284" s="271"/>
      <c r="F284" s="271"/>
      <c r="G284" s="271"/>
      <c r="H284" s="271"/>
      <c r="I284" s="271"/>
      <c r="J284" s="103"/>
      <c r="K284" s="271"/>
      <c r="L284" s="296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271"/>
      <c r="B285" s="103"/>
      <c r="C285" s="271"/>
      <c r="D285" s="271"/>
      <c r="E285" s="271"/>
      <c r="F285" s="271"/>
      <c r="G285" s="271"/>
      <c r="H285" s="271"/>
      <c r="I285" s="271"/>
      <c r="J285" s="103"/>
      <c r="K285" s="271"/>
      <c r="L285" s="296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271"/>
      <c r="B286" s="103"/>
      <c r="C286" s="271"/>
      <c r="D286" s="271"/>
      <c r="E286" s="271"/>
      <c r="F286" s="271"/>
      <c r="G286" s="271"/>
      <c r="H286" s="271"/>
      <c r="I286" s="271"/>
      <c r="J286" s="103"/>
      <c r="K286" s="271"/>
      <c r="L286" s="296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271"/>
      <c r="B287" s="103"/>
      <c r="C287" s="271"/>
      <c r="D287" s="271"/>
      <c r="E287" s="271"/>
      <c r="F287" s="271"/>
      <c r="G287" s="271"/>
      <c r="H287" s="271"/>
      <c r="I287" s="271"/>
      <c r="J287" s="103"/>
      <c r="K287" s="271"/>
      <c r="L287" s="296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271"/>
      <c r="B288" s="103"/>
      <c r="C288" s="271"/>
      <c r="D288" s="271"/>
      <c r="E288" s="271"/>
      <c r="F288" s="271"/>
      <c r="G288" s="271"/>
      <c r="H288" s="271"/>
      <c r="I288" s="271"/>
      <c r="J288" s="103"/>
      <c r="K288" s="271"/>
      <c r="L288" s="296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271"/>
      <c r="B289" s="103"/>
      <c r="C289" s="271"/>
      <c r="D289" s="271"/>
      <c r="E289" s="271"/>
      <c r="F289" s="271"/>
      <c r="G289" s="271"/>
      <c r="H289" s="271"/>
      <c r="I289" s="271"/>
      <c r="J289" s="103"/>
      <c r="K289" s="271"/>
      <c r="L289" s="296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271"/>
      <c r="B290" s="103"/>
      <c r="C290" s="271"/>
      <c r="D290" s="271"/>
      <c r="E290" s="271"/>
      <c r="F290" s="271"/>
      <c r="G290" s="271"/>
      <c r="H290" s="271"/>
      <c r="I290" s="271"/>
      <c r="J290" s="103"/>
      <c r="K290" s="271"/>
      <c r="L290" s="296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271"/>
      <c r="B291" s="103"/>
      <c r="C291" s="271"/>
      <c r="D291" s="271"/>
      <c r="E291" s="271"/>
      <c r="F291" s="271"/>
      <c r="G291" s="271"/>
      <c r="H291" s="271"/>
      <c r="I291" s="271"/>
      <c r="J291" s="103"/>
      <c r="K291" s="271"/>
      <c r="L291" s="296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271"/>
      <c r="B292" s="103"/>
      <c r="C292" s="271"/>
      <c r="D292" s="271"/>
      <c r="E292" s="271"/>
      <c r="F292" s="271"/>
      <c r="G292" s="271"/>
      <c r="H292" s="271"/>
      <c r="I292" s="271"/>
      <c r="J292" s="103"/>
      <c r="K292" s="271"/>
      <c r="L292" s="296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271"/>
      <c r="B293" s="103"/>
      <c r="C293" s="271"/>
      <c r="D293" s="271"/>
      <c r="E293" s="271"/>
      <c r="F293" s="271"/>
      <c r="G293" s="271"/>
      <c r="H293" s="271"/>
      <c r="I293" s="271"/>
      <c r="J293" s="103"/>
      <c r="K293" s="271"/>
      <c r="L293" s="296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271"/>
      <c r="B294" s="103"/>
      <c r="C294" s="271"/>
      <c r="D294" s="271"/>
      <c r="E294" s="271"/>
      <c r="F294" s="271"/>
      <c r="G294" s="271"/>
      <c r="H294" s="271"/>
      <c r="I294" s="271"/>
      <c r="J294" s="103"/>
      <c r="K294" s="271"/>
      <c r="L294" s="296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271"/>
      <c r="B295" s="103"/>
      <c r="C295" s="271"/>
      <c r="D295" s="271"/>
      <c r="E295" s="271"/>
      <c r="F295" s="271"/>
      <c r="G295" s="271"/>
      <c r="H295" s="271"/>
      <c r="I295" s="271"/>
      <c r="J295" s="103"/>
      <c r="K295" s="271"/>
      <c r="L295" s="296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271"/>
      <c r="B296" s="103"/>
      <c r="C296" s="271"/>
      <c r="D296" s="271"/>
      <c r="E296" s="271"/>
      <c r="F296" s="271"/>
      <c r="G296" s="271"/>
      <c r="H296" s="271"/>
      <c r="I296" s="271"/>
      <c r="J296" s="103"/>
      <c r="K296" s="271"/>
      <c r="L296" s="296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271"/>
      <c r="B297" s="103"/>
      <c r="C297" s="271"/>
      <c r="D297" s="271"/>
      <c r="E297" s="271"/>
      <c r="F297" s="271"/>
      <c r="G297" s="271"/>
      <c r="H297" s="271"/>
      <c r="I297" s="271"/>
      <c r="J297" s="103"/>
      <c r="K297" s="271"/>
      <c r="L297" s="296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271"/>
      <c r="B298" s="103"/>
      <c r="C298" s="271"/>
      <c r="D298" s="271"/>
      <c r="E298" s="271"/>
      <c r="F298" s="271"/>
      <c r="G298" s="271"/>
      <c r="H298" s="271"/>
      <c r="I298" s="271"/>
      <c r="J298" s="103"/>
      <c r="K298" s="271"/>
      <c r="L298" s="296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271"/>
      <c r="B299" s="103"/>
      <c r="C299" s="271"/>
      <c r="D299" s="271"/>
      <c r="E299" s="271"/>
      <c r="F299" s="271"/>
      <c r="G299" s="271"/>
      <c r="H299" s="271"/>
      <c r="I299" s="271"/>
      <c r="J299" s="103"/>
      <c r="K299" s="271"/>
      <c r="L299" s="296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271"/>
      <c r="B300" s="103"/>
      <c r="C300" s="271"/>
      <c r="D300" s="271"/>
      <c r="E300" s="271"/>
      <c r="F300" s="271"/>
      <c r="G300" s="271"/>
      <c r="H300" s="271"/>
      <c r="I300" s="271"/>
      <c r="J300" s="103"/>
      <c r="K300" s="271"/>
      <c r="L300" s="296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271"/>
      <c r="B301" s="103"/>
      <c r="C301" s="271"/>
      <c r="D301" s="271"/>
      <c r="E301" s="271"/>
      <c r="F301" s="271"/>
      <c r="G301" s="271"/>
      <c r="H301" s="271"/>
      <c r="I301" s="271"/>
      <c r="J301" s="103"/>
      <c r="K301" s="271"/>
      <c r="L301" s="296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271"/>
      <c r="B302" s="103"/>
      <c r="C302" s="271"/>
      <c r="D302" s="271"/>
      <c r="E302" s="271"/>
      <c r="F302" s="271"/>
      <c r="G302" s="271"/>
      <c r="H302" s="271"/>
      <c r="I302" s="271"/>
      <c r="J302" s="103"/>
      <c r="K302" s="271"/>
      <c r="L302" s="296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271"/>
      <c r="B303" s="103"/>
      <c r="C303" s="271"/>
      <c r="D303" s="271"/>
      <c r="E303" s="271"/>
      <c r="F303" s="271"/>
      <c r="G303" s="271"/>
      <c r="H303" s="271"/>
      <c r="I303" s="271"/>
      <c r="J303" s="103"/>
      <c r="K303" s="271"/>
      <c r="L303" s="296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271"/>
      <c r="B304" s="103"/>
      <c r="C304" s="271"/>
      <c r="D304" s="271"/>
      <c r="E304" s="271"/>
      <c r="F304" s="271"/>
      <c r="G304" s="271"/>
      <c r="H304" s="271"/>
      <c r="I304" s="271"/>
      <c r="J304" s="103"/>
      <c r="K304" s="271"/>
      <c r="L304" s="296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271"/>
      <c r="B305" s="103"/>
      <c r="C305" s="271"/>
      <c r="D305" s="271"/>
      <c r="E305" s="271"/>
      <c r="F305" s="271"/>
      <c r="G305" s="271"/>
      <c r="H305" s="271"/>
      <c r="I305" s="271"/>
      <c r="J305" s="103"/>
      <c r="K305" s="271"/>
      <c r="L305" s="296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271"/>
      <c r="B306" s="103"/>
      <c r="C306" s="271"/>
      <c r="D306" s="271"/>
      <c r="E306" s="271"/>
      <c r="F306" s="271"/>
      <c r="G306" s="271"/>
      <c r="H306" s="271"/>
      <c r="I306" s="271"/>
      <c r="J306" s="103"/>
      <c r="K306" s="271"/>
      <c r="L306" s="296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271"/>
      <c r="B307" s="103"/>
      <c r="C307" s="271"/>
      <c r="D307" s="271"/>
      <c r="E307" s="271"/>
      <c r="F307" s="271"/>
      <c r="G307" s="271"/>
      <c r="H307" s="271"/>
      <c r="I307" s="271"/>
      <c r="J307" s="103"/>
      <c r="K307" s="271"/>
      <c r="L307" s="296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271"/>
      <c r="B308" s="103"/>
      <c r="C308" s="271"/>
      <c r="D308" s="271"/>
      <c r="E308" s="271"/>
      <c r="F308" s="271"/>
      <c r="G308" s="271"/>
      <c r="H308" s="271"/>
      <c r="I308" s="271"/>
      <c r="J308" s="103"/>
      <c r="K308" s="271"/>
      <c r="L308" s="296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271"/>
      <c r="B309" s="103"/>
      <c r="C309" s="271"/>
      <c r="D309" s="271"/>
      <c r="E309" s="271"/>
      <c r="F309" s="271"/>
      <c r="G309" s="271"/>
      <c r="H309" s="271"/>
      <c r="I309" s="271"/>
      <c r="J309" s="103"/>
      <c r="K309" s="271"/>
      <c r="L309" s="296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271"/>
      <c r="B310" s="103"/>
      <c r="C310" s="271"/>
      <c r="D310" s="271"/>
      <c r="E310" s="271"/>
      <c r="F310" s="271"/>
      <c r="G310" s="271"/>
      <c r="H310" s="271"/>
      <c r="I310" s="271"/>
      <c r="J310" s="103"/>
      <c r="K310" s="271"/>
      <c r="L310" s="296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271"/>
      <c r="B311" s="103"/>
      <c r="C311" s="271"/>
      <c r="D311" s="271"/>
      <c r="E311" s="271"/>
      <c r="F311" s="271"/>
      <c r="G311" s="271"/>
      <c r="H311" s="271"/>
      <c r="I311" s="271"/>
      <c r="J311" s="103"/>
      <c r="K311" s="271"/>
      <c r="L311" s="296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271"/>
      <c r="B312" s="103"/>
      <c r="C312" s="271"/>
      <c r="D312" s="271"/>
      <c r="E312" s="271"/>
      <c r="F312" s="271"/>
      <c r="G312" s="271"/>
      <c r="H312" s="271"/>
      <c r="I312" s="271"/>
      <c r="J312" s="103"/>
      <c r="K312" s="271"/>
      <c r="L312" s="296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271"/>
      <c r="B313" s="103"/>
      <c r="C313" s="271"/>
      <c r="D313" s="271"/>
      <c r="E313" s="271"/>
      <c r="F313" s="271"/>
      <c r="G313" s="271"/>
      <c r="H313" s="271"/>
      <c r="I313" s="271"/>
      <c r="J313" s="103"/>
      <c r="K313" s="271"/>
      <c r="L313" s="296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271"/>
      <c r="B314" s="103"/>
      <c r="C314" s="271"/>
      <c r="D314" s="271"/>
      <c r="E314" s="271"/>
      <c r="F314" s="271"/>
      <c r="G314" s="271"/>
      <c r="H314" s="271"/>
      <c r="I314" s="271"/>
      <c r="J314" s="103"/>
      <c r="K314" s="271"/>
      <c r="L314" s="296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271"/>
      <c r="B315" s="103"/>
      <c r="C315" s="271"/>
      <c r="D315" s="271"/>
      <c r="E315" s="271"/>
      <c r="F315" s="271"/>
      <c r="G315" s="271"/>
      <c r="H315" s="271"/>
      <c r="I315" s="271"/>
      <c r="J315" s="103"/>
      <c r="K315" s="271"/>
      <c r="L315" s="296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271"/>
      <c r="B316" s="103"/>
      <c r="C316" s="271"/>
      <c r="D316" s="271"/>
      <c r="E316" s="271"/>
      <c r="F316" s="271"/>
      <c r="G316" s="271"/>
      <c r="H316" s="271"/>
      <c r="I316" s="271"/>
      <c r="J316" s="103"/>
      <c r="K316" s="271"/>
      <c r="L316" s="296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271"/>
      <c r="B317" s="103"/>
      <c r="C317" s="271"/>
      <c r="D317" s="271"/>
      <c r="E317" s="271"/>
      <c r="F317" s="271"/>
      <c r="G317" s="271"/>
      <c r="H317" s="271"/>
      <c r="I317" s="271"/>
      <c r="J317" s="103"/>
      <c r="K317" s="271"/>
      <c r="L317" s="296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271"/>
      <c r="B318" s="103"/>
      <c r="C318" s="271"/>
      <c r="D318" s="271"/>
      <c r="E318" s="271"/>
      <c r="F318" s="271"/>
      <c r="G318" s="271"/>
      <c r="H318" s="271"/>
      <c r="I318" s="271"/>
      <c r="J318" s="103"/>
      <c r="K318" s="271"/>
      <c r="L318" s="296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271"/>
      <c r="B319" s="103"/>
      <c r="C319" s="271"/>
      <c r="D319" s="271"/>
      <c r="E319" s="271"/>
      <c r="F319" s="271"/>
      <c r="G319" s="271"/>
      <c r="H319" s="271"/>
      <c r="I319" s="271"/>
      <c r="J319" s="103"/>
      <c r="K319" s="271"/>
      <c r="L319" s="296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271"/>
      <c r="B320" s="103"/>
      <c r="C320" s="271"/>
      <c r="D320" s="271"/>
      <c r="E320" s="271"/>
      <c r="F320" s="271"/>
      <c r="G320" s="271"/>
      <c r="H320" s="271"/>
      <c r="I320" s="271"/>
      <c r="J320" s="103"/>
      <c r="K320" s="271"/>
      <c r="L320" s="296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271"/>
      <c r="B321" s="103"/>
      <c r="C321" s="271"/>
      <c r="D321" s="271"/>
      <c r="E321" s="271"/>
      <c r="F321" s="271"/>
      <c r="G321" s="271"/>
      <c r="H321" s="271"/>
      <c r="I321" s="271"/>
      <c r="J321" s="103"/>
      <c r="K321" s="271"/>
      <c r="L321" s="296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271"/>
      <c r="B322" s="103"/>
      <c r="C322" s="271"/>
      <c r="D322" s="271"/>
      <c r="E322" s="271"/>
      <c r="F322" s="271"/>
      <c r="G322" s="271"/>
      <c r="H322" s="271"/>
      <c r="I322" s="271"/>
      <c r="J322" s="103"/>
      <c r="K322" s="271"/>
      <c r="L322" s="296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271"/>
      <c r="B323" s="103"/>
      <c r="C323" s="271"/>
      <c r="D323" s="271"/>
      <c r="E323" s="271"/>
      <c r="F323" s="271"/>
      <c r="G323" s="271"/>
      <c r="H323" s="271"/>
      <c r="I323" s="271"/>
      <c r="J323" s="103"/>
      <c r="K323" s="271"/>
      <c r="L323" s="296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271"/>
      <c r="B324" s="103"/>
      <c r="C324" s="271"/>
      <c r="D324" s="271"/>
      <c r="E324" s="271"/>
      <c r="F324" s="271"/>
      <c r="G324" s="271"/>
      <c r="H324" s="271"/>
      <c r="I324" s="271"/>
      <c r="J324" s="103"/>
      <c r="K324" s="271"/>
      <c r="L324" s="296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271"/>
      <c r="B325" s="103"/>
      <c r="C325" s="271"/>
      <c r="D325" s="271"/>
      <c r="E325" s="271"/>
      <c r="F325" s="271"/>
      <c r="G325" s="271"/>
      <c r="H325" s="271"/>
      <c r="I325" s="271"/>
      <c r="J325" s="103"/>
      <c r="K325" s="271"/>
      <c r="L325" s="296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271"/>
      <c r="B326" s="103"/>
      <c r="C326" s="271"/>
      <c r="D326" s="271"/>
      <c r="E326" s="271"/>
      <c r="F326" s="271"/>
      <c r="G326" s="271"/>
      <c r="H326" s="271"/>
      <c r="I326" s="271"/>
      <c r="J326" s="103"/>
      <c r="K326" s="271"/>
      <c r="L326" s="296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271"/>
      <c r="B327" s="103"/>
      <c r="C327" s="271"/>
      <c r="D327" s="271"/>
      <c r="E327" s="271"/>
      <c r="F327" s="271"/>
      <c r="G327" s="271"/>
      <c r="H327" s="271"/>
      <c r="I327" s="271"/>
      <c r="J327" s="103"/>
      <c r="K327" s="271"/>
      <c r="L327" s="296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271"/>
      <c r="B328" s="103"/>
      <c r="C328" s="271"/>
      <c r="D328" s="271"/>
      <c r="E328" s="271"/>
      <c r="F328" s="271"/>
      <c r="G328" s="271"/>
      <c r="H328" s="271"/>
      <c r="I328" s="271"/>
      <c r="J328" s="103"/>
      <c r="K328" s="271"/>
      <c r="L328" s="296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271"/>
      <c r="B329" s="103"/>
      <c r="C329" s="271"/>
      <c r="D329" s="271"/>
      <c r="E329" s="271"/>
      <c r="F329" s="271"/>
      <c r="G329" s="271"/>
      <c r="H329" s="271"/>
      <c r="I329" s="271"/>
      <c r="J329" s="103"/>
      <c r="K329" s="271"/>
      <c r="L329" s="296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271"/>
      <c r="B330" s="103"/>
      <c r="C330" s="271"/>
      <c r="D330" s="271"/>
      <c r="E330" s="271"/>
      <c r="F330" s="271"/>
      <c r="G330" s="271"/>
      <c r="H330" s="271"/>
      <c r="I330" s="271"/>
      <c r="J330" s="103"/>
      <c r="K330" s="271"/>
      <c r="L330" s="296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271"/>
      <c r="B331" s="103"/>
      <c r="C331" s="271"/>
      <c r="D331" s="271"/>
      <c r="E331" s="271"/>
      <c r="F331" s="271"/>
      <c r="G331" s="271"/>
      <c r="H331" s="271"/>
      <c r="I331" s="271"/>
      <c r="J331" s="103"/>
      <c r="K331" s="271"/>
      <c r="L331" s="296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271"/>
      <c r="B332" s="103"/>
      <c r="C332" s="271"/>
      <c r="D332" s="271"/>
      <c r="E332" s="271"/>
      <c r="F332" s="271"/>
      <c r="G332" s="271"/>
      <c r="H332" s="271"/>
      <c r="I332" s="271"/>
      <c r="J332" s="103"/>
      <c r="K332" s="271"/>
      <c r="L332" s="296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271"/>
      <c r="B333" s="103"/>
      <c r="C333" s="271"/>
      <c r="D333" s="271"/>
      <c r="E333" s="271"/>
      <c r="F333" s="271"/>
      <c r="G333" s="271"/>
      <c r="H333" s="271"/>
      <c r="I333" s="271"/>
      <c r="J333" s="103"/>
      <c r="K333" s="271"/>
      <c r="L333" s="296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271"/>
      <c r="B334" s="103"/>
      <c r="C334" s="271"/>
      <c r="D334" s="271"/>
      <c r="E334" s="271"/>
      <c r="F334" s="271"/>
      <c r="G334" s="271"/>
      <c r="H334" s="271"/>
      <c r="I334" s="271"/>
      <c r="J334" s="103"/>
      <c r="K334" s="271"/>
      <c r="L334" s="296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271"/>
      <c r="B335" s="103"/>
      <c r="C335" s="271"/>
      <c r="D335" s="271"/>
      <c r="E335" s="271"/>
      <c r="F335" s="271"/>
      <c r="G335" s="271"/>
      <c r="H335" s="271"/>
      <c r="I335" s="271"/>
      <c r="J335" s="103"/>
      <c r="K335" s="271"/>
      <c r="L335" s="296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271"/>
      <c r="B336" s="103"/>
      <c r="C336" s="271"/>
      <c r="D336" s="271"/>
      <c r="E336" s="271"/>
      <c r="F336" s="271"/>
      <c r="G336" s="271"/>
      <c r="H336" s="271"/>
      <c r="I336" s="271"/>
      <c r="J336" s="103"/>
      <c r="K336" s="271"/>
      <c r="L336" s="296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271"/>
      <c r="B337" s="103"/>
      <c r="C337" s="271"/>
      <c r="D337" s="271"/>
      <c r="E337" s="271"/>
      <c r="F337" s="271"/>
      <c r="G337" s="271"/>
      <c r="H337" s="271"/>
      <c r="I337" s="271"/>
      <c r="J337" s="103"/>
      <c r="K337" s="271"/>
      <c r="L337" s="296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271"/>
      <c r="B338" s="103"/>
      <c r="C338" s="271"/>
      <c r="D338" s="271"/>
      <c r="E338" s="271"/>
      <c r="F338" s="271"/>
      <c r="G338" s="271"/>
      <c r="H338" s="271"/>
      <c r="I338" s="271"/>
      <c r="J338" s="103"/>
      <c r="K338" s="271"/>
      <c r="L338" s="296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271"/>
      <c r="B339" s="103"/>
      <c r="C339" s="271"/>
      <c r="D339" s="271"/>
      <c r="E339" s="271"/>
      <c r="F339" s="271"/>
      <c r="G339" s="271"/>
      <c r="H339" s="271"/>
      <c r="I339" s="271"/>
      <c r="J339" s="103"/>
      <c r="K339" s="271"/>
      <c r="L339" s="296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271"/>
      <c r="B340" s="103"/>
      <c r="C340" s="271"/>
      <c r="D340" s="271"/>
      <c r="E340" s="271"/>
      <c r="F340" s="271"/>
      <c r="G340" s="271"/>
      <c r="H340" s="271"/>
      <c r="I340" s="271"/>
      <c r="J340" s="103"/>
      <c r="K340" s="271"/>
      <c r="L340" s="296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271"/>
      <c r="B341" s="103"/>
      <c r="C341" s="271"/>
      <c r="D341" s="271"/>
      <c r="E341" s="271"/>
      <c r="F341" s="271"/>
      <c r="G341" s="271"/>
      <c r="H341" s="271"/>
      <c r="I341" s="271"/>
      <c r="J341" s="103"/>
      <c r="K341" s="271"/>
      <c r="L341" s="296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271"/>
      <c r="B342" s="103"/>
      <c r="C342" s="271"/>
      <c r="D342" s="271"/>
      <c r="E342" s="271"/>
      <c r="F342" s="271"/>
      <c r="G342" s="271"/>
      <c r="H342" s="271"/>
      <c r="I342" s="271"/>
      <c r="J342" s="103"/>
      <c r="K342" s="271"/>
      <c r="L342" s="296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271"/>
      <c r="B343" s="103"/>
      <c r="C343" s="271"/>
      <c r="D343" s="271"/>
      <c r="E343" s="271"/>
      <c r="F343" s="271"/>
      <c r="G343" s="271"/>
      <c r="H343" s="271"/>
      <c r="I343" s="271"/>
      <c r="J343" s="103"/>
      <c r="K343" s="271"/>
      <c r="L343" s="296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271"/>
      <c r="B344" s="103"/>
      <c r="C344" s="271"/>
      <c r="D344" s="271"/>
      <c r="E344" s="271"/>
      <c r="F344" s="271"/>
      <c r="G344" s="271"/>
      <c r="H344" s="271"/>
      <c r="I344" s="271"/>
      <c r="J344" s="103"/>
      <c r="K344" s="271"/>
      <c r="L344" s="296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271"/>
      <c r="B345" s="103"/>
      <c r="C345" s="271"/>
      <c r="D345" s="271"/>
      <c r="E345" s="271"/>
      <c r="F345" s="271"/>
      <c r="G345" s="271"/>
      <c r="H345" s="271"/>
      <c r="I345" s="271"/>
      <c r="J345" s="103"/>
      <c r="K345" s="271"/>
      <c r="L345" s="296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271"/>
      <c r="B346" s="103"/>
      <c r="C346" s="271"/>
      <c r="D346" s="271"/>
      <c r="E346" s="271"/>
      <c r="F346" s="271"/>
      <c r="G346" s="271"/>
      <c r="H346" s="271"/>
      <c r="I346" s="271"/>
      <c r="J346" s="103"/>
      <c r="K346" s="271"/>
      <c r="L346" s="296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271"/>
      <c r="B347" s="103"/>
      <c r="C347" s="271"/>
      <c r="D347" s="271"/>
      <c r="E347" s="271"/>
      <c r="F347" s="271"/>
      <c r="G347" s="271"/>
      <c r="H347" s="271"/>
      <c r="I347" s="271"/>
      <c r="J347" s="103"/>
      <c r="K347" s="271"/>
      <c r="L347" s="296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271"/>
      <c r="B348" s="103"/>
      <c r="C348" s="271"/>
      <c r="D348" s="271"/>
      <c r="E348" s="271"/>
      <c r="F348" s="271"/>
      <c r="G348" s="271"/>
      <c r="H348" s="271"/>
      <c r="I348" s="271"/>
      <c r="J348" s="103"/>
      <c r="K348" s="271"/>
      <c r="L348" s="296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271"/>
      <c r="B349" s="103"/>
      <c r="C349" s="271"/>
      <c r="D349" s="271"/>
      <c r="E349" s="271"/>
      <c r="F349" s="271"/>
      <c r="G349" s="271"/>
      <c r="H349" s="271"/>
      <c r="I349" s="271"/>
      <c r="J349" s="103"/>
      <c r="K349" s="271"/>
      <c r="L349" s="296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271"/>
      <c r="B350" s="103"/>
      <c r="C350" s="271"/>
      <c r="D350" s="271"/>
      <c r="E350" s="271"/>
      <c r="F350" s="271"/>
      <c r="G350" s="271"/>
      <c r="H350" s="271"/>
      <c r="I350" s="271"/>
      <c r="J350" s="103"/>
      <c r="K350" s="271"/>
      <c r="L350" s="296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271"/>
      <c r="B351" s="103"/>
      <c r="C351" s="271"/>
      <c r="D351" s="271"/>
      <c r="E351" s="271"/>
      <c r="F351" s="271"/>
      <c r="G351" s="271"/>
      <c r="H351" s="271"/>
      <c r="I351" s="271"/>
      <c r="J351" s="103"/>
      <c r="K351" s="271"/>
      <c r="L351" s="296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271"/>
      <c r="B352" s="103"/>
      <c r="C352" s="271"/>
      <c r="D352" s="271"/>
      <c r="E352" s="271"/>
      <c r="F352" s="271"/>
      <c r="G352" s="271"/>
      <c r="H352" s="271"/>
      <c r="I352" s="271"/>
      <c r="J352" s="103"/>
      <c r="K352" s="271"/>
      <c r="L352" s="296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271"/>
      <c r="B353" s="103"/>
      <c r="C353" s="271"/>
      <c r="D353" s="271"/>
      <c r="E353" s="271"/>
      <c r="F353" s="271"/>
      <c r="G353" s="271"/>
      <c r="H353" s="271"/>
      <c r="I353" s="271"/>
      <c r="J353" s="103"/>
      <c r="K353" s="271"/>
      <c r="L353" s="296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271"/>
      <c r="B354" s="103"/>
      <c r="C354" s="271"/>
      <c r="D354" s="271"/>
      <c r="E354" s="271"/>
      <c r="F354" s="271"/>
      <c r="G354" s="271"/>
      <c r="H354" s="271"/>
      <c r="I354" s="271"/>
      <c r="J354" s="103"/>
      <c r="K354" s="271"/>
      <c r="L354" s="296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271"/>
      <c r="B355" s="103"/>
      <c r="C355" s="271"/>
      <c r="D355" s="271"/>
      <c r="E355" s="271"/>
      <c r="F355" s="271"/>
      <c r="G355" s="271"/>
      <c r="H355" s="271"/>
      <c r="I355" s="271"/>
      <c r="J355" s="103"/>
      <c r="K355" s="271"/>
      <c r="L355" s="296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271"/>
      <c r="B356" s="103"/>
      <c r="C356" s="271"/>
      <c r="D356" s="271"/>
      <c r="E356" s="271"/>
      <c r="F356" s="271"/>
      <c r="G356" s="271"/>
      <c r="H356" s="271"/>
      <c r="I356" s="271"/>
      <c r="J356" s="103"/>
      <c r="K356" s="271"/>
      <c r="L356" s="296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271"/>
      <c r="B357" s="103"/>
      <c r="C357" s="271"/>
      <c r="D357" s="271"/>
      <c r="E357" s="271"/>
      <c r="F357" s="271"/>
      <c r="G357" s="271"/>
      <c r="H357" s="271"/>
      <c r="I357" s="271"/>
      <c r="J357" s="103"/>
      <c r="K357" s="271"/>
      <c r="L357" s="296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271"/>
      <c r="B358" s="103"/>
      <c r="C358" s="271"/>
      <c r="D358" s="271"/>
      <c r="E358" s="271"/>
      <c r="F358" s="271"/>
      <c r="G358" s="271"/>
      <c r="H358" s="271"/>
      <c r="I358" s="271"/>
      <c r="J358" s="103"/>
      <c r="K358" s="271"/>
      <c r="L358" s="296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271"/>
      <c r="B359" s="103"/>
      <c r="C359" s="271"/>
      <c r="D359" s="271"/>
      <c r="E359" s="271"/>
      <c r="F359" s="271"/>
      <c r="G359" s="271"/>
      <c r="H359" s="271"/>
      <c r="I359" s="271"/>
      <c r="J359" s="103"/>
      <c r="K359" s="271"/>
      <c r="L359" s="296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271"/>
      <c r="B360" s="103"/>
      <c r="C360" s="271"/>
      <c r="D360" s="271"/>
      <c r="E360" s="271"/>
      <c r="F360" s="271"/>
      <c r="G360" s="271"/>
      <c r="H360" s="271"/>
      <c r="I360" s="271"/>
      <c r="J360" s="103"/>
      <c r="K360" s="271"/>
      <c r="L360" s="296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271"/>
      <c r="B361" s="103"/>
      <c r="C361" s="271"/>
      <c r="D361" s="271"/>
      <c r="E361" s="271"/>
      <c r="F361" s="271"/>
      <c r="G361" s="271"/>
      <c r="H361" s="271"/>
      <c r="I361" s="271"/>
      <c r="J361" s="103"/>
      <c r="K361" s="271"/>
      <c r="L361" s="296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271"/>
      <c r="B362" s="103"/>
      <c r="C362" s="271"/>
      <c r="D362" s="271"/>
      <c r="E362" s="271"/>
      <c r="F362" s="271"/>
      <c r="G362" s="271"/>
      <c r="H362" s="271"/>
      <c r="I362" s="271"/>
      <c r="J362" s="103"/>
      <c r="K362" s="271"/>
      <c r="L362" s="296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271"/>
      <c r="B363" s="103"/>
      <c r="C363" s="271"/>
      <c r="D363" s="271"/>
      <c r="E363" s="271"/>
      <c r="F363" s="271"/>
      <c r="G363" s="271"/>
      <c r="H363" s="271"/>
      <c r="I363" s="271"/>
      <c r="J363" s="103"/>
      <c r="K363" s="271"/>
      <c r="L363" s="296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271"/>
      <c r="B364" s="103"/>
      <c r="C364" s="271"/>
      <c r="D364" s="271"/>
      <c r="E364" s="271"/>
      <c r="F364" s="271"/>
      <c r="G364" s="271"/>
      <c r="H364" s="271"/>
      <c r="I364" s="271"/>
      <c r="J364" s="103"/>
      <c r="K364" s="271"/>
      <c r="L364" s="296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271"/>
      <c r="B365" s="103"/>
      <c r="C365" s="271"/>
      <c r="D365" s="271"/>
      <c r="E365" s="271"/>
      <c r="F365" s="271"/>
      <c r="G365" s="271"/>
      <c r="H365" s="271"/>
      <c r="I365" s="271"/>
      <c r="J365" s="103"/>
      <c r="K365" s="271"/>
      <c r="L365" s="296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271"/>
      <c r="B366" s="103"/>
      <c r="C366" s="271"/>
      <c r="D366" s="271"/>
      <c r="E366" s="271"/>
      <c r="F366" s="271"/>
      <c r="G366" s="271"/>
      <c r="H366" s="271"/>
      <c r="I366" s="271"/>
      <c r="J366" s="103"/>
      <c r="K366" s="271"/>
      <c r="L366" s="296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271"/>
      <c r="B367" s="103"/>
      <c r="C367" s="271"/>
      <c r="D367" s="271"/>
      <c r="E367" s="271"/>
      <c r="F367" s="271"/>
      <c r="G367" s="271"/>
      <c r="H367" s="271"/>
      <c r="I367" s="271"/>
      <c r="J367" s="103"/>
      <c r="K367" s="271"/>
      <c r="L367" s="296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271"/>
      <c r="B368" s="103"/>
      <c r="C368" s="271"/>
      <c r="D368" s="271"/>
      <c r="E368" s="271"/>
      <c r="F368" s="271"/>
      <c r="G368" s="271"/>
      <c r="H368" s="271"/>
      <c r="I368" s="271"/>
      <c r="J368" s="103"/>
      <c r="K368" s="271"/>
      <c r="L368" s="296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271"/>
      <c r="B369" s="103"/>
      <c r="C369" s="271"/>
      <c r="D369" s="271"/>
      <c r="E369" s="271"/>
      <c r="F369" s="271"/>
      <c r="G369" s="271"/>
      <c r="H369" s="271"/>
      <c r="I369" s="271"/>
      <c r="J369" s="103"/>
      <c r="K369" s="271"/>
      <c r="L369" s="296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271"/>
      <c r="B370" s="103"/>
      <c r="C370" s="271"/>
      <c r="D370" s="271"/>
      <c r="E370" s="271"/>
      <c r="F370" s="271"/>
      <c r="G370" s="271"/>
      <c r="H370" s="271"/>
      <c r="I370" s="271"/>
      <c r="J370" s="103"/>
      <c r="K370" s="271"/>
      <c r="L370" s="296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271"/>
      <c r="B371" s="103"/>
      <c r="C371" s="271"/>
      <c r="D371" s="271"/>
      <c r="E371" s="271"/>
      <c r="F371" s="271"/>
      <c r="G371" s="271"/>
      <c r="H371" s="271"/>
      <c r="I371" s="271"/>
      <c r="J371" s="103"/>
      <c r="K371" s="271"/>
      <c r="L371" s="296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271"/>
      <c r="B372" s="103"/>
      <c r="C372" s="271"/>
      <c r="D372" s="271"/>
      <c r="E372" s="271"/>
      <c r="F372" s="271"/>
      <c r="G372" s="271"/>
      <c r="H372" s="271"/>
      <c r="I372" s="271"/>
      <c r="J372" s="103"/>
      <c r="K372" s="271"/>
      <c r="L372" s="296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271"/>
      <c r="B373" s="103"/>
      <c r="C373" s="271"/>
      <c r="D373" s="271"/>
      <c r="E373" s="271"/>
      <c r="F373" s="271"/>
      <c r="G373" s="271"/>
      <c r="H373" s="271"/>
      <c r="I373" s="271"/>
      <c r="J373" s="103"/>
      <c r="K373" s="271"/>
      <c r="L373" s="296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271"/>
      <c r="B374" s="103"/>
      <c r="C374" s="271"/>
      <c r="D374" s="271"/>
      <c r="E374" s="271"/>
      <c r="F374" s="271"/>
      <c r="G374" s="271"/>
      <c r="H374" s="271"/>
      <c r="I374" s="271"/>
      <c r="J374" s="103"/>
      <c r="K374" s="271"/>
      <c r="L374" s="296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271"/>
      <c r="B375" s="103"/>
      <c r="C375" s="271"/>
      <c r="D375" s="271"/>
      <c r="E375" s="271"/>
      <c r="F375" s="271"/>
      <c r="G375" s="271"/>
      <c r="H375" s="271"/>
      <c r="I375" s="271"/>
      <c r="J375" s="103"/>
      <c r="K375" s="271"/>
      <c r="L375" s="296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271"/>
      <c r="B376" s="103"/>
      <c r="C376" s="271"/>
      <c r="D376" s="271"/>
      <c r="E376" s="271"/>
      <c r="F376" s="271"/>
      <c r="G376" s="271"/>
      <c r="H376" s="271"/>
      <c r="I376" s="271"/>
      <c r="J376" s="103"/>
      <c r="K376" s="271"/>
      <c r="L376" s="296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271"/>
      <c r="B377" s="103"/>
      <c r="C377" s="271"/>
      <c r="D377" s="271"/>
      <c r="E377" s="271"/>
      <c r="F377" s="271"/>
      <c r="G377" s="271"/>
      <c r="H377" s="271"/>
      <c r="I377" s="271"/>
      <c r="J377" s="103"/>
      <c r="K377" s="271"/>
      <c r="L377" s="296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271"/>
      <c r="B378" s="103"/>
      <c r="C378" s="271"/>
      <c r="D378" s="271"/>
      <c r="E378" s="271"/>
      <c r="F378" s="271"/>
      <c r="G378" s="271"/>
      <c r="H378" s="271"/>
      <c r="I378" s="271"/>
      <c r="J378" s="103"/>
      <c r="K378" s="271"/>
      <c r="L378" s="296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271"/>
      <c r="B379" s="103"/>
      <c r="C379" s="271"/>
      <c r="D379" s="271"/>
      <c r="E379" s="271"/>
      <c r="F379" s="271"/>
      <c r="G379" s="271"/>
      <c r="H379" s="271"/>
      <c r="I379" s="271"/>
      <c r="J379" s="103"/>
      <c r="K379" s="271"/>
      <c r="L379" s="296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271"/>
      <c r="B380" s="103"/>
      <c r="C380" s="271"/>
      <c r="D380" s="271"/>
      <c r="E380" s="271"/>
      <c r="F380" s="271"/>
      <c r="G380" s="271"/>
      <c r="H380" s="271"/>
      <c r="I380" s="271"/>
      <c r="J380" s="103"/>
      <c r="K380" s="271"/>
      <c r="L380" s="296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271"/>
      <c r="B381" s="103"/>
      <c r="C381" s="271"/>
      <c r="D381" s="271"/>
      <c r="E381" s="271"/>
      <c r="F381" s="271"/>
      <c r="G381" s="271"/>
      <c r="H381" s="271"/>
      <c r="I381" s="271"/>
      <c r="J381" s="103"/>
      <c r="K381" s="271"/>
      <c r="L381" s="296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271"/>
      <c r="B382" s="103"/>
      <c r="C382" s="271"/>
      <c r="D382" s="271"/>
      <c r="E382" s="271"/>
      <c r="F382" s="271"/>
      <c r="G382" s="271"/>
      <c r="H382" s="271"/>
      <c r="I382" s="271"/>
      <c r="J382" s="103"/>
      <c r="K382" s="271"/>
      <c r="L382" s="296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271"/>
      <c r="B383" s="103"/>
      <c r="C383" s="271"/>
      <c r="D383" s="271"/>
      <c r="E383" s="271"/>
      <c r="F383" s="271"/>
      <c r="G383" s="271"/>
      <c r="H383" s="271"/>
      <c r="I383" s="271"/>
      <c r="J383" s="103"/>
      <c r="K383" s="271"/>
      <c r="L383" s="296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271"/>
      <c r="B384" s="103"/>
      <c r="C384" s="271"/>
      <c r="D384" s="271"/>
      <c r="E384" s="271"/>
      <c r="F384" s="271"/>
      <c r="G384" s="271"/>
      <c r="H384" s="271"/>
      <c r="I384" s="271"/>
      <c r="J384" s="103"/>
      <c r="K384" s="271"/>
      <c r="L384" s="296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271"/>
      <c r="B385" s="103"/>
      <c r="C385" s="271"/>
      <c r="D385" s="271"/>
      <c r="E385" s="271"/>
      <c r="F385" s="271"/>
      <c r="G385" s="271"/>
      <c r="H385" s="271"/>
      <c r="I385" s="271"/>
      <c r="J385" s="103"/>
      <c r="K385" s="271"/>
      <c r="L385" s="296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271"/>
      <c r="B386" s="103"/>
      <c r="C386" s="271"/>
      <c r="D386" s="271"/>
      <c r="E386" s="271"/>
      <c r="F386" s="271"/>
      <c r="G386" s="271"/>
      <c r="H386" s="271"/>
      <c r="I386" s="271"/>
      <c r="J386" s="103"/>
      <c r="K386" s="271"/>
      <c r="L386" s="296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271"/>
      <c r="B387" s="103"/>
      <c r="C387" s="271"/>
      <c r="D387" s="271"/>
      <c r="E387" s="271"/>
      <c r="F387" s="271"/>
      <c r="G387" s="271"/>
      <c r="H387" s="271"/>
      <c r="I387" s="271"/>
      <c r="J387" s="103"/>
      <c r="K387" s="271"/>
      <c r="L387" s="296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271"/>
      <c r="B388" s="103"/>
      <c r="C388" s="271"/>
      <c r="D388" s="271"/>
      <c r="E388" s="271"/>
      <c r="F388" s="271"/>
      <c r="G388" s="271"/>
      <c r="H388" s="271"/>
      <c r="I388" s="271"/>
      <c r="J388" s="103"/>
      <c r="K388" s="271"/>
      <c r="L388" s="296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271"/>
      <c r="B389" s="103"/>
      <c r="C389" s="271"/>
      <c r="D389" s="271"/>
      <c r="E389" s="271"/>
      <c r="F389" s="271"/>
      <c r="G389" s="271"/>
      <c r="H389" s="271"/>
      <c r="I389" s="271"/>
      <c r="J389" s="103"/>
      <c r="K389" s="271"/>
      <c r="L389" s="296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271"/>
      <c r="B390" s="103"/>
      <c r="C390" s="271"/>
      <c r="D390" s="271"/>
      <c r="E390" s="271"/>
      <c r="F390" s="271"/>
      <c r="G390" s="271"/>
      <c r="H390" s="271"/>
      <c r="I390" s="271"/>
      <c r="J390" s="103"/>
      <c r="K390" s="271"/>
      <c r="L390" s="296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271"/>
      <c r="B391" s="103"/>
      <c r="C391" s="271"/>
      <c r="D391" s="271"/>
      <c r="E391" s="271"/>
      <c r="F391" s="271"/>
      <c r="G391" s="271"/>
      <c r="H391" s="271"/>
      <c r="I391" s="271"/>
      <c r="J391" s="103"/>
      <c r="K391" s="271"/>
      <c r="L391" s="296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271"/>
      <c r="B392" s="103"/>
      <c r="C392" s="271"/>
      <c r="D392" s="271"/>
      <c r="E392" s="271"/>
      <c r="F392" s="271"/>
      <c r="G392" s="271"/>
      <c r="H392" s="271"/>
      <c r="I392" s="271"/>
      <c r="J392" s="103"/>
      <c r="K392" s="271"/>
      <c r="L392" s="296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271"/>
      <c r="B393" s="103"/>
      <c r="C393" s="271"/>
      <c r="D393" s="271"/>
      <c r="E393" s="271"/>
      <c r="F393" s="271"/>
      <c r="G393" s="271"/>
      <c r="H393" s="271"/>
      <c r="I393" s="271"/>
      <c r="J393" s="103"/>
      <c r="K393" s="271"/>
      <c r="L393" s="296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271"/>
      <c r="B394" s="103"/>
      <c r="C394" s="271"/>
      <c r="D394" s="271"/>
      <c r="E394" s="271"/>
      <c r="F394" s="271"/>
      <c r="G394" s="271"/>
      <c r="H394" s="271"/>
      <c r="I394" s="271"/>
      <c r="J394" s="103"/>
      <c r="K394" s="271"/>
      <c r="L394" s="296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271"/>
      <c r="B395" s="103"/>
      <c r="C395" s="271"/>
      <c r="D395" s="271"/>
      <c r="E395" s="271"/>
      <c r="F395" s="271"/>
      <c r="G395" s="271"/>
      <c r="H395" s="271"/>
      <c r="I395" s="271"/>
      <c r="J395" s="103"/>
      <c r="K395" s="271"/>
      <c r="L395" s="296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271"/>
      <c r="B396" s="103"/>
      <c r="C396" s="271"/>
      <c r="D396" s="271"/>
      <c r="E396" s="271"/>
      <c r="F396" s="271"/>
      <c r="G396" s="271"/>
      <c r="H396" s="271"/>
      <c r="I396" s="271"/>
      <c r="J396" s="103"/>
      <c r="K396" s="271"/>
      <c r="L396" s="296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271"/>
      <c r="B397" s="103"/>
      <c r="C397" s="271"/>
      <c r="D397" s="271"/>
      <c r="E397" s="271"/>
      <c r="F397" s="271"/>
      <c r="G397" s="271"/>
      <c r="H397" s="271"/>
      <c r="I397" s="271"/>
      <c r="J397" s="103"/>
      <c r="K397" s="271"/>
      <c r="L397" s="296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271"/>
      <c r="B398" s="103"/>
      <c r="C398" s="271"/>
      <c r="D398" s="271"/>
      <c r="E398" s="271"/>
      <c r="F398" s="271"/>
      <c r="G398" s="271"/>
      <c r="H398" s="271"/>
      <c r="I398" s="271"/>
      <c r="J398" s="103"/>
      <c r="K398" s="271"/>
      <c r="L398" s="296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271"/>
      <c r="B399" s="103"/>
      <c r="C399" s="271"/>
      <c r="D399" s="271"/>
      <c r="E399" s="271"/>
      <c r="F399" s="271"/>
      <c r="G399" s="271"/>
      <c r="H399" s="271"/>
      <c r="I399" s="271"/>
      <c r="J399" s="103"/>
      <c r="K399" s="271"/>
      <c r="L399" s="296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271"/>
      <c r="B400" s="103"/>
      <c r="C400" s="271"/>
      <c r="D400" s="271"/>
      <c r="E400" s="271"/>
      <c r="F400" s="271"/>
      <c r="G400" s="271"/>
      <c r="H400" s="271"/>
      <c r="I400" s="271"/>
      <c r="J400" s="103"/>
      <c r="K400" s="271"/>
      <c r="L400" s="296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271"/>
      <c r="B401" s="103"/>
      <c r="C401" s="271"/>
      <c r="D401" s="271"/>
      <c r="E401" s="271"/>
      <c r="F401" s="271"/>
      <c r="G401" s="271"/>
      <c r="H401" s="271"/>
      <c r="I401" s="271"/>
      <c r="J401" s="103"/>
      <c r="K401" s="271"/>
      <c r="L401" s="296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271"/>
      <c r="B402" s="103"/>
      <c r="C402" s="271"/>
      <c r="D402" s="271"/>
      <c r="E402" s="271"/>
      <c r="F402" s="271"/>
      <c r="G402" s="271"/>
      <c r="H402" s="271"/>
      <c r="I402" s="271"/>
      <c r="J402" s="103"/>
      <c r="K402" s="271"/>
      <c r="L402" s="296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271"/>
      <c r="B403" s="103"/>
      <c r="C403" s="271"/>
      <c r="D403" s="271"/>
      <c r="E403" s="271"/>
      <c r="F403" s="271"/>
      <c r="G403" s="271"/>
      <c r="H403" s="271"/>
      <c r="I403" s="271"/>
      <c r="J403" s="103"/>
      <c r="K403" s="271"/>
      <c r="L403" s="296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271"/>
      <c r="B404" s="103"/>
      <c r="C404" s="271"/>
      <c r="D404" s="271"/>
      <c r="E404" s="271"/>
      <c r="F404" s="271"/>
      <c r="G404" s="271"/>
      <c r="H404" s="271"/>
      <c r="I404" s="271"/>
      <c r="J404" s="103"/>
      <c r="K404" s="271"/>
      <c r="L404" s="296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271"/>
      <c r="B405" s="103"/>
      <c r="C405" s="271"/>
      <c r="D405" s="271"/>
      <c r="E405" s="271"/>
      <c r="F405" s="271"/>
      <c r="G405" s="271"/>
      <c r="H405" s="271"/>
      <c r="I405" s="271"/>
      <c r="J405" s="103"/>
      <c r="K405" s="271"/>
      <c r="L405" s="296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271"/>
      <c r="B406" s="103"/>
      <c r="C406" s="271"/>
      <c r="D406" s="271"/>
      <c r="E406" s="271"/>
      <c r="F406" s="271"/>
      <c r="G406" s="271"/>
      <c r="H406" s="271"/>
      <c r="I406" s="271"/>
      <c r="J406" s="103"/>
      <c r="K406" s="271"/>
      <c r="L406" s="296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271"/>
      <c r="B407" s="103"/>
      <c r="C407" s="271"/>
      <c r="D407" s="271"/>
      <c r="E407" s="271"/>
      <c r="F407" s="271"/>
      <c r="G407" s="271"/>
      <c r="H407" s="271"/>
      <c r="I407" s="271"/>
      <c r="J407" s="103"/>
      <c r="K407" s="271"/>
      <c r="L407" s="296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271"/>
      <c r="B408" s="103"/>
      <c r="C408" s="271"/>
      <c r="D408" s="271"/>
      <c r="E408" s="271"/>
      <c r="F408" s="271"/>
      <c r="G408" s="271"/>
      <c r="H408" s="271"/>
      <c r="I408" s="271"/>
      <c r="J408" s="103"/>
      <c r="K408" s="271"/>
      <c r="L408" s="296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271"/>
      <c r="B409" s="103"/>
      <c r="C409" s="271"/>
      <c r="D409" s="271"/>
      <c r="E409" s="271"/>
      <c r="F409" s="271"/>
      <c r="G409" s="271"/>
      <c r="H409" s="271"/>
      <c r="I409" s="271"/>
      <c r="J409" s="103"/>
      <c r="K409" s="271"/>
      <c r="L409" s="296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271"/>
      <c r="B410" s="103"/>
      <c r="C410" s="271"/>
      <c r="D410" s="271"/>
      <c r="E410" s="271"/>
      <c r="F410" s="271"/>
      <c r="G410" s="271"/>
      <c r="H410" s="271"/>
      <c r="I410" s="271"/>
      <c r="J410" s="103"/>
      <c r="K410" s="271"/>
      <c r="L410" s="296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271"/>
      <c r="B411" s="103"/>
      <c r="C411" s="271"/>
      <c r="D411" s="271"/>
      <c r="E411" s="271"/>
      <c r="F411" s="271"/>
      <c r="G411" s="271"/>
      <c r="H411" s="271"/>
      <c r="I411" s="271"/>
      <c r="J411" s="103"/>
      <c r="K411" s="271"/>
      <c r="L411" s="296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271"/>
      <c r="B412" s="103"/>
      <c r="C412" s="271"/>
      <c r="D412" s="271"/>
      <c r="E412" s="271"/>
      <c r="F412" s="271"/>
      <c r="G412" s="271"/>
      <c r="H412" s="271"/>
      <c r="I412" s="271"/>
      <c r="J412" s="103"/>
      <c r="K412" s="271"/>
      <c r="L412" s="296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271"/>
      <c r="B413" s="103"/>
      <c r="C413" s="271"/>
      <c r="D413" s="271"/>
      <c r="E413" s="271"/>
      <c r="F413" s="271"/>
      <c r="G413" s="271"/>
      <c r="H413" s="271"/>
      <c r="I413" s="271"/>
      <c r="J413" s="103"/>
      <c r="K413" s="271"/>
      <c r="L413" s="296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271"/>
      <c r="B414" s="103"/>
      <c r="C414" s="271"/>
      <c r="D414" s="271"/>
      <c r="E414" s="271"/>
      <c r="F414" s="271"/>
      <c r="G414" s="271"/>
      <c r="H414" s="271"/>
      <c r="I414" s="271"/>
      <c r="J414" s="103"/>
      <c r="K414" s="271"/>
      <c r="L414" s="296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271"/>
      <c r="B415" s="103"/>
      <c r="C415" s="271"/>
      <c r="D415" s="271"/>
      <c r="E415" s="271"/>
      <c r="F415" s="271"/>
      <c r="G415" s="271"/>
      <c r="H415" s="271"/>
      <c r="I415" s="271"/>
      <c r="J415" s="103"/>
      <c r="K415" s="271"/>
      <c r="L415" s="296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271"/>
      <c r="B416" s="103"/>
      <c r="C416" s="271"/>
      <c r="D416" s="271"/>
      <c r="E416" s="271"/>
      <c r="F416" s="271"/>
      <c r="G416" s="271"/>
      <c r="H416" s="271"/>
      <c r="I416" s="271"/>
      <c r="J416" s="103"/>
      <c r="K416" s="271"/>
      <c r="L416" s="296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271"/>
      <c r="B417" s="103"/>
      <c r="C417" s="271"/>
      <c r="D417" s="271"/>
      <c r="E417" s="271"/>
      <c r="F417" s="271"/>
      <c r="G417" s="271"/>
      <c r="H417" s="271"/>
      <c r="I417" s="271"/>
      <c r="J417" s="103"/>
      <c r="K417" s="271"/>
      <c r="L417" s="296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271"/>
      <c r="B418" s="103"/>
      <c r="C418" s="271"/>
      <c r="D418" s="271"/>
      <c r="E418" s="271"/>
      <c r="F418" s="271"/>
      <c r="G418" s="271"/>
      <c r="H418" s="271"/>
      <c r="I418" s="271"/>
      <c r="J418" s="103"/>
      <c r="K418" s="271"/>
      <c r="L418" s="296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271"/>
      <c r="B419" s="103"/>
      <c r="C419" s="271"/>
      <c r="D419" s="271"/>
      <c r="E419" s="271"/>
      <c r="F419" s="271"/>
      <c r="G419" s="271"/>
      <c r="H419" s="271"/>
      <c r="I419" s="271"/>
      <c r="J419" s="103"/>
      <c r="K419" s="271"/>
      <c r="L419" s="296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271"/>
      <c r="B420" s="103"/>
      <c r="C420" s="271"/>
      <c r="D420" s="271"/>
      <c r="E420" s="271"/>
      <c r="F420" s="271"/>
      <c r="G420" s="271"/>
      <c r="H420" s="271"/>
      <c r="I420" s="271"/>
      <c r="J420" s="103"/>
      <c r="K420" s="271"/>
      <c r="L420" s="296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271"/>
      <c r="B421" s="103"/>
      <c r="C421" s="271"/>
      <c r="D421" s="271"/>
      <c r="E421" s="271"/>
      <c r="F421" s="271"/>
      <c r="G421" s="271"/>
      <c r="H421" s="271"/>
      <c r="I421" s="271"/>
      <c r="J421" s="103"/>
      <c r="K421" s="271"/>
      <c r="L421" s="296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271"/>
      <c r="B422" s="103"/>
      <c r="C422" s="271"/>
      <c r="D422" s="271"/>
      <c r="E422" s="271"/>
      <c r="F422" s="271"/>
      <c r="G422" s="271"/>
      <c r="H422" s="271"/>
      <c r="I422" s="271"/>
      <c r="J422" s="103"/>
      <c r="K422" s="271"/>
      <c r="L422" s="296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271"/>
      <c r="B423" s="103"/>
      <c r="C423" s="271"/>
      <c r="D423" s="271"/>
      <c r="E423" s="271"/>
      <c r="F423" s="271"/>
      <c r="G423" s="271"/>
      <c r="H423" s="271"/>
      <c r="I423" s="271"/>
      <c r="J423" s="103"/>
      <c r="K423" s="271"/>
      <c r="L423" s="296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271"/>
      <c r="B424" s="103"/>
      <c r="C424" s="271"/>
      <c r="D424" s="271"/>
      <c r="E424" s="271"/>
      <c r="F424" s="271"/>
      <c r="G424" s="271"/>
      <c r="H424" s="271"/>
      <c r="I424" s="271"/>
      <c r="J424" s="103"/>
      <c r="K424" s="271"/>
      <c r="L424" s="296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271"/>
      <c r="B425" s="103"/>
      <c r="C425" s="271"/>
      <c r="D425" s="271"/>
      <c r="E425" s="271"/>
      <c r="F425" s="271"/>
      <c r="G425" s="271"/>
      <c r="H425" s="271"/>
      <c r="I425" s="271"/>
      <c r="J425" s="103"/>
      <c r="K425" s="271"/>
      <c r="L425" s="296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271"/>
      <c r="B426" s="103"/>
      <c r="C426" s="271"/>
      <c r="D426" s="271"/>
      <c r="E426" s="271"/>
      <c r="F426" s="271"/>
      <c r="G426" s="271"/>
      <c r="H426" s="271"/>
      <c r="I426" s="271"/>
      <c r="J426" s="103"/>
      <c r="K426" s="271"/>
      <c r="L426" s="296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271"/>
      <c r="B427" s="103"/>
      <c r="C427" s="271"/>
      <c r="D427" s="271"/>
      <c r="E427" s="271"/>
      <c r="F427" s="271"/>
      <c r="G427" s="271"/>
      <c r="H427" s="271"/>
      <c r="I427" s="271"/>
      <c r="J427" s="103"/>
      <c r="K427" s="271"/>
      <c r="L427" s="296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271"/>
      <c r="B428" s="103"/>
      <c r="C428" s="271"/>
      <c r="D428" s="271"/>
      <c r="E428" s="271"/>
      <c r="F428" s="271"/>
      <c r="G428" s="271"/>
      <c r="H428" s="271"/>
      <c r="I428" s="271"/>
      <c r="J428" s="103"/>
      <c r="K428" s="271"/>
      <c r="L428" s="296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271"/>
      <c r="B429" s="103"/>
      <c r="C429" s="271"/>
      <c r="D429" s="271"/>
      <c r="E429" s="271"/>
      <c r="F429" s="271"/>
      <c r="G429" s="271"/>
      <c r="H429" s="271"/>
      <c r="I429" s="271"/>
      <c r="J429" s="103"/>
      <c r="K429" s="271"/>
      <c r="L429" s="296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271"/>
      <c r="B430" s="103"/>
      <c r="C430" s="271"/>
      <c r="D430" s="271"/>
      <c r="E430" s="271"/>
      <c r="F430" s="271"/>
      <c r="G430" s="271"/>
      <c r="H430" s="271"/>
      <c r="I430" s="271"/>
      <c r="J430" s="103"/>
      <c r="K430" s="271"/>
      <c r="L430" s="296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271"/>
      <c r="B431" s="103"/>
      <c r="C431" s="271"/>
      <c r="D431" s="271"/>
      <c r="E431" s="271"/>
      <c r="F431" s="271"/>
      <c r="G431" s="271"/>
      <c r="H431" s="271"/>
      <c r="I431" s="271"/>
      <c r="J431" s="103"/>
      <c r="K431" s="271"/>
      <c r="L431" s="296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271"/>
      <c r="B432" s="103"/>
      <c r="C432" s="271"/>
      <c r="D432" s="271"/>
      <c r="E432" s="271"/>
      <c r="F432" s="271"/>
      <c r="G432" s="271"/>
      <c r="H432" s="271"/>
      <c r="I432" s="271"/>
      <c r="J432" s="103"/>
      <c r="K432" s="271"/>
      <c r="L432" s="296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271"/>
      <c r="B433" s="103"/>
      <c r="C433" s="271"/>
      <c r="D433" s="271"/>
      <c r="E433" s="271"/>
      <c r="F433" s="271"/>
      <c r="G433" s="271"/>
      <c r="H433" s="271"/>
      <c r="I433" s="271"/>
      <c r="J433" s="103"/>
      <c r="K433" s="271"/>
      <c r="L433" s="296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271"/>
      <c r="B434" s="103"/>
      <c r="C434" s="271"/>
      <c r="D434" s="271"/>
      <c r="E434" s="271"/>
      <c r="F434" s="271"/>
      <c r="G434" s="271"/>
      <c r="H434" s="271"/>
      <c r="I434" s="271"/>
      <c r="J434" s="103"/>
      <c r="K434" s="271"/>
      <c r="L434" s="296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271"/>
      <c r="B435" s="103"/>
      <c r="C435" s="271"/>
      <c r="D435" s="271"/>
      <c r="E435" s="271"/>
      <c r="F435" s="271"/>
      <c r="G435" s="271"/>
      <c r="H435" s="271"/>
      <c r="I435" s="271"/>
      <c r="J435" s="103"/>
      <c r="K435" s="271"/>
      <c r="L435" s="296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271"/>
      <c r="B436" s="103"/>
      <c r="C436" s="271"/>
      <c r="D436" s="271"/>
      <c r="E436" s="271"/>
      <c r="F436" s="271"/>
      <c r="G436" s="271"/>
      <c r="H436" s="271"/>
      <c r="I436" s="271"/>
      <c r="J436" s="103"/>
      <c r="K436" s="271"/>
      <c r="L436" s="296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271"/>
      <c r="B437" s="103"/>
      <c r="C437" s="271"/>
      <c r="D437" s="271"/>
      <c r="E437" s="271"/>
      <c r="F437" s="271"/>
      <c r="G437" s="271"/>
      <c r="H437" s="271"/>
      <c r="I437" s="271"/>
      <c r="J437" s="103"/>
      <c r="K437" s="271"/>
      <c r="L437" s="296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271"/>
      <c r="B438" s="103"/>
      <c r="C438" s="271"/>
      <c r="D438" s="271"/>
      <c r="E438" s="271"/>
      <c r="F438" s="271"/>
      <c r="G438" s="271"/>
      <c r="H438" s="271"/>
      <c r="I438" s="271"/>
      <c r="J438" s="103"/>
      <c r="K438" s="271"/>
      <c r="L438" s="296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271"/>
      <c r="B439" s="103"/>
      <c r="C439" s="271"/>
      <c r="D439" s="271"/>
      <c r="E439" s="271"/>
      <c r="F439" s="271"/>
      <c r="G439" s="271"/>
      <c r="H439" s="271"/>
      <c r="I439" s="271"/>
      <c r="J439" s="103"/>
      <c r="K439" s="271"/>
      <c r="L439" s="296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271"/>
      <c r="B440" s="103"/>
      <c r="C440" s="271"/>
      <c r="D440" s="271"/>
      <c r="E440" s="271"/>
      <c r="F440" s="271"/>
      <c r="G440" s="271"/>
      <c r="H440" s="271"/>
      <c r="I440" s="271"/>
      <c r="J440" s="103"/>
      <c r="K440" s="271"/>
      <c r="L440" s="296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271"/>
      <c r="B441" s="103"/>
      <c r="C441" s="271"/>
      <c r="D441" s="271"/>
      <c r="E441" s="271"/>
      <c r="F441" s="271"/>
      <c r="G441" s="271"/>
      <c r="H441" s="271"/>
      <c r="I441" s="271"/>
      <c r="J441" s="103"/>
      <c r="K441" s="271"/>
      <c r="L441" s="296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271"/>
      <c r="B442" s="103"/>
      <c r="C442" s="271"/>
      <c r="D442" s="271"/>
      <c r="E442" s="271"/>
      <c r="F442" s="271"/>
      <c r="G442" s="271"/>
      <c r="H442" s="271"/>
      <c r="I442" s="271"/>
      <c r="J442" s="103"/>
      <c r="K442" s="271"/>
      <c r="L442" s="296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271"/>
      <c r="B443" s="103"/>
      <c r="C443" s="271"/>
      <c r="D443" s="271"/>
      <c r="E443" s="271"/>
      <c r="F443" s="271"/>
      <c r="G443" s="271"/>
      <c r="H443" s="271"/>
      <c r="I443" s="271"/>
      <c r="J443" s="103"/>
      <c r="K443" s="271"/>
      <c r="L443" s="296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271"/>
      <c r="B444" s="103"/>
      <c r="C444" s="271"/>
      <c r="D444" s="271"/>
      <c r="E444" s="271"/>
      <c r="F444" s="271"/>
      <c r="G444" s="271"/>
      <c r="H444" s="271"/>
      <c r="I444" s="271"/>
      <c r="J444" s="103"/>
      <c r="K444" s="271"/>
      <c r="L444" s="296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271"/>
      <c r="B445" s="103"/>
      <c r="C445" s="271"/>
      <c r="D445" s="271"/>
      <c r="E445" s="271"/>
      <c r="F445" s="271"/>
      <c r="G445" s="271"/>
      <c r="H445" s="271"/>
      <c r="I445" s="271"/>
      <c r="J445" s="103"/>
      <c r="K445" s="271"/>
      <c r="L445" s="296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271"/>
      <c r="B446" s="103"/>
      <c r="C446" s="271"/>
      <c r="D446" s="271"/>
      <c r="E446" s="271"/>
      <c r="F446" s="271"/>
      <c r="G446" s="271"/>
      <c r="H446" s="271"/>
      <c r="I446" s="271"/>
      <c r="J446" s="103"/>
      <c r="K446" s="271"/>
      <c r="L446" s="296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271"/>
      <c r="B447" s="103"/>
      <c r="C447" s="271"/>
      <c r="D447" s="271"/>
      <c r="E447" s="271"/>
      <c r="F447" s="271"/>
      <c r="G447" s="271"/>
      <c r="H447" s="271"/>
      <c r="I447" s="271"/>
      <c r="J447" s="103"/>
      <c r="K447" s="271"/>
      <c r="L447" s="296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271"/>
      <c r="B448" s="103"/>
      <c r="C448" s="271"/>
      <c r="D448" s="271"/>
      <c r="E448" s="271"/>
      <c r="F448" s="271"/>
      <c r="G448" s="271"/>
      <c r="H448" s="271"/>
      <c r="I448" s="271"/>
      <c r="J448" s="103"/>
      <c r="K448" s="271"/>
      <c r="L448" s="296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271"/>
      <c r="B449" s="103"/>
      <c r="C449" s="271"/>
      <c r="D449" s="271"/>
      <c r="E449" s="271"/>
      <c r="F449" s="271"/>
      <c r="G449" s="271"/>
      <c r="H449" s="271"/>
      <c r="I449" s="271"/>
      <c r="J449" s="103"/>
      <c r="K449" s="271"/>
      <c r="L449" s="296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271"/>
      <c r="B450" s="103"/>
      <c r="C450" s="271"/>
      <c r="D450" s="271"/>
      <c r="E450" s="271"/>
      <c r="F450" s="271"/>
      <c r="G450" s="271"/>
      <c r="H450" s="271"/>
      <c r="I450" s="271"/>
      <c r="J450" s="103"/>
      <c r="K450" s="271"/>
      <c r="L450" s="296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271"/>
      <c r="B451" s="103"/>
      <c r="C451" s="271"/>
      <c r="D451" s="271"/>
      <c r="E451" s="271"/>
      <c r="F451" s="271"/>
      <c r="G451" s="271"/>
      <c r="H451" s="271"/>
      <c r="I451" s="271"/>
      <c r="J451" s="103"/>
      <c r="K451" s="271"/>
      <c r="L451" s="296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271"/>
      <c r="B452" s="103"/>
      <c r="C452" s="271"/>
      <c r="D452" s="271"/>
      <c r="E452" s="271"/>
      <c r="F452" s="271"/>
      <c r="G452" s="271"/>
      <c r="H452" s="271"/>
      <c r="I452" s="271"/>
      <c r="J452" s="103"/>
      <c r="K452" s="271"/>
      <c r="L452" s="296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271"/>
      <c r="B453" s="103"/>
      <c r="C453" s="271"/>
      <c r="D453" s="271"/>
      <c r="E453" s="271"/>
      <c r="F453" s="271"/>
      <c r="G453" s="271"/>
      <c r="H453" s="271"/>
      <c r="I453" s="271"/>
      <c r="J453" s="103"/>
      <c r="K453" s="271"/>
      <c r="L453" s="296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271"/>
      <c r="B454" s="103"/>
      <c r="C454" s="271"/>
      <c r="D454" s="271"/>
      <c r="E454" s="271"/>
      <c r="F454" s="271"/>
      <c r="G454" s="271"/>
      <c r="H454" s="271"/>
      <c r="I454" s="271"/>
      <c r="J454" s="103"/>
      <c r="K454" s="271"/>
      <c r="L454" s="296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271"/>
      <c r="B455" s="103"/>
      <c r="C455" s="271"/>
      <c r="D455" s="271"/>
      <c r="E455" s="271"/>
      <c r="F455" s="271"/>
      <c r="G455" s="271"/>
      <c r="H455" s="271"/>
      <c r="I455" s="271"/>
      <c r="J455" s="103"/>
      <c r="K455" s="271"/>
      <c r="L455" s="296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271"/>
      <c r="B456" s="103"/>
      <c r="C456" s="271"/>
      <c r="D456" s="271"/>
      <c r="E456" s="271"/>
      <c r="F456" s="271"/>
      <c r="G456" s="271"/>
      <c r="H456" s="271"/>
      <c r="I456" s="271"/>
      <c r="J456" s="103"/>
      <c r="K456" s="271"/>
      <c r="L456" s="296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271"/>
      <c r="B457" s="103"/>
      <c r="C457" s="271"/>
      <c r="D457" s="271"/>
      <c r="E457" s="271"/>
      <c r="F457" s="271"/>
      <c r="G457" s="271"/>
      <c r="H457" s="271"/>
      <c r="I457" s="271"/>
      <c r="J457" s="103"/>
      <c r="K457" s="271"/>
      <c r="L457" s="296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271"/>
      <c r="B458" s="103"/>
      <c r="C458" s="271"/>
      <c r="D458" s="271"/>
      <c r="E458" s="271"/>
      <c r="F458" s="271"/>
      <c r="G458" s="271"/>
      <c r="H458" s="271"/>
      <c r="I458" s="271"/>
      <c r="J458" s="103"/>
      <c r="K458" s="271"/>
      <c r="L458" s="296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271"/>
      <c r="B459" s="103"/>
      <c r="C459" s="271"/>
      <c r="D459" s="271"/>
      <c r="E459" s="271"/>
      <c r="F459" s="271"/>
      <c r="G459" s="271"/>
      <c r="H459" s="271"/>
      <c r="I459" s="271"/>
      <c r="J459" s="103"/>
      <c r="K459" s="271"/>
      <c r="L459" s="296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271"/>
      <c r="B460" s="103"/>
      <c r="C460" s="271"/>
      <c r="D460" s="271"/>
      <c r="E460" s="271"/>
      <c r="F460" s="271"/>
      <c r="G460" s="271"/>
      <c r="H460" s="271"/>
      <c r="I460" s="271"/>
      <c r="J460" s="103"/>
      <c r="K460" s="271"/>
      <c r="L460" s="296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271"/>
      <c r="B461" s="103"/>
      <c r="C461" s="271"/>
      <c r="D461" s="271"/>
      <c r="E461" s="271"/>
      <c r="F461" s="271"/>
      <c r="G461" s="271"/>
      <c r="H461" s="271"/>
      <c r="I461" s="271"/>
      <c r="J461" s="103"/>
      <c r="K461" s="271"/>
      <c r="L461" s="296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271"/>
      <c r="B462" s="103"/>
      <c r="C462" s="271"/>
      <c r="D462" s="271"/>
      <c r="E462" s="271"/>
      <c r="F462" s="271"/>
      <c r="G462" s="271"/>
      <c r="H462" s="271"/>
      <c r="I462" s="271"/>
      <c r="J462" s="103"/>
      <c r="K462" s="271"/>
      <c r="L462" s="296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271"/>
      <c r="B463" s="103"/>
      <c r="C463" s="271"/>
      <c r="D463" s="271"/>
      <c r="E463" s="271"/>
      <c r="F463" s="271"/>
      <c r="G463" s="271"/>
      <c r="H463" s="271"/>
      <c r="I463" s="271"/>
      <c r="J463" s="103"/>
      <c r="K463" s="271"/>
      <c r="L463" s="296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271"/>
      <c r="B464" s="103"/>
      <c r="C464" s="271"/>
      <c r="D464" s="271"/>
      <c r="E464" s="271"/>
      <c r="F464" s="271"/>
      <c r="G464" s="271"/>
      <c r="H464" s="271"/>
      <c r="I464" s="271"/>
      <c r="J464" s="103"/>
      <c r="K464" s="271"/>
      <c r="L464" s="296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271"/>
      <c r="B465" s="103"/>
      <c r="C465" s="271"/>
      <c r="D465" s="271"/>
      <c r="E465" s="271"/>
      <c r="F465" s="271"/>
      <c r="G465" s="271"/>
      <c r="H465" s="271"/>
      <c r="I465" s="271"/>
      <c r="J465" s="103"/>
      <c r="K465" s="271"/>
      <c r="L465" s="296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271"/>
      <c r="B466" s="103"/>
      <c r="C466" s="271"/>
      <c r="D466" s="271"/>
      <c r="E466" s="271"/>
      <c r="F466" s="271"/>
      <c r="G466" s="271"/>
      <c r="H466" s="271"/>
      <c r="I466" s="271"/>
      <c r="J466" s="103"/>
      <c r="K466" s="271"/>
      <c r="L466" s="296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271"/>
      <c r="B467" s="103"/>
      <c r="C467" s="271"/>
      <c r="D467" s="271"/>
      <c r="E467" s="271"/>
      <c r="F467" s="271"/>
      <c r="G467" s="271"/>
      <c r="H467" s="271"/>
      <c r="I467" s="271"/>
      <c r="J467" s="103"/>
      <c r="K467" s="271"/>
      <c r="L467" s="296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271"/>
      <c r="B468" s="103"/>
      <c r="C468" s="271"/>
      <c r="D468" s="271"/>
      <c r="E468" s="271"/>
      <c r="F468" s="271"/>
      <c r="G468" s="271"/>
      <c r="H468" s="271"/>
      <c r="I468" s="271"/>
      <c r="J468" s="103"/>
      <c r="K468" s="271"/>
      <c r="L468" s="296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271"/>
      <c r="B469" s="103"/>
      <c r="C469" s="271"/>
      <c r="D469" s="271"/>
      <c r="E469" s="271"/>
      <c r="F469" s="271"/>
      <c r="G469" s="271"/>
      <c r="H469" s="271"/>
      <c r="I469" s="271"/>
      <c r="J469" s="103"/>
      <c r="K469" s="271"/>
      <c r="L469" s="296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271"/>
      <c r="B470" s="103"/>
      <c r="C470" s="271"/>
      <c r="D470" s="271"/>
      <c r="E470" s="271"/>
      <c r="F470" s="271"/>
      <c r="G470" s="271"/>
      <c r="H470" s="271"/>
      <c r="I470" s="271"/>
      <c r="J470" s="103"/>
      <c r="K470" s="271"/>
      <c r="L470" s="296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271"/>
      <c r="B471" s="103"/>
      <c r="C471" s="271"/>
      <c r="D471" s="271"/>
      <c r="E471" s="271"/>
      <c r="F471" s="271"/>
      <c r="G471" s="271"/>
      <c r="H471" s="271"/>
      <c r="I471" s="271"/>
      <c r="J471" s="103"/>
      <c r="K471" s="271"/>
      <c r="L471" s="296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271"/>
      <c r="B472" s="103"/>
      <c r="C472" s="271"/>
      <c r="D472" s="271"/>
      <c r="E472" s="271"/>
      <c r="F472" s="271"/>
      <c r="G472" s="271"/>
      <c r="H472" s="271"/>
      <c r="I472" s="271"/>
      <c r="J472" s="103"/>
      <c r="K472" s="271"/>
      <c r="L472" s="296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271"/>
      <c r="B473" s="103"/>
      <c r="C473" s="271"/>
      <c r="D473" s="271"/>
      <c r="E473" s="271"/>
      <c r="F473" s="271"/>
      <c r="G473" s="271"/>
      <c r="H473" s="271"/>
      <c r="I473" s="271"/>
      <c r="J473" s="103"/>
      <c r="K473" s="271"/>
      <c r="L473" s="296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271"/>
      <c r="B474" s="103"/>
      <c r="C474" s="271"/>
      <c r="D474" s="271"/>
      <c r="E474" s="271"/>
      <c r="F474" s="271"/>
      <c r="G474" s="271"/>
      <c r="H474" s="271"/>
      <c r="I474" s="271"/>
      <c r="J474" s="103"/>
      <c r="K474" s="271"/>
      <c r="L474" s="296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271"/>
      <c r="B475" s="103"/>
      <c r="C475" s="271"/>
      <c r="D475" s="271"/>
      <c r="E475" s="271"/>
      <c r="F475" s="271"/>
      <c r="G475" s="271"/>
      <c r="H475" s="271"/>
      <c r="I475" s="271"/>
      <c r="J475" s="103"/>
      <c r="K475" s="271"/>
      <c r="L475" s="296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271"/>
      <c r="B476" s="103"/>
      <c r="C476" s="271"/>
      <c r="D476" s="271"/>
      <c r="E476" s="271"/>
      <c r="F476" s="271"/>
      <c r="G476" s="271"/>
      <c r="H476" s="271"/>
      <c r="I476" s="271"/>
      <c r="J476" s="103"/>
      <c r="K476" s="271"/>
      <c r="L476" s="296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271"/>
      <c r="B477" s="103"/>
      <c r="C477" s="271"/>
      <c r="D477" s="271"/>
      <c r="E477" s="271"/>
      <c r="F477" s="271"/>
      <c r="G477" s="271"/>
      <c r="H477" s="271"/>
      <c r="I477" s="271"/>
      <c r="J477" s="103"/>
      <c r="K477" s="271"/>
      <c r="L477" s="296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271"/>
      <c r="B478" s="103"/>
      <c r="C478" s="271"/>
      <c r="D478" s="271"/>
      <c r="E478" s="271"/>
      <c r="F478" s="271"/>
      <c r="G478" s="271"/>
      <c r="H478" s="271"/>
      <c r="I478" s="271"/>
      <c r="J478" s="103"/>
      <c r="K478" s="271"/>
      <c r="L478" s="296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271"/>
      <c r="B479" s="103"/>
      <c r="C479" s="271"/>
      <c r="D479" s="271"/>
      <c r="E479" s="271"/>
      <c r="F479" s="271"/>
      <c r="G479" s="271"/>
      <c r="H479" s="271"/>
      <c r="I479" s="271"/>
      <c r="J479" s="103"/>
      <c r="K479" s="271"/>
      <c r="L479" s="296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271"/>
      <c r="B480" s="103"/>
      <c r="C480" s="271"/>
      <c r="D480" s="271"/>
      <c r="E480" s="271"/>
      <c r="F480" s="271"/>
      <c r="G480" s="271"/>
      <c r="H480" s="271"/>
      <c r="I480" s="271"/>
      <c r="J480" s="103"/>
      <c r="K480" s="271"/>
      <c r="L480" s="296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271"/>
      <c r="B481" s="103"/>
      <c r="C481" s="271"/>
      <c r="D481" s="271"/>
      <c r="E481" s="271"/>
      <c r="F481" s="271"/>
      <c r="G481" s="271"/>
      <c r="H481" s="271"/>
      <c r="I481" s="271"/>
      <c r="J481" s="103"/>
      <c r="K481" s="271"/>
      <c r="L481" s="296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271"/>
      <c r="B482" s="103"/>
      <c r="C482" s="271"/>
      <c r="D482" s="271"/>
      <c r="E482" s="271"/>
      <c r="F482" s="271"/>
      <c r="G482" s="271"/>
      <c r="H482" s="271"/>
      <c r="I482" s="271"/>
      <c r="J482" s="103"/>
      <c r="K482" s="271"/>
      <c r="L482" s="296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271"/>
      <c r="B483" s="103"/>
      <c r="C483" s="271"/>
      <c r="D483" s="271"/>
      <c r="E483" s="271"/>
      <c r="F483" s="271"/>
      <c r="G483" s="271"/>
      <c r="H483" s="271"/>
      <c r="I483" s="271"/>
      <c r="J483" s="103"/>
      <c r="K483" s="271"/>
      <c r="L483" s="296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271"/>
      <c r="B484" s="103"/>
      <c r="C484" s="271"/>
      <c r="D484" s="271"/>
      <c r="E484" s="271"/>
      <c r="F484" s="271"/>
      <c r="G484" s="271"/>
      <c r="H484" s="271"/>
      <c r="I484" s="271"/>
      <c r="J484" s="103"/>
      <c r="K484" s="271"/>
      <c r="L484" s="296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271"/>
      <c r="B485" s="103"/>
      <c r="C485" s="271"/>
      <c r="D485" s="271"/>
      <c r="E485" s="271"/>
      <c r="F485" s="271"/>
      <c r="G485" s="271"/>
      <c r="H485" s="271"/>
      <c r="I485" s="271"/>
      <c r="J485" s="103"/>
      <c r="K485" s="271"/>
      <c r="L485" s="296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271"/>
      <c r="B486" s="103"/>
      <c r="C486" s="271"/>
      <c r="D486" s="271"/>
      <c r="E486" s="271"/>
      <c r="F486" s="271"/>
      <c r="G486" s="271"/>
      <c r="H486" s="271"/>
      <c r="I486" s="271"/>
      <c r="J486" s="103"/>
      <c r="K486" s="271"/>
      <c r="L486" s="296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271"/>
      <c r="B487" s="103"/>
      <c r="C487" s="271"/>
      <c r="D487" s="271"/>
      <c r="E487" s="271"/>
      <c r="F487" s="271"/>
      <c r="G487" s="271"/>
      <c r="H487" s="271"/>
      <c r="I487" s="271"/>
      <c r="J487" s="103"/>
      <c r="K487" s="271"/>
      <c r="L487" s="296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271"/>
      <c r="B488" s="103"/>
      <c r="C488" s="271"/>
      <c r="D488" s="271"/>
      <c r="E488" s="271"/>
      <c r="F488" s="271"/>
      <c r="G488" s="271"/>
      <c r="H488" s="271"/>
      <c r="I488" s="271"/>
      <c r="J488" s="103"/>
      <c r="K488" s="271"/>
      <c r="L488" s="296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271"/>
      <c r="B489" s="103"/>
      <c r="C489" s="271"/>
      <c r="D489" s="271"/>
      <c r="E489" s="271"/>
      <c r="F489" s="271"/>
      <c r="G489" s="271"/>
      <c r="H489" s="271"/>
      <c r="I489" s="271"/>
      <c r="J489" s="103"/>
      <c r="K489" s="271"/>
      <c r="L489" s="296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271"/>
      <c r="B490" s="103"/>
      <c r="C490" s="271"/>
      <c r="D490" s="271"/>
      <c r="E490" s="271"/>
      <c r="F490" s="271"/>
      <c r="G490" s="271"/>
      <c r="H490" s="271"/>
      <c r="I490" s="271"/>
      <c r="J490" s="103"/>
      <c r="K490" s="271"/>
      <c r="L490" s="296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271"/>
      <c r="B491" s="103"/>
      <c r="C491" s="271"/>
      <c r="D491" s="271"/>
      <c r="E491" s="271"/>
      <c r="F491" s="271"/>
      <c r="G491" s="271"/>
      <c r="H491" s="271"/>
      <c r="I491" s="271"/>
      <c r="J491" s="103"/>
      <c r="K491" s="271"/>
      <c r="L491" s="296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271"/>
      <c r="B492" s="103"/>
      <c r="C492" s="271"/>
      <c r="D492" s="271"/>
      <c r="E492" s="271"/>
      <c r="F492" s="271"/>
      <c r="G492" s="271"/>
      <c r="H492" s="271"/>
      <c r="I492" s="271"/>
      <c r="J492" s="103"/>
      <c r="K492" s="271"/>
      <c r="L492" s="296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271"/>
      <c r="B493" s="103"/>
      <c r="C493" s="271"/>
      <c r="D493" s="271"/>
      <c r="E493" s="271"/>
      <c r="F493" s="271"/>
      <c r="G493" s="271"/>
      <c r="H493" s="271"/>
      <c r="I493" s="271"/>
      <c r="J493" s="103"/>
      <c r="K493" s="271"/>
      <c r="L493" s="296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271"/>
      <c r="B494" s="103"/>
      <c r="C494" s="271"/>
      <c r="D494" s="271"/>
      <c r="E494" s="271"/>
      <c r="F494" s="271"/>
      <c r="G494" s="271"/>
      <c r="H494" s="271"/>
      <c r="I494" s="271"/>
      <c r="J494" s="103"/>
      <c r="K494" s="271"/>
      <c r="L494" s="296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271"/>
      <c r="B495" s="103"/>
      <c r="C495" s="271"/>
      <c r="D495" s="271"/>
      <c r="E495" s="271"/>
      <c r="F495" s="271"/>
      <c r="G495" s="271"/>
      <c r="H495" s="271"/>
      <c r="I495" s="271"/>
      <c r="J495" s="103"/>
      <c r="K495" s="271"/>
      <c r="L495" s="296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271"/>
      <c r="B496" s="103"/>
      <c r="C496" s="271"/>
      <c r="D496" s="271"/>
      <c r="E496" s="271"/>
      <c r="F496" s="271"/>
      <c r="G496" s="271"/>
      <c r="H496" s="271"/>
      <c r="I496" s="271"/>
      <c r="J496" s="103"/>
      <c r="K496" s="271"/>
      <c r="L496" s="296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271"/>
      <c r="B497" s="103"/>
      <c r="C497" s="271"/>
      <c r="D497" s="271"/>
      <c r="E497" s="271"/>
      <c r="F497" s="271"/>
      <c r="G497" s="271"/>
      <c r="H497" s="271"/>
      <c r="I497" s="271"/>
      <c r="J497" s="103"/>
      <c r="K497" s="271"/>
      <c r="L497" s="296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271"/>
      <c r="B498" s="103"/>
      <c r="C498" s="271"/>
      <c r="D498" s="271"/>
      <c r="E498" s="271"/>
      <c r="F498" s="271"/>
      <c r="G498" s="271"/>
      <c r="H498" s="271"/>
      <c r="I498" s="271"/>
      <c r="J498" s="103"/>
      <c r="K498" s="271"/>
      <c r="L498" s="296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271"/>
      <c r="B499" s="103"/>
      <c r="C499" s="271"/>
      <c r="D499" s="271"/>
      <c r="E499" s="271"/>
      <c r="F499" s="271"/>
      <c r="G499" s="271"/>
      <c r="H499" s="271"/>
      <c r="I499" s="271"/>
      <c r="J499" s="103"/>
      <c r="K499" s="271"/>
      <c r="L499" s="296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271"/>
      <c r="B500" s="103"/>
      <c r="C500" s="271"/>
      <c r="D500" s="271"/>
      <c r="E500" s="271"/>
      <c r="F500" s="271"/>
      <c r="G500" s="271"/>
      <c r="H500" s="271"/>
      <c r="I500" s="271"/>
      <c r="J500" s="103"/>
      <c r="K500" s="271"/>
      <c r="L500" s="296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271"/>
      <c r="B501" s="103"/>
      <c r="C501" s="271"/>
      <c r="D501" s="271"/>
      <c r="E501" s="271"/>
      <c r="F501" s="271"/>
      <c r="G501" s="271"/>
      <c r="H501" s="271"/>
      <c r="I501" s="271"/>
      <c r="J501" s="103"/>
      <c r="K501" s="271"/>
      <c r="L501" s="296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271"/>
      <c r="B502" s="103"/>
      <c r="C502" s="271"/>
      <c r="D502" s="271"/>
      <c r="E502" s="271"/>
      <c r="F502" s="271"/>
      <c r="G502" s="271"/>
      <c r="H502" s="271"/>
      <c r="I502" s="271"/>
      <c r="J502" s="103"/>
      <c r="K502" s="271"/>
      <c r="L502" s="296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271"/>
      <c r="B503" s="103"/>
      <c r="C503" s="271"/>
      <c r="D503" s="271"/>
      <c r="E503" s="271"/>
      <c r="F503" s="271"/>
      <c r="G503" s="271"/>
      <c r="H503" s="271"/>
      <c r="I503" s="271"/>
      <c r="J503" s="103"/>
      <c r="K503" s="271"/>
      <c r="L503" s="296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271"/>
      <c r="B504" s="103"/>
      <c r="C504" s="271"/>
      <c r="D504" s="271"/>
      <c r="E504" s="271"/>
      <c r="F504" s="271"/>
      <c r="G504" s="271"/>
      <c r="H504" s="271"/>
      <c r="I504" s="271"/>
      <c r="J504" s="103"/>
      <c r="K504" s="271"/>
      <c r="L504" s="296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271"/>
      <c r="B505" s="103"/>
      <c r="C505" s="271"/>
      <c r="D505" s="271"/>
      <c r="E505" s="271"/>
      <c r="F505" s="271"/>
      <c r="G505" s="271"/>
      <c r="H505" s="271"/>
      <c r="I505" s="271"/>
      <c r="J505" s="103"/>
      <c r="K505" s="271"/>
      <c r="L505" s="296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271"/>
      <c r="B506" s="103"/>
      <c r="C506" s="271"/>
      <c r="D506" s="271"/>
      <c r="E506" s="271"/>
      <c r="F506" s="271"/>
      <c r="G506" s="271"/>
      <c r="H506" s="271"/>
      <c r="I506" s="271"/>
      <c r="J506" s="103"/>
      <c r="K506" s="271"/>
      <c r="L506" s="296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271"/>
      <c r="B507" s="103"/>
      <c r="C507" s="271"/>
      <c r="D507" s="271"/>
      <c r="E507" s="271"/>
      <c r="F507" s="271"/>
      <c r="G507" s="271"/>
      <c r="H507" s="271"/>
      <c r="I507" s="271"/>
      <c r="J507" s="103"/>
      <c r="K507" s="271"/>
      <c r="L507" s="296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271"/>
      <c r="B508" s="103"/>
      <c r="C508" s="271"/>
      <c r="D508" s="271"/>
      <c r="E508" s="271"/>
      <c r="F508" s="271"/>
      <c r="G508" s="271"/>
      <c r="H508" s="271"/>
      <c r="I508" s="271"/>
      <c r="J508" s="103"/>
      <c r="K508" s="271"/>
      <c r="L508" s="296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271"/>
      <c r="B509" s="103"/>
      <c r="C509" s="271"/>
      <c r="D509" s="271"/>
      <c r="E509" s="271"/>
      <c r="F509" s="271"/>
      <c r="G509" s="271"/>
      <c r="H509" s="271"/>
      <c r="I509" s="271"/>
      <c r="J509" s="103"/>
      <c r="K509" s="271"/>
      <c r="L509" s="296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271"/>
      <c r="B510" s="103"/>
      <c r="C510" s="271"/>
      <c r="D510" s="271"/>
      <c r="E510" s="271"/>
      <c r="F510" s="271"/>
      <c r="G510" s="271"/>
      <c r="H510" s="271"/>
      <c r="I510" s="271"/>
      <c r="J510" s="103"/>
      <c r="K510" s="271"/>
      <c r="L510" s="296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271"/>
      <c r="B511" s="103"/>
      <c r="C511" s="271"/>
      <c r="D511" s="271"/>
      <c r="E511" s="271"/>
      <c r="F511" s="271"/>
      <c r="G511" s="271"/>
      <c r="H511" s="271"/>
      <c r="I511" s="271"/>
      <c r="J511" s="103"/>
      <c r="K511" s="271"/>
      <c r="L511" s="296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271"/>
      <c r="B512" s="103"/>
      <c r="C512" s="271"/>
      <c r="D512" s="271"/>
      <c r="E512" s="271"/>
      <c r="F512" s="271"/>
      <c r="G512" s="271"/>
      <c r="H512" s="271"/>
      <c r="I512" s="271"/>
      <c r="J512" s="103"/>
      <c r="K512" s="271"/>
      <c r="L512" s="296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271"/>
      <c r="B513" s="103"/>
      <c r="C513" s="271"/>
      <c r="D513" s="271"/>
      <c r="E513" s="271"/>
      <c r="F513" s="271"/>
      <c r="G513" s="271"/>
      <c r="H513" s="271"/>
      <c r="I513" s="271"/>
      <c r="J513" s="103"/>
      <c r="K513" s="271"/>
      <c r="L513" s="296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271"/>
      <c r="B514" s="103"/>
      <c r="C514" s="271"/>
      <c r="D514" s="271"/>
      <c r="E514" s="271"/>
      <c r="F514" s="271"/>
      <c r="G514" s="271"/>
      <c r="H514" s="271"/>
      <c r="I514" s="271"/>
      <c r="J514" s="103"/>
      <c r="K514" s="271"/>
      <c r="L514" s="296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271"/>
      <c r="B515" s="103"/>
      <c r="C515" s="271"/>
      <c r="D515" s="271"/>
      <c r="E515" s="271"/>
      <c r="F515" s="271"/>
      <c r="G515" s="271"/>
      <c r="H515" s="271"/>
      <c r="I515" s="271"/>
      <c r="J515" s="103"/>
      <c r="K515" s="271"/>
      <c r="L515" s="296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271"/>
      <c r="B516" s="103"/>
      <c r="C516" s="271"/>
      <c r="D516" s="271"/>
      <c r="E516" s="271"/>
      <c r="F516" s="271"/>
      <c r="G516" s="271"/>
      <c r="H516" s="271"/>
      <c r="I516" s="271"/>
      <c r="J516" s="103"/>
      <c r="K516" s="271"/>
      <c r="L516" s="296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271"/>
      <c r="B517" s="103"/>
      <c r="C517" s="271"/>
      <c r="D517" s="271"/>
      <c r="E517" s="271"/>
      <c r="F517" s="271"/>
      <c r="G517" s="271"/>
      <c r="H517" s="271"/>
      <c r="I517" s="271"/>
      <c r="J517" s="103"/>
      <c r="K517" s="271"/>
      <c r="L517" s="296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271"/>
      <c r="B518" s="103"/>
      <c r="C518" s="271"/>
      <c r="D518" s="271"/>
      <c r="E518" s="271"/>
      <c r="F518" s="271"/>
      <c r="G518" s="271"/>
      <c r="H518" s="271"/>
      <c r="I518" s="271"/>
      <c r="J518" s="103"/>
      <c r="K518" s="271"/>
      <c r="L518" s="296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271"/>
      <c r="B519" s="103"/>
      <c r="C519" s="271"/>
      <c r="D519" s="271"/>
      <c r="E519" s="271"/>
      <c r="F519" s="271"/>
      <c r="G519" s="271"/>
      <c r="H519" s="271"/>
      <c r="I519" s="271"/>
      <c r="J519" s="103"/>
      <c r="K519" s="271"/>
      <c r="L519" s="296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271"/>
      <c r="B520" s="103"/>
      <c r="C520" s="271"/>
      <c r="D520" s="271"/>
      <c r="E520" s="271"/>
      <c r="F520" s="271"/>
      <c r="G520" s="271"/>
      <c r="H520" s="271"/>
      <c r="I520" s="271"/>
      <c r="J520" s="103"/>
      <c r="K520" s="271"/>
      <c r="L520" s="296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271"/>
      <c r="B521" s="103"/>
      <c r="C521" s="271"/>
      <c r="D521" s="271"/>
      <c r="E521" s="271"/>
      <c r="F521" s="271"/>
      <c r="G521" s="271"/>
      <c r="H521" s="271"/>
      <c r="I521" s="271"/>
      <c r="J521" s="103"/>
      <c r="K521" s="271"/>
      <c r="L521" s="296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271"/>
      <c r="B522" s="103"/>
      <c r="C522" s="271"/>
      <c r="D522" s="271"/>
      <c r="E522" s="271"/>
      <c r="F522" s="271"/>
      <c r="G522" s="271"/>
      <c r="H522" s="271"/>
      <c r="I522" s="271"/>
      <c r="J522" s="103"/>
      <c r="K522" s="271"/>
      <c r="L522" s="296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271"/>
      <c r="B523" s="103"/>
      <c r="C523" s="271"/>
      <c r="D523" s="271"/>
      <c r="E523" s="271"/>
      <c r="F523" s="271"/>
      <c r="G523" s="271"/>
      <c r="H523" s="271"/>
      <c r="I523" s="271"/>
      <c r="J523" s="103"/>
      <c r="K523" s="271"/>
      <c r="L523" s="296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271"/>
      <c r="B524" s="103"/>
      <c r="C524" s="271"/>
      <c r="D524" s="271"/>
      <c r="E524" s="271"/>
      <c r="F524" s="271"/>
      <c r="G524" s="271"/>
      <c r="H524" s="271"/>
      <c r="I524" s="271"/>
      <c r="J524" s="103"/>
      <c r="K524" s="271"/>
      <c r="L524" s="296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271"/>
      <c r="B525" s="103"/>
      <c r="C525" s="271"/>
      <c r="D525" s="271"/>
      <c r="E525" s="271"/>
      <c r="F525" s="271"/>
      <c r="G525" s="271"/>
      <c r="H525" s="271"/>
      <c r="I525" s="271"/>
      <c r="J525" s="103"/>
      <c r="K525" s="271"/>
      <c r="L525" s="296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271"/>
      <c r="B526" s="103"/>
      <c r="C526" s="271"/>
      <c r="D526" s="271"/>
      <c r="E526" s="271"/>
      <c r="F526" s="271"/>
      <c r="G526" s="271"/>
      <c r="H526" s="271"/>
      <c r="I526" s="271"/>
      <c r="J526" s="103"/>
      <c r="K526" s="271"/>
      <c r="L526" s="296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271"/>
      <c r="B527" s="103"/>
      <c r="C527" s="271"/>
      <c r="D527" s="271"/>
      <c r="E527" s="271"/>
      <c r="F527" s="271"/>
      <c r="G527" s="271"/>
      <c r="H527" s="271"/>
      <c r="I527" s="271"/>
      <c r="J527" s="103"/>
      <c r="K527" s="271"/>
      <c r="L527" s="296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271"/>
      <c r="B528" s="103"/>
      <c r="C528" s="271"/>
      <c r="D528" s="271"/>
      <c r="E528" s="271"/>
      <c r="F528" s="271"/>
      <c r="G528" s="271"/>
      <c r="H528" s="271"/>
      <c r="I528" s="271"/>
      <c r="J528" s="103"/>
      <c r="K528" s="271"/>
      <c r="L528" s="296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271"/>
      <c r="B529" s="103"/>
      <c r="C529" s="271"/>
      <c r="D529" s="271"/>
      <c r="E529" s="271"/>
      <c r="F529" s="271"/>
      <c r="G529" s="271"/>
      <c r="H529" s="271"/>
      <c r="I529" s="271"/>
      <c r="J529" s="103"/>
      <c r="K529" s="271"/>
      <c r="L529" s="296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271"/>
      <c r="B530" s="103"/>
      <c r="C530" s="271"/>
      <c r="D530" s="271"/>
      <c r="E530" s="271"/>
      <c r="F530" s="271"/>
      <c r="G530" s="271"/>
      <c r="H530" s="271"/>
      <c r="I530" s="271"/>
      <c r="J530" s="103"/>
      <c r="K530" s="271"/>
      <c r="L530" s="296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271"/>
      <c r="B531" s="103"/>
      <c r="C531" s="271"/>
      <c r="D531" s="271"/>
      <c r="E531" s="271"/>
      <c r="F531" s="271"/>
      <c r="G531" s="271"/>
      <c r="H531" s="271"/>
      <c r="I531" s="271"/>
      <c r="J531" s="103"/>
      <c r="K531" s="271"/>
      <c r="L531" s="296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271"/>
      <c r="B532" s="103"/>
      <c r="C532" s="271"/>
      <c r="D532" s="271"/>
      <c r="E532" s="271"/>
      <c r="F532" s="271"/>
      <c r="G532" s="271"/>
      <c r="H532" s="271"/>
      <c r="I532" s="271"/>
      <c r="J532" s="103"/>
      <c r="K532" s="271"/>
      <c r="L532" s="296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271"/>
      <c r="B533" s="103"/>
      <c r="C533" s="271"/>
      <c r="D533" s="271"/>
      <c r="E533" s="271"/>
      <c r="F533" s="271"/>
      <c r="G533" s="271"/>
      <c r="H533" s="271"/>
      <c r="I533" s="271"/>
      <c r="J533" s="103"/>
      <c r="K533" s="271"/>
      <c r="L533" s="296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271"/>
      <c r="B534" s="103"/>
      <c r="C534" s="271"/>
      <c r="D534" s="271"/>
      <c r="E534" s="271"/>
      <c r="F534" s="271"/>
      <c r="G534" s="271"/>
      <c r="H534" s="271"/>
      <c r="I534" s="271"/>
      <c r="J534" s="103"/>
      <c r="K534" s="271"/>
      <c r="L534" s="296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271"/>
      <c r="B535" s="103"/>
      <c r="C535" s="271"/>
      <c r="D535" s="271"/>
      <c r="E535" s="271"/>
      <c r="F535" s="271"/>
      <c r="G535" s="271"/>
      <c r="H535" s="271"/>
      <c r="I535" s="271"/>
      <c r="J535" s="103"/>
      <c r="K535" s="271"/>
      <c r="L535" s="296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271"/>
      <c r="B536" s="103"/>
      <c r="C536" s="271"/>
      <c r="D536" s="271"/>
      <c r="E536" s="271"/>
      <c r="F536" s="271"/>
      <c r="G536" s="271"/>
      <c r="H536" s="271"/>
      <c r="I536" s="271"/>
      <c r="J536" s="103"/>
      <c r="K536" s="271"/>
      <c r="L536" s="296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271"/>
      <c r="B537" s="103"/>
      <c r="C537" s="271"/>
      <c r="D537" s="271"/>
      <c r="E537" s="271"/>
      <c r="F537" s="271"/>
      <c r="G537" s="271"/>
      <c r="H537" s="271"/>
      <c r="I537" s="271"/>
      <c r="J537" s="103"/>
      <c r="K537" s="271"/>
      <c r="L537" s="296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271"/>
      <c r="B538" s="103"/>
      <c r="C538" s="271"/>
      <c r="D538" s="271"/>
      <c r="E538" s="271"/>
      <c r="F538" s="271"/>
      <c r="G538" s="271"/>
      <c r="H538" s="271"/>
      <c r="I538" s="271"/>
      <c r="J538" s="103"/>
      <c r="K538" s="271"/>
      <c r="L538" s="296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271"/>
      <c r="B539" s="103"/>
      <c r="C539" s="271"/>
      <c r="D539" s="271"/>
      <c r="E539" s="271"/>
      <c r="F539" s="271"/>
      <c r="G539" s="271"/>
      <c r="H539" s="271"/>
      <c r="I539" s="271"/>
      <c r="J539" s="103"/>
      <c r="K539" s="271"/>
      <c r="L539" s="296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271"/>
      <c r="B540" s="103"/>
      <c r="C540" s="271"/>
      <c r="D540" s="271"/>
      <c r="E540" s="271"/>
      <c r="F540" s="271"/>
      <c r="G540" s="271"/>
      <c r="H540" s="271"/>
      <c r="I540" s="271"/>
      <c r="J540" s="103"/>
      <c r="K540" s="271"/>
      <c r="L540" s="296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271"/>
      <c r="B541" s="103"/>
      <c r="C541" s="271"/>
      <c r="D541" s="271"/>
      <c r="E541" s="271"/>
      <c r="F541" s="271"/>
      <c r="G541" s="271"/>
      <c r="H541" s="271"/>
      <c r="I541" s="271"/>
      <c r="J541" s="103"/>
      <c r="K541" s="271"/>
      <c r="L541" s="296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271"/>
      <c r="B542" s="103"/>
      <c r="C542" s="271"/>
      <c r="D542" s="271"/>
      <c r="E542" s="271"/>
      <c r="F542" s="271"/>
      <c r="G542" s="271"/>
      <c r="H542" s="271"/>
      <c r="I542" s="271"/>
      <c r="J542" s="103"/>
      <c r="K542" s="271"/>
      <c r="L542" s="296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271"/>
      <c r="B543" s="103"/>
      <c r="C543" s="271"/>
      <c r="D543" s="271"/>
      <c r="E543" s="271"/>
      <c r="F543" s="271"/>
      <c r="G543" s="271"/>
      <c r="H543" s="271"/>
      <c r="I543" s="271"/>
      <c r="J543" s="103"/>
      <c r="K543" s="271"/>
      <c r="L543" s="296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271"/>
      <c r="B544" s="103"/>
      <c r="C544" s="271"/>
      <c r="D544" s="271"/>
      <c r="E544" s="271"/>
      <c r="F544" s="271"/>
      <c r="G544" s="271"/>
      <c r="H544" s="271"/>
      <c r="I544" s="271"/>
      <c r="J544" s="103"/>
      <c r="K544" s="271"/>
      <c r="L544" s="296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271"/>
      <c r="B545" s="103"/>
      <c r="C545" s="271"/>
      <c r="D545" s="271"/>
      <c r="E545" s="271"/>
      <c r="F545" s="271"/>
      <c r="G545" s="271"/>
      <c r="H545" s="271"/>
      <c r="I545" s="271"/>
      <c r="J545" s="103"/>
      <c r="K545" s="271"/>
      <c r="L545" s="296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271"/>
      <c r="B546" s="103"/>
      <c r="C546" s="271"/>
      <c r="D546" s="271"/>
      <c r="E546" s="271"/>
      <c r="F546" s="271"/>
      <c r="G546" s="271"/>
      <c r="H546" s="271"/>
      <c r="I546" s="271"/>
      <c r="J546" s="103"/>
      <c r="K546" s="271"/>
      <c r="L546" s="296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271"/>
      <c r="B547" s="103"/>
      <c r="C547" s="271"/>
      <c r="D547" s="271"/>
      <c r="E547" s="271"/>
      <c r="F547" s="271"/>
      <c r="G547" s="271"/>
      <c r="H547" s="271"/>
      <c r="I547" s="271"/>
      <c r="J547" s="103"/>
      <c r="K547" s="271"/>
      <c r="L547" s="296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271"/>
      <c r="B548" s="103"/>
      <c r="C548" s="271"/>
      <c r="D548" s="271"/>
      <c r="E548" s="271"/>
      <c r="F548" s="271"/>
      <c r="G548" s="271"/>
      <c r="H548" s="271"/>
      <c r="I548" s="271"/>
      <c r="J548" s="103"/>
      <c r="K548" s="271"/>
      <c r="L548" s="296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271"/>
      <c r="B549" s="103"/>
      <c r="C549" s="271"/>
      <c r="D549" s="271"/>
      <c r="E549" s="271"/>
      <c r="F549" s="271"/>
      <c r="G549" s="271"/>
      <c r="H549" s="271"/>
      <c r="I549" s="271"/>
      <c r="J549" s="103"/>
      <c r="K549" s="271"/>
      <c r="L549" s="296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271"/>
      <c r="B550" s="103"/>
      <c r="C550" s="271"/>
      <c r="D550" s="271"/>
      <c r="E550" s="271"/>
      <c r="F550" s="271"/>
      <c r="G550" s="271"/>
      <c r="H550" s="271"/>
      <c r="I550" s="271"/>
      <c r="J550" s="103"/>
      <c r="K550" s="271"/>
      <c r="L550" s="296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271"/>
      <c r="B551" s="103"/>
      <c r="C551" s="271"/>
      <c r="D551" s="271"/>
      <c r="E551" s="271"/>
      <c r="F551" s="271"/>
      <c r="G551" s="271"/>
      <c r="H551" s="271"/>
      <c r="I551" s="271"/>
      <c r="J551" s="103"/>
      <c r="K551" s="271"/>
      <c r="L551" s="296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271"/>
      <c r="B552" s="103"/>
      <c r="C552" s="271"/>
      <c r="D552" s="271"/>
      <c r="E552" s="271"/>
      <c r="F552" s="271"/>
      <c r="G552" s="271"/>
      <c r="H552" s="271"/>
      <c r="I552" s="271"/>
      <c r="J552" s="103"/>
      <c r="K552" s="271"/>
      <c r="L552" s="296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271"/>
      <c r="B553" s="103"/>
      <c r="C553" s="271"/>
      <c r="D553" s="271"/>
      <c r="E553" s="271"/>
      <c r="F553" s="271"/>
      <c r="G553" s="271"/>
      <c r="H553" s="271"/>
      <c r="I553" s="271"/>
      <c r="J553" s="103"/>
      <c r="K553" s="271"/>
      <c r="L553" s="296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271"/>
      <c r="B554" s="103"/>
      <c r="C554" s="271"/>
      <c r="D554" s="271"/>
      <c r="E554" s="271"/>
      <c r="F554" s="271"/>
      <c r="G554" s="271"/>
      <c r="H554" s="271"/>
      <c r="I554" s="271"/>
      <c r="J554" s="103"/>
      <c r="K554" s="271"/>
      <c r="L554" s="296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271"/>
      <c r="B555" s="103"/>
      <c r="C555" s="271"/>
      <c r="D555" s="271"/>
      <c r="E555" s="271"/>
      <c r="F555" s="271"/>
      <c r="G555" s="271"/>
      <c r="H555" s="271"/>
      <c r="I555" s="271"/>
      <c r="J555" s="103"/>
      <c r="K555" s="271"/>
      <c r="L555" s="296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271"/>
      <c r="B556" s="103"/>
      <c r="C556" s="271"/>
      <c r="D556" s="271"/>
      <c r="E556" s="271"/>
      <c r="F556" s="271"/>
      <c r="G556" s="271"/>
      <c r="H556" s="271"/>
      <c r="I556" s="271"/>
      <c r="J556" s="103"/>
      <c r="K556" s="271"/>
      <c r="L556" s="296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271"/>
      <c r="B557" s="103"/>
      <c r="C557" s="271"/>
      <c r="D557" s="271"/>
      <c r="E557" s="271"/>
      <c r="F557" s="271"/>
      <c r="G557" s="271"/>
      <c r="H557" s="271"/>
      <c r="I557" s="271"/>
      <c r="J557" s="103"/>
      <c r="K557" s="271"/>
      <c r="L557" s="296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271"/>
      <c r="B558" s="103"/>
      <c r="C558" s="271"/>
      <c r="D558" s="271"/>
      <c r="E558" s="271"/>
      <c r="F558" s="271"/>
      <c r="G558" s="271"/>
      <c r="H558" s="271"/>
      <c r="I558" s="271"/>
      <c r="J558" s="103"/>
      <c r="K558" s="271"/>
      <c r="L558" s="296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271"/>
      <c r="B559" s="103"/>
      <c r="C559" s="271"/>
      <c r="D559" s="271"/>
      <c r="E559" s="271"/>
      <c r="F559" s="271"/>
      <c r="G559" s="271"/>
      <c r="H559" s="271"/>
      <c r="I559" s="271"/>
      <c r="J559" s="103"/>
      <c r="K559" s="271"/>
      <c r="L559" s="296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271"/>
      <c r="B560" s="103"/>
      <c r="C560" s="271"/>
      <c r="D560" s="271"/>
      <c r="E560" s="271"/>
      <c r="F560" s="271"/>
      <c r="G560" s="271"/>
      <c r="H560" s="271"/>
      <c r="I560" s="271"/>
      <c r="J560" s="103"/>
      <c r="K560" s="271"/>
      <c r="L560" s="296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271"/>
      <c r="B561" s="103"/>
      <c r="C561" s="271"/>
      <c r="D561" s="271"/>
      <c r="E561" s="271"/>
      <c r="F561" s="271"/>
      <c r="G561" s="271"/>
      <c r="H561" s="271"/>
      <c r="I561" s="271"/>
      <c r="J561" s="103"/>
      <c r="K561" s="271"/>
      <c r="L561" s="296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271"/>
      <c r="B562" s="103"/>
      <c r="C562" s="271"/>
      <c r="D562" s="271"/>
      <c r="E562" s="271"/>
      <c r="F562" s="271"/>
      <c r="G562" s="271"/>
      <c r="H562" s="271"/>
      <c r="I562" s="271"/>
      <c r="J562" s="103"/>
      <c r="K562" s="271"/>
      <c r="L562" s="296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271"/>
      <c r="B563" s="103"/>
      <c r="C563" s="271"/>
      <c r="D563" s="271"/>
      <c r="E563" s="271"/>
      <c r="F563" s="271"/>
      <c r="G563" s="271"/>
      <c r="H563" s="271"/>
      <c r="I563" s="271"/>
      <c r="J563" s="103"/>
      <c r="K563" s="271"/>
      <c r="L563" s="296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271"/>
      <c r="B564" s="103"/>
      <c r="C564" s="271"/>
      <c r="D564" s="271"/>
      <c r="E564" s="271"/>
      <c r="F564" s="271"/>
      <c r="G564" s="271"/>
      <c r="H564" s="271"/>
      <c r="I564" s="271"/>
      <c r="J564" s="103"/>
      <c r="K564" s="271"/>
      <c r="L564" s="296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271"/>
      <c r="B565" s="103"/>
      <c r="C565" s="271"/>
      <c r="D565" s="271"/>
      <c r="E565" s="271"/>
      <c r="F565" s="271"/>
      <c r="G565" s="271"/>
      <c r="H565" s="271"/>
      <c r="I565" s="271"/>
      <c r="J565" s="103"/>
      <c r="K565" s="271"/>
      <c r="L565" s="296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271"/>
      <c r="B566" s="103"/>
      <c r="C566" s="271"/>
      <c r="D566" s="271"/>
      <c r="E566" s="271"/>
      <c r="F566" s="271"/>
      <c r="G566" s="271"/>
      <c r="H566" s="271"/>
      <c r="I566" s="271"/>
      <c r="J566" s="103"/>
      <c r="K566" s="271"/>
      <c r="L566" s="296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271"/>
      <c r="B567" s="103"/>
      <c r="C567" s="271"/>
      <c r="D567" s="271"/>
      <c r="E567" s="271"/>
      <c r="F567" s="271"/>
      <c r="G567" s="271"/>
      <c r="H567" s="271"/>
      <c r="I567" s="271"/>
      <c r="J567" s="103"/>
      <c r="K567" s="271"/>
      <c r="L567" s="296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271"/>
      <c r="B568" s="103"/>
      <c r="C568" s="271"/>
      <c r="D568" s="271"/>
      <c r="E568" s="271"/>
      <c r="F568" s="271"/>
      <c r="G568" s="271"/>
      <c r="H568" s="271"/>
      <c r="I568" s="271"/>
      <c r="J568" s="103"/>
      <c r="K568" s="271"/>
      <c r="L568" s="296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271"/>
      <c r="B569" s="103"/>
      <c r="C569" s="271"/>
      <c r="D569" s="271"/>
      <c r="E569" s="271"/>
      <c r="F569" s="271"/>
      <c r="G569" s="271"/>
      <c r="H569" s="271"/>
      <c r="I569" s="271"/>
      <c r="J569" s="103"/>
      <c r="K569" s="271"/>
      <c r="L569" s="296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271"/>
      <c r="B570" s="103"/>
      <c r="C570" s="271"/>
      <c r="D570" s="271"/>
      <c r="E570" s="271"/>
      <c r="F570" s="271"/>
      <c r="G570" s="271"/>
      <c r="H570" s="271"/>
      <c r="I570" s="271"/>
      <c r="J570" s="103"/>
      <c r="K570" s="271"/>
      <c r="L570" s="296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271"/>
      <c r="B571" s="103"/>
      <c r="C571" s="271"/>
      <c r="D571" s="271"/>
      <c r="E571" s="271"/>
      <c r="F571" s="271"/>
      <c r="G571" s="271"/>
      <c r="H571" s="271"/>
      <c r="I571" s="271"/>
      <c r="J571" s="103"/>
      <c r="K571" s="271"/>
      <c r="L571" s="296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271"/>
      <c r="B572" s="103"/>
      <c r="C572" s="271"/>
      <c r="D572" s="271"/>
      <c r="E572" s="271"/>
      <c r="F572" s="271"/>
      <c r="G572" s="271"/>
      <c r="H572" s="271"/>
      <c r="I572" s="271"/>
      <c r="J572" s="103"/>
      <c r="K572" s="271"/>
      <c r="L572" s="296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271"/>
      <c r="B573" s="103"/>
      <c r="C573" s="271"/>
      <c r="D573" s="271"/>
      <c r="E573" s="271"/>
      <c r="F573" s="271"/>
      <c r="G573" s="271"/>
      <c r="H573" s="271"/>
      <c r="I573" s="271"/>
      <c r="J573" s="103"/>
      <c r="K573" s="271"/>
      <c r="L573" s="296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271"/>
      <c r="B574" s="103"/>
      <c r="C574" s="271"/>
      <c r="D574" s="271"/>
      <c r="E574" s="271"/>
      <c r="F574" s="271"/>
      <c r="G574" s="271"/>
      <c r="H574" s="271"/>
      <c r="I574" s="271"/>
      <c r="J574" s="103"/>
      <c r="K574" s="271"/>
      <c r="L574" s="296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271"/>
      <c r="B575" s="103"/>
      <c r="C575" s="271"/>
      <c r="D575" s="271"/>
      <c r="E575" s="271"/>
      <c r="F575" s="271"/>
      <c r="G575" s="271"/>
      <c r="H575" s="271"/>
      <c r="I575" s="271"/>
      <c r="J575" s="103"/>
      <c r="K575" s="271"/>
      <c r="L575" s="296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271"/>
      <c r="B576" s="103"/>
      <c r="C576" s="271"/>
      <c r="D576" s="271"/>
      <c r="E576" s="271"/>
      <c r="F576" s="271"/>
      <c r="G576" s="271"/>
      <c r="H576" s="271"/>
      <c r="I576" s="271"/>
      <c r="J576" s="103"/>
      <c r="K576" s="271"/>
      <c r="L576" s="296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271"/>
      <c r="B577" s="103"/>
      <c r="C577" s="271"/>
      <c r="D577" s="271"/>
      <c r="E577" s="271"/>
      <c r="F577" s="271"/>
      <c r="G577" s="271"/>
      <c r="H577" s="271"/>
      <c r="I577" s="271"/>
      <c r="J577" s="103"/>
      <c r="K577" s="271"/>
      <c r="L577" s="296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271"/>
      <c r="B578" s="103"/>
      <c r="C578" s="271"/>
      <c r="D578" s="271"/>
      <c r="E578" s="271"/>
      <c r="F578" s="271"/>
      <c r="G578" s="271"/>
      <c r="H578" s="271"/>
      <c r="I578" s="271"/>
      <c r="J578" s="103"/>
      <c r="K578" s="271"/>
      <c r="L578" s="296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271"/>
      <c r="B579" s="103"/>
      <c r="C579" s="271"/>
      <c r="D579" s="271"/>
      <c r="E579" s="271"/>
      <c r="F579" s="271"/>
      <c r="G579" s="271"/>
      <c r="H579" s="271"/>
      <c r="I579" s="271"/>
      <c r="J579" s="103"/>
      <c r="K579" s="271"/>
      <c r="L579" s="296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271"/>
      <c r="B580" s="103"/>
      <c r="C580" s="271"/>
      <c r="D580" s="271"/>
      <c r="E580" s="271"/>
      <c r="F580" s="271"/>
      <c r="G580" s="271"/>
      <c r="H580" s="271"/>
      <c r="I580" s="271"/>
      <c r="J580" s="103"/>
      <c r="K580" s="271"/>
      <c r="L580" s="296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271"/>
      <c r="B581" s="103"/>
      <c r="C581" s="271"/>
      <c r="D581" s="271"/>
      <c r="E581" s="271"/>
      <c r="F581" s="271"/>
      <c r="G581" s="271"/>
      <c r="H581" s="271"/>
      <c r="I581" s="271"/>
      <c r="J581" s="103"/>
      <c r="K581" s="271"/>
      <c r="L581" s="296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271"/>
      <c r="B582" s="103"/>
      <c r="C582" s="271"/>
      <c r="D582" s="271"/>
      <c r="E582" s="271"/>
      <c r="F582" s="271"/>
      <c r="G582" s="271"/>
      <c r="H582" s="271"/>
      <c r="I582" s="271"/>
      <c r="J582" s="103"/>
      <c r="K582" s="271"/>
      <c r="L582" s="296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271"/>
      <c r="B583" s="103"/>
      <c r="C583" s="271"/>
      <c r="D583" s="271"/>
      <c r="E583" s="271"/>
      <c r="F583" s="271"/>
      <c r="G583" s="271"/>
      <c r="H583" s="271"/>
      <c r="I583" s="271"/>
      <c r="J583" s="103"/>
      <c r="K583" s="271"/>
      <c r="L583" s="296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271"/>
      <c r="B584" s="103"/>
      <c r="C584" s="271"/>
      <c r="D584" s="271"/>
      <c r="E584" s="271"/>
      <c r="F584" s="271"/>
      <c r="G584" s="271"/>
      <c r="H584" s="271"/>
      <c r="I584" s="271"/>
      <c r="J584" s="103"/>
      <c r="K584" s="271"/>
      <c r="L584" s="296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271"/>
      <c r="B585" s="103"/>
      <c r="C585" s="271"/>
      <c r="D585" s="271"/>
      <c r="E585" s="271"/>
      <c r="F585" s="271"/>
      <c r="G585" s="271"/>
      <c r="H585" s="271"/>
      <c r="I585" s="271"/>
      <c r="J585" s="103"/>
      <c r="K585" s="271"/>
      <c r="L585" s="296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271"/>
      <c r="B586" s="103"/>
      <c r="C586" s="271"/>
      <c r="D586" s="271"/>
      <c r="E586" s="271"/>
      <c r="F586" s="271"/>
      <c r="G586" s="271"/>
      <c r="H586" s="271"/>
      <c r="I586" s="271"/>
      <c r="J586" s="103"/>
      <c r="K586" s="271"/>
      <c r="L586" s="296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271"/>
      <c r="B587" s="103"/>
      <c r="C587" s="271"/>
      <c r="D587" s="271"/>
      <c r="E587" s="271"/>
      <c r="F587" s="271"/>
      <c r="G587" s="271"/>
      <c r="H587" s="271"/>
      <c r="I587" s="271"/>
      <c r="J587" s="103"/>
      <c r="K587" s="271"/>
      <c r="L587" s="296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271"/>
      <c r="B588" s="103"/>
      <c r="C588" s="271"/>
      <c r="D588" s="271"/>
      <c r="E588" s="271"/>
      <c r="F588" s="271"/>
      <c r="G588" s="271"/>
      <c r="H588" s="271"/>
      <c r="I588" s="271"/>
      <c r="J588" s="103"/>
      <c r="K588" s="271"/>
      <c r="L588" s="296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271"/>
      <c r="B589" s="103"/>
      <c r="C589" s="271"/>
      <c r="D589" s="271"/>
      <c r="E589" s="271"/>
      <c r="F589" s="271"/>
      <c r="G589" s="271"/>
      <c r="H589" s="271"/>
      <c r="I589" s="271"/>
      <c r="J589" s="103"/>
      <c r="K589" s="271"/>
      <c r="L589" s="296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271"/>
      <c r="B590" s="103"/>
      <c r="C590" s="271"/>
      <c r="D590" s="271"/>
      <c r="E590" s="271"/>
      <c r="F590" s="271"/>
      <c r="G590" s="271"/>
      <c r="H590" s="271"/>
      <c r="I590" s="271"/>
      <c r="J590" s="103"/>
      <c r="K590" s="271"/>
      <c r="L590" s="296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271"/>
      <c r="B591" s="103"/>
      <c r="C591" s="271"/>
      <c r="D591" s="271"/>
      <c r="E591" s="271"/>
      <c r="F591" s="271"/>
      <c r="G591" s="271"/>
      <c r="H591" s="271"/>
      <c r="I591" s="271"/>
      <c r="J591" s="103"/>
      <c r="K591" s="271"/>
      <c r="L591" s="296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271"/>
      <c r="B592" s="103"/>
      <c r="C592" s="271"/>
      <c r="D592" s="271"/>
      <c r="E592" s="271"/>
      <c r="F592" s="271"/>
      <c r="G592" s="271"/>
      <c r="H592" s="271"/>
      <c r="I592" s="271"/>
      <c r="J592" s="103"/>
      <c r="K592" s="271"/>
      <c r="L592" s="296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271"/>
      <c r="B593" s="103"/>
      <c r="C593" s="271"/>
      <c r="D593" s="271"/>
      <c r="E593" s="271"/>
      <c r="F593" s="271"/>
      <c r="G593" s="271"/>
      <c r="H593" s="271"/>
      <c r="I593" s="271"/>
      <c r="J593" s="103"/>
      <c r="K593" s="271"/>
      <c r="L593" s="296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271"/>
      <c r="B594" s="103"/>
      <c r="C594" s="271"/>
      <c r="D594" s="271"/>
      <c r="E594" s="271"/>
      <c r="F594" s="271"/>
      <c r="G594" s="271"/>
      <c r="H594" s="271"/>
      <c r="I594" s="271"/>
      <c r="J594" s="103"/>
      <c r="K594" s="271"/>
      <c r="L594" s="296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271"/>
      <c r="B595" s="103"/>
      <c r="C595" s="271"/>
      <c r="D595" s="271"/>
      <c r="E595" s="271"/>
      <c r="F595" s="271"/>
      <c r="G595" s="271"/>
      <c r="H595" s="271"/>
      <c r="I595" s="271"/>
      <c r="J595" s="103"/>
      <c r="K595" s="271"/>
      <c r="L595" s="296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271"/>
      <c r="B596" s="103"/>
      <c r="C596" s="271"/>
      <c r="D596" s="271"/>
      <c r="E596" s="271"/>
      <c r="F596" s="271"/>
      <c r="G596" s="271"/>
      <c r="H596" s="271"/>
      <c r="I596" s="271"/>
      <c r="J596" s="103"/>
      <c r="K596" s="271"/>
      <c r="L596" s="296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271"/>
      <c r="B597" s="103"/>
      <c r="C597" s="271"/>
      <c r="D597" s="271"/>
      <c r="E597" s="271"/>
      <c r="F597" s="271"/>
      <c r="G597" s="271"/>
      <c r="H597" s="271"/>
      <c r="I597" s="271"/>
      <c r="J597" s="103"/>
      <c r="K597" s="271"/>
      <c r="L597" s="296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271"/>
      <c r="B598" s="103"/>
      <c r="C598" s="271"/>
      <c r="D598" s="271"/>
      <c r="E598" s="271"/>
      <c r="F598" s="271"/>
      <c r="G598" s="271"/>
      <c r="H598" s="271"/>
      <c r="I598" s="271"/>
      <c r="J598" s="103"/>
      <c r="K598" s="271"/>
      <c r="L598" s="296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271"/>
      <c r="B599" s="103"/>
      <c r="C599" s="271"/>
      <c r="D599" s="271"/>
      <c r="E599" s="271"/>
      <c r="F599" s="271"/>
      <c r="G599" s="271"/>
      <c r="H599" s="271"/>
      <c r="I599" s="271"/>
      <c r="J599" s="103"/>
      <c r="K599" s="271"/>
      <c r="L599" s="296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271"/>
      <c r="B600" s="103"/>
      <c r="C600" s="271"/>
      <c r="D600" s="271"/>
      <c r="E600" s="271"/>
      <c r="F600" s="271"/>
      <c r="G600" s="271"/>
      <c r="H600" s="271"/>
      <c r="I600" s="271"/>
      <c r="J600" s="103"/>
      <c r="K600" s="271"/>
      <c r="L600" s="296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271"/>
      <c r="B601" s="103"/>
      <c r="C601" s="271"/>
      <c r="D601" s="271"/>
      <c r="E601" s="271"/>
      <c r="F601" s="271"/>
      <c r="G601" s="271"/>
      <c r="H601" s="271"/>
      <c r="I601" s="271"/>
      <c r="J601" s="103"/>
      <c r="K601" s="271"/>
      <c r="L601" s="296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271"/>
      <c r="B602" s="103"/>
      <c r="C602" s="271"/>
      <c r="D602" s="271"/>
      <c r="E602" s="271"/>
      <c r="F602" s="271"/>
      <c r="G602" s="271"/>
      <c r="H602" s="271"/>
      <c r="I602" s="271"/>
      <c r="J602" s="103"/>
      <c r="K602" s="271"/>
      <c r="L602" s="296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271"/>
      <c r="B603" s="103"/>
      <c r="C603" s="271"/>
      <c r="D603" s="271"/>
      <c r="E603" s="271"/>
      <c r="F603" s="271"/>
      <c r="G603" s="271"/>
      <c r="H603" s="271"/>
      <c r="I603" s="271"/>
      <c r="J603" s="103"/>
      <c r="K603" s="271"/>
      <c r="L603" s="296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271"/>
      <c r="B604" s="103"/>
      <c r="C604" s="271"/>
      <c r="D604" s="271"/>
      <c r="E604" s="271"/>
      <c r="F604" s="271"/>
      <c r="G604" s="271"/>
      <c r="H604" s="271"/>
      <c r="I604" s="271"/>
      <c r="J604" s="103"/>
      <c r="K604" s="271"/>
      <c r="L604" s="296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271"/>
      <c r="B605" s="103"/>
      <c r="C605" s="271"/>
      <c r="D605" s="271"/>
      <c r="E605" s="271"/>
      <c r="F605" s="271"/>
      <c r="G605" s="271"/>
      <c r="H605" s="271"/>
      <c r="I605" s="271"/>
      <c r="J605" s="103"/>
      <c r="K605" s="271"/>
      <c r="L605" s="296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271"/>
      <c r="B606" s="103"/>
      <c r="C606" s="271"/>
      <c r="D606" s="271"/>
      <c r="E606" s="271"/>
      <c r="F606" s="271"/>
      <c r="G606" s="271"/>
      <c r="H606" s="271"/>
      <c r="I606" s="271"/>
      <c r="J606" s="103"/>
      <c r="K606" s="271"/>
      <c r="L606" s="296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271"/>
      <c r="B607" s="103"/>
      <c r="C607" s="271"/>
      <c r="D607" s="271"/>
      <c r="E607" s="271"/>
      <c r="F607" s="271"/>
      <c r="G607" s="271"/>
      <c r="H607" s="271"/>
      <c r="I607" s="271"/>
      <c r="J607" s="103"/>
      <c r="K607" s="271"/>
      <c r="L607" s="296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271"/>
      <c r="B608" s="103"/>
      <c r="C608" s="271"/>
      <c r="D608" s="271"/>
      <c r="E608" s="271"/>
      <c r="F608" s="271"/>
      <c r="G608" s="271"/>
      <c r="H608" s="271"/>
      <c r="I608" s="271"/>
      <c r="J608" s="103"/>
      <c r="K608" s="271"/>
      <c r="L608" s="296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271"/>
      <c r="B609" s="103"/>
      <c r="C609" s="271"/>
      <c r="D609" s="271"/>
      <c r="E609" s="271"/>
      <c r="F609" s="271"/>
      <c r="G609" s="271"/>
      <c r="H609" s="271"/>
      <c r="I609" s="271"/>
      <c r="J609" s="103"/>
      <c r="K609" s="271"/>
      <c r="L609" s="296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271"/>
      <c r="B610" s="103"/>
      <c r="C610" s="271"/>
      <c r="D610" s="271"/>
      <c r="E610" s="271"/>
      <c r="F610" s="271"/>
      <c r="G610" s="271"/>
      <c r="H610" s="271"/>
      <c r="I610" s="271"/>
      <c r="J610" s="103"/>
      <c r="K610" s="271"/>
      <c r="L610" s="296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271"/>
      <c r="B611" s="103"/>
      <c r="C611" s="271"/>
      <c r="D611" s="271"/>
      <c r="E611" s="271"/>
      <c r="F611" s="271"/>
      <c r="G611" s="271"/>
      <c r="H611" s="271"/>
      <c r="I611" s="271"/>
      <c r="J611" s="103"/>
      <c r="K611" s="271"/>
      <c r="L611" s="296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271"/>
      <c r="B612" s="103"/>
      <c r="C612" s="271"/>
      <c r="D612" s="271"/>
      <c r="E612" s="271"/>
      <c r="F612" s="271"/>
      <c r="G612" s="271"/>
      <c r="H612" s="271"/>
      <c r="I612" s="271"/>
      <c r="J612" s="103"/>
      <c r="K612" s="271"/>
      <c r="L612" s="296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271"/>
      <c r="B613" s="103"/>
      <c r="C613" s="271"/>
      <c r="D613" s="271"/>
      <c r="E613" s="271"/>
      <c r="F613" s="271"/>
      <c r="G613" s="271"/>
      <c r="H613" s="271"/>
      <c r="I613" s="271"/>
      <c r="J613" s="103"/>
      <c r="K613" s="271"/>
      <c r="L613" s="296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271"/>
      <c r="B614" s="103"/>
      <c r="C614" s="271"/>
      <c r="D614" s="271"/>
      <c r="E614" s="271"/>
      <c r="F614" s="271"/>
      <c r="G614" s="271"/>
      <c r="H614" s="271"/>
      <c r="I614" s="271"/>
      <c r="J614" s="103"/>
      <c r="K614" s="271"/>
      <c r="L614" s="296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271"/>
      <c r="B615" s="103"/>
      <c r="C615" s="271"/>
      <c r="D615" s="271"/>
      <c r="E615" s="271"/>
      <c r="F615" s="271"/>
      <c r="G615" s="271"/>
      <c r="H615" s="271"/>
      <c r="I615" s="271"/>
      <c r="J615" s="103"/>
      <c r="K615" s="271"/>
      <c r="L615" s="296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271"/>
      <c r="B616" s="103"/>
      <c r="C616" s="271"/>
      <c r="D616" s="271"/>
      <c r="E616" s="271"/>
      <c r="F616" s="271"/>
      <c r="G616" s="271"/>
      <c r="H616" s="271"/>
      <c r="I616" s="271"/>
      <c r="J616" s="103"/>
      <c r="K616" s="271"/>
      <c r="L616" s="296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271"/>
      <c r="B617" s="103"/>
      <c r="C617" s="271"/>
      <c r="D617" s="271"/>
      <c r="E617" s="271"/>
      <c r="F617" s="271"/>
      <c r="G617" s="271"/>
      <c r="H617" s="271"/>
      <c r="I617" s="271"/>
      <c r="J617" s="103"/>
      <c r="K617" s="271"/>
      <c r="L617" s="296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271"/>
      <c r="B618" s="103"/>
      <c r="C618" s="271"/>
      <c r="D618" s="271"/>
      <c r="E618" s="271"/>
      <c r="F618" s="271"/>
      <c r="G618" s="271"/>
      <c r="H618" s="271"/>
      <c r="I618" s="271"/>
      <c r="J618" s="103"/>
      <c r="K618" s="271"/>
      <c r="L618" s="296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271"/>
      <c r="B619" s="103"/>
      <c r="C619" s="271"/>
      <c r="D619" s="271"/>
      <c r="E619" s="271"/>
      <c r="F619" s="271"/>
      <c r="G619" s="271"/>
      <c r="H619" s="271"/>
      <c r="I619" s="271"/>
      <c r="J619" s="103"/>
      <c r="K619" s="271"/>
      <c r="L619" s="296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271"/>
      <c r="B620" s="103"/>
      <c r="C620" s="271"/>
      <c r="D620" s="271"/>
      <c r="E620" s="271"/>
      <c r="F620" s="271"/>
      <c r="G620" s="271"/>
      <c r="H620" s="271"/>
      <c r="I620" s="271"/>
      <c r="J620" s="103"/>
      <c r="K620" s="271"/>
      <c r="L620" s="296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271"/>
      <c r="B621" s="103"/>
      <c r="C621" s="271"/>
      <c r="D621" s="271"/>
      <c r="E621" s="271"/>
      <c r="F621" s="271"/>
      <c r="G621" s="271"/>
      <c r="H621" s="271"/>
      <c r="I621" s="271"/>
      <c r="J621" s="103"/>
      <c r="K621" s="271"/>
      <c r="L621" s="296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271"/>
      <c r="B622" s="103"/>
      <c r="C622" s="271"/>
      <c r="D622" s="271"/>
      <c r="E622" s="271"/>
      <c r="F622" s="271"/>
      <c r="G622" s="271"/>
      <c r="H622" s="271"/>
      <c r="I622" s="271"/>
      <c r="J622" s="103"/>
      <c r="K622" s="271"/>
      <c r="L622" s="296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271"/>
      <c r="B623" s="103"/>
      <c r="C623" s="271"/>
      <c r="D623" s="271"/>
      <c r="E623" s="271"/>
      <c r="F623" s="271"/>
      <c r="G623" s="271"/>
      <c r="H623" s="271"/>
      <c r="I623" s="271"/>
      <c r="J623" s="103"/>
      <c r="K623" s="271"/>
      <c r="L623" s="296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271"/>
      <c r="B624" s="103"/>
      <c r="C624" s="271"/>
      <c r="D624" s="271"/>
      <c r="E624" s="271"/>
      <c r="F624" s="271"/>
      <c r="G624" s="271"/>
      <c r="H624" s="271"/>
      <c r="I624" s="271"/>
      <c r="J624" s="103"/>
      <c r="K624" s="271"/>
      <c r="L624" s="296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271"/>
      <c r="B625" s="103"/>
      <c r="C625" s="271"/>
      <c r="D625" s="271"/>
      <c r="E625" s="271"/>
      <c r="F625" s="271"/>
      <c r="G625" s="271"/>
      <c r="H625" s="271"/>
      <c r="I625" s="271"/>
      <c r="J625" s="103"/>
      <c r="K625" s="271"/>
      <c r="L625" s="296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271"/>
      <c r="B626" s="103"/>
      <c r="C626" s="271"/>
      <c r="D626" s="271"/>
      <c r="E626" s="271"/>
      <c r="F626" s="271"/>
      <c r="G626" s="271"/>
      <c r="H626" s="271"/>
      <c r="I626" s="271"/>
      <c r="J626" s="103"/>
      <c r="K626" s="271"/>
      <c r="L626" s="296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271"/>
      <c r="B627" s="103"/>
      <c r="C627" s="271"/>
      <c r="D627" s="271"/>
      <c r="E627" s="271"/>
      <c r="F627" s="271"/>
      <c r="G627" s="271"/>
      <c r="H627" s="271"/>
      <c r="I627" s="271"/>
      <c r="J627" s="103"/>
      <c r="K627" s="271"/>
      <c r="L627" s="296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271"/>
      <c r="B628" s="103"/>
      <c r="C628" s="271"/>
      <c r="D628" s="271"/>
      <c r="E628" s="271"/>
      <c r="F628" s="271"/>
      <c r="G628" s="271"/>
      <c r="H628" s="271"/>
      <c r="I628" s="271"/>
      <c r="J628" s="103"/>
      <c r="K628" s="271"/>
      <c r="L628" s="296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271"/>
      <c r="B629" s="103"/>
      <c r="C629" s="271"/>
      <c r="D629" s="271"/>
      <c r="E629" s="271"/>
      <c r="F629" s="271"/>
      <c r="G629" s="271"/>
      <c r="H629" s="271"/>
      <c r="I629" s="271"/>
      <c r="J629" s="103"/>
      <c r="K629" s="271"/>
      <c r="L629" s="296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271"/>
      <c r="B630" s="103"/>
      <c r="C630" s="271"/>
      <c r="D630" s="271"/>
      <c r="E630" s="271"/>
      <c r="F630" s="271"/>
      <c r="G630" s="271"/>
      <c r="H630" s="271"/>
      <c r="I630" s="271"/>
      <c r="J630" s="103"/>
      <c r="K630" s="271"/>
      <c r="L630" s="296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271"/>
      <c r="B631" s="103"/>
      <c r="C631" s="271"/>
      <c r="D631" s="271"/>
      <c r="E631" s="271"/>
      <c r="F631" s="271"/>
      <c r="G631" s="271"/>
      <c r="H631" s="271"/>
      <c r="I631" s="271"/>
      <c r="J631" s="103"/>
      <c r="K631" s="271"/>
      <c r="L631" s="296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271"/>
      <c r="B632" s="103"/>
      <c r="C632" s="271"/>
      <c r="D632" s="271"/>
      <c r="E632" s="271"/>
      <c r="F632" s="271"/>
      <c r="G632" s="271"/>
      <c r="H632" s="271"/>
      <c r="I632" s="271"/>
      <c r="J632" s="103"/>
      <c r="K632" s="271"/>
      <c r="L632" s="296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271"/>
      <c r="B633" s="103"/>
      <c r="C633" s="271"/>
      <c r="D633" s="271"/>
      <c r="E633" s="271"/>
      <c r="F633" s="271"/>
      <c r="G633" s="271"/>
      <c r="H633" s="271"/>
      <c r="I633" s="271"/>
      <c r="J633" s="103"/>
      <c r="K633" s="271"/>
      <c r="L633" s="296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271"/>
      <c r="B634" s="103"/>
      <c r="C634" s="271"/>
      <c r="D634" s="271"/>
      <c r="E634" s="271"/>
      <c r="F634" s="271"/>
      <c r="G634" s="271"/>
      <c r="H634" s="271"/>
      <c r="I634" s="271"/>
      <c r="J634" s="103"/>
      <c r="K634" s="271"/>
      <c r="L634" s="296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271"/>
      <c r="B635" s="103"/>
      <c r="C635" s="271"/>
      <c r="D635" s="271"/>
      <c r="E635" s="271"/>
      <c r="F635" s="271"/>
      <c r="G635" s="271"/>
      <c r="H635" s="271"/>
      <c r="I635" s="271"/>
      <c r="J635" s="103"/>
      <c r="K635" s="271"/>
      <c r="L635" s="296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271"/>
      <c r="B636" s="103"/>
      <c r="C636" s="271"/>
      <c r="D636" s="271"/>
      <c r="E636" s="271"/>
      <c r="F636" s="271"/>
      <c r="G636" s="271"/>
      <c r="H636" s="271"/>
      <c r="I636" s="271"/>
      <c r="J636" s="103"/>
      <c r="K636" s="271"/>
      <c r="L636" s="296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271"/>
      <c r="B637" s="103"/>
      <c r="C637" s="271"/>
      <c r="D637" s="271"/>
      <c r="E637" s="271"/>
      <c r="F637" s="271"/>
      <c r="G637" s="271"/>
      <c r="H637" s="271"/>
      <c r="I637" s="271"/>
      <c r="J637" s="103"/>
      <c r="K637" s="271"/>
      <c r="L637" s="296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271"/>
      <c r="B638" s="103"/>
      <c r="C638" s="271"/>
      <c r="D638" s="271"/>
      <c r="E638" s="271"/>
      <c r="F638" s="271"/>
      <c r="G638" s="271"/>
      <c r="H638" s="271"/>
      <c r="I638" s="271"/>
      <c r="J638" s="103"/>
      <c r="K638" s="271"/>
      <c r="L638" s="296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271"/>
      <c r="B639" s="103"/>
      <c r="C639" s="271"/>
      <c r="D639" s="271"/>
      <c r="E639" s="271"/>
      <c r="F639" s="271"/>
      <c r="G639" s="271"/>
      <c r="H639" s="271"/>
      <c r="I639" s="271"/>
      <c r="J639" s="103"/>
      <c r="K639" s="271"/>
      <c r="L639" s="296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271"/>
      <c r="B640" s="103"/>
      <c r="C640" s="271"/>
      <c r="D640" s="271"/>
      <c r="E640" s="271"/>
      <c r="F640" s="271"/>
      <c r="G640" s="271"/>
      <c r="H640" s="271"/>
      <c r="I640" s="271"/>
      <c r="J640" s="103"/>
      <c r="K640" s="271"/>
      <c r="L640" s="296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271"/>
      <c r="B641" s="103"/>
      <c r="C641" s="271"/>
      <c r="D641" s="271"/>
      <c r="E641" s="271"/>
      <c r="F641" s="271"/>
      <c r="G641" s="271"/>
      <c r="H641" s="271"/>
      <c r="I641" s="271"/>
      <c r="J641" s="103"/>
      <c r="K641" s="271"/>
      <c r="L641" s="296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271"/>
      <c r="B642" s="103"/>
      <c r="C642" s="271"/>
      <c r="D642" s="271"/>
      <c r="E642" s="271"/>
      <c r="F642" s="271"/>
      <c r="G642" s="271"/>
      <c r="H642" s="271"/>
      <c r="I642" s="271"/>
      <c r="J642" s="103"/>
      <c r="K642" s="271"/>
      <c r="L642" s="296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271"/>
      <c r="B643" s="103"/>
      <c r="C643" s="271"/>
      <c r="D643" s="271"/>
      <c r="E643" s="271"/>
      <c r="F643" s="271"/>
      <c r="G643" s="271"/>
      <c r="H643" s="271"/>
      <c r="I643" s="271"/>
      <c r="J643" s="103"/>
      <c r="K643" s="271"/>
      <c r="L643" s="296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271"/>
      <c r="B644" s="103"/>
      <c r="C644" s="271"/>
      <c r="D644" s="271"/>
      <c r="E644" s="271"/>
      <c r="F644" s="271"/>
      <c r="G644" s="271"/>
      <c r="H644" s="271"/>
      <c r="I644" s="271"/>
      <c r="J644" s="103"/>
      <c r="K644" s="271"/>
      <c r="L644" s="296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271"/>
      <c r="B645" s="103"/>
      <c r="C645" s="271"/>
      <c r="D645" s="271"/>
      <c r="E645" s="271"/>
      <c r="F645" s="271"/>
      <c r="G645" s="271"/>
      <c r="H645" s="271"/>
      <c r="I645" s="271"/>
      <c r="J645" s="103"/>
      <c r="K645" s="271"/>
      <c r="L645" s="296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271"/>
      <c r="B646" s="103"/>
      <c r="C646" s="271"/>
      <c r="D646" s="271"/>
      <c r="E646" s="271"/>
      <c r="F646" s="271"/>
      <c r="G646" s="271"/>
      <c r="H646" s="271"/>
      <c r="I646" s="271"/>
      <c r="J646" s="103"/>
      <c r="K646" s="271"/>
      <c r="L646" s="296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271"/>
      <c r="B647" s="103"/>
      <c r="C647" s="271"/>
      <c r="D647" s="271"/>
      <c r="E647" s="271"/>
      <c r="F647" s="271"/>
      <c r="G647" s="271"/>
      <c r="H647" s="271"/>
      <c r="I647" s="271"/>
      <c r="J647" s="103"/>
      <c r="K647" s="271"/>
      <c r="L647" s="296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271"/>
      <c r="B648" s="103"/>
      <c r="C648" s="271"/>
      <c r="D648" s="271"/>
      <c r="E648" s="271"/>
      <c r="F648" s="271"/>
      <c r="G648" s="271"/>
      <c r="H648" s="271"/>
      <c r="I648" s="271"/>
      <c r="J648" s="103"/>
      <c r="K648" s="271"/>
      <c r="L648" s="296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271"/>
      <c r="B649" s="103"/>
      <c r="C649" s="271"/>
      <c r="D649" s="271"/>
      <c r="E649" s="271"/>
      <c r="F649" s="271"/>
      <c r="G649" s="271"/>
      <c r="H649" s="271"/>
      <c r="I649" s="271"/>
      <c r="J649" s="103"/>
      <c r="K649" s="271"/>
      <c r="L649" s="296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271"/>
      <c r="B650" s="103"/>
      <c r="C650" s="271"/>
      <c r="D650" s="271"/>
      <c r="E650" s="271"/>
      <c r="F650" s="271"/>
      <c r="G650" s="271"/>
      <c r="H650" s="271"/>
      <c r="I650" s="271"/>
      <c r="J650" s="103"/>
      <c r="K650" s="271"/>
      <c r="L650" s="296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271"/>
      <c r="B651" s="103"/>
      <c r="C651" s="271"/>
      <c r="D651" s="271"/>
      <c r="E651" s="271"/>
      <c r="F651" s="271"/>
      <c r="G651" s="271"/>
      <c r="H651" s="271"/>
      <c r="I651" s="271"/>
      <c r="J651" s="103"/>
      <c r="K651" s="271"/>
      <c r="L651" s="296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271"/>
      <c r="B652" s="103"/>
      <c r="C652" s="271"/>
      <c r="D652" s="271"/>
      <c r="E652" s="271"/>
      <c r="F652" s="271"/>
      <c r="G652" s="271"/>
      <c r="H652" s="271"/>
      <c r="I652" s="271"/>
      <c r="J652" s="103"/>
      <c r="K652" s="271"/>
      <c r="L652" s="296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271"/>
      <c r="B653" s="103"/>
      <c r="C653" s="271"/>
      <c r="D653" s="271"/>
      <c r="E653" s="271"/>
      <c r="F653" s="271"/>
      <c r="G653" s="271"/>
      <c r="H653" s="271"/>
      <c r="I653" s="271"/>
      <c r="J653" s="103"/>
      <c r="K653" s="271"/>
      <c r="L653" s="296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271"/>
      <c r="B654" s="103"/>
      <c r="C654" s="271"/>
      <c r="D654" s="271"/>
      <c r="E654" s="271"/>
      <c r="F654" s="271"/>
      <c r="G654" s="271"/>
      <c r="H654" s="271"/>
      <c r="I654" s="271"/>
      <c r="J654" s="103"/>
      <c r="K654" s="271"/>
      <c r="L654" s="296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271"/>
      <c r="B655" s="103"/>
      <c r="C655" s="271"/>
      <c r="D655" s="271"/>
      <c r="E655" s="271"/>
      <c r="F655" s="271"/>
      <c r="G655" s="271"/>
      <c r="H655" s="271"/>
      <c r="I655" s="271"/>
      <c r="J655" s="103"/>
      <c r="K655" s="271"/>
      <c r="L655" s="296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271"/>
      <c r="B656" s="103"/>
      <c r="C656" s="271"/>
      <c r="D656" s="271"/>
      <c r="E656" s="271"/>
      <c r="F656" s="271"/>
      <c r="G656" s="271"/>
      <c r="H656" s="271"/>
      <c r="I656" s="271"/>
      <c r="J656" s="103"/>
      <c r="K656" s="271"/>
      <c r="L656" s="296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271"/>
      <c r="B657" s="103"/>
      <c r="C657" s="271"/>
      <c r="D657" s="271"/>
      <c r="E657" s="271"/>
      <c r="F657" s="271"/>
      <c r="G657" s="271"/>
      <c r="H657" s="271"/>
      <c r="I657" s="271"/>
      <c r="J657" s="103"/>
      <c r="K657" s="271"/>
      <c r="L657" s="296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271"/>
      <c r="B658" s="103"/>
      <c r="C658" s="271"/>
      <c r="D658" s="271"/>
      <c r="E658" s="271"/>
      <c r="F658" s="271"/>
      <c r="G658" s="271"/>
      <c r="H658" s="271"/>
      <c r="I658" s="271"/>
      <c r="J658" s="103"/>
      <c r="K658" s="271"/>
      <c r="L658" s="296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271"/>
      <c r="B659" s="103"/>
      <c r="C659" s="271"/>
      <c r="D659" s="271"/>
      <c r="E659" s="271"/>
      <c r="F659" s="271"/>
      <c r="G659" s="271"/>
      <c r="H659" s="271"/>
      <c r="I659" s="271"/>
      <c r="J659" s="103"/>
      <c r="K659" s="271"/>
      <c r="L659" s="296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271"/>
      <c r="B660" s="103"/>
      <c r="C660" s="271"/>
      <c r="D660" s="271"/>
      <c r="E660" s="271"/>
      <c r="F660" s="271"/>
      <c r="G660" s="271"/>
      <c r="H660" s="271"/>
      <c r="I660" s="271"/>
      <c r="J660" s="103"/>
      <c r="K660" s="271"/>
      <c r="L660" s="296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271"/>
      <c r="B661" s="103"/>
      <c r="C661" s="271"/>
      <c r="D661" s="271"/>
      <c r="E661" s="271"/>
      <c r="F661" s="271"/>
      <c r="G661" s="271"/>
      <c r="H661" s="271"/>
      <c r="I661" s="271"/>
      <c r="J661" s="103"/>
      <c r="K661" s="271"/>
      <c r="L661" s="296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271"/>
      <c r="B662" s="103"/>
      <c r="C662" s="271"/>
      <c r="D662" s="271"/>
      <c r="E662" s="271"/>
      <c r="F662" s="271"/>
      <c r="G662" s="271"/>
      <c r="H662" s="271"/>
      <c r="I662" s="271"/>
      <c r="J662" s="103"/>
      <c r="K662" s="271"/>
      <c r="L662" s="296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271"/>
      <c r="B663" s="103"/>
      <c r="C663" s="271"/>
      <c r="D663" s="271"/>
      <c r="E663" s="271"/>
      <c r="F663" s="271"/>
      <c r="G663" s="271"/>
      <c r="H663" s="271"/>
      <c r="I663" s="271"/>
      <c r="J663" s="103"/>
      <c r="K663" s="271"/>
      <c r="L663" s="296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271"/>
      <c r="B664" s="103"/>
      <c r="C664" s="271"/>
      <c r="D664" s="271"/>
      <c r="E664" s="271"/>
      <c r="F664" s="271"/>
      <c r="G664" s="271"/>
      <c r="H664" s="271"/>
      <c r="I664" s="271"/>
      <c r="J664" s="103"/>
      <c r="K664" s="271"/>
      <c r="L664" s="296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271"/>
      <c r="B665" s="103"/>
      <c r="C665" s="271"/>
      <c r="D665" s="271"/>
      <c r="E665" s="271"/>
      <c r="F665" s="271"/>
      <c r="G665" s="271"/>
      <c r="H665" s="271"/>
      <c r="I665" s="271"/>
      <c r="J665" s="103"/>
      <c r="K665" s="271"/>
      <c r="L665" s="296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271"/>
      <c r="B666" s="103"/>
      <c r="C666" s="271"/>
      <c r="D666" s="271"/>
      <c r="E666" s="271"/>
      <c r="F666" s="271"/>
      <c r="G666" s="271"/>
      <c r="H666" s="271"/>
      <c r="I666" s="271"/>
      <c r="J666" s="103"/>
      <c r="K666" s="271"/>
      <c r="L666" s="296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271"/>
      <c r="B667" s="103"/>
      <c r="C667" s="271"/>
      <c r="D667" s="271"/>
      <c r="E667" s="271"/>
      <c r="F667" s="271"/>
      <c r="G667" s="271"/>
      <c r="H667" s="271"/>
      <c r="I667" s="271"/>
      <c r="J667" s="103"/>
      <c r="K667" s="271"/>
      <c r="L667" s="296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271"/>
      <c r="B668" s="103"/>
      <c r="C668" s="271"/>
      <c r="D668" s="271"/>
      <c r="E668" s="271"/>
      <c r="F668" s="271"/>
      <c r="G668" s="271"/>
      <c r="H668" s="271"/>
      <c r="I668" s="271"/>
      <c r="J668" s="103"/>
      <c r="K668" s="271"/>
      <c r="L668" s="296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271"/>
      <c r="B669" s="103"/>
      <c r="C669" s="271"/>
      <c r="D669" s="271"/>
      <c r="E669" s="271"/>
      <c r="F669" s="271"/>
      <c r="G669" s="271"/>
      <c r="H669" s="271"/>
      <c r="I669" s="271"/>
      <c r="J669" s="103"/>
      <c r="K669" s="271"/>
      <c r="L669" s="296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271"/>
      <c r="B670" s="103"/>
      <c r="C670" s="271"/>
      <c r="D670" s="271"/>
      <c r="E670" s="271"/>
      <c r="F670" s="271"/>
      <c r="G670" s="271"/>
      <c r="H670" s="271"/>
      <c r="I670" s="271"/>
      <c r="J670" s="103"/>
      <c r="K670" s="271"/>
      <c r="L670" s="296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271"/>
      <c r="B671" s="103"/>
      <c r="C671" s="271"/>
      <c r="D671" s="271"/>
      <c r="E671" s="271"/>
      <c r="F671" s="271"/>
      <c r="G671" s="271"/>
      <c r="H671" s="271"/>
      <c r="I671" s="271"/>
      <c r="J671" s="103"/>
      <c r="K671" s="271"/>
      <c r="L671" s="296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271"/>
      <c r="B672" s="103"/>
      <c r="C672" s="271"/>
      <c r="D672" s="271"/>
      <c r="E672" s="271"/>
      <c r="F672" s="271"/>
      <c r="G672" s="271"/>
      <c r="H672" s="271"/>
      <c r="I672" s="271"/>
      <c r="J672" s="103"/>
      <c r="K672" s="271"/>
      <c r="L672" s="296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271"/>
      <c r="B673" s="103"/>
      <c r="C673" s="271"/>
      <c r="D673" s="271"/>
      <c r="E673" s="271"/>
      <c r="F673" s="271"/>
      <c r="G673" s="271"/>
      <c r="H673" s="271"/>
      <c r="I673" s="271"/>
      <c r="J673" s="103"/>
      <c r="K673" s="271"/>
      <c r="L673" s="296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271"/>
      <c r="B674" s="103"/>
      <c r="C674" s="271"/>
      <c r="D674" s="271"/>
      <c r="E674" s="271"/>
      <c r="F674" s="271"/>
      <c r="G674" s="271"/>
      <c r="H674" s="271"/>
      <c r="I674" s="271"/>
      <c r="J674" s="103"/>
      <c r="K674" s="271"/>
      <c r="L674" s="296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271"/>
      <c r="B675" s="103"/>
      <c r="C675" s="271"/>
      <c r="D675" s="271"/>
      <c r="E675" s="271"/>
      <c r="F675" s="271"/>
      <c r="G675" s="271"/>
      <c r="H675" s="271"/>
      <c r="I675" s="271"/>
      <c r="J675" s="103"/>
      <c r="K675" s="271"/>
      <c r="L675" s="296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271"/>
      <c r="B676" s="103"/>
      <c r="C676" s="271"/>
      <c r="D676" s="271"/>
      <c r="E676" s="271"/>
      <c r="F676" s="271"/>
      <c r="G676" s="271"/>
      <c r="H676" s="271"/>
      <c r="I676" s="271"/>
      <c r="J676" s="103"/>
      <c r="K676" s="271"/>
      <c r="L676" s="296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271"/>
      <c r="B677" s="103"/>
      <c r="C677" s="271"/>
      <c r="D677" s="271"/>
      <c r="E677" s="271"/>
      <c r="F677" s="271"/>
      <c r="G677" s="271"/>
      <c r="H677" s="271"/>
      <c r="I677" s="271"/>
      <c r="J677" s="103"/>
      <c r="K677" s="271"/>
      <c r="L677" s="296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271"/>
      <c r="B678" s="103"/>
      <c r="C678" s="271"/>
      <c r="D678" s="271"/>
      <c r="E678" s="271"/>
      <c r="F678" s="271"/>
      <c r="G678" s="271"/>
      <c r="H678" s="271"/>
      <c r="I678" s="271"/>
      <c r="J678" s="103"/>
      <c r="K678" s="271"/>
      <c r="L678" s="296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271"/>
      <c r="B679" s="103"/>
      <c r="C679" s="271"/>
      <c r="D679" s="271"/>
      <c r="E679" s="271"/>
      <c r="F679" s="271"/>
      <c r="G679" s="271"/>
      <c r="H679" s="271"/>
      <c r="I679" s="271"/>
      <c r="J679" s="103"/>
      <c r="K679" s="271"/>
      <c r="L679" s="296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271"/>
      <c r="B680" s="103"/>
      <c r="C680" s="271"/>
      <c r="D680" s="271"/>
      <c r="E680" s="271"/>
      <c r="F680" s="271"/>
      <c r="G680" s="271"/>
      <c r="H680" s="271"/>
      <c r="I680" s="271"/>
      <c r="J680" s="103"/>
      <c r="K680" s="271"/>
      <c r="L680" s="296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271"/>
      <c r="B681" s="103"/>
      <c r="C681" s="271"/>
      <c r="D681" s="271"/>
      <c r="E681" s="271"/>
      <c r="F681" s="271"/>
      <c r="G681" s="271"/>
      <c r="H681" s="271"/>
      <c r="I681" s="271"/>
      <c r="J681" s="103"/>
      <c r="K681" s="271"/>
      <c r="L681" s="296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271"/>
      <c r="B682" s="103"/>
      <c r="C682" s="271"/>
      <c r="D682" s="271"/>
      <c r="E682" s="271"/>
      <c r="F682" s="271"/>
      <c r="G682" s="271"/>
      <c r="H682" s="271"/>
      <c r="I682" s="271"/>
      <c r="J682" s="103"/>
      <c r="K682" s="271"/>
      <c r="L682" s="296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271"/>
      <c r="B683" s="103"/>
      <c r="C683" s="271"/>
      <c r="D683" s="271"/>
      <c r="E683" s="271"/>
      <c r="F683" s="271"/>
      <c r="G683" s="271"/>
      <c r="H683" s="271"/>
      <c r="I683" s="271"/>
      <c r="J683" s="103"/>
      <c r="K683" s="271"/>
      <c r="L683" s="296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271"/>
      <c r="B684" s="103"/>
      <c r="C684" s="271"/>
      <c r="D684" s="271"/>
      <c r="E684" s="271"/>
      <c r="F684" s="271"/>
      <c r="G684" s="271"/>
      <c r="H684" s="271"/>
      <c r="I684" s="271"/>
      <c r="J684" s="103"/>
      <c r="K684" s="271"/>
      <c r="L684" s="296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271"/>
      <c r="B685" s="103"/>
      <c r="C685" s="271"/>
      <c r="D685" s="271"/>
      <c r="E685" s="271"/>
      <c r="F685" s="271"/>
      <c r="G685" s="271"/>
      <c r="H685" s="271"/>
      <c r="I685" s="271"/>
      <c r="J685" s="103"/>
      <c r="K685" s="271"/>
      <c r="L685" s="296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271"/>
      <c r="B686" s="103"/>
      <c r="C686" s="271"/>
      <c r="D686" s="271"/>
      <c r="E686" s="271"/>
      <c r="F686" s="271"/>
      <c r="G686" s="271"/>
      <c r="H686" s="271"/>
      <c r="I686" s="271"/>
      <c r="J686" s="103"/>
      <c r="K686" s="271"/>
      <c r="L686" s="296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271"/>
      <c r="B687" s="103"/>
      <c r="C687" s="271"/>
      <c r="D687" s="271"/>
      <c r="E687" s="271"/>
      <c r="F687" s="271"/>
      <c r="G687" s="271"/>
      <c r="H687" s="271"/>
      <c r="I687" s="271"/>
      <c r="J687" s="103"/>
      <c r="K687" s="271"/>
      <c r="L687" s="296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271"/>
      <c r="B688" s="103"/>
      <c r="C688" s="271"/>
      <c r="D688" s="271"/>
      <c r="E688" s="271"/>
      <c r="F688" s="271"/>
      <c r="G688" s="271"/>
      <c r="H688" s="271"/>
      <c r="I688" s="271"/>
      <c r="J688" s="103"/>
      <c r="K688" s="271"/>
      <c r="L688" s="296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271"/>
      <c r="B689" s="103"/>
      <c r="C689" s="271"/>
      <c r="D689" s="271"/>
      <c r="E689" s="271"/>
      <c r="F689" s="271"/>
      <c r="G689" s="271"/>
      <c r="H689" s="271"/>
      <c r="I689" s="271"/>
      <c r="J689" s="103"/>
      <c r="K689" s="271"/>
      <c r="L689" s="296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271"/>
      <c r="B690" s="103"/>
      <c r="C690" s="271"/>
      <c r="D690" s="271"/>
      <c r="E690" s="271"/>
      <c r="F690" s="271"/>
      <c r="G690" s="271"/>
      <c r="H690" s="271"/>
      <c r="I690" s="271"/>
      <c r="J690" s="103"/>
      <c r="K690" s="271"/>
      <c r="L690" s="296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271"/>
      <c r="B691" s="103"/>
      <c r="C691" s="271"/>
      <c r="D691" s="271"/>
      <c r="E691" s="271"/>
      <c r="F691" s="271"/>
      <c r="G691" s="271"/>
      <c r="H691" s="271"/>
      <c r="I691" s="271"/>
      <c r="J691" s="103"/>
      <c r="K691" s="271"/>
      <c r="L691" s="296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271"/>
      <c r="B692" s="103"/>
      <c r="C692" s="271"/>
      <c r="D692" s="271"/>
      <c r="E692" s="271"/>
      <c r="F692" s="271"/>
      <c r="G692" s="271"/>
      <c r="H692" s="271"/>
      <c r="I692" s="271"/>
      <c r="J692" s="103"/>
      <c r="K692" s="271"/>
      <c r="L692" s="296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271"/>
      <c r="B693" s="103"/>
      <c r="C693" s="271"/>
      <c r="D693" s="271"/>
      <c r="E693" s="271"/>
      <c r="F693" s="271"/>
      <c r="G693" s="271"/>
      <c r="H693" s="271"/>
      <c r="I693" s="271"/>
      <c r="J693" s="103"/>
      <c r="K693" s="271"/>
      <c r="L693" s="296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271"/>
      <c r="B694" s="103"/>
      <c r="C694" s="271"/>
      <c r="D694" s="271"/>
      <c r="E694" s="271"/>
      <c r="F694" s="271"/>
      <c r="G694" s="271"/>
      <c r="H694" s="271"/>
      <c r="I694" s="271"/>
      <c r="J694" s="103"/>
      <c r="K694" s="271"/>
      <c r="L694" s="296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271"/>
      <c r="B695" s="103"/>
      <c r="C695" s="271"/>
      <c r="D695" s="271"/>
      <c r="E695" s="271"/>
      <c r="F695" s="271"/>
      <c r="G695" s="271"/>
      <c r="H695" s="271"/>
      <c r="I695" s="271"/>
      <c r="J695" s="103"/>
      <c r="K695" s="271"/>
      <c r="L695" s="296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271"/>
      <c r="B696" s="103"/>
      <c r="C696" s="271"/>
      <c r="D696" s="271"/>
      <c r="E696" s="271"/>
      <c r="F696" s="271"/>
      <c r="G696" s="271"/>
      <c r="H696" s="271"/>
      <c r="I696" s="271"/>
      <c r="J696" s="103"/>
      <c r="K696" s="271"/>
      <c r="L696" s="296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271"/>
      <c r="B697" s="103"/>
      <c r="C697" s="271"/>
      <c r="D697" s="271"/>
      <c r="E697" s="271"/>
      <c r="F697" s="271"/>
      <c r="G697" s="271"/>
      <c r="H697" s="271"/>
      <c r="I697" s="271"/>
      <c r="J697" s="103"/>
      <c r="K697" s="271"/>
      <c r="L697" s="296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271"/>
      <c r="B698" s="103"/>
      <c r="C698" s="271"/>
      <c r="D698" s="271"/>
      <c r="E698" s="271"/>
      <c r="F698" s="271"/>
      <c r="G698" s="271"/>
      <c r="H698" s="271"/>
      <c r="I698" s="271"/>
      <c r="J698" s="103"/>
      <c r="K698" s="271"/>
      <c r="L698" s="296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271"/>
      <c r="B699" s="103"/>
      <c r="C699" s="271"/>
      <c r="D699" s="271"/>
      <c r="E699" s="271"/>
      <c r="F699" s="271"/>
      <c r="G699" s="271"/>
      <c r="H699" s="271"/>
      <c r="I699" s="271"/>
      <c r="J699" s="103"/>
      <c r="K699" s="271"/>
      <c r="L699" s="296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271"/>
      <c r="B700" s="103"/>
      <c r="C700" s="271"/>
      <c r="D700" s="271"/>
      <c r="E700" s="271"/>
      <c r="F700" s="271"/>
      <c r="G700" s="271"/>
      <c r="H700" s="271"/>
      <c r="I700" s="271"/>
      <c r="J700" s="103"/>
      <c r="K700" s="271"/>
      <c r="L700" s="296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271"/>
      <c r="B701" s="103"/>
      <c r="C701" s="271"/>
      <c r="D701" s="271"/>
      <c r="E701" s="271"/>
      <c r="F701" s="271"/>
      <c r="G701" s="271"/>
      <c r="H701" s="271"/>
      <c r="I701" s="271"/>
      <c r="J701" s="103"/>
      <c r="K701" s="271"/>
      <c r="L701" s="296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271"/>
      <c r="B702" s="103"/>
      <c r="C702" s="271"/>
      <c r="D702" s="271"/>
      <c r="E702" s="271"/>
      <c r="F702" s="271"/>
      <c r="G702" s="271"/>
      <c r="H702" s="271"/>
      <c r="I702" s="271"/>
      <c r="J702" s="103"/>
      <c r="K702" s="271"/>
      <c r="L702" s="296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271"/>
      <c r="B703" s="103"/>
      <c r="C703" s="271"/>
      <c r="D703" s="271"/>
      <c r="E703" s="271"/>
      <c r="F703" s="271"/>
      <c r="G703" s="271"/>
      <c r="H703" s="271"/>
      <c r="I703" s="271"/>
      <c r="J703" s="103"/>
      <c r="K703" s="271"/>
      <c r="L703" s="296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271"/>
      <c r="B704" s="103"/>
      <c r="C704" s="271"/>
      <c r="D704" s="271"/>
      <c r="E704" s="271"/>
      <c r="F704" s="271"/>
      <c r="G704" s="271"/>
      <c r="H704" s="271"/>
      <c r="I704" s="271"/>
      <c r="J704" s="103"/>
      <c r="K704" s="271"/>
      <c r="L704" s="296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271"/>
      <c r="B705" s="103"/>
      <c r="C705" s="271"/>
      <c r="D705" s="271"/>
      <c r="E705" s="271"/>
      <c r="F705" s="271"/>
      <c r="G705" s="271"/>
      <c r="H705" s="271"/>
      <c r="I705" s="271"/>
      <c r="J705" s="103"/>
      <c r="K705" s="271"/>
      <c r="L705" s="296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271"/>
      <c r="B706" s="103"/>
      <c r="C706" s="271"/>
      <c r="D706" s="271"/>
      <c r="E706" s="271"/>
      <c r="F706" s="271"/>
      <c r="G706" s="271"/>
      <c r="H706" s="271"/>
      <c r="I706" s="271"/>
      <c r="J706" s="103"/>
      <c r="K706" s="271"/>
      <c r="L706" s="296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271"/>
      <c r="B707" s="103"/>
      <c r="C707" s="271"/>
      <c r="D707" s="271"/>
      <c r="E707" s="271"/>
      <c r="F707" s="271"/>
      <c r="G707" s="271"/>
      <c r="H707" s="271"/>
      <c r="I707" s="271"/>
      <c r="J707" s="103"/>
      <c r="K707" s="271"/>
      <c r="L707" s="296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271"/>
      <c r="B708" s="103"/>
      <c r="C708" s="271"/>
      <c r="D708" s="271"/>
      <c r="E708" s="271"/>
      <c r="F708" s="271"/>
      <c r="G708" s="271"/>
      <c r="H708" s="271"/>
      <c r="I708" s="271"/>
      <c r="J708" s="103"/>
      <c r="K708" s="271"/>
      <c r="L708" s="296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271"/>
      <c r="B709" s="103"/>
      <c r="C709" s="271"/>
      <c r="D709" s="271"/>
      <c r="E709" s="271"/>
      <c r="F709" s="271"/>
      <c r="G709" s="271"/>
      <c r="H709" s="271"/>
      <c r="I709" s="271"/>
      <c r="J709" s="103"/>
      <c r="K709" s="271"/>
      <c r="L709" s="296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271"/>
      <c r="B710" s="103"/>
      <c r="C710" s="271"/>
      <c r="D710" s="271"/>
      <c r="E710" s="271"/>
      <c r="F710" s="271"/>
      <c r="G710" s="271"/>
      <c r="H710" s="271"/>
      <c r="I710" s="271"/>
      <c r="J710" s="103"/>
      <c r="K710" s="271"/>
      <c r="L710" s="296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271"/>
      <c r="B711" s="103"/>
      <c r="C711" s="271"/>
      <c r="D711" s="271"/>
      <c r="E711" s="271"/>
      <c r="F711" s="271"/>
      <c r="G711" s="271"/>
      <c r="H711" s="271"/>
      <c r="I711" s="271"/>
      <c r="J711" s="103"/>
      <c r="K711" s="271"/>
      <c r="L711" s="296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271"/>
      <c r="B712" s="103"/>
      <c r="C712" s="271"/>
      <c r="D712" s="271"/>
      <c r="E712" s="271"/>
      <c r="F712" s="271"/>
      <c r="G712" s="271"/>
      <c r="H712" s="271"/>
      <c r="I712" s="271"/>
      <c r="J712" s="103"/>
      <c r="K712" s="271"/>
      <c r="L712" s="296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271"/>
      <c r="B713" s="103"/>
      <c r="C713" s="271"/>
      <c r="D713" s="271"/>
      <c r="E713" s="271"/>
      <c r="F713" s="271"/>
      <c r="G713" s="271"/>
      <c r="H713" s="271"/>
      <c r="I713" s="271"/>
      <c r="J713" s="103"/>
      <c r="K713" s="271"/>
      <c r="L713" s="296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271"/>
      <c r="B714" s="103"/>
      <c r="C714" s="271"/>
      <c r="D714" s="271"/>
      <c r="E714" s="271"/>
      <c r="F714" s="271"/>
      <c r="G714" s="271"/>
      <c r="H714" s="271"/>
      <c r="I714" s="271"/>
      <c r="J714" s="103"/>
      <c r="K714" s="271"/>
      <c r="L714" s="296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271"/>
      <c r="B715" s="103"/>
      <c r="C715" s="271"/>
      <c r="D715" s="271"/>
      <c r="E715" s="271"/>
      <c r="F715" s="271"/>
      <c r="G715" s="271"/>
      <c r="H715" s="271"/>
      <c r="I715" s="271"/>
      <c r="J715" s="103"/>
      <c r="K715" s="271"/>
      <c r="L715" s="296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271"/>
      <c r="B716" s="103"/>
      <c r="C716" s="271"/>
      <c r="D716" s="271"/>
      <c r="E716" s="271"/>
      <c r="F716" s="271"/>
      <c r="G716" s="271"/>
      <c r="H716" s="271"/>
      <c r="I716" s="271"/>
      <c r="J716" s="103"/>
      <c r="K716" s="271"/>
      <c r="L716" s="296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271"/>
      <c r="B717" s="103"/>
      <c r="C717" s="271"/>
      <c r="D717" s="271"/>
      <c r="E717" s="271"/>
      <c r="F717" s="271"/>
      <c r="G717" s="271"/>
      <c r="H717" s="271"/>
      <c r="I717" s="271"/>
      <c r="J717" s="103"/>
      <c r="K717" s="271"/>
      <c r="L717" s="296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271"/>
      <c r="B718" s="103"/>
      <c r="C718" s="271"/>
      <c r="D718" s="271"/>
      <c r="E718" s="271"/>
      <c r="F718" s="271"/>
      <c r="G718" s="271"/>
      <c r="H718" s="271"/>
      <c r="I718" s="271"/>
      <c r="J718" s="103"/>
      <c r="K718" s="271"/>
      <c r="L718" s="296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271"/>
      <c r="B719" s="103"/>
      <c r="C719" s="271"/>
      <c r="D719" s="271"/>
      <c r="E719" s="271"/>
      <c r="F719" s="271"/>
      <c r="G719" s="271"/>
      <c r="H719" s="271"/>
      <c r="I719" s="271"/>
      <c r="J719" s="103"/>
      <c r="K719" s="271"/>
      <c r="L719" s="296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271"/>
      <c r="B720" s="103"/>
      <c r="C720" s="271"/>
      <c r="D720" s="271"/>
      <c r="E720" s="271"/>
      <c r="F720" s="271"/>
      <c r="G720" s="271"/>
      <c r="H720" s="271"/>
      <c r="I720" s="271"/>
      <c r="J720" s="103"/>
      <c r="K720" s="271"/>
      <c r="L720" s="296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271"/>
      <c r="B721" s="103"/>
      <c r="C721" s="271"/>
      <c r="D721" s="271"/>
      <c r="E721" s="271"/>
      <c r="F721" s="271"/>
      <c r="G721" s="271"/>
      <c r="H721" s="271"/>
      <c r="I721" s="271"/>
      <c r="J721" s="103"/>
      <c r="K721" s="271"/>
      <c r="L721" s="296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271"/>
      <c r="B722" s="103"/>
      <c r="C722" s="271"/>
      <c r="D722" s="271"/>
      <c r="E722" s="271"/>
      <c r="F722" s="271"/>
      <c r="G722" s="271"/>
      <c r="H722" s="271"/>
      <c r="I722" s="271"/>
      <c r="J722" s="103"/>
      <c r="K722" s="271"/>
      <c r="L722" s="296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271"/>
      <c r="B723" s="103"/>
      <c r="C723" s="271"/>
      <c r="D723" s="271"/>
      <c r="E723" s="271"/>
      <c r="F723" s="271"/>
      <c r="G723" s="271"/>
      <c r="H723" s="271"/>
      <c r="I723" s="271"/>
      <c r="J723" s="103"/>
      <c r="K723" s="271"/>
      <c r="L723" s="296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271"/>
      <c r="B724" s="103"/>
      <c r="C724" s="271"/>
      <c r="D724" s="271"/>
      <c r="E724" s="271"/>
      <c r="F724" s="271"/>
      <c r="G724" s="271"/>
      <c r="H724" s="271"/>
      <c r="I724" s="271"/>
      <c r="J724" s="103"/>
      <c r="K724" s="271"/>
      <c r="L724" s="296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271"/>
      <c r="B725" s="103"/>
      <c r="C725" s="271"/>
      <c r="D725" s="271"/>
      <c r="E725" s="271"/>
      <c r="F725" s="271"/>
      <c r="G725" s="271"/>
      <c r="H725" s="271"/>
      <c r="I725" s="271"/>
      <c r="J725" s="103"/>
      <c r="K725" s="271"/>
      <c r="L725" s="296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271"/>
      <c r="B726" s="103"/>
      <c r="C726" s="271"/>
      <c r="D726" s="271"/>
      <c r="E726" s="271"/>
      <c r="F726" s="271"/>
      <c r="G726" s="271"/>
      <c r="H726" s="271"/>
      <c r="I726" s="271"/>
      <c r="J726" s="103"/>
      <c r="K726" s="271"/>
      <c r="L726" s="296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271"/>
      <c r="B727" s="103"/>
      <c r="C727" s="271"/>
      <c r="D727" s="271"/>
      <c r="E727" s="271"/>
      <c r="F727" s="271"/>
      <c r="G727" s="271"/>
      <c r="H727" s="271"/>
      <c r="I727" s="271"/>
      <c r="J727" s="103"/>
      <c r="K727" s="271"/>
      <c r="L727" s="296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271"/>
      <c r="B728" s="103"/>
      <c r="C728" s="271"/>
      <c r="D728" s="271"/>
      <c r="E728" s="271"/>
      <c r="F728" s="271"/>
      <c r="G728" s="271"/>
      <c r="H728" s="271"/>
      <c r="I728" s="271"/>
      <c r="J728" s="103"/>
      <c r="K728" s="271"/>
      <c r="L728" s="296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271"/>
      <c r="B729" s="103"/>
      <c r="C729" s="271"/>
      <c r="D729" s="271"/>
      <c r="E729" s="271"/>
      <c r="F729" s="271"/>
      <c r="G729" s="271"/>
      <c r="H729" s="271"/>
      <c r="I729" s="271"/>
      <c r="J729" s="103"/>
      <c r="K729" s="271"/>
      <c r="L729" s="296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271"/>
      <c r="B730" s="103"/>
      <c r="C730" s="271"/>
      <c r="D730" s="271"/>
      <c r="E730" s="271"/>
      <c r="F730" s="271"/>
      <c r="G730" s="271"/>
      <c r="H730" s="271"/>
      <c r="I730" s="271"/>
      <c r="J730" s="103"/>
      <c r="K730" s="271"/>
      <c r="L730" s="296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271"/>
      <c r="B731" s="103"/>
      <c r="C731" s="271"/>
      <c r="D731" s="271"/>
      <c r="E731" s="271"/>
      <c r="F731" s="271"/>
      <c r="G731" s="271"/>
      <c r="H731" s="271"/>
      <c r="I731" s="271"/>
      <c r="J731" s="103"/>
      <c r="K731" s="271"/>
      <c r="L731" s="296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271"/>
      <c r="B732" s="103"/>
      <c r="C732" s="271"/>
      <c r="D732" s="271"/>
      <c r="E732" s="271"/>
      <c r="F732" s="271"/>
      <c r="G732" s="271"/>
      <c r="H732" s="271"/>
      <c r="I732" s="271"/>
      <c r="J732" s="103"/>
      <c r="K732" s="271"/>
      <c r="L732" s="296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271"/>
      <c r="B733" s="103"/>
      <c r="C733" s="271"/>
      <c r="D733" s="271"/>
      <c r="E733" s="271"/>
      <c r="F733" s="271"/>
      <c r="G733" s="271"/>
      <c r="H733" s="271"/>
      <c r="I733" s="271"/>
      <c r="J733" s="103"/>
      <c r="K733" s="271"/>
      <c r="L733" s="296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271"/>
      <c r="B734" s="103"/>
      <c r="C734" s="271"/>
      <c r="D734" s="271"/>
      <c r="E734" s="271"/>
      <c r="F734" s="271"/>
      <c r="G734" s="271"/>
      <c r="H734" s="271"/>
      <c r="I734" s="271"/>
      <c r="J734" s="103"/>
      <c r="K734" s="271"/>
      <c r="L734" s="296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271"/>
      <c r="B735" s="103"/>
      <c r="C735" s="271"/>
      <c r="D735" s="271"/>
      <c r="E735" s="271"/>
      <c r="F735" s="271"/>
      <c r="G735" s="271"/>
      <c r="H735" s="271"/>
      <c r="I735" s="271"/>
      <c r="J735" s="103"/>
      <c r="K735" s="271"/>
      <c r="L735" s="296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271"/>
      <c r="B736" s="103"/>
      <c r="C736" s="271"/>
      <c r="D736" s="271"/>
      <c r="E736" s="271"/>
      <c r="F736" s="271"/>
      <c r="G736" s="271"/>
      <c r="H736" s="271"/>
      <c r="I736" s="271"/>
      <c r="J736" s="103"/>
      <c r="K736" s="271"/>
      <c r="L736" s="296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271"/>
      <c r="B737" s="103"/>
      <c r="C737" s="271"/>
      <c r="D737" s="271"/>
      <c r="E737" s="271"/>
      <c r="F737" s="271"/>
      <c r="G737" s="271"/>
      <c r="H737" s="271"/>
      <c r="I737" s="271"/>
      <c r="J737" s="103"/>
      <c r="K737" s="271"/>
      <c r="L737" s="296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271"/>
      <c r="B738" s="103"/>
      <c r="C738" s="271"/>
      <c r="D738" s="271"/>
      <c r="E738" s="271"/>
      <c r="F738" s="271"/>
      <c r="G738" s="271"/>
      <c r="H738" s="271"/>
      <c r="I738" s="271"/>
      <c r="J738" s="103"/>
      <c r="K738" s="271"/>
      <c r="L738" s="296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271"/>
      <c r="B739" s="103"/>
      <c r="C739" s="271"/>
      <c r="D739" s="271"/>
      <c r="E739" s="271"/>
      <c r="F739" s="271"/>
      <c r="G739" s="271"/>
      <c r="H739" s="271"/>
      <c r="I739" s="271"/>
      <c r="J739" s="103"/>
      <c r="K739" s="271"/>
      <c r="L739" s="296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271"/>
      <c r="B740" s="103"/>
      <c r="C740" s="271"/>
      <c r="D740" s="271"/>
      <c r="E740" s="271"/>
      <c r="F740" s="271"/>
      <c r="G740" s="271"/>
      <c r="H740" s="271"/>
      <c r="I740" s="271"/>
      <c r="J740" s="103"/>
      <c r="K740" s="271"/>
      <c r="L740" s="296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271"/>
      <c r="B741" s="103"/>
      <c r="C741" s="271"/>
      <c r="D741" s="271"/>
      <c r="E741" s="271"/>
      <c r="F741" s="271"/>
      <c r="G741" s="271"/>
      <c r="H741" s="271"/>
      <c r="I741" s="271"/>
      <c r="J741" s="103"/>
      <c r="K741" s="271"/>
      <c r="L741" s="296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271"/>
      <c r="B742" s="103"/>
      <c r="C742" s="271"/>
      <c r="D742" s="271"/>
      <c r="E742" s="271"/>
      <c r="F742" s="271"/>
      <c r="G742" s="271"/>
      <c r="H742" s="271"/>
      <c r="I742" s="271"/>
      <c r="J742" s="103"/>
      <c r="K742" s="271"/>
      <c r="L742" s="296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271"/>
      <c r="B743" s="103"/>
      <c r="C743" s="271"/>
      <c r="D743" s="271"/>
      <c r="E743" s="271"/>
      <c r="F743" s="271"/>
      <c r="G743" s="271"/>
      <c r="H743" s="271"/>
      <c r="I743" s="271"/>
      <c r="J743" s="103"/>
      <c r="K743" s="271"/>
      <c r="L743" s="296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271"/>
      <c r="B744" s="103"/>
      <c r="C744" s="271"/>
      <c r="D744" s="271"/>
      <c r="E744" s="271"/>
      <c r="F744" s="271"/>
      <c r="G744" s="271"/>
      <c r="H744" s="271"/>
      <c r="I744" s="271"/>
      <c r="J744" s="103"/>
      <c r="K744" s="271"/>
      <c r="L744" s="296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271"/>
      <c r="B745" s="103"/>
      <c r="C745" s="271"/>
      <c r="D745" s="271"/>
      <c r="E745" s="271"/>
      <c r="F745" s="271"/>
      <c r="G745" s="271"/>
      <c r="H745" s="271"/>
      <c r="I745" s="271"/>
      <c r="J745" s="103"/>
      <c r="K745" s="271"/>
      <c r="L745" s="296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271"/>
      <c r="B746" s="103"/>
      <c r="C746" s="271"/>
      <c r="D746" s="271"/>
      <c r="E746" s="271"/>
      <c r="F746" s="271"/>
      <c r="G746" s="271"/>
      <c r="H746" s="271"/>
      <c r="I746" s="271"/>
      <c r="J746" s="103"/>
      <c r="K746" s="271"/>
      <c r="L746" s="296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271"/>
      <c r="B747" s="103"/>
      <c r="C747" s="271"/>
      <c r="D747" s="271"/>
      <c r="E747" s="271"/>
      <c r="F747" s="271"/>
      <c r="G747" s="271"/>
      <c r="H747" s="271"/>
      <c r="I747" s="271"/>
      <c r="J747" s="103"/>
      <c r="K747" s="271"/>
      <c r="L747" s="296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271"/>
      <c r="B748" s="103"/>
      <c r="C748" s="271"/>
      <c r="D748" s="271"/>
      <c r="E748" s="271"/>
      <c r="F748" s="271"/>
      <c r="G748" s="271"/>
      <c r="H748" s="271"/>
      <c r="I748" s="271"/>
      <c r="J748" s="103"/>
      <c r="K748" s="271"/>
      <c r="L748" s="296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271"/>
      <c r="B749" s="103"/>
      <c r="C749" s="271"/>
      <c r="D749" s="271"/>
      <c r="E749" s="271"/>
      <c r="F749" s="271"/>
      <c r="G749" s="271"/>
      <c r="H749" s="271"/>
      <c r="I749" s="271"/>
      <c r="J749" s="103"/>
      <c r="K749" s="271"/>
      <c r="L749" s="296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271"/>
      <c r="B750" s="103"/>
      <c r="C750" s="271"/>
      <c r="D750" s="271"/>
      <c r="E750" s="271"/>
      <c r="F750" s="271"/>
      <c r="G750" s="271"/>
      <c r="H750" s="271"/>
      <c r="I750" s="271"/>
      <c r="J750" s="103"/>
      <c r="K750" s="271"/>
      <c r="L750" s="296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271"/>
      <c r="B751" s="103"/>
      <c r="C751" s="271"/>
      <c r="D751" s="271"/>
      <c r="E751" s="271"/>
      <c r="F751" s="271"/>
      <c r="G751" s="271"/>
      <c r="H751" s="271"/>
      <c r="I751" s="271"/>
      <c r="J751" s="103"/>
      <c r="K751" s="271"/>
      <c r="L751" s="296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271"/>
      <c r="B752" s="103"/>
      <c r="C752" s="271"/>
      <c r="D752" s="271"/>
      <c r="E752" s="271"/>
      <c r="F752" s="271"/>
      <c r="G752" s="271"/>
      <c r="H752" s="271"/>
      <c r="I752" s="271"/>
      <c r="J752" s="103"/>
      <c r="K752" s="271"/>
      <c r="L752" s="296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271"/>
      <c r="B753" s="103"/>
      <c r="C753" s="271"/>
      <c r="D753" s="271"/>
      <c r="E753" s="271"/>
      <c r="F753" s="271"/>
      <c r="G753" s="271"/>
      <c r="H753" s="271"/>
      <c r="I753" s="271"/>
      <c r="J753" s="103"/>
      <c r="K753" s="271"/>
      <c r="L753" s="296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271"/>
      <c r="B754" s="103"/>
      <c r="C754" s="271"/>
      <c r="D754" s="271"/>
      <c r="E754" s="271"/>
      <c r="F754" s="271"/>
      <c r="G754" s="271"/>
      <c r="H754" s="271"/>
      <c r="I754" s="271"/>
      <c r="J754" s="103"/>
      <c r="K754" s="271"/>
      <c r="L754" s="296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271"/>
      <c r="B755" s="103"/>
      <c r="C755" s="271"/>
      <c r="D755" s="271"/>
      <c r="E755" s="271"/>
      <c r="F755" s="271"/>
      <c r="G755" s="271"/>
      <c r="H755" s="271"/>
      <c r="I755" s="271"/>
      <c r="J755" s="103"/>
      <c r="K755" s="271"/>
      <c r="L755" s="296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271"/>
      <c r="B756" s="103"/>
      <c r="C756" s="271"/>
      <c r="D756" s="271"/>
      <c r="E756" s="271"/>
      <c r="F756" s="271"/>
      <c r="G756" s="271"/>
      <c r="H756" s="271"/>
      <c r="I756" s="271"/>
      <c r="J756" s="103"/>
      <c r="K756" s="271"/>
      <c r="L756" s="296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271"/>
      <c r="B757" s="103"/>
      <c r="C757" s="271"/>
      <c r="D757" s="271"/>
      <c r="E757" s="271"/>
      <c r="F757" s="271"/>
      <c r="G757" s="271"/>
      <c r="H757" s="271"/>
      <c r="I757" s="271"/>
      <c r="J757" s="103"/>
      <c r="K757" s="271"/>
      <c r="L757" s="296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271"/>
      <c r="B758" s="103"/>
      <c r="C758" s="271"/>
      <c r="D758" s="271"/>
      <c r="E758" s="271"/>
      <c r="F758" s="271"/>
      <c r="G758" s="271"/>
      <c r="H758" s="271"/>
      <c r="I758" s="271"/>
      <c r="J758" s="103"/>
      <c r="K758" s="271"/>
      <c r="L758" s="296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271"/>
      <c r="B759" s="103"/>
      <c r="C759" s="271"/>
      <c r="D759" s="271"/>
      <c r="E759" s="271"/>
      <c r="F759" s="271"/>
      <c r="G759" s="271"/>
      <c r="H759" s="271"/>
      <c r="I759" s="271"/>
      <c r="J759" s="103"/>
      <c r="K759" s="271"/>
      <c r="L759" s="296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271"/>
      <c r="B760" s="103"/>
      <c r="C760" s="271"/>
      <c r="D760" s="271"/>
      <c r="E760" s="271"/>
      <c r="F760" s="271"/>
      <c r="G760" s="271"/>
      <c r="H760" s="271"/>
      <c r="I760" s="271"/>
      <c r="J760" s="103"/>
      <c r="K760" s="271"/>
      <c r="L760" s="296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271"/>
      <c r="B761" s="103"/>
      <c r="C761" s="271"/>
      <c r="D761" s="271"/>
      <c r="E761" s="271"/>
      <c r="F761" s="271"/>
      <c r="G761" s="271"/>
      <c r="H761" s="271"/>
      <c r="I761" s="271"/>
      <c r="J761" s="103"/>
      <c r="K761" s="271"/>
      <c r="L761" s="296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271"/>
      <c r="B762" s="103"/>
      <c r="C762" s="271"/>
      <c r="D762" s="271"/>
      <c r="E762" s="271"/>
      <c r="F762" s="271"/>
      <c r="G762" s="271"/>
      <c r="H762" s="271"/>
      <c r="I762" s="271"/>
      <c r="J762" s="103"/>
      <c r="K762" s="271"/>
      <c r="L762" s="296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271"/>
      <c r="B763" s="103"/>
      <c r="C763" s="271"/>
      <c r="D763" s="271"/>
      <c r="E763" s="271"/>
      <c r="F763" s="271"/>
      <c r="G763" s="271"/>
      <c r="H763" s="271"/>
      <c r="I763" s="271"/>
      <c r="J763" s="103"/>
      <c r="K763" s="271"/>
      <c r="L763" s="296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271"/>
      <c r="B764" s="103"/>
      <c r="C764" s="271"/>
      <c r="D764" s="271"/>
      <c r="E764" s="271"/>
      <c r="F764" s="271"/>
      <c r="G764" s="271"/>
      <c r="H764" s="271"/>
      <c r="I764" s="271"/>
      <c r="J764" s="103"/>
      <c r="K764" s="271"/>
      <c r="L764" s="296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271"/>
      <c r="B765" s="103"/>
      <c r="C765" s="271"/>
      <c r="D765" s="271"/>
      <c r="E765" s="271"/>
      <c r="F765" s="271"/>
      <c r="G765" s="271"/>
      <c r="H765" s="271"/>
      <c r="I765" s="271"/>
      <c r="J765" s="103"/>
      <c r="K765" s="271"/>
      <c r="L765" s="296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271"/>
      <c r="B766" s="103"/>
      <c r="C766" s="271"/>
      <c r="D766" s="271"/>
      <c r="E766" s="271"/>
      <c r="F766" s="271"/>
      <c r="G766" s="271"/>
      <c r="H766" s="271"/>
      <c r="I766" s="271"/>
      <c r="J766" s="103"/>
      <c r="K766" s="271"/>
      <c r="L766" s="296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271"/>
      <c r="B767" s="103"/>
      <c r="C767" s="271"/>
      <c r="D767" s="271"/>
      <c r="E767" s="271"/>
      <c r="F767" s="271"/>
      <c r="G767" s="271"/>
      <c r="H767" s="271"/>
      <c r="I767" s="271"/>
      <c r="J767" s="103"/>
      <c r="K767" s="271"/>
      <c r="L767" s="296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271"/>
      <c r="B768" s="103"/>
      <c r="C768" s="271"/>
      <c r="D768" s="271"/>
      <c r="E768" s="271"/>
      <c r="F768" s="271"/>
      <c r="G768" s="271"/>
      <c r="H768" s="271"/>
      <c r="I768" s="271"/>
      <c r="J768" s="103"/>
      <c r="K768" s="271"/>
      <c r="L768" s="296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271"/>
      <c r="B769" s="103"/>
      <c r="C769" s="271"/>
      <c r="D769" s="271"/>
      <c r="E769" s="271"/>
      <c r="F769" s="271"/>
      <c r="G769" s="271"/>
      <c r="H769" s="271"/>
      <c r="I769" s="271"/>
      <c r="J769" s="103"/>
      <c r="K769" s="271"/>
      <c r="L769" s="296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271"/>
      <c r="B770" s="103"/>
      <c r="C770" s="271"/>
      <c r="D770" s="271"/>
      <c r="E770" s="271"/>
      <c r="F770" s="271"/>
      <c r="G770" s="271"/>
      <c r="H770" s="271"/>
      <c r="I770" s="271"/>
      <c r="J770" s="103"/>
      <c r="K770" s="271"/>
      <c r="L770" s="296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271"/>
      <c r="B771" s="103"/>
      <c r="C771" s="271"/>
      <c r="D771" s="271"/>
      <c r="E771" s="271"/>
      <c r="F771" s="271"/>
      <c r="G771" s="271"/>
      <c r="H771" s="271"/>
      <c r="I771" s="271"/>
      <c r="J771" s="103"/>
      <c r="K771" s="271"/>
      <c r="L771" s="296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271"/>
      <c r="B772" s="103"/>
      <c r="C772" s="271"/>
      <c r="D772" s="271"/>
      <c r="E772" s="271"/>
      <c r="F772" s="271"/>
      <c r="G772" s="271"/>
      <c r="H772" s="271"/>
      <c r="I772" s="271"/>
      <c r="J772" s="103"/>
      <c r="K772" s="271"/>
      <c r="L772" s="296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271"/>
      <c r="B773" s="103"/>
      <c r="C773" s="271"/>
      <c r="D773" s="271"/>
      <c r="E773" s="271"/>
      <c r="F773" s="271"/>
      <c r="G773" s="271"/>
      <c r="H773" s="271"/>
      <c r="I773" s="271"/>
      <c r="J773" s="103"/>
      <c r="K773" s="271"/>
      <c r="L773" s="296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271"/>
      <c r="B774" s="103"/>
      <c r="C774" s="271"/>
      <c r="D774" s="271"/>
      <c r="E774" s="271"/>
      <c r="F774" s="271"/>
      <c r="G774" s="271"/>
      <c r="H774" s="271"/>
      <c r="I774" s="271"/>
      <c r="J774" s="103"/>
      <c r="K774" s="271"/>
      <c r="L774" s="296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271"/>
      <c r="B775" s="103"/>
      <c r="C775" s="271"/>
      <c r="D775" s="271"/>
      <c r="E775" s="271"/>
      <c r="F775" s="271"/>
      <c r="G775" s="271"/>
      <c r="H775" s="271"/>
      <c r="I775" s="271"/>
      <c r="J775" s="103"/>
      <c r="K775" s="271"/>
      <c r="L775" s="296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271"/>
      <c r="B776" s="103"/>
      <c r="C776" s="271"/>
      <c r="D776" s="271"/>
      <c r="E776" s="271"/>
      <c r="F776" s="271"/>
      <c r="G776" s="271"/>
      <c r="H776" s="271"/>
      <c r="I776" s="271"/>
      <c r="J776" s="103"/>
      <c r="K776" s="271"/>
      <c r="L776" s="296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271"/>
      <c r="B777" s="103"/>
      <c r="C777" s="271"/>
      <c r="D777" s="271"/>
      <c r="E777" s="271"/>
      <c r="F777" s="271"/>
      <c r="G777" s="271"/>
      <c r="H777" s="271"/>
      <c r="I777" s="271"/>
      <c r="J777" s="103"/>
      <c r="K777" s="271"/>
      <c r="L777" s="296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271"/>
      <c r="B778" s="103"/>
      <c r="C778" s="271"/>
      <c r="D778" s="271"/>
      <c r="E778" s="271"/>
      <c r="F778" s="271"/>
      <c r="G778" s="271"/>
      <c r="H778" s="271"/>
      <c r="I778" s="271"/>
      <c r="J778" s="103"/>
      <c r="K778" s="271"/>
      <c r="L778" s="296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271"/>
      <c r="B779" s="103"/>
      <c r="C779" s="271"/>
      <c r="D779" s="271"/>
      <c r="E779" s="271"/>
      <c r="F779" s="271"/>
      <c r="G779" s="271"/>
      <c r="H779" s="271"/>
      <c r="I779" s="271"/>
      <c r="J779" s="103"/>
      <c r="K779" s="271"/>
      <c r="L779" s="296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271"/>
      <c r="B780" s="103"/>
      <c r="C780" s="271"/>
      <c r="D780" s="271"/>
      <c r="E780" s="271"/>
      <c r="F780" s="271"/>
      <c r="G780" s="271"/>
      <c r="H780" s="271"/>
      <c r="I780" s="271"/>
      <c r="J780" s="103"/>
      <c r="K780" s="271"/>
      <c r="L780" s="296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271"/>
      <c r="B781" s="103"/>
      <c r="C781" s="271"/>
      <c r="D781" s="271"/>
      <c r="E781" s="271"/>
      <c r="F781" s="271"/>
      <c r="G781" s="271"/>
      <c r="H781" s="271"/>
      <c r="I781" s="271"/>
      <c r="J781" s="103"/>
      <c r="K781" s="271"/>
      <c r="L781" s="296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271"/>
      <c r="B782" s="103"/>
      <c r="C782" s="271"/>
      <c r="D782" s="271"/>
      <c r="E782" s="271"/>
      <c r="F782" s="271"/>
      <c r="G782" s="271"/>
      <c r="H782" s="271"/>
      <c r="I782" s="271"/>
      <c r="J782" s="103"/>
      <c r="K782" s="271"/>
      <c r="L782" s="296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271"/>
      <c r="B783" s="103"/>
      <c r="C783" s="271"/>
      <c r="D783" s="271"/>
      <c r="E783" s="271"/>
      <c r="F783" s="271"/>
      <c r="G783" s="271"/>
      <c r="H783" s="271"/>
      <c r="I783" s="271"/>
      <c r="J783" s="103"/>
      <c r="K783" s="271"/>
      <c r="L783" s="296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271"/>
      <c r="B784" s="103"/>
      <c r="C784" s="271"/>
      <c r="D784" s="271"/>
      <c r="E784" s="271"/>
      <c r="F784" s="271"/>
      <c r="G784" s="271"/>
      <c r="H784" s="271"/>
      <c r="I784" s="271"/>
      <c r="J784" s="103"/>
      <c r="K784" s="271"/>
      <c r="L784" s="296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271"/>
      <c r="B785" s="103"/>
      <c r="C785" s="271"/>
      <c r="D785" s="271"/>
      <c r="E785" s="271"/>
      <c r="F785" s="271"/>
      <c r="G785" s="271"/>
      <c r="H785" s="271"/>
      <c r="I785" s="271"/>
      <c r="J785" s="103"/>
      <c r="K785" s="271"/>
      <c r="L785" s="296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271"/>
      <c r="B786" s="103"/>
      <c r="C786" s="271"/>
      <c r="D786" s="271"/>
      <c r="E786" s="271"/>
      <c r="F786" s="271"/>
      <c r="G786" s="271"/>
      <c r="H786" s="271"/>
      <c r="I786" s="271"/>
      <c r="J786" s="103"/>
      <c r="K786" s="271"/>
      <c r="L786" s="296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271"/>
      <c r="B787" s="103"/>
      <c r="C787" s="271"/>
      <c r="D787" s="271"/>
      <c r="E787" s="271"/>
      <c r="F787" s="271"/>
      <c r="G787" s="271"/>
      <c r="H787" s="271"/>
      <c r="I787" s="271"/>
      <c r="J787" s="103"/>
      <c r="K787" s="271"/>
      <c r="L787" s="296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271"/>
      <c r="B788" s="103"/>
      <c r="C788" s="271"/>
      <c r="D788" s="271"/>
      <c r="E788" s="271"/>
      <c r="F788" s="271"/>
      <c r="G788" s="271"/>
      <c r="H788" s="271"/>
      <c r="I788" s="271"/>
      <c r="J788" s="103"/>
      <c r="K788" s="271"/>
      <c r="L788" s="296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271"/>
      <c r="B789" s="103"/>
      <c r="C789" s="271"/>
      <c r="D789" s="271"/>
      <c r="E789" s="271"/>
      <c r="F789" s="271"/>
      <c r="G789" s="271"/>
      <c r="H789" s="271"/>
      <c r="I789" s="271"/>
      <c r="J789" s="103"/>
      <c r="K789" s="271"/>
      <c r="L789" s="296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271"/>
      <c r="B790" s="103"/>
      <c r="C790" s="271"/>
      <c r="D790" s="271"/>
      <c r="E790" s="271"/>
      <c r="F790" s="271"/>
      <c r="G790" s="271"/>
      <c r="H790" s="271"/>
      <c r="I790" s="271"/>
      <c r="J790" s="103"/>
      <c r="K790" s="271"/>
      <c r="L790" s="296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271"/>
      <c r="B791" s="103"/>
      <c r="C791" s="271"/>
      <c r="D791" s="271"/>
      <c r="E791" s="271"/>
      <c r="F791" s="271"/>
      <c r="G791" s="271"/>
      <c r="H791" s="271"/>
      <c r="I791" s="271"/>
      <c r="J791" s="103"/>
      <c r="K791" s="271"/>
      <c r="L791" s="296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271"/>
      <c r="B792" s="103"/>
      <c r="C792" s="271"/>
      <c r="D792" s="271"/>
      <c r="E792" s="271"/>
      <c r="F792" s="271"/>
      <c r="G792" s="271"/>
      <c r="H792" s="271"/>
      <c r="I792" s="271"/>
      <c r="J792" s="103"/>
      <c r="K792" s="271"/>
      <c r="L792" s="296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271"/>
      <c r="B793" s="103"/>
      <c r="C793" s="271"/>
      <c r="D793" s="271"/>
      <c r="E793" s="271"/>
      <c r="F793" s="271"/>
      <c r="G793" s="271"/>
      <c r="H793" s="271"/>
      <c r="I793" s="271"/>
      <c r="J793" s="103"/>
      <c r="K793" s="271"/>
      <c r="L793" s="296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271"/>
      <c r="B794" s="103"/>
      <c r="C794" s="271"/>
      <c r="D794" s="271"/>
      <c r="E794" s="271"/>
      <c r="F794" s="271"/>
      <c r="G794" s="271"/>
      <c r="H794" s="271"/>
      <c r="I794" s="271"/>
      <c r="J794" s="103"/>
      <c r="K794" s="271"/>
      <c r="L794" s="296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271"/>
      <c r="B795" s="103"/>
      <c r="C795" s="271"/>
      <c r="D795" s="271"/>
      <c r="E795" s="271"/>
      <c r="F795" s="271"/>
      <c r="G795" s="271"/>
      <c r="H795" s="271"/>
      <c r="I795" s="271"/>
      <c r="J795" s="103"/>
      <c r="K795" s="271"/>
      <c r="L795" s="296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271"/>
      <c r="B796" s="103"/>
      <c r="C796" s="271"/>
      <c r="D796" s="271"/>
      <c r="E796" s="271"/>
      <c r="F796" s="271"/>
      <c r="G796" s="271"/>
      <c r="H796" s="271"/>
      <c r="I796" s="271"/>
      <c r="J796" s="103"/>
      <c r="K796" s="271"/>
      <c r="L796" s="296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271"/>
      <c r="B797" s="103"/>
      <c r="C797" s="271"/>
      <c r="D797" s="271"/>
      <c r="E797" s="271"/>
      <c r="F797" s="271"/>
      <c r="G797" s="271"/>
      <c r="H797" s="271"/>
      <c r="I797" s="271"/>
      <c r="J797" s="103"/>
      <c r="K797" s="271"/>
      <c r="L797" s="296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271"/>
      <c r="B798" s="103"/>
      <c r="C798" s="271"/>
      <c r="D798" s="271"/>
      <c r="E798" s="271"/>
      <c r="F798" s="271"/>
      <c r="G798" s="271"/>
      <c r="H798" s="271"/>
      <c r="I798" s="271"/>
      <c r="J798" s="103"/>
      <c r="K798" s="271"/>
      <c r="L798" s="296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271"/>
      <c r="B799" s="103"/>
      <c r="C799" s="271"/>
      <c r="D799" s="271"/>
      <c r="E799" s="271"/>
      <c r="F799" s="271"/>
      <c r="G799" s="271"/>
      <c r="H799" s="271"/>
      <c r="I799" s="271"/>
      <c r="J799" s="103"/>
      <c r="K799" s="271"/>
      <c r="L799" s="296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271"/>
      <c r="B800" s="103"/>
      <c r="C800" s="271"/>
      <c r="D800" s="271"/>
      <c r="E800" s="271"/>
      <c r="F800" s="271"/>
      <c r="G800" s="271"/>
      <c r="H800" s="271"/>
      <c r="I800" s="271"/>
      <c r="J800" s="103"/>
      <c r="K800" s="271"/>
      <c r="L800" s="296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271"/>
      <c r="B801" s="103"/>
      <c r="C801" s="271"/>
      <c r="D801" s="271"/>
      <c r="E801" s="271"/>
      <c r="F801" s="271"/>
      <c r="G801" s="271"/>
      <c r="H801" s="271"/>
      <c r="I801" s="271"/>
      <c r="J801" s="103"/>
      <c r="K801" s="271"/>
      <c r="L801" s="296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271"/>
      <c r="B802" s="103"/>
      <c r="C802" s="271"/>
      <c r="D802" s="271"/>
      <c r="E802" s="271"/>
      <c r="F802" s="271"/>
      <c r="G802" s="271"/>
      <c r="H802" s="271"/>
      <c r="I802" s="271"/>
      <c r="J802" s="103"/>
      <c r="K802" s="271"/>
      <c r="L802" s="296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271"/>
      <c r="B803" s="103"/>
      <c r="C803" s="271"/>
      <c r="D803" s="271"/>
      <c r="E803" s="271"/>
      <c r="F803" s="271"/>
      <c r="G803" s="271"/>
      <c r="H803" s="271"/>
      <c r="I803" s="271"/>
      <c r="J803" s="103"/>
      <c r="K803" s="271"/>
      <c r="L803" s="296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271"/>
      <c r="B804" s="103"/>
      <c r="C804" s="271"/>
      <c r="D804" s="271"/>
      <c r="E804" s="271"/>
      <c r="F804" s="271"/>
      <c r="G804" s="271"/>
      <c r="H804" s="271"/>
      <c r="I804" s="271"/>
      <c r="J804" s="103"/>
      <c r="K804" s="271"/>
      <c r="L804" s="296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271"/>
      <c r="B805" s="103"/>
      <c r="C805" s="271"/>
      <c r="D805" s="271"/>
      <c r="E805" s="271"/>
      <c r="F805" s="271"/>
      <c r="G805" s="271"/>
      <c r="H805" s="271"/>
      <c r="I805" s="271"/>
      <c r="J805" s="103"/>
      <c r="K805" s="271"/>
      <c r="L805" s="296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271"/>
      <c r="B806" s="103"/>
      <c r="C806" s="271"/>
      <c r="D806" s="271"/>
      <c r="E806" s="271"/>
      <c r="F806" s="271"/>
      <c r="G806" s="271"/>
      <c r="H806" s="271"/>
      <c r="I806" s="271"/>
      <c r="J806" s="103"/>
      <c r="K806" s="271"/>
      <c r="L806" s="296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271"/>
      <c r="B807" s="103"/>
      <c r="C807" s="271"/>
      <c r="D807" s="271"/>
      <c r="E807" s="271"/>
      <c r="F807" s="271"/>
      <c r="G807" s="271"/>
      <c r="H807" s="271"/>
      <c r="I807" s="271"/>
      <c r="J807" s="103"/>
      <c r="K807" s="271"/>
      <c r="L807" s="296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271"/>
      <c r="B808" s="103"/>
      <c r="C808" s="271"/>
      <c r="D808" s="271"/>
      <c r="E808" s="271"/>
      <c r="F808" s="271"/>
      <c r="G808" s="271"/>
      <c r="H808" s="271"/>
      <c r="I808" s="271"/>
      <c r="J808" s="103"/>
      <c r="K808" s="271"/>
      <c r="L808" s="296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271"/>
      <c r="B809" s="103"/>
      <c r="C809" s="271"/>
      <c r="D809" s="271"/>
      <c r="E809" s="271"/>
      <c r="F809" s="271"/>
      <c r="G809" s="271"/>
      <c r="H809" s="271"/>
      <c r="I809" s="271"/>
      <c r="J809" s="103"/>
      <c r="K809" s="271"/>
      <c r="L809" s="296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271"/>
      <c r="B810" s="103"/>
      <c r="C810" s="271"/>
      <c r="D810" s="271"/>
      <c r="E810" s="271"/>
      <c r="F810" s="271"/>
      <c r="G810" s="271"/>
      <c r="H810" s="271"/>
      <c r="I810" s="271"/>
      <c r="J810" s="103"/>
      <c r="K810" s="271"/>
      <c r="L810" s="296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271"/>
      <c r="B811" s="103"/>
      <c r="C811" s="271"/>
      <c r="D811" s="271"/>
      <c r="E811" s="271"/>
      <c r="F811" s="271"/>
      <c r="G811" s="271"/>
      <c r="H811" s="271"/>
      <c r="I811" s="271"/>
      <c r="J811" s="103"/>
      <c r="K811" s="271"/>
      <c r="L811" s="296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271"/>
      <c r="B812" s="103"/>
      <c r="C812" s="271"/>
      <c r="D812" s="271"/>
      <c r="E812" s="271"/>
      <c r="F812" s="271"/>
      <c r="G812" s="271"/>
      <c r="H812" s="271"/>
      <c r="I812" s="271"/>
      <c r="J812" s="103"/>
      <c r="K812" s="271"/>
      <c r="L812" s="296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271"/>
      <c r="B813" s="103"/>
      <c r="C813" s="271"/>
      <c r="D813" s="271"/>
      <c r="E813" s="271"/>
      <c r="F813" s="271"/>
      <c r="G813" s="271"/>
      <c r="H813" s="271"/>
      <c r="I813" s="271"/>
      <c r="J813" s="103"/>
      <c r="K813" s="271"/>
      <c r="L813" s="296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271"/>
      <c r="B814" s="103"/>
      <c r="C814" s="271"/>
      <c r="D814" s="271"/>
      <c r="E814" s="271"/>
      <c r="F814" s="271"/>
      <c r="G814" s="271"/>
      <c r="H814" s="271"/>
      <c r="I814" s="271"/>
      <c r="J814" s="103"/>
      <c r="K814" s="271"/>
      <c r="L814" s="296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271"/>
      <c r="B815" s="103"/>
      <c r="C815" s="271"/>
      <c r="D815" s="271"/>
      <c r="E815" s="271"/>
      <c r="F815" s="271"/>
      <c r="G815" s="271"/>
      <c r="H815" s="271"/>
      <c r="I815" s="271"/>
      <c r="J815" s="103"/>
      <c r="K815" s="271"/>
      <c r="L815" s="296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271"/>
      <c r="B816" s="103"/>
      <c r="C816" s="271"/>
      <c r="D816" s="271"/>
      <c r="E816" s="271"/>
      <c r="F816" s="271"/>
      <c r="G816" s="271"/>
      <c r="H816" s="271"/>
      <c r="I816" s="271"/>
      <c r="J816" s="103"/>
      <c r="K816" s="271"/>
      <c r="L816" s="296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271"/>
      <c r="B817" s="103"/>
      <c r="C817" s="271"/>
      <c r="D817" s="271"/>
      <c r="E817" s="271"/>
      <c r="F817" s="271"/>
      <c r="G817" s="271"/>
      <c r="H817" s="271"/>
      <c r="I817" s="271"/>
      <c r="J817" s="103"/>
      <c r="K817" s="271"/>
      <c r="L817" s="296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271"/>
      <c r="B818" s="103"/>
      <c r="C818" s="271"/>
      <c r="D818" s="271"/>
      <c r="E818" s="271"/>
      <c r="F818" s="271"/>
      <c r="G818" s="271"/>
      <c r="H818" s="271"/>
      <c r="I818" s="271"/>
      <c r="J818" s="103"/>
      <c r="K818" s="271"/>
      <c r="L818" s="296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271"/>
      <c r="B819" s="103"/>
      <c r="C819" s="271"/>
      <c r="D819" s="271"/>
      <c r="E819" s="271"/>
      <c r="F819" s="271"/>
      <c r="G819" s="271"/>
      <c r="H819" s="271"/>
      <c r="I819" s="271"/>
      <c r="J819" s="103"/>
      <c r="K819" s="271"/>
      <c r="L819" s="296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271"/>
      <c r="B820" s="103"/>
      <c r="C820" s="271"/>
      <c r="D820" s="271"/>
      <c r="E820" s="271"/>
      <c r="F820" s="271"/>
      <c r="G820" s="271"/>
      <c r="H820" s="271"/>
      <c r="I820" s="271"/>
      <c r="J820" s="103"/>
      <c r="K820" s="271"/>
      <c r="L820" s="296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271"/>
      <c r="B821" s="103"/>
      <c r="C821" s="271"/>
      <c r="D821" s="271"/>
      <c r="E821" s="271"/>
      <c r="F821" s="271"/>
      <c r="G821" s="271"/>
      <c r="H821" s="271"/>
      <c r="I821" s="271"/>
      <c r="J821" s="103"/>
      <c r="K821" s="271"/>
      <c r="L821" s="296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271"/>
      <c r="B822" s="103"/>
      <c r="C822" s="271"/>
      <c r="D822" s="271"/>
      <c r="E822" s="271"/>
      <c r="F822" s="271"/>
      <c r="G822" s="271"/>
      <c r="H822" s="271"/>
      <c r="I822" s="271"/>
      <c r="J822" s="103"/>
      <c r="K822" s="271"/>
      <c r="L822" s="296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271"/>
      <c r="B823" s="103"/>
      <c r="C823" s="271"/>
      <c r="D823" s="271"/>
      <c r="E823" s="271"/>
      <c r="F823" s="271"/>
      <c r="G823" s="271"/>
      <c r="H823" s="271"/>
      <c r="I823" s="271"/>
      <c r="J823" s="103"/>
      <c r="K823" s="271"/>
      <c r="L823" s="296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271"/>
      <c r="B824" s="103"/>
      <c r="C824" s="271"/>
      <c r="D824" s="271"/>
      <c r="E824" s="271"/>
      <c r="F824" s="271"/>
      <c r="G824" s="271"/>
      <c r="H824" s="271"/>
      <c r="I824" s="271"/>
      <c r="J824" s="103"/>
      <c r="K824" s="271"/>
      <c r="L824" s="296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271"/>
      <c r="B825" s="103"/>
      <c r="C825" s="271"/>
      <c r="D825" s="271"/>
      <c r="E825" s="271"/>
      <c r="F825" s="271"/>
      <c r="G825" s="271"/>
      <c r="H825" s="271"/>
      <c r="I825" s="271"/>
      <c r="J825" s="103"/>
      <c r="K825" s="271"/>
      <c r="L825" s="296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271"/>
      <c r="B826" s="103"/>
      <c r="C826" s="271"/>
      <c r="D826" s="271"/>
      <c r="E826" s="271"/>
      <c r="F826" s="271"/>
      <c r="G826" s="271"/>
      <c r="H826" s="271"/>
      <c r="I826" s="271"/>
      <c r="J826" s="103"/>
      <c r="K826" s="271"/>
      <c r="L826" s="296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271"/>
      <c r="B827" s="103"/>
      <c r="C827" s="271"/>
      <c r="D827" s="271"/>
      <c r="E827" s="271"/>
      <c r="F827" s="271"/>
      <c r="G827" s="271"/>
      <c r="H827" s="271"/>
      <c r="I827" s="271"/>
      <c r="J827" s="103"/>
      <c r="K827" s="271"/>
      <c r="L827" s="296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271"/>
      <c r="B828" s="103"/>
      <c r="C828" s="271"/>
      <c r="D828" s="271"/>
      <c r="E828" s="271"/>
      <c r="F828" s="271"/>
      <c r="G828" s="271"/>
      <c r="H828" s="271"/>
      <c r="I828" s="271"/>
      <c r="J828" s="103"/>
      <c r="K828" s="271"/>
      <c r="L828" s="296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271"/>
      <c r="B829" s="103"/>
      <c r="C829" s="271"/>
      <c r="D829" s="271"/>
      <c r="E829" s="271"/>
      <c r="F829" s="271"/>
      <c r="G829" s="271"/>
      <c r="H829" s="271"/>
      <c r="I829" s="271"/>
      <c r="J829" s="103"/>
      <c r="K829" s="271"/>
      <c r="L829" s="296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271"/>
      <c r="B830" s="103"/>
      <c r="C830" s="271"/>
      <c r="D830" s="271"/>
      <c r="E830" s="271"/>
      <c r="F830" s="271"/>
      <c r="G830" s="271"/>
      <c r="H830" s="271"/>
      <c r="I830" s="271"/>
      <c r="J830" s="103"/>
      <c r="K830" s="271"/>
      <c r="L830" s="296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271"/>
      <c r="B831" s="103"/>
      <c r="C831" s="271"/>
      <c r="D831" s="271"/>
      <c r="E831" s="271"/>
      <c r="F831" s="271"/>
      <c r="G831" s="271"/>
      <c r="H831" s="271"/>
      <c r="I831" s="271"/>
      <c r="J831" s="103"/>
      <c r="K831" s="271"/>
      <c r="L831" s="296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271"/>
      <c r="B832" s="103"/>
      <c r="C832" s="271"/>
      <c r="D832" s="271"/>
      <c r="E832" s="271"/>
      <c r="F832" s="271"/>
      <c r="G832" s="271"/>
      <c r="H832" s="271"/>
      <c r="I832" s="271"/>
      <c r="J832" s="103"/>
      <c r="K832" s="271"/>
      <c r="L832" s="296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271"/>
      <c r="B833" s="103"/>
      <c r="C833" s="271"/>
      <c r="D833" s="271"/>
      <c r="E833" s="271"/>
      <c r="F833" s="271"/>
      <c r="G833" s="271"/>
      <c r="H833" s="271"/>
      <c r="I833" s="271"/>
      <c r="J833" s="103"/>
      <c r="K833" s="271"/>
      <c r="L833" s="296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271"/>
      <c r="B834" s="103"/>
      <c r="C834" s="271"/>
      <c r="D834" s="271"/>
      <c r="E834" s="271"/>
      <c r="F834" s="271"/>
      <c r="G834" s="271"/>
      <c r="H834" s="271"/>
      <c r="I834" s="271"/>
      <c r="J834" s="103"/>
      <c r="K834" s="271"/>
      <c r="L834" s="296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271"/>
      <c r="B835" s="103"/>
      <c r="C835" s="271"/>
      <c r="D835" s="271"/>
      <c r="E835" s="271"/>
      <c r="F835" s="271"/>
      <c r="G835" s="271"/>
      <c r="H835" s="271"/>
      <c r="I835" s="271"/>
      <c r="J835" s="103"/>
      <c r="K835" s="271"/>
      <c r="L835" s="296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271"/>
      <c r="B836" s="103"/>
      <c r="C836" s="271"/>
      <c r="D836" s="271"/>
      <c r="E836" s="271"/>
      <c r="F836" s="271"/>
      <c r="G836" s="271"/>
      <c r="H836" s="271"/>
      <c r="I836" s="271"/>
      <c r="J836" s="103"/>
      <c r="K836" s="271"/>
      <c r="L836" s="296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271"/>
      <c r="B837" s="103"/>
      <c r="C837" s="271"/>
      <c r="D837" s="271"/>
      <c r="E837" s="271"/>
      <c r="F837" s="271"/>
      <c r="G837" s="271"/>
      <c r="H837" s="271"/>
      <c r="I837" s="271"/>
      <c r="J837" s="103"/>
      <c r="K837" s="271"/>
      <c r="L837" s="296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271"/>
      <c r="B838" s="103"/>
      <c r="C838" s="271"/>
      <c r="D838" s="271"/>
      <c r="E838" s="271"/>
      <c r="F838" s="271"/>
      <c r="G838" s="271"/>
      <c r="H838" s="271"/>
      <c r="I838" s="271"/>
      <c r="J838" s="103"/>
      <c r="K838" s="271"/>
      <c r="L838" s="296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271"/>
      <c r="B839" s="103"/>
      <c r="C839" s="271"/>
      <c r="D839" s="271"/>
      <c r="E839" s="271"/>
      <c r="F839" s="271"/>
      <c r="G839" s="271"/>
      <c r="H839" s="271"/>
      <c r="I839" s="271"/>
      <c r="J839" s="103"/>
      <c r="K839" s="271"/>
      <c r="L839" s="296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271"/>
      <c r="B840" s="103"/>
      <c r="C840" s="271"/>
      <c r="D840" s="271"/>
      <c r="E840" s="271"/>
      <c r="F840" s="271"/>
      <c r="G840" s="271"/>
      <c r="H840" s="271"/>
      <c r="I840" s="271"/>
      <c r="J840" s="103"/>
      <c r="K840" s="271"/>
      <c r="L840" s="296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271"/>
      <c r="B841" s="103"/>
      <c r="C841" s="271"/>
      <c r="D841" s="271"/>
      <c r="E841" s="271"/>
      <c r="F841" s="271"/>
      <c r="G841" s="271"/>
      <c r="H841" s="271"/>
      <c r="I841" s="271"/>
      <c r="J841" s="103"/>
      <c r="K841" s="271"/>
      <c r="L841" s="296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271"/>
      <c r="B842" s="103"/>
      <c r="C842" s="271"/>
      <c r="D842" s="271"/>
      <c r="E842" s="271"/>
      <c r="F842" s="271"/>
      <c r="G842" s="271"/>
      <c r="H842" s="271"/>
      <c r="I842" s="271"/>
      <c r="J842" s="103"/>
      <c r="K842" s="271"/>
      <c r="L842" s="296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271"/>
      <c r="B843" s="103"/>
      <c r="C843" s="271"/>
      <c r="D843" s="271"/>
      <c r="E843" s="271"/>
      <c r="F843" s="271"/>
      <c r="G843" s="271"/>
      <c r="H843" s="271"/>
      <c r="I843" s="271"/>
      <c r="J843" s="103"/>
      <c r="K843" s="271"/>
      <c r="L843" s="296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271"/>
      <c r="B844" s="103"/>
      <c r="C844" s="271"/>
      <c r="D844" s="271"/>
      <c r="E844" s="271"/>
      <c r="F844" s="271"/>
      <c r="G844" s="271"/>
      <c r="H844" s="271"/>
      <c r="I844" s="271"/>
      <c r="J844" s="103"/>
      <c r="K844" s="271"/>
      <c r="L844" s="296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271"/>
      <c r="B845" s="103"/>
      <c r="C845" s="271"/>
      <c r="D845" s="271"/>
      <c r="E845" s="271"/>
      <c r="F845" s="271"/>
      <c r="G845" s="271"/>
      <c r="H845" s="271"/>
      <c r="I845" s="271"/>
      <c r="J845" s="103"/>
      <c r="K845" s="271"/>
      <c r="L845" s="296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271"/>
      <c r="B846" s="103"/>
      <c r="C846" s="271"/>
      <c r="D846" s="271"/>
      <c r="E846" s="271"/>
      <c r="F846" s="271"/>
      <c r="G846" s="271"/>
      <c r="H846" s="271"/>
      <c r="I846" s="271"/>
      <c r="J846" s="103"/>
      <c r="K846" s="271"/>
      <c r="L846" s="296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271"/>
      <c r="B847" s="103"/>
      <c r="C847" s="271"/>
      <c r="D847" s="271"/>
      <c r="E847" s="271"/>
      <c r="F847" s="271"/>
      <c r="G847" s="271"/>
      <c r="H847" s="271"/>
      <c r="I847" s="271"/>
      <c r="J847" s="103"/>
      <c r="K847" s="271"/>
      <c r="L847" s="296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271"/>
      <c r="B848" s="103"/>
      <c r="C848" s="271"/>
      <c r="D848" s="271"/>
      <c r="E848" s="271"/>
      <c r="F848" s="271"/>
      <c r="G848" s="271"/>
      <c r="H848" s="271"/>
      <c r="I848" s="271"/>
      <c r="J848" s="103"/>
      <c r="K848" s="271"/>
      <c r="L848" s="296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271"/>
      <c r="B849" s="103"/>
      <c r="C849" s="271"/>
      <c r="D849" s="271"/>
      <c r="E849" s="271"/>
      <c r="F849" s="271"/>
      <c r="G849" s="271"/>
      <c r="H849" s="271"/>
      <c r="I849" s="271"/>
      <c r="J849" s="103"/>
      <c r="K849" s="271"/>
      <c r="L849" s="296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271"/>
      <c r="B850" s="103"/>
      <c r="C850" s="271"/>
      <c r="D850" s="271"/>
      <c r="E850" s="271"/>
      <c r="F850" s="271"/>
      <c r="G850" s="271"/>
      <c r="H850" s="271"/>
      <c r="I850" s="271"/>
      <c r="J850" s="103"/>
      <c r="K850" s="271"/>
      <c r="L850" s="296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271"/>
      <c r="B851" s="103"/>
      <c r="C851" s="271"/>
      <c r="D851" s="271"/>
      <c r="E851" s="271"/>
      <c r="F851" s="271"/>
      <c r="G851" s="271"/>
      <c r="H851" s="271"/>
      <c r="I851" s="271"/>
      <c r="J851" s="103"/>
      <c r="K851" s="271"/>
      <c r="L851" s="296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271"/>
      <c r="B852" s="103"/>
      <c r="C852" s="271"/>
      <c r="D852" s="271"/>
      <c r="E852" s="271"/>
      <c r="F852" s="271"/>
      <c r="G852" s="271"/>
      <c r="H852" s="271"/>
      <c r="I852" s="271"/>
      <c r="J852" s="103"/>
      <c r="K852" s="271"/>
      <c r="L852" s="296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271"/>
      <c r="B853" s="103"/>
      <c r="C853" s="271"/>
      <c r="D853" s="271"/>
      <c r="E853" s="271"/>
      <c r="F853" s="271"/>
      <c r="G853" s="271"/>
      <c r="H853" s="271"/>
      <c r="I853" s="271"/>
      <c r="J853" s="103"/>
      <c r="K853" s="271"/>
      <c r="L853" s="296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271"/>
      <c r="B854" s="103"/>
      <c r="C854" s="271"/>
      <c r="D854" s="271"/>
      <c r="E854" s="271"/>
      <c r="F854" s="271"/>
      <c r="G854" s="271"/>
      <c r="H854" s="271"/>
      <c r="I854" s="271"/>
      <c r="J854" s="103"/>
      <c r="K854" s="271"/>
      <c r="L854" s="296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271"/>
      <c r="B855" s="103"/>
      <c r="C855" s="271"/>
      <c r="D855" s="271"/>
      <c r="E855" s="271"/>
      <c r="F855" s="271"/>
      <c r="G855" s="271"/>
      <c r="H855" s="271"/>
      <c r="I855" s="271"/>
      <c r="J855" s="103"/>
      <c r="K855" s="271"/>
      <c r="L855" s="296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271"/>
      <c r="B856" s="103"/>
      <c r="C856" s="271"/>
      <c r="D856" s="271"/>
      <c r="E856" s="271"/>
      <c r="F856" s="271"/>
      <c r="G856" s="271"/>
      <c r="H856" s="271"/>
      <c r="I856" s="271"/>
      <c r="J856" s="103"/>
      <c r="K856" s="271"/>
      <c r="L856" s="296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271"/>
      <c r="B857" s="103"/>
      <c r="C857" s="271"/>
      <c r="D857" s="271"/>
      <c r="E857" s="271"/>
      <c r="F857" s="271"/>
      <c r="G857" s="271"/>
      <c r="H857" s="271"/>
      <c r="I857" s="271"/>
      <c r="J857" s="103"/>
      <c r="K857" s="271"/>
      <c r="L857" s="296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271"/>
      <c r="B858" s="103"/>
      <c r="C858" s="271"/>
      <c r="D858" s="271"/>
      <c r="E858" s="271"/>
      <c r="F858" s="271"/>
      <c r="G858" s="271"/>
      <c r="H858" s="271"/>
      <c r="I858" s="271"/>
      <c r="J858" s="103"/>
      <c r="K858" s="271"/>
      <c r="L858" s="296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271"/>
      <c r="B859" s="103"/>
      <c r="C859" s="271"/>
      <c r="D859" s="271"/>
      <c r="E859" s="271"/>
      <c r="F859" s="271"/>
      <c r="G859" s="271"/>
      <c r="H859" s="271"/>
      <c r="I859" s="271"/>
      <c r="J859" s="103"/>
      <c r="K859" s="271"/>
      <c r="L859" s="296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271"/>
      <c r="B860" s="103"/>
      <c r="C860" s="271"/>
      <c r="D860" s="271"/>
      <c r="E860" s="271"/>
      <c r="F860" s="271"/>
      <c r="G860" s="271"/>
      <c r="H860" s="271"/>
      <c r="I860" s="271"/>
      <c r="J860" s="103"/>
      <c r="K860" s="271"/>
      <c r="L860" s="296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271"/>
      <c r="B861" s="103"/>
      <c r="C861" s="271"/>
      <c r="D861" s="271"/>
      <c r="E861" s="271"/>
      <c r="F861" s="271"/>
      <c r="G861" s="271"/>
      <c r="H861" s="271"/>
      <c r="I861" s="271"/>
      <c r="J861" s="103"/>
      <c r="K861" s="271"/>
      <c r="L861" s="296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271"/>
      <c r="B862" s="103"/>
      <c r="C862" s="271"/>
      <c r="D862" s="271"/>
      <c r="E862" s="271"/>
      <c r="F862" s="271"/>
      <c r="G862" s="271"/>
      <c r="H862" s="271"/>
      <c r="I862" s="271"/>
      <c r="J862" s="103"/>
      <c r="K862" s="271"/>
      <c r="L862" s="296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271"/>
      <c r="B863" s="103"/>
      <c r="C863" s="271"/>
      <c r="D863" s="271"/>
      <c r="E863" s="271"/>
      <c r="F863" s="271"/>
      <c r="G863" s="271"/>
      <c r="H863" s="271"/>
      <c r="I863" s="271"/>
      <c r="J863" s="103"/>
      <c r="K863" s="271"/>
      <c r="L863" s="296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271"/>
      <c r="B864" s="103"/>
      <c r="C864" s="271"/>
      <c r="D864" s="271"/>
      <c r="E864" s="271"/>
      <c r="F864" s="271"/>
      <c r="G864" s="271"/>
      <c r="H864" s="271"/>
      <c r="I864" s="271"/>
      <c r="J864" s="103"/>
      <c r="K864" s="271"/>
      <c r="L864" s="296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271"/>
      <c r="B865" s="103"/>
      <c r="C865" s="271"/>
      <c r="D865" s="271"/>
      <c r="E865" s="271"/>
      <c r="F865" s="271"/>
      <c r="G865" s="271"/>
      <c r="H865" s="271"/>
      <c r="I865" s="271"/>
      <c r="J865" s="103"/>
      <c r="K865" s="271"/>
      <c r="L865" s="296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271"/>
      <c r="B866" s="103"/>
      <c r="C866" s="271"/>
      <c r="D866" s="271"/>
      <c r="E866" s="271"/>
      <c r="F866" s="271"/>
      <c r="G866" s="271"/>
      <c r="H866" s="271"/>
      <c r="I866" s="271"/>
      <c r="J866" s="103"/>
      <c r="K866" s="271"/>
      <c r="L866" s="296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271"/>
      <c r="B867" s="103"/>
      <c r="C867" s="271"/>
      <c r="D867" s="271"/>
      <c r="E867" s="271"/>
      <c r="F867" s="271"/>
      <c r="G867" s="271"/>
      <c r="H867" s="271"/>
      <c r="I867" s="271"/>
      <c r="J867" s="103"/>
      <c r="K867" s="271"/>
      <c r="L867" s="296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271"/>
      <c r="B868" s="103"/>
      <c r="C868" s="271"/>
      <c r="D868" s="271"/>
      <c r="E868" s="271"/>
      <c r="F868" s="271"/>
      <c r="G868" s="271"/>
      <c r="H868" s="271"/>
      <c r="I868" s="271"/>
      <c r="J868" s="103"/>
      <c r="K868" s="271"/>
      <c r="L868" s="296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271"/>
      <c r="B869" s="103"/>
      <c r="C869" s="271"/>
      <c r="D869" s="271"/>
      <c r="E869" s="271"/>
      <c r="F869" s="271"/>
      <c r="G869" s="271"/>
      <c r="H869" s="271"/>
      <c r="I869" s="271"/>
      <c r="J869" s="103"/>
      <c r="K869" s="271"/>
      <c r="L869" s="296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271"/>
      <c r="B870" s="103"/>
      <c r="C870" s="271"/>
      <c r="D870" s="271"/>
      <c r="E870" s="271"/>
      <c r="F870" s="271"/>
      <c r="G870" s="271"/>
      <c r="H870" s="271"/>
      <c r="I870" s="271"/>
      <c r="J870" s="103"/>
      <c r="K870" s="271"/>
      <c r="L870" s="296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271"/>
      <c r="B871" s="103"/>
      <c r="C871" s="271"/>
      <c r="D871" s="271"/>
      <c r="E871" s="271"/>
      <c r="F871" s="271"/>
      <c r="G871" s="271"/>
      <c r="H871" s="271"/>
      <c r="I871" s="271"/>
      <c r="J871" s="103"/>
      <c r="K871" s="271"/>
      <c r="L871" s="296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271"/>
      <c r="B872" s="103"/>
      <c r="C872" s="271"/>
      <c r="D872" s="271"/>
      <c r="E872" s="271"/>
      <c r="F872" s="271"/>
      <c r="G872" s="271"/>
      <c r="H872" s="271"/>
      <c r="I872" s="271"/>
      <c r="J872" s="103"/>
      <c r="K872" s="271"/>
      <c r="L872" s="296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271"/>
      <c r="B873" s="103"/>
      <c r="C873" s="271"/>
      <c r="D873" s="271"/>
      <c r="E873" s="271"/>
      <c r="F873" s="271"/>
      <c r="G873" s="271"/>
      <c r="H873" s="271"/>
      <c r="I873" s="271"/>
      <c r="J873" s="103"/>
      <c r="K873" s="271"/>
      <c r="L873" s="296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271"/>
      <c r="B874" s="103"/>
      <c r="C874" s="271"/>
      <c r="D874" s="271"/>
      <c r="E874" s="271"/>
      <c r="F874" s="271"/>
      <c r="G874" s="271"/>
      <c r="H874" s="271"/>
      <c r="I874" s="271"/>
      <c r="J874" s="103"/>
      <c r="K874" s="271"/>
      <c r="L874" s="296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271"/>
      <c r="B875" s="103"/>
      <c r="C875" s="271"/>
      <c r="D875" s="271"/>
      <c r="E875" s="271"/>
      <c r="F875" s="271"/>
      <c r="G875" s="271"/>
      <c r="H875" s="271"/>
      <c r="I875" s="271"/>
      <c r="J875" s="103"/>
      <c r="K875" s="271"/>
      <c r="L875" s="296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271"/>
      <c r="B876" s="103"/>
      <c r="C876" s="271"/>
      <c r="D876" s="271"/>
      <c r="E876" s="271"/>
      <c r="F876" s="271"/>
      <c r="G876" s="271"/>
      <c r="H876" s="271"/>
      <c r="I876" s="271"/>
      <c r="J876" s="103"/>
      <c r="K876" s="271"/>
      <c r="L876" s="296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271"/>
      <c r="B877" s="103"/>
      <c r="C877" s="271"/>
      <c r="D877" s="271"/>
      <c r="E877" s="271"/>
      <c r="F877" s="271"/>
      <c r="G877" s="271"/>
      <c r="H877" s="271"/>
      <c r="I877" s="271"/>
      <c r="J877" s="103"/>
      <c r="K877" s="271"/>
      <c r="L877" s="296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271"/>
      <c r="B878" s="103"/>
      <c r="C878" s="271"/>
      <c r="D878" s="271"/>
      <c r="E878" s="271"/>
      <c r="F878" s="271"/>
      <c r="G878" s="271"/>
      <c r="H878" s="271"/>
      <c r="I878" s="271"/>
      <c r="J878" s="103"/>
      <c r="K878" s="271"/>
      <c r="L878" s="296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271"/>
      <c r="B879" s="103"/>
      <c r="C879" s="271"/>
      <c r="D879" s="271"/>
      <c r="E879" s="271"/>
      <c r="F879" s="271"/>
      <c r="G879" s="271"/>
      <c r="H879" s="271"/>
      <c r="I879" s="271"/>
      <c r="J879" s="103"/>
      <c r="K879" s="271"/>
      <c r="L879" s="296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271"/>
      <c r="B880" s="103"/>
      <c r="C880" s="271"/>
      <c r="D880" s="271"/>
      <c r="E880" s="271"/>
      <c r="F880" s="271"/>
      <c r="G880" s="271"/>
      <c r="H880" s="271"/>
      <c r="I880" s="271"/>
      <c r="J880" s="103"/>
      <c r="K880" s="271"/>
      <c r="L880" s="296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271"/>
      <c r="B881" s="103"/>
      <c r="C881" s="271"/>
      <c r="D881" s="271"/>
      <c r="E881" s="271"/>
      <c r="F881" s="271"/>
      <c r="G881" s="271"/>
      <c r="H881" s="271"/>
      <c r="I881" s="271"/>
      <c r="J881" s="103"/>
      <c r="K881" s="271"/>
      <c r="L881" s="296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271"/>
      <c r="B882" s="103"/>
      <c r="C882" s="271"/>
      <c r="D882" s="271"/>
      <c r="E882" s="271"/>
      <c r="F882" s="271"/>
      <c r="G882" s="271"/>
      <c r="H882" s="271"/>
      <c r="I882" s="271"/>
      <c r="J882" s="103"/>
      <c r="K882" s="271"/>
      <c r="L882" s="296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271"/>
      <c r="B883" s="103"/>
      <c r="C883" s="271"/>
      <c r="D883" s="271"/>
      <c r="E883" s="271"/>
      <c r="F883" s="271"/>
      <c r="G883" s="271"/>
      <c r="H883" s="271"/>
      <c r="I883" s="271"/>
      <c r="J883" s="103"/>
      <c r="K883" s="271"/>
      <c r="L883" s="296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271"/>
      <c r="B884" s="103"/>
      <c r="C884" s="271"/>
      <c r="D884" s="271"/>
      <c r="E884" s="271"/>
      <c r="F884" s="271"/>
      <c r="G884" s="271"/>
      <c r="H884" s="271"/>
      <c r="I884" s="271"/>
      <c r="J884" s="103"/>
      <c r="K884" s="271"/>
      <c r="L884" s="296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271"/>
      <c r="B885" s="103"/>
      <c r="C885" s="271"/>
      <c r="D885" s="271"/>
      <c r="E885" s="271"/>
      <c r="F885" s="271"/>
      <c r="G885" s="271"/>
      <c r="H885" s="271"/>
      <c r="I885" s="271"/>
      <c r="J885" s="103"/>
      <c r="K885" s="271"/>
      <c r="L885" s="296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271"/>
      <c r="B886" s="103"/>
      <c r="C886" s="271"/>
      <c r="D886" s="271"/>
      <c r="E886" s="271"/>
      <c r="F886" s="271"/>
      <c r="G886" s="271"/>
      <c r="H886" s="271"/>
      <c r="I886" s="271"/>
      <c r="J886" s="103"/>
      <c r="K886" s="271"/>
      <c r="L886" s="296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271"/>
      <c r="B887" s="103"/>
      <c r="C887" s="271"/>
      <c r="D887" s="271"/>
      <c r="E887" s="271"/>
      <c r="F887" s="271"/>
      <c r="G887" s="271"/>
      <c r="H887" s="271"/>
      <c r="I887" s="271"/>
      <c r="J887" s="103"/>
      <c r="K887" s="271"/>
      <c r="L887" s="296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271"/>
      <c r="B888" s="103"/>
      <c r="C888" s="271"/>
      <c r="D888" s="271"/>
      <c r="E888" s="271"/>
      <c r="F888" s="271"/>
      <c r="G888" s="271"/>
      <c r="H888" s="271"/>
      <c r="I888" s="271"/>
      <c r="J888" s="103"/>
      <c r="K888" s="271"/>
      <c r="L888" s="296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271"/>
      <c r="B889" s="103"/>
      <c r="C889" s="271"/>
      <c r="D889" s="271"/>
      <c r="E889" s="271"/>
      <c r="F889" s="271"/>
      <c r="G889" s="271"/>
      <c r="H889" s="271"/>
      <c r="I889" s="271"/>
      <c r="J889" s="103"/>
      <c r="K889" s="271"/>
      <c r="L889" s="296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271"/>
      <c r="B890" s="103"/>
      <c r="C890" s="271"/>
      <c r="D890" s="271"/>
      <c r="E890" s="271"/>
      <c r="F890" s="271"/>
      <c r="G890" s="271"/>
      <c r="H890" s="271"/>
      <c r="I890" s="271"/>
      <c r="J890" s="103"/>
      <c r="K890" s="271"/>
      <c r="L890" s="296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271"/>
      <c r="B891" s="103"/>
      <c r="C891" s="271"/>
      <c r="D891" s="271"/>
      <c r="E891" s="271"/>
      <c r="F891" s="271"/>
      <c r="G891" s="271"/>
      <c r="H891" s="271"/>
      <c r="I891" s="271"/>
      <c r="J891" s="103"/>
      <c r="K891" s="271"/>
      <c r="L891" s="296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271"/>
      <c r="B892" s="103"/>
      <c r="C892" s="271"/>
      <c r="D892" s="271"/>
      <c r="E892" s="271"/>
      <c r="F892" s="271"/>
      <c r="G892" s="271"/>
      <c r="H892" s="271"/>
      <c r="I892" s="271"/>
      <c r="J892" s="103"/>
      <c r="K892" s="271"/>
      <c r="L892" s="296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271"/>
      <c r="B893" s="103"/>
      <c r="C893" s="271"/>
      <c r="D893" s="271"/>
      <c r="E893" s="271"/>
      <c r="F893" s="271"/>
      <c r="G893" s="271"/>
      <c r="H893" s="271"/>
      <c r="I893" s="271"/>
      <c r="J893" s="103"/>
      <c r="K893" s="271"/>
      <c r="L893" s="296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271"/>
      <c r="B894" s="103"/>
      <c r="C894" s="271"/>
      <c r="D894" s="271"/>
      <c r="E894" s="271"/>
      <c r="F894" s="271"/>
      <c r="G894" s="271"/>
      <c r="H894" s="271"/>
      <c r="I894" s="271"/>
      <c r="J894" s="103"/>
      <c r="K894" s="271"/>
      <c r="L894" s="296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271"/>
      <c r="B895" s="103"/>
      <c r="C895" s="271"/>
      <c r="D895" s="271"/>
      <c r="E895" s="271"/>
      <c r="F895" s="271"/>
      <c r="G895" s="271"/>
      <c r="H895" s="271"/>
      <c r="I895" s="271"/>
      <c r="J895" s="103"/>
      <c r="K895" s="271"/>
      <c r="L895" s="296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271"/>
      <c r="B896" s="103"/>
      <c r="C896" s="271"/>
      <c r="D896" s="271"/>
      <c r="E896" s="271"/>
      <c r="F896" s="271"/>
      <c r="G896" s="271"/>
      <c r="H896" s="271"/>
      <c r="I896" s="271"/>
      <c r="J896" s="103"/>
      <c r="K896" s="271"/>
      <c r="L896" s="296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271"/>
      <c r="B897" s="103"/>
      <c r="C897" s="271"/>
      <c r="D897" s="271"/>
      <c r="E897" s="271"/>
      <c r="F897" s="271"/>
      <c r="G897" s="271"/>
      <c r="H897" s="271"/>
      <c r="I897" s="271"/>
      <c r="J897" s="103"/>
      <c r="K897" s="271"/>
      <c r="L897" s="296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271"/>
      <c r="B898" s="103"/>
      <c r="C898" s="271"/>
      <c r="D898" s="271"/>
      <c r="E898" s="271"/>
      <c r="F898" s="271"/>
      <c r="G898" s="271"/>
      <c r="H898" s="271"/>
      <c r="I898" s="271"/>
      <c r="J898" s="103"/>
      <c r="K898" s="271"/>
      <c r="L898" s="296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271"/>
      <c r="B899" s="103"/>
      <c r="C899" s="271"/>
      <c r="D899" s="271"/>
      <c r="E899" s="271"/>
      <c r="F899" s="271"/>
      <c r="G899" s="271"/>
      <c r="H899" s="271"/>
      <c r="I899" s="271"/>
      <c r="J899" s="103"/>
      <c r="K899" s="271"/>
      <c r="L899" s="296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271"/>
      <c r="B900" s="103"/>
      <c r="C900" s="271"/>
      <c r="D900" s="271"/>
      <c r="E900" s="271"/>
      <c r="F900" s="271"/>
      <c r="G900" s="271"/>
      <c r="H900" s="271"/>
      <c r="I900" s="271"/>
      <c r="J900" s="103"/>
      <c r="K900" s="271"/>
      <c r="L900" s="296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271"/>
      <c r="B901" s="103"/>
      <c r="C901" s="271"/>
      <c r="D901" s="271"/>
      <c r="E901" s="271"/>
      <c r="F901" s="271"/>
      <c r="G901" s="271"/>
      <c r="H901" s="271"/>
      <c r="I901" s="271"/>
      <c r="J901" s="103"/>
      <c r="K901" s="271"/>
      <c r="L901" s="296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271"/>
      <c r="B902" s="103"/>
      <c r="C902" s="271"/>
      <c r="D902" s="271"/>
      <c r="E902" s="271"/>
      <c r="F902" s="271"/>
      <c r="G902" s="271"/>
      <c r="H902" s="271"/>
      <c r="I902" s="271"/>
      <c r="J902" s="103"/>
      <c r="K902" s="271"/>
      <c r="L902" s="296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271"/>
      <c r="B903" s="103"/>
      <c r="C903" s="271"/>
      <c r="D903" s="271"/>
      <c r="E903" s="271"/>
      <c r="F903" s="271"/>
      <c r="G903" s="271"/>
      <c r="H903" s="271"/>
      <c r="I903" s="271"/>
      <c r="J903" s="103"/>
      <c r="K903" s="271"/>
      <c r="L903" s="296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271"/>
      <c r="B904" s="103"/>
      <c r="C904" s="271"/>
      <c r="D904" s="271"/>
      <c r="E904" s="271"/>
      <c r="F904" s="271"/>
      <c r="G904" s="271"/>
      <c r="H904" s="271"/>
      <c r="I904" s="271"/>
      <c r="J904" s="103"/>
      <c r="K904" s="271"/>
      <c r="L904" s="296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271"/>
      <c r="B905" s="103"/>
      <c r="C905" s="271"/>
      <c r="D905" s="271"/>
      <c r="E905" s="271"/>
      <c r="F905" s="271"/>
      <c r="G905" s="271"/>
      <c r="H905" s="271"/>
      <c r="I905" s="271"/>
      <c r="J905" s="103"/>
      <c r="K905" s="271"/>
      <c r="L905" s="296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271"/>
      <c r="B906" s="103"/>
      <c r="C906" s="271"/>
      <c r="D906" s="271"/>
      <c r="E906" s="271"/>
      <c r="F906" s="271"/>
      <c r="G906" s="271"/>
      <c r="H906" s="271"/>
      <c r="I906" s="271"/>
      <c r="J906" s="103"/>
      <c r="K906" s="271"/>
      <c r="L906" s="296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271"/>
      <c r="B907" s="103"/>
      <c r="C907" s="271"/>
      <c r="D907" s="271"/>
      <c r="E907" s="271"/>
      <c r="F907" s="271"/>
      <c r="G907" s="271"/>
      <c r="H907" s="271"/>
      <c r="I907" s="271"/>
      <c r="J907" s="103"/>
      <c r="K907" s="271"/>
      <c r="L907" s="296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271"/>
      <c r="B908" s="103"/>
      <c r="C908" s="271"/>
      <c r="D908" s="271"/>
      <c r="E908" s="271"/>
      <c r="F908" s="271"/>
      <c r="G908" s="271"/>
      <c r="H908" s="271"/>
      <c r="I908" s="271"/>
      <c r="J908" s="103"/>
      <c r="K908" s="271"/>
      <c r="L908" s="296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271"/>
      <c r="B909" s="103"/>
      <c r="C909" s="271"/>
      <c r="D909" s="271"/>
      <c r="E909" s="271"/>
      <c r="F909" s="271"/>
      <c r="G909" s="271"/>
      <c r="H909" s="271"/>
      <c r="I909" s="271"/>
      <c r="J909" s="103"/>
      <c r="K909" s="271"/>
      <c r="L909" s="296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271"/>
      <c r="B910" s="103"/>
      <c r="C910" s="271"/>
      <c r="D910" s="271"/>
      <c r="E910" s="271"/>
      <c r="F910" s="271"/>
      <c r="G910" s="271"/>
      <c r="H910" s="271"/>
      <c r="I910" s="271"/>
      <c r="J910" s="103"/>
      <c r="K910" s="271"/>
      <c r="L910" s="296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271"/>
      <c r="B911" s="103"/>
      <c r="C911" s="271"/>
      <c r="D911" s="271"/>
      <c r="E911" s="271"/>
      <c r="F911" s="271"/>
      <c r="G911" s="271"/>
      <c r="H911" s="271"/>
      <c r="I911" s="271"/>
      <c r="J911" s="103"/>
      <c r="K911" s="271"/>
      <c r="L911" s="296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271"/>
      <c r="B912" s="103"/>
      <c r="C912" s="271"/>
      <c r="D912" s="271"/>
      <c r="E912" s="271"/>
      <c r="F912" s="271"/>
      <c r="G912" s="271"/>
      <c r="H912" s="271"/>
      <c r="I912" s="271"/>
      <c r="J912" s="103"/>
      <c r="K912" s="271"/>
      <c r="L912" s="296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271"/>
      <c r="B913" s="103"/>
      <c r="C913" s="271"/>
      <c r="D913" s="271"/>
      <c r="E913" s="271"/>
      <c r="F913" s="271"/>
      <c r="G913" s="271"/>
      <c r="H913" s="271"/>
      <c r="I913" s="271"/>
      <c r="J913" s="103"/>
      <c r="K913" s="271"/>
      <c r="L913" s="296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271"/>
      <c r="B914" s="103"/>
      <c r="C914" s="271"/>
      <c r="D914" s="271"/>
      <c r="E914" s="271"/>
      <c r="F914" s="271"/>
      <c r="G914" s="271"/>
      <c r="H914" s="271"/>
      <c r="I914" s="271"/>
      <c r="J914" s="103"/>
      <c r="K914" s="271"/>
      <c r="L914" s="296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271"/>
      <c r="B915" s="103"/>
      <c r="C915" s="271"/>
      <c r="D915" s="271"/>
      <c r="E915" s="271"/>
      <c r="F915" s="271"/>
      <c r="G915" s="271"/>
      <c r="H915" s="271"/>
      <c r="I915" s="271"/>
      <c r="J915" s="103"/>
      <c r="K915" s="271"/>
      <c r="L915" s="296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271"/>
      <c r="B916" s="103"/>
      <c r="C916" s="271"/>
      <c r="D916" s="271"/>
      <c r="E916" s="271"/>
      <c r="F916" s="271"/>
      <c r="G916" s="271"/>
      <c r="H916" s="271"/>
      <c r="I916" s="271"/>
      <c r="J916" s="103"/>
      <c r="K916" s="271"/>
      <c r="L916" s="296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271"/>
      <c r="B917" s="103"/>
      <c r="C917" s="271"/>
      <c r="D917" s="271"/>
      <c r="E917" s="271"/>
      <c r="F917" s="271"/>
      <c r="G917" s="271"/>
      <c r="H917" s="271"/>
      <c r="I917" s="271"/>
      <c r="J917" s="103"/>
      <c r="K917" s="271"/>
      <c r="L917" s="296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271"/>
      <c r="B918" s="103"/>
      <c r="C918" s="271"/>
      <c r="D918" s="271"/>
      <c r="E918" s="271"/>
      <c r="F918" s="271"/>
      <c r="G918" s="271"/>
      <c r="H918" s="271"/>
      <c r="I918" s="271"/>
      <c r="J918" s="103"/>
      <c r="K918" s="271"/>
      <c r="L918" s="296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271"/>
      <c r="B919" s="103"/>
      <c r="C919" s="271"/>
      <c r="D919" s="271"/>
      <c r="E919" s="271"/>
      <c r="F919" s="271"/>
      <c r="G919" s="271"/>
      <c r="H919" s="271"/>
      <c r="I919" s="271"/>
      <c r="J919" s="103"/>
      <c r="K919" s="271"/>
      <c r="L919" s="296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271"/>
      <c r="B920" s="103"/>
      <c r="C920" s="271"/>
      <c r="D920" s="271"/>
      <c r="E920" s="271"/>
      <c r="F920" s="271"/>
      <c r="G920" s="271"/>
      <c r="H920" s="271"/>
      <c r="I920" s="271"/>
      <c r="J920" s="103"/>
      <c r="K920" s="271"/>
      <c r="L920" s="296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271"/>
      <c r="B921" s="103"/>
      <c r="C921" s="271"/>
      <c r="D921" s="271"/>
      <c r="E921" s="271"/>
      <c r="F921" s="271"/>
      <c r="G921" s="271"/>
      <c r="H921" s="271"/>
      <c r="I921" s="271"/>
      <c r="J921" s="103"/>
      <c r="K921" s="271"/>
      <c r="L921" s="296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271"/>
      <c r="B922" s="103"/>
      <c r="C922" s="271"/>
      <c r="D922" s="271"/>
      <c r="E922" s="271"/>
      <c r="F922" s="271"/>
      <c r="G922" s="271"/>
      <c r="H922" s="271"/>
      <c r="I922" s="271"/>
      <c r="J922" s="103"/>
      <c r="K922" s="271"/>
      <c r="L922" s="296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271"/>
      <c r="B923" s="103"/>
      <c r="C923" s="271"/>
      <c r="D923" s="271"/>
      <c r="E923" s="271"/>
      <c r="F923" s="271"/>
      <c r="G923" s="271"/>
      <c r="H923" s="271"/>
      <c r="I923" s="271"/>
      <c r="J923" s="103"/>
      <c r="K923" s="271"/>
      <c r="L923" s="296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271"/>
      <c r="B924" s="103"/>
      <c r="C924" s="271"/>
      <c r="D924" s="271"/>
      <c r="E924" s="271"/>
      <c r="F924" s="271"/>
      <c r="G924" s="271"/>
      <c r="H924" s="271"/>
      <c r="I924" s="271"/>
      <c r="J924" s="103"/>
      <c r="K924" s="271"/>
      <c r="L924" s="296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271"/>
      <c r="B925" s="103"/>
      <c r="C925" s="271"/>
      <c r="D925" s="271"/>
      <c r="E925" s="271"/>
      <c r="F925" s="271"/>
      <c r="G925" s="271"/>
      <c r="H925" s="271"/>
      <c r="I925" s="271"/>
      <c r="J925" s="103"/>
      <c r="K925" s="271"/>
      <c r="L925" s="296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271"/>
      <c r="B926" s="103"/>
      <c r="C926" s="271"/>
      <c r="D926" s="271"/>
      <c r="E926" s="271"/>
      <c r="F926" s="271"/>
      <c r="G926" s="271"/>
      <c r="H926" s="271"/>
      <c r="I926" s="271"/>
      <c r="J926" s="103"/>
      <c r="K926" s="271"/>
      <c r="L926" s="296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271"/>
      <c r="B927" s="103"/>
      <c r="C927" s="271"/>
      <c r="D927" s="271"/>
      <c r="E927" s="271"/>
      <c r="F927" s="271"/>
      <c r="G927" s="271"/>
      <c r="H927" s="271"/>
      <c r="I927" s="271"/>
      <c r="J927" s="103"/>
      <c r="K927" s="271"/>
      <c r="L927" s="296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271"/>
      <c r="B928" s="103"/>
      <c r="C928" s="271"/>
      <c r="D928" s="271"/>
      <c r="E928" s="271"/>
      <c r="F928" s="271"/>
      <c r="G928" s="271"/>
      <c r="H928" s="271"/>
      <c r="I928" s="271"/>
      <c r="J928" s="103"/>
      <c r="K928" s="271"/>
      <c r="L928" s="296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271"/>
      <c r="B929" s="103"/>
      <c r="C929" s="271"/>
      <c r="D929" s="271"/>
      <c r="E929" s="271"/>
      <c r="F929" s="271"/>
      <c r="G929" s="271"/>
      <c r="H929" s="271"/>
      <c r="I929" s="271"/>
      <c r="J929" s="103"/>
      <c r="K929" s="271"/>
      <c r="L929" s="296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271"/>
      <c r="B930" s="103"/>
      <c r="C930" s="271"/>
      <c r="D930" s="271"/>
      <c r="E930" s="271"/>
      <c r="F930" s="271"/>
      <c r="G930" s="271"/>
      <c r="H930" s="271"/>
      <c r="I930" s="271"/>
      <c r="J930" s="103"/>
      <c r="K930" s="271"/>
      <c r="L930" s="296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271"/>
      <c r="B931" s="103"/>
      <c r="C931" s="271"/>
      <c r="D931" s="271"/>
      <c r="E931" s="271"/>
      <c r="F931" s="271"/>
      <c r="G931" s="271"/>
      <c r="H931" s="271"/>
      <c r="I931" s="271"/>
      <c r="J931" s="103"/>
      <c r="K931" s="271"/>
      <c r="L931" s="296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271"/>
      <c r="B932" s="103"/>
      <c r="C932" s="271"/>
      <c r="D932" s="271"/>
      <c r="E932" s="271"/>
      <c r="F932" s="271"/>
      <c r="G932" s="271"/>
      <c r="H932" s="271"/>
      <c r="I932" s="271"/>
      <c r="J932" s="103"/>
      <c r="K932" s="271"/>
      <c r="L932" s="296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271"/>
      <c r="B933" s="103"/>
      <c r="C933" s="271"/>
      <c r="D933" s="271"/>
      <c r="E933" s="271"/>
      <c r="F933" s="271"/>
      <c r="G933" s="271"/>
      <c r="H933" s="271"/>
      <c r="I933" s="271"/>
      <c r="J933" s="103"/>
      <c r="K933" s="271"/>
      <c r="L933" s="296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271"/>
      <c r="B934" s="103"/>
      <c r="C934" s="271"/>
      <c r="D934" s="271"/>
      <c r="E934" s="271"/>
      <c r="F934" s="271"/>
      <c r="G934" s="271"/>
      <c r="H934" s="271"/>
      <c r="I934" s="271"/>
      <c r="J934" s="103"/>
      <c r="K934" s="271"/>
      <c r="L934" s="296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271"/>
      <c r="B935" s="103"/>
      <c r="C935" s="271"/>
      <c r="D935" s="271"/>
      <c r="E935" s="271"/>
      <c r="F935" s="271"/>
      <c r="G935" s="271"/>
      <c r="H935" s="271"/>
      <c r="I935" s="271"/>
      <c r="J935" s="103"/>
      <c r="K935" s="271"/>
      <c r="L935" s="296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271"/>
      <c r="B936" s="103"/>
      <c r="C936" s="271"/>
      <c r="D936" s="271"/>
      <c r="E936" s="271"/>
      <c r="F936" s="271"/>
      <c r="G936" s="271"/>
      <c r="H936" s="271"/>
      <c r="I936" s="271"/>
      <c r="J936" s="103"/>
      <c r="K936" s="271"/>
      <c r="L936" s="296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271"/>
      <c r="B937" s="103"/>
      <c r="C937" s="271"/>
      <c r="D937" s="271"/>
      <c r="E937" s="271"/>
      <c r="F937" s="271"/>
      <c r="G937" s="271"/>
      <c r="H937" s="271"/>
      <c r="I937" s="271"/>
      <c r="J937" s="103"/>
      <c r="K937" s="271"/>
      <c r="L937" s="296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271"/>
      <c r="B938" s="103"/>
      <c r="C938" s="271"/>
      <c r="D938" s="271"/>
      <c r="E938" s="271"/>
      <c r="F938" s="271"/>
      <c r="G938" s="271"/>
      <c r="H938" s="271"/>
      <c r="I938" s="271"/>
      <c r="J938" s="103"/>
      <c r="K938" s="271"/>
      <c r="L938" s="296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271"/>
      <c r="B939" s="103"/>
      <c r="C939" s="271"/>
      <c r="D939" s="271"/>
      <c r="E939" s="271"/>
      <c r="F939" s="271"/>
      <c r="G939" s="271"/>
      <c r="H939" s="271"/>
      <c r="I939" s="271"/>
      <c r="J939" s="103"/>
      <c r="K939" s="271"/>
      <c r="L939" s="296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271"/>
      <c r="B940" s="103"/>
      <c r="C940" s="271"/>
      <c r="D940" s="271"/>
      <c r="E940" s="271"/>
      <c r="F940" s="271"/>
      <c r="G940" s="271"/>
      <c r="H940" s="271"/>
      <c r="I940" s="271"/>
      <c r="J940" s="103"/>
      <c r="K940" s="271"/>
      <c r="L940" s="296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271"/>
      <c r="B941" s="103"/>
      <c r="C941" s="271"/>
      <c r="D941" s="271"/>
      <c r="E941" s="271"/>
      <c r="F941" s="271"/>
      <c r="G941" s="271"/>
      <c r="H941" s="271"/>
      <c r="I941" s="271"/>
      <c r="J941" s="103"/>
      <c r="K941" s="271"/>
      <c r="L941" s="296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271"/>
      <c r="B942" s="103"/>
      <c r="C942" s="271"/>
      <c r="D942" s="271"/>
      <c r="E942" s="271"/>
      <c r="F942" s="271"/>
      <c r="G942" s="271"/>
      <c r="H942" s="271"/>
      <c r="I942" s="271"/>
      <c r="J942" s="103"/>
      <c r="K942" s="271"/>
      <c r="L942" s="296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271"/>
      <c r="B943" s="103"/>
      <c r="C943" s="271"/>
      <c r="D943" s="271"/>
      <c r="E943" s="271"/>
      <c r="F943" s="271"/>
      <c r="G943" s="271"/>
      <c r="H943" s="271"/>
      <c r="I943" s="271"/>
      <c r="J943" s="103"/>
      <c r="K943" s="271"/>
      <c r="L943" s="296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271"/>
      <c r="B944" s="103"/>
      <c r="C944" s="271"/>
      <c r="D944" s="271"/>
      <c r="E944" s="271"/>
      <c r="F944" s="271"/>
      <c r="G944" s="271"/>
      <c r="H944" s="271"/>
      <c r="I944" s="271"/>
      <c r="J944" s="103"/>
      <c r="K944" s="271"/>
      <c r="L944" s="296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271"/>
      <c r="B945" s="103"/>
      <c r="C945" s="271"/>
      <c r="D945" s="271"/>
      <c r="E945" s="271"/>
      <c r="F945" s="271"/>
      <c r="G945" s="271"/>
      <c r="H945" s="271"/>
      <c r="I945" s="271"/>
      <c r="J945" s="103"/>
      <c r="K945" s="271"/>
      <c r="L945" s="296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271"/>
      <c r="B946" s="103"/>
      <c r="C946" s="271"/>
      <c r="D946" s="271"/>
      <c r="E946" s="271"/>
      <c r="F946" s="271"/>
      <c r="G946" s="271"/>
      <c r="H946" s="271"/>
      <c r="I946" s="271"/>
      <c r="J946" s="103"/>
      <c r="K946" s="271"/>
      <c r="L946" s="296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271"/>
      <c r="B947" s="103"/>
      <c r="C947" s="271"/>
      <c r="D947" s="271"/>
      <c r="E947" s="271"/>
      <c r="F947" s="271"/>
      <c r="G947" s="271"/>
      <c r="H947" s="271"/>
      <c r="I947" s="271"/>
      <c r="J947" s="103"/>
      <c r="K947" s="271"/>
      <c r="L947" s="296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271"/>
      <c r="B948" s="103"/>
      <c r="C948" s="271"/>
      <c r="D948" s="271"/>
      <c r="E948" s="271"/>
      <c r="F948" s="271"/>
      <c r="G948" s="271"/>
      <c r="H948" s="271"/>
      <c r="I948" s="271"/>
      <c r="J948" s="103"/>
      <c r="K948" s="271"/>
      <c r="L948" s="296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271"/>
      <c r="B949" s="103"/>
      <c r="C949" s="271"/>
      <c r="D949" s="271"/>
      <c r="E949" s="271"/>
      <c r="F949" s="271"/>
      <c r="G949" s="271"/>
      <c r="H949" s="271"/>
      <c r="I949" s="271"/>
      <c r="J949" s="103"/>
      <c r="K949" s="271"/>
      <c r="L949" s="296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271"/>
      <c r="B950" s="103"/>
      <c r="C950" s="271"/>
      <c r="D950" s="271"/>
      <c r="E950" s="271"/>
      <c r="F950" s="271"/>
      <c r="G950" s="271"/>
      <c r="H950" s="271"/>
      <c r="I950" s="271"/>
      <c r="J950" s="103"/>
      <c r="K950" s="271"/>
      <c r="L950" s="296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271"/>
      <c r="B951" s="103"/>
      <c r="C951" s="271"/>
      <c r="D951" s="271"/>
      <c r="E951" s="271"/>
      <c r="F951" s="271"/>
      <c r="G951" s="271"/>
      <c r="H951" s="271"/>
      <c r="I951" s="271"/>
      <c r="J951" s="103"/>
      <c r="K951" s="271"/>
      <c r="L951" s="296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271"/>
      <c r="B952" s="103"/>
      <c r="C952" s="271"/>
      <c r="D952" s="271"/>
      <c r="E952" s="271"/>
      <c r="F952" s="271"/>
      <c r="G952" s="271"/>
      <c r="H952" s="271"/>
      <c r="I952" s="271"/>
      <c r="J952" s="103"/>
      <c r="K952" s="271"/>
      <c r="L952" s="296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271"/>
      <c r="B953" s="103"/>
      <c r="C953" s="271"/>
      <c r="D953" s="271"/>
      <c r="E953" s="271"/>
      <c r="F953" s="271"/>
      <c r="G953" s="271"/>
      <c r="H953" s="271"/>
      <c r="I953" s="271"/>
      <c r="J953" s="103"/>
      <c r="K953" s="271"/>
      <c r="L953" s="296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271"/>
      <c r="B954" s="103"/>
      <c r="C954" s="271"/>
      <c r="D954" s="271"/>
      <c r="E954" s="271"/>
      <c r="F954" s="271"/>
      <c r="G954" s="271"/>
      <c r="H954" s="271"/>
      <c r="I954" s="271"/>
      <c r="J954" s="103"/>
      <c r="K954" s="271"/>
      <c r="L954" s="296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271"/>
      <c r="B955" s="103"/>
      <c r="C955" s="271"/>
      <c r="D955" s="271"/>
      <c r="E955" s="271"/>
      <c r="F955" s="271"/>
      <c r="G955" s="271"/>
      <c r="H955" s="271"/>
      <c r="I955" s="271"/>
      <c r="J955" s="103"/>
      <c r="K955" s="271"/>
      <c r="L955" s="296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271"/>
      <c r="B956" s="103"/>
      <c r="C956" s="271"/>
      <c r="D956" s="271"/>
      <c r="E956" s="271"/>
      <c r="F956" s="271"/>
      <c r="G956" s="271"/>
      <c r="H956" s="271"/>
      <c r="I956" s="271"/>
      <c r="J956" s="103"/>
      <c r="K956" s="271"/>
      <c r="L956" s="296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271"/>
      <c r="B957" s="103"/>
      <c r="C957" s="271"/>
      <c r="D957" s="271"/>
      <c r="E957" s="271"/>
      <c r="F957" s="271"/>
      <c r="G957" s="271"/>
      <c r="H957" s="271"/>
      <c r="I957" s="271"/>
      <c r="J957" s="103"/>
      <c r="K957" s="271"/>
      <c r="L957" s="296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271"/>
      <c r="B958" s="103"/>
      <c r="C958" s="271"/>
      <c r="D958" s="271"/>
      <c r="E958" s="271"/>
      <c r="F958" s="271"/>
      <c r="G958" s="271"/>
      <c r="H958" s="271"/>
      <c r="I958" s="271"/>
      <c r="J958" s="103"/>
      <c r="K958" s="271"/>
      <c r="L958" s="296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271"/>
      <c r="B959" s="103"/>
      <c r="C959" s="271"/>
      <c r="D959" s="271"/>
      <c r="E959" s="271"/>
      <c r="F959" s="271"/>
      <c r="G959" s="271"/>
      <c r="H959" s="271"/>
      <c r="I959" s="271"/>
      <c r="J959" s="103"/>
      <c r="K959" s="271"/>
      <c r="L959" s="296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271"/>
      <c r="B960" s="103"/>
      <c r="C960" s="271"/>
      <c r="D960" s="271"/>
      <c r="E960" s="271"/>
      <c r="F960" s="271"/>
      <c r="G960" s="271"/>
      <c r="H960" s="271"/>
      <c r="I960" s="271"/>
      <c r="J960" s="103"/>
      <c r="K960" s="271"/>
      <c r="L960" s="296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271"/>
      <c r="B961" s="103"/>
      <c r="C961" s="271"/>
      <c r="D961" s="271"/>
      <c r="E961" s="271"/>
      <c r="F961" s="271"/>
      <c r="G961" s="271"/>
      <c r="H961" s="271"/>
      <c r="I961" s="271"/>
      <c r="J961" s="103"/>
      <c r="K961" s="271"/>
      <c r="L961" s="296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271"/>
      <c r="B962" s="103"/>
      <c r="C962" s="271"/>
      <c r="D962" s="271"/>
      <c r="E962" s="271"/>
      <c r="F962" s="271"/>
      <c r="G962" s="271"/>
      <c r="H962" s="271"/>
      <c r="I962" s="271"/>
      <c r="J962" s="103"/>
      <c r="K962" s="271"/>
      <c r="L962" s="296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271"/>
      <c r="B963" s="103"/>
      <c r="C963" s="271"/>
      <c r="D963" s="271"/>
      <c r="E963" s="271"/>
      <c r="F963" s="271"/>
      <c r="G963" s="271"/>
      <c r="H963" s="271"/>
      <c r="I963" s="271"/>
      <c r="J963" s="103"/>
      <c r="K963" s="271"/>
      <c r="L963" s="296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271"/>
      <c r="B964" s="103"/>
      <c r="C964" s="271"/>
      <c r="D964" s="271"/>
      <c r="E964" s="271"/>
      <c r="F964" s="271"/>
      <c r="G964" s="271"/>
      <c r="H964" s="271"/>
      <c r="I964" s="271"/>
      <c r="J964" s="103"/>
      <c r="K964" s="271"/>
      <c r="L964" s="296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271"/>
      <c r="B965" s="103"/>
      <c r="C965" s="271"/>
      <c r="D965" s="271"/>
      <c r="E965" s="271"/>
      <c r="F965" s="271"/>
      <c r="G965" s="271"/>
      <c r="H965" s="271"/>
      <c r="I965" s="271"/>
      <c r="J965" s="103"/>
      <c r="K965" s="271"/>
      <c r="L965" s="296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271"/>
      <c r="B966" s="103"/>
      <c r="C966" s="271"/>
      <c r="D966" s="271"/>
      <c r="E966" s="271"/>
      <c r="F966" s="271"/>
      <c r="G966" s="271"/>
      <c r="H966" s="271"/>
      <c r="I966" s="271"/>
      <c r="J966" s="103"/>
      <c r="K966" s="271"/>
      <c r="L966" s="296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271"/>
      <c r="B967" s="103"/>
      <c r="C967" s="271"/>
      <c r="D967" s="271"/>
      <c r="E967" s="271"/>
      <c r="F967" s="271"/>
      <c r="G967" s="271"/>
      <c r="H967" s="271"/>
      <c r="I967" s="271"/>
      <c r="J967" s="103"/>
      <c r="K967" s="271"/>
      <c r="L967" s="296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271"/>
      <c r="B968" s="103"/>
      <c r="C968" s="271"/>
      <c r="D968" s="271"/>
      <c r="E968" s="271"/>
      <c r="F968" s="271"/>
      <c r="G968" s="271"/>
      <c r="H968" s="271"/>
      <c r="I968" s="271"/>
      <c r="J968" s="103"/>
      <c r="K968" s="271"/>
      <c r="L968" s="296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271"/>
      <c r="B969" s="103"/>
      <c r="C969" s="271"/>
      <c r="D969" s="271"/>
      <c r="E969" s="271"/>
      <c r="F969" s="271"/>
      <c r="G969" s="271"/>
      <c r="H969" s="271"/>
      <c r="I969" s="271"/>
      <c r="J969" s="103"/>
      <c r="K969" s="271"/>
      <c r="L969" s="296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271"/>
      <c r="B970" s="103"/>
      <c r="C970" s="271"/>
      <c r="D970" s="271"/>
      <c r="E970" s="271"/>
      <c r="F970" s="271"/>
      <c r="G970" s="271"/>
      <c r="H970" s="271"/>
      <c r="I970" s="271"/>
      <c r="J970" s="103"/>
      <c r="K970" s="271"/>
      <c r="L970" s="296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271"/>
      <c r="B971" s="103"/>
      <c r="C971" s="271"/>
      <c r="D971" s="271"/>
      <c r="E971" s="271"/>
      <c r="F971" s="271"/>
      <c r="G971" s="271"/>
      <c r="H971" s="271"/>
      <c r="I971" s="271"/>
      <c r="J971" s="103"/>
      <c r="K971" s="271"/>
      <c r="L971" s="296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271"/>
      <c r="B972" s="103"/>
      <c r="C972" s="271"/>
      <c r="D972" s="271"/>
      <c r="E972" s="271"/>
      <c r="F972" s="271"/>
      <c r="G972" s="271"/>
      <c r="H972" s="271"/>
      <c r="I972" s="271"/>
      <c r="J972" s="103"/>
      <c r="K972" s="271"/>
      <c r="L972" s="296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271"/>
      <c r="B973" s="103"/>
      <c r="C973" s="271"/>
      <c r="D973" s="271"/>
      <c r="E973" s="271"/>
      <c r="F973" s="271"/>
      <c r="G973" s="271"/>
      <c r="H973" s="271"/>
      <c r="I973" s="271"/>
      <c r="J973" s="103"/>
      <c r="K973" s="271"/>
      <c r="L973" s="296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271"/>
      <c r="B974" s="103"/>
      <c r="C974" s="271"/>
      <c r="D974" s="271"/>
      <c r="E974" s="271"/>
      <c r="F974" s="271"/>
      <c r="G974" s="271"/>
      <c r="H974" s="271"/>
      <c r="I974" s="271"/>
      <c r="J974" s="103"/>
      <c r="K974" s="271"/>
      <c r="L974" s="296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271"/>
      <c r="B975" s="103"/>
      <c r="C975" s="271"/>
      <c r="D975" s="271"/>
      <c r="E975" s="271"/>
      <c r="F975" s="271"/>
      <c r="G975" s="271"/>
      <c r="H975" s="271"/>
      <c r="I975" s="271"/>
      <c r="J975" s="103"/>
      <c r="K975" s="271"/>
      <c r="L975" s="296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271"/>
      <c r="B976" s="103"/>
      <c r="C976" s="271"/>
      <c r="D976" s="271"/>
      <c r="E976" s="271"/>
      <c r="F976" s="271"/>
      <c r="G976" s="271"/>
      <c r="H976" s="271"/>
      <c r="I976" s="271"/>
      <c r="J976" s="103"/>
      <c r="K976" s="271"/>
      <c r="L976" s="296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271"/>
      <c r="B977" s="103"/>
      <c r="C977" s="271"/>
      <c r="D977" s="271"/>
      <c r="E977" s="271"/>
      <c r="F977" s="271"/>
      <c r="G977" s="271"/>
      <c r="H977" s="271"/>
      <c r="I977" s="271"/>
      <c r="J977" s="103"/>
      <c r="K977" s="271"/>
      <c r="L977" s="296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271"/>
      <c r="B978" s="103"/>
      <c r="C978" s="271"/>
      <c r="D978" s="271"/>
      <c r="E978" s="271"/>
      <c r="F978" s="271"/>
      <c r="G978" s="271"/>
      <c r="H978" s="271"/>
      <c r="I978" s="271"/>
      <c r="J978" s="103"/>
      <c r="K978" s="271"/>
      <c r="L978" s="296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271"/>
      <c r="B979" s="103"/>
      <c r="C979" s="271"/>
      <c r="D979" s="271"/>
      <c r="E979" s="271"/>
      <c r="F979" s="271"/>
      <c r="G979" s="271"/>
      <c r="H979" s="271"/>
      <c r="I979" s="271"/>
      <c r="J979" s="103"/>
      <c r="K979" s="271"/>
      <c r="L979" s="296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271"/>
      <c r="B980" s="103"/>
      <c r="C980" s="271"/>
      <c r="D980" s="271"/>
      <c r="E980" s="271"/>
      <c r="F980" s="271"/>
      <c r="G980" s="271"/>
      <c r="H980" s="271"/>
      <c r="I980" s="271"/>
      <c r="J980" s="103"/>
      <c r="K980" s="271"/>
      <c r="L980" s="296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271"/>
      <c r="B981" s="103"/>
      <c r="C981" s="271"/>
      <c r="D981" s="271"/>
      <c r="E981" s="271"/>
      <c r="F981" s="271"/>
      <c r="G981" s="271"/>
      <c r="H981" s="271"/>
      <c r="I981" s="271"/>
      <c r="J981" s="103"/>
      <c r="K981" s="271"/>
      <c r="L981" s="296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271"/>
      <c r="B982" s="103"/>
      <c r="C982" s="271"/>
      <c r="D982" s="271"/>
      <c r="E982" s="271"/>
      <c r="F982" s="271"/>
      <c r="G982" s="271"/>
      <c r="H982" s="271"/>
      <c r="I982" s="271"/>
      <c r="J982" s="103"/>
      <c r="K982" s="271"/>
      <c r="L982" s="296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271"/>
      <c r="B983" s="103"/>
      <c r="C983" s="271"/>
      <c r="D983" s="271"/>
      <c r="E983" s="271"/>
      <c r="F983" s="271"/>
      <c r="G983" s="271"/>
      <c r="H983" s="271"/>
      <c r="I983" s="271"/>
      <c r="J983" s="103"/>
      <c r="K983" s="271"/>
      <c r="L983" s="296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271"/>
      <c r="B984" s="103"/>
      <c r="C984" s="271"/>
      <c r="D984" s="271"/>
      <c r="E984" s="271"/>
      <c r="F984" s="271"/>
      <c r="G984" s="271"/>
      <c r="H984" s="271"/>
      <c r="I984" s="271"/>
      <c r="J984" s="103"/>
      <c r="K984" s="271"/>
      <c r="L984" s="296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271"/>
      <c r="B985" s="103"/>
      <c r="C985" s="271"/>
      <c r="D985" s="271"/>
      <c r="E985" s="271"/>
      <c r="F985" s="271"/>
      <c r="G985" s="271"/>
      <c r="H985" s="271"/>
      <c r="I985" s="271"/>
      <c r="J985" s="103"/>
      <c r="K985" s="271"/>
      <c r="L985" s="296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271"/>
      <c r="B986" s="103"/>
      <c r="C986" s="271"/>
      <c r="D986" s="271"/>
      <c r="E986" s="271"/>
      <c r="F986" s="271"/>
      <c r="G986" s="271"/>
      <c r="H986" s="271"/>
      <c r="I986" s="271"/>
      <c r="J986" s="103"/>
      <c r="K986" s="271"/>
      <c r="L986" s="296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271"/>
      <c r="B987" s="103"/>
      <c r="C987" s="271"/>
      <c r="D987" s="271"/>
      <c r="E987" s="271"/>
      <c r="F987" s="271"/>
      <c r="G987" s="271"/>
      <c r="H987" s="271"/>
      <c r="I987" s="271"/>
      <c r="J987" s="103"/>
      <c r="K987" s="271"/>
      <c r="L987" s="296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271"/>
      <c r="B988" s="103"/>
      <c r="C988" s="271"/>
      <c r="D988" s="271"/>
      <c r="E988" s="271"/>
      <c r="F988" s="271"/>
      <c r="G988" s="271"/>
      <c r="H988" s="271"/>
      <c r="I988" s="271"/>
      <c r="J988" s="103"/>
      <c r="K988" s="271"/>
      <c r="L988" s="296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271"/>
      <c r="B989" s="103"/>
      <c r="C989" s="271"/>
      <c r="D989" s="271"/>
      <c r="E989" s="271"/>
      <c r="F989" s="271"/>
      <c r="G989" s="271"/>
      <c r="H989" s="271"/>
      <c r="I989" s="271"/>
      <c r="J989" s="103"/>
      <c r="K989" s="271"/>
      <c r="L989" s="296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271"/>
      <c r="B990" s="103"/>
      <c r="C990" s="271"/>
      <c r="D990" s="271"/>
      <c r="E990" s="271"/>
      <c r="F990" s="271"/>
      <c r="G990" s="271"/>
      <c r="H990" s="271"/>
      <c r="I990" s="271"/>
      <c r="J990" s="103"/>
      <c r="K990" s="271"/>
      <c r="L990" s="296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271"/>
      <c r="B991" s="103"/>
      <c r="C991" s="271"/>
      <c r="D991" s="271"/>
      <c r="E991" s="271"/>
      <c r="F991" s="271"/>
      <c r="G991" s="271"/>
      <c r="H991" s="271"/>
      <c r="I991" s="271"/>
      <c r="J991" s="103"/>
      <c r="K991" s="271"/>
      <c r="L991" s="296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271"/>
      <c r="B992" s="103"/>
      <c r="C992" s="271"/>
      <c r="D992" s="271"/>
      <c r="E992" s="271"/>
      <c r="F992" s="271"/>
      <c r="G992" s="271"/>
      <c r="H992" s="271"/>
      <c r="I992" s="271"/>
      <c r="J992" s="103"/>
      <c r="K992" s="271"/>
      <c r="L992" s="296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271"/>
      <c r="B993" s="103"/>
      <c r="C993" s="271"/>
      <c r="D993" s="271"/>
      <c r="E993" s="271"/>
      <c r="F993" s="271"/>
      <c r="G993" s="271"/>
      <c r="H993" s="271"/>
      <c r="I993" s="271"/>
      <c r="J993" s="103"/>
      <c r="K993" s="271"/>
      <c r="L993" s="296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271"/>
      <c r="B994" s="103"/>
      <c r="C994" s="271"/>
      <c r="D994" s="271"/>
      <c r="E994" s="271"/>
      <c r="F994" s="271"/>
      <c r="G994" s="271"/>
      <c r="H994" s="271"/>
      <c r="I994" s="271"/>
      <c r="J994" s="103"/>
      <c r="K994" s="271"/>
      <c r="L994" s="296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271"/>
      <c r="B995" s="103"/>
      <c r="C995" s="271"/>
      <c r="D995" s="271"/>
      <c r="E995" s="271"/>
      <c r="F995" s="271"/>
      <c r="G995" s="271"/>
      <c r="H995" s="271"/>
      <c r="I995" s="271"/>
      <c r="J995" s="103"/>
      <c r="K995" s="271"/>
      <c r="L995" s="296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271"/>
      <c r="B996" s="103"/>
      <c r="C996" s="271"/>
      <c r="D996" s="271"/>
      <c r="E996" s="271"/>
      <c r="F996" s="271"/>
      <c r="G996" s="271"/>
      <c r="H996" s="271"/>
      <c r="I996" s="271"/>
      <c r="J996" s="103"/>
      <c r="K996" s="271"/>
      <c r="L996" s="296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271"/>
      <c r="B997" s="103"/>
      <c r="C997" s="271"/>
      <c r="D997" s="271"/>
      <c r="E997" s="271"/>
      <c r="F997" s="271"/>
      <c r="G997" s="271"/>
      <c r="H997" s="271"/>
      <c r="I997" s="271"/>
      <c r="J997" s="103"/>
      <c r="K997" s="271"/>
      <c r="L997" s="296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271"/>
      <c r="B998" s="103"/>
      <c r="C998" s="271"/>
      <c r="D998" s="271"/>
      <c r="E998" s="271"/>
      <c r="F998" s="271"/>
      <c r="G998" s="271"/>
      <c r="H998" s="271"/>
      <c r="I998" s="271"/>
      <c r="J998" s="103"/>
      <c r="K998" s="271"/>
      <c r="L998" s="296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271"/>
      <c r="B999" s="103"/>
      <c r="C999" s="271"/>
      <c r="D999" s="271"/>
      <c r="E999" s="271"/>
      <c r="F999" s="271"/>
      <c r="G999" s="271"/>
      <c r="H999" s="271"/>
      <c r="I999" s="271"/>
      <c r="J999" s="103"/>
      <c r="K999" s="271"/>
      <c r="L999" s="296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271"/>
      <c r="B1000" s="103"/>
      <c r="C1000" s="271"/>
      <c r="D1000" s="271"/>
      <c r="E1000" s="271"/>
      <c r="F1000" s="271"/>
      <c r="G1000" s="271"/>
      <c r="H1000" s="271"/>
      <c r="I1000" s="271"/>
      <c r="J1000" s="103"/>
      <c r="K1000" s="271"/>
      <c r="L1000" s="296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14">
    <mergeCell ref="A62:D62"/>
    <mergeCell ref="A72:D72"/>
    <mergeCell ref="A83:D83"/>
    <mergeCell ref="A93:D93"/>
    <mergeCell ref="A104:D104"/>
    <mergeCell ref="A114:D114"/>
    <mergeCell ref="A124:D124"/>
    <mergeCell ref="A2:J4"/>
    <mergeCell ref="A5:D5"/>
    <mergeCell ref="A12:D12"/>
    <mergeCell ref="A22:D22"/>
    <mergeCell ref="A32:D32"/>
    <mergeCell ref="A42:D42"/>
    <mergeCell ref="A52:D52"/>
  </mergeCells>
  <printOptions/>
  <pageMargins bottom="0.25" footer="0.0" header="0.0" left="0.25" right="0.25" top="0.75"/>
  <pageSetup orientation="landscape"/>
  <headerFooter>
    <oddHeader>&amp;C&amp;A&amp;RPage&amp;P of </oddHeader>
  </headerFooter>
  <rowBreaks count="4" manualBreakCount="4">
    <brk id="123" man="1"/>
    <brk id="92" man="1"/>
    <brk id="61" man="1"/>
    <brk id="31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CAAC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8.13"/>
    <col customWidth="1" min="7" max="7" width="5.63"/>
    <col customWidth="1" min="8" max="8" width="13.5"/>
    <col customWidth="1" min="9" max="9" width="21.63"/>
    <col customWidth="1" min="10" max="10" width="4.75"/>
    <col customWidth="1" min="11" max="11" width="10.88"/>
    <col customWidth="1" min="12" max="12" width="5.0"/>
    <col customWidth="1" min="13" max="26" width="7.75"/>
  </cols>
  <sheetData>
    <row r="1" ht="15.0" customHeight="1">
      <c r="A1" s="297" t="s">
        <v>111</v>
      </c>
      <c r="B1" s="81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302" t="s">
        <v>1113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COUNTIF(B13:B107,"T")</f>
        <v>13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J3" s="235"/>
      <c r="K3" s="273" t="s">
        <v>54</v>
      </c>
      <c r="L3" s="274">
        <f>COUNTIF(B13:B107,"G")</f>
        <v>5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51"/>
      <c r="B4" s="51"/>
      <c r="C4" s="51"/>
      <c r="D4" s="51"/>
      <c r="E4" s="51"/>
      <c r="F4" s="51"/>
      <c r="G4" s="51"/>
      <c r="H4" s="51"/>
      <c r="I4" s="51"/>
      <c r="J4" s="236"/>
      <c r="K4" s="273" t="s">
        <v>124</v>
      </c>
      <c r="L4" s="274">
        <f>COUNTIF(B13:B107,"E")</f>
        <v>2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15.0" customHeight="1">
      <c r="A5" s="303" t="s">
        <v>1114</v>
      </c>
      <c r="B5" s="238"/>
      <c r="C5" s="238"/>
      <c r="D5" s="239"/>
      <c r="E5" s="298" t="s">
        <v>1115</v>
      </c>
      <c r="F5" s="228"/>
      <c r="G5" s="229"/>
      <c r="H5" s="279"/>
      <c r="I5" s="229"/>
      <c r="J5" s="280">
        <f>J12+J23+J35+J46+J56+J67+J78+J98</f>
        <v>20</v>
      </c>
      <c r="K5" s="304" t="s">
        <v>125</v>
      </c>
      <c r="L5" s="280" t="s">
        <v>100</v>
      </c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</row>
    <row r="6" ht="12.0" customHeight="1">
      <c r="A6" s="297"/>
      <c r="B6" s="274"/>
      <c r="C6" s="277" t="s">
        <v>1116</v>
      </c>
      <c r="D6" s="283" t="s">
        <v>1117</v>
      </c>
      <c r="E6" s="287" t="s">
        <v>1118</v>
      </c>
      <c r="F6" s="283" t="s">
        <v>132</v>
      </c>
      <c r="G6" s="284">
        <v>75035.0</v>
      </c>
      <c r="H6" s="277" t="s">
        <v>1119</v>
      </c>
      <c r="I6" s="255" t="s">
        <v>1120</v>
      </c>
      <c r="J6" s="81" t="s">
        <v>58</v>
      </c>
      <c r="K6" s="229"/>
      <c r="L6" s="228" t="s">
        <v>100</v>
      </c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ht="12.0" customHeight="1">
      <c r="A7" s="279"/>
      <c r="B7" s="274"/>
      <c r="C7" s="277" t="s">
        <v>1121</v>
      </c>
      <c r="D7" s="283" t="s">
        <v>1122</v>
      </c>
      <c r="E7" s="287" t="s">
        <v>1123</v>
      </c>
      <c r="F7" s="283" t="s">
        <v>132</v>
      </c>
      <c r="G7" s="284">
        <v>75034.0</v>
      </c>
      <c r="H7" s="277" t="s">
        <v>1124</v>
      </c>
      <c r="I7" s="277" t="s">
        <v>1125</v>
      </c>
      <c r="J7" s="81" t="s">
        <v>60</v>
      </c>
      <c r="K7" s="229"/>
      <c r="L7" s="228" t="s">
        <v>100</v>
      </c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ht="12.0" customHeight="1">
      <c r="A8" s="279"/>
      <c r="B8" s="274"/>
      <c r="C8" s="277" t="s">
        <v>1126</v>
      </c>
      <c r="D8" s="283" t="s">
        <v>1127</v>
      </c>
      <c r="E8" s="287" t="s">
        <v>1128</v>
      </c>
      <c r="F8" s="283" t="s">
        <v>132</v>
      </c>
      <c r="G8" s="284" t="s">
        <v>1129</v>
      </c>
      <c r="H8" s="277" t="s">
        <v>1130</v>
      </c>
      <c r="I8" s="277" t="s">
        <v>1131</v>
      </c>
      <c r="J8" s="274" t="s">
        <v>62</v>
      </c>
      <c r="K8" s="229"/>
      <c r="L8" s="228" t="s">
        <v>100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12.0" customHeight="1">
      <c r="A9" s="279"/>
      <c r="B9" s="274"/>
      <c r="C9" s="229"/>
      <c r="D9" s="229"/>
      <c r="E9" s="298"/>
      <c r="F9" s="229"/>
      <c r="G9" s="229"/>
      <c r="H9" s="229"/>
      <c r="I9" s="229"/>
      <c r="J9" s="274" t="s">
        <v>64</v>
      </c>
      <c r="K9" s="229"/>
      <c r="L9" s="228" t="s">
        <v>100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12.0" customHeight="1">
      <c r="A10" s="279"/>
      <c r="B10" s="274"/>
      <c r="C10" s="229"/>
      <c r="D10" s="229"/>
      <c r="E10" s="298"/>
      <c r="F10" s="229"/>
      <c r="G10" s="229"/>
      <c r="H10" s="229"/>
      <c r="I10" s="229"/>
      <c r="J10" s="274" t="s">
        <v>66</v>
      </c>
      <c r="K10" s="229"/>
      <c r="L10" s="228" t="s">
        <v>100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2.0" customHeight="1">
      <c r="A11" s="277" t="s">
        <v>1132</v>
      </c>
      <c r="B11" s="284"/>
      <c r="C11" s="277" t="s">
        <v>1133</v>
      </c>
      <c r="D11" s="277" t="s">
        <v>1134</v>
      </c>
      <c r="E11" s="298" t="s">
        <v>1135</v>
      </c>
      <c r="F11" s="277" t="s">
        <v>236</v>
      </c>
      <c r="G11" s="278">
        <v>75070.0</v>
      </c>
      <c r="H11" s="277" t="s">
        <v>1136</v>
      </c>
      <c r="I11" s="277" t="s">
        <v>1137</v>
      </c>
      <c r="J11" s="274" t="s">
        <v>68</v>
      </c>
      <c r="K11" s="265"/>
      <c r="L11" s="228" t="s">
        <v>100</v>
      </c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ht="12.0" customHeight="1">
      <c r="A12" s="285" t="s">
        <v>1138</v>
      </c>
      <c r="B12" s="238"/>
      <c r="C12" s="238"/>
      <c r="D12" s="239"/>
      <c r="E12" s="298" t="s">
        <v>1139</v>
      </c>
      <c r="F12" s="229"/>
      <c r="G12" s="229"/>
      <c r="H12" s="283" t="s">
        <v>1140</v>
      </c>
      <c r="I12" s="229"/>
      <c r="J12" s="228">
        <f>COUNTA(B19:B22)</f>
        <v>2</v>
      </c>
      <c r="K12" s="254" t="s">
        <v>125</v>
      </c>
      <c r="L12" s="228" t="s">
        <v>100</v>
      </c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ht="26.25" customHeight="1">
      <c r="A13" s="297"/>
      <c r="B13" s="274"/>
      <c r="C13" s="277" t="s">
        <v>1141</v>
      </c>
      <c r="D13" s="277" t="s">
        <v>1142</v>
      </c>
      <c r="E13" s="281" t="s">
        <v>1143</v>
      </c>
      <c r="F13" s="277" t="s">
        <v>136</v>
      </c>
      <c r="G13" s="278">
        <v>75025.0</v>
      </c>
      <c r="H13" s="277" t="s">
        <v>1144</v>
      </c>
      <c r="I13" s="277" t="s">
        <v>1145</v>
      </c>
      <c r="J13" s="274" t="s">
        <v>70</v>
      </c>
      <c r="K13" s="279"/>
      <c r="L13" s="228" t="s">
        <v>100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26.25" customHeight="1">
      <c r="A14" s="279"/>
      <c r="B14" s="274"/>
      <c r="C14" s="277" t="s">
        <v>1146</v>
      </c>
      <c r="D14" s="277" t="s">
        <v>394</v>
      </c>
      <c r="E14" s="281" t="s">
        <v>1147</v>
      </c>
      <c r="F14" s="277" t="s">
        <v>136</v>
      </c>
      <c r="G14" s="278">
        <v>75025.0</v>
      </c>
      <c r="H14" s="277" t="s">
        <v>1148</v>
      </c>
      <c r="I14" s="277" t="s">
        <v>1149</v>
      </c>
      <c r="J14" s="274" t="s">
        <v>72</v>
      </c>
      <c r="K14" s="229"/>
      <c r="L14" s="228" t="s">
        <v>100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12.75" customHeight="1">
      <c r="A15" s="279"/>
      <c r="B15" s="274"/>
      <c r="C15" s="277" t="s">
        <v>1150</v>
      </c>
      <c r="D15" s="277" t="s">
        <v>1151</v>
      </c>
      <c r="E15" s="281" t="s">
        <v>1152</v>
      </c>
      <c r="F15" s="277" t="s">
        <v>132</v>
      </c>
      <c r="G15" s="278">
        <v>75035.0</v>
      </c>
      <c r="H15" s="277" t="s">
        <v>1153</v>
      </c>
      <c r="I15" s="305" t="s">
        <v>1154</v>
      </c>
      <c r="J15" s="81" t="s">
        <v>74</v>
      </c>
      <c r="K15" s="229"/>
      <c r="L15" s="228" t="s">
        <v>100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0" customHeight="1">
      <c r="A16" s="279"/>
      <c r="B16" s="274"/>
      <c r="C16" s="279"/>
      <c r="D16" s="279"/>
      <c r="E16" s="298"/>
      <c r="F16" s="229"/>
      <c r="G16" s="229"/>
      <c r="H16" s="279"/>
      <c r="I16" s="229"/>
      <c r="J16" s="274" t="s">
        <v>76</v>
      </c>
      <c r="K16" s="229"/>
      <c r="L16" s="228" t="s">
        <v>100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79"/>
      <c r="B17" s="274"/>
      <c r="C17" s="229"/>
      <c r="D17" s="229"/>
      <c r="E17" s="298"/>
      <c r="F17" s="229"/>
      <c r="G17" s="229"/>
      <c r="H17" s="229"/>
      <c r="I17" s="229"/>
      <c r="J17" s="274" t="s">
        <v>78</v>
      </c>
      <c r="K17" s="229"/>
      <c r="L17" s="228" t="s">
        <v>100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5.0" customHeight="1">
      <c r="A18" s="279"/>
      <c r="B18" s="274"/>
      <c r="C18" s="229"/>
      <c r="D18" s="229"/>
      <c r="E18" s="298"/>
      <c r="F18" s="229"/>
      <c r="G18" s="229"/>
      <c r="H18" s="229"/>
      <c r="I18" s="229"/>
      <c r="J18" s="274" t="s">
        <v>80</v>
      </c>
      <c r="K18" s="229"/>
      <c r="L18" s="228" t="s">
        <v>100</v>
      </c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ht="12.75" customHeight="1">
      <c r="A19" s="229" t="s">
        <v>1155</v>
      </c>
      <c r="B19" s="274" t="s">
        <v>440</v>
      </c>
      <c r="C19" s="306" t="s">
        <v>605</v>
      </c>
      <c r="D19" s="229" t="s">
        <v>1151</v>
      </c>
      <c r="E19" s="270" t="s">
        <v>1152</v>
      </c>
      <c r="F19" s="229" t="s">
        <v>132</v>
      </c>
      <c r="G19" s="228">
        <v>75035.0</v>
      </c>
      <c r="H19" s="229" t="s">
        <v>1156</v>
      </c>
      <c r="I19" s="229"/>
      <c r="J19" s="228"/>
      <c r="K19" s="229"/>
      <c r="L19" s="228" t="s">
        <v>100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ht="12.75" customHeight="1">
      <c r="A20" s="229" t="s">
        <v>1157</v>
      </c>
      <c r="B20" s="274" t="s">
        <v>411</v>
      </c>
      <c r="C20" s="306" t="s">
        <v>827</v>
      </c>
      <c r="D20" s="229" t="s">
        <v>1158</v>
      </c>
      <c r="E20" s="270" t="s">
        <v>1159</v>
      </c>
      <c r="F20" s="229" t="s">
        <v>132</v>
      </c>
      <c r="G20" s="228">
        <v>75035.0</v>
      </c>
      <c r="H20" s="229" t="s">
        <v>1160</v>
      </c>
      <c r="I20" s="229"/>
      <c r="J20" s="228"/>
      <c r="K20" s="229"/>
      <c r="L20" s="228" t="s">
        <v>100</v>
      </c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ht="12.0" customHeight="1">
      <c r="A21" s="279"/>
      <c r="B21" s="274"/>
      <c r="C21" s="229"/>
      <c r="D21" s="229"/>
      <c r="E21" s="298"/>
      <c r="F21" s="229"/>
      <c r="G21" s="229"/>
      <c r="H21" s="229"/>
      <c r="I21" s="229"/>
      <c r="J21" s="228"/>
      <c r="K21" s="229"/>
      <c r="L21" s="228" t="s">
        <v>100</v>
      </c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</row>
    <row r="22" ht="15.0" customHeight="1">
      <c r="A22" s="279"/>
      <c r="B22" s="274"/>
      <c r="C22" s="229"/>
      <c r="D22" s="229"/>
      <c r="E22" s="298"/>
      <c r="F22" s="229"/>
      <c r="G22" s="229"/>
      <c r="H22" s="229"/>
      <c r="I22" s="229"/>
      <c r="J22" s="228"/>
      <c r="K22" s="229"/>
      <c r="L22" s="228" t="s">
        <v>100</v>
      </c>
      <c r="M22" s="291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</row>
    <row r="23" ht="30.75" customHeight="1">
      <c r="A23" s="285" t="s">
        <v>1161</v>
      </c>
      <c r="B23" s="238"/>
      <c r="C23" s="238"/>
      <c r="D23" s="239"/>
      <c r="E23" s="276" t="s">
        <v>1162</v>
      </c>
      <c r="F23" s="229" t="s">
        <v>200</v>
      </c>
      <c r="G23" s="228">
        <v>75056.0</v>
      </c>
      <c r="H23" s="229" t="s">
        <v>1163</v>
      </c>
      <c r="I23" s="229"/>
      <c r="J23" s="228">
        <f>COUNTA(A30:A34)</f>
        <v>2</v>
      </c>
      <c r="K23" s="254" t="s">
        <v>125</v>
      </c>
      <c r="L23" s="228" t="s">
        <v>100</v>
      </c>
      <c r="M23" s="271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</row>
    <row r="24" ht="12.75" customHeight="1">
      <c r="A24" s="297"/>
      <c r="B24" s="274"/>
      <c r="C24" s="229" t="s">
        <v>1164</v>
      </c>
      <c r="D24" s="229" t="s">
        <v>1165</v>
      </c>
      <c r="E24" s="270" t="s">
        <v>1166</v>
      </c>
      <c r="F24" s="229" t="s">
        <v>132</v>
      </c>
      <c r="G24" s="228">
        <v>75034.0</v>
      </c>
      <c r="H24" s="229" t="s">
        <v>1167</v>
      </c>
      <c r="I24" s="229" t="s">
        <v>1168</v>
      </c>
      <c r="J24" s="274" t="s">
        <v>70</v>
      </c>
      <c r="K24" s="279"/>
      <c r="L24" s="228" t="s">
        <v>100</v>
      </c>
      <c r="M24" s="271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</row>
    <row r="25" ht="12.75" customHeight="1">
      <c r="A25" s="279"/>
      <c r="B25" s="274"/>
      <c r="C25" s="229" t="s">
        <v>1169</v>
      </c>
      <c r="D25" s="279" t="s">
        <v>381</v>
      </c>
      <c r="E25" s="270" t="s">
        <v>1170</v>
      </c>
      <c r="F25" s="229" t="s">
        <v>132</v>
      </c>
      <c r="G25" s="228">
        <v>75034.0</v>
      </c>
      <c r="H25" s="229" t="s">
        <v>1171</v>
      </c>
      <c r="I25" s="229" t="s">
        <v>1172</v>
      </c>
      <c r="J25" s="274" t="s">
        <v>72</v>
      </c>
      <c r="K25" s="229"/>
      <c r="L25" s="228" t="s">
        <v>100</v>
      </c>
      <c r="M25" s="271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</row>
    <row r="26" ht="12.75" customHeight="1">
      <c r="A26" s="279"/>
      <c r="B26" s="274"/>
      <c r="C26" s="229" t="s">
        <v>1173</v>
      </c>
      <c r="D26" s="279" t="s">
        <v>1174</v>
      </c>
      <c r="E26" s="270" t="s">
        <v>1175</v>
      </c>
      <c r="F26" s="229" t="s">
        <v>132</v>
      </c>
      <c r="G26" s="228">
        <v>75034.0</v>
      </c>
      <c r="H26" s="229" t="s">
        <v>1176</v>
      </c>
      <c r="I26" s="229" t="s">
        <v>1177</v>
      </c>
      <c r="J26" s="81" t="s">
        <v>74</v>
      </c>
      <c r="K26" s="229"/>
      <c r="L26" s="228" t="s">
        <v>100</v>
      </c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2.0" customHeight="1">
      <c r="A27" s="279"/>
      <c r="B27" s="274"/>
      <c r="C27" s="279"/>
      <c r="D27" s="279"/>
      <c r="E27" s="298"/>
      <c r="F27" s="229"/>
      <c r="G27" s="229"/>
      <c r="H27" s="279"/>
      <c r="I27" s="229"/>
      <c r="J27" s="274" t="s">
        <v>76</v>
      </c>
      <c r="K27" s="229"/>
      <c r="L27" s="228" t="s">
        <v>100</v>
      </c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2.0" customHeight="1">
      <c r="A28" s="279"/>
      <c r="B28" s="274"/>
      <c r="C28" s="229"/>
      <c r="D28" s="229"/>
      <c r="E28" s="298"/>
      <c r="F28" s="229"/>
      <c r="G28" s="229"/>
      <c r="H28" s="229"/>
      <c r="I28" s="229"/>
      <c r="J28" s="274" t="s">
        <v>78</v>
      </c>
      <c r="K28" s="229"/>
      <c r="L28" s="228" t="s">
        <v>100</v>
      </c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ht="12.0" customHeight="1">
      <c r="A29" s="279"/>
      <c r="B29" s="274"/>
      <c r="C29" s="229"/>
      <c r="D29" s="229"/>
      <c r="E29" s="298"/>
      <c r="F29" s="229"/>
      <c r="G29" s="229"/>
      <c r="H29" s="229"/>
      <c r="I29" s="229"/>
      <c r="J29" s="274" t="s">
        <v>80</v>
      </c>
      <c r="K29" s="229"/>
      <c r="L29" s="228" t="s">
        <v>100</v>
      </c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12.75" customHeight="1">
      <c r="A30" s="229" t="s">
        <v>1178</v>
      </c>
      <c r="B30" s="274" t="s">
        <v>440</v>
      </c>
      <c r="C30" s="229" t="s">
        <v>1179</v>
      </c>
      <c r="D30" s="229" t="s">
        <v>1180</v>
      </c>
      <c r="E30" s="270" t="s">
        <v>1181</v>
      </c>
      <c r="F30" s="229" t="s">
        <v>200</v>
      </c>
      <c r="G30" s="228">
        <v>75056.0</v>
      </c>
      <c r="H30" s="229" t="s">
        <v>1182</v>
      </c>
      <c r="I30" s="229" t="s">
        <v>1183</v>
      </c>
      <c r="J30" s="228"/>
      <c r="K30" s="229"/>
      <c r="L30" s="228" t="s">
        <v>100</v>
      </c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2.75" customHeight="1">
      <c r="A31" s="229" t="s">
        <v>1184</v>
      </c>
      <c r="B31" s="274" t="s">
        <v>412</v>
      </c>
      <c r="C31" s="229" t="s">
        <v>1185</v>
      </c>
      <c r="D31" s="229" t="s">
        <v>1186</v>
      </c>
      <c r="E31" s="270" t="s">
        <v>1187</v>
      </c>
      <c r="F31" s="229" t="s">
        <v>200</v>
      </c>
      <c r="G31" s="228">
        <v>75056.0</v>
      </c>
      <c r="H31" s="229" t="s">
        <v>1188</v>
      </c>
      <c r="I31" s="229" t="s">
        <v>1189</v>
      </c>
      <c r="J31" s="274"/>
      <c r="K31" s="265"/>
      <c r="L31" s="228" t="s">
        <v>100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2.0" customHeight="1">
      <c r="A32" s="279"/>
      <c r="B32" s="274"/>
      <c r="C32" s="229"/>
      <c r="D32" s="229"/>
      <c r="E32" s="298"/>
      <c r="F32" s="229"/>
      <c r="G32" s="229"/>
      <c r="H32" s="229"/>
      <c r="I32" s="229"/>
      <c r="J32" s="228"/>
      <c r="K32" s="229"/>
      <c r="L32" s="228" t="s">
        <v>100</v>
      </c>
      <c r="M32" s="296"/>
      <c r="N32" s="296"/>
      <c r="O32" s="296"/>
      <c r="P32" s="296"/>
      <c r="Q32" s="296"/>
      <c r="R32" s="296"/>
      <c r="S32" s="296"/>
      <c r="T32" s="296"/>
      <c r="U32" s="296"/>
      <c r="V32" s="296"/>
      <c r="W32" s="296"/>
      <c r="X32" s="296"/>
      <c r="Y32" s="296"/>
      <c r="Z32" s="296"/>
    </row>
    <row r="33" ht="12.0" customHeight="1">
      <c r="A33" s="279"/>
      <c r="B33" s="274"/>
      <c r="C33" s="229"/>
      <c r="D33" s="229"/>
      <c r="E33" s="298"/>
      <c r="F33" s="229"/>
      <c r="G33" s="229"/>
      <c r="H33" s="229"/>
      <c r="I33" s="229"/>
      <c r="J33" s="228"/>
      <c r="K33" s="229"/>
      <c r="L33" s="228" t="s">
        <v>100</v>
      </c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12.0" customHeight="1">
      <c r="A34" s="279"/>
      <c r="B34" s="274"/>
      <c r="C34" s="229"/>
      <c r="D34" s="229"/>
      <c r="E34" s="298"/>
      <c r="F34" s="229"/>
      <c r="G34" s="229"/>
      <c r="H34" s="229"/>
      <c r="I34" s="229"/>
      <c r="J34" s="228"/>
      <c r="K34" s="229"/>
      <c r="L34" s="228" t="s">
        <v>100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2.0" customHeight="1">
      <c r="A35" s="285" t="s">
        <v>1190</v>
      </c>
      <c r="B35" s="238"/>
      <c r="C35" s="238"/>
      <c r="D35" s="239"/>
      <c r="E35" s="276" t="s">
        <v>1115</v>
      </c>
      <c r="F35" s="228" t="s">
        <v>132</v>
      </c>
      <c r="G35" s="228">
        <v>75035.0</v>
      </c>
      <c r="H35" s="228" t="s">
        <v>1163</v>
      </c>
      <c r="I35" s="228"/>
      <c r="J35" s="228">
        <f>COUNTA(A42:A45)</f>
        <v>3</v>
      </c>
      <c r="K35" s="254" t="s">
        <v>125</v>
      </c>
      <c r="L35" s="228" t="s">
        <v>100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26.25" customHeight="1">
      <c r="A36" s="297"/>
      <c r="B36" s="274"/>
      <c r="C36" s="229" t="s">
        <v>1191</v>
      </c>
      <c r="D36" s="229" t="s">
        <v>1192</v>
      </c>
      <c r="E36" s="270" t="s">
        <v>1193</v>
      </c>
      <c r="F36" s="229" t="s">
        <v>236</v>
      </c>
      <c r="G36" s="228">
        <v>75070.0</v>
      </c>
      <c r="H36" s="229" t="s">
        <v>1194</v>
      </c>
      <c r="I36" s="246" t="s">
        <v>1195</v>
      </c>
      <c r="J36" s="274" t="s">
        <v>70</v>
      </c>
      <c r="K36" s="279"/>
      <c r="L36" s="228" t="s">
        <v>100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2.75" customHeight="1">
      <c r="A37" s="279"/>
      <c r="B37" s="274"/>
      <c r="C37" s="229" t="s">
        <v>35</v>
      </c>
      <c r="D37" s="279" t="s">
        <v>1196</v>
      </c>
      <c r="E37" s="270" t="s">
        <v>1197</v>
      </c>
      <c r="F37" s="229" t="s">
        <v>236</v>
      </c>
      <c r="G37" s="228">
        <v>75070.0</v>
      </c>
      <c r="H37" s="229" t="s">
        <v>1198</v>
      </c>
      <c r="I37" s="229" t="s">
        <v>1199</v>
      </c>
      <c r="J37" s="274" t="s">
        <v>72</v>
      </c>
      <c r="K37" s="229"/>
      <c r="L37" s="228" t="s">
        <v>100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12.75" customHeight="1">
      <c r="A38" s="279"/>
      <c r="B38" s="274"/>
      <c r="C38" s="229" t="s">
        <v>549</v>
      </c>
      <c r="D38" s="279" t="s">
        <v>1200</v>
      </c>
      <c r="E38" s="270" t="s">
        <v>1201</v>
      </c>
      <c r="F38" s="229" t="s">
        <v>236</v>
      </c>
      <c r="G38" s="228">
        <v>75070.0</v>
      </c>
      <c r="H38" s="229" t="s">
        <v>1202</v>
      </c>
      <c r="I38" s="229" t="s">
        <v>1203</v>
      </c>
      <c r="J38" s="81" t="s">
        <v>74</v>
      </c>
      <c r="K38" s="229"/>
      <c r="L38" s="228" t="s">
        <v>100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12.0" customHeight="1">
      <c r="A39" s="279"/>
      <c r="B39" s="274"/>
      <c r="C39" s="279"/>
      <c r="D39" s="279"/>
      <c r="E39" s="298"/>
      <c r="F39" s="229"/>
      <c r="G39" s="229"/>
      <c r="H39" s="279"/>
      <c r="I39" s="229"/>
      <c r="J39" s="274" t="s">
        <v>76</v>
      </c>
      <c r="K39" s="229"/>
      <c r="L39" s="228" t="s">
        <v>100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15.0" customHeight="1">
      <c r="A40" s="279"/>
      <c r="B40" s="274"/>
      <c r="C40" s="229"/>
      <c r="D40" s="229"/>
      <c r="E40" s="298"/>
      <c r="F40" s="229"/>
      <c r="G40" s="229"/>
      <c r="H40" s="229"/>
      <c r="I40" s="229"/>
      <c r="J40" s="274" t="s">
        <v>78</v>
      </c>
      <c r="K40" s="229"/>
      <c r="L40" s="228" t="s">
        <v>100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ht="12.0" customHeight="1">
      <c r="A41" s="279"/>
      <c r="B41" s="274"/>
      <c r="C41" s="229"/>
      <c r="D41" s="229"/>
      <c r="E41" s="298"/>
      <c r="F41" s="229"/>
      <c r="G41" s="229"/>
      <c r="H41" s="229"/>
      <c r="I41" s="229"/>
      <c r="J41" s="274" t="s">
        <v>80</v>
      </c>
      <c r="K41" s="229"/>
      <c r="L41" s="228" t="s">
        <v>100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2.75" customHeight="1">
      <c r="A42" s="229" t="s">
        <v>1204</v>
      </c>
      <c r="B42" s="274" t="s">
        <v>411</v>
      </c>
      <c r="C42" s="229" t="s">
        <v>1205</v>
      </c>
      <c r="D42" s="229" t="s">
        <v>1134</v>
      </c>
      <c r="E42" s="270" t="s">
        <v>1135</v>
      </c>
      <c r="F42" s="229" t="s">
        <v>236</v>
      </c>
      <c r="G42" s="228">
        <v>75070.0</v>
      </c>
      <c r="H42" s="229" t="s">
        <v>1206</v>
      </c>
      <c r="I42" s="229"/>
      <c r="J42" s="228"/>
      <c r="K42" s="229"/>
      <c r="L42" s="228" t="s">
        <v>100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2.75" customHeight="1">
      <c r="A43" s="229" t="s">
        <v>1207</v>
      </c>
      <c r="B43" s="274" t="s">
        <v>440</v>
      </c>
      <c r="C43" s="229" t="s">
        <v>429</v>
      </c>
      <c r="D43" s="229" t="s">
        <v>1208</v>
      </c>
      <c r="E43" s="270" t="s">
        <v>1209</v>
      </c>
      <c r="F43" s="229" t="s">
        <v>236</v>
      </c>
      <c r="G43" s="228">
        <v>75070.0</v>
      </c>
      <c r="H43" s="229" t="s">
        <v>1210</v>
      </c>
      <c r="I43" s="229" t="s">
        <v>1211</v>
      </c>
      <c r="J43" s="228"/>
      <c r="K43" s="229"/>
      <c r="L43" s="228" t="s">
        <v>100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2.0" customHeight="1">
      <c r="A44" s="277" t="s">
        <v>1132</v>
      </c>
      <c r="B44" s="284" t="s">
        <v>412</v>
      </c>
      <c r="C44" s="277" t="s">
        <v>1133</v>
      </c>
      <c r="D44" s="277" t="s">
        <v>1134</v>
      </c>
      <c r="E44" s="298" t="s">
        <v>1135</v>
      </c>
      <c r="F44" s="277" t="s">
        <v>236</v>
      </c>
      <c r="G44" s="278">
        <v>75070.0</v>
      </c>
      <c r="H44" s="277" t="s">
        <v>1136</v>
      </c>
      <c r="I44" s="277" t="s">
        <v>1137</v>
      </c>
      <c r="J44" s="274" t="s">
        <v>68</v>
      </c>
      <c r="K44" s="265"/>
      <c r="L44" s="228" t="s">
        <v>100</v>
      </c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ht="12.0" customHeight="1">
      <c r="A45" s="279"/>
      <c r="B45" s="274"/>
      <c r="C45" s="229"/>
      <c r="D45" s="229"/>
      <c r="E45" s="298"/>
      <c r="F45" s="229"/>
      <c r="G45" s="229"/>
      <c r="H45" s="229"/>
      <c r="I45" s="229"/>
      <c r="J45" s="228"/>
      <c r="K45" s="229"/>
      <c r="L45" s="228" t="s">
        <v>100</v>
      </c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ht="12.0" customHeight="1">
      <c r="A46" s="285" t="s">
        <v>1212</v>
      </c>
      <c r="B46" s="238"/>
      <c r="C46" s="238"/>
      <c r="D46" s="239"/>
      <c r="E46" s="298" t="s">
        <v>1139</v>
      </c>
      <c r="F46" s="229" t="s">
        <v>132</v>
      </c>
      <c r="G46" s="228">
        <v>75035.0</v>
      </c>
      <c r="H46" s="279" t="s">
        <v>1140</v>
      </c>
      <c r="I46" s="229"/>
      <c r="J46" s="228">
        <f>COUNTA(A53:A55)</f>
        <v>0</v>
      </c>
      <c r="K46" s="254" t="s">
        <v>125</v>
      </c>
      <c r="L46" s="228" t="s">
        <v>100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2.0" customHeight="1">
      <c r="A47" s="297"/>
      <c r="B47" s="274"/>
      <c r="C47" s="229" t="s">
        <v>1213</v>
      </c>
      <c r="D47" s="279" t="s">
        <v>737</v>
      </c>
      <c r="E47" s="276" t="s">
        <v>1214</v>
      </c>
      <c r="F47" s="279" t="s">
        <v>236</v>
      </c>
      <c r="G47" s="274">
        <v>75070.0</v>
      </c>
      <c r="H47" s="279" t="s">
        <v>1215</v>
      </c>
      <c r="I47" s="229" t="s">
        <v>1216</v>
      </c>
      <c r="J47" s="274" t="s">
        <v>70</v>
      </c>
      <c r="K47" s="279"/>
      <c r="L47" s="228" t="s">
        <v>100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5.0" customHeight="1">
      <c r="A48" s="279"/>
      <c r="B48" s="274"/>
      <c r="C48" s="229" t="s">
        <v>1217</v>
      </c>
      <c r="D48" s="279" t="s">
        <v>1218</v>
      </c>
      <c r="E48" s="270" t="s">
        <v>1219</v>
      </c>
      <c r="F48" s="229" t="s">
        <v>236</v>
      </c>
      <c r="G48" s="228">
        <v>75070.0</v>
      </c>
      <c r="H48" s="229" t="s">
        <v>649</v>
      </c>
      <c r="I48" s="229" t="s">
        <v>1220</v>
      </c>
      <c r="J48" s="274" t="s">
        <v>72</v>
      </c>
      <c r="K48" s="229"/>
      <c r="L48" s="228" t="s">
        <v>100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ht="12.75" customHeight="1">
      <c r="A49" s="279"/>
      <c r="B49" s="274"/>
      <c r="C49" s="229" t="s">
        <v>1221</v>
      </c>
      <c r="D49" s="279" t="s">
        <v>1222</v>
      </c>
      <c r="E49" s="270" t="s">
        <v>1223</v>
      </c>
      <c r="F49" s="229" t="s">
        <v>236</v>
      </c>
      <c r="G49" s="228">
        <v>75070.0</v>
      </c>
      <c r="H49" s="229" t="s">
        <v>649</v>
      </c>
      <c r="I49" s="246" t="s">
        <v>1224</v>
      </c>
      <c r="J49" s="81" t="s">
        <v>74</v>
      </c>
      <c r="K49" s="229"/>
      <c r="L49" s="228" t="s">
        <v>100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2.0" customHeight="1">
      <c r="A50" s="279"/>
      <c r="B50" s="274"/>
      <c r="C50" s="279"/>
      <c r="D50" s="279"/>
      <c r="E50" s="298"/>
      <c r="F50" s="229"/>
      <c r="G50" s="229"/>
      <c r="H50" s="279"/>
      <c r="I50" s="229"/>
      <c r="J50" s="274" t="s">
        <v>76</v>
      </c>
      <c r="K50" s="229"/>
      <c r="L50" s="228" t="s">
        <v>100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ht="12.0" customHeight="1">
      <c r="A51" s="279"/>
      <c r="B51" s="274"/>
      <c r="C51" s="229"/>
      <c r="D51" s="229"/>
      <c r="E51" s="298"/>
      <c r="F51" s="229"/>
      <c r="G51" s="229"/>
      <c r="H51" s="229"/>
      <c r="I51" s="229"/>
      <c r="J51" s="274" t="s">
        <v>78</v>
      </c>
      <c r="K51" s="229"/>
      <c r="L51" s="228" t="s">
        <v>100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ht="12.0" customHeight="1">
      <c r="A52" s="279"/>
      <c r="B52" s="274"/>
      <c r="C52" s="229"/>
      <c r="D52" s="229"/>
      <c r="E52" s="298"/>
      <c r="F52" s="229"/>
      <c r="G52" s="229"/>
      <c r="H52" s="229"/>
      <c r="I52" s="229"/>
      <c r="J52" s="274" t="s">
        <v>80</v>
      </c>
      <c r="K52" s="229"/>
      <c r="L52" s="228" t="s">
        <v>100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ht="12.0" customHeight="1">
      <c r="A53" s="279"/>
      <c r="B53" s="274"/>
      <c r="C53" s="229"/>
      <c r="D53" s="229"/>
      <c r="E53" s="298"/>
      <c r="F53" s="229"/>
      <c r="G53" s="229"/>
      <c r="H53" s="229"/>
      <c r="I53" s="229"/>
      <c r="J53" s="228"/>
      <c r="K53" s="229"/>
      <c r="L53" s="228" t="s">
        <v>100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ht="15.0" customHeight="1">
      <c r="A54" s="279"/>
      <c r="B54" s="274"/>
      <c r="C54" s="229"/>
      <c r="D54" s="229"/>
      <c r="E54" s="298"/>
      <c r="F54" s="229"/>
      <c r="G54" s="229"/>
      <c r="H54" s="229"/>
      <c r="I54" s="229"/>
      <c r="J54" s="228"/>
      <c r="K54" s="229"/>
      <c r="L54" s="228" t="s">
        <v>100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ht="12.0" customHeight="1">
      <c r="A55" s="279"/>
      <c r="B55" s="274"/>
      <c r="C55" s="229"/>
      <c r="D55" s="229"/>
      <c r="E55" s="298"/>
      <c r="F55" s="229"/>
      <c r="G55" s="229"/>
      <c r="H55" s="229"/>
      <c r="I55" s="229"/>
      <c r="J55" s="228"/>
      <c r="K55" s="229"/>
      <c r="L55" s="228" t="s">
        <v>100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2.0" customHeight="1">
      <c r="A56" s="285" t="s">
        <v>1225</v>
      </c>
      <c r="B56" s="238"/>
      <c r="C56" s="238"/>
      <c r="D56" s="239"/>
      <c r="E56" s="298" t="s">
        <v>1139</v>
      </c>
      <c r="F56" s="229" t="s">
        <v>132</v>
      </c>
      <c r="G56" s="228">
        <v>75035.0</v>
      </c>
      <c r="H56" s="279" t="s">
        <v>1140</v>
      </c>
      <c r="I56" s="229"/>
      <c r="J56" s="228">
        <f>COUNTA(A63:A66)</f>
        <v>0</v>
      </c>
      <c r="K56" s="254" t="s">
        <v>125</v>
      </c>
      <c r="L56" s="228" t="s">
        <v>100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ht="26.25" customHeight="1">
      <c r="A57" s="297"/>
      <c r="B57" s="274"/>
      <c r="C57" s="229" t="s">
        <v>1226</v>
      </c>
      <c r="D57" s="229" t="s">
        <v>1227</v>
      </c>
      <c r="E57" s="270" t="s">
        <v>1228</v>
      </c>
      <c r="F57" s="229" t="s">
        <v>132</v>
      </c>
      <c r="G57" s="228">
        <v>75035.0</v>
      </c>
      <c r="H57" s="229" t="s">
        <v>1229</v>
      </c>
      <c r="I57" s="229" t="s">
        <v>1230</v>
      </c>
      <c r="J57" s="274" t="s">
        <v>70</v>
      </c>
      <c r="K57" s="279"/>
      <c r="L57" s="228" t="s">
        <v>100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2.75" customHeight="1">
      <c r="A58" s="279"/>
      <c r="B58" s="274"/>
      <c r="C58" s="229" t="s">
        <v>1231</v>
      </c>
      <c r="D58" s="279" t="s">
        <v>1232</v>
      </c>
      <c r="E58" s="270" t="s">
        <v>1233</v>
      </c>
      <c r="F58" s="229" t="s">
        <v>132</v>
      </c>
      <c r="G58" s="228">
        <v>75035.0</v>
      </c>
      <c r="H58" s="229" t="s">
        <v>1234</v>
      </c>
      <c r="I58" s="246" t="s">
        <v>1235</v>
      </c>
      <c r="J58" s="274" t="s">
        <v>72</v>
      </c>
      <c r="K58" s="229"/>
      <c r="L58" s="228" t="s">
        <v>100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ht="12.0" customHeight="1">
      <c r="A59" s="279"/>
      <c r="B59" s="274"/>
      <c r="C59" s="265" t="s">
        <v>1236</v>
      </c>
      <c r="D59" s="265" t="s">
        <v>1237</v>
      </c>
      <c r="E59" s="298" t="s">
        <v>1238</v>
      </c>
      <c r="F59" s="80" t="s">
        <v>132</v>
      </c>
      <c r="G59" s="81">
        <v>75035.0</v>
      </c>
      <c r="H59" s="80" t="s">
        <v>1239</v>
      </c>
      <c r="I59" s="229" t="s">
        <v>1240</v>
      </c>
      <c r="J59" s="81" t="s">
        <v>74</v>
      </c>
      <c r="K59" s="229"/>
      <c r="L59" s="228" t="s">
        <v>100</v>
      </c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</row>
    <row r="60" ht="12.0" customHeight="1">
      <c r="A60" s="279"/>
      <c r="B60" s="274"/>
      <c r="C60" s="279"/>
      <c r="D60" s="279"/>
      <c r="E60" s="298"/>
      <c r="F60" s="229"/>
      <c r="G60" s="229"/>
      <c r="H60" s="279"/>
      <c r="I60" s="229"/>
      <c r="J60" s="274" t="s">
        <v>76</v>
      </c>
      <c r="K60" s="229"/>
      <c r="L60" s="228" t="s">
        <v>100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2.0" customHeight="1">
      <c r="A61" s="279"/>
      <c r="B61" s="274"/>
      <c r="C61" s="229"/>
      <c r="D61" s="229"/>
      <c r="E61" s="298"/>
      <c r="F61" s="229"/>
      <c r="G61" s="229"/>
      <c r="H61" s="229"/>
      <c r="I61" s="229"/>
      <c r="J61" s="274" t="s">
        <v>78</v>
      </c>
      <c r="K61" s="229"/>
      <c r="L61" s="228" t="s">
        <v>100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ht="12.0" customHeight="1">
      <c r="A62" s="279"/>
      <c r="B62" s="274"/>
      <c r="C62" s="229"/>
      <c r="D62" s="229"/>
      <c r="E62" s="298"/>
      <c r="F62" s="229"/>
      <c r="G62" s="229"/>
      <c r="H62" s="229"/>
      <c r="I62" s="229"/>
      <c r="J62" s="274" t="s">
        <v>80</v>
      </c>
      <c r="K62" s="229"/>
      <c r="L62" s="228" t="s">
        <v>100</v>
      </c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ht="24.75" customHeight="1">
      <c r="A63" s="279"/>
      <c r="B63" s="274"/>
      <c r="C63" s="229" t="s">
        <v>1241</v>
      </c>
      <c r="D63" s="279" t="s">
        <v>1242</v>
      </c>
      <c r="E63" s="276" t="s">
        <v>1243</v>
      </c>
      <c r="F63" s="229" t="s">
        <v>132</v>
      </c>
      <c r="G63" s="228">
        <v>75035.0</v>
      </c>
      <c r="H63" s="229" t="s">
        <v>1244</v>
      </c>
      <c r="I63" s="229"/>
      <c r="J63" s="228"/>
      <c r="K63" s="229"/>
      <c r="L63" s="228" t="s">
        <v>100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ht="12.0" customHeight="1">
      <c r="A64" s="279"/>
      <c r="B64" s="274"/>
      <c r="C64" s="229"/>
      <c r="D64" s="229"/>
      <c r="E64" s="298"/>
      <c r="F64" s="229"/>
      <c r="G64" s="229"/>
      <c r="H64" s="229"/>
      <c r="I64" s="229"/>
      <c r="J64" s="228"/>
      <c r="K64" s="229"/>
      <c r="L64" s="228" t="s">
        <v>100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12.0" customHeight="1">
      <c r="A65" s="279"/>
      <c r="B65" s="274"/>
      <c r="C65" s="229"/>
      <c r="D65" s="229"/>
      <c r="E65" s="298"/>
      <c r="F65" s="229"/>
      <c r="G65" s="229"/>
      <c r="H65" s="229"/>
      <c r="I65" s="229"/>
      <c r="J65" s="228"/>
      <c r="K65" s="229"/>
      <c r="L65" s="228" t="s">
        <v>100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2.0" customHeight="1">
      <c r="A66" s="279"/>
      <c r="B66" s="274"/>
      <c r="C66" s="229"/>
      <c r="D66" s="229"/>
      <c r="E66" s="298"/>
      <c r="F66" s="229"/>
      <c r="G66" s="229"/>
      <c r="H66" s="229"/>
      <c r="I66" s="229"/>
      <c r="J66" s="228"/>
      <c r="K66" s="229"/>
      <c r="L66" s="228" t="s">
        <v>100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2.0" customHeight="1">
      <c r="A67" s="285" t="s">
        <v>1245</v>
      </c>
      <c r="B67" s="238"/>
      <c r="C67" s="238"/>
      <c r="D67" s="239"/>
      <c r="E67" s="298" t="s">
        <v>1115</v>
      </c>
      <c r="F67" s="229" t="s">
        <v>132</v>
      </c>
      <c r="G67" s="228">
        <v>75035.0</v>
      </c>
      <c r="H67" s="229"/>
      <c r="I67" s="229"/>
      <c r="J67" s="228">
        <f>COUNTA(A74:A77)</f>
        <v>2</v>
      </c>
      <c r="K67" s="254" t="s">
        <v>125</v>
      </c>
      <c r="L67" s="228" t="s">
        <v>100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12.0" customHeight="1">
      <c r="A68" s="297"/>
      <c r="B68" s="274"/>
      <c r="C68" s="229" t="s">
        <v>1246</v>
      </c>
      <c r="D68" s="229" t="s">
        <v>1247</v>
      </c>
      <c r="E68" s="270" t="s">
        <v>1248</v>
      </c>
      <c r="F68" s="229" t="s">
        <v>132</v>
      </c>
      <c r="G68" s="228">
        <v>75035.0</v>
      </c>
      <c r="H68" s="229" t="s">
        <v>1249</v>
      </c>
      <c r="I68" s="229" t="s">
        <v>1250</v>
      </c>
      <c r="J68" s="274" t="s">
        <v>70</v>
      </c>
      <c r="K68" s="279"/>
      <c r="L68" s="228" t="s">
        <v>100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2.75" customHeight="1">
      <c r="A69" s="279"/>
      <c r="B69" s="274"/>
      <c r="C69" s="229" t="s">
        <v>1251</v>
      </c>
      <c r="D69" s="279" t="s">
        <v>1252</v>
      </c>
      <c r="E69" s="270" t="s">
        <v>1253</v>
      </c>
      <c r="F69" s="229" t="s">
        <v>132</v>
      </c>
      <c r="G69" s="228">
        <v>75035.0</v>
      </c>
      <c r="H69" s="229" t="s">
        <v>1254</v>
      </c>
      <c r="I69" s="229" t="s">
        <v>1255</v>
      </c>
      <c r="J69" s="274" t="s">
        <v>72</v>
      </c>
      <c r="K69" s="229"/>
      <c r="L69" s="228" t="s">
        <v>100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5.0" customHeight="1">
      <c r="A70" s="279"/>
      <c r="B70" s="274"/>
      <c r="C70" s="229" t="s">
        <v>1256</v>
      </c>
      <c r="D70" s="279" t="s">
        <v>1257</v>
      </c>
      <c r="E70" s="270" t="s">
        <v>1258</v>
      </c>
      <c r="F70" s="229" t="s">
        <v>132</v>
      </c>
      <c r="G70" s="228">
        <v>75035.0</v>
      </c>
      <c r="H70" s="229" t="s">
        <v>1259</v>
      </c>
      <c r="I70" s="229" t="s">
        <v>1260</v>
      </c>
      <c r="J70" s="81" t="s">
        <v>74</v>
      </c>
      <c r="K70" s="229"/>
      <c r="L70" s="228" t="s">
        <v>100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12.0" customHeight="1">
      <c r="A71" s="279"/>
      <c r="B71" s="274"/>
      <c r="C71" s="279"/>
      <c r="D71" s="279"/>
      <c r="E71" s="298"/>
      <c r="F71" s="229"/>
      <c r="G71" s="229"/>
      <c r="H71" s="279"/>
      <c r="I71" s="229"/>
      <c r="J71" s="274" t="s">
        <v>76</v>
      </c>
      <c r="K71" s="229"/>
      <c r="L71" s="228" t="s">
        <v>100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ht="12.0" customHeight="1">
      <c r="A72" s="279"/>
      <c r="B72" s="274"/>
      <c r="C72" s="229"/>
      <c r="D72" s="229"/>
      <c r="E72" s="298"/>
      <c r="F72" s="229"/>
      <c r="G72" s="229"/>
      <c r="H72" s="229"/>
      <c r="I72" s="229"/>
      <c r="J72" s="274" t="s">
        <v>78</v>
      </c>
      <c r="K72" s="229"/>
      <c r="L72" s="228" t="s">
        <v>100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ht="12.0" customHeight="1">
      <c r="A73" s="279"/>
      <c r="B73" s="274"/>
      <c r="C73" s="229"/>
      <c r="D73" s="229"/>
      <c r="E73" s="298"/>
      <c r="F73" s="229"/>
      <c r="G73" s="229"/>
      <c r="H73" s="229"/>
      <c r="I73" s="229"/>
      <c r="J73" s="274" t="s">
        <v>80</v>
      </c>
      <c r="K73" s="229"/>
      <c r="L73" s="228" t="s">
        <v>100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ht="27.0" customHeight="1">
      <c r="A74" s="229" t="s">
        <v>1261</v>
      </c>
      <c r="B74" s="274" t="s">
        <v>440</v>
      </c>
      <c r="C74" s="229" t="s">
        <v>1262</v>
      </c>
      <c r="D74" s="229" t="s">
        <v>1263</v>
      </c>
      <c r="E74" s="270" t="s">
        <v>1264</v>
      </c>
      <c r="F74" s="229" t="s">
        <v>132</v>
      </c>
      <c r="G74" s="228">
        <v>75035.0</v>
      </c>
      <c r="H74" s="229" t="s">
        <v>1265</v>
      </c>
      <c r="I74" s="229" t="s">
        <v>1266</v>
      </c>
      <c r="J74" s="228"/>
      <c r="K74" s="229"/>
      <c r="L74" s="228" t="s">
        <v>100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ht="26.25" customHeight="1">
      <c r="A75" s="229" t="s">
        <v>1267</v>
      </c>
      <c r="B75" s="274" t="s">
        <v>440</v>
      </c>
      <c r="C75" s="229" t="s">
        <v>606</v>
      </c>
      <c r="D75" s="229" t="s">
        <v>1263</v>
      </c>
      <c r="E75" s="270" t="s">
        <v>1264</v>
      </c>
      <c r="F75" s="229" t="s">
        <v>132</v>
      </c>
      <c r="G75" s="228">
        <v>75035.0</v>
      </c>
      <c r="H75" s="229" t="s">
        <v>1268</v>
      </c>
      <c r="I75" s="229"/>
      <c r="J75" s="228"/>
      <c r="K75" s="229"/>
      <c r="L75" s="228" t="s">
        <v>100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ht="12.0" customHeight="1">
      <c r="A76" s="279"/>
      <c r="B76" s="274"/>
      <c r="C76" s="229"/>
      <c r="D76" s="229"/>
      <c r="E76" s="298"/>
      <c r="F76" s="229"/>
      <c r="G76" s="229"/>
      <c r="H76" s="229"/>
      <c r="I76" s="229"/>
      <c r="J76" s="228"/>
      <c r="K76" s="229"/>
      <c r="L76" s="228" t="s">
        <v>100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12.0" customHeight="1">
      <c r="A77" s="279"/>
      <c r="B77" s="274"/>
      <c r="C77" s="229"/>
      <c r="D77" s="229"/>
      <c r="E77" s="298"/>
      <c r="F77" s="229"/>
      <c r="G77" s="229"/>
      <c r="H77" s="229"/>
      <c r="I77" s="229"/>
      <c r="J77" s="228"/>
      <c r="K77" s="229"/>
      <c r="L77" s="228" t="s">
        <v>100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285" t="s">
        <v>1269</v>
      </c>
      <c r="B78" s="238"/>
      <c r="C78" s="238"/>
      <c r="D78" s="239"/>
      <c r="E78" s="298" t="s">
        <v>1270</v>
      </c>
      <c r="F78" s="229" t="s">
        <v>200</v>
      </c>
      <c r="G78" s="228">
        <v>75056.0</v>
      </c>
      <c r="H78" s="279" t="s">
        <v>1271</v>
      </c>
      <c r="I78" s="229"/>
      <c r="J78" s="228">
        <f>COUNTA(A85:A97)</f>
        <v>11</v>
      </c>
      <c r="K78" s="254" t="s">
        <v>125</v>
      </c>
      <c r="L78" s="228" t="s">
        <v>100</v>
      </c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ht="26.25" customHeight="1">
      <c r="A79" s="297"/>
      <c r="B79" s="274"/>
      <c r="C79" s="229" t="s">
        <v>131</v>
      </c>
      <c r="D79" s="229" t="s">
        <v>1272</v>
      </c>
      <c r="E79" s="270" t="s">
        <v>1273</v>
      </c>
      <c r="F79" s="229" t="s">
        <v>200</v>
      </c>
      <c r="G79" s="228">
        <v>75056.0</v>
      </c>
      <c r="H79" s="229" t="s">
        <v>1274</v>
      </c>
      <c r="I79" s="229" t="s">
        <v>1275</v>
      </c>
      <c r="J79" s="274" t="s">
        <v>70</v>
      </c>
      <c r="K79" s="279"/>
      <c r="L79" s="228" t="s">
        <v>100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2.75" customHeight="1">
      <c r="A80" s="279"/>
      <c r="B80" s="274"/>
      <c r="C80" s="229" t="s">
        <v>1276</v>
      </c>
      <c r="D80" s="279" t="s">
        <v>1277</v>
      </c>
      <c r="E80" s="270" t="s">
        <v>1278</v>
      </c>
      <c r="F80" s="229" t="s">
        <v>200</v>
      </c>
      <c r="G80" s="228">
        <v>75056.0</v>
      </c>
      <c r="H80" s="229" t="s">
        <v>649</v>
      </c>
      <c r="I80" s="268" t="s">
        <v>1279</v>
      </c>
      <c r="J80" s="274" t="s">
        <v>72</v>
      </c>
      <c r="K80" s="229"/>
      <c r="L80" s="228" t="s">
        <v>100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2.75" customHeight="1">
      <c r="A81" s="279"/>
      <c r="B81" s="274"/>
      <c r="C81" s="229" t="s">
        <v>1280</v>
      </c>
      <c r="D81" s="279" t="s">
        <v>1281</v>
      </c>
      <c r="E81" s="270" t="s">
        <v>1282</v>
      </c>
      <c r="F81" s="229" t="s">
        <v>200</v>
      </c>
      <c r="G81" s="228">
        <v>75056.0</v>
      </c>
      <c r="H81" s="229" t="s">
        <v>1283</v>
      </c>
      <c r="I81" s="229" t="s">
        <v>1284</v>
      </c>
      <c r="J81" s="81" t="s">
        <v>74</v>
      </c>
      <c r="K81" s="229"/>
      <c r="L81" s="228" t="s">
        <v>100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2.0" customHeight="1">
      <c r="A82" s="279"/>
      <c r="B82" s="274"/>
      <c r="C82" s="279"/>
      <c r="D82" s="279"/>
      <c r="E82" s="298"/>
      <c r="F82" s="229"/>
      <c r="G82" s="229"/>
      <c r="H82" s="279"/>
      <c r="I82" s="229"/>
      <c r="J82" s="274" t="s">
        <v>76</v>
      </c>
      <c r="K82" s="229"/>
      <c r="L82" s="228" t="s">
        <v>100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12.0" customHeight="1">
      <c r="A83" s="279"/>
      <c r="B83" s="274"/>
      <c r="C83" s="229"/>
      <c r="D83" s="229"/>
      <c r="E83" s="298"/>
      <c r="F83" s="229"/>
      <c r="G83" s="229"/>
      <c r="H83" s="229"/>
      <c r="I83" s="229"/>
      <c r="J83" s="274" t="s">
        <v>78</v>
      </c>
      <c r="K83" s="229"/>
      <c r="L83" s="228" t="s">
        <v>100</v>
      </c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ht="12.0" customHeight="1">
      <c r="A84" s="279"/>
      <c r="B84" s="274"/>
      <c r="C84" s="229"/>
      <c r="D84" s="229"/>
      <c r="E84" s="298"/>
      <c r="F84" s="229"/>
      <c r="G84" s="229"/>
      <c r="H84" s="229"/>
      <c r="I84" s="229"/>
      <c r="J84" s="274" t="s">
        <v>80</v>
      </c>
      <c r="K84" s="229"/>
      <c r="L84" s="228" t="s">
        <v>100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12.75" customHeight="1">
      <c r="A85" s="229" t="s">
        <v>1285</v>
      </c>
      <c r="B85" s="274" t="s">
        <v>440</v>
      </c>
      <c r="C85" s="229" t="s">
        <v>549</v>
      </c>
      <c r="D85" s="229" t="s">
        <v>1286</v>
      </c>
      <c r="E85" s="270" t="s">
        <v>1287</v>
      </c>
      <c r="F85" s="229" t="s">
        <v>200</v>
      </c>
      <c r="G85" s="228">
        <v>75056.0</v>
      </c>
      <c r="H85" s="229" t="s">
        <v>1288</v>
      </c>
      <c r="I85" s="229" t="s">
        <v>1289</v>
      </c>
      <c r="J85" s="228"/>
      <c r="K85" s="229"/>
      <c r="L85" s="228" t="s">
        <v>100</v>
      </c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ht="12.75" customHeight="1">
      <c r="A86" s="229" t="s">
        <v>1290</v>
      </c>
      <c r="B86" s="274" t="s">
        <v>440</v>
      </c>
      <c r="C86" s="229" t="s">
        <v>1291</v>
      </c>
      <c r="D86" s="229" t="s">
        <v>1286</v>
      </c>
      <c r="E86" s="270" t="s">
        <v>1292</v>
      </c>
      <c r="F86" s="229" t="s">
        <v>149</v>
      </c>
      <c r="G86" s="228">
        <v>75056.0</v>
      </c>
      <c r="H86" s="229" t="s">
        <v>1293</v>
      </c>
      <c r="I86" s="229" t="s">
        <v>1294</v>
      </c>
      <c r="J86" s="228"/>
      <c r="K86" s="229"/>
      <c r="L86" s="228" t="s">
        <v>100</v>
      </c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ht="12.75" customHeight="1">
      <c r="A87" s="229" t="s">
        <v>1295</v>
      </c>
      <c r="B87" s="274" t="s">
        <v>440</v>
      </c>
      <c r="C87" s="229" t="s">
        <v>1296</v>
      </c>
      <c r="D87" s="229" t="s">
        <v>1297</v>
      </c>
      <c r="E87" s="270" t="s">
        <v>1298</v>
      </c>
      <c r="F87" s="229" t="s">
        <v>200</v>
      </c>
      <c r="G87" s="228">
        <v>75056.0</v>
      </c>
      <c r="H87" s="229" t="s">
        <v>1299</v>
      </c>
      <c r="I87" s="229" t="s">
        <v>1300</v>
      </c>
      <c r="J87" s="228"/>
      <c r="K87" s="229"/>
      <c r="L87" s="228" t="s">
        <v>100</v>
      </c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ht="26.25" customHeight="1">
      <c r="A88" s="229" t="s">
        <v>1301</v>
      </c>
      <c r="B88" s="274" t="s">
        <v>411</v>
      </c>
      <c r="C88" s="229" t="s">
        <v>1185</v>
      </c>
      <c r="D88" s="229" t="s">
        <v>1302</v>
      </c>
      <c r="E88" s="270" t="s">
        <v>1303</v>
      </c>
      <c r="F88" s="229" t="s">
        <v>200</v>
      </c>
      <c r="G88" s="228">
        <v>75056.0</v>
      </c>
      <c r="H88" s="229" t="s">
        <v>1304</v>
      </c>
      <c r="I88" s="229" t="s">
        <v>1305</v>
      </c>
      <c r="J88" s="228"/>
      <c r="K88" s="229" t="s">
        <v>1306</v>
      </c>
      <c r="L88" s="228" t="s">
        <v>100</v>
      </c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2.75" customHeight="1">
      <c r="A89" s="229" t="s">
        <v>1307</v>
      </c>
      <c r="B89" s="274" t="s">
        <v>440</v>
      </c>
      <c r="C89" s="229" t="s">
        <v>1308</v>
      </c>
      <c r="D89" s="229" t="s">
        <v>1309</v>
      </c>
      <c r="E89" s="270" t="s">
        <v>1310</v>
      </c>
      <c r="F89" s="229" t="s">
        <v>200</v>
      </c>
      <c r="G89" s="228">
        <v>75056.0</v>
      </c>
      <c r="H89" s="229" t="s">
        <v>1311</v>
      </c>
      <c r="I89" s="229" t="s">
        <v>1312</v>
      </c>
      <c r="J89" s="228"/>
      <c r="K89" s="279"/>
      <c r="L89" s="228" t="s">
        <v>100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2.75" customHeight="1">
      <c r="A90" s="229" t="s">
        <v>1313</v>
      </c>
      <c r="B90" s="274" t="s">
        <v>440</v>
      </c>
      <c r="C90" s="229" t="s">
        <v>1314</v>
      </c>
      <c r="D90" s="229" t="s">
        <v>1315</v>
      </c>
      <c r="E90" s="270" t="s">
        <v>1316</v>
      </c>
      <c r="F90" s="229" t="s">
        <v>132</v>
      </c>
      <c r="G90" s="228">
        <v>75034.0</v>
      </c>
      <c r="H90" s="229" t="s">
        <v>1317</v>
      </c>
      <c r="I90" s="229" t="s">
        <v>1318</v>
      </c>
      <c r="J90" s="228"/>
      <c r="K90" s="229"/>
      <c r="L90" s="228" t="s">
        <v>100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12.75" customHeight="1">
      <c r="A91" s="229" t="s">
        <v>1319</v>
      </c>
      <c r="B91" s="274" t="s">
        <v>440</v>
      </c>
      <c r="C91" s="229" t="s">
        <v>1320</v>
      </c>
      <c r="D91" s="229" t="s">
        <v>1315</v>
      </c>
      <c r="E91" s="270" t="s">
        <v>1316</v>
      </c>
      <c r="F91" s="229" t="s">
        <v>132</v>
      </c>
      <c r="G91" s="228">
        <v>75034.0</v>
      </c>
      <c r="H91" s="229" t="s">
        <v>1321</v>
      </c>
      <c r="I91" s="229" t="s">
        <v>1322</v>
      </c>
      <c r="J91" s="228"/>
      <c r="K91" s="229"/>
      <c r="L91" s="228" t="s">
        <v>100</v>
      </c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ht="12.75" customHeight="1">
      <c r="A92" s="229" t="s">
        <v>1323</v>
      </c>
      <c r="B92" s="274" t="s">
        <v>411</v>
      </c>
      <c r="C92" s="229" t="s">
        <v>1324</v>
      </c>
      <c r="D92" s="229" t="s">
        <v>1325</v>
      </c>
      <c r="E92" s="270" t="s">
        <v>1326</v>
      </c>
      <c r="F92" s="229" t="s">
        <v>200</v>
      </c>
      <c r="G92" s="228">
        <v>75056.0</v>
      </c>
      <c r="H92" s="279" t="s">
        <v>525</v>
      </c>
      <c r="I92" s="229" t="s">
        <v>749</v>
      </c>
      <c r="J92" s="228"/>
      <c r="K92" s="229"/>
      <c r="L92" s="228" t="s">
        <v>100</v>
      </c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2.75" customHeight="1">
      <c r="A93" s="229" t="s">
        <v>1327</v>
      </c>
      <c r="B93" s="274" t="s">
        <v>411</v>
      </c>
      <c r="C93" s="229" t="s">
        <v>1328</v>
      </c>
      <c r="D93" s="229" t="s">
        <v>1329</v>
      </c>
      <c r="E93" s="270" t="s">
        <v>1330</v>
      </c>
      <c r="F93" s="229" t="s">
        <v>200</v>
      </c>
      <c r="G93" s="228">
        <v>75056.0</v>
      </c>
      <c r="H93" s="229" t="s">
        <v>1331</v>
      </c>
      <c r="I93" s="229" t="s">
        <v>1332</v>
      </c>
      <c r="J93" s="228"/>
      <c r="K93" s="229"/>
      <c r="L93" s="228" t="s">
        <v>100</v>
      </c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26.25" customHeight="1">
      <c r="A94" s="229" t="s">
        <v>1333</v>
      </c>
      <c r="B94" s="274" t="s">
        <v>440</v>
      </c>
      <c r="C94" s="229" t="s">
        <v>1334</v>
      </c>
      <c r="D94" s="229" t="s">
        <v>1286</v>
      </c>
      <c r="E94" s="270" t="s">
        <v>1292</v>
      </c>
      <c r="F94" s="229" t="s">
        <v>149</v>
      </c>
      <c r="G94" s="228">
        <v>75056.0</v>
      </c>
      <c r="H94" s="229" t="s">
        <v>1335</v>
      </c>
      <c r="I94" s="229" t="s">
        <v>1336</v>
      </c>
      <c r="J94" s="228"/>
      <c r="K94" s="229"/>
      <c r="L94" s="228" t="s">
        <v>100</v>
      </c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12.75" customHeight="1">
      <c r="A95" s="229" t="s">
        <v>1337</v>
      </c>
      <c r="B95" s="274" t="s">
        <v>440</v>
      </c>
      <c r="C95" s="229" t="s">
        <v>549</v>
      </c>
      <c r="D95" s="229" t="s">
        <v>1338</v>
      </c>
      <c r="E95" s="270" t="s">
        <v>1339</v>
      </c>
      <c r="F95" s="229" t="s">
        <v>200</v>
      </c>
      <c r="G95" s="228">
        <v>75056.0</v>
      </c>
      <c r="H95" s="229" t="s">
        <v>525</v>
      </c>
      <c r="I95" s="229" t="s">
        <v>1340</v>
      </c>
      <c r="J95" s="228"/>
      <c r="K95" s="229"/>
      <c r="L95" s="228" t="s">
        <v>100</v>
      </c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ht="12.0" customHeight="1">
      <c r="A96" s="279"/>
      <c r="B96" s="274"/>
      <c r="C96" s="279"/>
      <c r="D96" s="279"/>
      <c r="E96" s="298"/>
      <c r="F96" s="229"/>
      <c r="G96" s="229"/>
      <c r="H96" s="279"/>
      <c r="I96" s="229"/>
      <c r="J96" s="228"/>
      <c r="K96" s="229"/>
      <c r="L96" s="228" t="s">
        <v>100</v>
      </c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0" customHeight="1">
      <c r="A97" s="279"/>
      <c r="B97" s="274"/>
      <c r="C97" s="279"/>
      <c r="D97" s="279"/>
      <c r="E97" s="298"/>
      <c r="F97" s="229"/>
      <c r="G97" s="229"/>
      <c r="H97" s="279"/>
      <c r="I97" s="229"/>
      <c r="J97" s="228"/>
      <c r="K97" s="229"/>
      <c r="L97" s="228" t="s">
        <v>100</v>
      </c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12.0" customHeight="1">
      <c r="A98" s="285" t="s">
        <v>1341</v>
      </c>
      <c r="B98" s="238"/>
      <c r="C98" s="238"/>
      <c r="D98" s="239"/>
      <c r="E98" s="297" t="s">
        <v>1342</v>
      </c>
      <c r="F98" s="229"/>
      <c r="G98" s="229"/>
      <c r="H98" s="229"/>
      <c r="I98" s="229"/>
      <c r="J98" s="228">
        <f>COUNTA(A105:A107)</f>
        <v>0</v>
      </c>
      <c r="K98" s="254" t="s">
        <v>125</v>
      </c>
      <c r="L98" s="228" t="s">
        <v>100</v>
      </c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26.25" customHeight="1">
      <c r="A99" s="297"/>
      <c r="B99" s="274"/>
      <c r="C99" s="229" t="s">
        <v>1343</v>
      </c>
      <c r="D99" s="229" t="s">
        <v>1344</v>
      </c>
      <c r="E99" s="270" t="s">
        <v>1345</v>
      </c>
      <c r="F99" s="229" t="s">
        <v>132</v>
      </c>
      <c r="G99" s="228">
        <v>75034.0</v>
      </c>
      <c r="H99" s="229" t="s">
        <v>1346</v>
      </c>
      <c r="I99" s="229" t="s">
        <v>1347</v>
      </c>
      <c r="J99" s="274" t="s">
        <v>84</v>
      </c>
      <c r="K99" s="279"/>
      <c r="L99" s="228" t="s">
        <v>100</v>
      </c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75" customHeight="1">
      <c r="A100" s="279"/>
      <c r="B100" s="274"/>
      <c r="C100" s="229" t="s">
        <v>1308</v>
      </c>
      <c r="D100" s="279" t="s">
        <v>1348</v>
      </c>
      <c r="E100" s="270" t="s">
        <v>1349</v>
      </c>
      <c r="F100" s="229" t="s">
        <v>132</v>
      </c>
      <c r="G100" s="228">
        <v>75035.0</v>
      </c>
      <c r="H100" s="229" t="s">
        <v>1350</v>
      </c>
      <c r="I100" s="229" t="s">
        <v>1351</v>
      </c>
      <c r="J100" s="274" t="s">
        <v>86</v>
      </c>
      <c r="K100" s="229"/>
      <c r="L100" s="228" t="s">
        <v>100</v>
      </c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75" customHeight="1">
      <c r="A101" s="279"/>
      <c r="B101" s="274"/>
      <c r="C101" s="265" t="s">
        <v>1352</v>
      </c>
      <c r="D101" s="297" t="s">
        <v>1353</v>
      </c>
      <c r="E101" s="266" t="s">
        <v>1354</v>
      </c>
      <c r="F101" s="80" t="s">
        <v>137</v>
      </c>
      <c r="G101" s="81">
        <v>75078.0</v>
      </c>
      <c r="H101" s="80" t="s">
        <v>649</v>
      </c>
      <c r="I101" s="229" t="s">
        <v>649</v>
      </c>
      <c r="J101" s="81" t="s">
        <v>88</v>
      </c>
      <c r="K101" s="229"/>
      <c r="L101" s="228" t="s">
        <v>100</v>
      </c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2.0" customHeight="1">
      <c r="A102" s="279"/>
      <c r="B102" s="274"/>
      <c r="C102" s="279"/>
      <c r="D102" s="279"/>
      <c r="E102" s="298"/>
      <c r="F102" s="229"/>
      <c r="G102" s="229"/>
      <c r="H102" s="279"/>
      <c r="I102" s="229"/>
      <c r="J102" s="274" t="s">
        <v>90</v>
      </c>
      <c r="K102" s="229"/>
      <c r="L102" s="228" t="s">
        <v>100</v>
      </c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12.0" customHeight="1">
      <c r="A103" s="279"/>
      <c r="B103" s="274"/>
      <c r="C103" s="229"/>
      <c r="D103" s="229"/>
      <c r="E103" s="298"/>
      <c r="F103" s="229"/>
      <c r="G103" s="229"/>
      <c r="H103" s="229"/>
      <c r="I103" s="229"/>
      <c r="J103" s="274" t="s">
        <v>1355</v>
      </c>
      <c r="K103" s="229"/>
      <c r="L103" s="228" t="s">
        <v>100</v>
      </c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ht="12.0" customHeight="1">
      <c r="A104" s="279"/>
      <c r="B104" s="274"/>
      <c r="C104" s="229"/>
      <c r="D104" s="229"/>
      <c r="E104" s="298"/>
      <c r="F104" s="229"/>
      <c r="G104" s="229"/>
      <c r="H104" s="229"/>
      <c r="I104" s="229"/>
      <c r="J104" s="274" t="s">
        <v>1356</v>
      </c>
      <c r="K104" s="229"/>
      <c r="L104" s="228" t="s">
        <v>100</v>
      </c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12.0" customHeight="1">
      <c r="A105" s="279"/>
      <c r="B105" s="274"/>
      <c r="C105" s="229" t="s">
        <v>1357</v>
      </c>
      <c r="D105" s="279" t="s">
        <v>1358</v>
      </c>
      <c r="E105" s="298" t="s">
        <v>1359</v>
      </c>
      <c r="F105" s="229" t="s">
        <v>137</v>
      </c>
      <c r="G105" s="228">
        <v>75078.0</v>
      </c>
      <c r="H105" s="229" t="s">
        <v>1360</v>
      </c>
      <c r="I105" s="229"/>
      <c r="J105" s="228"/>
      <c r="K105" s="229"/>
      <c r="L105" s="228" t="s">
        <v>100</v>
      </c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12.0" customHeight="1">
      <c r="A106" s="279"/>
      <c r="B106" s="274"/>
      <c r="C106" s="229"/>
      <c r="D106" s="229"/>
      <c r="E106" s="298"/>
      <c r="F106" s="229"/>
      <c r="G106" s="229"/>
      <c r="H106" s="229"/>
      <c r="I106" s="229"/>
      <c r="J106" s="228"/>
      <c r="K106" s="229"/>
      <c r="L106" s="228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12.0" customHeight="1">
      <c r="A107" s="279"/>
      <c r="B107" s="274"/>
      <c r="C107" s="229"/>
      <c r="D107" s="229"/>
      <c r="E107" s="298"/>
      <c r="F107" s="229"/>
      <c r="G107" s="229"/>
      <c r="H107" s="229"/>
      <c r="I107" s="229"/>
      <c r="J107" s="228"/>
      <c r="K107" s="229"/>
      <c r="L107" s="228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ht="12.0" customHeight="1">
      <c r="A108" s="271"/>
      <c r="B108" s="103"/>
      <c r="C108" s="271"/>
      <c r="D108" s="271"/>
      <c r="E108" s="271"/>
      <c r="F108" s="271"/>
      <c r="G108" s="271"/>
      <c r="H108" s="271"/>
      <c r="I108" s="271"/>
      <c r="J108" s="103"/>
      <c r="K108" s="271"/>
      <c r="L108" s="103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ht="12.0" customHeight="1">
      <c r="A109" s="271"/>
      <c r="B109" s="103"/>
      <c r="C109" s="271"/>
      <c r="D109" s="271"/>
      <c r="E109" s="271"/>
      <c r="F109" s="271"/>
      <c r="G109" s="271"/>
      <c r="H109" s="271"/>
      <c r="I109" s="271"/>
      <c r="J109" s="103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0" customHeight="1">
      <c r="A110" s="271"/>
      <c r="B110" s="103"/>
      <c r="C110" s="271"/>
      <c r="D110" s="271"/>
      <c r="E110" s="271"/>
      <c r="F110" s="271"/>
      <c r="G110" s="271"/>
      <c r="H110" s="271"/>
      <c r="I110" s="271"/>
      <c r="J110" s="103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0" customHeight="1">
      <c r="A111" s="271"/>
      <c r="B111" s="103"/>
      <c r="C111" s="271"/>
      <c r="D111" s="271"/>
      <c r="E111" s="271"/>
      <c r="F111" s="271"/>
      <c r="G111" s="271"/>
      <c r="H111" s="271"/>
      <c r="I111" s="271"/>
      <c r="J111" s="103"/>
      <c r="K111" s="271"/>
      <c r="L111" s="271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271"/>
      <c r="B112" s="103"/>
      <c r="C112" s="271"/>
      <c r="D112" s="271"/>
      <c r="E112" s="271"/>
      <c r="F112" s="271"/>
      <c r="G112" s="271"/>
      <c r="H112" s="271"/>
      <c r="I112" s="271"/>
      <c r="J112" s="103"/>
      <c r="K112" s="271"/>
      <c r="L112" s="271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271"/>
      <c r="B113" s="103"/>
      <c r="C113" s="271"/>
      <c r="D113" s="271"/>
      <c r="E113" s="271"/>
      <c r="F113" s="271"/>
      <c r="G113" s="271"/>
      <c r="H113" s="271"/>
      <c r="I113" s="271"/>
      <c r="J113" s="103"/>
      <c r="K113" s="271"/>
      <c r="L113" s="271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271"/>
      <c r="B114" s="103"/>
      <c r="C114" s="271"/>
      <c r="D114" s="271"/>
      <c r="E114" s="271"/>
      <c r="F114" s="271"/>
      <c r="G114" s="271"/>
      <c r="H114" s="271"/>
      <c r="I114" s="271"/>
      <c r="J114" s="103"/>
      <c r="K114" s="271"/>
      <c r="L114" s="271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0" customHeight="1">
      <c r="A115" s="271"/>
      <c r="B115" s="103"/>
      <c r="C115" s="271"/>
      <c r="D115" s="271"/>
      <c r="E115" s="271"/>
      <c r="F115" s="271"/>
      <c r="G115" s="271"/>
      <c r="H115" s="271"/>
      <c r="I115" s="271"/>
      <c r="J115" s="103"/>
      <c r="K115" s="271"/>
      <c r="L115" s="271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12.0" customHeight="1">
      <c r="A116" s="271"/>
      <c r="B116" s="103"/>
      <c r="C116" s="271"/>
      <c r="D116" s="271"/>
      <c r="E116" s="271"/>
      <c r="F116" s="271"/>
      <c r="G116" s="271"/>
      <c r="H116" s="271"/>
      <c r="I116" s="271"/>
      <c r="J116" s="103"/>
      <c r="K116" s="271"/>
      <c r="L116" s="271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0" customHeight="1">
      <c r="A117" s="271"/>
      <c r="B117" s="103"/>
      <c r="C117" s="271"/>
      <c r="D117" s="271"/>
      <c r="E117" s="271"/>
      <c r="F117" s="271"/>
      <c r="G117" s="271"/>
      <c r="H117" s="271"/>
      <c r="I117" s="271"/>
      <c r="J117" s="103"/>
      <c r="K117" s="271"/>
      <c r="L117" s="103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0" customHeight="1">
      <c r="A118" s="271"/>
      <c r="B118" s="103"/>
      <c r="C118" s="271"/>
      <c r="D118" s="271"/>
      <c r="E118" s="271"/>
      <c r="F118" s="271"/>
      <c r="G118" s="271"/>
      <c r="H118" s="271"/>
      <c r="I118" s="271"/>
      <c r="J118" s="103"/>
      <c r="K118" s="271"/>
      <c r="L118" s="103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0" customHeight="1">
      <c r="A119" s="271"/>
      <c r="B119" s="103"/>
      <c r="C119" s="271"/>
      <c r="D119" s="271"/>
      <c r="E119" s="271"/>
      <c r="F119" s="271"/>
      <c r="G119" s="271"/>
      <c r="H119" s="271"/>
      <c r="I119" s="271"/>
      <c r="J119" s="103"/>
      <c r="K119" s="271"/>
      <c r="L119" s="103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271"/>
      <c r="B120" s="103"/>
      <c r="C120" s="271"/>
      <c r="D120" s="271"/>
      <c r="E120" s="271"/>
      <c r="F120" s="271"/>
      <c r="G120" s="271"/>
      <c r="H120" s="271"/>
      <c r="I120" s="271"/>
      <c r="J120" s="103"/>
      <c r="K120" s="271"/>
      <c r="L120" s="103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2.0" customHeight="1">
      <c r="A121" s="271"/>
      <c r="B121" s="103"/>
      <c r="C121" s="271"/>
      <c r="D121" s="271"/>
      <c r="E121" s="271"/>
      <c r="F121" s="271"/>
      <c r="G121" s="271"/>
      <c r="H121" s="271"/>
      <c r="I121" s="271"/>
      <c r="J121" s="103"/>
      <c r="K121" s="271"/>
      <c r="L121" s="103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271"/>
      <c r="B122" s="103"/>
      <c r="C122" s="271"/>
      <c r="D122" s="271"/>
      <c r="E122" s="271"/>
      <c r="F122" s="271"/>
      <c r="G122" s="271"/>
      <c r="H122" s="271"/>
      <c r="I122" s="271"/>
      <c r="J122" s="103"/>
      <c r="K122" s="271"/>
      <c r="L122" s="103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0" customHeight="1">
      <c r="A123" s="271"/>
      <c r="B123" s="103"/>
      <c r="C123" s="271"/>
      <c r="D123" s="271"/>
      <c r="E123" s="271"/>
      <c r="F123" s="271"/>
      <c r="G123" s="271"/>
      <c r="H123" s="271"/>
      <c r="I123" s="271"/>
      <c r="J123" s="103"/>
      <c r="K123" s="271"/>
      <c r="L123" s="103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0" customHeight="1">
      <c r="A124" s="271"/>
      <c r="B124" s="103"/>
      <c r="C124" s="271"/>
      <c r="D124" s="271"/>
      <c r="E124" s="271"/>
      <c r="F124" s="271"/>
      <c r="G124" s="271"/>
      <c r="H124" s="271"/>
      <c r="I124" s="271"/>
      <c r="J124" s="103"/>
      <c r="K124" s="271"/>
      <c r="L124" s="103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2.0" customHeight="1">
      <c r="A125" s="271"/>
      <c r="B125" s="103"/>
      <c r="C125" s="271"/>
      <c r="D125" s="271"/>
      <c r="E125" s="271"/>
      <c r="F125" s="271"/>
      <c r="G125" s="271"/>
      <c r="H125" s="271"/>
      <c r="I125" s="271"/>
      <c r="J125" s="103"/>
      <c r="K125" s="271"/>
      <c r="L125" s="103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2.0" customHeight="1">
      <c r="A126" s="271"/>
      <c r="B126" s="103"/>
      <c r="C126" s="271"/>
      <c r="D126" s="271"/>
      <c r="E126" s="271"/>
      <c r="F126" s="271"/>
      <c r="G126" s="271"/>
      <c r="H126" s="271"/>
      <c r="I126" s="271"/>
      <c r="J126" s="103"/>
      <c r="K126" s="271"/>
      <c r="L126" s="103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271"/>
      <c r="B127" s="103"/>
      <c r="C127" s="271"/>
      <c r="D127" s="271"/>
      <c r="E127" s="271"/>
      <c r="F127" s="271"/>
      <c r="G127" s="271"/>
      <c r="H127" s="271"/>
      <c r="I127" s="271"/>
      <c r="J127" s="103"/>
      <c r="K127" s="271"/>
      <c r="L127" s="103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271"/>
      <c r="B128" s="103"/>
      <c r="C128" s="271"/>
      <c r="D128" s="271"/>
      <c r="E128" s="271"/>
      <c r="F128" s="271"/>
      <c r="G128" s="271"/>
      <c r="H128" s="271"/>
      <c r="I128" s="271"/>
      <c r="J128" s="103"/>
      <c r="K128" s="271"/>
      <c r="L128" s="103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12.0" customHeight="1">
      <c r="A129" s="271"/>
      <c r="B129" s="103"/>
      <c r="C129" s="271"/>
      <c r="D129" s="271"/>
      <c r="E129" s="271"/>
      <c r="F129" s="271"/>
      <c r="G129" s="271"/>
      <c r="H129" s="271"/>
      <c r="I129" s="271"/>
      <c r="J129" s="103"/>
      <c r="K129" s="271"/>
      <c r="L129" s="103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0" customHeight="1">
      <c r="A130" s="271"/>
      <c r="B130" s="103"/>
      <c r="C130" s="271"/>
      <c r="D130" s="271"/>
      <c r="E130" s="271"/>
      <c r="F130" s="271"/>
      <c r="G130" s="271"/>
      <c r="H130" s="271"/>
      <c r="I130" s="271"/>
      <c r="J130" s="103"/>
      <c r="K130" s="271"/>
      <c r="L130" s="103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0" customHeight="1">
      <c r="A131" s="271"/>
      <c r="B131" s="103"/>
      <c r="C131" s="271"/>
      <c r="D131" s="271"/>
      <c r="E131" s="271"/>
      <c r="F131" s="271"/>
      <c r="G131" s="271"/>
      <c r="H131" s="271"/>
      <c r="I131" s="271"/>
      <c r="J131" s="103"/>
      <c r="K131" s="271"/>
      <c r="L131" s="103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271"/>
      <c r="B132" s="103"/>
      <c r="C132" s="271"/>
      <c r="D132" s="271"/>
      <c r="E132" s="271"/>
      <c r="F132" s="271"/>
      <c r="G132" s="271"/>
      <c r="H132" s="271"/>
      <c r="I132" s="271"/>
      <c r="J132" s="103"/>
      <c r="K132" s="271"/>
      <c r="L132" s="103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2.0" customHeight="1">
      <c r="A133" s="271"/>
      <c r="B133" s="103"/>
      <c r="C133" s="271"/>
      <c r="D133" s="271"/>
      <c r="E133" s="271"/>
      <c r="F133" s="271"/>
      <c r="G133" s="271"/>
      <c r="H133" s="271"/>
      <c r="I133" s="271"/>
      <c r="J133" s="103"/>
      <c r="K133" s="271"/>
      <c r="L133" s="103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ht="12.0" customHeight="1">
      <c r="A134" s="271"/>
      <c r="B134" s="103"/>
      <c r="C134" s="271"/>
      <c r="D134" s="271"/>
      <c r="E134" s="271"/>
      <c r="F134" s="271"/>
      <c r="G134" s="271"/>
      <c r="H134" s="271"/>
      <c r="I134" s="271"/>
      <c r="J134" s="103"/>
      <c r="K134" s="271"/>
      <c r="L134" s="103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0" customHeight="1">
      <c r="A135" s="271"/>
      <c r="B135" s="103"/>
      <c r="C135" s="271"/>
      <c r="D135" s="271"/>
      <c r="E135" s="271"/>
      <c r="F135" s="271"/>
      <c r="G135" s="271"/>
      <c r="H135" s="271"/>
      <c r="I135" s="271"/>
      <c r="J135" s="103"/>
      <c r="K135" s="271"/>
      <c r="L135" s="103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0" customHeight="1">
      <c r="A136" s="271"/>
      <c r="B136" s="103"/>
      <c r="C136" s="271"/>
      <c r="D136" s="271"/>
      <c r="E136" s="271"/>
      <c r="F136" s="271"/>
      <c r="G136" s="271"/>
      <c r="H136" s="271"/>
      <c r="I136" s="271"/>
      <c r="J136" s="103"/>
      <c r="K136" s="271"/>
      <c r="L136" s="103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0" customHeight="1">
      <c r="A137" s="271"/>
      <c r="B137" s="103"/>
      <c r="C137" s="271"/>
      <c r="D137" s="271"/>
      <c r="E137" s="271"/>
      <c r="F137" s="271"/>
      <c r="G137" s="271"/>
      <c r="H137" s="271"/>
      <c r="I137" s="271"/>
      <c r="J137" s="103"/>
      <c r="K137" s="271"/>
      <c r="L137" s="103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271"/>
      <c r="B138" s="103"/>
      <c r="C138" s="271"/>
      <c r="D138" s="271"/>
      <c r="E138" s="271"/>
      <c r="F138" s="271"/>
      <c r="G138" s="271"/>
      <c r="H138" s="271"/>
      <c r="I138" s="271"/>
      <c r="J138" s="103"/>
      <c r="K138" s="271"/>
      <c r="L138" s="103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271"/>
      <c r="B139" s="103"/>
      <c r="C139" s="271"/>
      <c r="D139" s="271"/>
      <c r="E139" s="271"/>
      <c r="F139" s="271"/>
      <c r="G139" s="271"/>
      <c r="H139" s="271"/>
      <c r="I139" s="271"/>
      <c r="J139" s="103"/>
      <c r="K139" s="271"/>
      <c r="L139" s="103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2.0" customHeight="1">
      <c r="A140" s="271"/>
      <c r="B140" s="103"/>
      <c r="C140" s="271"/>
      <c r="D140" s="271"/>
      <c r="E140" s="271"/>
      <c r="F140" s="271"/>
      <c r="G140" s="271"/>
      <c r="H140" s="271"/>
      <c r="I140" s="271"/>
      <c r="J140" s="103"/>
      <c r="K140" s="271"/>
      <c r="L140" s="103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271"/>
      <c r="B141" s="103"/>
      <c r="C141" s="271"/>
      <c r="D141" s="271"/>
      <c r="E141" s="271"/>
      <c r="F141" s="271"/>
      <c r="G141" s="271"/>
      <c r="H141" s="271"/>
      <c r="I141" s="271"/>
      <c r="J141" s="103"/>
      <c r="K141" s="271"/>
      <c r="L141" s="103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0" customHeight="1">
      <c r="A142" s="271"/>
      <c r="B142" s="103"/>
      <c r="C142" s="271"/>
      <c r="D142" s="271"/>
      <c r="E142" s="271"/>
      <c r="F142" s="271"/>
      <c r="G142" s="271"/>
      <c r="H142" s="271"/>
      <c r="I142" s="271"/>
      <c r="J142" s="103"/>
      <c r="K142" s="271"/>
      <c r="L142" s="103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0" customHeight="1">
      <c r="A143" s="271"/>
      <c r="B143" s="103"/>
      <c r="C143" s="271"/>
      <c r="D143" s="271"/>
      <c r="E143" s="271"/>
      <c r="F143" s="271"/>
      <c r="G143" s="271"/>
      <c r="H143" s="271"/>
      <c r="I143" s="271"/>
      <c r="J143" s="103"/>
      <c r="K143" s="271"/>
      <c r="L143" s="103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271"/>
      <c r="B144" s="103"/>
      <c r="C144" s="271"/>
      <c r="D144" s="271"/>
      <c r="E144" s="271"/>
      <c r="F144" s="271"/>
      <c r="G144" s="271"/>
      <c r="H144" s="271"/>
      <c r="I144" s="271"/>
      <c r="J144" s="103"/>
      <c r="K144" s="271"/>
      <c r="L144" s="103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271"/>
      <c r="B145" s="103"/>
      <c r="C145" s="271"/>
      <c r="D145" s="271"/>
      <c r="E145" s="271"/>
      <c r="F145" s="271"/>
      <c r="G145" s="271"/>
      <c r="H145" s="271"/>
      <c r="I145" s="271"/>
      <c r="J145" s="103"/>
      <c r="K145" s="271"/>
      <c r="L145" s="103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271"/>
      <c r="B146" s="103"/>
      <c r="C146" s="271"/>
      <c r="D146" s="271"/>
      <c r="E146" s="271"/>
      <c r="F146" s="271"/>
      <c r="G146" s="271"/>
      <c r="H146" s="271"/>
      <c r="I146" s="271"/>
      <c r="J146" s="103"/>
      <c r="K146" s="271"/>
      <c r="L146" s="103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271"/>
      <c r="B147" s="103"/>
      <c r="C147" s="271"/>
      <c r="D147" s="271"/>
      <c r="E147" s="271"/>
      <c r="F147" s="271"/>
      <c r="G147" s="271"/>
      <c r="H147" s="271"/>
      <c r="I147" s="271"/>
      <c r="J147" s="103"/>
      <c r="K147" s="271"/>
      <c r="L147" s="103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271"/>
      <c r="B148" s="103"/>
      <c r="C148" s="271"/>
      <c r="D148" s="271"/>
      <c r="E148" s="271"/>
      <c r="F148" s="271"/>
      <c r="G148" s="271"/>
      <c r="H148" s="271"/>
      <c r="I148" s="271"/>
      <c r="J148" s="103"/>
      <c r="K148" s="271"/>
      <c r="L148" s="103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271"/>
      <c r="B149" s="103"/>
      <c r="C149" s="271"/>
      <c r="D149" s="271"/>
      <c r="E149" s="271"/>
      <c r="F149" s="271"/>
      <c r="G149" s="271"/>
      <c r="H149" s="271"/>
      <c r="I149" s="271"/>
      <c r="J149" s="103"/>
      <c r="K149" s="271"/>
      <c r="L149" s="103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271"/>
      <c r="B150" s="103"/>
      <c r="C150" s="271"/>
      <c r="D150" s="271"/>
      <c r="E150" s="271"/>
      <c r="F150" s="271"/>
      <c r="G150" s="271"/>
      <c r="H150" s="271"/>
      <c r="I150" s="271"/>
      <c r="J150" s="103"/>
      <c r="K150" s="271"/>
      <c r="L150" s="103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271"/>
      <c r="B151" s="103"/>
      <c r="C151" s="271"/>
      <c r="D151" s="271"/>
      <c r="E151" s="271"/>
      <c r="F151" s="271"/>
      <c r="G151" s="271"/>
      <c r="H151" s="271"/>
      <c r="I151" s="271"/>
      <c r="J151" s="103"/>
      <c r="K151" s="271"/>
      <c r="L151" s="103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271"/>
      <c r="B152" s="103"/>
      <c r="C152" s="271"/>
      <c r="D152" s="271"/>
      <c r="E152" s="271"/>
      <c r="F152" s="271"/>
      <c r="G152" s="271"/>
      <c r="H152" s="271"/>
      <c r="I152" s="271"/>
      <c r="J152" s="103"/>
      <c r="K152" s="271"/>
      <c r="L152" s="103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271"/>
      <c r="B153" s="103"/>
      <c r="C153" s="271"/>
      <c r="D153" s="271"/>
      <c r="E153" s="271"/>
      <c r="F153" s="271"/>
      <c r="G153" s="271"/>
      <c r="H153" s="271"/>
      <c r="I153" s="271"/>
      <c r="J153" s="103"/>
      <c r="K153" s="271"/>
      <c r="L153" s="103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271"/>
      <c r="B154" s="103"/>
      <c r="C154" s="271"/>
      <c r="D154" s="271"/>
      <c r="E154" s="271"/>
      <c r="F154" s="271"/>
      <c r="G154" s="271"/>
      <c r="H154" s="271"/>
      <c r="I154" s="271"/>
      <c r="J154" s="103"/>
      <c r="K154" s="271"/>
      <c r="L154" s="103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271"/>
      <c r="B155" s="103"/>
      <c r="C155" s="271"/>
      <c r="D155" s="271"/>
      <c r="E155" s="271"/>
      <c r="F155" s="271"/>
      <c r="G155" s="271"/>
      <c r="H155" s="271"/>
      <c r="I155" s="271"/>
      <c r="J155" s="103"/>
      <c r="K155" s="271"/>
      <c r="L155" s="103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271"/>
      <c r="B156" s="103"/>
      <c r="C156" s="271"/>
      <c r="D156" s="271"/>
      <c r="E156" s="271"/>
      <c r="F156" s="271"/>
      <c r="G156" s="271"/>
      <c r="H156" s="271"/>
      <c r="I156" s="271"/>
      <c r="J156" s="103"/>
      <c r="K156" s="271"/>
      <c r="L156" s="103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271"/>
      <c r="B157" s="103"/>
      <c r="C157" s="271"/>
      <c r="D157" s="271"/>
      <c r="E157" s="271"/>
      <c r="F157" s="271"/>
      <c r="G157" s="271"/>
      <c r="H157" s="271"/>
      <c r="I157" s="271"/>
      <c r="J157" s="103"/>
      <c r="K157" s="271"/>
      <c r="L157" s="103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271"/>
      <c r="B158" s="103"/>
      <c r="C158" s="271"/>
      <c r="D158" s="271"/>
      <c r="E158" s="271"/>
      <c r="F158" s="271"/>
      <c r="G158" s="271"/>
      <c r="H158" s="271"/>
      <c r="I158" s="271"/>
      <c r="J158" s="103"/>
      <c r="K158" s="271"/>
      <c r="L158" s="103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271"/>
      <c r="B159" s="103"/>
      <c r="C159" s="271"/>
      <c r="D159" s="271"/>
      <c r="E159" s="271"/>
      <c r="F159" s="271"/>
      <c r="G159" s="271"/>
      <c r="H159" s="271"/>
      <c r="I159" s="271"/>
      <c r="J159" s="103"/>
      <c r="K159" s="271"/>
      <c r="L159" s="103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271"/>
      <c r="B160" s="103"/>
      <c r="C160" s="271"/>
      <c r="D160" s="271"/>
      <c r="E160" s="271"/>
      <c r="F160" s="271"/>
      <c r="G160" s="271"/>
      <c r="H160" s="271"/>
      <c r="I160" s="271"/>
      <c r="J160" s="103"/>
      <c r="K160" s="271"/>
      <c r="L160" s="103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271"/>
      <c r="B161" s="103"/>
      <c r="C161" s="271"/>
      <c r="D161" s="271"/>
      <c r="E161" s="271"/>
      <c r="F161" s="271"/>
      <c r="G161" s="271"/>
      <c r="H161" s="271"/>
      <c r="I161" s="271"/>
      <c r="J161" s="103"/>
      <c r="K161" s="271"/>
      <c r="L161" s="103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271"/>
      <c r="B162" s="103"/>
      <c r="C162" s="271"/>
      <c r="D162" s="271"/>
      <c r="E162" s="271"/>
      <c r="F162" s="271"/>
      <c r="G162" s="271"/>
      <c r="H162" s="271"/>
      <c r="I162" s="271"/>
      <c r="J162" s="103"/>
      <c r="K162" s="271"/>
      <c r="L162" s="103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271"/>
      <c r="B163" s="103"/>
      <c r="C163" s="271"/>
      <c r="D163" s="271"/>
      <c r="E163" s="271"/>
      <c r="F163" s="271"/>
      <c r="G163" s="271"/>
      <c r="H163" s="271"/>
      <c r="I163" s="271"/>
      <c r="J163" s="103"/>
      <c r="K163" s="271"/>
      <c r="L163" s="103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271"/>
      <c r="B164" s="103"/>
      <c r="C164" s="271"/>
      <c r="D164" s="271"/>
      <c r="E164" s="271"/>
      <c r="F164" s="271"/>
      <c r="G164" s="271"/>
      <c r="H164" s="271"/>
      <c r="I164" s="271"/>
      <c r="J164" s="103"/>
      <c r="K164" s="271"/>
      <c r="L164" s="103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271"/>
      <c r="B165" s="103"/>
      <c r="C165" s="271"/>
      <c r="D165" s="271"/>
      <c r="E165" s="271"/>
      <c r="F165" s="271"/>
      <c r="G165" s="271"/>
      <c r="H165" s="271"/>
      <c r="I165" s="271"/>
      <c r="J165" s="103"/>
      <c r="K165" s="271"/>
      <c r="L165" s="103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271"/>
      <c r="B166" s="103"/>
      <c r="C166" s="271"/>
      <c r="D166" s="271"/>
      <c r="E166" s="271"/>
      <c r="F166" s="271"/>
      <c r="G166" s="271"/>
      <c r="H166" s="271"/>
      <c r="I166" s="271"/>
      <c r="J166" s="103"/>
      <c r="K166" s="271"/>
      <c r="L166" s="103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271"/>
      <c r="B167" s="103"/>
      <c r="C167" s="271"/>
      <c r="D167" s="271"/>
      <c r="E167" s="271"/>
      <c r="F167" s="271"/>
      <c r="G167" s="271"/>
      <c r="H167" s="271"/>
      <c r="I167" s="271"/>
      <c r="J167" s="103"/>
      <c r="K167" s="271"/>
      <c r="L167" s="103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271"/>
      <c r="B168" s="103"/>
      <c r="C168" s="271"/>
      <c r="D168" s="271"/>
      <c r="E168" s="271"/>
      <c r="F168" s="271"/>
      <c r="G168" s="271"/>
      <c r="H168" s="271"/>
      <c r="I168" s="271"/>
      <c r="J168" s="103"/>
      <c r="K168" s="271"/>
      <c r="L168" s="103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271"/>
      <c r="B169" s="103"/>
      <c r="C169" s="271"/>
      <c r="D169" s="271"/>
      <c r="E169" s="271"/>
      <c r="F169" s="271"/>
      <c r="G169" s="271"/>
      <c r="H169" s="271"/>
      <c r="I169" s="271"/>
      <c r="J169" s="103"/>
      <c r="K169" s="271"/>
      <c r="L169" s="103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271"/>
      <c r="B170" s="103"/>
      <c r="C170" s="271"/>
      <c r="D170" s="271"/>
      <c r="E170" s="271"/>
      <c r="F170" s="271"/>
      <c r="G170" s="271"/>
      <c r="H170" s="271"/>
      <c r="I170" s="271"/>
      <c r="J170" s="103"/>
      <c r="K170" s="271"/>
      <c r="L170" s="103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271"/>
      <c r="B171" s="103"/>
      <c r="C171" s="271"/>
      <c r="D171" s="271"/>
      <c r="E171" s="271"/>
      <c r="F171" s="271"/>
      <c r="G171" s="271"/>
      <c r="H171" s="271"/>
      <c r="I171" s="271"/>
      <c r="J171" s="103"/>
      <c r="K171" s="271"/>
      <c r="L171" s="103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271"/>
      <c r="B172" s="103"/>
      <c r="C172" s="271"/>
      <c r="D172" s="271"/>
      <c r="E172" s="271"/>
      <c r="F172" s="271"/>
      <c r="G172" s="271"/>
      <c r="H172" s="271"/>
      <c r="I172" s="271"/>
      <c r="J172" s="103"/>
      <c r="K172" s="271"/>
      <c r="L172" s="103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271"/>
      <c r="B173" s="103"/>
      <c r="C173" s="271"/>
      <c r="D173" s="271"/>
      <c r="E173" s="271"/>
      <c r="F173" s="271"/>
      <c r="G173" s="271"/>
      <c r="H173" s="271"/>
      <c r="I173" s="271"/>
      <c r="J173" s="103"/>
      <c r="K173" s="271"/>
      <c r="L173" s="103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271"/>
      <c r="B174" s="103"/>
      <c r="C174" s="271"/>
      <c r="D174" s="271"/>
      <c r="E174" s="271"/>
      <c r="F174" s="271"/>
      <c r="G174" s="271"/>
      <c r="H174" s="271"/>
      <c r="I174" s="271"/>
      <c r="J174" s="103"/>
      <c r="K174" s="271"/>
      <c r="L174" s="103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271"/>
      <c r="B175" s="103"/>
      <c r="C175" s="271"/>
      <c r="D175" s="271"/>
      <c r="E175" s="271"/>
      <c r="F175" s="271"/>
      <c r="G175" s="271"/>
      <c r="H175" s="271"/>
      <c r="I175" s="271"/>
      <c r="J175" s="103"/>
      <c r="K175" s="271"/>
      <c r="L175" s="103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271"/>
      <c r="B176" s="103"/>
      <c r="C176" s="271"/>
      <c r="D176" s="271"/>
      <c r="E176" s="271"/>
      <c r="F176" s="271"/>
      <c r="G176" s="271"/>
      <c r="H176" s="271"/>
      <c r="I176" s="271"/>
      <c r="J176" s="103"/>
      <c r="K176" s="271"/>
      <c r="L176" s="103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271"/>
      <c r="B177" s="103"/>
      <c r="C177" s="271"/>
      <c r="D177" s="271"/>
      <c r="E177" s="271"/>
      <c r="F177" s="271"/>
      <c r="G177" s="271"/>
      <c r="H177" s="271"/>
      <c r="I177" s="271"/>
      <c r="J177" s="103"/>
      <c r="K177" s="271"/>
      <c r="L177" s="103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271"/>
      <c r="B178" s="103"/>
      <c r="C178" s="271"/>
      <c r="D178" s="271"/>
      <c r="E178" s="271"/>
      <c r="F178" s="271"/>
      <c r="G178" s="271"/>
      <c r="H178" s="271"/>
      <c r="I178" s="271"/>
      <c r="J178" s="103"/>
      <c r="K178" s="271"/>
      <c r="L178" s="103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271"/>
      <c r="B179" s="103"/>
      <c r="C179" s="271"/>
      <c r="D179" s="271"/>
      <c r="E179" s="271"/>
      <c r="F179" s="271"/>
      <c r="G179" s="271"/>
      <c r="H179" s="271"/>
      <c r="I179" s="271"/>
      <c r="J179" s="103"/>
      <c r="K179" s="271"/>
      <c r="L179" s="103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271"/>
      <c r="B180" s="103"/>
      <c r="C180" s="271"/>
      <c r="D180" s="271"/>
      <c r="E180" s="271"/>
      <c r="F180" s="271"/>
      <c r="G180" s="271"/>
      <c r="H180" s="271"/>
      <c r="I180" s="271"/>
      <c r="J180" s="103"/>
      <c r="K180" s="271"/>
      <c r="L180" s="103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271"/>
      <c r="B181" s="103"/>
      <c r="C181" s="271"/>
      <c r="D181" s="271"/>
      <c r="E181" s="271"/>
      <c r="F181" s="271"/>
      <c r="G181" s="271"/>
      <c r="H181" s="271"/>
      <c r="I181" s="271"/>
      <c r="J181" s="103"/>
      <c r="K181" s="271"/>
      <c r="L181" s="103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271"/>
      <c r="B182" s="103"/>
      <c r="C182" s="271"/>
      <c r="D182" s="271"/>
      <c r="E182" s="271"/>
      <c r="F182" s="271"/>
      <c r="G182" s="271"/>
      <c r="H182" s="271"/>
      <c r="I182" s="271"/>
      <c r="J182" s="103"/>
      <c r="K182" s="271"/>
      <c r="L182" s="103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271"/>
      <c r="B183" s="103"/>
      <c r="C183" s="271"/>
      <c r="D183" s="271"/>
      <c r="E183" s="271"/>
      <c r="F183" s="271"/>
      <c r="G183" s="271"/>
      <c r="H183" s="271"/>
      <c r="I183" s="271"/>
      <c r="J183" s="103"/>
      <c r="K183" s="271"/>
      <c r="L183" s="103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271"/>
      <c r="B184" s="103"/>
      <c r="C184" s="271"/>
      <c r="D184" s="271"/>
      <c r="E184" s="271"/>
      <c r="F184" s="271"/>
      <c r="G184" s="271"/>
      <c r="H184" s="271"/>
      <c r="I184" s="271"/>
      <c r="J184" s="103"/>
      <c r="K184" s="271"/>
      <c r="L184" s="103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271"/>
      <c r="B185" s="103"/>
      <c r="C185" s="271"/>
      <c r="D185" s="271"/>
      <c r="E185" s="271"/>
      <c r="F185" s="271"/>
      <c r="G185" s="271"/>
      <c r="H185" s="271"/>
      <c r="I185" s="271"/>
      <c r="J185" s="103"/>
      <c r="K185" s="271"/>
      <c r="L185" s="103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271"/>
      <c r="B186" s="103"/>
      <c r="C186" s="271"/>
      <c r="D186" s="271"/>
      <c r="E186" s="271"/>
      <c r="F186" s="271"/>
      <c r="G186" s="271"/>
      <c r="H186" s="271"/>
      <c r="I186" s="271"/>
      <c r="J186" s="103"/>
      <c r="K186" s="271"/>
      <c r="L186" s="103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271"/>
      <c r="B187" s="103"/>
      <c r="C187" s="271"/>
      <c r="D187" s="271"/>
      <c r="E187" s="271"/>
      <c r="F187" s="271"/>
      <c r="G187" s="271"/>
      <c r="H187" s="271"/>
      <c r="I187" s="271"/>
      <c r="J187" s="103"/>
      <c r="K187" s="271"/>
      <c r="L187" s="103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271"/>
      <c r="B188" s="103"/>
      <c r="C188" s="271"/>
      <c r="D188" s="271"/>
      <c r="E188" s="271"/>
      <c r="F188" s="271"/>
      <c r="G188" s="271"/>
      <c r="H188" s="271"/>
      <c r="I188" s="271"/>
      <c r="J188" s="103"/>
      <c r="K188" s="271"/>
      <c r="L188" s="103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271"/>
      <c r="B189" s="103"/>
      <c r="C189" s="271"/>
      <c r="D189" s="271"/>
      <c r="E189" s="271"/>
      <c r="F189" s="271"/>
      <c r="G189" s="271"/>
      <c r="H189" s="271"/>
      <c r="I189" s="271"/>
      <c r="J189" s="103"/>
      <c r="K189" s="271"/>
      <c r="L189" s="103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271"/>
      <c r="B190" s="103"/>
      <c r="C190" s="271"/>
      <c r="D190" s="271"/>
      <c r="E190" s="271"/>
      <c r="F190" s="271"/>
      <c r="G190" s="271"/>
      <c r="H190" s="271"/>
      <c r="I190" s="271"/>
      <c r="J190" s="103"/>
      <c r="K190" s="271"/>
      <c r="L190" s="103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271"/>
      <c r="B191" s="103"/>
      <c r="C191" s="271"/>
      <c r="D191" s="271"/>
      <c r="E191" s="271"/>
      <c r="F191" s="271"/>
      <c r="G191" s="271"/>
      <c r="H191" s="271"/>
      <c r="I191" s="271"/>
      <c r="J191" s="103"/>
      <c r="K191" s="271"/>
      <c r="L191" s="103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271"/>
      <c r="B192" s="103"/>
      <c r="C192" s="271"/>
      <c r="D192" s="271"/>
      <c r="E192" s="271"/>
      <c r="F192" s="271"/>
      <c r="G192" s="271"/>
      <c r="H192" s="271"/>
      <c r="I192" s="271"/>
      <c r="J192" s="103"/>
      <c r="K192" s="271"/>
      <c r="L192" s="103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271"/>
      <c r="B193" s="103"/>
      <c r="C193" s="271"/>
      <c r="D193" s="271"/>
      <c r="E193" s="271"/>
      <c r="F193" s="271"/>
      <c r="G193" s="271"/>
      <c r="H193" s="271"/>
      <c r="I193" s="271"/>
      <c r="J193" s="103"/>
      <c r="K193" s="271"/>
      <c r="L193" s="103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271"/>
      <c r="B194" s="103"/>
      <c r="C194" s="271"/>
      <c r="D194" s="271"/>
      <c r="E194" s="271"/>
      <c r="F194" s="271"/>
      <c r="G194" s="271"/>
      <c r="H194" s="271"/>
      <c r="I194" s="271"/>
      <c r="J194" s="103"/>
      <c r="K194" s="271"/>
      <c r="L194" s="103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271"/>
      <c r="B195" s="103"/>
      <c r="C195" s="271"/>
      <c r="D195" s="271"/>
      <c r="E195" s="271"/>
      <c r="F195" s="271"/>
      <c r="G195" s="271"/>
      <c r="H195" s="271"/>
      <c r="I195" s="271"/>
      <c r="J195" s="103"/>
      <c r="K195" s="271"/>
      <c r="L195" s="103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271"/>
      <c r="B196" s="103"/>
      <c r="C196" s="271"/>
      <c r="D196" s="271"/>
      <c r="E196" s="271"/>
      <c r="F196" s="271"/>
      <c r="G196" s="271"/>
      <c r="H196" s="271"/>
      <c r="I196" s="271"/>
      <c r="J196" s="103"/>
      <c r="K196" s="271"/>
      <c r="L196" s="103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271"/>
      <c r="B197" s="103"/>
      <c r="C197" s="271"/>
      <c r="D197" s="271"/>
      <c r="E197" s="271"/>
      <c r="F197" s="271"/>
      <c r="G197" s="271"/>
      <c r="H197" s="271"/>
      <c r="I197" s="271"/>
      <c r="J197" s="103"/>
      <c r="K197" s="271"/>
      <c r="L197" s="103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271"/>
      <c r="B198" s="103"/>
      <c r="C198" s="271"/>
      <c r="D198" s="271"/>
      <c r="E198" s="271"/>
      <c r="F198" s="271"/>
      <c r="G198" s="271"/>
      <c r="H198" s="271"/>
      <c r="I198" s="271"/>
      <c r="J198" s="103"/>
      <c r="K198" s="271"/>
      <c r="L198" s="103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271"/>
      <c r="B199" s="103"/>
      <c r="C199" s="271"/>
      <c r="D199" s="271"/>
      <c r="E199" s="271"/>
      <c r="F199" s="271"/>
      <c r="G199" s="271"/>
      <c r="H199" s="271"/>
      <c r="I199" s="271"/>
      <c r="J199" s="103"/>
      <c r="K199" s="271"/>
      <c r="L199" s="103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271"/>
      <c r="B200" s="103"/>
      <c r="C200" s="271"/>
      <c r="D200" s="271"/>
      <c r="E200" s="271"/>
      <c r="F200" s="271"/>
      <c r="G200" s="271"/>
      <c r="H200" s="271"/>
      <c r="I200" s="271"/>
      <c r="J200" s="103"/>
      <c r="K200" s="271"/>
      <c r="L200" s="103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271"/>
      <c r="B201" s="103"/>
      <c r="C201" s="271"/>
      <c r="D201" s="271"/>
      <c r="E201" s="271"/>
      <c r="F201" s="271"/>
      <c r="G201" s="271"/>
      <c r="H201" s="271"/>
      <c r="I201" s="271"/>
      <c r="J201" s="103"/>
      <c r="K201" s="271"/>
      <c r="L201" s="103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271"/>
      <c r="B202" s="103"/>
      <c r="C202" s="271"/>
      <c r="D202" s="271"/>
      <c r="E202" s="271"/>
      <c r="F202" s="271"/>
      <c r="G202" s="271"/>
      <c r="H202" s="271"/>
      <c r="I202" s="271"/>
      <c r="J202" s="103"/>
      <c r="K202" s="271"/>
      <c r="L202" s="103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271"/>
      <c r="B203" s="103"/>
      <c r="C203" s="271"/>
      <c r="D203" s="271"/>
      <c r="E203" s="271"/>
      <c r="F203" s="271"/>
      <c r="G203" s="271"/>
      <c r="H203" s="271"/>
      <c r="I203" s="271"/>
      <c r="J203" s="103"/>
      <c r="K203" s="271"/>
      <c r="L203" s="103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271"/>
      <c r="B204" s="103"/>
      <c r="C204" s="271"/>
      <c r="D204" s="271"/>
      <c r="E204" s="271"/>
      <c r="F204" s="271"/>
      <c r="G204" s="271"/>
      <c r="H204" s="271"/>
      <c r="I204" s="271"/>
      <c r="J204" s="103"/>
      <c r="K204" s="271"/>
      <c r="L204" s="103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271"/>
      <c r="B205" s="103"/>
      <c r="C205" s="271"/>
      <c r="D205" s="271"/>
      <c r="E205" s="271"/>
      <c r="F205" s="271"/>
      <c r="G205" s="271"/>
      <c r="H205" s="271"/>
      <c r="I205" s="271"/>
      <c r="J205" s="103"/>
      <c r="K205" s="271"/>
      <c r="L205" s="103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271"/>
      <c r="B206" s="103"/>
      <c r="C206" s="271"/>
      <c r="D206" s="271"/>
      <c r="E206" s="271"/>
      <c r="F206" s="271"/>
      <c r="G206" s="271"/>
      <c r="H206" s="271"/>
      <c r="I206" s="271"/>
      <c r="J206" s="103"/>
      <c r="K206" s="271"/>
      <c r="L206" s="103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271"/>
      <c r="B207" s="103"/>
      <c r="C207" s="271"/>
      <c r="D207" s="271"/>
      <c r="E207" s="271"/>
      <c r="F207" s="271"/>
      <c r="G207" s="271"/>
      <c r="H207" s="271"/>
      <c r="I207" s="271"/>
      <c r="J207" s="103"/>
      <c r="K207" s="271"/>
      <c r="L207" s="103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271"/>
      <c r="B208" s="103"/>
      <c r="C208" s="271"/>
      <c r="D208" s="271"/>
      <c r="E208" s="271"/>
      <c r="F208" s="271"/>
      <c r="G208" s="271"/>
      <c r="H208" s="271"/>
      <c r="I208" s="271"/>
      <c r="J208" s="103"/>
      <c r="K208" s="271"/>
      <c r="L208" s="103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271"/>
      <c r="B209" s="103"/>
      <c r="C209" s="271"/>
      <c r="D209" s="271"/>
      <c r="E209" s="271"/>
      <c r="F209" s="271"/>
      <c r="G209" s="271"/>
      <c r="H209" s="271"/>
      <c r="I209" s="271"/>
      <c r="J209" s="103"/>
      <c r="K209" s="271"/>
      <c r="L209" s="103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271"/>
      <c r="B210" s="103"/>
      <c r="C210" s="271"/>
      <c r="D210" s="271"/>
      <c r="E210" s="271"/>
      <c r="F210" s="271"/>
      <c r="G210" s="271"/>
      <c r="H210" s="271"/>
      <c r="I210" s="271"/>
      <c r="J210" s="103"/>
      <c r="K210" s="271"/>
      <c r="L210" s="103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271"/>
      <c r="B211" s="103"/>
      <c r="C211" s="271"/>
      <c r="D211" s="271"/>
      <c r="E211" s="271"/>
      <c r="F211" s="271"/>
      <c r="G211" s="271"/>
      <c r="H211" s="271"/>
      <c r="I211" s="271"/>
      <c r="J211" s="103"/>
      <c r="K211" s="271"/>
      <c r="L211" s="103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271"/>
      <c r="B212" s="103"/>
      <c r="C212" s="271"/>
      <c r="D212" s="271"/>
      <c r="E212" s="271"/>
      <c r="F212" s="271"/>
      <c r="G212" s="271"/>
      <c r="H212" s="271"/>
      <c r="I212" s="271"/>
      <c r="J212" s="103"/>
      <c r="K212" s="271"/>
      <c r="L212" s="103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271"/>
      <c r="B213" s="103"/>
      <c r="C213" s="271"/>
      <c r="D213" s="271"/>
      <c r="E213" s="271"/>
      <c r="F213" s="271"/>
      <c r="G213" s="271"/>
      <c r="H213" s="271"/>
      <c r="I213" s="271"/>
      <c r="J213" s="103"/>
      <c r="K213" s="271"/>
      <c r="L213" s="103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271"/>
      <c r="B214" s="103"/>
      <c r="C214" s="271"/>
      <c r="D214" s="271"/>
      <c r="E214" s="271"/>
      <c r="F214" s="271"/>
      <c r="G214" s="271"/>
      <c r="H214" s="271"/>
      <c r="I214" s="271"/>
      <c r="J214" s="103"/>
      <c r="K214" s="271"/>
      <c r="L214" s="103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271"/>
      <c r="B215" s="103"/>
      <c r="C215" s="271"/>
      <c r="D215" s="271"/>
      <c r="E215" s="271"/>
      <c r="F215" s="271"/>
      <c r="G215" s="271"/>
      <c r="H215" s="271"/>
      <c r="I215" s="271"/>
      <c r="J215" s="103"/>
      <c r="K215" s="271"/>
      <c r="L215" s="103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271"/>
      <c r="B216" s="103"/>
      <c r="C216" s="271"/>
      <c r="D216" s="271"/>
      <c r="E216" s="271"/>
      <c r="F216" s="271"/>
      <c r="G216" s="271"/>
      <c r="H216" s="271"/>
      <c r="I216" s="271"/>
      <c r="J216" s="103"/>
      <c r="K216" s="271"/>
      <c r="L216" s="103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271"/>
      <c r="B217" s="103"/>
      <c r="C217" s="271"/>
      <c r="D217" s="271"/>
      <c r="E217" s="271"/>
      <c r="F217" s="271"/>
      <c r="G217" s="271"/>
      <c r="H217" s="271"/>
      <c r="I217" s="271"/>
      <c r="J217" s="103"/>
      <c r="K217" s="271"/>
      <c r="L217" s="103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271"/>
      <c r="B218" s="103"/>
      <c r="C218" s="271"/>
      <c r="D218" s="271"/>
      <c r="E218" s="271"/>
      <c r="F218" s="271"/>
      <c r="G218" s="271"/>
      <c r="H218" s="271"/>
      <c r="I218" s="271"/>
      <c r="J218" s="103"/>
      <c r="K218" s="271"/>
      <c r="L218" s="103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271"/>
      <c r="B219" s="103"/>
      <c r="C219" s="271"/>
      <c r="D219" s="271"/>
      <c r="E219" s="271"/>
      <c r="F219" s="271"/>
      <c r="G219" s="271"/>
      <c r="H219" s="271"/>
      <c r="I219" s="271"/>
      <c r="J219" s="103"/>
      <c r="K219" s="271"/>
      <c r="L219" s="103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271"/>
      <c r="B220" s="103"/>
      <c r="C220" s="271"/>
      <c r="D220" s="271"/>
      <c r="E220" s="271"/>
      <c r="F220" s="271"/>
      <c r="G220" s="271"/>
      <c r="H220" s="271"/>
      <c r="I220" s="271"/>
      <c r="J220" s="103"/>
      <c r="K220" s="271"/>
      <c r="L220" s="103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271"/>
      <c r="B221" s="103"/>
      <c r="C221" s="271"/>
      <c r="D221" s="271"/>
      <c r="E221" s="271"/>
      <c r="F221" s="271"/>
      <c r="G221" s="271"/>
      <c r="H221" s="271"/>
      <c r="I221" s="271"/>
      <c r="J221" s="103"/>
      <c r="K221" s="271"/>
      <c r="L221" s="103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271"/>
      <c r="B222" s="103"/>
      <c r="C222" s="271"/>
      <c r="D222" s="271"/>
      <c r="E222" s="271"/>
      <c r="F222" s="271"/>
      <c r="G222" s="271"/>
      <c r="H222" s="271"/>
      <c r="I222" s="271"/>
      <c r="J222" s="103"/>
      <c r="K222" s="271"/>
      <c r="L222" s="103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271"/>
      <c r="B223" s="103"/>
      <c r="C223" s="271"/>
      <c r="D223" s="271"/>
      <c r="E223" s="271"/>
      <c r="F223" s="271"/>
      <c r="G223" s="271"/>
      <c r="H223" s="271"/>
      <c r="I223" s="271"/>
      <c r="J223" s="103"/>
      <c r="K223" s="271"/>
      <c r="L223" s="103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271"/>
      <c r="B224" s="103"/>
      <c r="C224" s="271"/>
      <c r="D224" s="271"/>
      <c r="E224" s="271"/>
      <c r="F224" s="271"/>
      <c r="G224" s="271"/>
      <c r="H224" s="271"/>
      <c r="I224" s="271"/>
      <c r="J224" s="103"/>
      <c r="K224" s="271"/>
      <c r="L224" s="103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271"/>
      <c r="B225" s="103"/>
      <c r="C225" s="271"/>
      <c r="D225" s="271"/>
      <c r="E225" s="271"/>
      <c r="F225" s="271"/>
      <c r="G225" s="271"/>
      <c r="H225" s="271"/>
      <c r="I225" s="271"/>
      <c r="J225" s="103"/>
      <c r="K225" s="271"/>
      <c r="L225" s="103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271"/>
      <c r="B226" s="103"/>
      <c r="C226" s="271"/>
      <c r="D226" s="271"/>
      <c r="E226" s="271"/>
      <c r="F226" s="271"/>
      <c r="G226" s="271"/>
      <c r="H226" s="271"/>
      <c r="I226" s="271"/>
      <c r="J226" s="103"/>
      <c r="K226" s="271"/>
      <c r="L226" s="103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271"/>
      <c r="B227" s="103"/>
      <c r="C227" s="271"/>
      <c r="D227" s="271"/>
      <c r="E227" s="271"/>
      <c r="F227" s="271"/>
      <c r="G227" s="271"/>
      <c r="H227" s="271"/>
      <c r="I227" s="271"/>
      <c r="J227" s="103"/>
      <c r="K227" s="271"/>
      <c r="L227" s="103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271"/>
      <c r="B228" s="103"/>
      <c r="C228" s="271"/>
      <c r="D228" s="271"/>
      <c r="E228" s="271"/>
      <c r="F228" s="271"/>
      <c r="G228" s="271"/>
      <c r="H228" s="271"/>
      <c r="I228" s="271"/>
      <c r="J228" s="103"/>
      <c r="K228" s="271"/>
      <c r="L228" s="103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271"/>
      <c r="B229" s="103"/>
      <c r="C229" s="271"/>
      <c r="D229" s="271"/>
      <c r="E229" s="271"/>
      <c r="F229" s="271"/>
      <c r="G229" s="271"/>
      <c r="H229" s="271"/>
      <c r="I229" s="271"/>
      <c r="J229" s="103"/>
      <c r="K229" s="271"/>
      <c r="L229" s="103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271"/>
      <c r="B230" s="103"/>
      <c r="C230" s="271"/>
      <c r="D230" s="271"/>
      <c r="E230" s="271"/>
      <c r="F230" s="271"/>
      <c r="G230" s="271"/>
      <c r="H230" s="271"/>
      <c r="I230" s="271"/>
      <c r="J230" s="103"/>
      <c r="K230" s="271"/>
      <c r="L230" s="103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271"/>
      <c r="B231" s="103"/>
      <c r="C231" s="271"/>
      <c r="D231" s="271"/>
      <c r="E231" s="271"/>
      <c r="F231" s="271"/>
      <c r="G231" s="271"/>
      <c r="H231" s="271"/>
      <c r="I231" s="271"/>
      <c r="J231" s="103"/>
      <c r="K231" s="271"/>
      <c r="L231" s="103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271"/>
      <c r="B232" s="103"/>
      <c r="C232" s="271"/>
      <c r="D232" s="271"/>
      <c r="E232" s="271"/>
      <c r="F232" s="271"/>
      <c r="G232" s="271"/>
      <c r="H232" s="271"/>
      <c r="I232" s="271"/>
      <c r="J232" s="103"/>
      <c r="K232" s="271"/>
      <c r="L232" s="103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271"/>
      <c r="B233" s="103"/>
      <c r="C233" s="271"/>
      <c r="D233" s="271"/>
      <c r="E233" s="271"/>
      <c r="F233" s="271"/>
      <c r="G233" s="271"/>
      <c r="H233" s="271"/>
      <c r="I233" s="271"/>
      <c r="J233" s="103"/>
      <c r="K233" s="271"/>
      <c r="L233" s="103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271"/>
      <c r="B234" s="103"/>
      <c r="C234" s="271"/>
      <c r="D234" s="271"/>
      <c r="E234" s="271"/>
      <c r="F234" s="271"/>
      <c r="G234" s="271"/>
      <c r="H234" s="271"/>
      <c r="I234" s="271"/>
      <c r="J234" s="103"/>
      <c r="K234" s="271"/>
      <c r="L234" s="103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271"/>
      <c r="B235" s="103"/>
      <c r="C235" s="271"/>
      <c r="D235" s="271"/>
      <c r="E235" s="271"/>
      <c r="F235" s="271"/>
      <c r="G235" s="271"/>
      <c r="H235" s="271"/>
      <c r="I235" s="271"/>
      <c r="J235" s="103"/>
      <c r="K235" s="271"/>
      <c r="L235" s="103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271"/>
      <c r="B236" s="103"/>
      <c r="C236" s="271"/>
      <c r="D236" s="271"/>
      <c r="E236" s="271"/>
      <c r="F236" s="271"/>
      <c r="G236" s="271"/>
      <c r="H236" s="271"/>
      <c r="I236" s="271"/>
      <c r="J236" s="103"/>
      <c r="K236" s="271"/>
      <c r="L236" s="103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271"/>
      <c r="B237" s="103"/>
      <c r="C237" s="271"/>
      <c r="D237" s="271"/>
      <c r="E237" s="271"/>
      <c r="F237" s="271"/>
      <c r="G237" s="271"/>
      <c r="H237" s="271"/>
      <c r="I237" s="271"/>
      <c r="J237" s="103"/>
      <c r="K237" s="271"/>
      <c r="L237" s="103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271"/>
      <c r="B238" s="103"/>
      <c r="C238" s="271"/>
      <c r="D238" s="271"/>
      <c r="E238" s="271"/>
      <c r="F238" s="271"/>
      <c r="G238" s="271"/>
      <c r="H238" s="271"/>
      <c r="I238" s="271"/>
      <c r="J238" s="103"/>
      <c r="K238" s="271"/>
      <c r="L238" s="103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271"/>
      <c r="B239" s="103"/>
      <c r="C239" s="271"/>
      <c r="D239" s="271"/>
      <c r="E239" s="271"/>
      <c r="F239" s="271"/>
      <c r="G239" s="271"/>
      <c r="H239" s="271"/>
      <c r="I239" s="271"/>
      <c r="J239" s="103"/>
      <c r="K239" s="271"/>
      <c r="L239" s="103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271"/>
      <c r="B240" s="103"/>
      <c r="C240" s="271"/>
      <c r="D240" s="271"/>
      <c r="E240" s="271"/>
      <c r="F240" s="271"/>
      <c r="G240" s="271"/>
      <c r="H240" s="271"/>
      <c r="I240" s="271"/>
      <c r="J240" s="103"/>
      <c r="K240" s="271"/>
      <c r="L240" s="103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271"/>
      <c r="B241" s="103"/>
      <c r="C241" s="271"/>
      <c r="D241" s="271"/>
      <c r="E241" s="271"/>
      <c r="F241" s="271"/>
      <c r="G241" s="271"/>
      <c r="H241" s="271"/>
      <c r="I241" s="271"/>
      <c r="J241" s="103"/>
      <c r="K241" s="271"/>
      <c r="L241" s="103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271"/>
      <c r="B242" s="103"/>
      <c r="C242" s="271"/>
      <c r="D242" s="271"/>
      <c r="E242" s="271"/>
      <c r="F242" s="271"/>
      <c r="G242" s="271"/>
      <c r="H242" s="271"/>
      <c r="I242" s="271"/>
      <c r="J242" s="103"/>
      <c r="K242" s="271"/>
      <c r="L242" s="103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271"/>
      <c r="B243" s="103"/>
      <c r="C243" s="271"/>
      <c r="D243" s="271"/>
      <c r="E243" s="271"/>
      <c r="F243" s="271"/>
      <c r="G243" s="271"/>
      <c r="H243" s="271"/>
      <c r="I243" s="271"/>
      <c r="J243" s="103"/>
      <c r="K243" s="271"/>
      <c r="L243" s="103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271"/>
      <c r="B244" s="103"/>
      <c r="C244" s="271"/>
      <c r="D244" s="271"/>
      <c r="E244" s="271"/>
      <c r="F244" s="271"/>
      <c r="G244" s="271"/>
      <c r="H244" s="271"/>
      <c r="I244" s="271"/>
      <c r="J244" s="103"/>
      <c r="K244" s="271"/>
      <c r="L244" s="103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271"/>
      <c r="B245" s="103"/>
      <c r="C245" s="271"/>
      <c r="D245" s="271"/>
      <c r="E245" s="271"/>
      <c r="F245" s="271"/>
      <c r="G245" s="271"/>
      <c r="H245" s="271"/>
      <c r="I245" s="271"/>
      <c r="J245" s="103"/>
      <c r="K245" s="271"/>
      <c r="L245" s="103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271"/>
      <c r="B246" s="103"/>
      <c r="C246" s="271"/>
      <c r="D246" s="271"/>
      <c r="E246" s="271"/>
      <c r="F246" s="271"/>
      <c r="G246" s="271"/>
      <c r="H246" s="271"/>
      <c r="I246" s="271"/>
      <c r="J246" s="103"/>
      <c r="K246" s="271"/>
      <c r="L246" s="103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271"/>
      <c r="B247" s="103"/>
      <c r="C247" s="271"/>
      <c r="D247" s="271"/>
      <c r="E247" s="271"/>
      <c r="F247" s="271"/>
      <c r="G247" s="271"/>
      <c r="H247" s="271"/>
      <c r="I247" s="271"/>
      <c r="J247" s="103"/>
      <c r="K247" s="271"/>
      <c r="L247" s="103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271"/>
      <c r="B248" s="103"/>
      <c r="C248" s="271"/>
      <c r="D248" s="271"/>
      <c r="E248" s="271"/>
      <c r="F248" s="271"/>
      <c r="G248" s="271"/>
      <c r="H248" s="271"/>
      <c r="I248" s="271"/>
      <c r="J248" s="103"/>
      <c r="K248" s="271"/>
      <c r="L248" s="103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271"/>
      <c r="B249" s="103"/>
      <c r="C249" s="271"/>
      <c r="D249" s="271"/>
      <c r="E249" s="271"/>
      <c r="F249" s="271"/>
      <c r="G249" s="271"/>
      <c r="H249" s="271"/>
      <c r="I249" s="271"/>
      <c r="J249" s="103"/>
      <c r="K249" s="271"/>
      <c r="L249" s="103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271"/>
      <c r="B250" s="103"/>
      <c r="C250" s="271"/>
      <c r="D250" s="271"/>
      <c r="E250" s="271"/>
      <c r="F250" s="271"/>
      <c r="G250" s="271"/>
      <c r="H250" s="271"/>
      <c r="I250" s="271"/>
      <c r="J250" s="103"/>
      <c r="K250" s="271"/>
      <c r="L250" s="103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271"/>
      <c r="B251" s="103"/>
      <c r="C251" s="271"/>
      <c r="D251" s="271"/>
      <c r="E251" s="271"/>
      <c r="F251" s="271"/>
      <c r="G251" s="271"/>
      <c r="H251" s="271"/>
      <c r="I251" s="271"/>
      <c r="J251" s="103"/>
      <c r="K251" s="271"/>
      <c r="L251" s="103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271"/>
      <c r="B252" s="103"/>
      <c r="C252" s="271"/>
      <c r="D252" s="271"/>
      <c r="E252" s="271"/>
      <c r="F252" s="271"/>
      <c r="G252" s="271"/>
      <c r="H252" s="271"/>
      <c r="I252" s="271"/>
      <c r="J252" s="103"/>
      <c r="K252" s="271"/>
      <c r="L252" s="103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271"/>
      <c r="B253" s="103"/>
      <c r="C253" s="271"/>
      <c r="D253" s="271"/>
      <c r="E253" s="271"/>
      <c r="F253" s="271"/>
      <c r="G253" s="271"/>
      <c r="H253" s="271"/>
      <c r="I253" s="271"/>
      <c r="J253" s="103"/>
      <c r="K253" s="271"/>
      <c r="L253" s="103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271"/>
      <c r="B254" s="103"/>
      <c r="C254" s="271"/>
      <c r="D254" s="271"/>
      <c r="E254" s="271"/>
      <c r="F254" s="271"/>
      <c r="G254" s="271"/>
      <c r="H254" s="271"/>
      <c r="I254" s="271"/>
      <c r="J254" s="103"/>
      <c r="K254" s="271"/>
      <c r="L254" s="103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271"/>
      <c r="B255" s="103"/>
      <c r="C255" s="271"/>
      <c r="D255" s="271"/>
      <c r="E255" s="271"/>
      <c r="F255" s="271"/>
      <c r="G255" s="271"/>
      <c r="H255" s="271"/>
      <c r="I255" s="271"/>
      <c r="J255" s="103"/>
      <c r="K255" s="271"/>
      <c r="L255" s="103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271"/>
      <c r="B256" s="103"/>
      <c r="C256" s="271"/>
      <c r="D256" s="271"/>
      <c r="E256" s="271"/>
      <c r="F256" s="271"/>
      <c r="G256" s="271"/>
      <c r="H256" s="271"/>
      <c r="I256" s="271"/>
      <c r="J256" s="103"/>
      <c r="K256" s="271"/>
      <c r="L256" s="103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271"/>
      <c r="B257" s="103"/>
      <c r="C257" s="271"/>
      <c r="D257" s="271"/>
      <c r="E257" s="271"/>
      <c r="F257" s="271"/>
      <c r="G257" s="271"/>
      <c r="H257" s="271"/>
      <c r="I257" s="271"/>
      <c r="J257" s="103"/>
      <c r="K257" s="271"/>
      <c r="L257" s="103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271"/>
      <c r="B258" s="103"/>
      <c r="C258" s="271"/>
      <c r="D258" s="271"/>
      <c r="E258" s="271"/>
      <c r="F258" s="271"/>
      <c r="G258" s="271"/>
      <c r="H258" s="271"/>
      <c r="I258" s="271"/>
      <c r="J258" s="103"/>
      <c r="K258" s="271"/>
      <c r="L258" s="103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271"/>
      <c r="B259" s="103"/>
      <c r="C259" s="271"/>
      <c r="D259" s="271"/>
      <c r="E259" s="271"/>
      <c r="F259" s="271"/>
      <c r="G259" s="271"/>
      <c r="H259" s="271"/>
      <c r="I259" s="271"/>
      <c r="J259" s="103"/>
      <c r="K259" s="271"/>
      <c r="L259" s="103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271"/>
      <c r="B260" s="103"/>
      <c r="C260" s="271"/>
      <c r="D260" s="271"/>
      <c r="E260" s="271"/>
      <c r="F260" s="271"/>
      <c r="G260" s="271"/>
      <c r="H260" s="271"/>
      <c r="I260" s="271"/>
      <c r="J260" s="103"/>
      <c r="K260" s="271"/>
      <c r="L260" s="103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271"/>
      <c r="B261" s="103"/>
      <c r="C261" s="271"/>
      <c r="D261" s="271"/>
      <c r="E261" s="271"/>
      <c r="F261" s="271"/>
      <c r="G261" s="271"/>
      <c r="H261" s="271"/>
      <c r="I261" s="271"/>
      <c r="J261" s="103"/>
      <c r="K261" s="271"/>
      <c r="L261" s="103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271"/>
      <c r="B262" s="103"/>
      <c r="C262" s="271"/>
      <c r="D262" s="271"/>
      <c r="E262" s="271"/>
      <c r="F262" s="271"/>
      <c r="G262" s="271"/>
      <c r="H262" s="271"/>
      <c r="I262" s="271"/>
      <c r="J262" s="103"/>
      <c r="K262" s="271"/>
      <c r="L262" s="103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271"/>
      <c r="B263" s="103"/>
      <c r="C263" s="271"/>
      <c r="D263" s="271"/>
      <c r="E263" s="271"/>
      <c r="F263" s="271"/>
      <c r="G263" s="271"/>
      <c r="H263" s="271"/>
      <c r="I263" s="271"/>
      <c r="J263" s="103"/>
      <c r="K263" s="271"/>
      <c r="L263" s="103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271"/>
      <c r="B264" s="103"/>
      <c r="C264" s="271"/>
      <c r="D264" s="271"/>
      <c r="E264" s="271"/>
      <c r="F264" s="271"/>
      <c r="G264" s="271"/>
      <c r="H264" s="271"/>
      <c r="I264" s="271"/>
      <c r="J264" s="103"/>
      <c r="K264" s="271"/>
      <c r="L264" s="103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271"/>
      <c r="B265" s="103"/>
      <c r="C265" s="271"/>
      <c r="D265" s="271"/>
      <c r="E265" s="271"/>
      <c r="F265" s="271"/>
      <c r="G265" s="271"/>
      <c r="H265" s="271"/>
      <c r="I265" s="271"/>
      <c r="J265" s="103"/>
      <c r="K265" s="271"/>
      <c r="L265" s="103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271"/>
      <c r="B266" s="103"/>
      <c r="C266" s="271"/>
      <c r="D266" s="271"/>
      <c r="E266" s="271"/>
      <c r="F266" s="271"/>
      <c r="G266" s="271"/>
      <c r="H266" s="271"/>
      <c r="I266" s="271"/>
      <c r="J266" s="103"/>
      <c r="K266" s="271"/>
      <c r="L266" s="103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271"/>
      <c r="B267" s="103"/>
      <c r="C267" s="271"/>
      <c r="D267" s="271"/>
      <c r="E267" s="271"/>
      <c r="F267" s="271"/>
      <c r="G267" s="271"/>
      <c r="H267" s="271"/>
      <c r="I267" s="271"/>
      <c r="J267" s="103"/>
      <c r="K267" s="271"/>
      <c r="L267" s="103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271"/>
      <c r="B268" s="103"/>
      <c r="C268" s="271"/>
      <c r="D268" s="271"/>
      <c r="E268" s="271"/>
      <c r="F268" s="271"/>
      <c r="G268" s="271"/>
      <c r="H268" s="271"/>
      <c r="I268" s="271"/>
      <c r="J268" s="103"/>
      <c r="K268" s="271"/>
      <c r="L268" s="103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271"/>
      <c r="B269" s="103"/>
      <c r="C269" s="271"/>
      <c r="D269" s="271"/>
      <c r="E269" s="271"/>
      <c r="F269" s="271"/>
      <c r="G269" s="271"/>
      <c r="H269" s="271"/>
      <c r="I269" s="271"/>
      <c r="J269" s="103"/>
      <c r="K269" s="271"/>
      <c r="L269" s="103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271"/>
      <c r="B270" s="103"/>
      <c r="C270" s="271"/>
      <c r="D270" s="271"/>
      <c r="E270" s="271"/>
      <c r="F270" s="271"/>
      <c r="G270" s="271"/>
      <c r="H270" s="271"/>
      <c r="I270" s="271"/>
      <c r="J270" s="103"/>
      <c r="K270" s="271"/>
      <c r="L270" s="103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271"/>
      <c r="B271" s="103"/>
      <c r="C271" s="271"/>
      <c r="D271" s="271"/>
      <c r="E271" s="271"/>
      <c r="F271" s="271"/>
      <c r="G271" s="271"/>
      <c r="H271" s="271"/>
      <c r="I271" s="271"/>
      <c r="J271" s="103"/>
      <c r="K271" s="271"/>
      <c r="L271" s="103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271"/>
      <c r="B272" s="103"/>
      <c r="C272" s="271"/>
      <c r="D272" s="271"/>
      <c r="E272" s="271"/>
      <c r="F272" s="271"/>
      <c r="G272" s="271"/>
      <c r="H272" s="271"/>
      <c r="I272" s="271"/>
      <c r="J272" s="103"/>
      <c r="K272" s="271"/>
      <c r="L272" s="103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271"/>
      <c r="B273" s="103"/>
      <c r="C273" s="271"/>
      <c r="D273" s="271"/>
      <c r="E273" s="271"/>
      <c r="F273" s="271"/>
      <c r="G273" s="271"/>
      <c r="H273" s="271"/>
      <c r="I273" s="271"/>
      <c r="J273" s="103"/>
      <c r="K273" s="271"/>
      <c r="L273" s="103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271"/>
      <c r="B274" s="103"/>
      <c r="C274" s="271"/>
      <c r="D274" s="271"/>
      <c r="E274" s="271"/>
      <c r="F274" s="271"/>
      <c r="G274" s="271"/>
      <c r="H274" s="271"/>
      <c r="I274" s="271"/>
      <c r="J274" s="103"/>
      <c r="K274" s="271"/>
      <c r="L274" s="103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271"/>
      <c r="B275" s="103"/>
      <c r="C275" s="271"/>
      <c r="D275" s="271"/>
      <c r="E275" s="271"/>
      <c r="F275" s="271"/>
      <c r="G275" s="271"/>
      <c r="H275" s="271"/>
      <c r="I275" s="271"/>
      <c r="J275" s="103"/>
      <c r="K275" s="271"/>
      <c r="L275" s="103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271"/>
      <c r="B276" s="103"/>
      <c r="C276" s="271"/>
      <c r="D276" s="271"/>
      <c r="E276" s="271"/>
      <c r="F276" s="271"/>
      <c r="G276" s="271"/>
      <c r="H276" s="271"/>
      <c r="I276" s="271"/>
      <c r="J276" s="103"/>
      <c r="K276" s="271"/>
      <c r="L276" s="103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271"/>
      <c r="B277" s="103"/>
      <c r="C277" s="271"/>
      <c r="D277" s="271"/>
      <c r="E277" s="271"/>
      <c r="F277" s="271"/>
      <c r="G277" s="271"/>
      <c r="H277" s="271"/>
      <c r="I277" s="271"/>
      <c r="J277" s="103"/>
      <c r="K277" s="271"/>
      <c r="L277" s="103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271"/>
      <c r="B278" s="103"/>
      <c r="C278" s="271"/>
      <c r="D278" s="271"/>
      <c r="E278" s="271"/>
      <c r="F278" s="271"/>
      <c r="G278" s="271"/>
      <c r="H278" s="271"/>
      <c r="I278" s="271"/>
      <c r="J278" s="103"/>
      <c r="K278" s="271"/>
      <c r="L278" s="103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271"/>
      <c r="B279" s="103"/>
      <c r="C279" s="271"/>
      <c r="D279" s="271"/>
      <c r="E279" s="271"/>
      <c r="F279" s="271"/>
      <c r="G279" s="271"/>
      <c r="H279" s="271"/>
      <c r="I279" s="271"/>
      <c r="J279" s="103"/>
      <c r="K279" s="271"/>
      <c r="L279" s="103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271"/>
      <c r="B280" s="103"/>
      <c r="C280" s="271"/>
      <c r="D280" s="271"/>
      <c r="E280" s="271"/>
      <c r="F280" s="271"/>
      <c r="G280" s="271"/>
      <c r="H280" s="271"/>
      <c r="I280" s="271"/>
      <c r="J280" s="103"/>
      <c r="K280" s="271"/>
      <c r="L280" s="103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271"/>
      <c r="B281" s="103"/>
      <c r="C281" s="271"/>
      <c r="D281" s="271"/>
      <c r="E281" s="271"/>
      <c r="F281" s="271"/>
      <c r="G281" s="271"/>
      <c r="H281" s="271"/>
      <c r="I281" s="271"/>
      <c r="J281" s="103"/>
      <c r="K281" s="271"/>
      <c r="L281" s="103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271"/>
      <c r="B282" s="103"/>
      <c r="C282" s="271"/>
      <c r="D282" s="271"/>
      <c r="E282" s="271"/>
      <c r="F282" s="271"/>
      <c r="G282" s="271"/>
      <c r="H282" s="271"/>
      <c r="I282" s="271"/>
      <c r="J282" s="103"/>
      <c r="K282" s="271"/>
      <c r="L282" s="103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271"/>
      <c r="B283" s="103"/>
      <c r="C283" s="271"/>
      <c r="D283" s="271"/>
      <c r="E283" s="271"/>
      <c r="F283" s="271"/>
      <c r="G283" s="271"/>
      <c r="H283" s="271"/>
      <c r="I283" s="271"/>
      <c r="J283" s="103"/>
      <c r="K283" s="271"/>
      <c r="L283" s="103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271"/>
      <c r="B284" s="103"/>
      <c r="C284" s="271"/>
      <c r="D284" s="271"/>
      <c r="E284" s="271"/>
      <c r="F284" s="271"/>
      <c r="G284" s="271"/>
      <c r="H284" s="271"/>
      <c r="I284" s="271"/>
      <c r="J284" s="103"/>
      <c r="K284" s="271"/>
      <c r="L284" s="103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271"/>
      <c r="B285" s="103"/>
      <c r="C285" s="271"/>
      <c r="D285" s="271"/>
      <c r="E285" s="271"/>
      <c r="F285" s="271"/>
      <c r="G285" s="271"/>
      <c r="H285" s="271"/>
      <c r="I285" s="271"/>
      <c r="J285" s="103"/>
      <c r="K285" s="271"/>
      <c r="L285" s="103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271"/>
      <c r="B286" s="103"/>
      <c r="C286" s="271"/>
      <c r="D286" s="271"/>
      <c r="E286" s="271"/>
      <c r="F286" s="271"/>
      <c r="G286" s="271"/>
      <c r="H286" s="271"/>
      <c r="I286" s="271"/>
      <c r="J286" s="103"/>
      <c r="K286" s="271"/>
      <c r="L286" s="103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271"/>
      <c r="B287" s="103"/>
      <c r="C287" s="271"/>
      <c r="D287" s="271"/>
      <c r="E287" s="271"/>
      <c r="F287" s="271"/>
      <c r="G287" s="271"/>
      <c r="H287" s="271"/>
      <c r="I287" s="271"/>
      <c r="J287" s="103"/>
      <c r="K287" s="271"/>
      <c r="L287" s="103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271"/>
      <c r="B288" s="103"/>
      <c r="C288" s="271"/>
      <c r="D288" s="271"/>
      <c r="E288" s="271"/>
      <c r="F288" s="271"/>
      <c r="G288" s="271"/>
      <c r="H288" s="271"/>
      <c r="I288" s="271"/>
      <c r="J288" s="103"/>
      <c r="K288" s="271"/>
      <c r="L288" s="103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271"/>
      <c r="B289" s="103"/>
      <c r="C289" s="271"/>
      <c r="D289" s="271"/>
      <c r="E289" s="271"/>
      <c r="F289" s="271"/>
      <c r="G289" s="271"/>
      <c r="H289" s="271"/>
      <c r="I289" s="271"/>
      <c r="J289" s="103"/>
      <c r="K289" s="271"/>
      <c r="L289" s="103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271"/>
      <c r="B290" s="103"/>
      <c r="C290" s="271"/>
      <c r="D290" s="271"/>
      <c r="E290" s="271"/>
      <c r="F290" s="271"/>
      <c r="G290" s="271"/>
      <c r="H290" s="271"/>
      <c r="I290" s="271"/>
      <c r="J290" s="103"/>
      <c r="K290" s="271"/>
      <c r="L290" s="103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271"/>
      <c r="B291" s="103"/>
      <c r="C291" s="271"/>
      <c r="D291" s="271"/>
      <c r="E291" s="271"/>
      <c r="F291" s="271"/>
      <c r="G291" s="271"/>
      <c r="H291" s="271"/>
      <c r="I291" s="271"/>
      <c r="J291" s="103"/>
      <c r="K291" s="271"/>
      <c r="L291" s="103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271"/>
      <c r="B292" s="103"/>
      <c r="C292" s="271"/>
      <c r="D292" s="271"/>
      <c r="E292" s="271"/>
      <c r="F292" s="271"/>
      <c r="G292" s="271"/>
      <c r="H292" s="271"/>
      <c r="I292" s="271"/>
      <c r="J292" s="103"/>
      <c r="K292" s="271"/>
      <c r="L292" s="103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271"/>
      <c r="B293" s="103"/>
      <c r="C293" s="271"/>
      <c r="D293" s="271"/>
      <c r="E293" s="271"/>
      <c r="F293" s="271"/>
      <c r="G293" s="271"/>
      <c r="H293" s="271"/>
      <c r="I293" s="271"/>
      <c r="J293" s="103"/>
      <c r="K293" s="271"/>
      <c r="L293" s="103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271"/>
      <c r="B294" s="103"/>
      <c r="C294" s="271"/>
      <c r="D294" s="271"/>
      <c r="E294" s="271"/>
      <c r="F294" s="271"/>
      <c r="G294" s="271"/>
      <c r="H294" s="271"/>
      <c r="I294" s="271"/>
      <c r="J294" s="103"/>
      <c r="K294" s="271"/>
      <c r="L294" s="103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271"/>
      <c r="B295" s="103"/>
      <c r="C295" s="271"/>
      <c r="D295" s="271"/>
      <c r="E295" s="271"/>
      <c r="F295" s="271"/>
      <c r="G295" s="271"/>
      <c r="H295" s="271"/>
      <c r="I295" s="271"/>
      <c r="J295" s="103"/>
      <c r="K295" s="271"/>
      <c r="L295" s="103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271"/>
      <c r="B296" s="103"/>
      <c r="C296" s="271"/>
      <c r="D296" s="271"/>
      <c r="E296" s="271"/>
      <c r="F296" s="271"/>
      <c r="G296" s="271"/>
      <c r="H296" s="271"/>
      <c r="I296" s="271"/>
      <c r="J296" s="103"/>
      <c r="K296" s="271"/>
      <c r="L296" s="103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271"/>
      <c r="B297" s="103"/>
      <c r="C297" s="271"/>
      <c r="D297" s="271"/>
      <c r="E297" s="271"/>
      <c r="F297" s="271"/>
      <c r="G297" s="271"/>
      <c r="H297" s="271"/>
      <c r="I297" s="271"/>
      <c r="J297" s="103"/>
      <c r="K297" s="271"/>
      <c r="L297" s="103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271"/>
      <c r="B298" s="103"/>
      <c r="C298" s="271"/>
      <c r="D298" s="271"/>
      <c r="E298" s="271"/>
      <c r="F298" s="271"/>
      <c r="G298" s="271"/>
      <c r="H298" s="271"/>
      <c r="I298" s="271"/>
      <c r="J298" s="103"/>
      <c r="K298" s="271"/>
      <c r="L298" s="103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271"/>
      <c r="B299" s="103"/>
      <c r="C299" s="271"/>
      <c r="D299" s="271"/>
      <c r="E299" s="271"/>
      <c r="F299" s="271"/>
      <c r="G299" s="271"/>
      <c r="H299" s="271"/>
      <c r="I299" s="271"/>
      <c r="J299" s="103"/>
      <c r="K299" s="271"/>
      <c r="L299" s="103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271"/>
      <c r="B300" s="103"/>
      <c r="C300" s="271"/>
      <c r="D300" s="271"/>
      <c r="E300" s="271"/>
      <c r="F300" s="271"/>
      <c r="G300" s="271"/>
      <c r="H300" s="271"/>
      <c r="I300" s="271"/>
      <c r="J300" s="103"/>
      <c r="K300" s="271"/>
      <c r="L300" s="103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271"/>
      <c r="B301" s="103"/>
      <c r="C301" s="271"/>
      <c r="D301" s="271"/>
      <c r="E301" s="271"/>
      <c r="F301" s="271"/>
      <c r="G301" s="271"/>
      <c r="H301" s="271"/>
      <c r="I301" s="271"/>
      <c r="J301" s="103"/>
      <c r="K301" s="271"/>
      <c r="L301" s="103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271"/>
      <c r="B302" s="103"/>
      <c r="C302" s="271"/>
      <c r="D302" s="271"/>
      <c r="E302" s="271"/>
      <c r="F302" s="271"/>
      <c r="G302" s="271"/>
      <c r="H302" s="271"/>
      <c r="I302" s="271"/>
      <c r="J302" s="103"/>
      <c r="K302" s="271"/>
      <c r="L302" s="103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271"/>
      <c r="B303" s="103"/>
      <c r="C303" s="271"/>
      <c r="D303" s="271"/>
      <c r="E303" s="271"/>
      <c r="F303" s="271"/>
      <c r="G303" s="271"/>
      <c r="H303" s="271"/>
      <c r="I303" s="271"/>
      <c r="J303" s="103"/>
      <c r="K303" s="271"/>
      <c r="L303" s="103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271"/>
      <c r="B304" s="103"/>
      <c r="C304" s="271"/>
      <c r="D304" s="271"/>
      <c r="E304" s="271"/>
      <c r="F304" s="271"/>
      <c r="G304" s="271"/>
      <c r="H304" s="271"/>
      <c r="I304" s="271"/>
      <c r="J304" s="103"/>
      <c r="K304" s="271"/>
      <c r="L304" s="103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271"/>
      <c r="B305" s="103"/>
      <c r="C305" s="271"/>
      <c r="D305" s="271"/>
      <c r="E305" s="271"/>
      <c r="F305" s="271"/>
      <c r="G305" s="271"/>
      <c r="H305" s="271"/>
      <c r="I305" s="271"/>
      <c r="J305" s="103"/>
      <c r="K305" s="271"/>
      <c r="L305" s="103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271"/>
      <c r="B306" s="103"/>
      <c r="C306" s="271"/>
      <c r="D306" s="271"/>
      <c r="E306" s="271"/>
      <c r="F306" s="271"/>
      <c r="G306" s="271"/>
      <c r="H306" s="271"/>
      <c r="I306" s="271"/>
      <c r="J306" s="103"/>
      <c r="K306" s="271"/>
      <c r="L306" s="103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271"/>
      <c r="B307" s="103"/>
      <c r="C307" s="271"/>
      <c r="D307" s="271"/>
      <c r="E307" s="271"/>
      <c r="F307" s="271"/>
      <c r="G307" s="271"/>
      <c r="H307" s="271"/>
      <c r="I307" s="271"/>
      <c r="J307" s="103"/>
      <c r="K307" s="271"/>
      <c r="L307" s="103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271"/>
      <c r="B308" s="103"/>
      <c r="C308" s="271"/>
      <c r="D308" s="271"/>
      <c r="E308" s="271"/>
      <c r="F308" s="271"/>
      <c r="G308" s="271"/>
      <c r="H308" s="271"/>
      <c r="I308" s="271"/>
      <c r="J308" s="103"/>
      <c r="K308" s="271"/>
      <c r="L308" s="103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271"/>
      <c r="B309" s="103"/>
      <c r="C309" s="271"/>
      <c r="D309" s="271"/>
      <c r="E309" s="271"/>
      <c r="F309" s="271"/>
      <c r="G309" s="271"/>
      <c r="H309" s="271"/>
      <c r="I309" s="271"/>
      <c r="J309" s="103"/>
      <c r="K309" s="271"/>
      <c r="L309" s="103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271"/>
      <c r="B310" s="103"/>
      <c r="C310" s="271"/>
      <c r="D310" s="271"/>
      <c r="E310" s="271"/>
      <c r="F310" s="271"/>
      <c r="G310" s="271"/>
      <c r="H310" s="271"/>
      <c r="I310" s="271"/>
      <c r="J310" s="103"/>
      <c r="K310" s="271"/>
      <c r="L310" s="103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271"/>
      <c r="B311" s="103"/>
      <c r="C311" s="271"/>
      <c r="D311" s="271"/>
      <c r="E311" s="271"/>
      <c r="F311" s="271"/>
      <c r="G311" s="271"/>
      <c r="H311" s="271"/>
      <c r="I311" s="271"/>
      <c r="J311" s="103"/>
      <c r="K311" s="271"/>
      <c r="L311" s="103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271"/>
      <c r="B312" s="103"/>
      <c r="C312" s="271"/>
      <c r="D312" s="271"/>
      <c r="E312" s="271"/>
      <c r="F312" s="271"/>
      <c r="G312" s="271"/>
      <c r="H312" s="271"/>
      <c r="I312" s="271"/>
      <c r="J312" s="103"/>
      <c r="K312" s="271"/>
      <c r="L312" s="103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271"/>
      <c r="B313" s="103"/>
      <c r="C313" s="271"/>
      <c r="D313" s="271"/>
      <c r="E313" s="271"/>
      <c r="F313" s="271"/>
      <c r="G313" s="271"/>
      <c r="H313" s="271"/>
      <c r="I313" s="271"/>
      <c r="J313" s="103"/>
      <c r="K313" s="271"/>
      <c r="L313" s="103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271"/>
      <c r="B314" s="103"/>
      <c r="C314" s="271"/>
      <c r="D314" s="271"/>
      <c r="E314" s="271"/>
      <c r="F314" s="271"/>
      <c r="G314" s="271"/>
      <c r="H314" s="271"/>
      <c r="I314" s="271"/>
      <c r="J314" s="103"/>
      <c r="K314" s="271"/>
      <c r="L314" s="103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271"/>
      <c r="B315" s="103"/>
      <c r="C315" s="271"/>
      <c r="D315" s="271"/>
      <c r="E315" s="271"/>
      <c r="F315" s="271"/>
      <c r="G315" s="271"/>
      <c r="H315" s="271"/>
      <c r="I315" s="271"/>
      <c r="J315" s="103"/>
      <c r="K315" s="271"/>
      <c r="L315" s="103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271"/>
      <c r="B316" s="103"/>
      <c r="C316" s="271"/>
      <c r="D316" s="271"/>
      <c r="E316" s="271"/>
      <c r="F316" s="271"/>
      <c r="G316" s="271"/>
      <c r="H316" s="271"/>
      <c r="I316" s="271"/>
      <c r="J316" s="103"/>
      <c r="K316" s="271"/>
      <c r="L316" s="103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271"/>
      <c r="B317" s="103"/>
      <c r="C317" s="271"/>
      <c r="D317" s="271"/>
      <c r="E317" s="271"/>
      <c r="F317" s="271"/>
      <c r="G317" s="271"/>
      <c r="H317" s="271"/>
      <c r="I317" s="271"/>
      <c r="J317" s="103"/>
      <c r="K317" s="271"/>
      <c r="L317" s="103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271"/>
      <c r="B318" s="103"/>
      <c r="C318" s="271"/>
      <c r="D318" s="271"/>
      <c r="E318" s="271"/>
      <c r="F318" s="271"/>
      <c r="G318" s="271"/>
      <c r="H318" s="271"/>
      <c r="I318" s="271"/>
      <c r="J318" s="103"/>
      <c r="K318" s="271"/>
      <c r="L318" s="103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271"/>
      <c r="B319" s="103"/>
      <c r="C319" s="271"/>
      <c r="D319" s="271"/>
      <c r="E319" s="271"/>
      <c r="F319" s="271"/>
      <c r="G319" s="271"/>
      <c r="H319" s="271"/>
      <c r="I319" s="271"/>
      <c r="J319" s="103"/>
      <c r="K319" s="271"/>
      <c r="L319" s="103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271"/>
      <c r="B320" s="103"/>
      <c r="C320" s="271"/>
      <c r="D320" s="271"/>
      <c r="E320" s="271"/>
      <c r="F320" s="271"/>
      <c r="G320" s="271"/>
      <c r="H320" s="271"/>
      <c r="I320" s="271"/>
      <c r="J320" s="103"/>
      <c r="K320" s="271"/>
      <c r="L320" s="103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271"/>
      <c r="B321" s="103"/>
      <c r="C321" s="271"/>
      <c r="D321" s="271"/>
      <c r="E321" s="271"/>
      <c r="F321" s="271"/>
      <c r="G321" s="271"/>
      <c r="H321" s="271"/>
      <c r="I321" s="271"/>
      <c r="J321" s="103"/>
      <c r="K321" s="271"/>
      <c r="L321" s="103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271"/>
      <c r="B322" s="103"/>
      <c r="C322" s="271"/>
      <c r="D322" s="271"/>
      <c r="E322" s="271"/>
      <c r="F322" s="271"/>
      <c r="G322" s="271"/>
      <c r="H322" s="271"/>
      <c r="I322" s="271"/>
      <c r="J322" s="103"/>
      <c r="K322" s="271"/>
      <c r="L322" s="103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271"/>
      <c r="B323" s="103"/>
      <c r="C323" s="271"/>
      <c r="D323" s="271"/>
      <c r="E323" s="271"/>
      <c r="F323" s="271"/>
      <c r="G323" s="271"/>
      <c r="H323" s="271"/>
      <c r="I323" s="271"/>
      <c r="J323" s="103"/>
      <c r="K323" s="271"/>
      <c r="L323" s="103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271"/>
      <c r="B324" s="103"/>
      <c r="C324" s="271"/>
      <c r="D324" s="271"/>
      <c r="E324" s="271"/>
      <c r="F324" s="271"/>
      <c r="G324" s="271"/>
      <c r="H324" s="271"/>
      <c r="I324" s="271"/>
      <c r="J324" s="103"/>
      <c r="K324" s="271"/>
      <c r="L324" s="103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271"/>
      <c r="B325" s="103"/>
      <c r="C325" s="271"/>
      <c r="D325" s="271"/>
      <c r="E325" s="271"/>
      <c r="F325" s="271"/>
      <c r="G325" s="271"/>
      <c r="H325" s="271"/>
      <c r="I325" s="271"/>
      <c r="J325" s="103"/>
      <c r="K325" s="271"/>
      <c r="L325" s="103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271"/>
      <c r="B326" s="103"/>
      <c r="C326" s="271"/>
      <c r="D326" s="271"/>
      <c r="E326" s="271"/>
      <c r="F326" s="271"/>
      <c r="G326" s="271"/>
      <c r="H326" s="271"/>
      <c r="I326" s="271"/>
      <c r="J326" s="103"/>
      <c r="K326" s="271"/>
      <c r="L326" s="103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271"/>
      <c r="B327" s="103"/>
      <c r="C327" s="271"/>
      <c r="D327" s="271"/>
      <c r="E327" s="271"/>
      <c r="F327" s="271"/>
      <c r="G327" s="271"/>
      <c r="H327" s="271"/>
      <c r="I327" s="271"/>
      <c r="J327" s="103"/>
      <c r="K327" s="271"/>
      <c r="L327" s="103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271"/>
      <c r="B328" s="103"/>
      <c r="C328" s="271"/>
      <c r="D328" s="271"/>
      <c r="E328" s="271"/>
      <c r="F328" s="271"/>
      <c r="G328" s="271"/>
      <c r="H328" s="271"/>
      <c r="I328" s="271"/>
      <c r="J328" s="103"/>
      <c r="K328" s="271"/>
      <c r="L328" s="103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271"/>
      <c r="B329" s="103"/>
      <c r="C329" s="271"/>
      <c r="D329" s="271"/>
      <c r="E329" s="271"/>
      <c r="F329" s="271"/>
      <c r="G329" s="271"/>
      <c r="H329" s="271"/>
      <c r="I329" s="271"/>
      <c r="J329" s="103"/>
      <c r="K329" s="271"/>
      <c r="L329" s="103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271"/>
      <c r="B330" s="103"/>
      <c r="C330" s="271"/>
      <c r="D330" s="271"/>
      <c r="E330" s="271"/>
      <c r="F330" s="271"/>
      <c r="G330" s="271"/>
      <c r="H330" s="271"/>
      <c r="I330" s="271"/>
      <c r="J330" s="103"/>
      <c r="K330" s="271"/>
      <c r="L330" s="103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271"/>
      <c r="B331" s="103"/>
      <c r="C331" s="271"/>
      <c r="D331" s="271"/>
      <c r="E331" s="271"/>
      <c r="F331" s="271"/>
      <c r="G331" s="271"/>
      <c r="H331" s="271"/>
      <c r="I331" s="271"/>
      <c r="J331" s="103"/>
      <c r="K331" s="271"/>
      <c r="L331" s="103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271"/>
      <c r="B332" s="103"/>
      <c r="C332" s="271"/>
      <c r="D332" s="271"/>
      <c r="E332" s="271"/>
      <c r="F332" s="271"/>
      <c r="G332" s="271"/>
      <c r="H332" s="271"/>
      <c r="I332" s="271"/>
      <c r="J332" s="103"/>
      <c r="K332" s="271"/>
      <c r="L332" s="103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271"/>
      <c r="B333" s="103"/>
      <c r="C333" s="271"/>
      <c r="D333" s="271"/>
      <c r="E333" s="271"/>
      <c r="F333" s="271"/>
      <c r="G333" s="271"/>
      <c r="H333" s="271"/>
      <c r="I333" s="271"/>
      <c r="J333" s="103"/>
      <c r="K333" s="271"/>
      <c r="L333" s="103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271"/>
      <c r="B334" s="103"/>
      <c r="C334" s="271"/>
      <c r="D334" s="271"/>
      <c r="E334" s="271"/>
      <c r="F334" s="271"/>
      <c r="G334" s="271"/>
      <c r="H334" s="271"/>
      <c r="I334" s="271"/>
      <c r="J334" s="103"/>
      <c r="K334" s="271"/>
      <c r="L334" s="103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271"/>
      <c r="B335" s="103"/>
      <c r="C335" s="271"/>
      <c r="D335" s="271"/>
      <c r="E335" s="271"/>
      <c r="F335" s="271"/>
      <c r="G335" s="271"/>
      <c r="H335" s="271"/>
      <c r="I335" s="271"/>
      <c r="J335" s="103"/>
      <c r="K335" s="271"/>
      <c r="L335" s="103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271"/>
      <c r="B336" s="103"/>
      <c r="C336" s="271"/>
      <c r="D336" s="271"/>
      <c r="E336" s="271"/>
      <c r="F336" s="271"/>
      <c r="G336" s="271"/>
      <c r="H336" s="271"/>
      <c r="I336" s="271"/>
      <c r="J336" s="103"/>
      <c r="K336" s="271"/>
      <c r="L336" s="103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271"/>
      <c r="B337" s="103"/>
      <c r="C337" s="271"/>
      <c r="D337" s="271"/>
      <c r="E337" s="271"/>
      <c r="F337" s="271"/>
      <c r="G337" s="271"/>
      <c r="H337" s="271"/>
      <c r="I337" s="271"/>
      <c r="J337" s="103"/>
      <c r="K337" s="271"/>
      <c r="L337" s="103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271"/>
      <c r="B338" s="103"/>
      <c r="C338" s="271"/>
      <c r="D338" s="271"/>
      <c r="E338" s="271"/>
      <c r="F338" s="271"/>
      <c r="G338" s="271"/>
      <c r="H338" s="271"/>
      <c r="I338" s="271"/>
      <c r="J338" s="103"/>
      <c r="K338" s="271"/>
      <c r="L338" s="103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271"/>
      <c r="B339" s="103"/>
      <c r="C339" s="271"/>
      <c r="D339" s="271"/>
      <c r="E339" s="271"/>
      <c r="F339" s="271"/>
      <c r="G339" s="271"/>
      <c r="H339" s="271"/>
      <c r="I339" s="271"/>
      <c r="J339" s="103"/>
      <c r="K339" s="271"/>
      <c r="L339" s="103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271"/>
      <c r="B340" s="103"/>
      <c r="C340" s="271"/>
      <c r="D340" s="271"/>
      <c r="E340" s="271"/>
      <c r="F340" s="271"/>
      <c r="G340" s="271"/>
      <c r="H340" s="271"/>
      <c r="I340" s="271"/>
      <c r="J340" s="103"/>
      <c r="K340" s="271"/>
      <c r="L340" s="103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271"/>
      <c r="B341" s="103"/>
      <c r="C341" s="271"/>
      <c r="D341" s="271"/>
      <c r="E341" s="271"/>
      <c r="F341" s="271"/>
      <c r="G341" s="271"/>
      <c r="H341" s="271"/>
      <c r="I341" s="271"/>
      <c r="J341" s="103"/>
      <c r="K341" s="271"/>
      <c r="L341" s="103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271"/>
      <c r="B342" s="103"/>
      <c r="C342" s="271"/>
      <c r="D342" s="271"/>
      <c r="E342" s="271"/>
      <c r="F342" s="271"/>
      <c r="G342" s="271"/>
      <c r="H342" s="271"/>
      <c r="I342" s="271"/>
      <c r="J342" s="103"/>
      <c r="K342" s="271"/>
      <c r="L342" s="103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271"/>
      <c r="B343" s="103"/>
      <c r="C343" s="271"/>
      <c r="D343" s="271"/>
      <c r="E343" s="271"/>
      <c r="F343" s="271"/>
      <c r="G343" s="271"/>
      <c r="H343" s="271"/>
      <c r="I343" s="271"/>
      <c r="J343" s="103"/>
      <c r="K343" s="271"/>
      <c r="L343" s="103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271"/>
      <c r="B344" s="103"/>
      <c r="C344" s="271"/>
      <c r="D344" s="271"/>
      <c r="E344" s="271"/>
      <c r="F344" s="271"/>
      <c r="G344" s="271"/>
      <c r="H344" s="271"/>
      <c r="I344" s="271"/>
      <c r="J344" s="103"/>
      <c r="K344" s="271"/>
      <c r="L344" s="103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271"/>
      <c r="B345" s="103"/>
      <c r="C345" s="271"/>
      <c r="D345" s="271"/>
      <c r="E345" s="271"/>
      <c r="F345" s="271"/>
      <c r="G345" s="271"/>
      <c r="H345" s="271"/>
      <c r="I345" s="271"/>
      <c r="J345" s="103"/>
      <c r="K345" s="271"/>
      <c r="L345" s="103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271"/>
      <c r="B346" s="103"/>
      <c r="C346" s="271"/>
      <c r="D346" s="271"/>
      <c r="E346" s="271"/>
      <c r="F346" s="271"/>
      <c r="G346" s="271"/>
      <c r="H346" s="271"/>
      <c r="I346" s="271"/>
      <c r="J346" s="103"/>
      <c r="K346" s="271"/>
      <c r="L346" s="103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271"/>
      <c r="B347" s="103"/>
      <c r="C347" s="271"/>
      <c r="D347" s="271"/>
      <c r="E347" s="271"/>
      <c r="F347" s="271"/>
      <c r="G347" s="271"/>
      <c r="H347" s="271"/>
      <c r="I347" s="271"/>
      <c r="J347" s="103"/>
      <c r="K347" s="271"/>
      <c r="L347" s="103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271"/>
      <c r="B348" s="103"/>
      <c r="C348" s="271"/>
      <c r="D348" s="271"/>
      <c r="E348" s="271"/>
      <c r="F348" s="271"/>
      <c r="G348" s="271"/>
      <c r="H348" s="271"/>
      <c r="I348" s="271"/>
      <c r="J348" s="103"/>
      <c r="K348" s="271"/>
      <c r="L348" s="103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271"/>
      <c r="B349" s="103"/>
      <c r="C349" s="271"/>
      <c r="D349" s="271"/>
      <c r="E349" s="271"/>
      <c r="F349" s="271"/>
      <c r="G349" s="271"/>
      <c r="H349" s="271"/>
      <c r="I349" s="271"/>
      <c r="J349" s="103"/>
      <c r="K349" s="271"/>
      <c r="L349" s="103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271"/>
      <c r="B350" s="103"/>
      <c r="C350" s="271"/>
      <c r="D350" s="271"/>
      <c r="E350" s="271"/>
      <c r="F350" s="271"/>
      <c r="G350" s="271"/>
      <c r="H350" s="271"/>
      <c r="I350" s="271"/>
      <c r="J350" s="103"/>
      <c r="K350" s="271"/>
      <c r="L350" s="103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271"/>
      <c r="B351" s="103"/>
      <c r="C351" s="271"/>
      <c r="D351" s="271"/>
      <c r="E351" s="271"/>
      <c r="F351" s="271"/>
      <c r="G351" s="271"/>
      <c r="H351" s="271"/>
      <c r="I351" s="271"/>
      <c r="J351" s="103"/>
      <c r="K351" s="271"/>
      <c r="L351" s="103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271"/>
      <c r="B352" s="103"/>
      <c r="C352" s="271"/>
      <c r="D352" s="271"/>
      <c r="E352" s="271"/>
      <c r="F352" s="271"/>
      <c r="G352" s="271"/>
      <c r="H352" s="271"/>
      <c r="I352" s="271"/>
      <c r="J352" s="103"/>
      <c r="K352" s="271"/>
      <c r="L352" s="103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271"/>
      <c r="B353" s="103"/>
      <c r="C353" s="271"/>
      <c r="D353" s="271"/>
      <c r="E353" s="271"/>
      <c r="F353" s="271"/>
      <c r="G353" s="271"/>
      <c r="H353" s="271"/>
      <c r="I353" s="271"/>
      <c r="J353" s="103"/>
      <c r="K353" s="271"/>
      <c r="L353" s="103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271"/>
      <c r="B354" s="103"/>
      <c r="C354" s="271"/>
      <c r="D354" s="271"/>
      <c r="E354" s="271"/>
      <c r="F354" s="271"/>
      <c r="G354" s="271"/>
      <c r="H354" s="271"/>
      <c r="I354" s="271"/>
      <c r="J354" s="103"/>
      <c r="K354" s="271"/>
      <c r="L354" s="103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271"/>
      <c r="B355" s="103"/>
      <c r="C355" s="271"/>
      <c r="D355" s="271"/>
      <c r="E355" s="271"/>
      <c r="F355" s="271"/>
      <c r="G355" s="271"/>
      <c r="H355" s="271"/>
      <c r="I355" s="271"/>
      <c r="J355" s="103"/>
      <c r="K355" s="271"/>
      <c r="L355" s="103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271"/>
      <c r="B356" s="103"/>
      <c r="C356" s="271"/>
      <c r="D356" s="271"/>
      <c r="E356" s="271"/>
      <c r="F356" s="271"/>
      <c r="G356" s="271"/>
      <c r="H356" s="271"/>
      <c r="I356" s="271"/>
      <c r="J356" s="103"/>
      <c r="K356" s="271"/>
      <c r="L356" s="103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271"/>
      <c r="B357" s="103"/>
      <c r="C357" s="271"/>
      <c r="D357" s="271"/>
      <c r="E357" s="271"/>
      <c r="F357" s="271"/>
      <c r="G357" s="271"/>
      <c r="H357" s="271"/>
      <c r="I357" s="271"/>
      <c r="J357" s="103"/>
      <c r="K357" s="271"/>
      <c r="L357" s="103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271"/>
      <c r="B358" s="103"/>
      <c r="C358" s="271"/>
      <c r="D358" s="271"/>
      <c r="E358" s="271"/>
      <c r="F358" s="271"/>
      <c r="G358" s="271"/>
      <c r="H358" s="271"/>
      <c r="I358" s="271"/>
      <c r="J358" s="103"/>
      <c r="K358" s="271"/>
      <c r="L358" s="103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271"/>
      <c r="B359" s="103"/>
      <c r="C359" s="271"/>
      <c r="D359" s="271"/>
      <c r="E359" s="271"/>
      <c r="F359" s="271"/>
      <c r="G359" s="271"/>
      <c r="H359" s="271"/>
      <c r="I359" s="271"/>
      <c r="J359" s="103"/>
      <c r="K359" s="271"/>
      <c r="L359" s="103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271"/>
      <c r="B360" s="103"/>
      <c r="C360" s="271"/>
      <c r="D360" s="271"/>
      <c r="E360" s="271"/>
      <c r="F360" s="271"/>
      <c r="G360" s="271"/>
      <c r="H360" s="271"/>
      <c r="I360" s="271"/>
      <c r="J360" s="103"/>
      <c r="K360" s="271"/>
      <c r="L360" s="103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271"/>
      <c r="B361" s="103"/>
      <c r="C361" s="271"/>
      <c r="D361" s="271"/>
      <c r="E361" s="271"/>
      <c r="F361" s="271"/>
      <c r="G361" s="271"/>
      <c r="H361" s="271"/>
      <c r="I361" s="271"/>
      <c r="J361" s="103"/>
      <c r="K361" s="271"/>
      <c r="L361" s="103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271"/>
      <c r="B362" s="103"/>
      <c r="C362" s="271"/>
      <c r="D362" s="271"/>
      <c r="E362" s="271"/>
      <c r="F362" s="271"/>
      <c r="G362" s="271"/>
      <c r="H362" s="271"/>
      <c r="I362" s="271"/>
      <c r="J362" s="103"/>
      <c r="K362" s="271"/>
      <c r="L362" s="103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271"/>
      <c r="B363" s="103"/>
      <c r="C363" s="271"/>
      <c r="D363" s="271"/>
      <c r="E363" s="271"/>
      <c r="F363" s="271"/>
      <c r="G363" s="271"/>
      <c r="H363" s="271"/>
      <c r="I363" s="271"/>
      <c r="J363" s="103"/>
      <c r="K363" s="271"/>
      <c r="L363" s="103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271"/>
      <c r="B364" s="103"/>
      <c r="C364" s="271"/>
      <c r="D364" s="271"/>
      <c r="E364" s="271"/>
      <c r="F364" s="271"/>
      <c r="G364" s="271"/>
      <c r="H364" s="271"/>
      <c r="I364" s="271"/>
      <c r="J364" s="103"/>
      <c r="K364" s="271"/>
      <c r="L364" s="103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271"/>
      <c r="B365" s="103"/>
      <c r="C365" s="271"/>
      <c r="D365" s="271"/>
      <c r="E365" s="271"/>
      <c r="F365" s="271"/>
      <c r="G365" s="271"/>
      <c r="H365" s="271"/>
      <c r="I365" s="271"/>
      <c r="J365" s="103"/>
      <c r="K365" s="271"/>
      <c r="L365" s="103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271"/>
      <c r="B366" s="103"/>
      <c r="C366" s="271"/>
      <c r="D366" s="271"/>
      <c r="E366" s="271"/>
      <c r="F366" s="271"/>
      <c r="G366" s="271"/>
      <c r="H366" s="271"/>
      <c r="I366" s="271"/>
      <c r="J366" s="103"/>
      <c r="K366" s="271"/>
      <c r="L366" s="103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271"/>
      <c r="B367" s="103"/>
      <c r="C367" s="271"/>
      <c r="D367" s="271"/>
      <c r="E367" s="271"/>
      <c r="F367" s="271"/>
      <c r="G367" s="271"/>
      <c r="H367" s="271"/>
      <c r="I367" s="271"/>
      <c r="J367" s="103"/>
      <c r="K367" s="271"/>
      <c r="L367" s="103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271"/>
      <c r="B368" s="103"/>
      <c r="C368" s="271"/>
      <c r="D368" s="271"/>
      <c r="E368" s="271"/>
      <c r="F368" s="271"/>
      <c r="G368" s="271"/>
      <c r="H368" s="271"/>
      <c r="I368" s="271"/>
      <c r="J368" s="103"/>
      <c r="K368" s="271"/>
      <c r="L368" s="103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271"/>
      <c r="B369" s="103"/>
      <c r="C369" s="271"/>
      <c r="D369" s="271"/>
      <c r="E369" s="271"/>
      <c r="F369" s="271"/>
      <c r="G369" s="271"/>
      <c r="H369" s="271"/>
      <c r="I369" s="271"/>
      <c r="J369" s="103"/>
      <c r="K369" s="271"/>
      <c r="L369" s="103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271"/>
      <c r="B370" s="103"/>
      <c r="C370" s="271"/>
      <c r="D370" s="271"/>
      <c r="E370" s="271"/>
      <c r="F370" s="271"/>
      <c r="G370" s="271"/>
      <c r="H370" s="271"/>
      <c r="I370" s="271"/>
      <c r="J370" s="103"/>
      <c r="K370" s="271"/>
      <c r="L370" s="103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271"/>
      <c r="B371" s="103"/>
      <c r="C371" s="271"/>
      <c r="D371" s="271"/>
      <c r="E371" s="271"/>
      <c r="F371" s="271"/>
      <c r="G371" s="271"/>
      <c r="H371" s="271"/>
      <c r="I371" s="271"/>
      <c r="J371" s="103"/>
      <c r="K371" s="271"/>
      <c r="L371" s="103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271"/>
      <c r="B372" s="103"/>
      <c r="C372" s="271"/>
      <c r="D372" s="271"/>
      <c r="E372" s="271"/>
      <c r="F372" s="271"/>
      <c r="G372" s="271"/>
      <c r="H372" s="271"/>
      <c r="I372" s="271"/>
      <c r="J372" s="103"/>
      <c r="K372" s="271"/>
      <c r="L372" s="103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271"/>
      <c r="B373" s="103"/>
      <c r="C373" s="271"/>
      <c r="D373" s="271"/>
      <c r="E373" s="271"/>
      <c r="F373" s="271"/>
      <c r="G373" s="271"/>
      <c r="H373" s="271"/>
      <c r="I373" s="271"/>
      <c r="J373" s="103"/>
      <c r="K373" s="271"/>
      <c r="L373" s="103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271"/>
      <c r="B374" s="103"/>
      <c r="C374" s="271"/>
      <c r="D374" s="271"/>
      <c r="E374" s="271"/>
      <c r="F374" s="271"/>
      <c r="G374" s="271"/>
      <c r="H374" s="271"/>
      <c r="I374" s="271"/>
      <c r="J374" s="103"/>
      <c r="K374" s="271"/>
      <c r="L374" s="103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271"/>
      <c r="B375" s="103"/>
      <c r="C375" s="271"/>
      <c r="D375" s="271"/>
      <c r="E375" s="271"/>
      <c r="F375" s="271"/>
      <c r="G375" s="271"/>
      <c r="H375" s="271"/>
      <c r="I375" s="271"/>
      <c r="J375" s="103"/>
      <c r="K375" s="271"/>
      <c r="L375" s="103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271"/>
      <c r="B376" s="103"/>
      <c r="C376" s="271"/>
      <c r="D376" s="271"/>
      <c r="E376" s="271"/>
      <c r="F376" s="271"/>
      <c r="G376" s="271"/>
      <c r="H376" s="271"/>
      <c r="I376" s="271"/>
      <c r="J376" s="103"/>
      <c r="K376" s="271"/>
      <c r="L376" s="103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271"/>
      <c r="B377" s="103"/>
      <c r="C377" s="271"/>
      <c r="D377" s="271"/>
      <c r="E377" s="271"/>
      <c r="F377" s="271"/>
      <c r="G377" s="271"/>
      <c r="H377" s="271"/>
      <c r="I377" s="271"/>
      <c r="J377" s="103"/>
      <c r="K377" s="271"/>
      <c r="L377" s="103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271"/>
      <c r="B378" s="103"/>
      <c r="C378" s="271"/>
      <c r="D378" s="271"/>
      <c r="E378" s="271"/>
      <c r="F378" s="271"/>
      <c r="G378" s="271"/>
      <c r="H378" s="271"/>
      <c r="I378" s="271"/>
      <c r="J378" s="103"/>
      <c r="K378" s="271"/>
      <c r="L378" s="103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271"/>
      <c r="B379" s="103"/>
      <c r="C379" s="271"/>
      <c r="D379" s="271"/>
      <c r="E379" s="271"/>
      <c r="F379" s="271"/>
      <c r="G379" s="271"/>
      <c r="H379" s="271"/>
      <c r="I379" s="271"/>
      <c r="J379" s="103"/>
      <c r="K379" s="271"/>
      <c r="L379" s="103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271"/>
      <c r="B380" s="103"/>
      <c r="C380" s="271"/>
      <c r="D380" s="271"/>
      <c r="E380" s="271"/>
      <c r="F380" s="271"/>
      <c r="G380" s="271"/>
      <c r="H380" s="271"/>
      <c r="I380" s="271"/>
      <c r="J380" s="103"/>
      <c r="K380" s="271"/>
      <c r="L380" s="103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271"/>
      <c r="B381" s="103"/>
      <c r="C381" s="271"/>
      <c r="D381" s="271"/>
      <c r="E381" s="271"/>
      <c r="F381" s="271"/>
      <c r="G381" s="271"/>
      <c r="H381" s="271"/>
      <c r="I381" s="271"/>
      <c r="J381" s="103"/>
      <c r="K381" s="271"/>
      <c r="L381" s="103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271"/>
      <c r="B382" s="103"/>
      <c r="C382" s="271"/>
      <c r="D382" s="271"/>
      <c r="E382" s="271"/>
      <c r="F382" s="271"/>
      <c r="G382" s="271"/>
      <c r="H382" s="271"/>
      <c r="I382" s="271"/>
      <c r="J382" s="103"/>
      <c r="K382" s="271"/>
      <c r="L382" s="103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271"/>
      <c r="B383" s="103"/>
      <c r="C383" s="271"/>
      <c r="D383" s="271"/>
      <c r="E383" s="271"/>
      <c r="F383" s="271"/>
      <c r="G383" s="271"/>
      <c r="H383" s="271"/>
      <c r="I383" s="271"/>
      <c r="J383" s="103"/>
      <c r="K383" s="271"/>
      <c r="L383" s="103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271"/>
      <c r="B384" s="103"/>
      <c r="C384" s="271"/>
      <c r="D384" s="271"/>
      <c r="E384" s="271"/>
      <c r="F384" s="271"/>
      <c r="G384" s="271"/>
      <c r="H384" s="271"/>
      <c r="I384" s="271"/>
      <c r="J384" s="103"/>
      <c r="K384" s="271"/>
      <c r="L384" s="103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271"/>
      <c r="B385" s="103"/>
      <c r="C385" s="271"/>
      <c r="D385" s="271"/>
      <c r="E385" s="271"/>
      <c r="F385" s="271"/>
      <c r="G385" s="271"/>
      <c r="H385" s="271"/>
      <c r="I385" s="271"/>
      <c r="J385" s="103"/>
      <c r="K385" s="271"/>
      <c r="L385" s="103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271"/>
      <c r="B386" s="103"/>
      <c r="C386" s="271"/>
      <c r="D386" s="271"/>
      <c r="E386" s="271"/>
      <c r="F386" s="271"/>
      <c r="G386" s="271"/>
      <c r="H386" s="271"/>
      <c r="I386" s="271"/>
      <c r="J386" s="103"/>
      <c r="K386" s="271"/>
      <c r="L386" s="103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271"/>
      <c r="B387" s="103"/>
      <c r="C387" s="271"/>
      <c r="D387" s="271"/>
      <c r="E387" s="271"/>
      <c r="F387" s="271"/>
      <c r="G387" s="271"/>
      <c r="H387" s="271"/>
      <c r="I387" s="271"/>
      <c r="J387" s="103"/>
      <c r="K387" s="271"/>
      <c r="L387" s="103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271"/>
      <c r="B388" s="103"/>
      <c r="C388" s="271"/>
      <c r="D388" s="271"/>
      <c r="E388" s="271"/>
      <c r="F388" s="271"/>
      <c r="G388" s="271"/>
      <c r="H388" s="271"/>
      <c r="I388" s="271"/>
      <c r="J388" s="103"/>
      <c r="K388" s="271"/>
      <c r="L388" s="103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271"/>
      <c r="B389" s="103"/>
      <c r="C389" s="271"/>
      <c r="D389" s="271"/>
      <c r="E389" s="271"/>
      <c r="F389" s="271"/>
      <c r="G389" s="271"/>
      <c r="H389" s="271"/>
      <c r="I389" s="271"/>
      <c r="J389" s="103"/>
      <c r="K389" s="271"/>
      <c r="L389" s="103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271"/>
      <c r="B390" s="103"/>
      <c r="C390" s="271"/>
      <c r="D390" s="271"/>
      <c r="E390" s="271"/>
      <c r="F390" s="271"/>
      <c r="G390" s="271"/>
      <c r="H390" s="271"/>
      <c r="I390" s="271"/>
      <c r="J390" s="103"/>
      <c r="K390" s="271"/>
      <c r="L390" s="103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271"/>
      <c r="B391" s="103"/>
      <c r="C391" s="271"/>
      <c r="D391" s="271"/>
      <c r="E391" s="271"/>
      <c r="F391" s="271"/>
      <c r="G391" s="271"/>
      <c r="H391" s="271"/>
      <c r="I391" s="271"/>
      <c r="J391" s="103"/>
      <c r="K391" s="271"/>
      <c r="L391" s="103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271"/>
      <c r="B392" s="103"/>
      <c r="C392" s="271"/>
      <c r="D392" s="271"/>
      <c r="E392" s="271"/>
      <c r="F392" s="271"/>
      <c r="G392" s="271"/>
      <c r="H392" s="271"/>
      <c r="I392" s="271"/>
      <c r="J392" s="103"/>
      <c r="K392" s="271"/>
      <c r="L392" s="103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271"/>
      <c r="B393" s="103"/>
      <c r="C393" s="271"/>
      <c r="D393" s="271"/>
      <c r="E393" s="271"/>
      <c r="F393" s="271"/>
      <c r="G393" s="271"/>
      <c r="H393" s="271"/>
      <c r="I393" s="271"/>
      <c r="J393" s="103"/>
      <c r="K393" s="271"/>
      <c r="L393" s="103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271"/>
      <c r="B394" s="103"/>
      <c r="C394" s="271"/>
      <c r="D394" s="271"/>
      <c r="E394" s="271"/>
      <c r="F394" s="271"/>
      <c r="G394" s="271"/>
      <c r="H394" s="271"/>
      <c r="I394" s="271"/>
      <c r="J394" s="103"/>
      <c r="K394" s="271"/>
      <c r="L394" s="103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271"/>
      <c r="B395" s="103"/>
      <c r="C395" s="271"/>
      <c r="D395" s="271"/>
      <c r="E395" s="271"/>
      <c r="F395" s="271"/>
      <c r="G395" s="271"/>
      <c r="H395" s="271"/>
      <c r="I395" s="271"/>
      <c r="J395" s="103"/>
      <c r="K395" s="271"/>
      <c r="L395" s="103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271"/>
      <c r="B396" s="103"/>
      <c r="C396" s="271"/>
      <c r="D396" s="271"/>
      <c r="E396" s="271"/>
      <c r="F396" s="271"/>
      <c r="G396" s="271"/>
      <c r="H396" s="271"/>
      <c r="I396" s="271"/>
      <c r="J396" s="103"/>
      <c r="K396" s="271"/>
      <c r="L396" s="103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271"/>
      <c r="B397" s="103"/>
      <c r="C397" s="271"/>
      <c r="D397" s="271"/>
      <c r="E397" s="271"/>
      <c r="F397" s="271"/>
      <c r="G397" s="271"/>
      <c r="H397" s="271"/>
      <c r="I397" s="271"/>
      <c r="J397" s="103"/>
      <c r="K397" s="271"/>
      <c r="L397" s="103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271"/>
      <c r="B398" s="103"/>
      <c r="C398" s="271"/>
      <c r="D398" s="271"/>
      <c r="E398" s="271"/>
      <c r="F398" s="271"/>
      <c r="G398" s="271"/>
      <c r="H398" s="271"/>
      <c r="I398" s="271"/>
      <c r="J398" s="103"/>
      <c r="K398" s="271"/>
      <c r="L398" s="103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271"/>
      <c r="B399" s="103"/>
      <c r="C399" s="271"/>
      <c r="D399" s="271"/>
      <c r="E399" s="271"/>
      <c r="F399" s="271"/>
      <c r="G399" s="271"/>
      <c r="H399" s="271"/>
      <c r="I399" s="271"/>
      <c r="J399" s="103"/>
      <c r="K399" s="271"/>
      <c r="L399" s="103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271"/>
      <c r="B400" s="103"/>
      <c r="C400" s="271"/>
      <c r="D400" s="271"/>
      <c r="E400" s="271"/>
      <c r="F400" s="271"/>
      <c r="G400" s="271"/>
      <c r="H400" s="271"/>
      <c r="I400" s="271"/>
      <c r="J400" s="103"/>
      <c r="K400" s="271"/>
      <c r="L400" s="103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271"/>
      <c r="B401" s="103"/>
      <c r="C401" s="271"/>
      <c r="D401" s="271"/>
      <c r="E401" s="271"/>
      <c r="F401" s="271"/>
      <c r="G401" s="271"/>
      <c r="H401" s="271"/>
      <c r="I401" s="271"/>
      <c r="J401" s="103"/>
      <c r="K401" s="271"/>
      <c r="L401" s="103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271"/>
      <c r="B402" s="103"/>
      <c r="C402" s="271"/>
      <c r="D402" s="271"/>
      <c r="E402" s="271"/>
      <c r="F402" s="271"/>
      <c r="G402" s="271"/>
      <c r="H402" s="271"/>
      <c r="I402" s="271"/>
      <c r="J402" s="103"/>
      <c r="K402" s="271"/>
      <c r="L402" s="103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271"/>
      <c r="B403" s="103"/>
      <c r="C403" s="271"/>
      <c r="D403" s="271"/>
      <c r="E403" s="271"/>
      <c r="F403" s="271"/>
      <c r="G403" s="271"/>
      <c r="H403" s="271"/>
      <c r="I403" s="271"/>
      <c r="J403" s="103"/>
      <c r="K403" s="271"/>
      <c r="L403" s="103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271"/>
      <c r="B404" s="103"/>
      <c r="C404" s="271"/>
      <c r="D404" s="271"/>
      <c r="E404" s="271"/>
      <c r="F404" s="271"/>
      <c r="G404" s="271"/>
      <c r="H404" s="271"/>
      <c r="I404" s="271"/>
      <c r="J404" s="103"/>
      <c r="K404" s="271"/>
      <c r="L404" s="103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271"/>
      <c r="B405" s="103"/>
      <c r="C405" s="271"/>
      <c r="D405" s="271"/>
      <c r="E405" s="271"/>
      <c r="F405" s="271"/>
      <c r="G405" s="271"/>
      <c r="H405" s="271"/>
      <c r="I405" s="271"/>
      <c r="J405" s="103"/>
      <c r="K405" s="271"/>
      <c r="L405" s="103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271"/>
      <c r="B406" s="103"/>
      <c r="C406" s="271"/>
      <c r="D406" s="271"/>
      <c r="E406" s="271"/>
      <c r="F406" s="271"/>
      <c r="G406" s="271"/>
      <c r="H406" s="271"/>
      <c r="I406" s="271"/>
      <c r="J406" s="103"/>
      <c r="K406" s="271"/>
      <c r="L406" s="103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271"/>
      <c r="B407" s="103"/>
      <c r="C407" s="271"/>
      <c r="D407" s="271"/>
      <c r="E407" s="271"/>
      <c r="F407" s="271"/>
      <c r="G407" s="271"/>
      <c r="H407" s="271"/>
      <c r="I407" s="271"/>
      <c r="J407" s="103"/>
      <c r="K407" s="271"/>
      <c r="L407" s="103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271"/>
      <c r="B408" s="103"/>
      <c r="C408" s="271"/>
      <c r="D408" s="271"/>
      <c r="E408" s="271"/>
      <c r="F408" s="271"/>
      <c r="G408" s="271"/>
      <c r="H408" s="271"/>
      <c r="I408" s="271"/>
      <c r="J408" s="103"/>
      <c r="K408" s="271"/>
      <c r="L408" s="103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271"/>
      <c r="B409" s="103"/>
      <c r="C409" s="271"/>
      <c r="D409" s="271"/>
      <c r="E409" s="271"/>
      <c r="F409" s="271"/>
      <c r="G409" s="271"/>
      <c r="H409" s="271"/>
      <c r="I409" s="271"/>
      <c r="J409" s="103"/>
      <c r="K409" s="271"/>
      <c r="L409" s="103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271"/>
      <c r="B410" s="103"/>
      <c r="C410" s="271"/>
      <c r="D410" s="271"/>
      <c r="E410" s="271"/>
      <c r="F410" s="271"/>
      <c r="G410" s="271"/>
      <c r="H410" s="271"/>
      <c r="I410" s="271"/>
      <c r="J410" s="103"/>
      <c r="K410" s="271"/>
      <c r="L410" s="103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271"/>
      <c r="B411" s="103"/>
      <c r="C411" s="271"/>
      <c r="D411" s="271"/>
      <c r="E411" s="271"/>
      <c r="F411" s="271"/>
      <c r="G411" s="271"/>
      <c r="H411" s="271"/>
      <c r="I411" s="271"/>
      <c r="J411" s="103"/>
      <c r="K411" s="271"/>
      <c r="L411" s="103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271"/>
      <c r="B412" s="103"/>
      <c r="C412" s="271"/>
      <c r="D412" s="271"/>
      <c r="E412" s="271"/>
      <c r="F412" s="271"/>
      <c r="G412" s="271"/>
      <c r="H412" s="271"/>
      <c r="I412" s="271"/>
      <c r="J412" s="103"/>
      <c r="K412" s="271"/>
      <c r="L412" s="103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271"/>
      <c r="B413" s="103"/>
      <c r="C413" s="271"/>
      <c r="D413" s="271"/>
      <c r="E413" s="271"/>
      <c r="F413" s="271"/>
      <c r="G413" s="271"/>
      <c r="H413" s="271"/>
      <c r="I413" s="271"/>
      <c r="J413" s="103"/>
      <c r="K413" s="271"/>
      <c r="L413" s="103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271"/>
      <c r="B414" s="103"/>
      <c r="C414" s="271"/>
      <c r="D414" s="271"/>
      <c r="E414" s="271"/>
      <c r="F414" s="271"/>
      <c r="G414" s="271"/>
      <c r="H414" s="271"/>
      <c r="I414" s="271"/>
      <c r="J414" s="103"/>
      <c r="K414" s="271"/>
      <c r="L414" s="103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271"/>
      <c r="B415" s="103"/>
      <c r="C415" s="271"/>
      <c r="D415" s="271"/>
      <c r="E415" s="271"/>
      <c r="F415" s="271"/>
      <c r="G415" s="271"/>
      <c r="H415" s="271"/>
      <c r="I415" s="271"/>
      <c r="J415" s="103"/>
      <c r="K415" s="271"/>
      <c r="L415" s="103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271"/>
      <c r="B416" s="103"/>
      <c r="C416" s="271"/>
      <c r="D416" s="271"/>
      <c r="E416" s="271"/>
      <c r="F416" s="271"/>
      <c r="G416" s="271"/>
      <c r="H416" s="271"/>
      <c r="I416" s="271"/>
      <c r="J416" s="103"/>
      <c r="K416" s="271"/>
      <c r="L416" s="103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271"/>
      <c r="B417" s="103"/>
      <c r="C417" s="271"/>
      <c r="D417" s="271"/>
      <c r="E417" s="271"/>
      <c r="F417" s="271"/>
      <c r="G417" s="271"/>
      <c r="H417" s="271"/>
      <c r="I417" s="271"/>
      <c r="J417" s="103"/>
      <c r="K417" s="271"/>
      <c r="L417" s="103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271"/>
      <c r="B418" s="103"/>
      <c r="C418" s="271"/>
      <c r="D418" s="271"/>
      <c r="E418" s="271"/>
      <c r="F418" s="271"/>
      <c r="G418" s="271"/>
      <c r="H418" s="271"/>
      <c r="I418" s="271"/>
      <c r="J418" s="103"/>
      <c r="K418" s="271"/>
      <c r="L418" s="103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271"/>
      <c r="B419" s="103"/>
      <c r="C419" s="271"/>
      <c r="D419" s="271"/>
      <c r="E419" s="271"/>
      <c r="F419" s="271"/>
      <c r="G419" s="271"/>
      <c r="H419" s="271"/>
      <c r="I419" s="271"/>
      <c r="J419" s="103"/>
      <c r="K419" s="271"/>
      <c r="L419" s="103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271"/>
      <c r="B420" s="103"/>
      <c r="C420" s="271"/>
      <c r="D420" s="271"/>
      <c r="E420" s="271"/>
      <c r="F420" s="271"/>
      <c r="G420" s="271"/>
      <c r="H420" s="271"/>
      <c r="I420" s="271"/>
      <c r="J420" s="103"/>
      <c r="K420" s="271"/>
      <c r="L420" s="103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271"/>
      <c r="B421" s="103"/>
      <c r="C421" s="271"/>
      <c r="D421" s="271"/>
      <c r="E421" s="271"/>
      <c r="F421" s="271"/>
      <c r="G421" s="271"/>
      <c r="H421" s="271"/>
      <c r="I421" s="271"/>
      <c r="J421" s="103"/>
      <c r="K421" s="271"/>
      <c r="L421" s="103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271"/>
      <c r="B422" s="103"/>
      <c r="C422" s="271"/>
      <c r="D422" s="271"/>
      <c r="E422" s="271"/>
      <c r="F422" s="271"/>
      <c r="G422" s="271"/>
      <c r="H422" s="271"/>
      <c r="I422" s="271"/>
      <c r="J422" s="103"/>
      <c r="K422" s="271"/>
      <c r="L422" s="103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271"/>
      <c r="B423" s="103"/>
      <c r="C423" s="271"/>
      <c r="D423" s="271"/>
      <c r="E423" s="271"/>
      <c r="F423" s="271"/>
      <c r="G423" s="271"/>
      <c r="H423" s="271"/>
      <c r="I423" s="271"/>
      <c r="J423" s="103"/>
      <c r="K423" s="271"/>
      <c r="L423" s="103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271"/>
      <c r="B424" s="103"/>
      <c r="C424" s="271"/>
      <c r="D424" s="271"/>
      <c r="E424" s="271"/>
      <c r="F424" s="271"/>
      <c r="G424" s="271"/>
      <c r="H424" s="271"/>
      <c r="I424" s="271"/>
      <c r="J424" s="103"/>
      <c r="K424" s="271"/>
      <c r="L424" s="103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271"/>
      <c r="B425" s="103"/>
      <c r="C425" s="271"/>
      <c r="D425" s="271"/>
      <c r="E425" s="271"/>
      <c r="F425" s="271"/>
      <c r="G425" s="271"/>
      <c r="H425" s="271"/>
      <c r="I425" s="271"/>
      <c r="J425" s="103"/>
      <c r="K425" s="271"/>
      <c r="L425" s="103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271"/>
      <c r="B426" s="103"/>
      <c r="C426" s="271"/>
      <c r="D426" s="271"/>
      <c r="E426" s="271"/>
      <c r="F426" s="271"/>
      <c r="G426" s="271"/>
      <c r="H426" s="271"/>
      <c r="I426" s="271"/>
      <c r="J426" s="103"/>
      <c r="K426" s="271"/>
      <c r="L426" s="103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271"/>
      <c r="B427" s="103"/>
      <c r="C427" s="271"/>
      <c r="D427" s="271"/>
      <c r="E427" s="271"/>
      <c r="F427" s="271"/>
      <c r="G427" s="271"/>
      <c r="H427" s="271"/>
      <c r="I427" s="271"/>
      <c r="J427" s="103"/>
      <c r="K427" s="271"/>
      <c r="L427" s="103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271"/>
      <c r="B428" s="103"/>
      <c r="C428" s="271"/>
      <c r="D428" s="271"/>
      <c r="E428" s="271"/>
      <c r="F428" s="271"/>
      <c r="G428" s="271"/>
      <c r="H428" s="271"/>
      <c r="I428" s="271"/>
      <c r="J428" s="103"/>
      <c r="K428" s="271"/>
      <c r="L428" s="103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271"/>
      <c r="B429" s="103"/>
      <c r="C429" s="271"/>
      <c r="D429" s="271"/>
      <c r="E429" s="271"/>
      <c r="F429" s="271"/>
      <c r="G429" s="271"/>
      <c r="H429" s="271"/>
      <c r="I429" s="271"/>
      <c r="J429" s="103"/>
      <c r="K429" s="271"/>
      <c r="L429" s="103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271"/>
      <c r="B430" s="103"/>
      <c r="C430" s="271"/>
      <c r="D430" s="271"/>
      <c r="E430" s="271"/>
      <c r="F430" s="271"/>
      <c r="G430" s="271"/>
      <c r="H430" s="271"/>
      <c r="I430" s="271"/>
      <c r="J430" s="103"/>
      <c r="K430" s="271"/>
      <c r="L430" s="103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271"/>
      <c r="B431" s="103"/>
      <c r="C431" s="271"/>
      <c r="D431" s="271"/>
      <c r="E431" s="271"/>
      <c r="F431" s="271"/>
      <c r="G431" s="271"/>
      <c r="H431" s="271"/>
      <c r="I431" s="271"/>
      <c r="J431" s="103"/>
      <c r="K431" s="271"/>
      <c r="L431" s="103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271"/>
      <c r="B432" s="103"/>
      <c r="C432" s="271"/>
      <c r="D432" s="271"/>
      <c r="E432" s="271"/>
      <c r="F432" s="271"/>
      <c r="G432" s="271"/>
      <c r="H432" s="271"/>
      <c r="I432" s="271"/>
      <c r="J432" s="103"/>
      <c r="K432" s="271"/>
      <c r="L432" s="103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271"/>
      <c r="B433" s="103"/>
      <c r="C433" s="271"/>
      <c r="D433" s="271"/>
      <c r="E433" s="271"/>
      <c r="F433" s="271"/>
      <c r="G433" s="271"/>
      <c r="H433" s="271"/>
      <c r="I433" s="271"/>
      <c r="J433" s="103"/>
      <c r="K433" s="271"/>
      <c r="L433" s="103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271"/>
      <c r="B434" s="103"/>
      <c r="C434" s="271"/>
      <c r="D434" s="271"/>
      <c r="E434" s="271"/>
      <c r="F434" s="271"/>
      <c r="G434" s="271"/>
      <c r="H434" s="271"/>
      <c r="I434" s="271"/>
      <c r="J434" s="103"/>
      <c r="K434" s="271"/>
      <c r="L434" s="103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271"/>
      <c r="B435" s="103"/>
      <c r="C435" s="271"/>
      <c r="D435" s="271"/>
      <c r="E435" s="271"/>
      <c r="F435" s="271"/>
      <c r="G435" s="271"/>
      <c r="H435" s="271"/>
      <c r="I435" s="271"/>
      <c r="J435" s="103"/>
      <c r="K435" s="271"/>
      <c r="L435" s="103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271"/>
      <c r="B436" s="103"/>
      <c r="C436" s="271"/>
      <c r="D436" s="271"/>
      <c r="E436" s="271"/>
      <c r="F436" s="271"/>
      <c r="G436" s="271"/>
      <c r="H436" s="271"/>
      <c r="I436" s="271"/>
      <c r="J436" s="103"/>
      <c r="K436" s="271"/>
      <c r="L436" s="103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271"/>
      <c r="B437" s="103"/>
      <c r="C437" s="271"/>
      <c r="D437" s="271"/>
      <c r="E437" s="271"/>
      <c r="F437" s="271"/>
      <c r="G437" s="271"/>
      <c r="H437" s="271"/>
      <c r="I437" s="271"/>
      <c r="J437" s="103"/>
      <c r="K437" s="271"/>
      <c r="L437" s="103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271"/>
      <c r="B438" s="103"/>
      <c r="C438" s="271"/>
      <c r="D438" s="271"/>
      <c r="E438" s="271"/>
      <c r="F438" s="271"/>
      <c r="G438" s="271"/>
      <c r="H438" s="271"/>
      <c r="I438" s="271"/>
      <c r="J438" s="103"/>
      <c r="K438" s="271"/>
      <c r="L438" s="103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271"/>
      <c r="B439" s="103"/>
      <c r="C439" s="271"/>
      <c r="D439" s="271"/>
      <c r="E439" s="271"/>
      <c r="F439" s="271"/>
      <c r="G439" s="271"/>
      <c r="H439" s="271"/>
      <c r="I439" s="271"/>
      <c r="J439" s="103"/>
      <c r="K439" s="271"/>
      <c r="L439" s="103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271"/>
      <c r="B440" s="103"/>
      <c r="C440" s="271"/>
      <c r="D440" s="271"/>
      <c r="E440" s="271"/>
      <c r="F440" s="271"/>
      <c r="G440" s="271"/>
      <c r="H440" s="271"/>
      <c r="I440" s="271"/>
      <c r="J440" s="103"/>
      <c r="K440" s="271"/>
      <c r="L440" s="103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271"/>
      <c r="B441" s="103"/>
      <c r="C441" s="271"/>
      <c r="D441" s="271"/>
      <c r="E441" s="271"/>
      <c r="F441" s="271"/>
      <c r="G441" s="271"/>
      <c r="H441" s="271"/>
      <c r="I441" s="271"/>
      <c r="J441" s="103"/>
      <c r="K441" s="271"/>
      <c r="L441" s="103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271"/>
      <c r="B442" s="103"/>
      <c r="C442" s="271"/>
      <c r="D442" s="271"/>
      <c r="E442" s="271"/>
      <c r="F442" s="271"/>
      <c r="G442" s="271"/>
      <c r="H442" s="271"/>
      <c r="I442" s="271"/>
      <c r="J442" s="103"/>
      <c r="K442" s="271"/>
      <c r="L442" s="103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271"/>
      <c r="B443" s="103"/>
      <c r="C443" s="271"/>
      <c r="D443" s="271"/>
      <c r="E443" s="271"/>
      <c r="F443" s="271"/>
      <c r="G443" s="271"/>
      <c r="H443" s="271"/>
      <c r="I443" s="271"/>
      <c r="J443" s="103"/>
      <c r="K443" s="271"/>
      <c r="L443" s="103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271"/>
      <c r="B444" s="103"/>
      <c r="C444" s="271"/>
      <c r="D444" s="271"/>
      <c r="E444" s="271"/>
      <c r="F444" s="271"/>
      <c r="G444" s="271"/>
      <c r="H444" s="271"/>
      <c r="I444" s="271"/>
      <c r="J444" s="103"/>
      <c r="K444" s="271"/>
      <c r="L444" s="103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271"/>
      <c r="B445" s="103"/>
      <c r="C445" s="271"/>
      <c r="D445" s="271"/>
      <c r="E445" s="271"/>
      <c r="F445" s="271"/>
      <c r="G445" s="271"/>
      <c r="H445" s="271"/>
      <c r="I445" s="271"/>
      <c r="J445" s="103"/>
      <c r="K445" s="271"/>
      <c r="L445" s="103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271"/>
      <c r="B446" s="103"/>
      <c r="C446" s="271"/>
      <c r="D446" s="271"/>
      <c r="E446" s="271"/>
      <c r="F446" s="271"/>
      <c r="G446" s="271"/>
      <c r="H446" s="271"/>
      <c r="I446" s="271"/>
      <c r="J446" s="103"/>
      <c r="K446" s="271"/>
      <c r="L446" s="103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271"/>
      <c r="B447" s="103"/>
      <c r="C447" s="271"/>
      <c r="D447" s="271"/>
      <c r="E447" s="271"/>
      <c r="F447" s="271"/>
      <c r="G447" s="271"/>
      <c r="H447" s="271"/>
      <c r="I447" s="271"/>
      <c r="J447" s="103"/>
      <c r="K447" s="271"/>
      <c r="L447" s="103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271"/>
      <c r="B448" s="103"/>
      <c r="C448" s="271"/>
      <c r="D448" s="271"/>
      <c r="E448" s="271"/>
      <c r="F448" s="271"/>
      <c r="G448" s="271"/>
      <c r="H448" s="271"/>
      <c r="I448" s="271"/>
      <c r="J448" s="103"/>
      <c r="K448" s="271"/>
      <c r="L448" s="103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271"/>
      <c r="B449" s="103"/>
      <c r="C449" s="271"/>
      <c r="D449" s="271"/>
      <c r="E449" s="271"/>
      <c r="F449" s="271"/>
      <c r="G449" s="271"/>
      <c r="H449" s="271"/>
      <c r="I449" s="271"/>
      <c r="J449" s="103"/>
      <c r="K449" s="271"/>
      <c r="L449" s="103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271"/>
      <c r="B450" s="103"/>
      <c r="C450" s="271"/>
      <c r="D450" s="271"/>
      <c r="E450" s="271"/>
      <c r="F450" s="271"/>
      <c r="G450" s="271"/>
      <c r="H450" s="271"/>
      <c r="I450" s="271"/>
      <c r="J450" s="103"/>
      <c r="K450" s="271"/>
      <c r="L450" s="103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271"/>
      <c r="B451" s="103"/>
      <c r="C451" s="271"/>
      <c r="D451" s="271"/>
      <c r="E451" s="271"/>
      <c r="F451" s="271"/>
      <c r="G451" s="271"/>
      <c r="H451" s="271"/>
      <c r="I451" s="271"/>
      <c r="J451" s="103"/>
      <c r="K451" s="271"/>
      <c r="L451" s="103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271"/>
      <c r="B452" s="103"/>
      <c r="C452" s="271"/>
      <c r="D452" s="271"/>
      <c r="E452" s="271"/>
      <c r="F452" s="271"/>
      <c r="G452" s="271"/>
      <c r="H452" s="271"/>
      <c r="I452" s="271"/>
      <c r="J452" s="103"/>
      <c r="K452" s="271"/>
      <c r="L452" s="103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271"/>
      <c r="B453" s="103"/>
      <c r="C453" s="271"/>
      <c r="D453" s="271"/>
      <c r="E453" s="271"/>
      <c r="F453" s="271"/>
      <c r="G453" s="271"/>
      <c r="H453" s="271"/>
      <c r="I453" s="271"/>
      <c r="J453" s="103"/>
      <c r="K453" s="271"/>
      <c r="L453" s="103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271"/>
      <c r="B454" s="103"/>
      <c r="C454" s="271"/>
      <c r="D454" s="271"/>
      <c r="E454" s="271"/>
      <c r="F454" s="271"/>
      <c r="G454" s="271"/>
      <c r="H454" s="271"/>
      <c r="I454" s="271"/>
      <c r="J454" s="103"/>
      <c r="K454" s="271"/>
      <c r="L454" s="103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271"/>
      <c r="B455" s="103"/>
      <c r="C455" s="271"/>
      <c r="D455" s="271"/>
      <c r="E455" s="271"/>
      <c r="F455" s="271"/>
      <c r="G455" s="271"/>
      <c r="H455" s="271"/>
      <c r="I455" s="271"/>
      <c r="J455" s="103"/>
      <c r="K455" s="271"/>
      <c r="L455" s="103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271"/>
      <c r="B456" s="103"/>
      <c r="C456" s="271"/>
      <c r="D456" s="271"/>
      <c r="E456" s="271"/>
      <c r="F456" s="271"/>
      <c r="G456" s="271"/>
      <c r="H456" s="271"/>
      <c r="I456" s="271"/>
      <c r="J456" s="103"/>
      <c r="K456" s="271"/>
      <c r="L456" s="103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271"/>
      <c r="B457" s="103"/>
      <c r="C457" s="271"/>
      <c r="D457" s="271"/>
      <c r="E457" s="271"/>
      <c r="F457" s="271"/>
      <c r="G457" s="271"/>
      <c r="H457" s="271"/>
      <c r="I457" s="271"/>
      <c r="J457" s="103"/>
      <c r="K457" s="271"/>
      <c r="L457" s="103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271"/>
      <c r="B458" s="103"/>
      <c r="C458" s="271"/>
      <c r="D458" s="271"/>
      <c r="E458" s="271"/>
      <c r="F458" s="271"/>
      <c r="G458" s="271"/>
      <c r="H458" s="271"/>
      <c r="I458" s="271"/>
      <c r="J458" s="103"/>
      <c r="K458" s="271"/>
      <c r="L458" s="103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271"/>
      <c r="B459" s="103"/>
      <c r="C459" s="271"/>
      <c r="D459" s="271"/>
      <c r="E459" s="271"/>
      <c r="F459" s="271"/>
      <c r="G459" s="271"/>
      <c r="H459" s="271"/>
      <c r="I459" s="271"/>
      <c r="J459" s="103"/>
      <c r="K459" s="271"/>
      <c r="L459" s="103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271"/>
      <c r="B460" s="103"/>
      <c r="C460" s="271"/>
      <c r="D460" s="271"/>
      <c r="E460" s="271"/>
      <c r="F460" s="271"/>
      <c r="G460" s="271"/>
      <c r="H460" s="271"/>
      <c r="I460" s="271"/>
      <c r="J460" s="103"/>
      <c r="K460" s="271"/>
      <c r="L460" s="103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271"/>
      <c r="B461" s="103"/>
      <c r="C461" s="271"/>
      <c r="D461" s="271"/>
      <c r="E461" s="271"/>
      <c r="F461" s="271"/>
      <c r="G461" s="271"/>
      <c r="H461" s="271"/>
      <c r="I461" s="271"/>
      <c r="J461" s="103"/>
      <c r="K461" s="271"/>
      <c r="L461" s="103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271"/>
      <c r="B462" s="103"/>
      <c r="C462" s="271"/>
      <c r="D462" s="271"/>
      <c r="E462" s="271"/>
      <c r="F462" s="271"/>
      <c r="G462" s="271"/>
      <c r="H462" s="271"/>
      <c r="I462" s="271"/>
      <c r="J462" s="103"/>
      <c r="K462" s="271"/>
      <c r="L462" s="103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271"/>
      <c r="B463" s="103"/>
      <c r="C463" s="271"/>
      <c r="D463" s="271"/>
      <c r="E463" s="271"/>
      <c r="F463" s="271"/>
      <c r="G463" s="271"/>
      <c r="H463" s="271"/>
      <c r="I463" s="271"/>
      <c r="J463" s="103"/>
      <c r="K463" s="271"/>
      <c r="L463" s="103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271"/>
      <c r="B464" s="103"/>
      <c r="C464" s="271"/>
      <c r="D464" s="271"/>
      <c r="E464" s="271"/>
      <c r="F464" s="271"/>
      <c r="G464" s="271"/>
      <c r="H464" s="271"/>
      <c r="I464" s="271"/>
      <c r="J464" s="103"/>
      <c r="K464" s="271"/>
      <c r="L464" s="103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271"/>
      <c r="B465" s="103"/>
      <c r="C465" s="271"/>
      <c r="D465" s="271"/>
      <c r="E465" s="271"/>
      <c r="F465" s="271"/>
      <c r="G465" s="271"/>
      <c r="H465" s="271"/>
      <c r="I465" s="271"/>
      <c r="J465" s="103"/>
      <c r="K465" s="271"/>
      <c r="L465" s="103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271"/>
      <c r="B466" s="103"/>
      <c r="C466" s="271"/>
      <c r="D466" s="271"/>
      <c r="E466" s="271"/>
      <c r="F466" s="271"/>
      <c r="G466" s="271"/>
      <c r="H466" s="271"/>
      <c r="I466" s="271"/>
      <c r="J466" s="103"/>
      <c r="K466" s="271"/>
      <c r="L466" s="103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271"/>
      <c r="B467" s="103"/>
      <c r="C467" s="271"/>
      <c r="D467" s="271"/>
      <c r="E467" s="271"/>
      <c r="F467" s="271"/>
      <c r="G467" s="271"/>
      <c r="H467" s="271"/>
      <c r="I467" s="271"/>
      <c r="J467" s="103"/>
      <c r="K467" s="271"/>
      <c r="L467" s="103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271"/>
      <c r="B468" s="103"/>
      <c r="C468" s="271"/>
      <c r="D468" s="271"/>
      <c r="E468" s="271"/>
      <c r="F468" s="271"/>
      <c r="G468" s="271"/>
      <c r="H468" s="271"/>
      <c r="I468" s="271"/>
      <c r="J468" s="103"/>
      <c r="K468" s="271"/>
      <c r="L468" s="103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271"/>
      <c r="B469" s="103"/>
      <c r="C469" s="271"/>
      <c r="D469" s="271"/>
      <c r="E469" s="271"/>
      <c r="F469" s="271"/>
      <c r="G469" s="271"/>
      <c r="H469" s="271"/>
      <c r="I469" s="271"/>
      <c r="J469" s="103"/>
      <c r="K469" s="271"/>
      <c r="L469" s="103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271"/>
      <c r="B470" s="103"/>
      <c r="C470" s="271"/>
      <c r="D470" s="271"/>
      <c r="E470" s="271"/>
      <c r="F470" s="271"/>
      <c r="G470" s="271"/>
      <c r="H470" s="271"/>
      <c r="I470" s="271"/>
      <c r="J470" s="103"/>
      <c r="K470" s="271"/>
      <c r="L470" s="103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271"/>
      <c r="B471" s="103"/>
      <c r="C471" s="271"/>
      <c r="D471" s="271"/>
      <c r="E471" s="271"/>
      <c r="F471" s="271"/>
      <c r="G471" s="271"/>
      <c r="H471" s="271"/>
      <c r="I471" s="271"/>
      <c r="J471" s="103"/>
      <c r="K471" s="271"/>
      <c r="L471" s="103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271"/>
      <c r="B472" s="103"/>
      <c r="C472" s="271"/>
      <c r="D472" s="271"/>
      <c r="E472" s="271"/>
      <c r="F472" s="271"/>
      <c r="G472" s="271"/>
      <c r="H472" s="271"/>
      <c r="I472" s="271"/>
      <c r="J472" s="103"/>
      <c r="K472" s="271"/>
      <c r="L472" s="103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271"/>
      <c r="B473" s="103"/>
      <c r="C473" s="271"/>
      <c r="D473" s="271"/>
      <c r="E473" s="271"/>
      <c r="F473" s="271"/>
      <c r="G473" s="271"/>
      <c r="H473" s="271"/>
      <c r="I473" s="271"/>
      <c r="J473" s="103"/>
      <c r="K473" s="271"/>
      <c r="L473" s="103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271"/>
      <c r="B474" s="103"/>
      <c r="C474" s="271"/>
      <c r="D474" s="271"/>
      <c r="E474" s="271"/>
      <c r="F474" s="271"/>
      <c r="G474" s="271"/>
      <c r="H474" s="271"/>
      <c r="I474" s="271"/>
      <c r="J474" s="103"/>
      <c r="K474" s="271"/>
      <c r="L474" s="103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271"/>
      <c r="B475" s="103"/>
      <c r="C475" s="271"/>
      <c r="D475" s="271"/>
      <c r="E475" s="271"/>
      <c r="F475" s="271"/>
      <c r="G475" s="271"/>
      <c r="H475" s="271"/>
      <c r="I475" s="271"/>
      <c r="J475" s="103"/>
      <c r="K475" s="271"/>
      <c r="L475" s="103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271"/>
      <c r="B476" s="103"/>
      <c r="C476" s="271"/>
      <c r="D476" s="271"/>
      <c r="E476" s="271"/>
      <c r="F476" s="271"/>
      <c r="G476" s="271"/>
      <c r="H476" s="271"/>
      <c r="I476" s="271"/>
      <c r="J476" s="103"/>
      <c r="K476" s="271"/>
      <c r="L476" s="103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271"/>
      <c r="B477" s="103"/>
      <c r="C477" s="271"/>
      <c r="D477" s="271"/>
      <c r="E477" s="271"/>
      <c r="F477" s="271"/>
      <c r="G477" s="271"/>
      <c r="H477" s="271"/>
      <c r="I477" s="271"/>
      <c r="J477" s="103"/>
      <c r="K477" s="271"/>
      <c r="L477" s="103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271"/>
      <c r="B478" s="103"/>
      <c r="C478" s="271"/>
      <c r="D478" s="271"/>
      <c r="E478" s="271"/>
      <c r="F478" s="271"/>
      <c r="G478" s="271"/>
      <c r="H478" s="271"/>
      <c r="I478" s="271"/>
      <c r="J478" s="103"/>
      <c r="K478" s="271"/>
      <c r="L478" s="103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271"/>
      <c r="B479" s="103"/>
      <c r="C479" s="271"/>
      <c r="D479" s="271"/>
      <c r="E479" s="271"/>
      <c r="F479" s="271"/>
      <c r="G479" s="271"/>
      <c r="H479" s="271"/>
      <c r="I479" s="271"/>
      <c r="J479" s="103"/>
      <c r="K479" s="271"/>
      <c r="L479" s="103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271"/>
      <c r="B480" s="103"/>
      <c r="C480" s="271"/>
      <c r="D480" s="271"/>
      <c r="E480" s="271"/>
      <c r="F480" s="271"/>
      <c r="G480" s="271"/>
      <c r="H480" s="271"/>
      <c r="I480" s="271"/>
      <c r="J480" s="103"/>
      <c r="K480" s="271"/>
      <c r="L480" s="103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271"/>
      <c r="B481" s="103"/>
      <c r="C481" s="271"/>
      <c r="D481" s="271"/>
      <c r="E481" s="271"/>
      <c r="F481" s="271"/>
      <c r="G481" s="271"/>
      <c r="H481" s="271"/>
      <c r="I481" s="271"/>
      <c r="J481" s="103"/>
      <c r="K481" s="271"/>
      <c r="L481" s="103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271"/>
      <c r="B482" s="103"/>
      <c r="C482" s="271"/>
      <c r="D482" s="271"/>
      <c r="E482" s="271"/>
      <c r="F482" s="271"/>
      <c r="G482" s="271"/>
      <c r="H482" s="271"/>
      <c r="I482" s="271"/>
      <c r="J482" s="103"/>
      <c r="K482" s="271"/>
      <c r="L482" s="103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271"/>
      <c r="B483" s="103"/>
      <c r="C483" s="271"/>
      <c r="D483" s="271"/>
      <c r="E483" s="271"/>
      <c r="F483" s="271"/>
      <c r="G483" s="271"/>
      <c r="H483" s="271"/>
      <c r="I483" s="271"/>
      <c r="J483" s="103"/>
      <c r="K483" s="271"/>
      <c r="L483" s="103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271"/>
      <c r="B484" s="103"/>
      <c r="C484" s="271"/>
      <c r="D484" s="271"/>
      <c r="E484" s="271"/>
      <c r="F484" s="271"/>
      <c r="G484" s="271"/>
      <c r="H484" s="271"/>
      <c r="I484" s="271"/>
      <c r="J484" s="103"/>
      <c r="K484" s="271"/>
      <c r="L484" s="103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271"/>
      <c r="B485" s="103"/>
      <c r="C485" s="271"/>
      <c r="D485" s="271"/>
      <c r="E485" s="271"/>
      <c r="F485" s="271"/>
      <c r="G485" s="271"/>
      <c r="H485" s="271"/>
      <c r="I485" s="271"/>
      <c r="J485" s="103"/>
      <c r="K485" s="271"/>
      <c r="L485" s="103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271"/>
      <c r="B486" s="103"/>
      <c r="C486" s="271"/>
      <c r="D486" s="271"/>
      <c r="E486" s="271"/>
      <c r="F486" s="271"/>
      <c r="G486" s="271"/>
      <c r="H486" s="271"/>
      <c r="I486" s="271"/>
      <c r="J486" s="103"/>
      <c r="K486" s="271"/>
      <c r="L486" s="103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271"/>
      <c r="B487" s="103"/>
      <c r="C487" s="271"/>
      <c r="D487" s="271"/>
      <c r="E487" s="271"/>
      <c r="F487" s="271"/>
      <c r="G487" s="271"/>
      <c r="H487" s="271"/>
      <c r="I487" s="271"/>
      <c r="J487" s="103"/>
      <c r="K487" s="271"/>
      <c r="L487" s="103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271"/>
      <c r="B488" s="103"/>
      <c r="C488" s="271"/>
      <c r="D488" s="271"/>
      <c r="E488" s="271"/>
      <c r="F488" s="271"/>
      <c r="G488" s="271"/>
      <c r="H488" s="271"/>
      <c r="I488" s="271"/>
      <c r="J488" s="103"/>
      <c r="K488" s="271"/>
      <c r="L488" s="103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271"/>
      <c r="B489" s="103"/>
      <c r="C489" s="271"/>
      <c r="D489" s="271"/>
      <c r="E489" s="271"/>
      <c r="F489" s="271"/>
      <c r="G489" s="271"/>
      <c r="H489" s="271"/>
      <c r="I489" s="271"/>
      <c r="J489" s="103"/>
      <c r="K489" s="271"/>
      <c r="L489" s="103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271"/>
      <c r="B490" s="103"/>
      <c r="C490" s="271"/>
      <c r="D490" s="271"/>
      <c r="E490" s="271"/>
      <c r="F490" s="271"/>
      <c r="G490" s="271"/>
      <c r="H490" s="271"/>
      <c r="I490" s="271"/>
      <c r="J490" s="103"/>
      <c r="K490" s="271"/>
      <c r="L490" s="103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271"/>
      <c r="B491" s="103"/>
      <c r="C491" s="271"/>
      <c r="D491" s="271"/>
      <c r="E491" s="271"/>
      <c r="F491" s="271"/>
      <c r="G491" s="271"/>
      <c r="H491" s="271"/>
      <c r="I491" s="271"/>
      <c r="J491" s="103"/>
      <c r="K491" s="271"/>
      <c r="L491" s="103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271"/>
      <c r="B492" s="103"/>
      <c r="C492" s="271"/>
      <c r="D492" s="271"/>
      <c r="E492" s="271"/>
      <c r="F492" s="271"/>
      <c r="G492" s="271"/>
      <c r="H492" s="271"/>
      <c r="I492" s="271"/>
      <c r="J492" s="103"/>
      <c r="K492" s="271"/>
      <c r="L492" s="103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271"/>
      <c r="B493" s="103"/>
      <c r="C493" s="271"/>
      <c r="D493" s="271"/>
      <c r="E493" s="271"/>
      <c r="F493" s="271"/>
      <c r="G493" s="271"/>
      <c r="H493" s="271"/>
      <c r="I493" s="271"/>
      <c r="J493" s="103"/>
      <c r="K493" s="271"/>
      <c r="L493" s="103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271"/>
      <c r="B494" s="103"/>
      <c r="C494" s="271"/>
      <c r="D494" s="271"/>
      <c r="E494" s="271"/>
      <c r="F494" s="271"/>
      <c r="G494" s="271"/>
      <c r="H494" s="271"/>
      <c r="I494" s="271"/>
      <c r="J494" s="103"/>
      <c r="K494" s="271"/>
      <c r="L494" s="103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271"/>
      <c r="B495" s="103"/>
      <c r="C495" s="271"/>
      <c r="D495" s="271"/>
      <c r="E495" s="271"/>
      <c r="F495" s="271"/>
      <c r="G495" s="271"/>
      <c r="H495" s="271"/>
      <c r="I495" s="271"/>
      <c r="J495" s="103"/>
      <c r="K495" s="271"/>
      <c r="L495" s="103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271"/>
      <c r="B496" s="103"/>
      <c r="C496" s="271"/>
      <c r="D496" s="271"/>
      <c r="E496" s="271"/>
      <c r="F496" s="271"/>
      <c r="G496" s="271"/>
      <c r="H496" s="271"/>
      <c r="I496" s="271"/>
      <c r="J496" s="103"/>
      <c r="K496" s="271"/>
      <c r="L496" s="103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271"/>
      <c r="B497" s="103"/>
      <c r="C497" s="271"/>
      <c r="D497" s="271"/>
      <c r="E497" s="271"/>
      <c r="F497" s="271"/>
      <c r="G497" s="271"/>
      <c r="H497" s="271"/>
      <c r="I497" s="271"/>
      <c r="J497" s="103"/>
      <c r="K497" s="271"/>
      <c r="L497" s="103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271"/>
      <c r="B498" s="103"/>
      <c r="C498" s="271"/>
      <c r="D498" s="271"/>
      <c r="E498" s="271"/>
      <c r="F498" s="271"/>
      <c r="G498" s="271"/>
      <c r="H498" s="271"/>
      <c r="I498" s="271"/>
      <c r="J498" s="103"/>
      <c r="K498" s="271"/>
      <c r="L498" s="103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271"/>
      <c r="B499" s="103"/>
      <c r="C499" s="271"/>
      <c r="D499" s="271"/>
      <c r="E499" s="271"/>
      <c r="F499" s="271"/>
      <c r="G499" s="271"/>
      <c r="H499" s="271"/>
      <c r="I499" s="271"/>
      <c r="J499" s="103"/>
      <c r="K499" s="271"/>
      <c r="L499" s="103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271"/>
      <c r="B500" s="103"/>
      <c r="C500" s="271"/>
      <c r="D500" s="271"/>
      <c r="E500" s="271"/>
      <c r="F500" s="271"/>
      <c r="G500" s="271"/>
      <c r="H500" s="271"/>
      <c r="I500" s="271"/>
      <c r="J500" s="103"/>
      <c r="K500" s="271"/>
      <c r="L500" s="103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271"/>
      <c r="B501" s="103"/>
      <c r="C501" s="271"/>
      <c r="D501" s="271"/>
      <c r="E501" s="271"/>
      <c r="F501" s="271"/>
      <c r="G501" s="271"/>
      <c r="H501" s="271"/>
      <c r="I501" s="271"/>
      <c r="J501" s="103"/>
      <c r="K501" s="271"/>
      <c r="L501" s="103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271"/>
      <c r="B502" s="103"/>
      <c r="C502" s="271"/>
      <c r="D502" s="271"/>
      <c r="E502" s="271"/>
      <c r="F502" s="271"/>
      <c r="G502" s="271"/>
      <c r="H502" s="271"/>
      <c r="I502" s="271"/>
      <c r="J502" s="103"/>
      <c r="K502" s="271"/>
      <c r="L502" s="103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271"/>
      <c r="B503" s="103"/>
      <c r="C503" s="271"/>
      <c r="D503" s="271"/>
      <c r="E503" s="271"/>
      <c r="F503" s="271"/>
      <c r="G503" s="271"/>
      <c r="H503" s="271"/>
      <c r="I503" s="271"/>
      <c r="J503" s="103"/>
      <c r="K503" s="271"/>
      <c r="L503" s="103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271"/>
      <c r="B504" s="103"/>
      <c r="C504" s="271"/>
      <c r="D504" s="271"/>
      <c r="E504" s="271"/>
      <c r="F504" s="271"/>
      <c r="G504" s="271"/>
      <c r="H504" s="271"/>
      <c r="I504" s="271"/>
      <c r="J504" s="103"/>
      <c r="K504" s="271"/>
      <c r="L504" s="103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271"/>
      <c r="B505" s="103"/>
      <c r="C505" s="271"/>
      <c r="D505" s="271"/>
      <c r="E505" s="271"/>
      <c r="F505" s="271"/>
      <c r="G505" s="271"/>
      <c r="H505" s="271"/>
      <c r="I505" s="271"/>
      <c r="J505" s="103"/>
      <c r="K505" s="271"/>
      <c r="L505" s="103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271"/>
      <c r="B506" s="103"/>
      <c r="C506" s="271"/>
      <c r="D506" s="271"/>
      <c r="E506" s="271"/>
      <c r="F506" s="271"/>
      <c r="G506" s="271"/>
      <c r="H506" s="271"/>
      <c r="I506" s="271"/>
      <c r="J506" s="103"/>
      <c r="K506" s="271"/>
      <c r="L506" s="103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271"/>
      <c r="B507" s="103"/>
      <c r="C507" s="271"/>
      <c r="D507" s="271"/>
      <c r="E507" s="271"/>
      <c r="F507" s="271"/>
      <c r="G507" s="271"/>
      <c r="H507" s="271"/>
      <c r="I507" s="271"/>
      <c r="J507" s="103"/>
      <c r="K507" s="271"/>
      <c r="L507" s="103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271"/>
      <c r="B508" s="103"/>
      <c r="C508" s="271"/>
      <c r="D508" s="271"/>
      <c r="E508" s="271"/>
      <c r="F508" s="271"/>
      <c r="G508" s="271"/>
      <c r="H508" s="271"/>
      <c r="I508" s="271"/>
      <c r="J508" s="103"/>
      <c r="K508" s="271"/>
      <c r="L508" s="103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271"/>
      <c r="B509" s="103"/>
      <c r="C509" s="271"/>
      <c r="D509" s="271"/>
      <c r="E509" s="271"/>
      <c r="F509" s="271"/>
      <c r="G509" s="271"/>
      <c r="H509" s="271"/>
      <c r="I509" s="271"/>
      <c r="J509" s="103"/>
      <c r="K509" s="271"/>
      <c r="L509" s="103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271"/>
      <c r="B510" s="103"/>
      <c r="C510" s="271"/>
      <c r="D510" s="271"/>
      <c r="E510" s="271"/>
      <c r="F510" s="271"/>
      <c r="G510" s="271"/>
      <c r="H510" s="271"/>
      <c r="I510" s="271"/>
      <c r="J510" s="103"/>
      <c r="K510" s="271"/>
      <c r="L510" s="103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271"/>
      <c r="B511" s="103"/>
      <c r="C511" s="271"/>
      <c r="D511" s="271"/>
      <c r="E511" s="271"/>
      <c r="F511" s="271"/>
      <c r="G511" s="271"/>
      <c r="H511" s="271"/>
      <c r="I511" s="271"/>
      <c r="J511" s="103"/>
      <c r="K511" s="271"/>
      <c r="L511" s="103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271"/>
      <c r="B512" s="103"/>
      <c r="C512" s="271"/>
      <c r="D512" s="271"/>
      <c r="E512" s="271"/>
      <c r="F512" s="271"/>
      <c r="G512" s="271"/>
      <c r="H512" s="271"/>
      <c r="I512" s="271"/>
      <c r="J512" s="103"/>
      <c r="K512" s="271"/>
      <c r="L512" s="103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271"/>
      <c r="B513" s="103"/>
      <c r="C513" s="271"/>
      <c r="D513" s="271"/>
      <c r="E513" s="271"/>
      <c r="F513" s="271"/>
      <c r="G513" s="271"/>
      <c r="H513" s="271"/>
      <c r="I513" s="271"/>
      <c r="J513" s="103"/>
      <c r="K513" s="271"/>
      <c r="L513" s="103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271"/>
      <c r="B514" s="103"/>
      <c r="C514" s="271"/>
      <c r="D514" s="271"/>
      <c r="E514" s="271"/>
      <c r="F514" s="271"/>
      <c r="G514" s="271"/>
      <c r="H514" s="271"/>
      <c r="I514" s="271"/>
      <c r="J514" s="103"/>
      <c r="K514" s="271"/>
      <c r="L514" s="103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271"/>
      <c r="B515" s="103"/>
      <c r="C515" s="271"/>
      <c r="D515" s="271"/>
      <c r="E515" s="271"/>
      <c r="F515" s="271"/>
      <c r="G515" s="271"/>
      <c r="H515" s="271"/>
      <c r="I515" s="271"/>
      <c r="J515" s="103"/>
      <c r="K515" s="271"/>
      <c r="L515" s="103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271"/>
      <c r="B516" s="103"/>
      <c r="C516" s="271"/>
      <c r="D516" s="271"/>
      <c r="E516" s="271"/>
      <c r="F516" s="271"/>
      <c r="G516" s="271"/>
      <c r="H516" s="271"/>
      <c r="I516" s="271"/>
      <c r="J516" s="103"/>
      <c r="K516" s="271"/>
      <c r="L516" s="103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271"/>
      <c r="B517" s="103"/>
      <c r="C517" s="271"/>
      <c r="D517" s="271"/>
      <c r="E517" s="271"/>
      <c r="F517" s="271"/>
      <c r="G517" s="271"/>
      <c r="H517" s="271"/>
      <c r="I517" s="271"/>
      <c r="J517" s="103"/>
      <c r="K517" s="271"/>
      <c r="L517" s="103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271"/>
      <c r="B518" s="103"/>
      <c r="C518" s="271"/>
      <c r="D518" s="271"/>
      <c r="E518" s="271"/>
      <c r="F518" s="271"/>
      <c r="G518" s="271"/>
      <c r="H518" s="271"/>
      <c r="I518" s="271"/>
      <c r="J518" s="103"/>
      <c r="K518" s="271"/>
      <c r="L518" s="103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271"/>
      <c r="B519" s="103"/>
      <c r="C519" s="271"/>
      <c r="D519" s="271"/>
      <c r="E519" s="271"/>
      <c r="F519" s="271"/>
      <c r="G519" s="271"/>
      <c r="H519" s="271"/>
      <c r="I519" s="271"/>
      <c r="J519" s="103"/>
      <c r="K519" s="271"/>
      <c r="L519" s="103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271"/>
      <c r="B520" s="103"/>
      <c r="C520" s="271"/>
      <c r="D520" s="271"/>
      <c r="E520" s="271"/>
      <c r="F520" s="271"/>
      <c r="G520" s="271"/>
      <c r="H520" s="271"/>
      <c r="I520" s="271"/>
      <c r="J520" s="103"/>
      <c r="K520" s="271"/>
      <c r="L520" s="103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271"/>
      <c r="B521" s="103"/>
      <c r="C521" s="271"/>
      <c r="D521" s="271"/>
      <c r="E521" s="271"/>
      <c r="F521" s="271"/>
      <c r="G521" s="271"/>
      <c r="H521" s="271"/>
      <c r="I521" s="271"/>
      <c r="J521" s="103"/>
      <c r="K521" s="271"/>
      <c r="L521" s="103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271"/>
      <c r="B522" s="103"/>
      <c r="C522" s="271"/>
      <c r="D522" s="271"/>
      <c r="E522" s="271"/>
      <c r="F522" s="271"/>
      <c r="G522" s="271"/>
      <c r="H522" s="271"/>
      <c r="I522" s="271"/>
      <c r="J522" s="103"/>
      <c r="K522" s="271"/>
      <c r="L522" s="103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271"/>
      <c r="B523" s="103"/>
      <c r="C523" s="271"/>
      <c r="D523" s="271"/>
      <c r="E523" s="271"/>
      <c r="F523" s="271"/>
      <c r="G523" s="271"/>
      <c r="H523" s="271"/>
      <c r="I523" s="271"/>
      <c r="J523" s="103"/>
      <c r="K523" s="271"/>
      <c r="L523" s="103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271"/>
      <c r="B524" s="103"/>
      <c r="C524" s="271"/>
      <c r="D524" s="271"/>
      <c r="E524" s="271"/>
      <c r="F524" s="271"/>
      <c r="G524" s="271"/>
      <c r="H524" s="271"/>
      <c r="I524" s="271"/>
      <c r="J524" s="103"/>
      <c r="K524" s="271"/>
      <c r="L524" s="103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271"/>
      <c r="B525" s="103"/>
      <c r="C525" s="271"/>
      <c r="D525" s="271"/>
      <c r="E525" s="271"/>
      <c r="F525" s="271"/>
      <c r="G525" s="271"/>
      <c r="H525" s="271"/>
      <c r="I525" s="271"/>
      <c r="J525" s="103"/>
      <c r="K525" s="271"/>
      <c r="L525" s="103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271"/>
      <c r="B526" s="103"/>
      <c r="C526" s="271"/>
      <c r="D526" s="271"/>
      <c r="E526" s="271"/>
      <c r="F526" s="271"/>
      <c r="G526" s="271"/>
      <c r="H526" s="271"/>
      <c r="I526" s="271"/>
      <c r="J526" s="103"/>
      <c r="K526" s="271"/>
      <c r="L526" s="103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271"/>
      <c r="B527" s="103"/>
      <c r="C527" s="271"/>
      <c r="D527" s="271"/>
      <c r="E527" s="271"/>
      <c r="F527" s="271"/>
      <c r="G527" s="271"/>
      <c r="H527" s="271"/>
      <c r="I527" s="271"/>
      <c r="J527" s="103"/>
      <c r="K527" s="271"/>
      <c r="L527" s="103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271"/>
      <c r="B528" s="103"/>
      <c r="C528" s="271"/>
      <c r="D528" s="271"/>
      <c r="E528" s="271"/>
      <c r="F528" s="271"/>
      <c r="G528" s="271"/>
      <c r="H528" s="271"/>
      <c r="I528" s="271"/>
      <c r="J528" s="103"/>
      <c r="K528" s="271"/>
      <c r="L528" s="103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271"/>
      <c r="B529" s="103"/>
      <c r="C529" s="271"/>
      <c r="D529" s="271"/>
      <c r="E529" s="271"/>
      <c r="F529" s="271"/>
      <c r="G529" s="271"/>
      <c r="H529" s="271"/>
      <c r="I529" s="271"/>
      <c r="J529" s="103"/>
      <c r="K529" s="271"/>
      <c r="L529" s="103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271"/>
      <c r="B530" s="103"/>
      <c r="C530" s="271"/>
      <c r="D530" s="271"/>
      <c r="E530" s="271"/>
      <c r="F530" s="271"/>
      <c r="G530" s="271"/>
      <c r="H530" s="271"/>
      <c r="I530" s="271"/>
      <c r="J530" s="103"/>
      <c r="K530" s="271"/>
      <c r="L530" s="103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271"/>
      <c r="B531" s="103"/>
      <c r="C531" s="271"/>
      <c r="D531" s="271"/>
      <c r="E531" s="271"/>
      <c r="F531" s="271"/>
      <c r="G531" s="271"/>
      <c r="H531" s="271"/>
      <c r="I531" s="271"/>
      <c r="J531" s="103"/>
      <c r="K531" s="271"/>
      <c r="L531" s="103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271"/>
      <c r="B532" s="103"/>
      <c r="C532" s="271"/>
      <c r="D532" s="271"/>
      <c r="E532" s="271"/>
      <c r="F532" s="271"/>
      <c r="G532" s="271"/>
      <c r="H532" s="271"/>
      <c r="I532" s="271"/>
      <c r="J532" s="103"/>
      <c r="K532" s="271"/>
      <c r="L532" s="103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271"/>
      <c r="B533" s="103"/>
      <c r="C533" s="271"/>
      <c r="D533" s="271"/>
      <c r="E533" s="271"/>
      <c r="F533" s="271"/>
      <c r="G533" s="271"/>
      <c r="H533" s="271"/>
      <c r="I533" s="271"/>
      <c r="J533" s="103"/>
      <c r="K533" s="271"/>
      <c r="L533" s="103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271"/>
      <c r="B534" s="103"/>
      <c r="C534" s="271"/>
      <c r="D534" s="271"/>
      <c r="E534" s="271"/>
      <c r="F534" s="271"/>
      <c r="G534" s="271"/>
      <c r="H534" s="271"/>
      <c r="I534" s="271"/>
      <c r="J534" s="103"/>
      <c r="K534" s="271"/>
      <c r="L534" s="103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271"/>
      <c r="B535" s="103"/>
      <c r="C535" s="271"/>
      <c r="D535" s="271"/>
      <c r="E535" s="271"/>
      <c r="F535" s="271"/>
      <c r="G535" s="271"/>
      <c r="H535" s="271"/>
      <c r="I535" s="271"/>
      <c r="J535" s="103"/>
      <c r="K535" s="271"/>
      <c r="L535" s="103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271"/>
      <c r="B536" s="103"/>
      <c r="C536" s="271"/>
      <c r="D536" s="271"/>
      <c r="E536" s="271"/>
      <c r="F536" s="271"/>
      <c r="G536" s="271"/>
      <c r="H536" s="271"/>
      <c r="I536" s="271"/>
      <c r="J536" s="103"/>
      <c r="K536" s="271"/>
      <c r="L536" s="103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271"/>
      <c r="B537" s="103"/>
      <c r="C537" s="271"/>
      <c r="D537" s="271"/>
      <c r="E537" s="271"/>
      <c r="F537" s="271"/>
      <c r="G537" s="271"/>
      <c r="H537" s="271"/>
      <c r="I537" s="271"/>
      <c r="J537" s="103"/>
      <c r="K537" s="271"/>
      <c r="L537" s="103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271"/>
      <c r="B538" s="103"/>
      <c r="C538" s="271"/>
      <c r="D538" s="271"/>
      <c r="E538" s="271"/>
      <c r="F538" s="271"/>
      <c r="G538" s="271"/>
      <c r="H538" s="271"/>
      <c r="I538" s="271"/>
      <c r="J538" s="103"/>
      <c r="K538" s="271"/>
      <c r="L538" s="103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271"/>
      <c r="B539" s="103"/>
      <c r="C539" s="271"/>
      <c r="D539" s="271"/>
      <c r="E539" s="271"/>
      <c r="F539" s="271"/>
      <c r="G539" s="271"/>
      <c r="H539" s="271"/>
      <c r="I539" s="271"/>
      <c r="J539" s="103"/>
      <c r="K539" s="271"/>
      <c r="L539" s="103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271"/>
      <c r="B540" s="103"/>
      <c r="C540" s="271"/>
      <c r="D540" s="271"/>
      <c r="E540" s="271"/>
      <c r="F540" s="271"/>
      <c r="G540" s="271"/>
      <c r="H540" s="271"/>
      <c r="I540" s="271"/>
      <c r="J540" s="103"/>
      <c r="K540" s="271"/>
      <c r="L540" s="103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271"/>
      <c r="B541" s="103"/>
      <c r="C541" s="271"/>
      <c r="D541" s="271"/>
      <c r="E541" s="271"/>
      <c r="F541" s="271"/>
      <c r="G541" s="271"/>
      <c r="H541" s="271"/>
      <c r="I541" s="271"/>
      <c r="J541" s="103"/>
      <c r="K541" s="271"/>
      <c r="L541" s="103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271"/>
      <c r="B542" s="103"/>
      <c r="C542" s="271"/>
      <c r="D542" s="271"/>
      <c r="E542" s="271"/>
      <c r="F542" s="271"/>
      <c r="G542" s="271"/>
      <c r="H542" s="271"/>
      <c r="I542" s="271"/>
      <c r="J542" s="103"/>
      <c r="K542" s="271"/>
      <c r="L542" s="103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271"/>
      <c r="B543" s="103"/>
      <c r="C543" s="271"/>
      <c r="D543" s="271"/>
      <c r="E543" s="271"/>
      <c r="F543" s="271"/>
      <c r="G543" s="271"/>
      <c r="H543" s="271"/>
      <c r="I543" s="271"/>
      <c r="J543" s="103"/>
      <c r="K543" s="271"/>
      <c r="L543" s="103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271"/>
      <c r="B544" s="103"/>
      <c r="C544" s="271"/>
      <c r="D544" s="271"/>
      <c r="E544" s="271"/>
      <c r="F544" s="271"/>
      <c r="G544" s="271"/>
      <c r="H544" s="271"/>
      <c r="I544" s="271"/>
      <c r="J544" s="103"/>
      <c r="K544" s="271"/>
      <c r="L544" s="103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271"/>
      <c r="B545" s="103"/>
      <c r="C545" s="271"/>
      <c r="D545" s="271"/>
      <c r="E545" s="271"/>
      <c r="F545" s="271"/>
      <c r="G545" s="271"/>
      <c r="H545" s="271"/>
      <c r="I545" s="271"/>
      <c r="J545" s="103"/>
      <c r="K545" s="271"/>
      <c r="L545" s="103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271"/>
      <c r="B546" s="103"/>
      <c r="C546" s="271"/>
      <c r="D546" s="271"/>
      <c r="E546" s="271"/>
      <c r="F546" s="271"/>
      <c r="G546" s="271"/>
      <c r="H546" s="271"/>
      <c r="I546" s="271"/>
      <c r="J546" s="103"/>
      <c r="K546" s="271"/>
      <c r="L546" s="103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271"/>
      <c r="B547" s="103"/>
      <c r="C547" s="271"/>
      <c r="D547" s="271"/>
      <c r="E547" s="271"/>
      <c r="F547" s="271"/>
      <c r="G547" s="271"/>
      <c r="H547" s="271"/>
      <c r="I547" s="271"/>
      <c r="J547" s="103"/>
      <c r="K547" s="271"/>
      <c r="L547" s="103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271"/>
      <c r="B548" s="103"/>
      <c r="C548" s="271"/>
      <c r="D548" s="271"/>
      <c r="E548" s="271"/>
      <c r="F548" s="271"/>
      <c r="G548" s="271"/>
      <c r="H548" s="271"/>
      <c r="I548" s="271"/>
      <c r="J548" s="103"/>
      <c r="K548" s="271"/>
      <c r="L548" s="103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271"/>
      <c r="B549" s="103"/>
      <c r="C549" s="271"/>
      <c r="D549" s="271"/>
      <c r="E549" s="271"/>
      <c r="F549" s="271"/>
      <c r="G549" s="271"/>
      <c r="H549" s="271"/>
      <c r="I549" s="271"/>
      <c r="J549" s="103"/>
      <c r="K549" s="271"/>
      <c r="L549" s="103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271"/>
      <c r="B550" s="103"/>
      <c r="C550" s="271"/>
      <c r="D550" s="271"/>
      <c r="E550" s="271"/>
      <c r="F550" s="271"/>
      <c r="G550" s="271"/>
      <c r="H550" s="271"/>
      <c r="I550" s="271"/>
      <c r="J550" s="103"/>
      <c r="K550" s="271"/>
      <c r="L550" s="103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271"/>
      <c r="B551" s="103"/>
      <c r="C551" s="271"/>
      <c r="D551" s="271"/>
      <c r="E551" s="271"/>
      <c r="F551" s="271"/>
      <c r="G551" s="271"/>
      <c r="H551" s="271"/>
      <c r="I551" s="271"/>
      <c r="J551" s="103"/>
      <c r="K551" s="271"/>
      <c r="L551" s="103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271"/>
      <c r="B552" s="103"/>
      <c r="C552" s="271"/>
      <c r="D552" s="271"/>
      <c r="E552" s="271"/>
      <c r="F552" s="271"/>
      <c r="G552" s="271"/>
      <c r="H552" s="271"/>
      <c r="I552" s="271"/>
      <c r="J552" s="103"/>
      <c r="K552" s="271"/>
      <c r="L552" s="103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271"/>
      <c r="B553" s="103"/>
      <c r="C553" s="271"/>
      <c r="D553" s="271"/>
      <c r="E553" s="271"/>
      <c r="F553" s="271"/>
      <c r="G553" s="271"/>
      <c r="H553" s="271"/>
      <c r="I553" s="271"/>
      <c r="J553" s="103"/>
      <c r="K553" s="271"/>
      <c r="L553" s="103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271"/>
      <c r="B554" s="103"/>
      <c r="C554" s="271"/>
      <c r="D554" s="271"/>
      <c r="E554" s="271"/>
      <c r="F554" s="271"/>
      <c r="G554" s="271"/>
      <c r="H554" s="271"/>
      <c r="I554" s="271"/>
      <c r="J554" s="103"/>
      <c r="K554" s="271"/>
      <c r="L554" s="103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271"/>
      <c r="B555" s="103"/>
      <c r="C555" s="271"/>
      <c r="D555" s="271"/>
      <c r="E555" s="271"/>
      <c r="F555" s="271"/>
      <c r="G555" s="271"/>
      <c r="H555" s="271"/>
      <c r="I555" s="271"/>
      <c r="J555" s="103"/>
      <c r="K555" s="271"/>
      <c r="L555" s="103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271"/>
      <c r="B556" s="103"/>
      <c r="C556" s="271"/>
      <c r="D556" s="271"/>
      <c r="E556" s="271"/>
      <c r="F556" s="271"/>
      <c r="G556" s="271"/>
      <c r="H556" s="271"/>
      <c r="I556" s="271"/>
      <c r="J556" s="103"/>
      <c r="K556" s="271"/>
      <c r="L556" s="103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271"/>
      <c r="B557" s="103"/>
      <c r="C557" s="271"/>
      <c r="D557" s="271"/>
      <c r="E557" s="271"/>
      <c r="F557" s="271"/>
      <c r="G557" s="271"/>
      <c r="H557" s="271"/>
      <c r="I557" s="271"/>
      <c r="J557" s="103"/>
      <c r="K557" s="271"/>
      <c r="L557" s="103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271"/>
      <c r="B558" s="103"/>
      <c r="C558" s="271"/>
      <c r="D558" s="271"/>
      <c r="E558" s="271"/>
      <c r="F558" s="271"/>
      <c r="G558" s="271"/>
      <c r="H558" s="271"/>
      <c r="I558" s="271"/>
      <c r="J558" s="103"/>
      <c r="K558" s="271"/>
      <c r="L558" s="103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271"/>
      <c r="B559" s="103"/>
      <c r="C559" s="271"/>
      <c r="D559" s="271"/>
      <c r="E559" s="271"/>
      <c r="F559" s="271"/>
      <c r="G559" s="271"/>
      <c r="H559" s="271"/>
      <c r="I559" s="271"/>
      <c r="J559" s="103"/>
      <c r="K559" s="271"/>
      <c r="L559" s="103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271"/>
      <c r="B560" s="103"/>
      <c r="C560" s="271"/>
      <c r="D560" s="271"/>
      <c r="E560" s="271"/>
      <c r="F560" s="271"/>
      <c r="G560" s="271"/>
      <c r="H560" s="271"/>
      <c r="I560" s="271"/>
      <c r="J560" s="103"/>
      <c r="K560" s="271"/>
      <c r="L560" s="103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271"/>
      <c r="B561" s="103"/>
      <c r="C561" s="271"/>
      <c r="D561" s="271"/>
      <c r="E561" s="271"/>
      <c r="F561" s="271"/>
      <c r="G561" s="271"/>
      <c r="H561" s="271"/>
      <c r="I561" s="271"/>
      <c r="J561" s="103"/>
      <c r="K561" s="271"/>
      <c r="L561" s="103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271"/>
      <c r="B562" s="103"/>
      <c r="C562" s="271"/>
      <c r="D562" s="271"/>
      <c r="E562" s="271"/>
      <c r="F562" s="271"/>
      <c r="G562" s="271"/>
      <c r="H562" s="271"/>
      <c r="I562" s="271"/>
      <c r="J562" s="103"/>
      <c r="K562" s="271"/>
      <c r="L562" s="103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271"/>
      <c r="B563" s="103"/>
      <c r="C563" s="271"/>
      <c r="D563" s="271"/>
      <c r="E563" s="271"/>
      <c r="F563" s="271"/>
      <c r="G563" s="271"/>
      <c r="H563" s="271"/>
      <c r="I563" s="271"/>
      <c r="J563" s="103"/>
      <c r="K563" s="271"/>
      <c r="L563" s="103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271"/>
      <c r="B564" s="103"/>
      <c r="C564" s="271"/>
      <c r="D564" s="271"/>
      <c r="E564" s="271"/>
      <c r="F564" s="271"/>
      <c r="G564" s="271"/>
      <c r="H564" s="271"/>
      <c r="I564" s="271"/>
      <c r="J564" s="103"/>
      <c r="K564" s="271"/>
      <c r="L564" s="103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271"/>
      <c r="B565" s="103"/>
      <c r="C565" s="271"/>
      <c r="D565" s="271"/>
      <c r="E565" s="271"/>
      <c r="F565" s="271"/>
      <c r="G565" s="271"/>
      <c r="H565" s="271"/>
      <c r="I565" s="271"/>
      <c r="J565" s="103"/>
      <c r="K565" s="271"/>
      <c r="L565" s="103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271"/>
      <c r="B566" s="103"/>
      <c r="C566" s="271"/>
      <c r="D566" s="271"/>
      <c r="E566" s="271"/>
      <c r="F566" s="271"/>
      <c r="G566" s="271"/>
      <c r="H566" s="271"/>
      <c r="I566" s="271"/>
      <c r="J566" s="103"/>
      <c r="K566" s="271"/>
      <c r="L566" s="103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271"/>
      <c r="B567" s="103"/>
      <c r="C567" s="271"/>
      <c r="D567" s="271"/>
      <c r="E567" s="271"/>
      <c r="F567" s="271"/>
      <c r="G567" s="271"/>
      <c r="H567" s="271"/>
      <c r="I567" s="271"/>
      <c r="J567" s="103"/>
      <c r="K567" s="271"/>
      <c r="L567" s="103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271"/>
      <c r="B568" s="103"/>
      <c r="C568" s="271"/>
      <c r="D568" s="271"/>
      <c r="E568" s="271"/>
      <c r="F568" s="271"/>
      <c r="G568" s="271"/>
      <c r="H568" s="271"/>
      <c r="I568" s="271"/>
      <c r="J568" s="103"/>
      <c r="K568" s="271"/>
      <c r="L568" s="103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271"/>
      <c r="B569" s="103"/>
      <c r="C569" s="271"/>
      <c r="D569" s="271"/>
      <c r="E569" s="271"/>
      <c r="F569" s="271"/>
      <c r="G569" s="271"/>
      <c r="H569" s="271"/>
      <c r="I569" s="271"/>
      <c r="J569" s="103"/>
      <c r="K569" s="271"/>
      <c r="L569" s="103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271"/>
      <c r="B570" s="103"/>
      <c r="C570" s="271"/>
      <c r="D570" s="271"/>
      <c r="E570" s="271"/>
      <c r="F570" s="271"/>
      <c r="G570" s="271"/>
      <c r="H570" s="271"/>
      <c r="I570" s="271"/>
      <c r="J570" s="103"/>
      <c r="K570" s="271"/>
      <c r="L570" s="103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271"/>
      <c r="B571" s="103"/>
      <c r="C571" s="271"/>
      <c r="D571" s="271"/>
      <c r="E571" s="271"/>
      <c r="F571" s="271"/>
      <c r="G571" s="271"/>
      <c r="H571" s="271"/>
      <c r="I571" s="271"/>
      <c r="J571" s="103"/>
      <c r="K571" s="271"/>
      <c r="L571" s="103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271"/>
      <c r="B572" s="103"/>
      <c r="C572" s="271"/>
      <c r="D572" s="271"/>
      <c r="E572" s="271"/>
      <c r="F572" s="271"/>
      <c r="G572" s="271"/>
      <c r="H572" s="271"/>
      <c r="I572" s="271"/>
      <c r="J572" s="103"/>
      <c r="K572" s="271"/>
      <c r="L572" s="103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271"/>
      <c r="B573" s="103"/>
      <c r="C573" s="271"/>
      <c r="D573" s="271"/>
      <c r="E573" s="271"/>
      <c r="F573" s="271"/>
      <c r="G573" s="271"/>
      <c r="H573" s="271"/>
      <c r="I573" s="271"/>
      <c r="J573" s="103"/>
      <c r="K573" s="271"/>
      <c r="L573" s="103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271"/>
      <c r="B574" s="103"/>
      <c r="C574" s="271"/>
      <c r="D574" s="271"/>
      <c r="E574" s="271"/>
      <c r="F574" s="271"/>
      <c r="G574" s="271"/>
      <c r="H574" s="271"/>
      <c r="I574" s="271"/>
      <c r="J574" s="103"/>
      <c r="K574" s="271"/>
      <c r="L574" s="103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271"/>
      <c r="B575" s="103"/>
      <c r="C575" s="271"/>
      <c r="D575" s="271"/>
      <c r="E575" s="271"/>
      <c r="F575" s="271"/>
      <c r="G575" s="271"/>
      <c r="H575" s="271"/>
      <c r="I575" s="271"/>
      <c r="J575" s="103"/>
      <c r="K575" s="271"/>
      <c r="L575" s="103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271"/>
      <c r="B576" s="103"/>
      <c r="C576" s="271"/>
      <c r="D576" s="271"/>
      <c r="E576" s="271"/>
      <c r="F576" s="271"/>
      <c r="G576" s="271"/>
      <c r="H576" s="271"/>
      <c r="I576" s="271"/>
      <c r="J576" s="103"/>
      <c r="K576" s="271"/>
      <c r="L576" s="103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271"/>
      <c r="B577" s="103"/>
      <c r="C577" s="271"/>
      <c r="D577" s="271"/>
      <c r="E577" s="271"/>
      <c r="F577" s="271"/>
      <c r="G577" s="271"/>
      <c r="H577" s="271"/>
      <c r="I577" s="271"/>
      <c r="J577" s="103"/>
      <c r="K577" s="271"/>
      <c r="L577" s="103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271"/>
      <c r="B578" s="103"/>
      <c r="C578" s="271"/>
      <c r="D578" s="271"/>
      <c r="E578" s="271"/>
      <c r="F578" s="271"/>
      <c r="G578" s="271"/>
      <c r="H578" s="271"/>
      <c r="I578" s="271"/>
      <c r="J578" s="103"/>
      <c r="K578" s="271"/>
      <c r="L578" s="103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271"/>
      <c r="B579" s="103"/>
      <c r="C579" s="271"/>
      <c r="D579" s="271"/>
      <c r="E579" s="271"/>
      <c r="F579" s="271"/>
      <c r="G579" s="271"/>
      <c r="H579" s="271"/>
      <c r="I579" s="271"/>
      <c r="J579" s="103"/>
      <c r="K579" s="271"/>
      <c r="L579" s="103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271"/>
      <c r="B580" s="103"/>
      <c r="C580" s="271"/>
      <c r="D580" s="271"/>
      <c r="E580" s="271"/>
      <c r="F580" s="271"/>
      <c r="G580" s="271"/>
      <c r="H580" s="271"/>
      <c r="I580" s="271"/>
      <c r="J580" s="103"/>
      <c r="K580" s="271"/>
      <c r="L580" s="103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271"/>
      <c r="B581" s="103"/>
      <c r="C581" s="271"/>
      <c r="D581" s="271"/>
      <c r="E581" s="271"/>
      <c r="F581" s="271"/>
      <c r="G581" s="271"/>
      <c r="H581" s="271"/>
      <c r="I581" s="271"/>
      <c r="J581" s="103"/>
      <c r="K581" s="271"/>
      <c r="L581" s="103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271"/>
      <c r="B582" s="103"/>
      <c r="C582" s="271"/>
      <c r="D582" s="271"/>
      <c r="E582" s="271"/>
      <c r="F582" s="271"/>
      <c r="G582" s="271"/>
      <c r="H582" s="271"/>
      <c r="I582" s="271"/>
      <c r="J582" s="103"/>
      <c r="K582" s="271"/>
      <c r="L582" s="103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271"/>
      <c r="B583" s="103"/>
      <c r="C583" s="271"/>
      <c r="D583" s="271"/>
      <c r="E583" s="271"/>
      <c r="F583" s="271"/>
      <c r="G583" s="271"/>
      <c r="H583" s="271"/>
      <c r="I583" s="271"/>
      <c r="J583" s="103"/>
      <c r="K583" s="271"/>
      <c r="L583" s="103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271"/>
      <c r="B584" s="103"/>
      <c r="C584" s="271"/>
      <c r="D584" s="271"/>
      <c r="E584" s="271"/>
      <c r="F584" s="271"/>
      <c r="G584" s="271"/>
      <c r="H584" s="271"/>
      <c r="I584" s="271"/>
      <c r="J584" s="103"/>
      <c r="K584" s="271"/>
      <c r="L584" s="103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271"/>
      <c r="B585" s="103"/>
      <c r="C585" s="271"/>
      <c r="D585" s="271"/>
      <c r="E585" s="271"/>
      <c r="F585" s="271"/>
      <c r="G585" s="271"/>
      <c r="H585" s="271"/>
      <c r="I585" s="271"/>
      <c r="J585" s="103"/>
      <c r="K585" s="271"/>
      <c r="L585" s="103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271"/>
      <c r="B586" s="103"/>
      <c r="C586" s="271"/>
      <c r="D586" s="271"/>
      <c r="E586" s="271"/>
      <c r="F586" s="271"/>
      <c r="G586" s="271"/>
      <c r="H586" s="271"/>
      <c r="I586" s="271"/>
      <c r="J586" s="103"/>
      <c r="K586" s="271"/>
      <c r="L586" s="103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271"/>
      <c r="B587" s="103"/>
      <c r="C587" s="271"/>
      <c r="D587" s="271"/>
      <c r="E587" s="271"/>
      <c r="F587" s="271"/>
      <c r="G587" s="271"/>
      <c r="H587" s="271"/>
      <c r="I587" s="271"/>
      <c r="J587" s="103"/>
      <c r="K587" s="271"/>
      <c r="L587" s="103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271"/>
      <c r="B588" s="103"/>
      <c r="C588" s="271"/>
      <c r="D588" s="271"/>
      <c r="E588" s="271"/>
      <c r="F588" s="271"/>
      <c r="G588" s="271"/>
      <c r="H588" s="271"/>
      <c r="I588" s="271"/>
      <c r="J588" s="103"/>
      <c r="K588" s="271"/>
      <c r="L588" s="103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271"/>
      <c r="B589" s="103"/>
      <c r="C589" s="271"/>
      <c r="D589" s="271"/>
      <c r="E589" s="271"/>
      <c r="F589" s="271"/>
      <c r="G589" s="271"/>
      <c r="H589" s="271"/>
      <c r="I589" s="271"/>
      <c r="J589" s="103"/>
      <c r="K589" s="271"/>
      <c r="L589" s="103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271"/>
      <c r="B590" s="103"/>
      <c r="C590" s="271"/>
      <c r="D590" s="271"/>
      <c r="E590" s="271"/>
      <c r="F590" s="271"/>
      <c r="G590" s="271"/>
      <c r="H590" s="271"/>
      <c r="I590" s="271"/>
      <c r="J590" s="103"/>
      <c r="K590" s="271"/>
      <c r="L590" s="103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271"/>
      <c r="B591" s="103"/>
      <c r="C591" s="271"/>
      <c r="D591" s="271"/>
      <c r="E591" s="271"/>
      <c r="F591" s="271"/>
      <c r="G591" s="271"/>
      <c r="H591" s="271"/>
      <c r="I591" s="271"/>
      <c r="J591" s="103"/>
      <c r="K591" s="271"/>
      <c r="L591" s="103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271"/>
      <c r="B592" s="103"/>
      <c r="C592" s="271"/>
      <c r="D592" s="271"/>
      <c r="E592" s="271"/>
      <c r="F592" s="271"/>
      <c r="G592" s="271"/>
      <c r="H592" s="271"/>
      <c r="I592" s="271"/>
      <c r="J592" s="103"/>
      <c r="K592" s="271"/>
      <c r="L592" s="103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271"/>
      <c r="B593" s="103"/>
      <c r="C593" s="271"/>
      <c r="D593" s="271"/>
      <c r="E593" s="271"/>
      <c r="F593" s="271"/>
      <c r="G593" s="271"/>
      <c r="H593" s="271"/>
      <c r="I593" s="271"/>
      <c r="J593" s="103"/>
      <c r="K593" s="271"/>
      <c r="L593" s="103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271"/>
      <c r="B594" s="103"/>
      <c r="C594" s="271"/>
      <c r="D594" s="271"/>
      <c r="E594" s="271"/>
      <c r="F594" s="271"/>
      <c r="G594" s="271"/>
      <c r="H594" s="271"/>
      <c r="I594" s="271"/>
      <c r="J594" s="103"/>
      <c r="K594" s="271"/>
      <c r="L594" s="103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271"/>
      <c r="B595" s="103"/>
      <c r="C595" s="271"/>
      <c r="D595" s="271"/>
      <c r="E595" s="271"/>
      <c r="F595" s="271"/>
      <c r="G595" s="271"/>
      <c r="H595" s="271"/>
      <c r="I595" s="271"/>
      <c r="J595" s="103"/>
      <c r="K595" s="271"/>
      <c r="L595" s="103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271"/>
      <c r="B596" s="103"/>
      <c r="C596" s="271"/>
      <c r="D596" s="271"/>
      <c r="E596" s="271"/>
      <c r="F596" s="271"/>
      <c r="G596" s="271"/>
      <c r="H596" s="271"/>
      <c r="I596" s="271"/>
      <c r="J596" s="103"/>
      <c r="K596" s="271"/>
      <c r="L596" s="103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271"/>
      <c r="B597" s="103"/>
      <c r="C597" s="271"/>
      <c r="D597" s="271"/>
      <c r="E597" s="271"/>
      <c r="F597" s="271"/>
      <c r="G597" s="271"/>
      <c r="H597" s="271"/>
      <c r="I597" s="271"/>
      <c r="J597" s="103"/>
      <c r="K597" s="271"/>
      <c r="L597" s="103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271"/>
      <c r="B598" s="103"/>
      <c r="C598" s="271"/>
      <c r="D598" s="271"/>
      <c r="E598" s="271"/>
      <c r="F598" s="271"/>
      <c r="G598" s="271"/>
      <c r="H598" s="271"/>
      <c r="I598" s="271"/>
      <c r="J598" s="103"/>
      <c r="K598" s="271"/>
      <c r="L598" s="103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271"/>
      <c r="B599" s="103"/>
      <c r="C599" s="271"/>
      <c r="D599" s="271"/>
      <c r="E599" s="271"/>
      <c r="F599" s="271"/>
      <c r="G599" s="271"/>
      <c r="H599" s="271"/>
      <c r="I599" s="271"/>
      <c r="J599" s="103"/>
      <c r="K599" s="271"/>
      <c r="L599" s="103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271"/>
      <c r="B600" s="103"/>
      <c r="C600" s="271"/>
      <c r="D600" s="271"/>
      <c r="E600" s="271"/>
      <c r="F600" s="271"/>
      <c r="G600" s="271"/>
      <c r="H600" s="271"/>
      <c r="I600" s="271"/>
      <c r="J600" s="103"/>
      <c r="K600" s="271"/>
      <c r="L600" s="103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271"/>
      <c r="B601" s="103"/>
      <c r="C601" s="271"/>
      <c r="D601" s="271"/>
      <c r="E601" s="271"/>
      <c r="F601" s="271"/>
      <c r="G601" s="271"/>
      <c r="H601" s="271"/>
      <c r="I601" s="271"/>
      <c r="J601" s="103"/>
      <c r="K601" s="271"/>
      <c r="L601" s="103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271"/>
      <c r="B602" s="103"/>
      <c r="C602" s="271"/>
      <c r="D602" s="271"/>
      <c r="E602" s="271"/>
      <c r="F602" s="271"/>
      <c r="G602" s="271"/>
      <c r="H602" s="271"/>
      <c r="I602" s="271"/>
      <c r="J602" s="103"/>
      <c r="K602" s="271"/>
      <c r="L602" s="103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271"/>
      <c r="B603" s="103"/>
      <c r="C603" s="271"/>
      <c r="D603" s="271"/>
      <c r="E603" s="271"/>
      <c r="F603" s="271"/>
      <c r="G603" s="271"/>
      <c r="H603" s="271"/>
      <c r="I603" s="271"/>
      <c r="J603" s="103"/>
      <c r="K603" s="271"/>
      <c r="L603" s="103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271"/>
      <c r="B604" s="103"/>
      <c r="C604" s="271"/>
      <c r="D604" s="271"/>
      <c r="E604" s="271"/>
      <c r="F604" s="271"/>
      <c r="G604" s="271"/>
      <c r="H604" s="271"/>
      <c r="I604" s="271"/>
      <c r="J604" s="103"/>
      <c r="K604" s="271"/>
      <c r="L604" s="103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271"/>
      <c r="B605" s="103"/>
      <c r="C605" s="271"/>
      <c r="D605" s="271"/>
      <c r="E605" s="271"/>
      <c r="F605" s="271"/>
      <c r="G605" s="271"/>
      <c r="H605" s="271"/>
      <c r="I605" s="271"/>
      <c r="J605" s="103"/>
      <c r="K605" s="271"/>
      <c r="L605" s="103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271"/>
      <c r="B606" s="103"/>
      <c r="C606" s="271"/>
      <c r="D606" s="271"/>
      <c r="E606" s="271"/>
      <c r="F606" s="271"/>
      <c r="G606" s="271"/>
      <c r="H606" s="271"/>
      <c r="I606" s="271"/>
      <c r="J606" s="103"/>
      <c r="K606" s="271"/>
      <c r="L606" s="103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271"/>
      <c r="B607" s="103"/>
      <c r="C607" s="271"/>
      <c r="D607" s="271"/>
      <c r="E607" s="271"/>
      <c r="F607" s="271"/>
      <c r="G607" s="271"/>
      <c r="H607" s="271"/>
      <c r="I607" s="271"/>
      <c r="J607" s="103"/>
      <c r="K607" s="271"/>
      <c r="L607" s="103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271"/>
      <c r="B608" s="103"/>
      <c r="C608" s="271"/>
      <c r="D608" s="271"/>
      <c r="E608" s="271"/>
      <c r="F608" s="271"/>
      <c r="G608" s="271"/>
      <c r="H608" s="271"/>
      <c r="I608" s="271"/>
      <c r="J608" s="103"/>
      <c r="K608" s="271"/>
      <c r="L608" s="103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271"/>
      <c r="B609" s="103"/>
      <c r="C609" s="271"/>
      <c r="D609" s="271"/>
      <c r="E609" s="271"/>
      <c r="F609" s="271"/>
      <c r="G609" s="271"/>
      <c r="H609" s="271"/>
      <c r="I609" s="271"/>
      <c r="J609" s="103"/>
      <c r="K609" s="271"/>
      <c r="L609" s="103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271"/>
      <c r="B610" s="103"/>
      <c r="C610" s="271"/>
      <c r="D610" s="271"/>
      <c r="E610" s="271"/>
      <c r="F610" s="271"/>
      <c r="G610" s="271"/>
      <c r="H610" s="271"/>
      <c r="I610" s="271"/>
      <c r="J610" s="103"/>
      <c r="K610" s="271"/>
      <c r="L610" s="103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271"/>
      <c r="B611" s="103"/>
      <c r="C611" s="271"/>
      <c r="D611" s="271"/>
      <c r="E611" s="271"/>
      <c r="F611" s="271"/>
      <c r="G611" s="271"/>
      <c r="H611" s="271"/>
      <c r="I611" s="271"/>
      <c r="J611" s="103"/>
      <c r="K611" s="271"/>
      <c r="L611" s="103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271"/>
      <c r="B612" s="103"/>
      <c r="C612" s="271"/>
      <c r="D612" s="271"/>
      <c r="E612" s="271"/>
      <c r="F612" s="271"/>
      <c r="G612" s="271"/>
      <c r="H612" s="271"/>
      <c r="I612" s="271"/>
      <c r="J612" s="103"/>
      <c r="K612" s="271"/>
      <c r="L612" s="103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271"/>
      <c r="B613" s="103"/>
      <c r="C613" s="271"/>
      <c r="D613" s="271"/>
      <c r="E613" s="271"/>
      <c r="F613" s="271"/>
      <c r="G613" s="271"/>
      <c r="H613" s="271"/>
      <c r="I613" s="271"/>
      <c r="J613" s="103"/>
      <c r="K613" s="271"/>
      <c r="L613" s="103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271"/>
      <c r="B614" s="103"/>
      <c r="C614" s="271"/>
      <c r="D614" s="271"/>
      <c r="E614" s="271"/>
      <c r="F614" s="271"/>
      <c r="G614" s="271"/>
      <c r="H614" s="271"/>
      <c r="I614" s="271"/>
      <c r="J614" s="103"/>
      <c r="K614" s="271"/>
      <c r="L614" s="103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271"/>
      <c r="B615" s="103"/>
      <c r="C615" s="271"/>
      <c r="D615" s="271"/>
      <c r="E615" s="271"/>
      <c r="F615" s="271"/>
      <c r="G615" s="271"/>
      <c r="H615" s="271"/>
      <c r="I615" s="271"/>
      <c r="J615" s="103"/>
      <c r="K615" s="271"/>
      <c r="L615" s="103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271"/>
      <c r="B616" s="103"/>
      <c r="C616" s="271"/>
      <c r="D616" s="271"/>
      <c r="E616" s="271"/>
      <c r="F616" s="271"/>
      <c r="G616" s="271"/>
      <c r="H616" s="271"/>
      <c r="I616" s="271"/>
      <c r="J616" s="103"/>
      <c r="K616" s="271"/>
      <c r="L616" s="103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271"/>
      <c r="B617" s="103"/>
      <c r="C617" s="271"/>
      <c r="D617" s="271"/>
      <c r="E617" s="271"/>
      <c r="F617" s="271"/>
      <c r="G617" s="271"/>
      <c r="H617" s="271"/>
      <c r="I617" s="271"/>
      <c r="J617" s="103"/>
      <c r="K617" s="271"/>
      <c r="L617" s="103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271"/>
      <c r="B618" s="103"/>
      <c r="C618" s="271"/>
      <c r="D618" s="271"/>
      <c r="E618" s="271"/>
      <c r="F618" s="271"/>
      <c r="G618" s="271"/>
      <c r="H618" s="271"/>
      <c r="I618" s="271"/>
      <c r="J618" s="103"/>
      <c r="K618" s="271"/>
      <c r="L618" s="103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271"/>
      <c r="B619" s="103"/>
      <c r="C619" s="271"/>
      <c r="D619" s="271"/>
      <c r="E619" s="271"/>
      <c r="F619" s="271"/>
      <c r="G619" s="271"/>
      <c r="H619" s="271"/>
      <c r="I619" s="271"/>
      <c r="J619" s="103"/>
      <c r="K619" s="271"/>
      <c r="L619" s="103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271"/>
      <c r="B620" s="103"/>
      <c r="C620" s="271"/>
      <c r="D620" s="271"/>
      <c r="E620" s="271"/>
      <c r="F620" s="271"/>
      <c r="G620" s="271"/>
      <c r="H620" s="271"/>
      <c r="I620" s="271"/>
      <c r="J620" s="103"/>
      <c r="K620" s="271"/>
      <c r="L620" s="103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271"/>
      <c r="B621" s="103"/>
      <c r="C621" s="271"/>
      <c r="D621" s="271"/>
      <c r="E621" s="271"/>
      <c r="F621" s="271"/>
      <c r="G621" s="271"/>
      <c r="H621" s="271"/>
      <c r="I621" s="271"/>
      <c r="J621" s="103"/>
      <c r="K621" s="271"/>
      <c r="L621" s="103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271"/>
      <c r="B622" s="103"/>
      <c r="C622" s="271"/>
      <c r="D622" s="271"/>
      <c r="E622" s="271"/>
      <c r="F622" s="271"/>
      <c r="G622" s="271"/>
      <c r="H622" s="271"/>
      <c r="I622" s="271"/>
      <c r="J622" s="103"/>
      <c r="K622" s="271"/>
      <c r="L622" s="103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271"/>
      <c r="B623" s="103"/>
      <c r="C623" s="271"/>
      <c r="D623" s="271"/>
      <c r="E623" s="271"/>
      <c r="F623" s="271"/>
      <c r="G623" s="271"/>
      <c r="H623" s="271"/>
      <c r="I623" s="271"/>
      <c r="J623" s="103"/>
      <c r="K623" s="271"/>
      <c r="L623" s="103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271"/>
      <c r="B624" s="103"/>
      <c r="C624" s="271"/>
      <c r="D624" s="271"/>
      <c r="E624" s="271"/>
      <c r="F624" s="271"/>
      <c r="G624" s="271"/>
      <c r="H624" s="271"/>
      <c r="I624" s="271"/>
      <c r="J624" s="103"/>
      <c r="K624" s="271"/>
      <c r="L624" s="103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271"/>
      <c r="B625" s="103"/>
      <c r="C625" s="271"/>
      <c r="D625" s="271"/>
      <c r="E625" s="271"/>
      <c r="F625" s="271"/>
      <c r="G625" s="271"/>
      <c r="H625" s="271"/>
      <c r="I625" s="271"/>
      <c r="J625" s="103"/>
      <c r="K625" s="271"/>
      <c r="L625" s="103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271"/>
      <c r="B626" s="103"/>
      <c r="C626" s="271"/>
      <c r="D626" s="271"/>
      <c r="E626" s="271"/>
      <c r="F626" s="271"/>
      <c r="G626" s="271"/>
      <c r="H626" s="271"/>
      <c r="I626" s="271"/>
      <c r="J626" s="103"/>
      <c r="K626" s="271"/>
      <c r="L626" s="103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271"/>
      <c r="B627" s="103"/>
      <c r="C627" s="271"/>
      <c r="D627" s="271"/>
      <c r="E627" s="271"/>
      <c r="F627" s="271"/>
      <c r="G627" s="271"/>
      <c r="H627" s="271"/>
      <c r="I627" s="271"/>
      <c r="J627" s="103"/>
      <c r="K627" s="271"/>
      <c r="L627" s="103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271"/>
      <c r="B628" s="103"/>
      <c r="C628" s="271"/>
      <c r="D628" s="271"/>
      <c r="E628" s="271"/>
      <c r="F628" s="271"/>
      <c r="G628" s="271"/>
      <c r="H628" s="271"/>
      <c r="I628" s="271"/>
      <c r="J628" s="103"/>
      <c r="K628" s="271"/>
      <c r="L628" s="103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271"/>
      <c r="B629" s="103"/>
      <c r="C629" s="271"/>
      <c r="D629" s="271"/>
      <c r="E629" s="271"/>
      <c r="F629" s="271"/>
      <c r="G629" s="271"/>
      <c r="H629" s="271"/>
      <c r="I629" s="271"/>
      <c r="J629" s="103"/>
      <c r="K629" s="271"/>
      <c r="L629" s="103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271"/>
      <c r="B630" s="103"/>
      <c r="C630" s="271"/>
      <c r="D630" s="271"/>
      <c r="E630" s="271"/>
      <c r="F630" s="271"/>
      <c r="G630" s="271"/>
      <c r="H630" s="271"/>
      <c r="I630" s="271"/>
      <c r="J630" s="103"/>
      <c r="K630" s="271"/>
      <c r="L630" s="103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271"/>
      <c r="B631" s="103"/>
      <c r="C631" s="271"/>
      <c r="D631" s="271"/>
      <c r="E631" s="271"/>
      <c r="F631" s="271"/>
      <c r="G631" s="271"/>
      <c r="H631" s="271"/>
      <c r="I631" s="271"/>
      <c r="J631" s="103"/>
      <c r="K631" s="271"/>
      <c r="L631" s="103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271"/>
      <c r="B632" s="103"/>
      <c r="C632" s="271"/>
      <c r="D632" s="271"/>
      <c r="E632" s="271"/>
      <c r="F632" s="271"/>
      <c r="G632" s="271"/>
      <c r="H632" s="271"/>
      <c r="I632" s="271"/>
      <c r="J632" s="103"/>
      <c r="K632" s="271"/>
      <c r="L632" s="103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271"/>
      <c r="B633" s="103"/>
      <c r="C633" s="271"/>
      <c r="D633" s="271"/>
      <c r="E633" s="271"/>
      <c r="F633" s="271"/>
      <c r="G633" s="271"/>
      <c r="H633" s="271"/>
      <c r="I633" s="271"/>
      <c r="J633" s="103"/>
      <c r="K633" s="271"/>
      <c r="L633" s="103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271"/>
      <c r="B634" s="103"/>
      <c r="C634" s="271"/>
      <c r="D634" s="271"/>
      <c r="E634" s="271"/>
      <c r="F634" s="271"/>
      <c r="G634" s="271"/>
      <c r="H634" s="271"/>
      <c r="I634" s="271"/>
      <c r="J634" s="103"/>
      <c r="K634" s="271"/>
      <c r="L634" s="103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271"/>
      <c r="B635" s="103"/>
      <c r="C635" s="271"/>
      <c r="D635" s="271"/>
      <c r="E635" s="271"/>
      <c r="F635" s="271"/>
      <c r="G635" s="271"/>
      <c r="H635" s="271"/>
      <c r="I635" s="271"/>
      <c r="J635" s="103"/>
      <c r="K635" s="271"/>
      <c r="L635" s="103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271"/>
      <c r="B636" s="103"/>
      <c r="C636" s="271"/>
      <c r="D636" s="271"/>
      <c r="E636" s="271"/>
      <c r="F636" s="271"/>
      <c r="G636" s="271"/>
      <c r="H636" s="271"/>
      <c r="I636" s="271"/>
      <c r="J636" s="103"/>
      <c r="K636" s="271"/>
      <c r="L636" s="103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271"/>
      <c r="B637" s="103"/>
      <c r="C637" s="271"/>
      <c r="D637" s="271"/>
      <c r="E637" s="271"/>
      <c r="F637" s="271"/>
      <c r="G637" s="271"/>
      <c r="H637" s="271"/>
      <c r="I637" s="271"/>
      <c r="J637" s="103"/>
      <c r="K637" s="271"/>
      <c r="L637" s="103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271"/>
      <c r="B638" s="103"/>
      <c r="C638" s="271"/>
      <c r="D638" s="271"/>
      <c r="E638" s="271"/>
      <c r="F638" s="271"/>
      <c r="G638" s="271"/>
      <c r="H638" s="271"/>
      <c r="I638" s="271"/>
      <c r="J638" s="103"/>
      <c r="K638" s="271"/>
      <c r="L638" s="103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271"/>
      <c r="B639" s="103"/>
      <c r="C639" s="271"/>
      <c r="D639" s="271"/>
      <c r="E639" s="271"/>
      <c r="F639" s="271"/>
      <c r="G639" s="271"/>
      <c r="H639" s="271"/>
      <c r="I639" s="271"/>
      <c r="J639" s="103"/>
      <c r="K639" s="271"/>
      <c r="L639" s="103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271"/>
      <c r="B640" s="103"/>
      <c r="C640" s="271"/>
      <c r="D640" s="271"/>
      <c r="E640" s="271"/>
      <c r="F640" s="271"/>
      <c r="G640" s="271"/>
      <c r="H640" s="271"/>
      <c r="I640" s="271"/>
      <c r="J640" s="103"/>
      <c r="K640" s="271"/>
      <c r="L640" s="103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271"/>
      <c r="B641" s="103"/>
      <c r="C641" s="271"/>
      <c r="D641" s="271"/>
      <c r="E641" s="271"/>
      <c r="F641" s="271"/>
      <c r="G641" s="271"/>
      <c r="H641" s="271"/>
      <c r="I641" s="271"/>
      <c r="J641" s="103"/>
      <c r="K641" s="271"/>
      <c r="L641" s="103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271"/>
      <c r="B642" s="103"/>
      <c r="C642" s="271"/>
      <c r="D642" s="271"/>
      <c r="E642" s="271"/>
      <c r="F642" s="271"/>
      <c r="G642" s="271"/>
      <c r="H642" s="271"/>
      <c r="I642" s="271"/>
      <c r="J642" s="103"/>
      <c r="K642" s="271"/>
      <c r="L642" s="103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271"/>
      <c r="B643" s="103"/>
      <c r="C643" s="271"/>
      <c r="D643" s="271"/>
      <c r="E643" s="271"/>
      <c r="F643" s="271"/>
      <c r="G643" s="271"/>
      <c r="H643" s="271"/>
      <c r="I643" s="271"/>
      <c r="J643" s="103"/>
      <c r="K643" s="271"/>
      <c r="L643" s="103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271"/>
      <c r="B644" s="103"/>
      <c r="C644" s="271"/>
      <c r="D644" s="271"/>
      <c r="E644" s="271"/>
      <c r="F644" s="271"/>
      <c r="G644" s="271"/>
      <c r="H644" s="271"/>
      <c r="I644" s="271"/>
      <c r="J644" s="103"/>
      <c r="K644" s="271"/>
      <c r="L644" s="103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271"/>
      <c r="B645" s="103"/>
      <c r="C645" s="271"/>
      <c r="D645" s="271"/>
      <c r="E645" s="271"/>
      <c r="F645" s="271"/>
      <c r="G645" s="271"/>
      <c r="H645" s="271"/>
      <c r="I645" s="271"/>
      <c r="J645" s="103"/>
      <c r="K645" s="271"/>
      <c r="L645" s="103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271"/>
      <c r="B646" s="103"/>
      <c r="C646" s="271"/>
      <c r="D646" s="271"/>
      <c r="E646" s="271"/>
      <c r="F646" s="271"/>
      <c r="G646" s="271"/>
      <c r="H646" s="271"/>
      <c r="I646" s="271"/>
      <c r="J646" s="103"/>
      <c r="K646" s="271"/>
      <c r="L646" s="103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271"/>
      <c r="B647" s="103"/>
      <c r="C647" s="271"/>
      <c r="D647" s="271"/>
      <c r="E647" s="271"/>
      <c r="F647" s="271"/>
      <c r="G647" s="271"/>
      <c r="H647" s="271"/>
      <c r="I647" s="271"/>
      <c r="J647" s="103"/>
      <c r="K647" s="271"/>
      <c r="L647" s="103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271"/>
      <c r="B648" s="103"/>
      <c r="C648" s="271"/>
      <c r="D648" s="271"/>
      <c r="E648" s="271"/>
      <c r="F648" s="271"/>
      <c r="G648" s="271"/>
      <c r="H648" s="271"/>
      <c r="I648" s="271"/>
      <c r="J648" s="103"/>
      <c r="K648" s="271"/>
      <c r="L648" s="103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271"/>
      <c r="B649" s="103"/>
      <c r="C649" s="271"/>
      <c r="D649" s="271"/>
      <c r="E649" s="271"/>
      <c r="F649" s="271"/>
      <c r="G649" s="271"/>
      <c r="H649" s="271"/>
      <c r="I649" s="271"/>
      <c r="J649" s="103"/>
      <c r="K649" s="271"/>
      <c r="L649" s="103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271"/>
      <c r="B650" s="103"/>
      <c r="C650" s="271"/>
      <c r="D650" s="271"/>
      <c r="E650" s="271"/>
      <c r="F650" s="271"/>
      <c r="G650" s="271"/>
      <c r="H650" s="271"/>
      <c r="I650" s="271"/>
      <c r="J650" s="103"/>
      <c r="K650" s="271"/>
      <c r="L650" s="103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271"/>
      <c r="B651" s="103"/>
      <c r="C651" s="271"/>
      <c r="D651" s="271"/>
      <c r="E651" s="271"/>
      <c r="F651" s="271"/>
      <c r="G651" s="271"/>
      <c r="H651" s="271"/>
      <c r="I651" s="271"/>
      <c r="J651" s="103"/>
      <c r="K651" s="271"/>
      <c r="L651" s="103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271"/>
      <c r="B652" s="103"/>
      <c r="C652" s="271"/>
      <c r="D652" s="271"/>
      <c r="E652" s="271"/>
      <c r="F652" s="271"/>
      <c r="G652" s="271"/>
      <c r="H652" s="271"/>
      <c r="I652" s="271"/>
      <c r="J652" s="103"/>
      <c r="K652" s="271"/>
      <c r="L652" s="103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271"/>
      <c r="B653" s="103"/>
      <c r="C653" s="271"/>
      <c r="D653" s="271"/>
      <c r="E653" s="271"/>
      <c r="F653" s="271"/>
      <c r="G653" s="271"/>
      <c r="H653" s="271"/>
      <c r="I653" s="271"/>
      <c r="J653" s="103"/>
      <c r="K653" s="271"/>
      <c r="L653" s="103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271"/>
      <c r="B654" s="103"/>
      <c r="C654" s="271"/>
      <c r="D654" s="271"/>
      <c r="E654" s="271"/>
      <c r="F654" s="271"/>
      <c r="G654" s="271"/>
      <c r="H654" s="271"/>
      <c r="I654" s="271"/>
      <c r="J654" s="103"/>
      <c r="K654" s="271"/>
      <c r="L654" s="103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271"/>
      <c r="B655" s="103"/>
      <c r="C655" s="271"/>
      <c r="D655" s="271"/>
      <c r="E655" s="271"/>
      <c r="F655" s="271"/>
      <c r="G655" s="271"/>
      <c r="H655" s="271"/>
      <c r="I655" s="271"/>
      <c r="J655" s="103"/>
      <c r="K655" s="271"/>
      <c r="L655" s="103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271"/>
      <c r="B656" s="103"/>
      <c r="C656" s="271"/>
      <c r="D656" s="271"/>
      <c r="E656" s="271"/>
      <c r="F656" s="271"/>
      <c r="G656" s="271"/>
      <c r="H656" s="271"/>
      <c r="I656" s="271"/>
      <c r="J656" s="103"/>
      <c r="K656" s="271"/>
      <c r="L656" s="103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271"/>
      <c r="B657" s="103"/>
      <c r="C657" s="271"/>
      <c r="D657" s="271"/>
      <c r="E657" s="271"/>
      <c r="F657" s="271"/>
      <c r="G657" s="271"/>
      <c r="H657" s="271"/>
      <c r="I657" s="271"/>
      <c r="J657" s="103"/>
      <c r="K657" s="271"/>
      <c r="L657" s="103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271"/>
      <c r="B658" s="103"/>
      <c r="C658" s="271"/>
      <c r="D658" s="271"/>
      <c r="E658" s="271"/>
      <c r="F658" s="271"/>
      <c r="G658" s="271"/>
      <c r="H658" s="271"/>
      <c r="I658" s="271"/>
      <c r="J658" s="103"/>
      <c r="K658" s="271"/>
      <c r="L658" s="103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271"/>
      <c r="B659" s="103"/>
      <c r="C659" s="271"/>
      <c r="D659" s="271"/>
      <c r="E659" s="271"/>
      <c r="F659" s="271"/>
      <c r="G659" s="271"/>
      <c r="H659" s="271"/>
      <c r="I659" s="271"/>
      <c r="J659" s="103"/>
      <c r="K659" s="271"/>
      <c r="L659" s="103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271"/>
      <c r="B660" s="103"/>
      <c r="C660" s="271"/>
      <c r="D660" s="271"/>
      <c r="E660" s="271"/>
      <c r="F660" s="271"/>
      <c r="G660" s="271"/>
      <c r="H660" s="271"/>
      <c r="I660" s="271"/>
      <c r="J660" s="103"/>
      <c r="K660" s="271"/>
      <c r="L660" s="103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271"/>
      <c r="B661" s="103"/>
      <c r="C661" s="271"/>
      <c r="D661" s="271"/>
      <c r="E661" s="271"/>
      <c r="F661" s="271"/>
      <c r="G661" s="271"/>
      <c r="H661" s="271"/>
      <c r="I661" s="271"/>
      <c r="J661" s="103"/>
      <c r="K661" s="271"/>
      <c r="L661" s="103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271"/>
      <c r="B662" s="103"/>
      <c r="C662" s="271"/>
      <c r="D662" s="271"/>
      <c r="E662" s="271"/>
      <c r="F662" s="271"/>
      <c r="G662" s="271"/>
      <c r="H662" s="271"/>
      <c r="I662" s="271"/>
      <c r="J662" s="103"/>
      <c r="K662" s="271"/>
      <c r="L662" s="103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271"/>
      <c r="B663" s="103"/>
      <c r="C663" s="271"/>
      <c r="D663" s="271"/>
      <c r="E663" s="271"/>
      <c r="F663" s="271"/>
      <c r="G663" s="271"/>
      <c r="H663" s="271"/>
      <c r="I663" s="271"/>
      <c r="J663" s="103"/>
      <c r="K663" s="271"/>
      <c r="L663" s="103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271"/>
      <c r="B664" s="103"/>
      <c r="C664" s="271"/>
      <c r="D664" s="271"/>
      <c r="E664" s="271"/>
      <c r="F664" s="271"/>
      <c r="G664" s="271"/>
      <c r="H664" s="271"/>
      <c r="I664" s="271"/>
      <c r="J664" s="103"/>
      <c r="K664" s="271"/>
      <c r="L664" s="103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271"/>
      <c r="B665" s="103"/>
      <c r="C665" s="271"/>
      <c r="D665" s="271"/>
      <c r="E665" s="271"/>
      <c r="F665" s="271"/>
      <c r="G665" s="271"/>
      <c r="H665" s="271"/>
      <c r="I665" s="271"/>
      <c r="J665" s="103"/>
      <c r="K665" s="271"/>
      <c r="L665" s="103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271"/>
      <c r="B666" s="103"/>
      <c r="C666" s="271"/>
      <c r="D666" s="271"/>
      <c r="E666" s="271"/>
      <c r="F666" s="271"/>
      <c r="G666" s="271"/>
      <c r="H666" s="271"/>
      <c r="I666" s="271"/>
      <c r="J666" s="103"/>
      <c r="K666" s="271"/>
      <c r="L666" s="103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271"/>
      <c r="B667" s="103"/>
      <c r="C667" s="271"/>
      <c r="D667" s="271"/>
      <c r="E667" s="271"/>
      <c r="F667" s="271"/>
      <c r="G667" s="271"/>
      <c r="H667" s="271"/>
      <c r="I667" s="271"/>
      <c r="J667" s="103"/>
      <c r="K667" s="271"/>
      <c r="L667" s="103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271"/>
      <c r="B668" s="103"/>
      <c r="C668" s="271"/>
      <c r="D668" s="271"/>
      <c r="E668" s="271"/>
      <c r="F668" s="271"/>
      <c r="G668" s="271"/>
      <c r="H668" s="271"/>
      <c r="I668" s="271"/>
      <c r="J668" s="103"/>
      <c r="K668" s="271"/>
      <c r="L668" s="103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271"/>
      <c r="B669" s="103"/>
      <c r="C669" s="271"/>
      <c r="D669" s="271"/>
      <c r="E669" s="271"/>
      <c r="F669" s="271"/>
      <c r="G669" s="271"/>
      <c r="H669" s="271"/>
      <c r="I669" s="271"/>
      <c r="J669" s="103"/>
      <c r="K669" s="271"/>
      <c r="L669" s="103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271"/>
      <c r="B670" s="103"/>
      <c r="C670" s="271"/>
      <c r="D670" s="271"/>
      <c r="E670" s="271"/>
      <c r="F670" s="271"/>
      <c r="G670" s="271"/>
      <c r="H670" s="271"/>
      <c r="I670" s="271"/>
      <c r="J670" s="103"/>
      <c r="K670" s="271"/>
      <c r="L670" s="103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271"/>
      <c r="B671" s="103"/>
      <c r="C671" s="271"/>
      <c r="D671" s="271"/>
      <c r="E671" s="271"/>
      <c r="F671" s="271"/>
      <c r="G671" s="271"/>
      <c r="H671" s="271"/>
      <c r="I671" s="271"/>
      <c r="J671" s="103"/>
      <c r="K671" s="271"/>
      <c r="L671" s="103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271"/>
      <c r="B672" s="103"/>
      <c r="C672" s="271"/>
      <c r="D672" s="271"/>
      <c r="E672" s="271"/>
      <c r="F672" s="271"/>
      <c r="G672" s="271"/>
      <c r="H672" s="271"/>
      <c r="I672" s="271"/>
      <c r="J672" s="103"/>
      <c r="K672" s="271"/>
      <c r="L672" s="103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271"/>
      <c r="B673" s="103"/>
      <c r="C673" s="271"/>
      <c r="D673" s="271"/>
      <c r="E673" s="271"/>
      <c r="F673" s="271"/>
      <c r="G673" s="271"/>
      <c r="H673" s="271"/>
      <c r="I673" s="271"/>
      <c r="J673" s="103"/>
      <c r="K673" s="271"/>
      <c r="L673" s="103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271"/>
      <c r="B674" s="103"/>
      <c r="C674" s="271"/>
      <c r="D674" s="271"/>
      <c r="E674" s="271"/>
      <c r="F674" s="271"/>
      <c r="G674" s="271"/>
      <c r="H674" s="271"/>
      <c r="I674" s="271"/>
      <c r="J674" s="103"/>
      <c r="K674" s="271"/>
      <c r="L674" s="103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271"/>
      <c r="B675" s="103"/>
      <c r="C675" s="271"/>
      <c r="D675" s="271"/>
      <c r="E675" s="271"/>
      <c r="F675" s="271"/>
      <c r="G675" s="271"/>
      <c r="H675" s="271"/>
      <c r="I675" s="271"/>
      <c r="J675" s="103"/>
      <c r="K675" s="271"/>
      <c r="L675" s="103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271"/>
      <c r="B676" s="103"/>
      <c r="C676" s="271"/>
      <c r="D676" s="271"/>
      <c r="E676" s="271"/>
      <c r="F676" s="271"/>
      <c r="G676" s="271"/>
      <c r="H676" s="271"/>
      <c r="I676" s="271"/>
      <c r="J676" s="103"/>
      <c r="K676" s="271"/>
      <c r="L676" s="103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271"/>
      <c r="B677" s="103"/>
      <c r="C677" s="271"/>
      <c r="D677" s="271"/>
      <c r="E677" s="271"/>
      <c r="F677" s="271"/>
      <c r="G677" s="271"/>
      <c r="H677" s="271"/>
      <c r="I677" s="271"/>
      <c r="J677" s="103"/>
      <c r="K677" s="271"/>
      <c r="L677" s="103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271"/>
      <c r="B678" s="103"/>
      <c r="C678" s="271"/>
      <c r="D678" s="271"/>
      <c r="E678" s="271"/>
      <c r="F678" s="271"/>
      <c r="G678" s="271"/>
      <c r="H678" s="271"/>
      <c r="I678" s="271"/>
      <c r="J678" s="103"/>
      <c r="K678" s="271"/>
      <c r="L678" s="103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271"/>
      <c r="B679" s="103"/>
      <c r="C679" s="271"/>
      <c r="D679" s="271"/>
      <c r="E679" s="271"/>
      <c r="F679" s="271"/>
      <c r="G679" s="271"/>
      <c r="H679" s="271"/>
      <c r="I679" s="271"/>
      <c r="J679" s="103"/>
      <c r="K679" s="271"/>
      <c r="L679" s="103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271"/>
      <c r="B680" s="103"/>
      <c r="C680" s="271"/>
      <c r="D680" s="271"/>
      <c r="E680" s="271"/>
      <c r="F680" s="271"/>
      <c r="G680" s="271"/>
      <c r="H680" s="271"/>
      <c r="I680" s="271"/>
      <c r="J680" s="103"/>
      <c r="K680" s="271"/>
      <c r="L680" s="103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271"/>
      <c r="B681" s="103"/>
      <c r="C681" s="271"/>
      <c r="D681" s="271"/>
      <c r="E681" s="271"/>
      <c r="F681" s="271"/>
      <c r="G681" s="271"/>
      <c r="H681" s="271"/>
      <c r="I681" s="271"/>
      <c r="J681" s="103"/>
      <c r="K681" s="271"/>
      <c r="L681" s="103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271"/>
      <c r="B682" s="103"/>
      <c r="C682" s="271"/>
      <c r="D682" s="271"/>
      <c r="E682" s="271"/>
      <c r="F682" s="271"/>
      <c r="G682" s="271"/>
      <c r="H682" s="271"/>
      <c r="I682" s="271"/>
      <c r="J682" s="103"/>
      <c r="K682" s="271"/>
      <c r="L682" s="103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271"/>
      <c r="B683" s="103"/>
      <c r="C683" s="271"/>
      <c r="D683" s="271"/>
      <c r="E683" s="271"/>
      <c r="F683" s="271"/>
      <c r="G683" s="271"/>
      <c r="H683" s="271"/>
      <c r="I683" s="271"/>
      <c r="J683" s="103"/>
      <c r="K683" s="271"/>
      <c r="L683" s="103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271"/>
      <c r="B684" s="103"/>
      <c r="C684" s="271"/>
      <c r="D684" s="271"/>
      <c r="E684" s="271"/>
      <c r="F684" s="271"/>
      <c r="G684" s="271"/>
      <c r="H684" s="271"/>
      <c r="I684" s="271"/>
      <c r="J684" s="103"/>
      <c r="K684" s="271"/>
      <c r="L684" s="103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271"/>
      <c r="B685" s="103"/>
      <c r="C685" s="271"/>
      <c r="D685" s="271"/>
      <c r="E685" s="271"/>
      <c r="F685" s="271"/>
      <c r="G685" s="271"/>
      <c r="H685" s="271"/>
      <c r="I685" s="271"/>
      <c r="J685" s="103"/>
      <c r="K685" s="271"/>
      <c r="L685" s="103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271"/>
      <c r="B686" s="103"/>
      <c r="C686" s="271"/>
      <c r="D686" s="271"/>
      <c r="E686" s="271"/>
      <c r="F686" s="271"/>
      <c r="G686" s="271"/>
      <c r="H686" s="271"/>
      <c r="I686" s="271"/>
      <c r="J686" s="103"/>
      <c r="K686" s="271"/>
      <c r="L686" s="103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271"/>
      <c r="B687" s="103"/>
      <c r="C687" s="271"/>
      <c r="D687" s="271"/>
      <c r="E687" s="271"/>
      <c r="F687" s="271"/>
      <c r="G687" s="271"/>
      <c r="H687" s="271"/>
      <c r="I687" s="271"/>
      <c r="J687" s="103"/>
      <c r="K687" s="271"/>
      <c r="L687" s="103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271"/>
      <c r="B688" s="103"/>
      <c r="C688" s="271"/>
      <c r="D688" s="271"/>
      <c r="E688" s="271"/>
      <c r="F688" s="271"/>
      <c r="G688" s="271"/>
      <c r="H688" s="271"/>
      <c r="I688" s="271"/>
      <c r="J688" s="103"/>
      <c r="K688" s="271"/>
      <c r="L688" s="103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271"/>
      <c r="B689" s="103"/>
      <c r="C689" s="271"/>
      <c r="D689" s="271"/>
      <c r="E689" s="271"/>
      <c r="F689" s="271"/>
      <c r="G689" s="271"/>
      <c r="H689" s="271"/>
      <c r="I689" s="271"/>
      <c r="J689" s="103"/>
      <c r="K689" s="271"/>
      <c r="L689" s="103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271"/>
      <c r="B690" s="103"/>
      <c r="C690" s="271"/>
      <c r="D690" s="271"/>
      <c r="E690" s="271"/>
      <c r="F690" s="271"/>
      <c r="G690" s="271"/>
      <c r="H690" s="271"/>
      <c r="I690" s="271"/>
      <c r="J690" s="103"/>
      <c r="K690" s="271"/>
      <c r="L690" s="103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271"/>
      <c r="B691" s="103"/>
      <c r="C691" s="271"/>
      <c r="D691" s="271"/>
      <c r="E691" s="271"/>
      <c r="F691" s="271"/>
      <c r="G691" s="271"/>
      <c r="H691" s="271"/>
      <c r="I691" s="271"/>
      <c r="J691" s="103"/>
      <c r="K691" s="271"/>
      <c r="L691" s="103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271"/>
      <c r="B692" s="103"/>
      <c r="C692" s="271"/>
      <c r="D692" s="271"/>
      <c r="E692" s="271"/>
      <c r="F692" s="271"/>
      <c r="G692" s="271"/>
      <c r="H692" s="271"/>
      <c r="I692" s="271"/>
      <c r="J692" s="103"/>
      <c r="K692" s="271"/>
      <c r="L692" s="103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271"/>
      <c r="B693" s="103"/>
      <c r="C693" s="271"/>
      <c r="D693" s="271"/>
      <c r="E693" s="271"/>
      <c r="F693" s="271"/>
      <c r="G693" s="271"/>
      <c r="H693" s="271"/>
      <c r="I693" s="271"/>
      <c r="J693" s="103"/>
      <c r="K693" s="271"/>
      <c r="L693" s="103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271"/>
      <c r="B694" s="103"/>
      <c r="C694" s="271"/>
      <c r="D694" s="271"/>
      <c r="E694" s="271"/>
      <c r="F694" s="271"/>
      <c r="G694" s="271"/>
      <c r="H694" s="271"/>
      <c r="I694" s="271"/>
      <c r="J694" s="103"/>
      <c r="K694" s="271"/>
      <c r="L694" s="103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271"/>
      <c r="B695" s="103"/>
      <c r="C695" s="271"/>
      <c r="D695" s="271"/>
      <c r="E695" s="271"/>
      <c r="F695" s="271"/>
      <c r="G695" s="271"/>
      <c r="H695" s="271"/>
      <c r="I695" s="271"/>
      <c r="J695" s="103"/>
      <c r="K695" s="271"/>
      <c r="L695" s="103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271"/>
      <c r="B696" s="103"/>
      <c r="C696" s="271"/>
      <c r="D696" s="271"/>
      <c r="E696" s="271"/>
      <c r="F696" s="271"/>
      <c r="G696" s="271"/>
      <c r="H696" s="271"/>
      <c r="I696" s="271"/>
      <c r="J696" s="103"/>
      <c r="K696" s="271"/>
      <c r="L696" s="103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271"/>
      <c r="B697" s="103"/>
      <c r="C697" s="271"/>
      <c r="D697" s="271"/>
      <c r="E697" s="271"/>
      <c r="F697" s="271"/>
      <c r="G697" s="271"/>
      <c r="H697" s="271"/>
      <c r="I697" s="271"/>
      <c r="J697" s="103"/>
      <c r="K697" s="271"/>
      <c r="L697" s="103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271"/>
      <c r="B698" s="103"/>
      <c r="C698" s="271"/>
      <c r="D698" s="271"/>
      <c r="E698" s="271"/>
      <c r="F698" s="271"/>
      <c r="G698" s="271"/>
      <c r="H698" s="271"/>
      <c r="I698" s="271"/>
      <c r="J698" s="103"/>
      <c r="K698" s="271"/>
      <c r="L698" s="103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271"/>
      <c r="B699" s="103"/>
      <c r="C699" s="271"/>
      <c r="D699" s="271"/>
      <c r="E699" s="271"/>
      <c r="F699" s="271"/>
      <c r="G699" s="271"/>
      <c r="H699" s="271"/>
      <c r="I699" s="271"/>
      <c r="J699" s="103"/>
      <c r="K699" s="271"/>
      <c r="L699" s="103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271"/>
      <c r="B700" s="103"/>
      <c r="C700" s="271"/>
      <c r="D700" s="271"/>
      <c r="E700" s="271"/>
      <c r="F700" s="271"/>
      <c r="G700" s="271"/>
      <c r="H700" s="271"/>
      <c r="I700" s="271"/>
      <c r="J700" s="103"/>
      <c r="K700" s="271"/>
      <c r="L700" s="103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271"/>
      <c r="B701" s="103"/>
      <c r="C701" s="271"/>
      <c r="D701" s="271"/>
      <c r="E701" s="271"/>
      <c r="F701" s="271"/>
      <c r="G701" s="271"/>
      <c r="H701" s="271"/>
      <c r="I701" s="271"/>
      <c r="J701" s="103"/>
      <c r="K701" s="271"/>
      <c r="L701" s="103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271"/>
      <c r="B702" s="103"/>
      <c r="C702" s="271"/>
      <c r="D702" s="271"/>
      <c r="E702" s="271"/>
      <c r="F702" s="271"/>
      <c r="G702" s="271"/>
      <c r="H702" s="271"/>
      <c r="I702" s="271"/>
      <c r="J702" s="103"/>
      <c r="K702" s="271"/>
      <c r="L702" s="103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271"/>
      <c r="B703" s="103"/>
      <c r="C703" s="271"/>
      <c r="D703" s="271"/>
      <c r="E703" s="271"/>
      <c r="F703" s="271"/>
      <c r="G703" s="271"/>
      <c r="H703" s="271"/>
      <c r="I703" s="271"/>
      <c r="J703" s="103"/>
      <c r="K703" s="271"/>
      <c r="L703" s="103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271"/>
      <c r="B704" s="103"/>
      <c r="C704" s="271"/>
      <c r="D704" s="271"/>
      <c r="E704" s="271"/>
      <c r="F704" s="271"/>
      <c r="G704" s="271"/>
      <c r="H704" s="271"/>
      <c r="I704" s="271"/>
      <c r="J704" s="103"/>
      <c r="K704" s="271"/>
      <c r="L704" s="103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271"/>
      <c r="B705" s="103"/>
      <c r="C705" s="271"/>
      <c r="D705" s="271"/>
      <c r="E705" s="271"/>
      <c r="F705" s="271"/>
      <c r="G705" s="271"/>
      <c r="H705" s="271"/>
      <c r="I705" s="271"/>
      <c r="J705" s="103"/>
      <c r="K705" s="271"/>
      <c r="L705" s="103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271"/>
      <c r="B706" s="103"/>
      <c r="C706" s="271"/>
      <c r="D706" s="271"/>
      <c r="E706" s="271"/>
      <c r="F706" s="271"/>
      <c r="G706" s="271"/>
      <c r="H706" s="271"/>
      <c r="I706" s="271"/>
      <c r="J706" s="103"/>
      <c r="K706" s="271"/>
      <c r="L706" s="103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271"/>
      <c r="B707" s="103"/>
      <c r="C707" s="271"/>
      <c r="D707" s="271"/>
      <c r="E707" s="271"/>
      <c r="F707" s="271"/>
      <c r="G707" s="271"/>
      <c r="H707" s="271"/>
      <c r="I707" s="271"/>
      <c r="J707" s="103"/>
      <c r="K707" s="271"/>
      <c r="L707" s="103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271"/>
      <c r="B708" s="103"/>
      <c r="C708" s="271"/>
      <c r="D708" s="271"/>
      <c r="E708" s="271"/>
      <c r="F708" s="271"/>
      <c r="G708" s="271"/>
      <c r="H708" s="271"/>
      <c r="I708" s="271"/>
      <c r="J708" s="103"/>
      <c r="K708" s="271"/>
      <c r="L708" s="103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271"/>
      <c r="B709" s="103"/>
      <c r="C709" s="271"/>
      <c r="D709" s="271"/>
      <c r="E709" s="271"/>
      <c r="F709" s="271"/>
      <c r="G709" s="271"/>
      <c r="H709" s="271"/>
      <c r="I709" s="271"/>
      <c r="J709" s="103"/>
      <c r="K709" s="271"/>
      <c r="L709" s="103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271"/>
      <c r="B710" s="103"/>
      <c r="C710" s="271"/>
      <c r="D710" s="271"/>
      <c r="E710" s="271"/>
      <c r="F710" s="271"/>
      <c r="G710" s="271"/>
      <c r="H710" s="271"/>
      <c r="I710" s="271"/>
      <c r="J710" s="103"/>
      <c r="K710" s="271"/>
      <c r="L710" s="103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271"/>
      <c r="B711" s="103"/>
      <c r="C711" s="271"/>
      <c r="D711" s="271"/>
      <c r="E711" s="271"/>
      <c r="F711" s="271"/>
      <c r="G711" s="271"/>
      <c r="H711" s="271"/>
      <c r="I711" s="271"/>
      <c r="J711" s="103"/>
      <c r="K711" s="271"/>
      <c r="L711" s="103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271"/>
      <c r="B712" s="103"/>
      <c r="C712" s="271"/>
      <c r="D712" s="271"/>
      <c r="E712" s="271"/>
      <c r="F712" s="271"/>
      <c r="G712" s="271"/>
      <c r="H712" s="271"/>
      <c r="I712" s="271"/>
      <c r="J712" s="103"/>
      <c r="K712" s="271"/>
      <c r="L712" s="103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271"/>
      <c r="B713" s="103"/>
      <c r="C713" s="271"/>
      <c r="D713" s="271"/>
      <c r="E713" s="271"/>
      <c r="F713" s="271"/>
      <c r="G713" s="271"/>
      <c r="H713" s="271"/>
      <c r="I713" s="271"/>
      <c r="J713" s="103"/>
      <c r="K713" s="271"/>
      <c r="L713" s="103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271"/>
      <c r="B714" s="103"/>
      <c r="C714" s="271"/>
      <c r="D714" s="271"/>
      <c r="E714" s="271"/>
      <c r="F714" s="271"/>
      <c r="G714" s="271"/>
      <c r="H714" s="271"/>
      <c r="I714" s="271"/>
      <c r="J714" s="103"/>
      <c r="K714" s="271"/>
      <c r="L714" s="103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271"/>
      <c r="B715" s="103"/>
      <c r="C715" s="271"/>
      <c r="D715" s="271"/>
      <c r="E715" s="271"/>
      <c r="F715" s="271"/>
      <c r="G715" s="271"/>
      <c r="H715" s="271"/>
      <c r="I715" s="271"/>
      <c r="J715" s="103"/>
      <c r="K715" s="271"/>
      <c r="L715" s="103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271"/>
      <c r="B716" s="103"/>
      <c r="C716" s="271"/>
      <c r="D716" s="271"/>
      <c r="E716" s="271"/>
      <c r="F716" s="271"/>
      <c r="G716" s="271"/>
      <c r="H716" s="271"/>
      <c r="I716" s="271"/>
      <c r="J716" s="103"/>
      <c r="K716" s="271"/>
      <c r="L716" s="103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271"/>
      <c r="B717" s="103"/>
      <c r="C717" s="271"/>
      <c r="D717" s="271"/>
      <c r="E717" s="271"/>
      <c r="F717" s="271"/>
      <c r="G717" s="271"/>
      <c r="H717" s="271"/>
      <c r="I717" s="271"/>
      <c r="J717" s="103"/>
      <c r="K717" s="271"/>
      <c r="L717" s="103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271"/>
      <c r="B718" s="103"/>
      <c r="C718" s="271"/>
      <c r="D718" s="271"/>
      <c r="E718" s="271"/>
      <c r="F718" s="271"/>
      <c r="G718" s="271"/>
      <c r="H718" s="271"/>
      <c r="I718" s="271"/>
      <c r="J718" s="103"/>
      <c r="K718" s="271"/>
      <c r="L718" s="103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271"/>
      <c r="B719" s="103"/>
      <c r="C719" s="271"/>
      <c r="D719" s="271"/>
      <c r="E719" s="271"/>
      <c r="F719" s="271"/>
      <c r="G719" s="271"/>
      <c r="H719" s="271"/>
      <c r="I719" s="271"/>
      <c r="J719" s="103"/>
      <c r="K719" s="271"/>
      <c r="L719" s="103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271"/>
      <c r="B720" s="103"/>
      <c r="C720" s="271"/>
      <c r="D720" s="271"/>
      <c r="E720" s="271"/>
      <c r="F720" s="271"/>
      <c r="G720" s="271"/>
      <c r="H720" s="271"/>
      <c r="I720" s="271"/>
      <c r="J720" s="103"/>
      <c r="K720" s="271"/>
      <c r="L720" s="103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271"/>
      <c r="B721" s="103"/>
      <c r="C721" s="271"/>
      <c r="D721" s="271"/>
      <c r="E721" s="271"/>
      <c r="F721" s="271"/>
      <c r="G721" s="271"/>
      <c r="H721" s="271"/>
      <c r="I721" s="271"/>
      <c r="J721" s="103"/>
      <c r="K721" s="271"/>
      <c r="L721" s="103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271"/>
      <c r="B722" s="103"/>
      <c r="C722" s="271"/>
      <c r="D722" s="271"/>
      <c r="E722" s="271"/>
      <c r="F722" s="271"/>
      <c r="G722" s="271"/>
      <c r="H722" s="271"/>
      <c r="I722" s="271"/>
      <c r="J722" s="103"/>
      <c r="K722" s="271"/>
      <c r="L722" s="103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271"/>
      <c r="B723" s="103"/>
      <c r="C723" s="271"/>
      <c r="D723" s="271"/>
      <c r="E723" s="271"/>
      <c r="F723" s="271"/>
      <c r="G723" s="271"/>
      <c r="H723" s="271"/>
      <c r="I723" s="271"/>
      <c r="J723" s="103"/>
      <c r="K723" s="271"/>
      <c r="L723" s="103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271"/>
      <c r="B724" s="103"/>
      <c r="C724" s="271"/>
      <c r="D724" s="271"/>
      <c r="E724" s="271"/>
      <c r="F724" s="271"/>
      <c r="G724" s="271"/>
      <c r="H724" s="271"/>
      <c r="I724" s="271"/>
      <c r="J724" s="103"/>
      <c r="K724" s="271"/>
      <c r="L724" s="103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271"/>
      <c r="B725" s="103"/>
      <c r="C725" s="271"/>
      <c r="D725" s="271"/>
      <c r="E725" s="271"/>
      <c r="F725" s="271"/>
      <c r="G725" s="271"/>
      <c r="H725" s="271"/>
      <c r="I725" s="271"/>
      <c r="J725" s="103"/>
      <c r="K725" s="271"/>
      <c r="L725" s="103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271"/>
      <c r="B726" s="103"/>
      <c r="C726" s="271"/>
      <c r="D726" s="271"/>
      <c r="E726" s="271"/>
      <c r="F726" s="271"/>
      <c r="G726" s="271"/>
      <c r="H726" s="271"/>
      <c r="I726" s="271"/>
      <c r="J726" s="103"/>
      <c r="K726" s="271"/>
      <c r="L726" s="103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271"/>
      <c r="B727" s="103"/>
      <c r="C727" s="271"/>
      <c r="D727" s="271"/>
      <c r="E727" s="271"/>
      <c r="F727" s="271"/>
      <c r="G727" s="271"/>
      <c r="H727" s="271"/>
      <c r="I727" s="271"/>
      <c r="J727" s="103"/>
      <c r="K727" s="271"/>
      <c r="L727" s="103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271"/>
      <c r="B728" s="103"/>
      <c r="C728" s="271"/>
      <c r="D728" s="271"/>
      <c r="E728" s="271"/>
      <c r="F728" s="271"/>
      <c r="G728" s="271"/>
      <c r="H728" s="271"/>
      <c r="I728" s="271"/>
      <c r="J728" s="103"/>
      <c r="K728" s="271"/>
      <c r="L728" s="103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271"/>
      <c r="B729" s="103"/>
      <c r="C729" s="271"/>
      <c r="D729" s="271"/>
      <c r="E729" s="271"/>
      <c r="F729" s="271"/>
      <c r="G729" s="271"/>
      <c r="H729" s="271"/>
      <c r="I729" s="271"/>
      <c r="J729" s="103"/>
      <c r="K729" s="271"/>
      <c r="L729" s="103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271"/>
      <c r="B730" s="103"/>
      <c r="C730" s="271"/>
      <c r="D730" s="271"/>
      <c r="E730" s="271"/>
      <c r="F730" s="271"/>
      <c r="G730" s="271"/>
      <c r="H730" s="271"/>
      <c r="I730" s="271"/>
      <c r="J730" s="103"/>
      <c r="K730" s="271"/>
      <c r="L730" s="103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271"/>
      <c r="B731" s="103"/>
      <c r="C731" s="271"/>
      <c r="D731" s="271"/>
      <c r="E731" s="271"/>
      <c r="F731" s="271"/>
      <c r="G731" s="271"/>
      <c r="H731" s="271"/>
      <c r="I731" s="271"/>
      <c r="J731" s="103"/>
      <c r="K731" s="271"/>
      <c r="L731" s="103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271"/>
      <c r="B732" s="103"/>
      <c r="C732" s="271"/>
      <c r="D732" s="271"/>
      <c r="E732" s="271"/>
      <c r="F732" s="271"/>
      <c r="G732" s="271"/>
      <c r="H732" s="271"/>
      <c r="I732" s="271"/>
      <c r="J732" s="103"/>
      <c r="K732" s="271"/>
      <c r="L732" s="103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271"/>
      <c r="B733" s="103"/>
      <c r="C733" s="271"/>
      <c r="D733" s="271"/>
      <c r="E733" s="271"/>
      <c r="F733" s="271"/>
      <c r="G733" s="271"/>
      <c r="H733" s="271"/>
      <c r="I733" s="271"/>
      <c r="J733" s="103"/>
      <c r="K733" s="271"/>
      <c r="L733" s="103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271"/>
      <c r="B734" s="103"/>
      <c r="C734" s="271"/>
      <c r="D734" s="271"/>
      <c r="E734" s="271"/>
      <c r="F734" s="271"/>
      <c r="G734" s="271"/>
      <c r="H734" s="271"/>
      <c r="I734" s="271"/>
      <c r="J734" s="103"/>
      <c r="K734" s="271"/>
      <c r="L734" s="103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271"/>
      <c r="B735" s="103"/>
      <c r="C735" s="271"/>
      <c r="D735" s="271"/>
      <c r="E735" s="271"/>
      <c r="F735" s="271"/>
      <c r="G735" s="271"/>
      <c r="H735" s="271"/>
      <c r="I735" s="271"/>
      <c r="J735" s="103"/>
      <c r="K735" s="271"/>
      <c r="L735" s="103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271"/>
      <c r="B736" s="103"/>
      <c r="C736" s="271"/>
      <c r="D736" s="271"/>
      <c r="E736" s="271"/>
      <c r="F736" s="271"/>
      <c r="G736" s="271"/>
      <c r="H736" s="271"/>
      <c r="I736" s="271"/>
      <c r="J736" s="103"/>
      <c r="K736" s="271"/>
      <c r="L736" s="103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271"/>
      <c r="B737" s="103"/>
      <c r="C737" s="271"/>
      <c r="D737" s="271"/>
      <c r="E737" s="271"/>
      <c r="F737" s="271"/>
      <c r="G737" s="271"/>
      <c r="H737" s="271"/>
      <c r="I737" s="271"/>
      <c r="J737" s="103"/>
      <c r="K737" s="271"/>
      <c r="L737" s="103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271"/>
      <c r="B738" s="103"/>
      <c r="C738" s="271"/>
      <c r="D738" s="271"/>
      <c r="E738" s="271"/>
      <c r="F738" s="271"/>
      <c r="G738" s="271"/>
      <c r="H738" s="271"/>
      <c r="I738" s="271"/>
      <c r="J738" s="103"/>
      <c r="K738" s="271"/>
      <c r="L738" s="103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271"/>
      <c r="B739" s="103"/>
      <c r="C739" s="271"/>
      <c r="D739" s="271"/>
      <c r="E739" s="271"/>
      <c r="F739" s="271"/>
      <c r="G739" s="271"/>
      <c r="H739" s="271"/>
      <c r="I739" s="271"/>
      <c r="J739" s="103"/>
      <c r="K739" s="271"/>
      <c r="L739" s="103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271"/>
      <c r="B740" s="103"/>
      <c r="C740" s="271"/>
      <c r="D740" s="271"/>
      <c r="E740" s="271"/>
      <c r="F740" s="271"/>
      <c r="G740" s="271"/>
      <c r="H740" s="271"/>
      <c r="I740" s="271"/>
      <c r="J740" s="103"/>
      <c r="K740" s="271"/>
      <c r="L740" s="103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271"/>
      <c r="B741" s="103"/>
      <c r="C741" s="271"/>
      <c r="D741" s="271"/>
      <c r="E741" s="271"/>
      <c r="F741" s="271"/>
      <c r="G741" s="271"/>
      <c r="H741" s="271"/>
      <c r="I741" s="271"/>
      <c r="J741" s="103"/>
      <c r="K741" s="271"/>
      <c r="L741" s="103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271"/>
      <c r="B742" s="103"/>
      <c r="C742" s="271"/>
      <c r="D742" s="271"/>
      <c r="E742" s="271"/>
      <c r="F742" s="271"/>
      <c r="G742" s="271"/>
      <c r="H742" s="271"/>
      <c r="I742" s="271"/>
      <c r="J742" s="103"/>
      <c r="K742" s="271"/>
      <c r="L742" s="103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271"/>
      <c r="B743" s="103"/>
      <c r="C743" s="271"/>
      <c r="D743" s="271"/>
      <c r="E743" s="271"/>
      <c r="F743" s="271"/>
      <c r="G743" s="271"/>
      <c r="H743" s="271"/>
      <c r="I743" s="271"/>
      <c r="J743" s="103"/>
      <c r="K743" s="271"/>
      <c r="L743" s="103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271"/>
      <c r="B744" s="103"/>
      <c r="C744" s="271"/>
      <c r="D744" s="271"/>
      <c r="E744" s="271"/>
      <c r="F744" s="271"/>
      <c r="G744" s="271"/>
      <c r="H744" s="271"/>
      <c r="I744" s="271"/>
      <c r="J744" s="103"/>
      <c r="K744" s="271"/>
      <c r="L744" s="103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271"/>
      <c r="B745" s="103"/>
      <c r="C745" s="271"/>
      <c r="D745" s="271"/>
      <c r="E745" s="271"/>
      <c r="F745" s="271"/>
      <c r="G745" s="271"/>
      <c r="H745" s="271"/>
      <c r="I745" s="271"/>
      <c r="J745" s="103"/>
      <c r="K745" s="271"/>
      <c r="L745" s="103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271"/>
      <c r="B746" s="103"/>
      <c r="C746" s="271"/>
      <c r="D746" s="271"/>
      <c r="E746" s="271"/>
      <c r="F746" s="271"/>
      <c r="G746" s="271"/>
      <c r="H746" s="271"/>
      <c r="I746" s="271"/>
      <c r="J746" s="103"/>
      <c r="K746" s="271"/>
      <c r="L746" s="103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271"/>
      <c r="B747" s="103"/>
      <c r="C747" s="271"/>
      <c r="D747" s="271"/>
      <c r="E747" s="271"/>
      <c r="F747" s="271"/>
      <c r="G747" s="271"/>
      <c r="H747" s="271"/>
      <c r="I747" s="271"/>
      <c r="J747" s="103"/>
      <c r="K747" s="271"/>
      <c r="L747" s="103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271"/>
      <c r="B748" s="103"/>
      <c r="C748" s="271"/>
      <c r="D748" s="271"/>
      <c r="E748" s="271"/>
      <c r="F748" s="271"/>
      <c r="G748" s="271"/>
      <c r="H748" s="271"/>
      <c r="I748" s="271"/>
      <c r="J748" s="103"/>
      <c r="K748" s="271"/>
      <c r="L748" s="103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271"/>
      <c r="B749" s="103"/>
      <c r="C749" s="271"/>
      <c r="D749" s="271"/>
      <c r="E749" s="271"/>
      <c r="F749" s="271"/>
      <c r="G749" s="271"/>
      <c r="H749" s="271"/>
      <c r="I749" s="271"/>
      <c r="J749" s="103"/>
      <c r="K749" s="271"/>
      <c r="L749" s="103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271"/>
      <c r="B750" s="103"/>
      <c r="C750" s="271"/>
      <c r="D750" s="271"/>
      <c r="E750" s="271"/>
      <c r="F750" s="271"/>
      <c r="G750" s="271"/>
      <c r="H750" s="271"/>
      <c r="I750" s="271"/>
      <c r="J750" s="103"/>
      <c r="K750" s="271"/>
      <c r="L750" s="103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271"/>
      <c r="B751" s="103"/>
      <c r="C751" s="271"/>
      <c r="D751" s="271"/>
      <c r="E751" s="271"/>
      <c r="F751" s="271"/>
      <c r="G751" s="271"/>
      <c r="H751" s="271"/>
      <c r="I751" s="271"/>
      <c r="J751" s="103"/>
      <c r="K751" s="271"/>
      <c r="L751" s="103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271"/>
      <c r="B752" s="103"/>
      <c r="C752" s="271"/>
      <c r="D752" s="271"/>
      <c r="E752" s="271"/>
      <c r="F752" s="271"/>
      <c r="G752" s="271"/>
      <c r="H752" s="271"/>
      <c r="I752" s="271"/>
      <c r="J752" s="103"/>
      <c r="K752" s="271"/>
      <c r="L752" s="103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271"/>
      <c r="B753" s="103"/>
      <c r="C753" s="271"/>
      <c r="D753" s="271"/>
      <c r="E753" s="271"/>
      <c r="F753" s="271"/>
      <c r="G753" s="271"/>
      <c r="H753" s="271"/>
      <c r="I753" s="271"/>
      <c r="J753" s="103"/>
      <c r="K753" s="271"/>
      <c r="L753" s="103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271"/>
      <c r="B754" s="103"/>
      <c r="C754" s="271"/>
      <c r="D754" s="271"/>
      <c r="E754" s="271"/>
      <c r="F754" s="271"/>
      <c r="G754" s="271"/>
      <c r="H754" s="271"/>
      <c r="I754" s="271"/>
      <c r="J754" s="103"/>
      <c r="K754" s="271"/>
      <c r="L754" s="103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271"/>
      <c r="B755" s="103"/>
      <c r="C755" s="271"/>
      <c r="D755" s="271"/>
      <c r="E755" s="271"/>
      <c r="F755" s="271"/>
      <c r="G755" s="271"/>
      <c r="H755" s="271"/>
      <c r="I755" s="271"/>
      <c r="J755" s="103"/>
      <c r="K755" s="271"/>
      <c r="L755" s="103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271"/>
      <c r="B756" s="103"/>
      <c r="C756" s="271"/>
      <c r="D756" s="271"/>
      <c r="E756" s="271"/>
      <c r="F756" s="271"/>
      <c r="G756" s="271"/>
      <c r="H756" s="271"/>
      <c r="I756" s="271"/>
      <c r="J756" s="103"/>
      <c r="K756" s="271"/>
      <c r="L756" s="103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271"/>
      <c r="B757" s="103"/>
      <c r="C757" s="271"/>
      <c r="D757" s="271"/>
      <c r="E757" s="271"/>
      <c r="F757" s="271"/>
      <c r="G757" s="271"/>
      <c r="H757" s="271"/>
      <c r="I757" s="271"/>
      <c r="J757" s="103"/>
      <c r="K757" s="271"/>
      <c r="L757" s="103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271"/>
      <c r="B758" s="103"/>
      <c r="C758" s="271"/>
      <c r="D758" s="271"/>
      <c r="E758" s="271"/>
      <c r="F758" s="271"/>
      <c r="G758" s="271"/>
      <c r="H758" s="271"/>
      <c r="I758" s="271"/>
      <c r="J758" s="103"/>
      <c r="K758" s="271"/>
      <c r="L758" s="103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271"/>
      <c r="B759" s="103"/>
      <c r="C759" s="271"/>
      <c r="D759" s="271"/>
      <c r="E759" s="271"/>
      <c r="F759" s="271"/>
      <c r="G759" s="271"/>
      <c r="H759" s="271"/>
      <c r="I759" s="271"/>
      <c r="J759" s="103"/>
      <c r="K759" s="271"/>
      <c r="L759" s="103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271"/>
      <c r="B760" s="103"/>
      <c r="C760" s="271"/>
      <c r="D760" s="271"/>
      <c r="E760" s="271"/>
      <c r="F760" s="271"/>
      <c r="G760" s="271"/>
      <c r="H760" s="271"/>
      <c r="I760" s="271"/>
      <c r="J760" s="103"/>
      <c r="K760" s="271"/>
      <c r="L760" s="103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271"/>
      <c r="B761" s="103"/>
      <c r="C761" s="271"/>
      <c r="D761" s="271"/>
      <c r="E761" s="271"/>
      <c r="F761" s="271"/>
      <c r="G761" s="271"/>
      <c r="H761" s="271"/>
      <c r="I761" s="271"/>
      <c r="J761" s="103"/>
      <c r="K761" s="271"/>
      <c r="L761" s="103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271"/>
      <c r="B762" s="103"/>
      <c r="C762" s="271"/>
      <c r="D762" s="271"/>
      <c r="E762" s="271"/>
      <c r="F762" s="271"/>
      <c r="G762" s="271"/>
      <c r="H762" s="271"/>
      <c r="I762" s="271"/>
      <c r="J762" s="103"/>
      <c r="K762" s="271"/>
      <c r="L762" s="103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271"/>
      <c r="B763" s="103"/>
      <c r="C763" s="271"/>
      <c r="D763" s="271"/>
      <c r="E763" s="271"/>
      <c r="F763" s="271"/>
      <c r="G763" s="271"/>
      <c r="H763" s="271"/>
      <c r="I763" s="271"/>
      <c r="J763" s="103"/>
      <c r="K763" s="271"/>
      <c r="L763" s="103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271"/>
      <c r="B764" s="103"/>
      <c r="C764" s="271"/>
      <c r="D764" s="271"/>
      <c r="E764" s="271"/>
      <c r="F764" s="271"/>
      <c r="G764" s="271"/>
      <c r="H764" s="271"/>
      <c r="I764" s="271"/>
      <c r="J764" s="103"/>
      <c r="K764" s="271"/>
      <c r="L764" s="103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271"/>
      <c r="B765" s="103"/>
      <c r="C765" s="271"/>
      <c r="D765" s="271"/>
      <c r="E765" s="271"/>
      <c r="F765" s="271"/>
      <c r="G765" s="271"/>
      <c r="H765" s="271"/>
      <c r="I765" s="271"/>
      <c r="J765" s="103"/>
      <c r="K765" s="271"/>
      <c r="L765" s="103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271"/>
      <c r="B766" s="103"/>
      <c r="C766" s="271"/>
      <c r="D766" s="271"/>
      <c r="E766" s="271"/>
      <c r="F766" s="271"/>
      <c r="G766" s="271"/>
      <c r="H766" s="271"/>
      <c r="I766" s="271"/>
      <c r="J766" s="103"/>
      <c r="K766" s="271"/>
      <c r="L766" s="103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271"/>
      <c r="B767" s="103"/>
      <c r="C767" s="271"/>
      <c r="D767" s="271"/>
      <c r="E767" s="271"/>
      <c r="F767" s="271"/>
      <c r="G767" s="271"/>
      <c r="H767" s="271"/>
      <c r="I767" s="271"/>
      <c r="J767" s="103"/>
      <c r="K767" s="271"/>
      <c r="L767" s="103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271"/>
      <c r="B768" s="103"/>
      <c r="C768" s="271"/>
      <c r="D768" s="271"/>
      <c r="E768" s="271"/>
      <c r="F768" s="271"/>
      <c r="G768" s="271"/>
      <c r="H768" s="271"/>
      <c r="I768" s="271"/>
      <c r="J768" s="103"/>
      <c r="K768" s="271"/>
      <c r="L768" s="103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271"/>
      <c r="B769" s="103"/>
      <c r="C769" s="271"/>
      <c r="D769" s="271"/>
      <c r="E769" s="271"/>
      <c r="F769" s="271"/>
      <c r="G769" s="271"/>
      <c r="H769" s="271"/>
      <c r="I769" s="271"/>
      <c r="J769" s="103"/>
      <c r="K769" s="271"/>
      <c r="L769" s="103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271"/>
      <c r="B770" s="103"/>
      <c r="C770" s="271"/>
      <c r="D770" s="271"/>
      <c r="E770" s="271"/>
      <c r="F770" s="271"/>
      <c r="G770" s="271"/>
      <c r="H770" s="271"/>
      <c r="I770" s="271"/>
      <c r="J770" s="103"/>
      <c r="K770" s="271"/>
      <c r="L770" s="103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271"/>
      <c r="B771" s="103"/>
      <c r="C771" s="271"/>
      <c r="D771" s="271"/>
      <c r="E771" s="271"/>
      <c r="F771" s="271"/>
      <c r="G771" s="271"/>
      <c r="H771" s="271"/>
      <c r="I771" s="271"/>
      <c r="J771" s="103"/>
      <c r="K771" s="271"/>
      <c r="L771" s="103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271"/>
      <c r="B772" s="103"/>
      <c r="C772" s="271"/>
      <c r="D772" s="271"/>
      <c r="E772" s="271"/>
      <c r="F772" s="271"/>
      <c r="G772" s="271"/>
      <c r="H772" s="271"/>
      <c r="I772" s="271"/>
      <c r="J772" s="103"/>
      <c r="K772" s="271"/>
      <c r="L772" s="103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271"/>
      <c r="B773" s="103"/>
      <c r="C773" s="271"/>
      <c r="D773" s="271"/>
      <c r="E773" s="271"/>
      <c r="F773" s="271"/>
      <c r="G773" s="271"/>
      <c r="H773" s="271"/>
      <c r="I773" s="271"/>
      <c r="J773" s="103"/>
      <c r="K773" s="271"/>
      <c r="L773" s="103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271"/>
      <c r="B774" s="103"/>
      <c r="C774" s="271"/>
      <c r="D774" s="271"/>
      <c r="E774" s="271"/>
      <c r="F774" s="271"/>
      <c r="G774" s="271"/>
      <c r="H774" s="271"/>
      <c r="I774" s="271"/>
      <c r="J774" s="103"/>
      <c r="K774" s="271"/>
      <c r="L774" s="103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271"/>
      <c r="B775" s="103"/>
      <c r="C775" s="271"/>
      <c r="D775" s="271"/>
      <c r="E775" s="271"/>
      <c r="F775" s="271"/>
      <c r="G775" s="271"/>
      <c r="H775" s="271"/>
      <c r="I775" s="271"/>
      <c r="J775" s="103"/>
      <c r="K775" s="271"/>
      <c r="L775" s="103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271"/>
      <c r="B776" s="103"/>
      <c r="C776" s="271"/>
      <c r="D776" s="271"/>
      <c r="E776" s="271"/>
      <c r="F776" s="271"/>
      <c r="G776" s="271"/>
      <c r="H776" s="271"/>
      <c r="I776" s="271"/>
      <c r="J776" s="103"/>
      <c r="K776" s="271"/>
      <c r="L776" s="103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271"/>
      <c r="B777" s="103"/>
      <c r="C777" s="271"/>
      <c r="D777" s="271"/>
      <c r="E777" s="271"/>
      <c r="F777" s="271"/>
      <c r="G777" s="271"/>
      <c r="H777" s="271"/>
      <c r="I777" s="271"/>
      <c r="J777" s="103"/>
      <c r="K777" s="271"/>
      <c r="L777" s="103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271"/>
      <c r="B778" s="103"/>
      <c r="C778" s="271"/>
      <c r="D778" s="271"/>
      <c r="E778" s="271"/>
      <c r="F778" s="271"/>
      <c r="G778" s="271"/>
      <c r="H778" s="271"/>
      <c r="I778" s="271"/>
      <c r="J778" s="103"/>
      <c r="K778" s="271"/>
      <c r="L778" s="103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271"/>
      <c r="B779" s="103"/>
      <c r="C779" s="271"/>
      <c r="D779" s="271"/>
      <c r="E779" s="271"/>
      <c r="F779" s="271"/>
      <c r="G779" s="271"/>
      <c r="H779" s="271"/>
      <c r="I779" s="271"/>
      <c r="J779" s="103"/>
      <c r="K779" s="271"/>
      <c r="L779" s="103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271"/>
      <c r="B780" s="103"/>
      <c r="C780" s="271"/>
      <c r="D780" s="271"/>
      <c r="E780" s="271"/>
      <c r="F780" s="271"/>
      <c r="G780" s="271"/>
      <c r="H780" s="271"/>
      <c r="I780" s="271"/>
      <c r="J780" s="103"/>
      <c r="K780" s="271"/>
      <c r="L780" s="103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271"/>
      <c r="B781" s="103"/>
      <c r="C781" s="271"/>
      <c r="D781" s="271"/>
      <c r="E781" s="271"/>
      <c r="F781" s="271"/>
      <c r="G781" s="271"/>
      <c r="H781" s="271"/>
      <c r="I781" s="271"/>
      <c r="J781" s="103"/>
      <c r="K781" s="271"/>
      <c r="L781" s="103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271"/>
      <c r="B782" s="103"/>
      <c r="C782" s="271"/>
      <c r="D782" s="271"/>
      <c r="E782" s="271"/>
      <c r="F782" s="271"/>
      <c r="G782" s="271"/>
      <c r="H782" s="271"/>
      <c r="I782" s="271"/>
      <c r="J782" s="103"/>
      <c r="K782" s="271"/>
      <c r="L782" s="103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271"/>
      <c r="B783" s="103"/>
      <c r="C783" s="271"/>
      <c r="D783" s="271"/>
      <c r="E783" s="271"/>
      <c r="F783" s="271"/>
      <c r="G783" s="271"/>
      <c r="H783" s="271"/>
      <c r="I783" s="271"/>
      <c r="J783" s="103"/>
      <c r="K783" s="271"/>
      <c r="L783" s="103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271"/>
      <c r="B784" s="103"/>
      <c r="C784" s="271"/>
      <c r="D784" s="271"/>
      <c r="E784" s="271"/>
      <c r="F784" s="271"/>
      <c r="G784" s="271"/>
      <c r="H784" s="271"/>
      <c r="I784" s="271"/>
      <c r="J784" s="103"/>
      <c r="K784" s="271"/>
      <c r="L784" s="103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271"/>
      <c r="B785" s="103"/>
      <c r="C785" s="271"/>
      <c r="D785" s="271"/>
      <c r="E785" s="271"/>
      <c r="F785" s="271"/>
      <c r="G785" s="271"/>
      <c r="H785" s="271"/>
      <c r="I785" s="271"/>
      <c r="J785" s="103"/>
      <c r="K785" s="271"/>
      <c r="L785" s="103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271"/>
      <c r="B786" s="103"/>
      <c r="C786" s="271"/>
      <c r="D786" s="271"/>
      <c r="E786" s="271"/>
      <c r="F786" s="271"/>
      <c r="G786" s="271"/>
      <c r="H786" s="271"/>
      <c r="I786" s="271"/>
      <c r="J786" s="103"/>
      <c r="K786" s="271"/>
      <c r="L786" s="103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271"/>
      <c r="B787" s="103"/>
      <c r="C787" s="271"/>
      <c r="D787" s="271"/>
      <c r="E787" s="271"/>
      <c r="F787" s="271"/>
      <c r="G787" s="271"/>
      <c r="H787" s="271"/>
      <c r="I787" s="271"/>
      <c r="J787" s="103"/>
      <c r="K787" s="271"/>
      <c r="L787" s="103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271"/>
      <c r="B788" s="103"/>
      <c r="C788" s="271"/>
      <c r="D788" s="271"/>
      <c r="E788" s="271"/>
      <c r="F788" s="271"/>
      <c r="G788" s="271"/>
      <c r="H788" s="271"/>
      <c r="I788" s="271"/>
      <c r="J788" s="103"/>
      <c r="K788" s="271"/>
      <c r="L788" s="103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271"/>
      <c r="B789" s="103"/>
      <c r="C789" s="271"/>
      <c r="D789" s="271"/>
      <c r="E789" s="271"/>
      <c r="F789" s="271"/>
      <c r="G789" s="271"/>
      <c r="H789" s="271"/>
      <c r="I789" s="271"/>
      <c r="J789" s="103"/>
      <c r="K789" s="271"/>
      <c r="L789" s="103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271"/>
      <c r="B790" s="103"/>
      <c r="C790" s="271"/>
      <c r="D790" s="271"/>
      <c r="E790" s="271"/>
      <c r="F790" s="271"/>
      <c r="G790" s="271"/>
      <c r="H790" s="271"/>
      <c r="I790" s="271"/>
      <c r="J790" s="103"/>
      <c r="K790" s="271"/>
      <c r="L790" s="103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271"/>
      <c r="B791" s="103"/>
      <c r="C791" s="271"/>
      <c r="D791" s="271"/>
      <c r="E791" s="271"/>
      <c r="F791" s="271"/>
      <c r="G791" s="271"/>
      <c r="H791" s="271"/>
      <c r="I791" s="271"/>
      <c r="J791" s="103"/>
      <c r="K791" s="271"/>
      <c r="L791" s="103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271"/>
      <c r="B792" s="103"/>
      <c r="C792" s="271"/>
      <c r="D792" s="271"/>
      <c r="E792" s="271"/>
      <c r="F792" s="271"/>
      <c r="G792" s="271"/>
      <c r="H792" s="271"/>
      <c r="I792" s="271"/>
      <c r="J792" s="103"/>
      <c r="K792" s="271"/>
      <c r="L792" s="103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271"/>
      <c r="B793" s="103"/>
      <c r="C793" s="271"/>
      <c r="D793" s="271"/>
      <c r="E793" s="271"/>
      <c r="F793" s="271"/>
      <c r="G793" s="271"/>
      <c r="H793" s="271"/>
      <c r="I793" s="271"/>
      <c r="J793" s="103"/>
      <c r="K793" s="271"/>
      <c r="L793" s="103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271"/>
      <c r="B794" s="103"/>
      <c r="C794" s="271"/>
      <c r="D794" s="271"/>
      <c r="E794" s="271"/>
      <c r="F794" s="271"/>
      <c r="G794" s="271"/>
      <c r="H794" s="271"/>
      <c r="I794" s="271"/>
      <c r="J794" s="103"/>
      <c r="K794" s="271"/>
      <c r="L794" s="103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271"/>
      <c r="B795" s="103"/>
      <c r="C795" s="271"/>
      <c r="D795" s="271"/>
      <c r="E795" s="271"/>
      <c r="F795" s="271"/>
      <c r="G795" s="271"/>
      <c r="H795" s="271"/>
      <c r="I795" s="271"/>
      <c r="J795" s="103"/>
      <c r="K795" s="271"/>
      <c r="L795" s="103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271"/>
      <c r="B796" s="103"/>
      <c r="C796" s="271"/>
      <c r="D796" s="271"/>
      <c r="E796" s="271"/>
      <c r="F796" s="271"/>
      <c r="G796" s="271"/>
      <c r="H796" s="271"/>
      <c r="I796" s="271"/>
      <c r="J796" s="103"/>
      <c r="K796" s="271"/>
      <c r="L796" s="103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271"/>
      <c r="B797" s="103"/>
      <c r="C797" s="271"/>
      <c r="D797" s="271"/>
      <c r="E797" s="271"/>
      <c r="F797" s="271"/>
      <c r="G797" s="271"/>
      <c r="H797" s="271"/>
      <c r="I797" s="271"/>
      <c r="J797" s="103"/>
      <c r="K797" s="271"/>
      <c r="L797" s="103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271"/>
      <c r="B798" s="103"/>
      <c r="C798" s="271"/>
      <c r="D798" s="271"/>
      <c r="E798" s="271"/>
      <c r="F798" s="271"/>
      <c r="G798" s="271"/>
      <c r="H798" s="271"/>
      <c r="I798" s="271"/>
      <c r="J798" s="103"/>
      <c r="K798" s="271"/>
      <c r="L798" s="103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271"/>
      <c r="B799" s="103"/>
      <c r="C799" s="271"/>
      <c r="D799" s="271"/>
      <c r="E799" s="271"/>
      <c r="F799" s="271"/>
      <c r="G799" s="271"/>
      <c r="H799" s="271"/>
      <c r="I799" s="271"/>
      <c r="J799" s="103"/>
      <c r="K799" s="271"/>
      <c r="L799" s="103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271"/>
      <c r="B800" s="103"/>
      <c r="C800" s="271"/>
      <c r="D800" s="271"/>
      <c r="E800" s="271"/>
      <c r="F800" s="271"/>
      <c r="G800" s="271"/>
      <c r="H800" s="271"/>
      <c r="I800" s="271"/>
      <c r="J800" s="103"/>
      <c r="K800" s="271"/>
      <c r="L800" s="103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271"/>
      <c r="B801" s="103"/>
      <c r="C801" s="271"/>
      <c r="D801" s="271"/>
      <c r="E801" s="271"/>
      <c r="F801" s="271"/>
      <c r="G801" s="271"/>
      <c r="H801" s="271"/>
      <c r="I801" s="271"/>
      <c r="J801" s="103"/>
      <c r="K801" s="271"/>
      <c r="L801" s="103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271"/>
      <c r="B802" s="103"/>
      <c r="C802" s="271"/>
      <c r="D802" s="271"/>
      <c r="E802" s="271"/>
      <c r="F802" s="271"/>
      <c r="G802" s="271"/>
      <c r="H802" s="271"/>
      <c r="I802" s="271"/>
      <c r="J802" s="103"/>
      <c r="K802" s="271"/>
      <c r="L802" s="103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271"/>
      <c r="B803" s="103"/>
      <c r="C803" s="271"/>
      <c r="D803" s="271"/>
      <c r="E803" s="271"/>
      <c r="F803" s="271"/>
      <c r="G803" s="271"/>
      <c r="H803" s="271"/>
      <c r="I803" s="271"/>
      <c r="J803" s="103"/>
      <c r="K803" s="271"/>
      <c r="L803" s="103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271"/>
      <c r="B804" s="103"/>
      <c r="C804" s="271"/>
      <c r="D804" s="271"/>
      <c r="E804" s="271"/>
      <c r="F804" s="271"/>
      <c r="G804" s="271"/>
      <c r="H804" s="271"/>
      <c r="I804" s="271"/>
      <c r="J804" s="103"/>
      <c r="K804" s="271"/>
      <c r="L804" s="103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271"/>
      <c r="B805" s="103"/>
      <c r="C805" s="271"/>
      <c r="D805" s="271"/>
      <c r="E805" s="271"/>
      <c r="F805" s="271"/>
      <c r="G805" s="271"/>
      <c r="H805" s="271"/>
      <c r="I805" s="271"/>
      <c r="J805" s="103"/>
      <c r="K805" s="271"/>
      <c r="L805" s="103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271"/>
      <c r="B806" s="103"/>
      <c r="C806" s="271"/>
      <c r="D806" s="271"/>
      <c r="E806" s="271"/>
      <c r="F806" s="271"/>
      <c r="G806" s="271"/>
      <c r="H806" s="271"/>
      <c r="I806" s="271"/>
      <c r="J806" s="103"/>
      <c r="K806" s="271"/>
      <c r="L806" s="103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271"/>
      <c r="B807" s="103"/>
      <c r="C807" s="271"/>
      <c r="D807" s="271"/>
      <c r="E807" s="271"/>
      <c r="F807" s="271"/>
      <c r="G807" s="271"/>
      <c r="H807" s="271"/>
      <c r="I807" s="271"/>
      <c r="J807" s="103"/>
      <c r="K807" s="271"/>
      <c r="L807" s="103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271"/>
      <c r="B808" s="103"/>
      <c r="C808" s="271"/>
      <c r="D808" s="271"/>
      <c r="E808" s="271"/>
      <c r="F808" s="271"/>
      <c r="G808" s="271"/>
      <c r="H808" s="271"/>
      <c r="I808" s="271"/>
      <c r="J808" s="103"/>
      <c r="K808" s="271"/>
      <c r="L808" s="103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271"/>
      <c r="B809" s="103"/>
      <c r="C809" s="271"/>
      <c r="D809" s="271"/>
      <c r="E809" s="271"/>
      <c r="F809" s="271"/>
      <c r="G809" s="271"/>
      <c r="H809" s="271"/>
      <c r="I809" s="271"/>
      <c r="J809" s="103"/>
      <c r="K809" s="271"/>
      <c r="L809" s="103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271"/>
      <c r="B810" s="103"/>
      <c r="C810" s="271"/>
      <c r="D810" s="271"/>
      <c r="E810" s="271"/>
      <c r="F810" s="271"/>
      <c r="G810" s="271"/>
      <c r="H810" s="271"/>
      <c r="I810" s="271"/>
      <c r="J810" s="103"/>
      <c r="K810" s="271"/>
      <c r="L810" s="103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271"/>
      <c r="B811" s="103"/>
      <c r="C811" s="271"/>
      <c r="D811" s="271"/>
      <c r="E811" s="271"/>
      <c r="F811" s="271"/>
      <c r="G811" s="271"/>
      <c r="H811" s="271"/>
      <c r="I811" s="271"/>
      <c r="J811" s="103"/>
      <c r="K811" s="271"/>
      <c r="L811" s="103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271"/>
      <c r="B812" s="103"/>
      <c r="C812" s="271"/>
      <c r="D812" s="271"/>
      <c r="E812" s="271"/>
      <c r="F812" s="271"/>
      <c r="G812" s="271"/>
      <c r="H812" s="271"/>
      <c r="I812" s="271"/>
      <c r="J812" s="103"/>
      <c r="K812" s="271"/>
      <c r="L812" s="103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271"/>
      <c r="B813" s="103"/>
      <c r="C813" s="271"/>
      <c r="D813" s="271"/>
      <c r="E813" s="271"/>
      <c r="F813" s="271"/>
      <c r="G813" s="271"/>
      <c r="H813" s="271"/>
      <c r="I813" s="271"/>
      <c r="J813" s="103"/>
      <c r="K813" s="271"/>
      <c r="L813" s="103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271"/>
      <c r="B814" s="103"/>
      <c r="C814" s="271"/>
      <c r="D814" s="271"/>
      <c r="E814" s="271"/>
      <c r="F814" s="271"/>
      <c r="G814" s="271"/>
      <c r="H814" s="271"/>
      <c r="I814" s="271"/>
      <c r="J814" s="103"/>
      <c r="K814" s="271"/>
      <c r="L814" s="103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271"/>
      <c r="B815" s="103"/>
      <c r="C815" s="271"/>
      <c r="D815" s="271"/>
      <c r="E815" s="271"/>
      <c r="F815" s="271"/>
      <c r="G815" s="271"/>
      <c r="H815" s="271"/>
      <c r="I815" s="271"/>
      <c r="J815" s="103"/>
      <c r="K815" s="271"/>
      <c r="L815" s="103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271"/>
      <c r="B816" s="103"/>
      <c r="C816" s="271"/>
      <c r="D816" s="271"/>
      <c r="E816" s="271"/>
      <c r="F816" s="271"/>
      <c r="G816" s="271"/>
      <c r="H816" s="271"/>
      <c r="I816" s="271"/>
      <c r="J816" s="103"/>
      <c r="K816" s="271"/>
      <c r="L816" s="103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271"/>
      <c r="B817" s="103"/>
      <c r="C817" s="271"/>
      <c r="D817" s="271"/>
      <c r="E817" s="271"/>
      <c r="F817" s="271"/>
      <c r="G817" s="271"/>
      <c r="H817" s="271"/>
      <c r="I817" s="271"/>
      <c r="J817" s="103"/>
      <c r="K817" s="271"/>
      <c r="L817" s="103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271"/>
      <c r="B818" s="103"/>
      <c r="C818" s="271"/>
      <c r="D818" s="271"/>
      <c r="E818" s="271"/>
      <c r="F818" s="271"/>
      <c r="G818" s="271"/>
      <c r="H818" s="271"/>
      <c r="I818" s="271"/>
      <c r="J818" s="103"/>
      <c r="K818" s="271"/>
      <c r="L818" s="103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271"/>
      <c r="B819" s="103"/>
      <c r="C819" s="271"/>
      <c r="D819" s="271"/>
      <c r="E819" s="271"/>
      <c r="F819" s="271"/>
      <c r="G819" s="271"/>
      <c r="H819" s="271"/>
      <c r="I819" s="271"/>
      <c r="J819" s="103"/>
      <c r="K819" s="271"/>
      <c r="L819" s="103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271"/>
      <c r="B820" s="103"/>
      <c r="C820" s="271"/>
      <c r="D820" s="271"/>
      <c r="E820" s="271"/>
      <c r="F820" s="271"/>
      <c r="G820" s="271"/>
      <c r="H820" s="271"/>
      <c r="I820" s="271"/>
      <c r="J820" s="103"/>
      <c r="K820" s="271"/>
      <c r="L820" s="103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271"/>
      <c r="B821" s="103"/>
      <c r="C821" s="271"/>
      <c r="D821" s="271"/>
      <c r="E821" s="271"/>
      <c r="F821" s="271"/>
      <c r="G821" s="271"/>
      <c r="H821" s="271"/>
      <c r="I821" s="271"/>
      <c r="J821" s="103"/>
      <c r="K821" s="271"/>
      <c r="L821" s="103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271"/>
      <c r="B822" s="103"/>
      <c r="C822" s="271"/>
      <c r="D822" s="271"/>
      <c r="E822" s="271"/>
      <c r="F822" s="271"/>
      <c r="G822" s="271"/>
      <c r="H822" s="271"/>
      <c r="I822" s="271"/>
      <c r="J822" s="103"/>
      <c r="K822" s="271"/>
      <c r="L822" s="103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271"/>
      <c r="B823" s="103"/>
      <c r="C823" s="271"/>
      <c r="D823" s="271"/>
      <c r="E823" s="271"/>
      <c r="F823" s="271"/>
      <c r="G823" s="271"/>
      <c r="H823" s="271"/>
      <c r="I823" s="271"/>
      <c r="J823" s="103"/>
      <c r="K823" s="271"/>
      <c r="L823" s="103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271"/>
      <c r="B824" s="103"/>
      <c r="C824" s="271"/>
      <c r="D824" s="271"/>
      <c r="E824" s="271"/>
      <c r="F824" s="271"/>
      <c r="G824" s="271"/>
      <c r="H824" s="271"/>
      <c r="I824" s="271"/>
      <c r="J824" s="103"/>
      <c r="K824" s="271"/>
      <c r="L824" s="103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271"/>
      <c r="B825" s="103"/>
      <c r="C825" s="271"/>
      <c r="D825" s="271"/>
      <c r="E825" s="271"/>
      <c r="F825" s="271"/>
      <c r="G825" s="271"/>
      <c r="H825" s="271"/>
      <c r="I825" s="271"/>
      <c r="J825" s="103"/>
      <c r="K825" s="271"/>
      <c r="L825" s="103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271"/>
      <c r="B826" s="103"/>
      <c r="C826" s="271"/>
      <c r="D826" s="271"/>
      <c r="E826" s="271"/>
      <c r="F826" s="271"/>
      <c r="G826" s="271"/>
      <c r="H826" s="271"/>
      <c r="I826" s="271"/>
      <c r="J826" s="103"/>
      <c r="K826" s="271"/>
      <c r="L826" s="103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271"/>
      <c r="B827" s="103"/>
      <c r="C827" s="271"/>
      <c r="D827" s="271"/>
      <c r="E827" s="271"/>
      <c r="F827" s="271"/>
      <c r="G827" s="271"/>
      <c r="H827" s="271"/>
      <c r="I827" s="271"/>
      <c r="J827" s="103"/>
      <c r="K827" s="271"/>
      <c r="L827" s="103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271"/>
      <c r="B828" s="103"/>
      <c r="C828" s="271"/>
      <c r="D828" s="271"/>
      <c r="E828" s="271"/>
      <c r="F828" s="271"/>
      <c r="G828" s="271"/>
      <c r="H828" s="271"/>
      <c r="I828" s="271"/>
      <c r="J828" s="103"/>
      <c r="K828" s="271"/>
      <c r="L828" s="103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271"/>
      <c r="B829" s="103"/>
      <c r="C829" s="271"/>
      <c r="D829" s="271"/>
      <c r="E829" s="271"/>
      <c r="F829" s="271"/>
      <c r="G829" s="271"/>
      <c r="H829" s="271"/>
      <c r="I829" s="271"/>
      <c r="J829" s="103"/>
      <c r="K829" s="271"/>
      <c r="L829" s="103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271"/>
      <c r="B830" s="103"/>
      <c r="C830" s="271"/>
      <c r="D830" s="271"/>
      <c r="E830" s="271"/>
      <c r="F830" s="271"/>
      <c r="G830" s="271"/>
      <c r="H830" s="271"/>
      <c r="I830" s="271"/>
      <c r="J830" s="103"/>
      <c r="K830" s="271"/>
      <c r="L830" s="103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271"/>
      <c r="B831" s="103"/>
      <c r="C831" s="271"/>
      <c r="D831" s="271"/>
      <c r="E831" s="271"/>
      <c r="F831" s="271"/>
      <c r="G831" s="271"/>
      <c r="H831" s="271"/>
      <c r="I831" s="271"/>
      <c r="J831" s="103"/>
      <c r="K831" s="271"/>
      <c r="L831" s="103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271"/>
      <c r="B832" s="103"/>
      <c r="C832" s="271"/>
      <c r="D832" s="271"/>
      <c r="E832" s="271"/>
      <c r="F832" s="271"/>
      <c r="G832" s="271"/>
      <c r="H832" s="271"/>
      <c r="I832" s="271"/>
      <c r="J832" s="103"/>
      <c r="K832" s="271"/>
      <c r="L832" s="103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271"/>
      <c r="B833" s="103"/>
      <c r="C833" s="271"/>
      <c r="D833" s="271"/>
      <c r="E833" s="271"/>
      <c r="F833" s="271"/>
      <c r="G833" s="271"/>
      <c r="H833" s="271"/>
      <c r="I833" s="271"/>
      <c r="J833" s="103"/>
      <c r="K833" s="271"/>
      <c r="L833" s="103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271"/>
      <c r="B834" s="103"/>
      <c r="C834" s="271"/>
      <c r="D834" s="271"/>
      <c r="E834" s="271"/>
      <c r="F834" s="271"/>
      <c r="G834" s="271"/>
      <c r="H834" s="271"/>
      <c r="I834" s="271"/>
      <c r="J834" s="103"/>
      <c r="K834" s="271"/>
      <c r="L834" s="103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271"/>
      <c r="B835" s="103"/>
      <c r="C835" s="271"/>
      <c r="D835" s="271"/>
      <c r="E835" s="271"/>
      <c r="F835" s="271"/>
      <c r="G835" s="271"/>
      <c r="H835" s="271"/>
      <c r="I835" s="271"/>
      <c r="J835" s="103"/>
      <c r="K835" s="271"/>
      <c r="L835" s="103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271"/>
      <c r="B836" s="103"/>
      <c r="C836" s="271"/>
      <c r="D836" s="271"/>
      <c r="E836" s="271"/>
      <c r="F836" s="271"/>
      <c r="G836" s="271"/>
      <c r="H836" s="271"/>
      <c r="I836" s="271"/>
      <c r="J836" s="103"/>
      <c r="K836" s="271"/>
      <c r="L836" s="103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271"/>
      <c r="B837" s="103"/>
      <c r="C837" s="271"/>
      <c r="D837" s="271"/>
      <c r="E837" s="271"/>
      <c r="F837" s="271"/>
      <c r="G837" s="271"/>
      <c r="H837" s="271"/>
      <c r="I837" s="271"/>
      <c r="J837" s="103"/>
      <c r="K837" s="271"/>
      <c r="L837" s="103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271"/>
      <c r="B838" s="103"/>
      <c r="C838" s="271"/>
      <c r="D838" s="271"/>
      <c r="E838" s="271"/>
      <c r="F838" s="271"/>
      <c r="G838" s="271"/>
      <c r="H838" s="271"/>
      <c r="I838" s="271"/>
      <c r="J838" s="103"/>
      <c r="K838" s="271"/>
      <c r="L838" s="103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271"/>
      <c r="B839" s="103"/>
      <c r="C839" s="271"/>
      <c r="D839" s="271"/>
      <c r="E839" s="271"/>
      <c r="F839" s="271"/>
      <c r="G839" s="271"/>
      <c r="H839" s="271"/>
      <c r="I839" s="271"/>
      <c r="J839" s="103"/>
      <c r="K839" s="271"/>
      <c r="L839" s="103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271"/>
      <c r="B840" s="103"/>
      <c r="C840" s="271"/>
      <c r="D840" s="271"/>
      <c r="E840" s="271"/>
      <c r="F840" s="271"/>
      <c r="G840" s="271"/>
      <c r="H840" s="271"/>
      <c r="I840" s="271"/>
      <c r="J840" s="103"/>
      <c r="K840" s="271"/>
      <c r="L840" s="103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271"/>
      <c r="B841" s="103"/>
      <c r="C841" s="271"/>
      <c r="D841" s="271"/>
      <c r="E841" s="271"/>
      <c r="F841" s="271"/>
      <c r="G841" s="271"/>
      <c r="H841" s="271"/>
      <c r="I841" s="271"/>
      <c r="J841" s="103"/>
      <c r="K841" s="271"/>
      <c r="L841" s="103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271"/>
      <c r="B842" s="103"/>
      <c r="C842" s="271"/>
      <c r="D842" s="271"/>
      <c r="E842" s="271"/>
      <c r="F842" s="271"/>
      <c r="G842" s="271"/>
      <c r="H842" s="271"/>
      <c r="I842" s="271"/>
      <c r="J842" s="103"/>
      <c r="K842" s="271"/>
      <c r="L842" s="103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271"/>
      <c r="B843" s="103"/>
      <c r="C843" s="271"/>
      <c r="D843" s="271"/>
      <c r="E843" s="271"/>
      <c r="F843" s="271"/>
      <c r="G843" s="271"/>
      <c r="H843" s="271"/>
      <c r="I843" s="271"/>
      <c r="J843" s="103"/>
      <c r="K843" s="271"/>
      <c r="L843" s="103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271"/>
      <c r="B844" s="103"/>
      <c r="C844" s="271"/>
      <c r="D844" s="271"/>
      <c r="E844" s="271"/>
      <c r="F844" s="271"/>
      <c r="G844" s="271"/>
      <c r="H844" s="271"/>
      <c r="I844" s="271"/>
      <c r="J844" s="103"/>
      <c r="K844" s="271"/>
      <c r="L844" s="103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271"/>
      <c r="B845" s="103"/>
      <c r="C845" s="271"/>
      <c r="D845" s="271"/>
      <c r="E845" s="271"/>
      <c r="F845" s="271"/>
      <c r="G845" s="271"/>
      <c r="H845" s="271"/>
      <c r="I845" s="271"/>
      <c r="J845" s="103"/>
      <c r="K845" s="271"/>
      <c r="L845" s="103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271"/>
      <c r="B846" s="103"/>
      <c r="C846" s="271"/>
      <c r="D846" s="271"/>
      <c r="E846" s="271"/>
      <c r="F846" s="271"/>
      <c r="G846" s="271"/>
      <c r="H846" s="271"/>
      <c r="I846" s="271"/>
      <c r="J846" s="103"/>
      <c r="K846" s="271"/>
      <c r="L846" s="103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271"/>
      <c r="B847" s="103"/>
      <c r="C847" s="271"/>
      <c r="D847" s="271"/>
      <c r="E847" s="271"/>
      <c r="F847" s="271"/>
      <c r="G847" s="271"/>
      <c r="H847" s="271"/>
      <c r="I847" s="271"/>
      <c r="J847" s="103"/>
      <c r="K847" s="271"/>
      <c r="L847" s="103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271"/>
      <c r="B848" s="103"/>
      <c r="C848" s="271"/>
      <c r="D848" s="271"/>
      <c r="E848" s="271"/>
      <c r="F848" s="271"/>
      <c r="G848" s="271"/>
      <c r="H848" s="271"/>
      <c r="I848" s="271"/>
      <c r="J848" s="103"/>
      <c r="K848" s="271"/>
      <c r="L848" s="103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271"/>
      <c r="B849" s="103"/>
      <c r="C849" s="271"/>
      <c r="D849" s="271"/>
      <c r="E849" s="271"/>
      <c r="F849" s="271"/>
      <c r="G849" s="271"/>
      <c r="H849" s="271"/>
      <c r="I849" s="271"/>
      <c r="J849" s="103"/>
      <c r="K849" s="271"/>
      <c r="L849" s="103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271"/>
      <c r="B850" s="103"/>
      <c r="C850" s="271"/>
      <c r="D850" s="271"/>
      <c r="E850" s="271"/>
      <c r="F850" s="271"/>
      <c r="G850" s="271"/>
      <c r="H850" s="271"/>
      <c r="I850" s="271"/>
      <c r="J850" s="103"/>
      <c r="K850" s="271"/>
      <c r="L850" s="103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271"/>
      <c r="B851" s="103"/>
      <c r="C851" s="271"/>
      <c r="D851" s="271"/>
      <c r="E851" s="271"/>
      <c r="F851" s="271"/>
      <c r="G851" s="271"/>
      <c r="H851" s="271"/>
      <c r="I851" s="271"/>
      <c r="J851" s="103"/>
      <c r="K851" s="271"/>
      <c r="L851" s="103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271"/>
      <c r="B852" s="103"/>
      <c r="C852" s="271"/>
      <c r="D852" s="271"/>
      <c r="E852" s="271"/>
      <c r="F852" s="271"/>
      <c r="G852" s="271"/>
      <c r="H852" s="271"/>
      <c r="I852" s="271"/>
      <c r="J852" s="103"/>
      <c r="K852" s="271"/>
      <c r="L852" s="103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271"/>
      <c r="B853" s="103"/>
      <c r="C853" s="271"/>
      <c r="D853" s="271"/>
      <c r="E853" s="271"/>
      <c r="F853" s="271"/>
      <c r="G853" s="271"/>
      <c r="H853" s="271"/>
      <c r="I853" s="271"/>
      <c r="J853" s="103"/>
      <c r="K853" s="271"/>
      <c r="L853" s="103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271"/>
      <c r="B854" s="103"/>
      <c r="C854" s="271"/>
      <c r="D854" s="271"/>
      <c r="E854" s="271"/>
      <c r="F854" s="271"/>
      <c r="G854" s="271"/>
      <c r="H854" s="271"/>
      <c r="I854" s="271"/>
      <c r="J854" s="103"/>
      <c r="K854" s="271"/>
      <c r="L854" s="103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271"/>
      <c r="B855" s="103"/>
      <c r="C855" s="271"/>
      <c r="D855" s="271"/>
      <c r="E855" s="271"/>
      <c r="F855" s="271"/>
      <c r="G855" s="271"/>
      <c r="H855" s="271"/>
      <c r="I855" s="271"/>
      <c r="J855" s="103"/>
      <c r="K855" s="271"/>
      <c r="L855" s="103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271"/>
      <c r="B856" s="103"/>
      <c r="C856" s="271"/>
      <c r="D856" s="271"/>
      <c r="E856" s="271"/>
      <c r="F856" s="271"/>
      <c r="G856" s="271"/>
      <c r="H856" s="271"/>
      <c r="I856" s="271"/>
      <c r="J856" s="103"/>
      <c r="K856" s="271"/>
      <c r="L856" s="103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271"/>
      <c r="B857" s="103"/>
      <c r="C857" s="271"/>
      <c r="D857" s="271"/>
      <c r="E857" s="271"/>
      <c r="F857" s="271"/>
      <c r="G857" s="271"/>
      <c r="H857" s="271"/>
      <c r="I857" s="271"/>
      <c r="J857" s="103"/>
      <c r="K857" s="271"/>
      <c r="L857" s="103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271"/>
      <c r="B858" s="103"/>
      <c r="C858" s="271"/>
      <c r="D858" s="271"/>
      <c r="E858" s="271"/>
      <c r="F858" s="271"/>
      <c r="G858" s="271"/>
      <c r="H858" s="271"/>
      <c r="I858" s="271"/>
      <c r="J858" s="103"/>
      <c r="K858" s="271"/>
      <c r="L858" s="103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271"/>
      <c r="B859" s="103"/>
      <c r="C859" s="271"/>
      <c r="D859" s="271"/>
      <c r="E859" s="271"/>
      <c r="F859" s="271"/>
      <c r="G859" s="271"/>
      <c r="H859" s="271"/>
      <c r="I859" s="271"/>
      <c r="J859" s="103"/>
      <c r="K859" s="271"/>
      <c r="L859" s="103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271"/>
      <c r="B860" s="103"/>
      <c r="C860" s="271"/>
      <c r="D860" s="271"/>
      <c r="E860" s="271"/>
      <c r="F860" s="271"/>
      <c r="G860" s="271"/>
      <c r="H860" s="271"/>
      <c r="I860" s="271"/>
      <c r="J860" s="103"/>
      <c r="K860" s="271"/>
      <c r="L860" s="103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271"/>
      <c r="B861" s="103"/>
      <c r="C861" s="271"/>
      <c r="D861" s="271"/>
      <c r="E861" s="271"/>
      <c r="F861" s="271"/>
      <c r="G861" s="271"/>
      <c r="H861" s="271"/>
      <c r="I861" s="271"/>
      <c r="J861" s="103"/>
      <c r="K861" s="271"/>
      <c r="L861" s="103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271"/>
      <c r="B862" s="103"/>
      <c r="C862" s="271"/>
      <c r="D862" s="271"/>
      <c r="E862" s="271"/>
      <c r="F862" s="271"/>
      <c r="G862" s="271"/>
      <c r="H862" s="271"/>
      <c r="I862" s="271"/>
      <c r="J862" s="103"/>
      <c r="K862" s="271"/>
      <c r="L862" s="103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271"/>
      <c r="B863" s="103"/>
      <c r="C863" s="271"/>
      <c r="D863" s="271"/>
      <c r="E863" s="271"/>
      <c r="F863" s="271"/>
      <c r="G863" s="271"/>
      <c r="H863" s="271"/>
      <c r="I863" s="271"/>
      <c r="J863" s="103"/>
      <c r="K863" s="271"/>
      <c r="L863" s="103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271"/>
      <c r="B864" s="103"/>
      <c r="C864" s="271"/>
      <c r="D864" s="271"/>
      <c r="E864" s="271"/>
      <c r="F864" s="271"/>
      <c r="G864" s="271"/>
      <c r="H864" s="271"/>
      <c r="I864" s="271"/>
      <c r="J864" s="103"/>
      <c r="K864" s="271"/>
      <c r="L864" s="103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271"/>
      <c r="B865" s="103"/>
      <c r="C865" s="271"/>
      <c r="D865" s="271"/>
      <c r="E865" s="271"/>
      <c r="F865" s="271"/>
      <c r="G865" s="271"/>
      <c r="H865" s="271"/>
      <c r="I865" s="271"/>
      <c r="J865" s="103"/>
      <c r="K865" s="271"/>
      <c r="L865" s="103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271"/>
      <c r="B866" s="103"/>
      <c r="C866" s="271"/>
      <c r="D866" s="271"/>
      <c r="E866" s="271"/>
      <c r="F866" s="271"/>
      <c r="G866" s="271"/>
      <c r="H866" s="271"/>
      <c r="I866" s="271"/>
      <c r="J866" s="103"/>
      <c r="K866" s="271"/>
      <c r="L866" s="103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271"/>
      <c r="B867" s="103"/>
      <c r="C867" s="271"/>
      <c r="D867" s="271"/>
      <c r="E867" s="271"/>
      <c r="F867" s="271"/>
      <c r="G867" s="271"/>
      <c r="H867" s="271"/>
      <c r="I867" s="271"/>
      <c r="J867" s="103"/>
      <c r="K867" s="271"/>
      <c r="L867" s="103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271"/>
      <c r="B868" s="103"/>
      <c r="C868" s="271"/>
      <c r="D868" s="271"/>
      <c r="E868" s="271"/>
      <c r="F868" s="271"/>
      <c r="G868" s="271"/>
      <c r="H868" s="271"/>
      <c r="I868" s="271"/>
      <c r="J868" s="103"/>
      <c r="K868" s="271"/>
      <c r="L868" s="103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271"/>
      <c r="B869" s="103"/>
      <c r="C869" s="271"/>
      <c r="D869" s="271"/>
      <c r="E869" s="271"/>
      <c r="F869" s="271"/>
      <c r="G869" s="271"/>
      <c r="H869" s="271"/>
      <c r="I869" s="271"/>
      <c r="J869" s="103"/>
      <c r="K869" s="271"/>
      <c r="L869" s="103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271"/>
      <c r="B870" s="103"/>
      <c r="C870" s="271"/>
      <c r="D870" s="271"/>
      <c r="E870" s="271"/>
      <c r="F870" s="271"/>
      <c r="G870" s="271"/>
      <c r="H870" s="271"/>
      <c r="I870" s="271"/>
      <c r="J870" s="103"/>
      <c r="K870" s="271"/>
      <c r="L870" s="103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271"/>
      <c r="B871" s="103"/>
      <c r="C871" s="271"/>
      <c r="D871" s="271"/>
      <c r="E871" s="271"/>
      <c r="F871" s="271"/>
      <c r="G871" s="271"/>
      <c r="H871" s="271"/>
      <c r="I871" s="271"/>
      <c r="J871" s="103"/>
      <c r="K871" s="271"/>
      <c r="L871" s="103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271"/>
      <c r="B872" s="103"/>
      <c r="C872" s="271"/>
      <c r="D872" s="271"/>
      <c r="E872" s="271"/>
      <c r="F872" s="271"/>
      <c r="G872" s="271"/>
      <c r="H872" s="271"/>
      <c r="I872" s="271"/>
      <c r="J872" s="103"/>
      <c r="K872" s="271"/>
      <c r="L872" s="103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271"/>
      <c r="B873" s="103"/>
      <c r="C873" s="271"/>
      <c r="D873" s="271"/>
      <c r="E873" s="271"/>
      <c r="F873" s="271"/>
      <c r="G873" s="271"/>
      <c r="H873" s="271"/>
      <c r="I873" s="271"/>
      <c r="J873" s="103"/>
      <c r="K873" s="271"/>
      <c r="L873" s="103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271"/>
      <c r="B874" s="103"/>
      <c r="C874" s="271"/>
      <c r="D874" s="271"/>
      <c r="E874" s="271"/>
      <c r="F874" s="271"/>
      <c r="G874" s="271"/>
      <c r="H874" s="271"/>
      <c r="I874" s="271"/>
      <c r="J874" s="103"/>
      <c r="K874" s="271"/>
      <c r="L874" s="103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271"/>
      <c r="B875" s="103"/>
      <c r="C875" s="271"/>
      <c r="D875" s="271"/>
      <c r="E875" s="271"/>
      <c r="F875" s="271"/>
      <c r="G875" s="271"/>
      <c r="H875" s="271"/>
      <c r="I875" s="271"/>
      <c r="J875" s="103"/>
      <c r="K875" s="271"/>
      <c r="L875" s="103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271"/>
      <c r="B876" s="103"/>
      <c r="C876" s="271"/>
      <c r="D876" s="271"/>
      <c r="E876" s="271"/>
      <c r="F876" s="271"/>
      <c r="G876" s="271"/>
      <c r="H876" s="271"/>
      <c r="I876" s="271"/>
      <c r="J876" s="103"/>
      <c r="K876" s="271"/>
      <c r="L876" s="103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271"/>
      <c r="B877" s="103"/>
      <c r="C877" s="271"/>
      <c r="D877" s="271"/>
      <c r="E877" s="271"/>
      <c r="F877" s="271"/>
      <c r="G877" s="271"/>
      <c r="H877" s="271"/>
      <c r="I877" s="271"/>
      <c r="J877" s="103"/>
      <c r="K877" s="271"/>
      <c r="L877" s="103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271"/>
      <c r="B878" s="103"/>
      <c r="C878" s="271"/>
      <c r="D878" s="271"/>
      <c r="E878" s="271"/>
      <c r="F878" s="271"/>
      <c r="G878" s="271"/>
      <c r="H878" s="271"/>
      <c r="I878" s="271"/>
      <c r="J878" s="103"/>
      <c r="K878" s="271"/>
      <c r="L878" s="103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271"/>
      <c r="B879" s="103"/>
      <c r="C879" s="271"/>
      <c r="D879" s="271"/>
      <c r="E879" s="271"/>
      <c r="F879" s="271"/>
      <c r="G879" s="271"/>
      <c r="H879" s="271"/>
      <c r="I879" s="271"/>
      <c r="J879" s="103"/>
      <c r="K879" s="271"/>
      <c r="L879" s="103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271"/>
      <c r="B880" s="103"/>
      <c r="C880" s="271"/>
      <c r="D880" s="271"/>
      <c r="E880" s="271"/>
      <c r="F880" s="271"/>
      <c r="G880" s="271"/>
      <c r="H880" s="271"/>
      <c r="I880" s="271"/>
      <c r="J880" s="103"/>
      <c r="K880" s="271"/>
      <c r="L880" s="103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271"/>
      <c r="B881" s="103"/>
      <c r="C881" s="271"/>
      <c r="D881" s="271"/>
      <c r="E881" s="271"/>
      <c r="F881" s="271"/>
      <c r="G881" s="271"/>
      <c r="H881" s="271"/>
      <c r="I881" s="271"/>
      <c r="J881" s="103"/>
      <c r="K881" s="271"/>
      <c r="L881" s="103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271"/>
      <c r="B882" s="103"/>
      <c r="C882" s="271"/>
      <c r="D882" s="271"/>
      <c r="E882" s="271"/>
      <c r="F882" s="271"/>
      <c r="G882" s="271"/>
      <c r="H882" s="271"/>
      <c r="I882" s="271"/>
      <c r="J882" s="103"/>
      <c r="K882" s="271"/>
      <c r="L882" s="103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271"/>
      <c r="B883" s="103"/>
      <c r="C883" s="271"/>
      <c r="D883" s="271"/>
      <c r="E883" s="271"/>
      <c r="F883" s="271"/>
      <c r="G883" s="271"/>
      <c r="H883" s="271"/>
      <c r="I883" s="271"/>
      <c r="J883" s="103"/>
      <c r="K883" s="271"/>
      <c r="L883" s="103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271"/>
      <c r="B884" s="103"/>
      <c r="C884" s="271"/>
      <c r="D884" s="271"/>
      <c r="E884" s="271"/>
      <c r="F884" s="271"/>
      <c r="G884" s="271"/>
      <c r="H884" s="271"/>
      <c r="I884" s="271"/>
      <c r="J884" s="103"/>
      <c r="K884" s="271"/>
      <c r="L884" s="103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271"/>
      <c r="B885" s="103"/>
      <c r="C885" s="271"/>
      <c r="D885" s="271"/>
      <c r="E885" s="271"/>
      <c r="F885" s="271"/>
      <c r="G885" s="271"/>
      <c r="H885" s="271"/>
      <c r="I885" s="271"/>
      <c r="J885" s="103"/>
      <c r="K885" s="271"/>
      <c r="L885" s="103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271"/>
      <c r="B886" s="103"/>
      <c r="C886" s="271"/>
      <c r="D886" s="271"/>
      <c r="E886" s="271"/>
      <c r="F886" s="271"/>
      <c r="G886" s="271"/>
      <c r="H886" s="271"/>
      <c r="I886" s="271"/>
      <c r="J886" s="103"/>
      <c r="K886" s="271"/>
      <c r="L886" s="103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271"/>
      <c r="B887" s="103"/>
      <c r="C887" s="271"/>
      <c r="D887" s="271"/>
      <c r="E887" s="271"/>
      <c r="F887" s="271"/>
      <c r="G887" s="271"/>
      <c r="H887" s="271"/>
      <c r="I887" s="271"/>
      <c r="J887" s="103"/>
      <c r="K887" s="271"/>
      <c r="L887" s="103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271"/>
      <c r="B888" s="103"/>
      <c r="C888" s="271"/>
      <c r="D888" s="271"/>
      <c r="E888" s="271"/>
      <c r="F888" s="271"/>
      <c r="G888" s="271"/>
      <c r="H888" s="271"/>
      <c r="I888" s="271"/>
      <c r="J888" s="103"/>
      <c r="K888" s="271"/>
      <c r="L888" s="103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271"/>
      <c r="B889" s="103"/>
      <c r="C889" s="271"/>
      <c r="D889" s="271"/>
      <c r="E889" s="271"/>
      <c r="F889" s="271"/>
      <c r="G889" s="271"/>
      <c r="H889" s="271"/>
      <c r="I889" s="271"/>
      <c r="J889" s="103"/>
      <c r="K889" s="271"/>
      <c r="L889" s="103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271"/>
      <c r="B890" s="103"/>
      <c r="C890" s="271"/>
      <c r="D890" s="271"/>
      <c r="E890" s="271"/>
      <c r="F890" s="271"/>
      <c r="G890" s="271"/>
      <c r="H890" s="271"/>
      <c r="I890" s="271"/>
      <c r="J890" s="103"/>
      <c r="K890" s="271"/>
      <c r="L890" s="103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271"/>
      <c r="B891" s="103"/>
      <c r="C891" s="271"/>
      <c r="D891" s="271"/>
      <c r="E891" s="271"/>
      <c r="F891" s="271"/>
      <c r="G891" s="271"/>
      <c r="H891" s="271"/>
      <c r="I891" s="271"/>
      <c r="J891" s="103"/>
      <c r="K891" s="271"/>
      <c r="L891" s="103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271"/>
      <c r="B892" s="103"/>
      <c r="C892" s="271"/>
      <c r="D892" s="271"/>
      <c r="E892" s="271"/>
      <c r="F892" s="271"/>
      <c r="G892" s="271"/>
      <c r="H892" s="271"/>
      <c r="I892" s="271"/>
      <c r="J892" s="103"/>
      <c r="K892" s="271"/>
      <c r="L892" s="103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271"/>
      <c r="B893" s="103"/>
      <c r="C893" s="271"/>
      <c r="D893" s="271"/>
      <c r="E893" s="271"/>
      <c r="F893" s="271"/>
      <c r="G893" s="271"/>
      <c r="H893" s="271"/>
      <c r="I893" s="271"/>
      <c r="J893" s="103"/>
      <c r="K893" s="271"/>
      <c r="L893" s="103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271"/>
      <c r="B894" s="103"/>
      <c r="C894" s="271"/>
      <c r="D894" s="271"/>
      <c r="E894" s="271"/>
      <c r="F894" s="271"/>
      <c r="G894" s="271"/>
      <c r="H894" s="271"/>
      <c r="I894" s="271"/>
      <c r="J894" s="103"/>
      <c r="K894" s="271"/>
      <c r="L894" s="103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271"/>
      <c r="B895" s="103"/>
      <c r="C895" s="271"/>
      <c r="D895" s="271"/>
      <c r="E895" s="271"/>
      <c r="F895" s="271"/>
      <c r="G895" s="271"/>
      <c r="H895" s="271"/>
      <c r="I895" s="271"/>
      <c r="J895" s="103"/>
      <c r="K895" s="271"/>
      <c r="L895" s="103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271"/>
      <c r="B896" s="103"/>
      <c r="C896" s="271"/>
      <c r="D896" s="271"/>
      <c r="E896" s="271"/>
      <c r="F896" s="271"/>
      <c r="G896" s="271"/>
      <c r="H896" s="271"/>
      <c r="I896" s="271"/>
      <c r="J896" s="103"/>
      <c r="K896" s="271"/>
      <c r="L896" s="103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271"/>
      <c r="B897" s="103"/>
      <c r="C897" s="271"/>
      <c r="D897" s="271"/>
      <c r="E897" s="271"/>
      <c r="F897" s="271"/>
      <c r="G897" s="271"/>
      <c r="H897" s="271"/>
      <c r="I897" s="271"/>
      <c r="J897" s="103"/>
      <c r="K897" s="271"/>
      <c r="L897" s="103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271"/>
      <c r="B898" s="103"/>
      <c r="C898" s="271"/>
      <c r="D898" s="271"/>
      <c r="E898" s="271"/>
      <c r="F898" s="271"/>
      <c r="G898" s="271"/>
      <c r="H898" s="271"/>
      <c r="I898" s="271"/>
      <c r="J898" s="103"/>
      <c r="K898" s="271"/>
      <c r="L898" s="103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271"/>
      <c r="B899" s="103"/>
      <c r="C899" s="271"/>
      <c r="D899" s="271"/>
      <c r="E899" s="271"/>
      <c r="F899" s="271"/>
      <c r="G899" s="271"/>
      <c r="H899" s="271"/>
      <c r="I899" s="271"/>
      <c r="J899" s="103"/>
      <c r="K899" s="271"/>
      <c r="L899" s="103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271"/>
      <c r="B900" s="103"/>
      <c r="C900" s="271"/>
      <c r="D900" s="271"/>
      <c r="E900" s="271"/>
      <c r="F900" s="271"/>
      <c r="G900" s="271"/>
      <c r="H900" s="271"/>
      <c r="I900" s="271"/>
      <c r="J900" s="103"/>
      <c r="K900" s="271"/>
      <c r="L900" s="103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271"/>
      <c r="B901" s="103"/>
      <c r="C901" s="271"/>
      <c r="D901" s="271"/>
      <c r="E901" s="271"/>
      <c r="F901" s="271"/>
      <c r="G901" s="271"/>
      <c r="H901" s="271"/>
      <c r="I901" s="271"/>
      <c r="J901" s="103"/>
      <c r="K901" s="271"/>
      <c r="L901" s="103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271"/>
      <c r="B902" s="103"/>
      <c r="C902" s="271"/>
      <c r="D902" s="271"/>
      <c r="E902" s="271"/>
      <c r="F902" s="271"/>
      <c r="G902" s="271"/>
      <c r="H902" s="271"/>
      <c r="I902" s="271"/>
      <c r="J902" s="103"/>
      <c r="K902" s="271"/>
      <c r="L902" s="103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271"/>
      <c r="B903" s="103"/>
      <c r="C903" s="271"/>
      <c r="D903" s="271"/>
      <c r="E903" s="271"/>
      <c r="F903" s="271"/>
      <c r="G903" s="271"/>
      <c r="H903" s="271"/>
      <c r="I903" s="271"/>
      <c r="J903" s="103"/>
      <c r="K903" s="271"/>
      <c r="L903" s="103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271"/>
      <c r="B904" s="103"/>
      <c r="C904" s="271"/>
      <c r="D904" s="271"/>
      <c r="E904" s="271"/>
      <c r="F904" s="271"/>
      <c r="G904" s="271"/>
      <c r="H904" s="271"/>
      <c r="I904" s="271"/>
      <c r="J904" s="103"/>
      <c r="K904" s="271"/>
      <c r="L904" s="103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271"/>
      <c r="B905" s="103"/>
      <c r="C905" s="271"/>
      <c r="D905" s="271"/>
      <c r="E905" s="271"/>
      <c r="F905" s="271"/>
      <c r="G905" s="271"/>
      <c r="H905" s="271"/>
      <c r="I905" s="271"/>
      <c r="J905" s="103"/>
      <c r="K905" s="271"/>
      <c r="L905" s="103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271"/>
      <c r="B906" s="103"/>
      <c r="C906" s="271"/>
      <c r="D906" s="271"/>
      <c r="E906" s="271"/>
      <c r="F906" s="271"/>
      <c r="G906" s="271"/>
      <c r="H906" s="271"/>
      <c r="I906" s="271"/>
      <c r="J906" s="103"/>
      <c r="K906" s="271"/>
      <c r="L906" s="103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271"/>
      <c r="B907" s="103"/>
      <c r="C907" s="271"/>
      <c r="D907" s="271"/>
      <c r="E907" s="271"/>
      <c r="F907" s="271"/>
      <c r="G907" s="271"/>
      <c r="H907" s="271"/>
      <c r="I907" s="271"/>
      <c r="J907" s="103"/>
      <c r="K907" s="271"/>
      <c r="L907" s="103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271"/>
      <c r="B908" s="103"/>
      <c r="C908" s="271"/>
      <c r="D908" s="271"/>
      <c r="E908" s="271"/>
      <c r="F908" s="271"/>
      <c r="G908" s="271"/>
      <c r="H908" s="271"/>
      <c r="I908" s="271"/>
      <c r="J908" s="103"/>
      <c r="K908" s="271"/>
      <c r="L908" s="103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271"/>
      <c r="B909" s="103"/>
      <c r="C909" s="271"/>
      <c r="D909" s="271"/>
      <c r="E909" s="271"/>
      <c r="F909" s="271"/>
      <c r="G909" s="271"/>
      <c r="H909" s="271"/>
      <c r="I909" s="271"/>
      <c r="J909" s="103"/>
      <c r="K909" s="271"/>
      <c r="L909" s="103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271"/>
      <c r="B910" s="103"/>
      <c r="C910" s="271"/>
      <c r="D910" s="271"/>
      <c r="E910" s="271"/>
      <c r="F910" s="271"/>
      <c r="G910" s="271"/>
      <c r="H910" s="271"/>
      <c r="I910" s="271"/>
      <c r="J910" s="103"/>
      <c r="K910" s="271"/>
      <c r="L910" s="103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271"/>
      <c r="B911" s="103"/>
      <c r="C911" s="271"/>
      <c r="D911" s="271"/>
      <c r="E911" s="271"/>
      <c r="F911" s="271"/>
      <c r="G911" s="271"/>
      <c r="H911" s="271"/>
      <c r="I911" s="271"/>
      <c r="J911" s="103"/>
      <c r="K911" s="271"/>
      <c r="L911" s="103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271"/>
      <c r="B912" s="103"/>
      <c r="C912" s="271"/>
      <c r="D912" s="271"/>
      <c r="E912" s="271"/>
      <c r="F912" s="271"/>
      <c r="G912" s="271"/>
      <c r="H912" s="271"/>
      <c r="I912" s="271"/>
      <c r="J912" s="103"/>
      <c r="K912" s="271"/>
      <c r="L912" s="103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271"/>
      <c r="B913" s="103"/>
      <c r="C913" s="271"/>
      <c r="D913" s="271"/>
      <c r="E913" s="271"/>
      <c r="F913" s="271"/>
      <c r="G913" s="271"/>
      <c r="H913" s="271"/>
      <c r="I913" s="271"/>
      <c r="J913" s="103"/>
      <c r="K913" s="271"/>
      <c r="L913" s="103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271"/>
      <c r="B914" s="103"/>
      <c r="C914" s="271"/>
      <c r="D914" s="271"/>
      <c r="E914" s="271"/>
      <c r="F914" s="271"/>
      <c r="G914" s="271"/>
      <c r="H914" s="271"/>
      <c r="I914" s="271"/>
      <c r="J914" s="103"/>
      <c r="K914" s="271"/>
      <c r="L914" s="103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271"/>
      <c r="B915" s="103"/>
      <c r="C915" s="271"/>
      <c r="D915" s="271"/>
      <c r="E915" s="271"/>
      <c r="F915" s="271"/>
      <c r="G915" s="271"/>
      <c r="H915" s="271"/>
      <c r="I915" s="271"/>
      <c r="J915" s="103"/>
      <c r="K915" s="271"/>
      <c r="L915" s="103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271"/>
      <c r="B916" s="103"/>
      <c r="C916" s="271"/>
      <c r="D916" s="271"/>
      <c r="E916" s="271"/>
      <c r="F916" s="271"/>
      <c r="G916" s="271"/>
      <c r="H916" s="271"/>
      <c r="I916" s="271"/>
      <c r="J916" s="103"/>
      <c r="K916" s="271"/>
      <c r="L916" s="103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271"/>
      <c r="B917" s="103"/>
      <c r="C917" s="271"/>
      <c r="D917" s="271"/>
      <c r="E917" s="271"/>
      <c r="F917" s="271"/>
      <c r="G917" s="271"/>
      <c r="H917" s="271"/>
      <c r="I917" s="271"/>
      <c r="J917" s="103"/>
      <c r="K917" s="271"/>
      <c r="L917" s="103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271"/>
      <c r="B918" s="103"/>
      <c r="C918" s="271"/>
      <c r="D918" s="271"/>
      <c r="E918" s="271"/>
      <c r="F918" s="271"/>
      <c r="G918" s="271"/>
      <c r="H918" s="271"/>
      <c r="I918" s="271"/>
      <c r="J918" s="103"/>
      <c r="K918" s="271"/>
      <c r="L918" s="103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271"/>
      <c r="B919" s="103"/>
      <c r="C919" s="271"/>
      <c r="D919" s="271"/>
      <c r="E919" s="271"/>
      <c r="F919" s="271"/>
      <c r="G919" s="271"/>
      <c r="H919" s="271"/>
      <c r="I919" s="271"/>
      <c r="J919" s="103"/>
      <c r="K919" s="271"/>
      <c r="L919" s="103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271"/>
      <c r="B920" s="103"/>
      <c r="C920" s="271"/>
      <c r="D920" s="271"/>
      <c r="E920" s="271"/>
      <c r="F920" s="271"/>
      <c r="G920" s="271"/>
      <c r="H920" s="271"/>
      <c r="I920" s="271"/>
      <c r="J920" s="103"/>
      <c r="K920" s="271"/>
      <c r="L920" s="103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271"/>
      <c r="B921" s="103"/>
      <c r="C921" s="271"/>
      <c r="D921" s="271"/>
      <c r="E921" s="271"/>
      <c r="F921" s="271"/>
      <c r="G921" s="271"/>
      <c r="H921" s="271"/>
      <c r="I921" s="271"/>
      <c r="J921" s="103"/>
      <c r="K921" s="271"/>
      <c r="L921" s="103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271"/>
      <c r="B922" s="103"/>
      <c r="C922" s="271"/>
      <c r="D922" s="271"/>
      <c r="E922" s="271"/>
      <c r="F922" s="271"/>
      <c r="G922" s="271"/>
      <c r="H922" s="271"/>
      <c r="I922" s="271"/>
      <c r="J922" s="103"/>
      <c r="K922" s="271"/>
      <c r="L922" s="103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271"/>
      <c r="B923" s="103"/>
      <c r="C923" s="271"/>
      <c r="D923" s="271"/>
      <c r="E923" s="271"/>
      <c r="F923" s="271"/>
      <c r="G923" s="271"/>
      <c r="H923" s="271"/>
      <c r="I923" s="271"/>
      <c r="J923" s="103"/>
      <c r="K923" s="271"/>
      <c r="L923" s="103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271"/>
      <c r="B924" s="103"/>
      <c r="C924" s="271"/>
      <c r="D924" s="271"/>
      <c r="E924" s="271"/>
      <c r="F924" s="271"/>
      <c r="G924" s="271"/>
      <c r="H924" s="271"/>
      <c r="I924" s="271"/>
      <c r="J924" s="103"/>
      <c r="K924" s="271"/>
      <c r="L924" s="103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271"/>
      <c r="B925" s="103"/>
      <c r="C925" s="271"/>
      <c r="D925" s="271"/>
      <c r="E925" s="271"/>
      <c r="F925" s="271"/>
      <c r="G925" s="271"/>
      <c r="H925" s="271"/>
      <c r="I925" s="271"/>
      <c r="J925" s="103"/>
      <c r="K925" s="271"/>
      <c r="L925" s="103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271"/>
      <c r="B926" s="103"/>
      <c r="C926" s="271"/>
      <c r="D926" s="271"/>
      <c r="E926" s="271"/>
      <c r="F926" s="271"/>
      <c r="G926" s="271"/>
      <c r="H926" s="271"/>
      <c r="I926" s="271"/>
      <c r="J926" s="103"/>
      <c r="K926" s="271"/>
      <c r="L926" s="103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271"/>
      <c r="B927" s="103"/>
      <c r="C927" s="271"/>
      <c r="D927" s="271"/>
      <c r="E927" s="271"/>
      <c r="F927" s="271"/>
      <c r="G927" s="271"/>
      <c r="H927" s="271"/>
      <c r="I927" s="271"/>
      <c r="J927" s="103"/>
      <c r="K927" s="271"/>
      <c r="L927" s="103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271"/>
      <c r="B928" s="103"/>
      <c r="C928" s="271"/>
      <c r="D928" s="271"/>
      <c r="E928" s="271"/>
      <c r="F928" s="271"/>
      <c r="G928" s="271"/>
      <c r="H928" s="271"/>
      <c r="I928" s="271"/>
      <c r="J928" s="103"/>
      <c r="K928" s="271"/>
      <c r="L928" s="103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271"/>
      <c r="B929" s="103"/>
      <c r="C929" s="271"/>
      <c r="D929" s="271"/>
      <c r="E929" s="271"/>
      <c r="F929" s="271"/>
      <c r="G929" s="271"/>
      <c r="H929" s="271"/>
      <c r="I929" s="271"/>
      <c r="J929" s="103"/>
      <c r="K929" s="271"/>
      <c r="L929" s="103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271"/>
      <c r="B930" s="103"/>
      <c r="C930" s="271"/>
      <c r="D930" s="271"/>
      <c r="E930" s="271"/>
      <c r="F930" s="271"/>
      <c r="G930" s="271"/>
      <c r="H930" s="271"/>
      <c r="I930" s="271"/>
      <c r="J930" s="103"/>
      <c r="K930" s="271"/>
      <c r="L930" s="103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271"/>
      <c r="B931" s="103"/>
      <c r="C931" s="271"/>
      <c r="D931" s="271"/>
      <c r="E931" s="271"/>
      <c r="F931" s="271"/>
      <c r="G931" s="271"/>
      <c r="H931" s="271"/>
      <c r="I931" s="271"/>
      <c r="J931" s="103"/>
      <c r="K931" s="271"/>
      <c r="L931" s="103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271"/>
      <c r="B932" s="103"/>
      <c r="C932" s="271"/>
      <c r="D932" s="271"/>
      <c r="E932" s="271"/>
      <c r="F932" s="271"/>
      <c r="G932" s="271"/>
      <c r="H932" s="271"/>
      <c r="I932" s="271"/>
      <c r="J932" s="103"/>
      <c r="K932" s="271"/>
      <c r="L932" s="103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271"/>
      <c r="B933" s="103"/>
      <c r="C933" s="271"/>
      <c r="D933" s="271"/>
      <c r="E933" s="271"/>
      <c r="F933" s="271"/>
      <c r="G933" s="271"/>
      <c r="H933" s="271"/>
      <c r="I933" s="271"/>
      <c r="J933" s="103"/>
      <c r="K933" s="271"/>
      <c r="L933" s="103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271"/>
      <c r="B934" s="103"/>
      <c r="C934" s="271"/>
      <c r="D934" s="271"/>
      <c r="E934" s="271"/>
      <c r="F934" s="271"/>
      <c r="G934" s="271"/>
      <c r="H934" s="271"/>
      <c r="I934" s="271"/>
      <c r="J934" s="103"/>
      <c r="K934" s="271"/>
      <c r="L934" s="103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271"/>
      <c r="B935" s="103"/>
      <c r="C935" s="271"/>
      <c r="D935" s="271"/>
      <c r="E935" s="271"/>
      <c r="F935" s="271"/>
      <c r="G935" s="271"/>
      <c r="H935" s="271"/>
      <c r="I935" s="271"/>
      <c r="J935" s="103"/>
      <c r="K935" s="271"/>
      <c r="L935" s="103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271"/>
      <c r="B936" s="103"/>
      <c r="C936" s="271"/>
      <c r="D936" s="271"/>
      <c r="E936" s="271"/>
      <c r="F936" s="271"/>
      <c r="G936" s="271"/>
      <c r="H936" s="271"/>
      <c r="I936" s="271"/>
      <c r="J936" s="103"/>
      <c r="K936" s="271"/>
      <c r="L936" s="103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271"/>
      <c r="B937" s="103"/>
      <c r="C937" s="271"/>
      <c r="D937" s="271"/>
      <c r="E937" s="271"/>
      <c r="F937" s="271"/>
      <c r="G937" s="271"/>
      <c r="H937" s="271"/>
      <c r="I937" s="271"/>
      <c r="J937" s="103"/>
      <c r="K937" s="271"/>
      <c r="L937" s="103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271"/>
      <c r="B938" s="103"/>
      <c r="C938" s="271"/>
      <c r="D938" s="271"/>
      <c r="E938" s="271"/>
      <c r="F938" s="271"/>
      <c r="G938" s="271"/>
      <c r="H938" s="271"/>
      <c r="I938" s="271"/>
      <c r="J938" s="103"/>
      <c r="K938" s="271"/>
      <c r="L938" s="103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271"/>
      <c r="B939" s="103"/>
      <c r="C939" s="271"/>
      <c r="D939" s="271"/>
      <c r="E939" s="271"/>
      <c r="F939" s="271"/>
      <c r="G939" s="271"/>
      <c r="H939" s="271"/>
      <c r="I939" s="271"/>
      <c r="J939" s="103"/>
      <c r="K939" s="271"/>
      <c r="L939" s="103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271"/>
      <c r="B940" s="103"/>
      <c r="C940" s="271"/>
      <c r="D940" s="271"/>
      <c r="E940" s="271"/>
      <c r="F940" s="271"/>
      <c r="G940" s="271"/>
      <c r="H940" s="271"/>
      <c r="I940" s="271"/>
      <c r="J940" s="103"/>
      <c r="K940" s="271"/>
      <c r="L940" s="103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271"/>
      <c r="B941" s="103"/>
      <c r="C941" s="271"/>
      <c r="D941" s="271"/>
      <c r="E941" s="271"/>
      <c r="F941" s="271"/>
      <c r="G941" s="271"/>
      <c r="H941" s="271"/>
      <c r="I941" s="271"/>
      <c r="J941" s="103"/>
      <c r="K941" s="271"/>
      <c r="L941" s="103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271"/>
      <c r="B942" s="103"/>
      <c r="C942" s="271"/>
      <c r="D942" s="271"/>
      <c r="E942" s="271"/>
      <c r="F942" s="271"/>
      <c r="G942" s="271"/>
      <c r="H942" s="271"/>
      <c r="I942" s="271"/>
      <c r="J942" s="103"/>
      <c r="K942" s="271"/>
      <c r="L942" s="103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271"/>
      <c r="B943" s="103"/>
      <c r="C943" s="271"/>
      <c r="D943" s="271"/>
      <c r="E943" s="271"/>
      <c r="F943" s="271"/>
      <c r="G943" s="271"/>
      <c r="H943" s="271"/>
      <c r="I943" s="271"/>
      <c r="J943" s="103"/>
      <c r="K943" s="271"/>
      <c r="L943" s="103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271"/>
      <c r="B944" s="103"/>
      <c r="C944" s="271"/>
      <c r="D944" s="271"/>
      <c r="E944" s="271"/>
      <c r="F944" s="271"/>
      <c r="G944" s="271"/>
      <c r="H944" s="271"/>
      <c r="I944" s="271"/>
      <c r="J944" s="103"/>
      <c r="K944" s="271"/>
      <c r="L944" s="103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271"/>
      <c r="B945" s="103"/>
      <c r="C945" s="271"/>
      <c r="D945" s="271"/>
      <c r="E945" s="271"/>
      <c r="F945" s="271"/>
      <c r="G945" s="271"/>
      <c r="H945" s="271"/>
      <c r="I945" s="271"/>
      <c r="J945" s="103"/>
      <c r="K945" s="271"/>
      <c r="L945" s="103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271"/>
      <c r="B946" s="103"/>
      <c r="C946" s="271"/>
      <c r="D946" s="271"/>
      <c r="E946" s="271"/>
      <c r="F946" s="271"/>
      <c r="G946" s="271"/>
      <c r="H946" s="271"/>
      <c r="I946" s="271"/>
      <c r="J946" s="103"/>
      <c r="K946" s="271"/>
      <c r="L946" s="103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271"/>
      <c r="B947" s="103"/>
      <c r="C947" s="271"/>
      <c r="D947" s="271"/>
      <c r="E947" s="271"/>
      <c r="F947" s="271"/>
      <c r="G947" s="271"/>
      <c r="H947" s="271"/>
      <c r="I947" s="271"/>
      <c r="J947" s="103"/>
      <c r="K947" s="271"/>
      <c r="L947" s="103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271"/>
      <c r="B948" s="103"/>
      <c r="C948" s="271"/>
      <c r="D948" s="271"/>
      <c r="E948" s="271"/>
      <c r="F948" s="271"/>
      <c r="G948" s="271"/>
      <c r="H948" s="271"/>
      <c r="I948" s="271"/>
      <c r="J948" s="103"/>
      <c r="K948" s="271"/>
      <c r="L948" s="103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271"/>
      <c r="B949" s="103"/>
      <c r="C949" s="271"/>
      <c r="D949" s="271"/>
      <c r="E949" s="271"/>
      <c r="F949" s="271"/>
      <c r="G949" s="271"/>
      <c r="H949" s="271"/>
      <c r="I949" s="271"/>
      <c r="J949" s="103"/>
      <c r="K949" s="271"/>
      <c r="L949" s="103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271"/>
      <c r="B950" s="103"/>
      <c r="C950" s="271"/>
      <c r="D950" s="271"/>
      <c r="E950" s="271"/>
      <c r="F950" s="271"/>
      <c r="G950" s="271"/>
      <c r="H950" s="271"/>
      <c r="I950" s="271"/>
      <c r="J950" s="103"/>
      <c r="K950" s="271"/>
      <c r="L950" s="103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271"/>
      <c r="B951" s="103"/>
      <c r="C951" s="271"/>
      <c r="D951" s="271"/>
      <c r="E951" s="271"/>
      <c r="F951" s="271"/>
      <c r="G951" s="271"/>
      <c r="H951" s="271"/>
      <c r="I951" s="271"/>
      <c r="J951" s="103"/>
      <c r="K951" s="271"/>
      <c r="L951" s="103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271"/>
      <c r="B952" s="103"/>
      <c r="C952" s="271"/>
      <c r="D952" s="271"/>
      <c r="E952" s="271"/>
      <c r="F952" s="271"/>
      <c r="G952" s="271"/>
      <c r="H952" s="271"/>
      <c r="I952" s="271"/>
      <c r="J952" s="103"/>
      <c r="K952" s="271"/>
      <c r="L952" s="103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271"/>
      <c r="B953" s="103"/>
      <c r="C953" s="271"/>
      <c r="D953" s="271"/>
      <c r="E953" s="271"/>
      <c r="F953" s="271"/>
      <c r="G953" s="271"/>
      <c r="H953" s="271"/>
      <c r="I953" s="271"/>
      <c r="J953" s="103"/>
      <c r="K953" s="271"/>
      <c r="L953" s="103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271"/>
      <c r="B954" s="103"/>
      <c r="C954" s="271"/>
      <c r="D954" s="271"/>
      <c r="E954" s="271"/>
      <c r="F954" s="271"/>
      <c r="G954" s="271"/>
      <c r="H954" s="271"/>
      <c r="I954" s="271"/>
      <c r="J954" s="103"/>
      <c r="K954" s="271"/>
      <c r="L954" s="103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271"/>
      <c r="B955" s="103"/>
      <c r="C955" s="271"/>
      <c r="D955" s="271"/>
      <c r="E955" s="271"/>
      <c r="F955" s="271"/>
      <c r="G955" s="271"/>
      <c r="H955" s="271"/>
      <c r="I955" s="271"/>
      <c r="J955" s="103"/>
      <c r="K955" s="271"/>
      <c r="L955" s="103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271"/>
      <c r="B956" s="103"/>
      <c r="C956" s="271"/>
      <c r="D956" s="271"/>
      <c r="E956" s="271"/>
      <c r="F956" s="271"/>
      <c r="G956" s="271"/>
      <c r="H956" s="271"/>
      <c r="I956" s="271"/>
      <c r="J956" s="103"/>
      <c r="K956" s="271"/>
      <c r="L956" s="103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271"/>
      <c r="B957" s="103"/>
      <c r="C957" s="271"/>
      <c r="D957" s="271"/>
      <c r="E957" s="271"/>
      <c r="F957" s="271"/>
      <c r="G957" s="271"/>
      <c r="H957" s="271"/>
      <c r="I957" s="271"/>
      <c r="J957" s="103"/>
      <c r="K957" s="271"/>
      <c r="L957" s="103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271"/>
      <c r="B958" s="103"/>
      <c r="C958" s="271"/>
      <c r="D958" s="271"/>
      <c r="E958" s="271"/>
      <c r="F958" s="271"/>
      <c r="G958" s="271"/>
      <c r="H958" s="271"/>
      <c r="I958" s="271"/>
      <c r="J958" s="103"/>
      <c r="K958" s="271"/>
      <c r="L958" s="103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271"/>
      <c r="B959" s="103"/>
      <c r="C959" s="271"/>
      <c r="D959" s="271"/>
      <c r="E959" s="271"/>
      <c r="F959" s="271"/>
      <c r="G959" s="271"/>
      <c r="H959" s="271"/>
      <c r="I959" s="271"/>
      <c r="J959" s="103"/>
      <c r="K959" s="271"/>
      <c r="L959" s="103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271"/>
      <c r="B960" s="103"/>
      <c r="C960" s="271"/>
      <c r="D960" s="271"/>
      <c r="E960" s="271"/>
      <c r="F960" s="271"/>
      <c r="G960" s="271"/>
      <c r="H960" s="271"/>
      <c r="I960" s="271"/>
      <c r="J960" s="103"/>
      <c r="K960" s="271"/>
      <c r="L960" s="103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271"/>
      <c r="B961" s="103"/>
      <c r="C961" s="271"/>
      <c r="D961" s="271"/>
      <c r="E961" s="271"/>
      <c r="F961" s="271"/>
      <c r="G961" s="271"/>
      <c r="H961" s="271"/>
      <c r="I961" s="271"/>
      <c r="J961" s="103"/>
      <c r="K961" s="271"/>
      <c r="L961" s="103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271"/>
      <c r="B962" s="103"/>
      <c r="C962" s="271"/>
      <c r="D962" s="271"/>
      <c r="E962" s="271"/>
      <c r="F962" s="271"/>
      <c r="G962" s="271"/>
      <c r="H962" s="271"/>
      <c r="I962" s="271"/>
      <c r="J962" s="103"/>
      <c r="K962" s="271"/>
      <c r="L962" s="103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271"/>
      <c r="B963" s="103"/>
      <c r="C963" s="271"/>
      <c r="D963" s="271"/>
      <c r="E963" s="271"/>
      <c r="F963" s="271"/>
      <c r="G963" s="271"/>
      <c r="H963" s="271"/>
      <c r="I963" s="271"/>
      <c r="J963" s="103"/>
      <c r="K963" s="271"/>
      <c r="L963" s="103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271"/>
      <c r="B964" s="103"/>
      <c r="C964" s="271"/>
      <c r="D964" s="271"/>
      <c r="E964" s="271"/>
      <c r="F964" s="271"/>
      <c r="G964" s="271"/>
      <c r="H964" s="271"/>
      <c r="I964" s="271"/>
      <c r="J964" s="103"/>
      <c r="K964" s="271"/>
      <c r="L964" s="103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271"/>
      <c r="B965" s="103"/>
      <c r="C965" s="271"/>
      <c r="D965" s="271"/>
      <c r="E965" s="271"/>
      <c r="F965" s="271"/>
      <c r="G965" s="271"/>
      <c r="H965" s="271"/>
      <c r="I965" s="271"/>
      <c r="J965" s="103"/>
      <c r="K965" s="271"/>
      <c r="L965" s="103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271"/>
      <c r="B966" s="103"/>
      <c r="C966" s="271"/>
      <c r="D966" s="271"/>
      <c r="E966" s="271"/>
      <c r="F966" s="271"/>
      <c r="G966" s="271"/>
      <c r="H966" s="271"/>
      <c r="I966" s="271"/>
      <c r="J966" s="103"/>
      <c r="K966" s="271"/>
      <c r="L966" s="103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271"/>
      <c r="B967" s="103"/>
      <c r="C967" s="271"/>
      <c r="D967" s="271"/>
      <c r="E967" s="271"/>
      <c r="F967" s="271"/>
      <c r="G967" s="271"/>
      <c r="H967" s="271"/>
      <c r="I967" s="271"/>
      <c r="J967" s="103"/>
      <c r="K967" s="271"/>
      <c r="L967" s="103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271"/>
      <c r="B968" s="103"/>
      <c r="C968" s="271"/>
      <c r="D968" s="271"/>
      <c r="E968" s="271"/>
      <c r="F968" s="271"/>
      <c r="G968" s="271"/>
      <c r="H968" s="271"/>
      <c r="I968" s="271"/>
      <c r="J968" s="103"/>
      <c r="K968" s="271"/>
      <c r="L968" s="103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271"/>
      <c r="B969" s="103"/>
      <c r="C969" s="271"/>
      <c r="D969" s="271"/>
      <c r="E969" s="271"/>
      <c r="F969" s="271"/>
      <c r="G969" s="271"/>
      <c r="H969" s="271"/>
      <c r="I969" s="271"/>
      <c r="J969" s="103"/>
      <c r="K969" s="271"/>
      <c r="L969" s="103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271"/>
      <c r="B970" s="103"/>
      <c r="C970" s="271"/>
      <c r="D970" s="271"/>
      <c r="E970" s="271"/>
      <c r="F970" s="271"/>
      <c r="G970" s="271"/>
      <c r="H970" s="271"/>
      <c r="I970" s="271"/>
      <c r="J970" s="103"/>
      <c r="K970" s="271"/>
      <c r="L970" s="103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271"/>
      <c r="B971" s="103"/>
      <c r="C971" s="271"/>
      <c r="D971" s="271"/>
      <c r="E971" s="271"/>
      <c r="F971" s="271"/>
      <c r="G971" s="271"/>
      <c r="H971" s="271"/>
      <c r="I971" s="271"/>
      <c r="J971" s="103"/>
      <c r="K971" s="271"/>
      <c r="L971" s="103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271"/>
      <c r="B972" s="103"/>
      <c r="C972" s="271"/>
      <c r="D972" s="271"/>
      <c r="E972" s="271"/>
      <c r="F972" s="271"/>
      <c r="G972" s="271"/>
      <c r="H972" s="271"/>
      <c r="I972" s="271"/>
      <c r="J972" s="103"/>
      <c r="K972" s="271"/>
      <c r="L972" s="103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271"/>
      <c r="B973" s="103"/>
      <c r="C973" s="271"/>
      <c r="D973" s="271"/>
      <c r="E973" s="271"/>
      <c r="F973" s="271"/>
      <c r="G973" s="271"/>
      <c r="H973" s="271"/>
      <c r="I973" s="271"/>
      <c r="J973" s="103"/>
      <c r="K973" s="271"/>
      <c r="L973" s="103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271"/>
      <c r="B974" s="103"/>
      <c r="C974" s="271"/>
      <c r="D974" s="271"/>
      <c r="E974" s="271"/>
      <c r="F974" s="271"/>
      <c r="G974" s="271"/>
      <c r="H974" s="271"/>
      <c r="I974" s="271"/>
      <c r="J974" s="103"/>
      <c r="K974" s="271"/>
      <c r="L974" s="103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271"/>
      <c r="B975" s="103"/>
      <c r="C975" s="271"/>
      <c r="D975" s="271"/>
      <c r="E975" s="271"/>
      <c r="F975" s="271"/>
      <c r="G975" s="271"/>
      <c r="H975" s="271"/>
      <c r="I975" s="271"/>
      <c r="J975" s="103"/>
      <c r="K975" s="271"/>
      <c r="L975" s="103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271"/>
      <c r="B976" s="103"/>
      <c r="C976" s="271"/>
      <c r="D976" s="271"/>
      <c r="E976" s="271"/>
      <c r="F976" s="271"/>
      <c r="G976" s="271"/>
      <c r="H976" s="271"/>
      <c r="I976" s="271"/>
      <c r="J976" s="103"/>
      <c r="K976" s="271"/>
      <c r="L976" s="103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271"/>
      <c r="B977" s="103"/>
      <c r="C977" s="271"/>
      <c r="D977" s="271"/>
      <c r="E977" s="271"/>
      <c r="F977" s="271"/>
      <c r="G977" s="271"/>
      <c r="H977" s="271"/>
      <c r="I977" s="271"/>
      <c r="J977" s="103"/>
      <c r="K977" s="271"/>
      <c r="L977" s="103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271"/>
      <c r="B978" s="103"/>
      <c r="C978" s="271"/>
      <c r="D978" s="271"/>
      <c r="E978" s="271"/>
      <c r="F978" s="271"/>
      <c r="G978" s="271"/>
      <c r="H978" s="271"/>
      <c r="I978" s="271"/>
      <c r="J978" s="103"/>
      <c r="K978" s="271"/>
      <c r="L978" s="103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271"/>
      <c r="B979" s="103"/>
      <c r="C979" s="271"/>
      <c r="D979" s="271"/>
      <c r="E979" s="271"/>
      <c r="F979" s="271"/>
      <c r="G979" s="271"/>
      <c r="H979" s="271"/>
      <c r="I979" s="271"/>
      <c r="J979" s="103"/>
      <c r="K979" s="271"/>
      <c r="L979" s="103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271"/>
      <c r="B980" s="103"/>
      <c r="C980" s="271"/>
      <c r="D980" s="271"/>
      <c r="E980" s="271"/>
      <c r="F980" s="271"/>
      <c r="G980" s="271"/>
      <c r="H980" s="271"/>
      <c r="I980" s="271"/>
      <c r="J980" s="103"/>
      <c r="K980" s="271"/>
      <c r="L980" s="103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271"/>
      <c r="B981" s="103"/>
      <c r="C981" s="271"/>
      <c r="D981" s="271"/>
      <c r="E981" s="271"/>
      <c r="F981" s="271"/>
      <c r="G981" s="271"/>
      <c r="H981" s="271"/>
      <c r="I981" s="271"/>
      <c r="J981" s="103"/>
      <c r="K981" s="271"/>
      <c r="L981" s="103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271"/>
      <c r="B982" s="103"/>
      <c r="C982" s="271"/>
      <c r="D982" s="271"/>
      <c r="E982" s="271"/>
      <c r="F982" s="271"/>
      <c r="G982" s="271"/>
      <c r="H982" s="271"/>
      <c r="I982" s="271"/>
      <c r="J982" s="103"/>
      <c r="K982" s="271"/>
      <c r="L982" s="103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271"/>
      <c r="B983" s="103"/>
      <c r="C983" s="271"/>
      <c r="D983" s="271"/>
      <c r="E983" s="271"/>
      <c r="F983" s="271"/>
      <c r="G983" s="271"/>
      <c r="H983" s="271"/>
      <c r="I983" s="271"/>
      <c r="J983" s="103"/>
      <c r="K983" s="271"/>
      <c r="L983" s="103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271"/>
      <c r="B984" s="103"/>
      <c r="C984" s="271"/>
      <c r="D984" s="271"/>
      <c r="E984" s="271"/>
      <c r="F984" s="271"/>
      <c r="G984" s="271"/>
      <c r="H984" s="271"/>
      <c r="I984" s="271"/>
      <c r="J984" s="103"/>
      <c r="K984" s="271"/>
      <c r="L984" s="103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271"/>
      <c r="B985" s="103"/>
      <c r="C985" s="271"/>
      <c r="D985" s="271"/>
      <c r="E985" s="271"/>
      <c r="F985" s="271"/>
      <c r="G985" s="271"/>
      <c r="H985" s="271"/>
      <c r="I985" s="271"/>
      <c r="J985" s="103"/>
      <c r="K985" s="271"/>
      <c r="L985" s="103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271"/>
      <c r="B986" s="103"/>
      <c r="C986" s="271"/>
      <c r="D986" s="271"/>
      <c r="E986" s="271"/>
      <c r="F986" s="271"/>
      <c r="G986" s="271"/>
      <c r="H986" s="271"/>
      <c r="I986" s="271"/>
      <c r="J986" s="103"/>
      <c r="K986" s="271"/>
      <c r="L986" s="103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271"/>
      <c r="B987" s="103"/>
      <c r="C987" s="271"/>
      <c r="D987" s="271"/>
      <c r="E987" s="271"/>
      <c r="F987" s="271"/>
      <c r="G987" s="271"/>
      <c r="H987" s="271"/>
      <c r="I987" s="271"/>
      <c r="J987" s="103"/>
      <c r="K987" s="271"/>
      <c r="L987" s="103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271"/>
      <c r="B988" s="103"/>
      <c r="C988" s="271"/>
      <c r="D988" s="271"/>
      <c r="E988" s="271"/>
      <c r="F988" s="271"/>
      <c r="G988" s="271"/>
      <c r="H988" s="271"/>
      <c r="I988" s="271"/>
      <c r="J988" s="103"/>
      <c r="K988" s="271"/>
      <c r="L988" s="103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271"/>
      <c r="B989" s="103"/>
      <c r="C989" s="271"/>
      <c r="D989" s="271"/>
      <c r="E989" s="271"/>
      <c r="F989" s="271"/>
      <c r="G989" s="271"/>
      <c r="H989" s="271"/>
      <c r="I989" s="271"/>
      <c r="J989" s="103"/>
      <c r="K989" s="271"/>
      <c r="L989" s="103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271"/>
      <c r="B990" s="103"/>
      <c r="C990" s="271"/>
      <c r="D990" s="271"/>
      <c r="E990" s="271"/>
      <c r="F990" s="271"/>
      <c r="G990" s="271"/>
      <c r="H990" s="271"/>
      <c r="I990" s="271"/>
      <c r="J990" s="103"/>
      <c r="K990" s="271"/>
      <c r="L990" s="103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271"/>
      <c r="B991" s="103"/>
      <c r="C991" s="271"/>
      <c r="D991" s="271"/>
      <c r="E991" s="271"/>
      <c r="F991" s="271"/>
      <c r="G991" s="271"/>
      <c r="H991" s="271"/>
      <c r="I991" s="271"/>
      <c r="J991" s="103"/>
      <c r="K991" s="271"/>
      <c r="L991" s="103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271"/>
      <c r="B992" s="103"/>
      <c r="C992" s="271"/>
      <c r="D992" s="271"/>
      <c r="E992" s="271"/>
      <c r="F992" s="271"/>
      <c r="G992" s="271"/>
      <c r="H992" s="271"/>
      <c r="I992" s="271"/>
      <c r="J992" s="103"/>
      <c r="K992" s="271"/>
      <c r="L992" s="103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271"/>
      <c r="B993" s="103"/>
      <c r="C993" s="271"/>
      <c r="D993" s="271"/>
      <c r="E993" s="271"/>
      <c r="F993" s="271"/>
      <c r="G993" s="271"/>
      <c r="H993" s="271"/>
      <c r="I993" s="271"/>
      <c r="J993" s="103"/>
      <c r="K993" s="271"/>
      <c r="L993" s="103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271"/>
      <c r="B994" s="103"/>
      <c r="C994" s="271"/>
      <c r="D994" s="271"/>
      <c r="E994" s="271"/>
      <c r="F994" s="271"/>
      <c r="G994" s="271"/>
      <c r="H994" s="271"/>
      <c r="I994" s="271"/>
      <c r="J994" s="103"/>
      <c r="K994" s="271"/>
      <c r="L994" s="103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271"/>
      <c r="B995" s="103"/>
      <c r="C995" s="271"/>
      <c r="D995" s="271"/>
      <c r="E995" s="271"/>
      <c r="F995" s="271"/>
      <c r="G995" s="271"/>
      <c r="H995" s="271"/>
      <c r="I995" s="271"/>
      <c r="J995" s="103"/>
      <c r="K995" s="271"/>
      <c r="L995" s="103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271"/>
      <c r="B996" s="103"/>
      <c r="C996" s="271"/>
      <c r="D996" s="271"/>
      <c r="E996" s="271"/>
      <c r="F996" s="271"/>
      <c r="G996" s="271"/>
      <c r="H996" s="271"/>
      <c r="I996" s="271"/>
      <c r="J996" s="103"/>
      <c r="K996" s="271"/>
      <c r="L996" s="103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271"/>
      <c r="B997" s="103"/>
      <c r="C997" s="271"/>
      <c r="D997" s="271"/>
      <c r="E997" s="271"/>
      <c r="F997" s="271"/>
      <c r="G997" s="271"/>
      <c r="H997" s="271"/>
      <c r="I997" s="271"/>
      <c r="J997" s="103"/>
      <c r="K997" s="271"/>
      <c r="L997" s="103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271"/>
      <c r="B998" s="103"/>
      <c r="C998" s="271"/>
      <c r="D998" s="271"/>
      <c r="E998" s="271"/>
      <c r="F998" s="271"/>
      <c r="G998" s="271"/>
      <c r="H998" s="271"/>
      <c r="I998" s="271"/>
      <c r="J998" s="103"/>
      <c r="K998" s="271"/>
      <c r="L998" s="103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271"/>
      <c r="B999" s="103"/>
      <c r="C999" s="271"/>
      <c r="D999" s="271"/>
      <c r="E999" s="271"/>
      <c r="F999" s="271"/>
      <c r="G999" s="271"/>
      <c r="H999" s="271"/>
      <c r="I999" s="271"/>
      <c r="J999" s="103"/>
      <c r="K999" s="271"/>
      <c r="L999" s="103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271"/>
      <c r="B1000" s="103"/>
      <c r="C1000" s="271"/>
      <c r="D1000" s="271"/>
      <c r="E1000" s="271"/>
      <c r="F1000" s="271"/>
      <c r="G1000" s="271"/>
      <c r="H1000" s="271"/>
      <c r="I1000" s="271"/>
      <c r="J1000" s="103"/>
      <c r="K1000" s="271"/>
      <c r="L1000" s="103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10">
    <mergeCell ref="A67:D67"/>
    <mergeCell ref="A78:D78"/>
    <mergeCell ref="A98:D98"/>
    <mergeCell ref="A2:J4"/>
    <mergeCell ref="A5:D5"/>
    <mergeCell ref="A12:D12"/>
    <mergeCell ref="A23:D23"/>
    <mergeCell ref="A35:D35"/>
    <mergeCell ref="A46:D46"/>
    <mergeCell ref="A56:D56"/>
  </mergeCells>
  <hyperlinks>
    <hyperlink r:id="rId1" ref="I6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2" manualBreakCount="2">
    <brk id="97" man="1"/>
    <brk id="6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CAAC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7.38"/>
    <col customWidth="1" min="7" max="7" width="5.63"/>
    <col customWidth="1" min="8" max="8" width="13.5"/>
    <col customWidth="1" min="9" max="9" width="21.63"/>
    <col customWidth="1" min="10" max="10" width="4.75"/>
    <col customWidth="1" min="11" max="11" width="10.88"/>
    <col customWidth="1" min="12" max="12" width="4.75"/>
    <col customWidth="1" min="13" max="26" width="7.75"/>
  </cols>
  <sheetData>
    <row r="1" ht="15.0" customHeight="1">
      <c r="A1" s="265" t="s">
        <v>111</v>
      </c>
      <c r="B1" s="265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3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COUNTIF(B13:B106,"T")</f>
        <v>0</v>
      </c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ht="15.0" customHeight="1">
      <c r="A3" s="49"/>
      <c r="J3" s="235"/>
      <c r="K3" s="234" t="s">
        <v>54</v>
      </c>
      <c r="L3" s="228">
        <f>COUNTIF(B13:B106,"G")</f>
        <v>0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ht="15.0" customHeight="1">
      <c r="A4" s="49"/>
      <c r="J4" s="235"/>
      <c r="K4" s="234" t="s">
        <v>124</v>
      </c>
      <c r="L4" s="228">
        <f>COUNTIF(B13:B106,"E")</f>
        <v>0</v>
      </c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ht="15.0" customHeight="1">
      <c r="A5" s="275" t="s">
        <v>1361</v>
      </c>
      <c r="B5" s="238"/>
      <c r="C5" s="238"/>
      <c r="D5" s="239"/>
      <c r="E5" s="266" t="s">
        <v>1362</v>
      </c>
      <c r="F5" s="277" t="s">
        <v>133</v>
      </c>
      <c r="G5" s="278">
        <v>75032.0</v>
      </c>
      <c r="H5" s="277"/>
      <c r="I5" s="308"/>
      <c r="J5" s="228">
        <f>J12+J22+J31+J41+J51+J61+J71+J81+J91</f>
        <v>0</v>
      </c>
      <c r="K5" s="304" t="s">
        <v>125</v>
      </c>
      <c r="L5" s="280" t="s">
        <v>100</v>
      </c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</row>
    <row r="6" ht="39.0" customHeight="1">
      <c r="A6" s="265"/>
      <c r="B6" s="229"/>
      <c r="C6" s="277" t="s">
        <v>1363</v>
      </c>
      <c r="D6" s="281" t="s">
        <v>748</v>
      </c>
      <c r="E6" s="277" t="s">
        <v>1364</v>
      </c>
      <c r="F6" s="309" t="s">
        <v>1365</v>
      </c>
      <c r="G6" s="278">
        <v>75087.0</v>
      </c>
      <c r="H6" s="277" t="s">
        <v>1366</v>
      </c>
      <c r="I6" s="277" t="s">
        <v>1367</v>
      </c>
      <c r="J6" s="248" t="s">
        <v>58</v>
      </c>
      <c r="K6" s="229"/>
      <c r="L6" s="228" t="s">
        <v>100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26.25" customHeight="1">
      <c r="A7" s="229"/>
      <c r="B7" s="229"/>
      <c r="C7" s="277" t="s">
        <v>1368</v>
      </c>
      <c r="D7" s="281" t="s">
        <v>1369</v>
      </c>
      <c r="E7" s="277" t="s">
        <v>1370</v>
      </c>
      <c r="F7" s="309" t="s">
        <v>133</v>
      </c>
      <c r="G7" s="278">
        <v>75032.0</v>
      </c>
      <c r="H7" s="277" t="s">
        <v>1371</v>
      </c>
      <c r="I7" s="277" t="s">
        <v>1372</v>
      </c>
      <c r="J7" s="248" t="s">
        <v>60</v>
      </c>
      <c r="K7" s="229"/>
      <c r="L7" s="228" t="s">
        <v>100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26.25" customHeight="1">
      <c r="A8" s="229"/>
      <c r="B8" s="229"/>
      <c r="C8" s="277" t="s">
        <v>903</v>
      </c>
      <c r="D8" s="281" t="s">
        <v>1373</v>
      </c>
      <c r="E8" s="277" t="s">
        <v>1374</v>
      </c>
      <c r="F8" s="309" t="s">
        <v>1375</v>
      </c>
      <c r="G8" s="278">
        <v>75089.0</v>
      </c>
      <c r="H8" s="277" t="s">
        <v>1376</v>
      </c>
      <c r="I8" s="277" t="s">
        <v>1377</v>
      </c>
      <c r="J8" s="228" t="s">
        <v>62</v>
      </c>
      <c r="K8" s="229"/>
      <c r="L8" s="228" t="s">
        <v>100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75" customHeight="1">
      <c r="A9" s="229"/>
      <c r="B9" s="229"/>
      <c r="C9" s="277" t="s">
        <v>1378</v>
      </c>
      <c r="D9" s="281" t="s">
        <v>1379</v>
      </c>
      <c r="E9" s="277" t="s">
        <v>1380</v>
      </c>
      <c r="F9" s="309" t="s">
        <v>133</v>
      </c>
      <c r="G9" s="278">
        <v>75032.0</v>
      </c>
      <c r="H9" s="277" t="s">
        <v>1381</v>
      </c>
      <c r="I9" s="277" t="s">
        <v>1382</v>
      </c>
      <c r="J9" s="228" t="s">
        <v>64</v>
      </c>
      <c r="K9" s="229"/>
      <c r="L9" s="228" t="s">
        <v>100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9"/>
      <c r="B10" s="229"/>
      <c r="C10" s="229"/>
      <c r="D10" s="229"/>
      <c r="E10" s="266"/>
      <c r="F10" s="229"/>
      <c r="G10" s="229"/>
      <c r="H10" s="229"/>
      <c r="I10" s="229"/>
      <c r="J10" s="228" t="s">
        <v>66</v>
      </c>
      <c r="K10" s="229"/>
      <c r="L10" s="228" t="s">
        <v>100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12.0" customHeight="1">
      <c r="A11" s="229"/>
      <c r="B11" s="229"/>
      <c r="C11" s="229"/>
      <c r="D11" s="229"/>
      <c r="E11" s="266"/>
      <c r="F11" s="229"/>
      <c r="G11" s="229"/>
      <c r="H11" s="229"/>
      <c r="I11" s="229"/>
      <c r="J11" s="228" t="s">
        <v>68</v>
      </c>
      <c r="K11" s="265"/>
      <c r="L11" s="228" t="s">
        <v>100</v>
      </c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</row>
    <row r="12" ht="12.0" customHeight="1">
      <c r="A12" s="262" t="s">
        <v>1383</v>
      </c>
      <c r="B12" s="238"/>
      <c r="C12" s="238"/>
      <c r="D12" s="239"/>
      <c r="E12" s="266" t="s">
        <v>986</v>
      </c>
      <c r="F12" s="277" t="s">
        <v>916</v>
      </c>
      <c r="G12" s="278">
        <v>75126.0</v>
      </c>
      <c r="H12" s="277"/>
      <c r="I12" s="286"/>
      <c r="J12" s="228">
        <f>COUNTA(A19:A21)</f>
        <v>0</v>
      </c>
      <c r="K12" s="254" t="s">
        <v>125</v>
      </c>
      <c r="L12" s="228" t="s">
        <v>100</v>
      </c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</row>
    <row r="13" ht="28.5" customHeight="1">
      <c r="A13" s="265"/>
      <c r="B13" s="229"/>
      <c r="C13" s="277" t="s">
        <v>1384</v>
      </c>
      <c r="D13" s="281" t="s">
        <v>1385</v>
      </c>
      <c r="E13" s="277" t="s">
        <v>1386</v>
      </c>
      <c r="F13" s="309" t="s">
        <v>916</v>
      </c>
      <c r="G13" s="278">
        <v>75126.0</v>
      </c>
      <c r="H13" s="277" t="s">
        <v>1387</v>
      </c>
      <c r="I13" s="277" t="s">
        <v>1388</v>
      </c>
      <c r="J13" s="228" t="s">
        <v>70</v>
      </c>
      <c r="K13" s="229"/>
      <c r="L13" s="228" t="s">
        <v>100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2.0" customHeight="1">
      <c r="A14" s="229"/>
      <c r="B14" s="229"/>
      <c r="C14" s="277" t="s">
        <v>1389</v>
      </c>
      <c r="D14" s="277" t="s">
        <v>1315</v>
      </c>
      <c r="E14" s="310" t="s">
        <v>1390</v>
      </c>
      <c r="F14" s="277" t="s">
        <v>916</v>
      </c>
      <c r="G14" s="278">
        <v>75126.0</v>
      </c>
      <c r="H14" s="277" t="s">
        <v>1391</v>
      </c>
      <c r="I14" s="277" t="s">
        <v>1392</v>
      </c>
      <c r="J14" s="228" t="s">
        <v>72</v>
      </c>
      <c r="K14" s="229"/>
      <c r="L14" s="228" t="s">
        <v>100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12.0" customHeight="1">
      <c r="A15" s="229"/>
      <c r="B15" s="229"/>
      <c r="C15" s="277" t="s">
        <v>1393</v>
      </c>
      <c r="D15" s="277" t="s">
        <v>1394</v>
      </c>
      <c r="E15" s="311" t="s">
        <v>1395</v>
      </c>
      <c r="F15" s="277" t="s">
        <v>916</v>
      </c>
      <c r="G15" s="278">
        <v>75126.0</v>
      </c>
      <c r="H15" s="277" t="s">
        <v>1396</v>
      </c>
      <c r="I15" s="277" t="s">
        <v>1397</v>
      </c>
      <c r="J15" s="248" t="s">
        <v>74</v>
      </c>
      <c r="K15" s="229"/>
      <c r="L15" s="228" t="s">
        <v>100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0" customHeight="1">
      <c r="A16" s="229"/>
      <c r="B16" s="229"/>
      <c r="C16" s="229"/>
      <c r="D16" s="229"/>
      <c r="E16" s="266"/>
      <c r="F16" s="229"/>
      <c r="G16" s="229"/>
      <c r="H16" s="229"/>
      <c r="I16" s="229"/>
      <c r="J16" s="228" t="s">
        <v>76</v>
      </c>
      <c r="K16" s="229"/>
      <c r="L16" s="228" t="s">
        <v>100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9"/>
      <c r="B17" s="229"/>
      <c r="C17" s="229"/>
      <c r="D17" s="229"/>
      <c r="E17" s="266"/>
      <c r="F17" s="229"/>
      <c r="G17" s="229"/>
      <c r="H17" s="229"/>
      <c r="I17" s="229"/>
      <c r="J17" s="228" t="s">
        <v>78</v>
      </c>
      <c r="K17" s="229"/>
      <c r="L17" s="228" t="s">
        <v>100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9"/>
      <c r="B18" s="229"/>
      <c r="C18" s="229"/>
      <c r="D18" s="229"/>
      <c r="E18" s="266"/>
      <c r="F18" s="229"/>
      <c r="G18" s="229"/>
      <c r="H18" s="229"/>
      <c r="I18" s="229"/>
      <c r="J18" s="228" t="s">
        <v>80</v>
      </c>
      <c r="K18" s="229"/>
      <c r="L18" s="228" t="s">
        <v>100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0" customHeight="1">
      <c r="A19" s="229"/>
      <c r="B19" s="229"/>
      <c r="C19" s="229"/>
      <c r="D19" s="229"/>
      <c r="E19" s="266"/>
      <c r="F19" s="229"/>
      <c r="G19" s="229"/>
      <c r="H19" s="229"/>
      <c r="I19" s="229"/>
      <c r="J19" s="228"/>
      <c r="K19" s="229"/>
      <c r="L19" s="228" t="s">
        <v>100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0" customHeight="1">
      <c r="A20" s="229"/>
      <c r="B20" s="229"/>
      <c r="C20" s="229"/>
      <c r="D20" s="229"/>
      <c r="E20" s="266"/>
      <c r="F20" s="229"/>
      <c r="G20" s="229"/>
      <c r="H20" s="229"/>
      <c r="I20" s="229"/>
      <c r="J20" s="228"/>
      <c r="K20" s="229"/>
      <c r="L20" s="228" t="s">
        <v>100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2.0" customHeight="1">
      <c r="A21" s="229"/>
      <c r="B21" s="229"/>
      <c r="C21" s="229"/>
      <c r="D21" s="229"/>
      <c r="E21" s="266"/>
      <c r="F21" s="229"/>
      <c r="G21" s="229"/>
      <c r="H21" s="229"/>
      <c r="I21" s="229"/>
      <c r="J21" s="228"/>
      <c r="K21" s="229"/>
      <c r="L21" s="228" t="s">
        <v>100</v>
      </c>
      <c r="M21" s="23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</row>
    <row r="22" ht="12.0" customHeight="1">
      <c r="A22" s="262" t="s">
        <v>1398</v>
      </c>
      <c r="B22" s="238"/>
      <c r="C22" s="238"/>
      <c r="D22" s="239"/>
      <c r="E22" s="266" t="s">
        <v>1399</v>
      </c>
      <c r="F22" s="277" t="s">
        <v>1400</v>
      </c>
      <c r="G22" s="278"/>
      <c r="H22" s="277"/>
      <c r="I22" s="286"/>
      <c r="J22" s="228">
        <f>COUNTA(A29:A30)</f>
        <v>0</v>
      </c>
      <c r="K22" s="254" t="s">
        <v>125</v>
      </c>
      <c r="L22" s="228" t="s">
        <v>100</v>
      </c>
      <c r="M22" s="23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</row>
    <row r="23" ht="12.0" customHeight="1">
      <c r="A23" s="265"/>
      <c r="B23" s="229"/>
      <c r="C23" s="277" t="s">
        <v>1401</v>
      </c>
      <c r="D23" s="281" t="s">
        <v>1402</v>
      </c>
      <c r="E23" s="277" t="s">
        <v>1403</v>
      </c>
      <c r="F23" s="309" t="s">
        <v>1400</v>
      </c>
      <c r="G23" s="278">
        <v>75402.0</v>
      </c>
      <c r="H23" s="277" t="s">
        <v>1404</v>
      </c>
      <c r="I23" s="277" t="s">
        <v>1405</v>
      </c>
      <c r="J23" s="228" t="s">
        <v>70</v>
      </c>
      <c r="K23" s="229"/>
      <c r="L23" s="228" t="s">
        <v>100</v>
      </c>
      <c r="M23" s="23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</row>
    <row r="24" ht="12.0" customHeight="1">
      <c r="A24" s="229"/>
      <c r="B24" s="229"/>
      <c r="C24" s="277" t="s">
        <v>1406</v>
      </c>
      <c r="D24" s="281" t="s">
        <v>1407</v>
      </c>
      <c r="E24" s="277" t="s">
        <v>1408</v>
      </c>
      <c r="F24" s="309" t="s">
        <v>1400</v>
      </c>
      <c r="G24" s="278">
        <v>75402.0</v>
      </c>
      <c r="H24" s="277" t="s">
        <v>1409</v>
      </c>
      <c r="I24" s="277" t="s">
        <v>1410</v>
      </c>
      <c r="J24" s="228" t="s">
        <v>72</v>
      </c>
      <c r="K24" s="229"/>
      <c r="L24" s="228" t="s">
        <v>100</v>
      </c>
      <c r="M24" s="23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</row>
    <row r="25" ht="12.0" customHeight="1">
      <c r="A25" s="229"/>
      <c r="B25" s="229"/>
      <c r="C25" s="277" t="s">
        <v>1411</v>
      </c>
      <c r="D25" s="281" t="s">
        <v>1412</v>
      </c>
      <c r="E25" s="277" t="s">
        <v>1413</v>
      </c>
      <c r="F25" s="309" t="s">
        <v>1400</v>
      </c>
      <c r="G25" s="278">
        <v>75402.0</v>
      </c>
      <c r="H25" s="277" t="s">
        <v>1414</v>
      </c>
      <c r="I25" s="277" t="s">
        <v>1415</v>
      </c>
      <c r="J25" s="248" t="s">
        <v>74</v>
      </c>
      <c r="K25" s="229"/>
      <c r="L25" s="228" t="s">
        <v>100</v>
      </c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</row>
    <row r="26" ht="12.0" customHeight="1">
      <c r="A26" s="229"/>
      <c r="B26" s="229"/>
      <c r="C26" s="229"/>
      <c r="D26" s="229"/>
      <c r="E26" s="266"/>
      <c r="F26" s="229"/>
      <c r="G26" s="229"/>
      <c r="H26" s="229"/>
      <c r="I26" s="229"/>
      <c r="J26" s="228" t="s">
        <v>76</v>
      </c>
      <c r="K26" s="229"/>
      <c r="L26" s="228" t="s">
        <v>100</v>
      </c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</row>
    <row r="27" ht="12.0" customHeight="1">
      <c r="A27" s="229"/>
      <c r="B27" s="229"/>
      <c r="C27" s="229"/>
      <c r="D27" s="229"/>
      <c r="E27" s="266"/>
      <c r="F27" s="229"/>
      <c r="G27" s="229"/>
      <c r="H27" s="229"/>
      <c r="I27" s="229"/>
      <c r="J27" s="228" t="s">
        <v>78</v>
      </c>
      <c r="K27" s="229"/>
      <c r="L27" s="228" t="s">
        <v>100</v>
      </c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</row>
    <row r="28" ht="12.0" customHeight="1">
      <c r="A28" s="229"/>
      <c r="B28" s="229"/>
      <c r="C28" s="229"/>
      <c r="D28" s="229"/>
      <c r="E28" s="266"/>
      <c r="F28" s="229"/>
      <c r="G28" s="229"/>
      <c r="H28" s="229"/>
      <c r="I28" s="229"/>
      <c r="J28" s="228" t="s">
        <v>80</v>
      </c>
      <c r="K28" s="229"/>
      <c r="L28" s="228" t="s">
        <v>100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</row>
    <row r="29" ht="12.0" customHeight="1">
      <c r="A29" s="229"/>
      <c r="B29" s="229"/>
      <c r="C29" s="229"/>
      <c r="D29" s="229"/>
      <c r="E29" s="266"/>
      <c r="F29" s="229"/>
      <c r="G29" s="229"/>
      <c r="H29" s="229"/>
      <c r="I29" s="229"/>
      <c r="J29" s="228"/>
      <c r="K29" s="229"/>
      <c r="L29" s="228" t="s">
        <v>100</v>
      </c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</row>
    <row r="30" ht="12.0" customHeight="1">
      <c r="A30" s="229"/>
      <c r="B30" s="229"/>
      <c r="C30" s="229"/>
      <c r="D30" s="229"/>
      <c r="E30" s="266"/>
      <c r="F30" s="229"/>
      <c r="G30" s="229"/>
      <c r="H30" s="229"/>
      <c r="I30" s="229"/>
      <c r="J30" s="228"/>
      <c r="K30" s="229"/>
      <c r="L30" s="228" t="s">
        <v>100</v>
      </c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</row>
    <row r="31" ht="12.0" customHeight="1">
      <c r="A31" s="262" t="s">
        <v>1416</v>
      </c>
      <c r="B31" s="238"/>
      <c r="C31" s="238"/>
      <c r="D31" s="239"/>
      <c r="E31" s="266" t="s">
        <v>1417</v>
      </c>
      <c r="F31" s="277" t="s">
        <v>133</v>
      </c>
      <c r="G31" s="278">
        <v>75032.0</v>
      </c>
      <c r="H31" s="277"/>
      <c r="I31" s="286"/>
      <c r="J31" s="228">
        <f>COUNTA(A38:A40)</f>
        <v>0</v>
      </c>
      <c r="K31" s="254" t="s">
        <v>125</v>
      </c>
      <c r="L31" s="228" t="s">
        <v>100</v>
      </c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</row>
    <row r="32" ht="12.0" customHeight="1">
      <c r="A32" s="265"/>
      <c r="B32" s="229"/>
      <c r="C32" s="277" t="s">
        <v>1418</v>
      </c>
      <c r="D32" s="306" t="s">
        <v>897</v>
      </c>
      <c r="E32" s="312" t="s">
        <v>1419</v>
      </c>
      <c r="F32" s="277" t="s">
        <v>133</v>
      </c>
      <c r="G32" s="278">
        <v>75032.0</v>
      </c>
      <c r="H32" s="306" t="s">
        <v>1420</v>
      </c>
      <c r="I32" s="306" t="s">
        <v>1421</v>
      </c>
      <c r="J32" s="228" t="s">
        <v>70</v>
      </c>
      <c r="K32" s="229"/>
      <c r="L32" s="228" t="s">
        <v>100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12.0" customHeight="1">
      <c r="A33" s="229"/>
      <c r="B33" s="229"/>
      <c r="C33" s="277" t="s">
        <v>1422</v>
      </c>
      <c r="D33" s="306" t="s">
        <v>1423</v>
      </c>
      <c r="E33" s="313" t="s">
        <v>1424</v>
      </c>
      <c r="F33" s="277" t="s">
        <v>133</v>
      </c>
      <c r="G33" s="278">
        <v>75032.0</v>
      </c>
      <c r="H33" s="306" t="s">
        <v>1425</v>
      </c>
      <c r="I33" s="306" t="s">
        <v>1426</v>
      </c>
      <c r="J33" s="228" t="s">
        <v>72</v>
      </c>
      <c r="K33" s="229"/>
      <c r="L33" s="228" t="s">
        <v>100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12.0" customHeight="1">
      <c r="A34" s="229"/>
      <c r="B34" s="229"/>
      <c r="C34" s="277" t="s">
        <v>1427</v>
      </c>
      <c r="D34" s="306" t="s">
        <v>1428</v>
      </c>
      <c r="E34" s="314" t="s">
        <v>1429</v>
      </c>
      <c r="F34" s="277" t="s">
        <v>133</v>
      </c>
      <c r="G34" s="278">
        <v>75032.0</v>
      </c>
      <c r="H34" s="306" t="s">
        <v>1430</v>
      </c>
      <c r="I34" s="306" t="s">
        <v>1431</v>
      </c>
      <c r="J34" s="248" t="s">
        <v>74</v>
      </c>
      <c r="K34" s="229"/>
      <c r="L34" s="228" t="s">
        <v>100</v>
      </c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ht="12.0" customHeight="1">
      <c r="A35" s="229"/>
      <c r="B35" s="229"/>
      <c r="C35" s="229"/>
      <c r="D35" s="229"/>
      <c r="E35" s="266"/>
      <c r="F35" s="229"/>
      <c r="G35" s="229"/>
      <c r="H35" s="229"/>
      <c r="I35" s="229"/>
      <c r="J35" s="228" t="s">
        <v>76</v>
      </c>
      <c r="K35" s="229"/>
      <c r="L35" s="228" t="s">
        <v>100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12.0" customHeight="1">
      <c r="A36" s="229"/>
      <c r="B36" s="229"/>
      <c r="C36" s="229"/>
      <c r="D36" s="229"/>
      <c r="E36" s="266"/>
      <c r="F36" s="229"/>
      <c r="G36" s="229"/>
      <c r="H36" s="229"/>
      <c r="I36" s="229"/>
      <c r="J36" s="228" t="s">
        <v>78</v>
      </c>
      <c r="K36" s="229"/>
      <c r="L36" s="228" t="s">
        <v>100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12.0" customHeight="1">
      <c r="A37" s="229"/>
      <c r="B37" s="229"/>
      <c r="C37" s="229"/>
      <c r="D37" s="229"/>
      <c r="E37" s="266"/>
      <c r="F37" s="229"/>
      <c r="G37" s="229"/>
      <c r="H37" s="229"/>
      <c r="I37" s="229"/>
      <c r="J37" s="228" t="s">
        <v>80</v>
      </c>
      <c r="K37" s="229"/>
      <c r="L37" s="228" t="s">
        <v>100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15.0" customHeight="1">
      <c r="A38" s="229"/>
      <c r="B38" s="229"/>
      <c r="C38" s="229"/>
      <c r="D38" s="229"/>
      <c r="E38" s="266"/>
      <c r="F38" s="229"/>
      <c r="G38" s="229"/>
      <c r="H38" s="229"/>
      <c r="I38" s="229"/>
      <c r="J38" s="228"/>
      <c r="K38" s="229"/>
      <c r="L38" s="228" t="s">
        <v>100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12.0" customHeight="1">
      <c r="A39" s="229"/>
      <c r="B39" s="229"/>
      <c r="C39" s="229"/>
      <c r="D39" s="229"/>
      <c r="E39" s="266"/>
      <c r="F39" s="229"/>
      <c r="G39" s="229"/>
      <c r="H39" s="229"/>
      <c r="I39" s="229"/>
      <c r="J39" s="228"/>
      <c r="K39" s="229"/>
      <c r="L39" s="228" t="s">
        <v>100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12.0" customHeight="1">
      <c r="A40" s="229"/>
      <c r="B40" s="229"/>
      <c r="C40" s="229"/>
      <c r="D40" s="229"/>
      <c r="E40" s="266"/>
      <c r="F40" s="229"/>
      <c r="G40" s="229"/>
      <c r="H40" s="229"/>
      <c r="I40" s="229"/>
      <c r="J40" s="228"/>
      <c r="K40" s="229"/>
      <c r="L40" s="228" t="s">
        <v>100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2.0" customHeight="1">
      <c r="A41" s="262" t="s">
        <v>1432</v>
      </c>
      <c r="B41" s="238"/>
      <c r="C41" s="238"/>
      <c r="D41" s="239"/>
      <c r="E41" s="266" t="s">
        <v>1433</v>
      </c>
      <c r="F41" s="277" t="s">
        <v>133</v>
      </c>
      <c r="G41" s="278">
        <v>75032.0</v>
      </c>
      <c r="H41" s="277"/>
      <c r="I41" s="286"/>
      <c r="J41" s="228">
        <f>COUNTA(A48:A50)</f>
        <v>0</v>
      </c>
      <c r="K41" s="254" t="s">
        <v>125</v>
      </c>
      <c r="L41" s="228" t="s">
        <v>100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12.0" customHeight="1">
      <c r="A42" s="265"/>
      <c r="B42" s="229"/>
      <c r="C42" s="277" t="s">
        <v>1434</v>
      </c>
      <c r="D42" s="315" t="s">
        <v>22</v>
      </c>
      <c r="E42" s="306" t="s">
        <v>1435</v>
      </c>
      <c r="F42" s="309" t="s">
        <v>1365</v>
      </c>
      <c r="G42" s="278">
        <v>75032.0</v>
      </c>
      <c r="H42" s="306" t="s">
        <v>1436</v>
      </c>
      <c r="I42" s="306" t="s">
        <v>1437</v>
      </c>
      <c r="J42" s="228" t="s">
        <v>70</v>
      </c>
      <c r="K42" s="229"/>
      <c r="L42" s="228" t="s">
        <v>100</v>
      </c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</row>
    <row r="43" ht="12.0" customHeight="1">
      <c r="A43" s="229"/>
      <c r="B43" s="229"/>
      <c r="C43" s="277" t="s">
        <v>1438</v>
      </c>
      <c r="D43" s="315" t="s">
        <v>1439</v>
      </c>
      <c r="E43" s="306" t="s">
        <v>1440</v>
      </c>
      <c r="F43" s="309" t="s">
        <v>1365</v>
      </c>
      <c r="G43" s="278">
        <v>75087.0</v>
      </c>
      <c r="H43" s="306" t="s">
        <v>1441</v>
      </c>
      <c r="I43" s="306" t="s">
        <v>1442</v>
      </c>
      <c r="J43" s="228" t="s">
        <v>72</v>
      </c>
      <c r="K43" s="229"/>
      <c r="L43" s="228" t="s">
        <v>100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12.0" customHeight="1">
      <c r="A44" s="229"/>
      <c r="B44" s="229"/>
      <c r="C44" s="277" t="s">
        <v>1443</v>
      </c>
      <c r="D44" s="315" t="s">
        <v>1444</v>
      </c>
      <c r="E44" s="306" t="s">
        <v>1445</v>
      </c>
      <c r="F44" s="309" t="s">
        <v>1365</v>
      </c>
      <c r="G44" s="278">
        <v>75032.0</v>
      </c>
      <c r="H44" s="306" t="s">
        <v>649</v>
      </c>
      <c r="I44" s="306" t="s">
        <v>1446</v>
      </c>
      <c r="J44" s="248" t="s">
        <v>74</v>
      </c>
      <c r="K44" s="229"/>
      <c r="L44" s="228" t="s">
        <v>100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12.0" customHeight="1">
      <c r="A45" s="229"/>
      <c r="B45" s="229"/>
      <c r="C45" s="229"/>
      <c r="D45" s="229"/>
      <c r="E45" s="266"/>
      <c r="F45" s="229"/>
      <c r="G45" s="229"/>
      <c r="H45" s="229"/>
      <c r="I45" s="229"/>
      <c r="J45" s="228" t="s">
        <v>76</v>
      </c>
      <c r="K45" s="229"/>
      <c r="L45" s="228" t="s">
        <v>100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5.0" customHeight="1">
      <c r="A46" s="229"/>
      <c r="B46" s="229"/>
      <c r="C46" s="229"/>
      <c r="D46" s="229"/>
      <c r="E46" s="266"/>
      <c r="F46" s="229"/>
      <c r="G46" s="229"/>
      <c r="H46" s="229"/>
      <c r="I46" s="229"/>
      <c r="J46" s="228" t="s">
        <v>78</v>
      </c>
      <c r="K46" s="229"/>
      <c r="L46" s="228" t="s">
        <v>100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12.0" customHeight="1">
      <c r="A47" s="229"/>
      <c r="B47" s="229"/>
      <c r="C47" s="229"/>
      <c r="D47" s="229"/>
      <c r="E47" s="266"/>
      <c r="F47" s="229"/>
      <c r="G47" s="229"/>
      <c r="H47" s="229"/>
      <c r="I47" s="229"/>
      <c r="J47" s="228" t="s">
        <v>80</v>
      </c>
      <c r="K47" s="229"/>
      <c r="L47" s="228" t="s">
        <v>100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2.0" customHeight="1">
      <c r="A48" s="229"/>
      <c r="B48" s="229"/>
      <c r="C48" s="229"/>
      <c r="D48" s="229"/>
      <c r="E48" s="266"/>
      <c r="F48" s="229"/>
      <c r="G48" s="229"/>
      <c r="H48" s="229"/>
      <c r="I48" s="229"/>
      <c r="J48" s="228"/>
      <c r="K48" s="229"/>
      <c r="L48" s="228" t="s">
        <v>100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12.0" customHeight="1">
      <c r="A49" s="229"/>
      <c r="B49" s="229"/>
      <c r="C49" s="229"/>
      <c r="D49" s="229"/>
      <c r="E49" s="266"/>
      <c r="F49" s="229"/>
      <c r="G49" s="229"/>
      <c r="H49" s="229"/>
      <c r="I49" s="229"/>
      <c r="J49" s="228"/>
      <c r="K49" s="229"/>
      <c r="L49" s="228" t="s">
        <v>100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12.0" customHeight="1">
      <c r="A50" s="229"/>
      <c r="B50" s="229"/>
      <c r="C50" s="229"/>
      <c r="D50" s="229"/>
      <c r="E50" s="266"/>
      <c r="F50" s="229"/>
      <c r="G50" s="229"/>
      <c r="H50" s="229"/>
      <c r="I50" s="229"/>
      <c r="J50" s="228"/>
      <c r="K50" s="229"/>
      <c r="L50" s="228" t="s">
        <v>100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5.0" customHeight="1">
      <c r="A51" s="262" t="s">
        <v>1447</v>
      </c>
      <c r="B51" s="238"/>
      <c r="C51" s="238"/>
      <c r="D51" s="239"/>
      <c r="E51" s="270" t="s">
        <v>1433</v>
      </c>
      <c r="F51" s="277" t="s">
        <v>133</v>
      </c>
      <c r="G51" s="278">
        <v>75032.0</v>
      </c>
      <c r="H51" s="277"/>
      <c r="I51" s="286"/>
      <c r="J51" s="228">
        <f>COUNTA(A58:A60)</f>
        <v>0</v>
      </c>
      <c r="K51" s="254" t="s">
        <v>125</v>
      </c>
      <c r="L51" s="228" t="s">
        <v>100</v>
      </c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</row>
    <row r="52" ht="15.0" customHeight="1">
      <c r="A52" s="265"/>
      <c r="B52" s="229"/>
      <c r="C52" s="277" t="s">
        <v>1448</v>
      </c>
      <c r="D52" s="277" t="s">
        <v>1449</v>
      </c>
      <c r="E52" s="277" t="s">
        <v>1450</v>
      </c>
      <c r="F52" s="309" t="s">
        <v>1451</v>
      </c>
      <c r="G52" s="278">
        <v>75087.0</v>
      </c>
      <c r="H52" s="277" t="s">
        <v>1452</v>
      </c>
      <c r="I52" s="277" t="s">
        <v>1453</v>
      </c>
      <c r="J52" s="228" t="s">
        <v>70</v>
      </c>
      <c r="K52" s="229"/>
      <c r="L52" s="228" t="s">
        <v>100</v>
      </c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</row>
    <row r="53" ht="12.0" customHeight="1">
      <c r="A53" s="229"/>
      <c r="B53" s="229"/>
      <c r="C53" s="277" t="s">
        <v>1454</v>
      </c>
      <c r="D53" s="277" t="s">
        <v>1455</v>
      </c>
      <c r="E53" s="277" t="s">
        <v>1456</v>
      </c>
      <c r="F53" s="309" t="s">
        <v>1451</v>
      </c>
      <c r="G53" s="278">
        <v>75087.0</v>
      </c>
      <c r="H53" s="277" t="s">
        <v>1457</v>
      </c>
      <c r="I53" s="277" t="s">
        <v>1458</v>
      </c>
      <c r="J53" s="228" t="s">
        <v>72</v>
      </c>
      <c r="K53" s="229"/>
      <c r="L53" s="228" t="s">
        <v>100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12.0" customHeight="1">
      <c r="A54" s="229"/>
      <c r="B54" s="229"/>
      <c r="C54" s="277" t="s">
        <v>1401</v>
      </c>
      <c r="D54" s="277" t="s">
        <v>1459</v>
      </c>
      <c r="E54" s="311" t="s">
        <v>1460</v>
      </c>
      <c r="F54" s="277" t="s">
        <v>1365</v>
      </c>
      <c r="G54" s="278">
        <v>75087.0</v>
      </c>
      <c r="H54" s="277" t="s">
        <v>1461</v>
      </c>
      <c r="I54" s="277" t="s">
        <v>1462</v>
      </c>
      <c r="J54" s="248" t="s">
        <v>74</v>
      </c>
      <c r="K54" s="229"/>
      <c r="L54" s="228" t="s">
        <v>100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2.0" customHeight="1">
      <c r="A55" s="229"/>
      <c r="B55" s="229"/>
      <c r="C55" s="229"/>
      <c r="D55" s="229"/>
      <c r="E55" s="266"/>
      <c r="F55" s="229"/>
      <c r="G55" s="229"/>
      <c r="H55" s="229"/>
      <c r="I55" s="229"/>
      <c r="J55" s="228" t="s">
        <v>76</v>
      </c>
      <c r="K55" s="229"/>
      <c r="L55" s="228" t="s">
        <v>100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2.0" customHeight="1">
      <c r="A56" s="229"/>
      <c r="B56" s="229"/>
      <c r="C56" s="229"/>
      <c r="D56" s="229"/>
      <c r="E56" s="266"/>
      <c r="F56" s="229"/>
      <c r="G56" s="229"/>
      <c r="H56" s="229"/>
      <c r="I56" s="229"/>
      <c r="J56" s="228" t="s">
        <v>78</v>
      </c>
      <c r="K56" s="229"/>
      <c r="L56" s="228" t="s">
        <v>100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0" customHeight="1">
      <c r="A57" s="229"/>
      <c r="B57" s="229"/>
      <c r="C57" s="229"/>
      <c r="D57" s="229"/>
      <c r="E57" s="266"/>
      <c r="F57" s="229"/>
      <c r="G57" s="229"/>
      <c r="H57" s="229"/>
      <c r="I57" s="229"/>
      <c r="J57" s="228" t="s">
        <v>80</v>
      </c>
      <c r="K57" s="229"/>
      <c r="L57" s="228" t="s">
        <v>100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2.0" customHeight="1">
      <c r="A58" s="229"/>
      <c r="B58" s="229"/>
      <c r="C58" s="229"/>
      <c r="D58" s="229"/>
      <c r="E58" s="266"/>
      <c r="F58" s="229"/>
      <c r="G58" s="229"/>
      <c r="H58" s="229"/>
      <c r="I58" s="229"/>
      <c r="J58" s="228"/>
      <c r="K58" s="229"/>
      <c r="L58" s="228" t="s">
        <v>100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2.0" customHeight="1">
      <c r="A59" s="229"/>
      <c r="B59" s="229"/>
      <c r="C59" s="229"/>
      <c r="D59" s="229"/>
      <c r="E59" s="266"/>
      <c r="F59" s="229"/>
      <c r="G59" s="229"/>
      <c r="H59" s="229"/>
      <c r="I59" s="229"/>
      <c r="J59" s="228"/>
      <c r="K59" s="229"/>
      <c r="L59" s="228" t="s">
        <v>100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2.0" customHeight="1">
      <c r="A60" s="229"/>
      <c r="B60" s="229"/>
      <c r="C60" s="229"/>
      <c r="D60" s="229"/>
      <c r="E60" s="266"/>
      <c r="F60" s="229"/>
      <c r="G60" s="229"/>
      <c r="H60" s="229"/>
      <c r="I60" s="229"/>
      <c r="J60" s="228"/>
      <c r="K60" s="229"/>
      <c r="L60" s="228" t="s">
        <v>100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12.0" customHeight="1">
      <c r="A61" s="262" t="s">
        <v>1463</v>
      </c>
      <c r="B61" s="238"/>
      <c r="C61" s="238"/>
      <c r="D61" s="239"/>
      <c r="E61" s="266" t="s">
        <v>1464</v>
      </c>
      <c r="F61" s="277" t="s">
        <v>1375</v>
      </c>
      <c r="G61" s="278">
        <v>75088.0</v>
      </c>
      <c r="H61" s="277"/>
      <c r="I61" s="286"/>
      <c r="J61" s="228">
        <f>COUNTA(A68:A70)</f>
        <v>0</v>
      </c>
      <c r="K61" s="254" t="s">
        <v>125</v>
      </c>
      <c r="L61" s="228" t="s">
        <v>100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2.0" customHeight="1">
      <c r="A62" s="265"/>
      <c r="B62" s="229"/>
      <c r="C62" s="277" t="s">
        <v>477</v>
      </c>
      <c r="D62" s="277" t="s">
        <v>478</v>
      </c>
      <c r="E62" s="316" t="s">
        <v>1465</v>
      </c>
      <c r="F62" s="277" t="s">
        <v>1375</v>
      </c>
      <c r="G62" s="278">
        <v>75089.0</v>
      </c>
      <c r="H62" s="277" t="s">
        <v>1466</v>
      </c>
      <c r="I62" s="277" t="s">
        <v>1467</v>
      </c>
      <c r="J62" s="228" t="s">
        <v>70</v>
      </c>
      <c r="K62" s="229"/>
      <c r="L62" s="228" t="s">
        <v>100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12.0" customHeight="1">
      <c r="A63" s="229"/>
      <c r="B63" s="229"/>
      <c r="C63" s="277" t="s">
        <v>1468</v>
      </c>
      <c r="D63" s="281" t="s">
        <v>1469</v>
      </c>
      <c r="E63" s="277" t="s">
        <v>1470</v>
      </c>
      <c r="F63" s="309" t="s">
        <v>1375</v>
      </c>
      <c r="G63" s="278">
        <v>75089.0</v>
      </c>
      <c r="H63" s="277" t="s">
        <v>1471</v>
      </c>
      <c r="I63" s="277" t="s">
        <v>1472</v>
      </c>
      <c r="J63" s="228" t="s">
        <v>72</v>
      </c>
      <c r="K63" s="229"/>
      <c r="L63" s="228" t="s">
        <v>100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12.0" customHeight="1">
      <c r="A64" s="229"/>
      <c r="B64" s="229"/>
      <c r="C64" s="277" t="s">
        <v>1473</v>
      </c>
      <c r="D64" s="281" t="s">
        <v>598</v>
      </c>
      <c r="E64" s="277" t="s">
        <v>1474</v>
      </c>
      <c r="F64" s="309" t="s">
        <v>1375</v>
      </c>
      <c r="G64" s="278">
        <v>75089.0</v>
      </c>
      <c r="H64" s="277" t="s">
        <v>1475</v>
      </c>
      <c r="I64" s="290" t="s">
        <v>1476</v>
      </c>
      <c r="J64" s="248" t="s">
        <v>74</v>
      </c>
      <c r="K64" s="229"/>
      <c r="L64" s="228" t="s">
        <v>100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12.0" customHeight="1">
      <c r="A65" s="229"/>
      <c r="B65" s="229"/>
      <c r="C65" s="229"/>
      <c r="D65" s="229"/>
      <c r="E65" s="266"/>
      <c r="F65" s="229"/>
      <c r="G65" s="229"/>
      <c r="H65" s="229"/>
      <c r="I65" s="229"/>
      <c r="J65" s="228" t="s">
        <v>76</v>
      </c>
      <c r="K65" s="229"/>
      <c r="L65" s="228" t="s">
        <v>100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12.0" customHeight="1">
      <c r="A66" s="229"/>
      <c r="B66" s="229"/>
      <c r="C66" s="229"/>
      <c r="D66" s="229"/>
      <c r="E66" s="266"/>
      <c r="F66" s="229"/>
      <c r="G66" s="229"/>
      <c r="H66" s="229"/>
      <c r="I66" s="229"/>
      <c r="J66" s="228" t="s">
        <v>78</v>
      </c>
      <c r="K66" s="229"/>
      <c r="L66" s="228" t="s">
        <v>100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2.0" customHeight="1">
      <c r="A67" s="229"/>
      <c r="B67" s="229"/>
      <c r="C67" s="229"/>
      <c r="D67" s="229"/>
      <c r="E67" s="266"/>
      <c r="F67" s="229"/>
      <c r="G67" s="229"/>
      <c r="H67" s="229"/>
      <c r="I67" s="229"/>
      <c r="J67" s="228" t="s">
        <v>80</v>
      </c>
      <c r="K67" s="229"/>
      <c r="L67" s="228" t="s">
        <v>100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12.0" customHeight="1">
      <c r="A68" s="229"/>
      <c r="B68" s="229"/>
      <c r="C68" s="229"/>
      <c r="D68" s="229"/>
      <c r="E68" s="266"/>
      <c r="F68" s="229"/>
      <c r="G68" s="229"/>
      <c r="H68" s="229"/>
      <c r="I68" s="229"/>
      <c r="J68" s="228"/>
      <c r="K68" s="229"/>
      <c r="L68" s="228" t="s">
        <v>100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12.0" customHeight="1">
      <c r="A69" s="229"/>
      <c r="B69" s="229"/>
      <c r="C69" s="229"/>
      <c r="D69" s="229"/>
      <c r="E69" s="266"/>
      <c r="F69" s="229"/>
      <c r="G69" s="229"/>
      <c r="H69" s="229"/>
      <c r="I69" s="229"/>
      <c r="J69" s="228"/>
      <c r="K69" s="229"/>
      <c r="L69" s="228" t="s">
        <v>100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12.0" customHeight="1">
      <c r="A70" s="229"/>
      <c r="B70" s="229"/>
      <c r="C70" s="229"/>
      <c r="D70" s="229"/>
      <c r="E70" s="266"/>
      <c r="F70" s="229"/>
      <c r="G70" s="229"/>
      <c r="H70" s="229"/>
      <c r="I70" s="229"/>
      <c r="J70" s="228"/>
      <c r="K70" s="229"/>
      <c r="L70" s="228" t="s">
        <v>100</v>
      </c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</row>
    <row r="71" ht="12.0" customHeight="1">
      <c r="A71" s="262" t="s">
        <v>1477</v>
      </c>
      <c r="B71" s="238"/>
      <c r="C71" s="238"/>
      <c r="D71" s="239"/>
      <c r="E71" s="270" t="s">
        <v>1464</v>
      </c>
      <c r="F71" s="277" t="s">
        <v>1478</v>
      </c>
      <c r="G71" s="278">
        <v>75088.0</v>
      </c>
      <c r="H71" s="277"/>
      <c r="I71" s="286"/>
      <c r="J71" s="228">
        <f>COUNTA(A78:A80)</f>
        <v>0</v>
      </c>
      <c r="K71" s="254" t="s">
        <v>125</v>
      </c>
      <c r="L71" s="228" t="s">
        <v>100</v>
      </c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</row>
    <row r="72" ht="12.0" customHeight="1">
      <c r="A72" s="265"/>
      <c r="B72" s="229"/>
      <c r="C72" s="277" t="s">
        <v>1479</v>
      </c>
      <c r="D72" s="277" t="s">
        <v>1480</v>
      </c>
      <c r="E72" s="277" t="s">
        <v>1481</v>
      </c>
      <c r="F72" s="309" t="s">
        <v>386</v>
      </c>
      <c r="G72" s="278">
        <v>75043.0</v>
      </c>
      <c r="H72" s="277" t="s">
        <v>1482</v>
      </c>
      <c r="I72" s="277" t="s">
        <v>1483</v>
      </c>
      <c r="J72" s="228" t="s">
        <v>70</v>
      </c>
      <c r="K72" s="229"/>
      <c r="L72" s="228" t="s">
        <v>100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0" customHeight="1">
      <c r="A73" s="229"/>
      <c r="B73" s="229"/>
      <c r="C73" s="277" t="s">
        <v>1484</v>
      </c>
      <c r="D73" s="277" t="s">
        <v>1485</v>
      </c>
      <c r="E73" s="277" t="s">
        <v>1486</v>
      </c>
      <c r="F73" s="309" t="s">
        <v>386</v>
      </c>
      <c r="G73" s="278">
        <v>75043.0</v>
      </c>
      <c r="H73" s="277" t="s">
        <v>1487</v>
      </c>
      <c r="I73" s="277" t="s">
        <v>1488</v>
      </c>
      <c r="J73" s="228" t="s">
        <v>72</v>
      </c>
      <c r="K73" s="229"/>
      <c r="L73" s="228" t="s">
        <v>100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12.0" customHeight="1">
      <c r="A74" s="229"/>
      <c r="B74" s="229"/>
      <c r="C74" s="277" t="s">
        <v>1489</v>
      </c>
      <c r="D74" s="277" t="s">
        <v>1490</v>
      </c>
      <c r="E74" s="277" t="s">
        <v>1491</v>
      </c>
      <c r="F74" s="309" t="s">
        <v>1375</v>
      </c>
      <c r="G74" s="278">
        <v>75088.0</v>
      </c>
      <c r="H74" s="277" t="s">
        <v>1492</v>
      </c>
      <c r="I74" s="277" t="s">
        <v>1493</v>
      </c>
      <c r="J74" s="248" t="s">
        <v>74</v>
      </c>
      <c r="K74" s="229"/>
      <c r="L74" s="228" t="s">
        <v>100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12.0" customHeight="1">
      <c r="A75" s="229"/>
      <c r="B75" s="229"/>
      <c r="C75" s="229"/>
      <c r="D75" s="229"/>
      <c r="E75" s="266"/>
      <c r="F75" s="229"/>
      <c r="G75" s="229"/>
      <c r="H75" s="229"/>
      <c r="I75" s="229"/>
      <c r="J75" s="228" t="s">
        <v>76</v>
      </c>
      <c r="K75" s="229"/>
      <c r="L75" s="228" t="s">
        <v>100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0" customHeight="1">
      <c r="A76" s="229"/>
      <c r="B76" s="229"/>
      <c r="C76" s="229"/>
      <c r="D76" s="229"/>
      <c r="E76" s="266"/>
      <c r="F76" s="229"/>
      <c r="G76" s="229"/>
      <c r="H76" s="229"/>
      <c r="I76" s="229"/>
      <c r="J76" s="228" t="s">
        <v>78</v>
      </c>
      <c r="K76" s="229"/>
      <c r="L76" s="228" t="s">
        <v>100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12.0" customHeight="1">
      <c r="A77" s="229"/>
      <c r="B77" s="229"/>
      <c r="C77" s="229"/>
      <c r="D77" s="229"/>
      <c r="E77" s="266"/>
      <c r="F77" s="229"/>
      <c r="G77" s="229"/>
      <c r="H77" s="229"/>
      <c r="I77" s="229"/>
      <c r="J77" s="228" t="s">
        <v>80</v>
      </c>
      <c r="K77" s="229"/>
      <c r="L77" s="228" t="s">
        <v>100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12.0" customHeight="1">
      <c r="A78" s="229"/>
      <c r="B78" s="229"/>
      <c r="C78" s="229"/>
      <c r="D78" s="229"/>
      <c r="E78" s="266"/>
      <c r="F78" s="229"/>
      <c r="G78" s="229"/>
      <c r="H78" s="229"/>
      <c r="I78" s="229"/>
      <c r="J78" s="228"/>
      <c r="K78" s="229"/>
      <c r="L78" s="228" t="s">
        <v>100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0" customHeight="1">
      <c r="A79" s="229"/>
      <c r="B79" s="229"/>
      <c r="C79" s="229"/>
      <c r="D79" s="229"/>
      <c r="E79" s="266"/>
      <c r="F79" s="229"/>
      <c r="G79" s="229"/>
      <c r="H79" s="229"/>
      <c r="I79" s="229"/>
      <c r="J79" s="228"/>
      <c r="K79" s="229"/>
      <c r="L79" s="228" t="s">
        <v>100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2.0" customHeight="1">
      <c r="A80" s="229"/>
      <c r="B80" s="229"/>
      <c r="C80" s="229"/>
      <c r="D80" s="229"/>
      <c r="E80" s="266"/>
      <c r="F80" s="229"/>
      <c r="G80" s="229"/>
      <c r="H80" s="229"/>
      <c r="I80" s="229"/>
      <c r="J80" s="228"/>
      <c r="K80" s="229"/>
      <c r="L80" s="228" t="s">
        <v>100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5.0" customHeight="1">
      <c r="A81" s="262" t="s">
        <v>1494</v>
      </c>
      <c r="B81" s="238"/>
      <c r="C81" s="238"/>
      <c r="D81" s="239"/>
      <c r="E81" s="266" t="s">
        <v>1464</v>
      </c>
      <c r="F81" s="277" t="s">
        <v>1375</v>
      </c>
      <c r="G81" s="278">
        <v>75088.0</v>
      </c>
      <c r="H81" s="277"/>
      <c r="I81" s="286" t="s">
        <v>1080</v>
      </c>
      <c r="J81" s="228">
        <f>COUNTA(A88:A90)</f>
        <v>0</v>
      </c>
      <c r="K81" s="254" t="s">
        <v>125</v>
      </c>
      <c r="L81" s="228" t="s">
        <v>100</v>
      </c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</row>
    <row r="82" ht="15.0" customHeight="1">
      <c r="A82" s="265"/>
      <c r="B82" s="229"/>
      <c r="C82" s="317" t="s">
        <v>1495</v>
      </c>
      <c r="D82" s="317" t="s">
        <v>1496</v>
      </c>
      <c r="E82" s="318" t="s">
        <v>1497</v>
      </c>
      <c r="F82" s="295" t="s">
        <v>1498</v>
      </c>
      <c r="G82" s="319">
        <v>75087.0</v>
      </c>
      <c r="H82" s="295" t="s">
        <v>1499</v>
      </c>
      <c r="I82" s="295" t="s">
        <v>1500</v>
      </c>
      <c r="J82" s="228" t="s">
        <v>70</v>
      </c>
      <c r="K82" s="229"/>
      <c r="L82" s="228" t="s">
        <v>100</v>
      </c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</row>
    <row r="83" ht="24.0" customHeight="1">
      <c r="A83" s="229"/>
      <c r="B83" s="229"/>
      <c r="C83" s="277" t="s">
        <v>1501</v>
      </c>
      <c r="D83" s="281" t="s">
        <v>921</v>
      </c>
      <c r="E83" s="277" t="s">
        <v>1502</v>
      </c>
      <c r="F83" s="309" t="s">
        <v>1375</v>
      </c>
      <c r="G83" s="278">
        <v>75088.0</v>
      </c>
      <c r="H83" s="289" t="s">
        <v>1503</v>
      </c>
      <c r="I83" s="320" t="s">
        <v>1504</v>
      </c>
      <c r="J83" s="228" t="s">
        <v>72</v>
      </c>
      <c r="K83" s="229"/>
      <c r="L83" s="228" t="s">
        <v>100</v>
      </c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</row>
    <row r="84" ht="15.0" customHeight="1">
      <c r="A84" s="229"/>
      <c r="B84" s="229"/>
      <c r="C84" s="321" t="s">
        <v>1505</v>
      </c>
      <c r="D84" s="277" t="s">
        <v>1506</v>
      </c>
      <c r="E84" s="311" t="s">
        <v>1507</v>
      </c>
      <c r="F84" s="277" t="s">
        <v>1375</v>
      </c>
      <c r="G84" s="278">
        <v>75088.0</v>
      </c>
      <c r="H84" s="277" t="s">
        <v>1508</v>
      </c>
      <c r="I84" s="277" t="s">
        <v>1509</v>
      </c>
      <c r="J84" s="228" t="s">
        <v>74</v>
      </c>
      <c r="K84" s="229"/>
      <c r="L84" s="228" t="s">
        <v>100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2.0" customHeight="1">
      <c r="A85" s="229"/>
      <c r="B85" s="229"/>
      <c r="C85" s="229"/>
      <c r="D85" s="229"/>
      <c r="E85" s="266"/>
      <c r="F85" s="229"/>
      <c r="G85" s="229"/>
      <c r="H85" s="229"/>
      <c r="I85" s="229"/>
      <c r="J85" s="228" t="s">
        <v>76</v>
      </c>
      <c r="K85" s="229"/>
      <c r="L85" s="228" t="s">
        <v>100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12.0" customHeight="1">
      <c r="A86" s="229"/>
      <c r="B86" s="229"/>
      <c r="C86" s="229"/>
      <c r="D86" s="229"/>
      <c r="E86" s="266"/>
      <c r="F86" s="229"/>
      <c r="G86" s="229"/>
      <c r="H86" s="229"/>
      <c r="I86" s="229"/>
      <c r="J86" s="228" t="s">
        <v>78</v>
      </c>
      <c r="K86" s="229"/>
      <c r="L86" s="228" t="s">
        <v>100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2.0" customHeight="1">
      <c r="A87" s="229"/>
      <c r="B87" s="229"/>
      <c r="C87" s="229"/>
      <c r="D87" s="229"/>
      <c r="E87" s="266"/>
      <c r="F87" s="229"/>
      <c r="G87" s="229"/>
      <c r="H87" s="229"/>
      <c r="I87" s="229"/>
      <c r="J87" s="228" t="s">
        <v>80</v>
      </c>
      <c r="K87" s="229"/>
      <c r="L87" s="228" t="s">
        <v>100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0" customHeight="1">
      <c r="A88" s="229"/>
      <c r="B88" s="229"/>
      <c r="C88" s="229"/>
      <c r="D88" s="229"/>
      <c r="E88" s="266"/>
      <c r="F88" s="229"/>
      <c r="G88" s="229"/>
      <c r="H88" s="229"/>
      <c r="I88" s="229"/>
      <c r="J88" s="228"/>
      <c r="K88" s="229"/>
      <c r="L88" s="228" t="s">
        <v>100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2.0" customHeight="1">
      <c r="A89" s="229"/>
      <c r="B89" s="229"/>
      <c r="C89" s="229"/>
      <c r="D89" s="229"/>
      <c r="E89" s="266"/>
      <c r="F89" s="229"/>
      <c r="G89" s="229"/>
      <c r="H89" s="229"/>
      <c r="I89" s="229"/>
      <c r="J89" s="228"/>
      <c r="K89" s="229"/>
      <c r="L89" s="228" t="s">
        <v>100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0" customHeight="1">
      <c r="A90" s="229"/>
      <c r="B90" s="229"/>
      <c r="C90" s="229"/>
      <c r="D90" s="229"/>
      <c r="E90" s="266"/>
      <c r="F90" s="229"/>
      <c r="G90" s="229"/>
      <c r="H90" s="229"/>
      <c r="I90" s="229"/>
      <c r="J90" s="228"/>
      <c r="K90" s="229"/>
      <c r="L90" s="228" t="s">
        <v>100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12.0" customHeight="1">
      <c r="A91" s="262" t="s">
        <v>1510</v>
      </c>
      <c r="B91" s="238"/>
      <c r="C91" s="238"/>
      <c r="D91" s="239"/>
      <c r="E91" s="265">
        <f>COUNTA(A98:A100)</f>
        <v>0</v>
      </c>
      <c r="F91" s="277" t="s">
        <v>133</v>
      </c>
      <c r="G91" s="278">
        <v>75032.0</v>
      </c>
      <c r="H91" s="277"/>
      <c r="I91" s="286"/>
      <c r="J91" s="228">
        <f>COUNTA(A98:A100)</f>
        <v>0</v>
      </c>
      <c r="K91" s="254" t="s">
        <v>125</v>
      </c>
      <c r="L91" s="228" t="s">
        <v>100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2.0" customHeight="1">
      <c r="A92" s="265"/>
      <c r="B92" s="229"/>
      <c r="C92" s="277" t="s">
        <v>429</v>
      </c>
      <c r="D92" s="277" t="s">
        <v>732</v>
      </c>
      <c r="E92" s="277" t="s">
        <v>1511</v>
      </c>
      <c r="F92" s="309" t="s">
        <v>1451</v>
      </c>
      <c r="G92" s="278">
        <v>75087.0</v>
      </c>
      <c r="H92" s="277" t="s">
        <v>1512</v>
      </c>
      <c r="I92" s="277" t="s">
        <v>1513</v>
      </c>
      <c r="J92" s="228" t="s">
        <v>70</v>
      </c>
      <c r="K92" s="229"/>
      <c r="L92" s="228" t="s">
        <v>100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2.0" customHeight="1">
      <c r="A93" s="229"/>
      <c r="B93" s="229"/>
      <c r="C93" s="277" t="s">
        <v>1514</v>
      </c>
      <c r="D93" s="277" t="s">
        <v>1369</v>
      </c>
      <c r="E93" s="306" t="s">
        <v>1515</v>
      </c>
      <c r="F93" s="309" t="s">
        <v>1451</v>
      </c>
      <c r="G93" s="278">
        <v>75087.0</v>
      </c>
      <c r="H93" s="277" t="s">
        <v>649</v>
      </c>
      <c r="I93" s="277" t="s">
        <v>1516</v>
      </c>
      <c r="J93" s="228" t="s">
        <v>72</v>
      </c>
      <c r="K93" s="229"/>
      <c r="L93" s="228" t="s">
        <v>100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12.75" customHeight="1">
      <c r="A94" s="229"/>
      <c r="B94" s="229"/>
      <c r="C94" s="277" t="s">
        <v>1517</v>
      </c>
      <c r="D94" s="277" t="s">
        <v>1518</v>
      </c>
      <c r="E94" s="311" t="s">
        <v>1519</v>
      </c>
      <c r="F94" s="277" t="s">
        <v>1520</v>
      </c>
      <c r="G94" s="278">
        <v>75189.0</v>
      </c>
      <c r="H94" s="277" t="s">
        <v>649</v>
      </c>
      <c r="I94" s="295" t="s">
        <v>1521</v>
      </c>
      <c r="J94" s="248" t="s">
        <v>74</v>
      </c>
      <c r="K94" s="229"/>
      <c r="L94" s="228" t="s">
        <v>100</v>
      </c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</row>
    <row r="95" ht="12.0" customHeight="1">
      <c r="A95" s="229"/>
      <c r="B95" s="229"/>
      <c r="C95" s="229"/>
      <c r="D95" s="229"/>
      <c r="E95" s="266"/>
      <c r="F95" s="229"/>
      <c r="G95" s="229"/>
      <c r="H95" s="229"/>
      <c r="I95" s="229"/>
      <c r="J95" s="228" t="s">
        <v>76</v>
      </c>
      <c r="K95" s="229"/>
      <c r="L95" s="228" t="s">
        <v>100</v>
      </c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</row>
    <row r="96" ht="12.0" customHeight="1">
      <c r="A96" s="229"/>
      <c r="B96" s="229"/>
      <c r="C96" s="229"/>
      <c r="D96" s="229"/>
      <c r="E96" s="266"/>
      <c r="F96" s="229"/>
      <c r="G96" s="229"/>
      <c r="H96" s="229"/>
      <c r="I96" s="229"/>
      <c r="J96" s="228" t="s">
        <v>78</v>
      </c>
      <c r="K96" s="229"/>
      <c r="L96" s="228" t="s">
        <v>100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2.0" customHeight="1">
      <c r="A97" s="229"/>
      <c r="B97" s="229"/>
      <c r="C97" s="229"/>
      <c r="D97" s="229"/>
      <c r="E97" s="266"/>
      <c r="F97" s="229"/>
      <c r="G97" s="229"/>
      <c r="H97" s="229"/>
      <c r="I97" s="229"/>
      <c r="J97" s="228" t="s">
        <v>80</v>
      </c>
      <c r="K97" s="229"/>
      <c r="L97" s="228" t="s">
        <v>100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2.0" customHeight="1">
      <c r="A98" s="229"/>
      <c r="B98" s="229"/>
      <c r="C98" s="229"/>
      <c r="D98" s="229"/>
      <c r="E98" s="266"/>
      <c r="F98" s="229"/>
      <c r="G98" s="229"/>
      <c r="H98" s="229"/>
      <c r="I98" s="229"/>
      <c r="J98" s="228"/>
      <c r="K98" s="229"/>
      <c r="L98" s="228" t="s">
        <v>100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0" customHeight="1">
      <c r="A99" s="229"/>
      <c r="B99" s="229"/>
      <c r="C99" s="229"/>
      <c r="D99" s="229"/>
      <c r="E99" s="266"/>
      <c r="F99" s="229"/>
      <c r="G99" s="229"/>
      <c r="H99" s="229"/>
      <c r="I99" s="229"/>
      <c r="J99" s="228"/>
      <c r="K99" s="229"/>
      <c r="L99" s="248" t="s">
        <v>100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2.0" customHeight="1">
      <c r="A100" s="229"/>
      <c r="B100" s="229"/>
      <c r="C100" s="229"/>
      <c r="D100" s="229"/>
      <c r="E100" s="266"/>
      <c r="F100" s="229"/>
      <c r="G100" s="229"/>
      <c r="H100" s="229"/>
      <c r="I100" s="229"/>
      <c r="J100" s="228"/>
      <c r="K100" s="229"/>
      <c r="L100" s="248" t="s">
        <v>100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2.0" customHeight="1">
      <c r="A101" s="231"/>
      <c r="B101" s="231"/>
      <c r="C101" s="231"/>
      <c r="D101" s="231"/>
      <c r="E101" s="231"/>
      <c r="F101" s="231"/>
      <c r="G101" s="231"/>
      <c r="H101" s="231"/>
      <c r="I101" s="231"/>
      <c r="J101" s="269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2.0" customHeight="1">
      <c r="A102" s="231"/>
      <c r="B102" s="231"/>
      <c r="C102" s="231"/>
      <c r="D102" s="231"/>
      <c r="E102" s="231"/>
      <c r="F102" s="231"/>
      <c r="G102" s="231"/>
      <c r="H102" s="231"/>
      <c r="I102" s="231"/>
      <c r="J102" s="269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2.0" customHeight="1">
      <c r="A103" s="231"/>
      <c r="B103" s="231"/>
      <c r="C103" s="231"/>
      <c r="D103" s="231"/>
      <c r="E103" s="231"/>
      <c r="F103" s="231"/>
      <c r="G103" s="231"/>
      <c r="H103" s="231"/>
      <c r="I103" s="231"/>
      <c r="J103" s="269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0" customHeight="1">
      <c r="A104" s="231"/>
      <c r="B104" s="231"/>
      <c r="C104" s="231"/>
      <c r="D104" s="231"/>
      <c r="E104" s="231"/>
      <c r="F104" s="231"/>
      <c r="G104" s="231"/>
      <c r="H104" s="231"/>
      <c r="I104" s="231"/>
      <c r="J104" s="269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2.0" customHeight="1">
      <c r="A105" s="231"/>
      <c r="B105" s="231"/>
      <c r="C105" s="231"/>
      <c r="D105" s="231"/>
      <c r="E105" s="231"/>
      <c r="F105" s="231"/>
      <c r="G105" s="231"/>
      <c r="H105" s="231"/>
      <c r="I105" s="231"/>
      <c r="J105" s="269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12.0" customHeight="1">
      <c r="A106" s="231"/>
      <c r="B106" s="231"/>
      <c r="C106" s="231"/>
      <c r="D106" s="231"/>
      <c r="E106" s="231"/>
      <c r="F106" s="231"/>
      <c r="G106" s="231"/>
      <c r="H106" s="231"/>
      <c r="I106" s="231"/>
      <c r="J106" s="269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12.0" customHeight="1">
      <c r="A107" s="231"/>
      <c r="B107" s="231"/>
      <c r="C107" s="231"/>
      <c r="D107" s="231"/>
      <c r="E107" s="231"/>
      <c r="F107" s="231"/>
      <c r="G107" s="231"/>
      <c r="H107" s="231"/>
      <c r="I107" s="231"/>
      <c r="J107" s="269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0" customHeight="1">
      <c r="A108" s="231"/>
      <c r="B108" s="231"/>
      <c r="C108" s="231"/>
      <c r="D108" s="231"/>
      <c r="E108" s="231"/>
      <c r="F108" s="231"/>
      <c r="G108" s="231"/>
      <c r="H108" s="231"/>
      <c r="I108" s="231"/>
      <c r="J108" s="269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0" customHeight="1">
      <c r="A109" s="231"/>
      <c r="B109" s="231"/>
      <c r="C109" s="231"/>
      <c r="D109" s="231"/>
      <c r="E109" s="231"/>
      <c r="F109" s="231"/>
      <c r="G109" s="231"/>
      <c r="H109" s="231"/>
      <c r="I109" s="231"/>
      <c r="J109" s="269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0" customHeight="1">
      <c r="A110" s="231"/>
      <c r="B110" s="231"/>
      <c r="C110" s="231"/>
      <c r="D110" s="231"/>
      <c r="E110" s="231"/>
      <c r="F110" s="231"/>
      <c r="G110" s="231"/>
      <c r="H110" s="231"/>
      <c r="I110" s="231"/>
      <c r="J110" s="269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31"/>
      <c r="B111" s="231"/>
      <c r="C111" s="231"/>
      <c r="D111" s="231"/>
      <c r="E111" s="231"/>
      <c r="F111" s="231"/>
      <c r="G111" s="231"/>
      <c r="H111" s="231"/>
      <c r="I111" s="231"/>
      <c r="J111" s="269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31"/>
      <c r="B112" s="231"/>
      <c r="C112" s="231"/>
      <c r="D112" s="231"/>
      <c r="E112" s="231"/>
      <c r="F112" s="231"/>
      <c r="G112" s="231"/>
      <c r="H112" s="231"/>
      <c r="I112" s="231"/>
      <c r="J112" s="269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0" customHeight="1">
      <c r="A113" s="231"/>
      <c r="B113" s="231"/>
      <c r="C113" s="231"/>
      <c r="D113" s="231"/>
      <c r="E113" s="231"/>
      <c r="F113" s="231"/>
      <c r="G113" s="231"/>
      <c r="H113" s="231"/>
      <c r="I113" s="231"/>
      <c r="J113" s="269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12.0" customHeight="1">
      <c r="A114" s="231"/>
      <c r="B114" s="231"/>
      <c r="C114" s="231"/>
      <c r="D114" s="231"/>
      <c r="E114" s="231"/>
      <c r="F114" s="231"/>
      <c r="G114" s="231"/>
      <c r="H114" s="231"/>
      <c r="I114" s="231"/>
      <c r="J114" s="269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0" customHeight="1">
      <c r="A115" s="231"/>
      <c r="B115" s="231"/>
      <c r="C115" s="231"/>
      <c r="D115" s="231"/>
      <c r="E115" s="231"/>
      <c r="F115" s="231"/>
      <c r="G115" s="231"/>
      <c r="H115" s="231"/>
      <c r="I115" s="231"/>
      <c r="J115" s="269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0" customHeight="1">
      <c r="A116" s="231"/>
      <c r="B116" s="231"/>
      <c r="C116" s="231"/>
      <c r="D116" s="231"/>
      <c r="E116" s="231"/>
      <c r="F116" s="231"/>
      <c r="G116" s="231"/>
      <c r="H116" s="231"/>
      <c r="I116" s="231"/>
      <c r="J116" s="269"/>
      <c r="K116" s="231"/>
      <c r="L116" s="269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0" customHeight="1">
      <c r="A117" s="231"/>
      <c r="B117" s="231"/>
      <c r="C117" s="231"/>
      <c r="D117" s="231"/>
      <c r="E117" s="231"/>
      <c r="F117" s="231"/>
      <c r="G117" s="231"/>
      <c r="H117" s="231"/>
      <c r="I117" s="231"/>
      <c r="J117" s="269"/>
      <c r="K117" s="231"/>
      <c r="L117" s="269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2.0" customHeight="1">
      <c r="A118" s="231"/>
      <c r="B118" s="231"/>
      <c r="C118" s="231"/>
      <c r="D118" s="231"/>
      <c r="E118" s="231"/>
      <c r="F118" s="231"/>
      <c r="G118" s="231"/>
      <c r="H118" s="231"/>
      <c r="I118" s="231"/>
      <c r="J118" s="269"/>
      <c r="K118" s="231"/>
      <c r="L118" s="269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31"/>
      <c r="B119" s="231"/>
      <c r="C119" s="231"/>
      <c r="D119" s="231"/>
      <c r="E119" s="231"/>
      <c r="F119" s="231"/>
      <c r="G119" s="231"/>
      <c r="H119" s="231"/>
      <c r="I119" s="231"/>
      <c r="J119" s="269"/>
      <c r="K119" s="231"/>
      <c r="L119" s="269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2.0" customHeight="1">
      <c r="A120" s="231"/>
      <c r="B120" s="231"/>
      <c r="C120" s="231"/>
      <c r="D120" s="231"/>
      <c r="E120" s="231"/>
      <c r="F120" s="231"/>
      <c r="G120" s="231"/>
      <c r="H120" s="231"/>
      <c r="I120" s="231"/>
      <c r="J120" s="269"/>
      <c r="K120" s="231"/>
      <c r="L120" s="269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31"/>
      <c r="B121" s="231"/>
      <c r="C121" s="231"/>
      <c r="D121" s="231"/>
      <c r="E121" s="231"/>
      <c r="F121" s="231"/>
      <c r="G121" s="231"/>
      <c r="H121" s="231"/>
      <c r="I121" s="231"/>
      <c r="J121" s="269"/>
      <c r="K121" s="231"/>
      <c r="L121" s="269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0" customHeight="1">
      <c r="A122" s="231"/>
      <c r="B122" s="231"/>
      <c r="C122" s="231"/>
      <c r="D122" s="231"/>
      <c r="E122" s="231"/>
      <c r="F122" s="231"/>
      <c r="G122" s="231"/>
      <c r="H122" s="231"/>
      <c r="I122" s="231"/>
      <c r="J122" s="269"/>
      <c r="K122" s="231"/>
      <c r="L122" s="269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0" customHeight="1">
      <c r="A123" s="231"/>
      <c r="B123" s="231"/>
      <c r="C123" s="231"/>
      <c r="D123" s="231"/>
      <c r="E123" s="231"/>
      <c r="F123" s="231"/>
      <c r="G123" s="231"/>
      <c r="H123" s="231"/>
      <c r="I123" s="231"/>
      <c r="J123" s="269"/>
      <c r="K123" s="231"/>
      <c r="L123" s="269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</row>
    <row r="124" ht="12.0" customHeight="1">
      <c r="A124" s="231"/>
      <c r="B124" s="231"/>
      <c r="C124" s="231"/>
      <c r="D124" s="231"/>
      <c r="E124" s="231"/>
      <c r="F124" s="231"/>
      <c r="G124" s="231"/>
      <c r="H124" s="231"/>
      <c r="I124" s="231"/>
      <c r="J124" s="269"/>
      <c r="K124" s="231"/>
      <c r="L124" s="269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31"/>
      <c r="B125" s="231"/>
      <c r="C125" s="231"/>
      <c r="D125" s="231"/>
      <c r="E125" s="231"/>
      <c r="F125" s="231"/>
      <c r="G125" s="231"/>
      <c r="H125" s="231"/>
      <c r="I125" s="231"/>
      <c r="J125" s="269"/>
      <c r="K125" s="231"/>
      <c r="L125" s="269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31"/>
      <c r="B126" s="231"/>
      <c r="C126" s="231"/>
      <c r="D126" s="231"/>
      <c r="E126" s="231"/>
      <c r="F126" s="231"/>
      <c r="G126" s="231"/>
      <c r="H126" s="231"/>
      <c r="I126" s="231"/>
      <c r="J126" s="269"/>
      <c r="K126" s="231"/>
      <c r="L126" s="269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0" customHeight="1">
      <c r="A127" s="231"/>
      <c r="B127" s="231"/>
      <c r="C127" s="231"/>
      <c r="D127" s="231"/>
      <c r="E127" s="231"/>
      <c r="F127" s="231"/>
      <c r="G127" s="231"/>
      <c r="H127" s="231"/>
      <c r="I127" s="231"/>
      <c r="J127" s="269"/>
      <c r="K127" s="231"/>
      <c r="L127" s="269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31"/>
      <c r="B128" s="231"/>
      <c r="C128" s="231"/>
      <c r="D128" s="231"/>
      <c r="E128" s="231"/>
      <c r="F128" s="231"/>
      <c r="G128" s="231"/>
      <c r="H128" s="231"/>
      <c r="I128" s="231"/>
      <c r="J128" s="269"/>
      <c r="K128" s="231"/>
      <c r="L128" s="269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31"/>
      <c r="B129" s="231"/>
      <c r="C129" s="231"/>
      <c r="D129" s="231"/>
      <c r="E129" s="231"/>
      <c r="F129" s="231"/>
      <c r="G129" s="231"/>
      <c r="H129" s="231"/>
      <c r="I129" s="231"/>
      <c r="J129" s="269"/>
      <c r="K129" s="231"/>
      <c r="L129" s="269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31"/>
      <c r="B130" s="231"/>
      <c r="C130" s="231"/>
      <c r="D130" s="231"/>
      <c r="E130" s="231"/>
      <c r="F130" s="231"/>
      <c r="G130" s="231"/>
      <c r="H130" s="231"/>
      <c r="I130" s="231"/>
      <c r="J130" s="269"/>
      <c r="K130" s="231"/>
      <c r="L130" s="269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31"/>
      <c r="B131" s="231"/>
      <c r="C131" s="231"/>
      <c r="D131" s="231"/>
      <c r="E131" s="231"/>
      <c r="F131" s="231"/>
      <c r="G131" s="231"/>
      <c r="H131" s="231"/>
      <c r="I131" s="231"/>
      <c r="J131" s="269"/>
      <c r="K131" s="231"/>
      <c r="L131" s="269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31"/>
      <c r="B132" s="231"/>
      <c r="C132" s="231"/>
      <c r="D132" s="231"/>
      <c r="E132" s="231"/>
      <c r="F132" s="231"/>
      <c r="G132" s="231"/>
      <c r="H132" s="231"/>
      <c r="I132" s="231"/>
      <c r="J132" s="269"/>
      <c r="K132" s="231"/>
      <c r="L132" s="269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31"/>
      <c r="B133" s="231"/>
      <c r="C133" s="231"/>
      <c r="D133" s="231"/>
      <c r="E133" s="231"/>
      <c r="F133" s="231"/>
      <c r="G133" s="231"/>
      <c r="H133" s="231"/>
      <c r="I133" s="231"/>
      <c r="J133" s="269"/>
      <c r="K133" s="231"/>
      <c r="L133" s="269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31"/>
      <c r="B134" s="231"/>
      <c r="C134" s="231"/>
      <c r="D134" s="231"/>
      <c r="E134" s="231"/>
      <c r="F134" s="231"/>
      <c r="G134" s="231"/>
      <c r="H134" s="231"/>
      <c r="I134" s="231"/>
      <c r="J134" s="269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31"/>
      <c r="B135" s="231"/>
      <c r="C135" s="231"/>
      <c r="D135" s="231"/>
      <c r="E135" s="231"/>
      <c r="F135" s="231"/>
      <c r="G135" s="231"/>
      <c r="H135" s="231"/>
      <c r="I135" s="231"/>
      <c r="J135" s="269"/>
      <c r="K135" s="231"/>
      <c r="L135" s="269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31"/>
      <c r="B136" s="231"/>
      <c r="C136" s="231"/>
      <c r="D136" s="231"/>
      <c r="E136" s="231"/>
      <c r="F136" s="231"/>
      <c r="G136" s="231"/>
      <c r="H136" s="231"/>
      <c r="I136" s="231"/>
      <c r="J136" s="269"/>
      <c r="K136" s="231"/>
      <c r="L136" s="269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31"/>
      <c r="B137" s="231"/>
      <c r="C137" s="231"/>
      <c r="D137" s="231"/>
      <c r="E137" s="231"/>
      <c r="F137" s="231"/>
      <c r="G137" s="231"/>
      <c r="H137" s="231"/>
      <c r="I137" s="231"/>
      <c r="J137" s="269"/>
      <c r="K137" s="231"/>
      <c r="L137" s="269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31"/>
      <c r="B138" s="231"/>
      <c r="C138" s="231"/>
      <c r="D138" s="231"/>
      <c r="E138" s="231"/>
      <c r="F138" s="231"/>
      <c r="G138" s="231"/>
      <c r="H138" s="231"/>
      <c r="I138" s="231"/>
      <c r="J138" s="269"/>
      <c r="K138" s="231"/>
      <c r="L138" s="269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31"/>
      <c r="B139" s="231"/>
      <c r="C139" s="231"/>
      <c r="D139" s="231"/>
      <c r="E139" s="231"/>
      <c r="F139" s="231"/>
      <c r="G139" s="231"/>
      <c r="H139" s="231"/>
      <c r="I139" s="231"/>
      <c r="J139" s="269"/>
      <c r="K139" s="231"/>
      <c r="L139" s="269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31"/>
      <c r="B140" s="231"/>
      <c r="C140" s="231"/>
      <c r="D140" s="231"/>
      <c r="E140" s="231"/>
      <c r="F140" s="231"/>
      <c r="G140" s="231"/>
      <c r="H140" s="231"/>
      <c r="I140" s="231"/>
      <c r="J140" s="269"/>
      <c r="K140" s="231"/>
      <c r="L140" s="269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31"/>
      <c r="B141" s="231"/>
      <c r="C141" s="231"/>
      <c r="D141" s="231"/>
      <c r="E141" s="231"/>
      <c r="F141" s="231"/>
      <c r="G141" s="231"/>
      <c r="H141" s="231"/>
      <c r="I141" s="231"/>
      <c r="J141" s="269"/>
      <c r="K141" s="231"/>
      <c r="L141" s="269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31"/>
      <c r="B142" s="231"/>
      <c r="C142" s="231"/>
      <c r="D142" s="231"/>
      <c r="E142" s="231"/>
      <c r="F142" s="231"/>
      <c r="G142" s="231"/>
      <c r="H142" s="231"/>
      <c r="I142" s="231"/>
      <c r="J142" s="269"/>
      <c r="K142" s="231"/>
      <c r="L142" s="269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31"/>
      <c r="B143" s="231"/>
      <c r="C143" s="231"/>
      <c r="D143" s="231"/>
      <c r="E143" s="231"/>
      <c r="F143" s="231"/>
      <c r="G143" s="231"/>
      <c r="H143" s="231"/>
      <c r="I143" s="231"/>
      <c r="J143" s="269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31"/>
      <c r="B144" s="231"/>
      <c r="C144" s="231"/>
      <c r="D144" s="231"/>
      <c r="E144" s="231"/>
      <c r="F144" s="231"/>
      <c r="G144" s="231"/>
      <c r="H144" s="231"/>
      <c r="I144" s="231"/>
      <c r="J144" s="269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31"/>
      <c r="B145" s="231"/>
      <c r="C145" s="231"/>
      <c r="D145" s="231"/>
      <c r="E145" s="231"/>
      <c r="F145" s="231"/>
      <c r="G145" s="231"/>
      <c r="H145" s="231"/>
      <c r="I145" s="231"/>
      <c r="J145" s="269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31"/>
      <c r="B146" s="231"/>
      <c r="C146" s="231"/>
      <c r="D146" s="231"/>
      <c r="E146" s="231"/>
      <c r="F146" s="231"/>
      <c r="G146" s="231"/>
      <c r="H146" s="231"/>
      <c r="I146" s="231"/>
      <c r="J146" s="269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31"/>
      <c r="B147" s="231"/>
      <c r="C147" s="231"/>
      <c r="D147" s="231"/>
      <c r="E147" s="231"/>
      <c r="F147" s="231"/>
      <c r="G147" s="231"/>
      <c r="H147" s="231"/>
      <c r="I147" s="231"/>
      <c r="J147" s="269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31"/>
      <c r="B148" s="231"/>
      <c r="C148" s="231"/>
      <c r="D148" s="231"/>
      <c r="E148" s="231"/>
      <c r="F148" s="231"/>
      <c r="G148" s="231"/>
      <c r="H148" s="231"/>
      <c r="I148" s="231"/>
      <c r="J148" s="269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31"/>
      <c r="B149" s="231"/>
      <c r="C149" s="231"/>
      <c r="D149" s="231"/>
      <c r="E149" s="231"/>
      <c r="F149" s="231"/>
      <c r="G149" s="231"/>
      <c r="H149" s="231"/>
      <c r="I149" s="231"/>
      <c r="J149" s="269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31"/>
      <c r="B150" s="231"/>
      <c r="C150" s="231"/>
      <c r="D150" s="231"/>
      <c r="E150" s="231"/>
      <c r="F150" s="231"/>
      <c r="G150" s="231"/>
      <c r="H150" s="231"/>
      <c r="I150" s="231"/>
      <c r="J150" s="269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31"/>
      <c r="B151" s="231"/>
      <c r="C151" s="231"/>
      <c r="D151" s="231"/>
      <c r="E151" s="231"/>
      <c r="F151" s="231"/>
      <c r="G151" s="231"/>
      <c r="H151" s="231"/>
      <c r="I151" s="231"/>
      <c r="J151" s="269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31"/>
      <c r="B152" s="231"/>
      <c r="C152" s="231"/>
      <c r="D152" s="231"/>
      <c r="E152" s="231"/>
      <c r="F152" s="231"/>
      <c r="G152" s="231"/>
      <c r="H152" s="231"/>
      <c r="I152" s="231"/>
      <c r="J152" s="269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31"/>
      <c r="B153" s="231"/>
      <c r="C153" s="231"/>
      <c r="D153" s="231"/>
      <c r="E153" s="231"/>
      <c r="F153" s="231"/>
      <c r="G153" s="231"/>
      <c r="H153" s="231"/>
      <c r="I153" s="231"/>
      <c r="J153" s="269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31"/>
      <c r="B154" s="231"/>
      <c r="C154" s="231"/>
      <c r="D154" s="231"/>
      <c r="E154" s="231"/>
      <c r="F154" s="231"/>
      <c r="G154" s="231"/>
      <c r="H154" s="231"/>
      <c r="I154" s="231"/>
      <c r="J154" s="269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31"/>
      <c r="B155" s="231"/>
      <c r="C155" s="231"/>
      <c r="D155" s="231"/>
      <c r="E155" s="231"/>
      <c r="F155" s="231"/>
      <c r="G155" s="231"/>
      <c r="H155" s="231"/>
      <c r="I155" s="231"/>
      <c r="J155" s="269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31"/>
      <c r="B156" s="231"/>
      <c r="C156" s="231"/>
      <c r="D156" s="231"/>
      <c r="E156" s="231"/>
      <c r="F156" s="231"/>
      <c r="G156" s="231"/>
      <c r="H156" s="231"/>
      <c r="I156" s="231"/>
      <c r="J156" s="269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31"/>
      <c r="B157" s="231"/>
      <c r="C157" s="231"/>
      <c r="D157" s="231"/>
      <c r="E157" s="231"/>
      <c r="F157" s="231"/>
      <c r="G157" s="231"/>
      <c r="H157" s="231"/>
      <c r="I157" s="231"/>
      <c r="J157" s="269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31"/>
      <c r="B158" s="231"/>
      <c r="C158" s="231"/>
      <c r="D158" s="231"/>
      <c r="E158" s="231"/>
      <c r="F158" s="231"/>
      <c r="G158" s="231"/>
      <c r="H158" s="231"/>
      <c r="I158" s="231"/>
      <c r="J158" s="269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31"/>
      <c r="B159" s="231"/>
      <c r="C159" s="231"/>
      <c r="D159" s="231"/>
      <c r="E159" s="231"/>
      <c r="F159" s="231"/>
      <c r="G159" s="231"/>
      <c r="H159" s="231"/>
      <c r="I159" s="231"/>
      <c r="J159" s="269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31"/>
      <c r="B160" s="231"/>
      <c r="C160" s="231"/>
      <c r="D160" s="231"/>
      <c r="E160" s="231"/>
      <c r="F160" s="231"/>
      <c r="G160" s="231"/>
      <c r="H160" s="231"/>
      <c r="I160" s="231"/>
      <c r="J160" s="269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31"/>
      <c r="B161" s="231"/>
      <c r="C161" s="231"/>
      <c r="D161" s="231"/>
      <c r="E161" s="231"/>
      <c r="F161" s="231"/>
      <c r="G161" s="231"/>
      <c r="H161" s="231"/>
      <c r="I161" s="231"/>
      <c r="J161" s="269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31"/>
      <c r="B162" s="231"/>
      <c r="C162" s="231"/>
      <c r="D162" s="231"/>
      <c r="E162" s="231"/>
      <c r="F162" s="231"/>
      <c r="G162" s="231"/>
      <c r="H162" s="231"/>
      <c r="I162" s="231"/>
      <c r="J162" s="269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31"/>
      <c r="B163" s="231"/>
      <c r="C163" s="231"/>
      <c r="D163" s="231"/>
      <c r="E163" s="231"/>
      <c r="F163" s="231"/>
      <c r="G163" s="231"/>
      <c r="H163" s="231"/>
      <c r="I163" s="231"/>
      <c r="J163" s="269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31"/>
      <c r="B164" s="231"/>
      <c r="C164" s="231"/>
      <c r="D164" s="231"/>
      <c r="E164" s="231"/>
      <c r="F164" s="231"/>
      <c r="G164" s="231"/>
      <c r="H164" s="231"/>
      <c r="I164" s="231"/>
      <c r="J164" s="269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31"/>
      <c r="B165" s="231"/>
      <c r="C165" s="231"/>
      <c r="D165" s="231"/>
      <c r="E165" s="231"/>
      <c r="F165" s="231"/>
      <c r="G165" s="231"/>
      <c r="H165" s="231"/>
      <c r="I165" s="231"/>
      <c r="J165" s="269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31"/>
      <c r="B166" s="231"/>
      <c r="C166" s="231"/>
      <c r="D166" s="231"/>
      <c r="E166" s="231"/>
      <c r="F166" s="231"/>
      <c r="G166" s="231"/>
      <c r="H166" s="231"/>
      <c r="I166" s="231"/>
      <c r="J166" s="269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31"/>
      <c r="B167" s="231"/>
      <c r="C167" s="231"/>
      <c r="D167" s="231"/>
      <c r="E167" s="231"/>
      <c r="F167" s="231"/>
      <c r="G167" s="231"/>
      <c r="H167" s="231"/>
      <c r="I167" s="231"/>
      <c r="J167" s="269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31"/>
      <c r="B168" s="231"/>
      <c r="C168" s="231"/>
      <c r="D168" s="231"/>
      <c r="E168" s="231"/>
      <c r="F168" s="231"/>
      <c r="G168" s="231"/>
      <c r="H168" s="231"/>
      <c r="I168" s="231"/>
      <c r="J168" s="269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31"/>
      <c r="B169" s="231"/>
      <c r="C169" s="231"/>
      <c r="D169" s="231"/>
      <c r="E169" s="231"/>
      <c r="F169" s="231"/>
      <c r="G169" s="231"/>
      <c r="H169" s="231"/>
      <c r="I169" s="231"/>
      <c r="J169" s="269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31"/>
      <c r="B170" s="231"/>
      <c r="C170" s="231"/>
      <c r="D170" s="231"/>
      <c r="E170" s="231"/>
      <c r="F170" s="231"/>
      <c r="G170" s="231"/>
      <c r="H170" s="231"/>
      <c r="I170" s="231"/>
      <c r="J170" s="269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31"/>
      <c r="B171" s="231"/>
      <c r="C171" s="231"/>
      <c r="D171" s="231"/>
      <c r="E171" s="231"/>
      <c r="F171" s="231"/>
      <c r="G171" s="231"/>
      <c r="H171" s="231"/>
      <c r="I171" s="231"/>
      <c r="J171" s="269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31"/>
      <c r="B172" s="231"/>
      <c r="C172" s="231"/>
      <c r="D172" s="231"/>
      <c r="E172" s="231"/>
      <c r="F172" s="231"/>
      <c r="G172" s="231"/>
      <c r="H172" s="231"/>
      <c r="I172" s="231"/>
      <c r="J172" s="269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31"/>
      <c r="B173" s="231"/>
      <c r="C173" s="231"/>
      <c r="D173" s="231"/>
      <c r="E173" s="231"/>
      <c r="F173" s="231"/>
      <c r="G173" s="231"/>
      <c r="H173" s="231"/>
      <c r="I173" s="231"/>
      <c r="J173" s="269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31"/>
      <c r="B174" s="231"/>
      <c r="C174" s="231"/>
      <c r="D174" s="231"/>
      <c r="E174" s="231"/>
      <c r="F174" s="231"/>
      <c r="G174" s="231"/>
      <c r="H174" s="231"/>
      <c r="I174" s="231"/>
      <c r="J174" s="269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31"/>
      <c r="B175" s="231"/>
      <c r="C175" s="231"/>
      <c r="D175" s="231"/>
      <c r="E175" s="231"/>
      <c r="F175" s="231"/>
      <c r="G175" s="231"/>
      <c r="H175" s="231"/>
      <c r="I175" s="231"/>
      <c r="J175" s="269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31"/>
      <c r="B176" s="231"/>
      <c r="C176" s="231"/>
      <c r="D176" s="231"/>
      <c r="E176" s="231"/>
      <c r="F176" s="231"/>
      <c r="G176" s="231"/>
      <c r="H176" s="231"/>
      <c r="I176" s="231"/>
      <c r="J176" s="269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31"/>
      <c r="B177" s="231"/>
      <c r="C177" s="231"/>
      <c r="D177" s="231"/>
      <c r="E177" s="231"/>
      <c r="F177" s="231"/>
      <c r="G177" s="231"/>
      <c r="H177" s="231"/>
      <c r="I177" s="231"/>
      <c r="J177" s="269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31"/>
      <c r="B178" s="231"/>
      <c r="C178" s="231"/>
      <c r="D178" s="231"/>
      <c r="E178" s="231"/>
      <c r="F178" s="231"/>
      <c r="G178" s="231"/>
      <c r="H178" s="231"/>
      <c r="I178" s="231"/>
      <c r="J178" s="269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31"/>
      <c r="B179" s="231"/>
      <c r="C179" s="231"/>
      <c r="D179" s="231"/>
      <c r="E179" s="231"/>
      <c r="F179" s="231"/>
      <c r="G179" s="231"/>
      <c r="H179" s="231"/>
      <c r="I179" s="231"/>
      <c r="J179" s="269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31"/>
      <c r="B180" s="231"/>
      <c r="C180" s="231"/>
      <c r="D180" s="231"/>
      <c r="E180" s="231"/>
      <c r="F180" s="231"/>
      <c r="G180" s="231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31"/>
      <c r="B181" s="231"/>
      <c r="C181" s="231"/>
      <c r="D181" s="231"/>
      <c r="E181" s="231"/>
      <c r="F181" s="231"/>
      <c r="G181" s="231"/>
      <c r="H181" s="231"/>
      <c r="I181" s="231"/>
      <c r="J181" s="269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31"/>
      <c r="B182" s="231"/>
      <c r="C182" s="231"/>
      <c r="D182" s="231"/>
      <c r="E182" s="231"/>
      <c r="F182" s="231"/>
      <c r="G182" s="231"/>
      <c r="H182" s="231"/>
      <c r="I182" s="231"/>
      <c r="J182" s="269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31"/>
      <c r="B183" s="231"/>
      <c r="C183" s="231"/>
      <c r="D183" s="231"/>
      <c r="E183" s="231"/>
      <c r="F183" s="231"/>
      <c r="G183" s="231"/>
      <c r="H183" s="231"/>
      <c r="I183" s="231"/>
      <c r="J183" s="269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31"/>
      <c r="B184" s="231"/>
      <c r="C184" s="231"/>
      <c r="D184" s="231"/>
      <c r="E184" s="231"/>
      <c r="F184" s="231"/>
      <c r="G184" s="231"/>
      <c r="H184" s="231"/>
      <c r="I184" s="231"/>
      <c r="J184" s="269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31"/>
      <c r="B185" s="231"/>
      <c r="C185" s="231"/>
      <c r="D185" s="231"/>
      <c r="E185" s="231"/>
      <c r="F185" s="231"/>
      <c r="G185" s="231"/>
      <c r="H185" s="231"/>
      <c r="I185" s="231"/>
      <c r="J185" s="269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31"/>
      <c r="B186" s="231"/>
      <c r="C186" s="231"/>
      <c r="D186" s="231"/>
      <c r="E186" s="231"/>
      <c r="F186" s="231"/>
      <c r="G186" s="231"/>
      <c r="H186" s="231"/>
      <c r="I186" s="231"/>
      <c r="J186" s="269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31"/>
      <c r="B187" s="231"/>
      <c r="C187" s="231"/>
      <c r="D187" s="231"/>
      <c r="E187" s="231"/>
      <c r="F187" s="231"/>
      <c r="G187" s="231"/>
      <c r="H187" s="231"/>
      <c r="I187" s="231"/>
      <c r="J187" s="269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31"/>
      <c r="B188" s="231"/>
      <c r="C188" s="231"/>
      <c r="D188" s="231"/>
      <c r="E188" s="231"/>
      <c r="F188" s="231"/>
      <c r="G188" s="231"/>
      <c r="H188" s="231"/>
      <c r="I188" s="231"/>
      <c r="J188" s="269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31"/>
      <c r="B189" s="231"/>
      <c r="C189" s="231"/>
      <c r="D189" s="231"/>
      <c r="E189" s="231"/>
      <c r="F189" s="231"/>
      <c r="G189" s="231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31"/>
      <c r="B190" s="231"/>
      <c r="C190" s="231"/>
      <c r="D190" s="231"/>
      <c r="E190" s="231"/>
      <c r="F190" s="231"/>
      <c r="G190" s="231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31"/>
      <c r="B191" s="231"/>
      <c r="C191" s="231"/>
      <c r="D191" s="231"/>
      <c r="E191" s="231"/>
      <c r="F191" s="231"/>
      <c r="G191" s="231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31"/>
      <c r="B192" s="231"/>
      <c r="C192" s="231"/>
      <c r="D192" s="231"/>
      <c r="E192" s="231"/>
      <c r="F192" s="231"/>
      <c r="G192" s="231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31"/>
      <c r="B193" s="231"/>
      <c r="C193" s="231"/>
      <c r="D193" s="231"/>
      <c r="E193" s="231"/>
      <c r="F193" s="231"/>
      <c r="G193" s="231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31"/>
      <c r="B194" s="231"/>
      <c r="C194" s="231"/>
      <c r="D194" s="231"/>
      <c r="E194" s="231"/>
      <c r="F194" s="231"/>
      <c r="G194" s="231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31"/>
      <c r="B195" s="231"/>
      <c r="C195" s="231"/>
      <c r="D195" s="231"/>
      <c r="E195" s="231"/>
      <c r="F195" s="231"/>
      <c r="G195" s="231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31"/>
      <c r="B196" s="231"/>
      <c r="C196" s="231"/>
      <c r="D196" s="231"/>
      <c r="E196" s="231"/>
      <c r="F196" s="231"/>
      <c r="G196" s="231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31"/>
      <c r="B197" s="231"/>
      <c r="C197" s="231"/>
      <c r="D197" s="231"/>
      <c r="E197" s="231"/>
      <c r="F197" s="231"/>
      <c r="G197" s="231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31"/>
      <c r="B198" s="231"/>
      <c r="C198" s="231"/>
      <c r="D198" s="231"/>
      <c r="E198" s="231"/>
      <c r="F198" s="231"/>
      <c r="G198" s="231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31"/>
      <c r="B199" s="231"/>
      <c r="C199" s="231"/>
      <c r="D199" s="231"/>
      <c r="E199" s="231"/>
      <c r="F199" s="231"/>
      <c r="G199" s="231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31"/>
      <c r="B200" s="231"/>
      <c r="C200" s="231"/>
      <c r="D200" s="231"/>
      <c r="E200" s="231"/>
      <c r="F200" s="231"/>
      <c r="G200" s="231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31"/>
      <c r="B201" s="231"/>
      <c r="C201" s="231"/>
      <c r="D201" s="231"/>
      <c r="E201" s="231"/>
      <c r="F201" s="231"/>
      <c r="G201" s="231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31"/>
      <c r="B202" s="231"/>
      <c r="C202" s="231"/>
      <c r="D202" s="231"/>
      <c r="E202" s="231"/>
      <c r="F202" s="231"/>
      <c r="G202" s="231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31"/>
      <c r="B203" s="231"/>
      <c r="C203" s="231"/>
      <c r="D203" s="231"/>
      <c r="E203" s="231"/>
      <c r="F203" s="231"/>
      <c r="G203" s="231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31"/>
      <c r="B204" s="231"/>
      <c r="C204" s="231"/>
      <c r="D204" s="231"/>
      <c r="E204" s="231"/>
      <c r="F204" s="231"/>
      <c r="G204" s="231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31"/>
      <c r="B205" s="231"/>
      <c r="C205" s="231"/>
      <c r="D205" s="231"/>
      <c r="E205" s="231"/>
      <c r="F205" s="231"/>
      <c r="G205" s="231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31"/>
      <c r="B206" s="231"/>
      <c r="C206" s="231"/>
      <c r="D206" s="231"/>
      <c r="E206" s="231"/>
      <c r="F206" s="231"/>
      <c r="G206" s="231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31"/>
      <c r="B207" s="231"/>
      <c r="C207" s="231"/>
      <c r="D207" s="231"/>
      <c r="E207" s="231"/>
      <c r="F207" s="231"/>
      <c r="G207" s="231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31"/>
      <c r="B208" s="231"/>
      <c r="C208" s="231"/>
      <c r="D208" s="231"/>
      <c r="E208" s="231"/>
      <c r="F208" s="231"/>
      <c r="G208" s="231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31"/>
      <c r="B209" s="231"/>
      <c r="C209" s="231"/>
      <c r="D209" s="231"/>
      <c r="E209" s="231"/>
      <c r="F209" s="231"/>
      <c r="G209" s="231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31"/>
      <c r="B210" s="231"/>
      <c r="C210" s="231"/>
      <c r="D210" s="231"/>
      <c r="E210" s="231"/>
      <c r="F210" s="231"/>
      <c r="G210" s="231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31"/>
      <c r="B211" s="231"/>
      <c r="C211" s="231"/>
      <c r="D211" s="231"/>
      <c r="E211" s="231"/>
      <c r="F211" s="231"/>
      <c r="G211" s="231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31"/>
      <c r="B212" s="231"/>
      <c r="C212" s="231"/>
      <c r="D212" s="231"/>
      <c r="E212" s="231"/>
      <c r="F212" s="231"/>
      <c r="G212" s="231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31"/>
      <c r="B213" s="231"/>
      <c r="C213" s="231"/>
      <c r="D213" s="231"/>
      <c r="E213" s="231"/>
      <c r="F213" s="231"/>
      <c r="G213" s="231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31"/>
      <c r="B214" s="231"/>
      <c r="C214" s="231"/>
      <c r="D214" s="231"/>
      <c r="E214" s="231"/>
      <c r="F214" s="231"/>
      <c r="G214" s="231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31"/>
      <c r="B215" s="231"/>
      <c r="C215" s="231"/>
      <c r="D215" s="231"/>
      <c r="E215" s="231"/>
      <c r="F215" s="231"/>
      <c r="G215" s="231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31"/>
      <c r="B216" s="231"/>
      <c r="C216" s="231"/>
      <c r="D216" s="231"/>
      <c r="E216" s="231"/>
      <c r="F216" s="231"/>
      <c r="G216" s="231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31"/>
      <c r="B217" s="231"/>
      <c r="C217" s="231"/>
      <c r="D217" s="231"/>
      <c r="E217" s="231"/>
      <c r="F217" s="231"/>
      <c r="G217" s="231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31"/>
      <c r="B218" s="231"/>
      <c r="C218" s="231"/>
      <c r="D218" s="231"/>
      <c r="E218" s="231"/>
      <c r="F218" s="231"/>
      <c r="G218" s="231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31"/>
      <c r="B219" s="231"/>
      <c r="C219" s="231"/>
      <c r="D219" s="231"/>
      <c r="E219" s="231"/>
      <c r="F219" s="231"/>
      <c r="G219" s="231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31"/>
      <c r="B220" s="231"/>
      <c r="C220" s="231"/>
      <c r="D220" s="231"/>
      <c r="E220" s="231"/>
      <c r="F220" s="231"/>
      <c r="G220" s="231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31"/>
      <c r="B221" s="231"/>
      <c r="C221" s="231"/>
      <c r="D221" s="231"/>
      <c r="E221" s="231"/>
      <c r="F221" s="231"/>
      <c r="G221" s="231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31"/>
      <c r="B222" s="231"/>
      <c r="C222" s="231"/>
      <c r="D222" s="231"/>
      <c r="E222" s="231"/>
      <c r="F222" s="231"/>
      <c r="G222" s="231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31"/>
      <c r="B223" s="231"/>
      <c r="C223" s="231"/>
      <c r="D223" s="231"/>
      <c r="E223" s="231"/>
      <c r="F223" s="231"/>
      <c r="G223" s="231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31"/>
      <c r="B224" s="231"/>
      <c r="C224" s="231"/>
      <c r="D224" s="231"/>
      <c r="E224" s="231"/>
      <c r="F224" s="231"/>
      <c r="G224" s="231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31"/>
      <c r="B225" s="231"/>
      <c r="C225" s="231"/>
      <c r="D225" s="231"/>
      <c r="E225" s="231"/>
      <c r="F225" s="231"/>
      <c r="G225" s="231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31"/>
      <c r="B226" s="231"/>
      <c r="C226" s="231"/>
      <c r="D226" s="231"/>
      <c r="E226" s="231"/>
      <c r="F226" s="231"/>
      <c r="G226" s="231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31"/>
      <c r="B227" s="231"/>
      <c r="C227" s="231"/>
      <c r="D227" s="231"/>
      <c r="E227" s="231"/>
      <c r="F227" s="231"/>
      <c r="G227" s="231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31"/>
      <c r="B228" s="231"/>
      <c r="C228" s="231"/>
      <c r="D228" s="231"/>
      <c r="E228" s="231"/>
      <c r="F228" s="231"/>
      <c r="G228" s="231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31"/>
      <c r="B229" s="231"/>
      <c r="C229" s="231"/>
      <c r="D229" s="231"/>
      <c r="E229" s="231"/>
      <c r="F229" s="231"/>
      <c r="G229" s="231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31"/>
      <c r="B230" s="231"/>
      <c r="C230" s="231"/>
      <c r="D230" s="231"/>
      <c r="E230" s="231"/>
      <c r="F230" s="231"/>
      <c r="G230" s="231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31"/>
      <c r="B231" s="231"/>
      <c r="C231" s="231"/>
      <c r="D231" s="231"/>
      <c r="E231" s="231"/>
      <c r="F231" s="231"/>
      <c r="G231" s="231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31"/>
      <c r="B232" s="231"/>
      <c r="C232" s="231"/>
      <c r="D232" s="231"/>
      <c r="E232" s="231"/>
      <c r="F232" s="231"/>
      <c r="G232" s="231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31"/>
      <c r="B233" s="231"/>
      <c r="C233" s="231"/>
      <c r="D233" s="231"/>
      <c r="E233" s="231"/>
      <c r="F233" s="231"/>
      <c r="G233" s="231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31"/>
      <c r="B234" s="231"/>
      <c r="C234" s="231"/>
      <c r="D234" s="231"/>
      <c r="E234" s="231"/>
      <c r="F234" s="231"/>
      <c r="G234" s="231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31"/>
      <c r="B235" s="231"/>
      <c r="C235" s="231"/>
      <c r="D235" s="231"/>
      <c r="E235" s="231"/>
      <c r="F235" s="231"/>
      <c r="G235" s="231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31"/>
      <c r="B236" s="231"/>
      <c r="C236" s="231"/>
      <c r="D236" s="231"/>
      <c r="E236" s="231"/>
      <c r="F236" s="231"/>
      <c r="G236" s="231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31"/>
      <c r="B237" s="231"/>
      <c r="C237" s="231"/>
      <c r="D237" s="231"/>
      <c r="E237" s="231"/>
      <c r="F237" s="231"/>
      <c r="G237" s="231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31"/>
      <c r="B238" s="231"/>
      <c r="C238" s="231"/>
      <c r="D238" s="231"/>
      <c r="E238" s="231"/>
      <c r="F238" s="231"/>
      <c r="G238" s="231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31"/>
      <c r="B239" s="231"/>
      <c r="C239" s="231"/>
      <c r="D239" s="231"/>
      <c r="E239" s="231"/>
      <c r="F239" s="231"/>
      <c r="G239" s="231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31"/>
      <c r="B240" s="231"/>
      <c r="C240" s="231"/>
      <c r="D240" s="231"/>
      <c r="E240" s="231"/>
      <c r="F240" s="231"/>
      <c r="G240" s="231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31"/>
      <c r="B241" s="231"/>
      <c r="C241" s="231"/>
      <c r="D241" s="231"/>
      <c r="E241" s="231"/>
      <c r="F241" s="231"/>
      <c r="G241" s="231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31"/>
      <c r="B242" s="231"/>
      <c r="C242" s="231"/>
      <c r="D242" s="231"/>
      <c r="E242" s="231"/>
      <c r="F242" s="231"/>
      <c r="G242" s="231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31"/>
      <c r="B243" s="231"/>
      <c r="C243" s="231"/>
      <c r="D243" s="231"/>
      <c r="E243" s="231"/>
      <c r="F243" s="231"/>
      <c r="G243" s="231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31"/>
      <c r="B244" s="231"/>
      <c r="C244" s="231"/>
      <c r="D244" s="231"/>
      <c r="E244" s="231"/>
      <c r="F244" s="231"/>
      <c r="G244" s="231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31"/>
      <c r="B245" s="231"/>
      <c r="C245" s="231"/>
      <c r="D245" s="231"/>
      <c r="E245" s="231"/>
      <c r="F245" s="231"/>
      <c r="G245" s="231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31"/>
      <c r="B246" s="231"/>
      <c r="C246" s="231"/>
      <c r="D246" s="231"/>
      <c r="E246" s="231"/>
      <c r="F246" s="231"/>
      <c r="G246" s="231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31"/>
      <c r="B247" s="231"/>
      <c r="C247" s="231"/>
      <c r="D247" s="231"/>
      <c r="E247" s="231"/>
      <c r="F247" s="231"/>
      <c r="G247" s="231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31"/>
      <c r="B248" s="231"/>
      <c r="C248" s="231"/>
      <c r="D248" s="231"/>
      <c r="E248" s="231"/>
      <c r="F248" s="231"/>
      <c r="G248" s="231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31"/>
      <c r="B249" s="231"/>
      <c r="C249" s="231"/>
      <c r="D249" s="231"/>
      <c r="E249" s="231"/>
      <c r="F249" s="231"/>
      <c r="G249" s="231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31"/>
      <c r="B250" s="231"/>
      <c r="C250" s="231"/>
      <c r="D250" s="231"/>
      <c r="E250" s="231"/>
      <c r="F250" s="231"/>
      <c r="G250" s="231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31"/>
      <c r="B251" s="231"/>
      <c r="C251" s="231"/>
      <c r="D251" s="231"/>
      <c r="E251" s="231"/>
      <c r="F251" s="231"/>
      <c r="G251" s="231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31"/>
      <c r="B252" s="231"/>
      <c r="C252" s="231"/>
      <c r="D252" s="231"/>
      <c r="E252" s="231"/>
      <c r="F252" s="231"/>
      <c r="G252" s="231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31"/>
      <c r="B253" s="231"/>
      <c r="C253" s="231"/>
      <c r="D253" s="231"/>
      <c r="E253" s="231"/>
      <c r="F253" s="231"/>
      <c r="G253" s="231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31"/>
      <c r="B254" s="231"/>
      <c r="C254" s="231"/>
      <c r="D254" s="231"/>
      <c r="E254" s="231"/>
      <c r="F254" s="231"/>
      <c r="G254" s="231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31"/>
      <c r="B255" s="231"/>
      <c r="C255" s="231"/>
      <c r="D255" s="231"/>
      <c r="E255" s="231"/>
      <c r="F255" s="231"/>
      <c r="G255" s="231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31"/>
      <c r="B256" s="231"/>
      <c r="C256" s="231"/>
      <c r="D256" s="231"/>
      <c r="E256" s="231"/>
      <c r="F256" s="231"/>
      <c r="G256" s="231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31"/>
      <c r="B257" s="231"/>
      <c r="C257" s="231"/>
      <c r="D257" s="231"/>
      <c r="E257" s="231"/>
      <c r="F257" s="231"/>
      <c r="G257" s="231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31"/>
      <c r="B258" s="231"/>
      <c r="C258" s="231"/>
      <c r="D258" s="231"/>
      <c r="E258" s="231"/>
      <c r="F258" s="231"/>
      <c r="G258" s="231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31"/>
      <c r="B259" s="231"/>
      <c r="C259" s="231"/>
      <c r="D259" s="231"/>
      <c r="E259" s="231"/>
      <c r="F259" s="231"/>
      <c r="G259" s="231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31"/>
      <c r="B260" s="231"/>
      <c r="C260" s="231"/>
      <c r="D260" s="231"/>
      <c r="E260" s="231"/>
      <c r="F260" s="231"/>
      <c r="G260" s="231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31"/>
      <c r="B261" s="231"/>
      <c r="C261" s="231"/>
      <c r="D261" s="231"/>
      <c r="E261" s="231"/>
      <c r="F261" s="231"/>
      <c r="G261" s="231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31"/>
      <c r="B262" s="231"/>
      <c r="C262" s="231"/>
      <c r="D262" s="231"/>
      <c r="E262" s="231"/>
      <c r="F262" s="231"/>
      <c r="G262" s="231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31"/>
      <c r="B263" s="231"/>
      <c r="C263" s="231"/>
      <c r="D263" s="231"/>
      <c r="E263" s="231"/>
      <c r="F263" s="231"/>
      <c r="G263" s="231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31"/>
      <c r="B264" s="231"/>
      <c r="C264" s="231"/>
      <c r="D264" s="231"/>
      <c r="E264" s="231"/>
      <c r="F264" s="231"/>
      <c r="G264" s="231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31"/>
      <c r="B265" s="231"/>
      <c r="C265" s="231"/>
      <c r="D265" s="231"/>
      <c r="E265" s="231"/>
      <c r="F265" s="231"/>
      <c r="G265" s="231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31"/>
      <c r="B266" s="231"/>
      <c r="C266" s="231"/>
      <c r="D266" s="231"/>
      <c r="E266" s="231"/>
      <c r="F266" s="231"/>
      <c r="G266" s="231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31"/>
      <c r="B267" s="231"/>
      <c r="C267" s="231"/>
      <c r="D267" s="231"/>
      <c r="E267" s="231"/>
      <c r="F267" s="231"/>
      <c r="G267" s="231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31"/>
      <c r="B268" s="231"/>
      <c r="C268" s="231"/>
      <c r="D268" s="231"/>
      <c r="E268" s="231"/>
      <c r="F268" s="231"/>
      <c r="G268" s="231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31"/>
      <c r="B269" s="231"/>
      <c r="C269" s="231"/>
      <c r="D269" s="231"/>
      <c r="E269" s="231"/>
      <c r="F269" s="231"/>
      <c r="G269" s="231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31"/>
      <c r="B270" s="231"/>
      <c r="C270" s="231"/>
      <c r="D270" s="231"/>
      <c r="E270" s="231"/>
      <c r="F270" s="231"/>
      <c r="G270" s="231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31"/>
      <c r="B271" s="231"/>
      <c r="C271" s="231"/>
      <c r="D271" s="231"/>
      <c r="E271" s="231"/>
      <c r="F271" s="231"/>
      <c r="G271" s="231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31"/>
      <c r="B272" s="231"/>
      <c r="C272" s="231"/>
      <c r="D272" s="231"/>
      <c r="E272" s="231"/>
      <c r="F272" s="231"/>
      <c r="G272" s="231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31"/>
      <c r="B273" s="231"/>
      <c r="C273" s="231"/>
      <c r="D273" s="231"/>
      <c r="E273" s="231"/>
      <c r="F273" s="231"/>
      <c r="G273" s="231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31"/>
      <c r="B274" s="231"/>
      <c r="C274" s="231"/>
      <c r="D274" s="231"/>
      <c r="E274" s="231"/>
      <c r="F274" s="231"/>
      <c r="G274" s="231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31"/>
      <c r="B275" s="231"/>
      <c r="C275" s="231"/>
      <c r="D275" s="231"/>
      <c r="E275" s="231"/>
      <c r="F275" s="231"/>
      <c r="G275" s="231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31"/>
      <c r="B276" s="231"/>
      <c r="C276" s="231"/>
      <c r="D276" s="231"/>
      <c r="E276" s="231"/>
      <c r="F276" s="231"/>
      <c r="G276" s="231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31"/>
      <c r="B277" s="231"/>
      <c r="C277" s="231"/>
      <c r="D277" s="231"/>
      <c r="E277" s="231"/>
      <c r="F277" s="231"/>
      <c r="G277" s="231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31"/>
      <c r="B278" s="231"/>
      <c r="C278" s="231"/>
      <c r="D278" s="231"/>
      <c r="E278" s="231"/>
      <c r="F278" s="231"/>
      <c r="G278" s="231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31"/>
      <c r="B279" s="231"/>
      <c r="C279" s="231"/>
      <c r="D279" s="231"/>
      <c r="E279" s="231"/>
      <c r="F279" s="231"/>
      <c r="G279" s="231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31"/>
      <c r="B280" s="231"/>
      <c r="C280" s="231"/>
      <c r="D280" s="231"/>
      <c r="E280" s="231"/>
      <c r="F280" s="231"/>
      <c r="G280" s="231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31"/>
      <c r="B281" s="231"/>
      <c r="C281" s="231"/>
      <c r="D281" s="231"/>
      <c r="E281" s="231"/>
      <c r="F281" s="231"/>
      <c r="G281" s="231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31"/>
      <c r="B282" s="231"/>
      <c r="C282" s="231"/>
      <c r="D282" s="231"/>
      <c r="E282" s="231"/>
      <c r="F282" s="231"/>
      <c r="G282" s="231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31"/>
      <c r="B283" s="231"/>
      <c r="C283" s="231"/>
      <c r="D283" s="231"/>
      <c r="E283" s="231"/>
      <c r="F283" s="231"/>
      <c r="G283" s="231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31"/>
      <c r="B284" s="231"/>
      <c r="C284" s="231"/>
      <c r="D284" s="231"/>
      <c r="E284" s="231"/>
      <c r="F284" s="231"/>
      <c r="G284" s="231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31"/>
      <c r="B285" s="231"/>
      <c r="C285" s="231"/>
      <c r="D285" s="231"/>
      <c r="E285" s="231"/>
      <c r="F285" s="231"/>
      <c r="G285" s="231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31"/>
      <c r="B286" s="231"/>
      <c r="C286" s="231"/>
      <c r="D286" s="231"/>
      <c r="E286" s="231"/>
      <c r="F286" s="231"/>
      <c r="G286" s="231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31"/>
      <c r="B287" s="231"/>
      <c r="C287" s="231"/>
      <c r="D287" s="231"/>
      <c r="E287" s="231"/>
      <c r="F287" s="231"/>
      <c r="G287" s="231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31"/>
      <c r="B288" s="231"/>
      <c r="C288" s="231"/>
      <c r="D288" s="231"/>
      <c r="E288" s="231"/>
      <c r="F288" s="231"/>
      <c r="G288" s="231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31"/>
      <c r="B289" s="231"/>
      <c r="C289" s="231"/>
      <c r="D289" s="231"/>
      <c r="E289" s="231"/>
      <c r="F289" s="231"/>
      <c r="G289" s="231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31"/>
      <c r="B290" s="231"/>
      <c r="C290" s="231"/>
      <c r="D290" s="231"/>
      <c r="E290" s="231"/>
      <c r="F290" s="231"/>
      <c r="G290" s="231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31"/>
      <c r="B291" s="231"/>
      <c r="C291" s="231"/>
      <c r="D291" s="231"/>
      <c r="E291" s="231"/>
      <c r="F291" s="231"/>
      <c r="G291" s="231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31"/>
      <c r="B292" s="231"/>
      <c r="C292" s="231"/>
      <c r="D292" s="231"/>
      <c r="E292" s="231"/>
      <c r="F292" s="231"/>
      <c r="G292" s="231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31"/>
      <c r="B293" s="231"/>
      <c r="C293" s="231"/>
      <c r="D293" s="231"/>
      <c r="E293" s="231"/>
      <c r="F293" s="231"/>
      <c r="G293" s="231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31"/>
      <c r="B294" s="231"/>
      <c r="C294" s="231"/>
      <c r="D294" s="231"/>
      <c r="E294" s="231"/>
      <c r="F294" s="231"/>
      <c r="G294" s="231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31"/>
      <c r="B295" s="231"/>
      <c r="C295" s="231"/>
      <c r="D295" s="231"/>
      <c r="E295" s="231"/>
      <c r="F295" s="231"/>
      <c r="G295" s="231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31"/>
      <c r="B296" s="231"/>
      <c r="C296" s="231"/>
      <c r="D296" s="231"/>
      <c r="E296" s="231"/>
      <c r="F296" s="231"/>
      <c r="G296" s="231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31"/>
      <c r="B297" s="231"/>
      <c r="C297" s="231"/>
      <c r="D297" s="231"/>
      <c r="E297" s="231"/>
      <c r="F297" s="231"/>
      <c r="G297" s="231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31"/>
      <c r="B298" s="231"/>
      <c r="C298" s="231"/>
      <c r="D298" s="231"/>
      <c r="E298" s="231"/>
      <c r="F298" s="231"/>
      <c r="G298" s="231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31"/>
      <c r="B299" s="231"/>
      <c r="C299" s="231"/>
      <c r="D299" s="231"/>
      <c r="E299" s="231"/>
      <c r="F299" s="231"/>
      <c r="G299" s="231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31"/>
      <c r="B300" s="231"/>
      <c r="C300" s="231"/>
      <c r="D300" s="231"/>
      <c r="E300" s="231"/>
      <c r="F300" s="231"/>
      <c r="G300" s="231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31"/>
      <c r="B301" s="231"/>
      <c r="C301" s="231"/>
      <c r="D301" s="231"/>
      <c r="E301" s="231"/>
      <c r="F301" s="231"/>
      <c r="G301" s="231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31"/>
      <c r="B302" s="231"/>
      <c r="C302" s="231"/>
      <c r="D302" s="231"/>
      <c r="E302" s="231"/>
      <c r="F302" s="231"/>
      <c r="G302" s="231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31"/>
      <c r="B303" s="231"/>
      <c r="C303" s="231"/>
      <c r="D303" s="231"/>
      <c r="E303" s="231"/>
      <c r="F303" s="231"/>
      <c r="G303" s="231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31"/>
      <c r="B304" s="231"/>
      <c r="C304" s="231"/>
      <c r="D304" s="231"/>
      <c r="E304" s="231"/>
      <c r="F304" s="231"/>
      <c r="G304" s="231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31"/>
      <c r="B305" s="231"/>
      <c r="C305" s="231"/>
      <c r="D305" s="231"/>
      <c r="E305" s="231"/>
      <c r="F305" s="231"/>
      <c r="G305" s="231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31"/>
      <c r="B306" s="231"/>
      <c r="C306" s="231"/>
      <c r="D306" s="231"/>
      <c r="E306" s="231"/>
      <c r="F306" s="231"/>
      <c r="G306" s="231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31"/>
      <c r="B307" s="231"/>
      <c r="C307" s="231"/>
      <c r="D307" s="231"/>
      <c r="E307" s="231"/>
      <c r="F307" s="231"/>
      <c r="G307" s="231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31"/>
      <c r="B308" s="231"/>
      <c r="C308" s="231"/>
      <c r="D308" s="231"/>
      <c r="E308" s="231"/>
      <c r="F308" s="231"/>
      <c r="G308" s="231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31"/>
      <c r="B309" s="231"/>
      <c r="C309" s="231"/>
      <c r="D309" s="231"/>
      <c r="E309" s="231"/>
      <c r="F309" s="231"/>
      <c r="G309" s="231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31"/>
      <c r="B310" s="231"/>
      <c r="C310" s="231"/>
      <c r="D310" s="231"/>
      <c r="E310" s="231"/>
      <c r="F310" s="231"/>
      <c r="G310" s="231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31"/>
      <c r="B311" s="231"/>
      <c r="C311" s="231"/>
      <c r="D311" s="231"/>
      <c r="E311" s="231"/>
      <c r="F311" s="231"/>
      <c r="G311" s="231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31"/>
      <c r="B312" s="231"/>
      <c r="C312" s="231"/>
      <c r="D312" s="231"/>
      <c r="E312" s="231"/>
      <c r="F312" s="231"/>
      <c r="G312" s="231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31"/>
      <c r="B313" s="231"/>
      <c r="C313" s="231"/>
      <c r="D313" s="231"/>
      <c r="E313" s="231"/>
      <c r="F313" s="231"/>
      <c r="G313" s="231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31"/>
      <c r="B314" s="231"/>
      <c r="C314" s="231"/>
      <c r="D314" s="231"/>
      <c r="E314" s="231"/>
      <c r="F314" s="231"/>
      <c r="G314" s="231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31"/>
      <c r="B315" s="231"/>
      <c r="C315" s="231"/>
      <c r="D315" s="231"/>
      <c r="E315" s="231"/>
      <c r="F315" s="231"/>
      <c r="G315" s="231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31"/>
      <c r="B316" s="231"/>
      <c r="C316" s="231"/>
      <c r="D316" s="231"/>
      <c r="E316" s="231"/>
      <c r="F316" s="231"/>
      <c r="G316" s="231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31"/>
      <c r="B317" s="231"/>
      <c r="C317" s="231"/>
      <c r="D317" s="231"/>
      <c r="E317" s="231"/>
      <c r="F317" s="231"/>
      <c r="G317" s="231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31"/>
      <c r="B318" s="231"/>
      <c r="C318" s="231"/>
      <c r="D318" s="231"/>
      <c r="E318" s="231"/>
      <c r="F318" s="231"/>
      <c r="G318" s="231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31"/>
      <c r="B319" s="231"/>
      <c r="C319" s="231"/>
      <c r="D319" s="231"/>
      <c r="E319" s="231"/>
      <c r="F319" s="231"/>
      <c r="G319" s="231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31"/>
      <c r="B320" s="231"/>
      <c r="C320" s="231"/>
      <c r="D320" s="231"/>
      <c r="E320" s="231"/>
      <c r="F320" s="231"/>
      <c r="G320" s="231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31"/>
      <c r="B321" s="231"/>
      <c r="C321" s="231"/>
      <c r="D321" s="231"/>
      <c r="E321" s="231"/>
      <c r="F321" s="231"/>
      <c r="G321" s="231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31"/>
      <c r="B322" s="231"/>
      <c r="C322" s="231"/>
      <c r="D322" s="231"/>
      <c r="E322" s="231"/>
      <c r="F322" s="231"/>
      <c r="G322" s="231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31"/>
      <c r="B323" s="231"/>
      <c r="C323" s="231"/>
      <c r="D323" s="231"/>
      <c r="E323" s="231"/>
      <c r="F323" s="231"/>
      <c r="G323" s="231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31"/>
      <c r="B324" s="231"/>
      <c r="C324" s="231"/>
      <c r="D324" s="231"/>
      <c r="E324" s="231"/>
      <c r="F324" s="231"/>
      <c r="G324" s="231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31"/>
      <c r="B325" s="231"/>
      <c r="C325" s="231"/>
      <c r="D325" s="231"/>
      <c r="E325" s="231"/>
      <c r="F325" s="231"/>
      <c r="G325" s="231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31"/>
      <c r="B326" s="231"/>
      <c r="C326" s="231"/>
      <c r="D326" s="231"/>
      <c r="E326" s="231"/>
      <c r="F326" s="231"/>
      <c r="G326" s="231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31"/>
      <c r="B327" s="231"/>
      <c r="C327" s="231"/>
      <c r="D327" s="231"/>
      <c r="E327" s="231"/>
      <c r="F327" s="231"/>
      <c r="G327" s="231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31"/>
      <c r="B328" s="231"/>
      <c r="C328" s="231"/>
      <c r="D328" s="231"/>
      <c r="E328" s="231"/>
      <c r="F328" s="231"/>
      <c r="G328" s="231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31"/>
      <c r="B329" s="231"/>
      <c r="C329" s="231"/>
      <c r="D329" s="231"/>
      <c r="E329" s="231"/>
      <c r="F329" s="231"/>
      <c r="G329" s="231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31"/>
      <c r="B330" s="231"/>
      <c r="C330" s="231"/>
      <c r="D330" s="231"/>
      <c r="E330" s="231"/>
      <c r="F330" s="231"/>
      <c r="G330" s="231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31"/>
      <c r="B331" s="231"/>
      <c r="C331" s="231"/>
      <c r="D331" s="231"/>
      <c r="E331" s="231"/>
      <c r="F331" s="231"/>
      <c r="G331" s="231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31"/>
      <c r="B332" s="231"/>
      <c r="C332" s="231"/>
      <c r="D332" s="231"/>
      <c r="E332" s="231"/>
      <c r="F332" s="231"/>
      <c r="G332" s="231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31"/>
      <c r="B333" s="231"/>
      <c r="C333" s="231"/>
      <c r="D333" s="231"/>
      <c r="E333" s="231"/>
      <c r="F333" s="231"/>
      <c r="G333" s="231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31"/>
      <c r="B334" s="231"/>
      <c r="C334" s="231"/>
      <c r="D334" s="231"/>
      <c r="E334" s="231"/>
      <c r="F334" s="231"/>
      <c r="G334" s="231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31"/>
      <c r="B335" s="231"/>
      <c r="C335" s="231"/>
      <c r="D335" s="231"/>
      <c r="E335" s="231"/>
      <c r="F335" s="231"/>
      <c r="G335" s="231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31"/>
      <c r="B336" s="231"/>
      <c r="C336" s="231"/>
      <c r="D336" s="231"/>
      <c r="E336" s="231"/>
      <c r="F336" s="231"/>
      <c r="G336" s="231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31"/>
      <c r="B337" s="231"/>
      <c r="C337" s="231"/>
      <c r="D337" s="231"/>
      <c r="E337" s="231"/>
      <c r="F337" s="231"/>
      <c r="G337" s="231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31"/>
      <c r="B338" s="231"/>
      <c r="C338" s="231"/>
      <c r="D338" s="231"/>
      <c r="E338" s="231"/>
      <c r="F338" s="231"/>
      <c r="G338" s="231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31"/>
      <c r="B339" s="231"/>
      <c r="C339" s="231"/>
      <c r="D339" s="231"/>
      <c r="E339" s="231"/>
      <c r="F339" s="231"/>
      <c r="G339" s="231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31"/>
      <c r="B340" s="231"/>
      <c r="C340" s="231"/>
      <c r="D340" s="231"/>
      <c r="E340" s="231"/>
      <c r="F340" s="231"/>
      <c r="G340" s="231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31"/>
      <c r="B341" s="231"/>
      <c r="C341" s="231"/>
      <c r="D341" s="231"/>
      <c r="E341" s="231"/>
      <c r="F341" s="231"/>
      <c r="G341" s="231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31"/>
      <c r="B342" s="231"/>
      <c r="C342" s="231"/>
      <c r="D342" s="231"/>
      <c r="E342" s="231"/>
      <c r="F342" s="231"/>
      <c r="G342" s="231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31"/>
      <c r="B343" s="231"/>
      <c r="C343" s="231"/>
      <c r="D343" s="231"/>
      <c r="E343" s="231"/>
      <c r="F343" s="231"/>
      <c r="G343" s="231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31"/>
      <c r="B344" s="231"/>
      <c r="C344" s="231"/>
      <c r="D344" s="231"/>
      <c r="E344" s="231"/>
      <c r="F344" s="231"/>
      <c r="G344" s="231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31"/>
      <c r="B345" s="231"/>
      <c r="C345" s="231"/>
      <c r="D345" s="231"/>
      <c r="E345" s="231"/>
      <c r="F345" s="231"/>
      <c r="G345" s="231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31"/>
      <c r="B346" s="231"/>
      <c r="C346" s="231"/>
      <c r="D346" s="231"/>
      <c r="E346" s="231"/>
      <c r="F346" s="231"/>
      <c r="G346" s="231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31"/>
      <c r="B347" s="231"/>
      <c r="C347" s="231"/>
      <c r="D347" s="231"/>
      <c r="E347" s="231"/>
      <c r="F347" s="231"/>
      <c r="G347" s="231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31"/>
      <c r="B348" s="231"/>
      <c r="C348" s="231"/>
      <c r="D348" s="231"/>
      <c r="E348" s="231"/>
      <c r="F348" s="231"/>
      <c r="G348" s="231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31"/>
      <c r="B349" s="231"/>
      <c r="C349" s="231"/>
      <c r="D349" s="231"/>
      <c r="E349" s="231"/>
      <c r="F349" s="231"/>
      <c r="G349" s="231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31"/>
      <c r="B350" s="231"/>
      <c r="C350" s="231"/>
      <c r="D350" s="231"/>
      <c r="E350" s="231"/>
      <c r="F350" s="231"/>
      <c r="G350" s="231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31"/>
      <c r="B351" s="231"/>
      <c r="C351" s="231"/>
      <c r="D351" s="231"/>
      <c r="E351" s="231"/>
      <c r="F351" s="231"/>
      <c r="G351" s="231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31"/>
      <c r="B352" s="231"/>
      <c r="C352" s="231"/>
      <c r="D352" s="231"/>
      <c r="E352" s="231"/>
      <c r="F352" s="231"/>
      <c r="G352" s="231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31"/>
      <c r="B353" s="231"/>
      <c r="C353" s="231"/>
      <c r="D353" s="231"/>
      <c r="E353" s="231"/>
      <c r="F353" s="231"/>
      <c r="G353" s="231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31"/>
      <c r="B354" s="231"/>
      <c r="C354" s="231"/>
      <c r="D354" s="231"/>
      <c r="E354" s="231"/>
      <c r="F354" s="231"/>
      <c r="G354" s="231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31"/>
      <c r="B355" s="231"/>
      <c r="C355" s="231"/>
      <c r="D355" s="231"/>
      <c r="E355" s="231"/>
      <c r="F355" s="231"/>
      <c r="G355" s="231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31"/>
      <c r="B356" s="231"/>
      <c r="C356" s="231"/>
      <c r="D356" s="231"/>
      <c r="E356" s="231"/>
      <c r="F356" s="231"/>
      <c r="G356" s="231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31"/>
      <c r="B357" s="231"/>
      <c r="C357" s="231"/>
      <c r="D357" s="231"/>
      <c r="E357" s="231"/>
      <c r="F357" s="231"/>
      <c r="G357" s="231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31"/>
      <c r="B358" s="231"/>
      <c r="C358" s="231"/>
      <c r="D358" s="231"/>
      <c r="E358" s="231"/>
      <c r="F358" s="231"/>
      <c r="G358" s="231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31"/>
      <c r="B359" s="231"/>
      <c r="C359" s="231"/>
      <c r="D359" s="231"/>
      <c r="E359" s="231"/>
      <c r="F359" s="231"/>
      <c r="G359" s="231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31"/>
      <c r="B360" s="231"/>
      <c r="C360" s="231"/>
      <c r="D360" s="231"/>
      <c r="E360" s="231"/>
      <c r="F360" s="231"/>
      <c r="G360" s="231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31"/>
      <c r="B361" s="231"/>
      <c r="C361" s="231"/>
      <c r="D361" s="231"/>
      <c r="E361" s="231"/>
      <c r="F361" s="231"/>
      <c r="G361" s="231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31"/>
      <c r="B362" s="231"/>
      <c r="C362" s="231"/>
      <c r="D362" s="231"/>
      <c r="E362" s="231"/>
      <c r="F362" s="231"/>
      <c r="G362" s="231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31"/>
      <c r="B363" s="231"/>
      <c r="C363" s="231"/>
      <c r="D363" s="231"/>
      <c r="E363" s="231"/>
      <c r="F363" s="231"/>
      <c r="G363" s="231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31"/>
      <c r="B364" s="231"/>
      <c r="C364" s="231"/>
      <c r="D364" s="231"/>
      <c r="E364" s="231"/>
      <c r="F364" s="231"/>
      <c r="G364" s="231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31"/>
      <c r="B365" s="231"/>
      <c r="C365" s="231"/>
      <c r="D365" s="231"/>
      <c r="E365" s="231"/>
      <c r="F365" s="231"/>
      <c r="G365" s="231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31"/>
      <c r="B366" s="231"/>
      <c r="C366" s="231"/>
      <c r="D366" s="231"/>
      <c r="E366" s="231"/>
      <c r="F366" s="231"/>
      <c r="G366" s="231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31"/>
      <c r="B367" s="231"/>
      <c r="C367" s="231"/>
      <c r="D367" s="231"/>
      <c r="E367" s="231"/>
      <c r="F367" s="231"/>
      <c r="G367" s="231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31"/>
      <c r="B368" s="231"/>
      <c r="C368" s="231"/>
      <c r="D368" s="231"/>
      <c r="E368" s="231"/>
      <c r="F368" s="231"/>
      <c r="G368" s="231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31"/>
      <c r="B369" s="231"/>
      <c r="C369" s="231"/>
      <c r="D369" s="231"/>
      <c r="E369" s="231"/>
      <c r="F369" s="231"/>
      <c r="G369" s="231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31"/>
      <c r="B370" s="231"/>
      <c r="C370" s="231"/>
      <c r="D370" s="231"/>
      <c r="E370" s="231"/>
      <c r="F370" s="231"/>
      <c r="G370" s="231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31"/>
      <c r="B371" s="231"/>
      <c r="C371" s="231"/>
      <c r="D371" s="231"/>
      <c r="E371" s="231"/>
      <c r="F371" s="231"/>
      <c r="G371" s="231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31"/>
      <c r="B372" s="231"/>
      <c r="C372" s="231"/>
      <c r="D372" s="231"/>
      <c r="E372" s="231"/>
      <c r="F372" s="231"/>
      <c r="G372" s="231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31"/>
      <c r="B373" s="231"/>
      <c r="C373" s="231"/>
      <c r="D373" s="231"/>
      <c r="E373" s="231"/>
      <c r="F373" s="231"/>
      <c r="G373" s="231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31"/>
      <c r="B374" s="231"/>
      <c r="C374" s="231"/>
      <c r="D374" s="231"/>
      <c r="E374" s="231"/>
      <c r="F374" s="231"/>
      <c r="G374" s="231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31"/>
      <c r="B375" s="231"/>
      <c r="C375" s="231"/>
      <c r="D375" s="231"/>
      <c r="E375" s="231"/>
      <c r="F375" s="231"/>
      <c r="G375" s="231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31"/>
      <c r="B376" s="231"/>
      <c r="C376" s="231"/>
      <c r="D376" s="231"/>
      <c r="E376" s="231"/>
      <c r="F376" s="231"/>
      <c r="G376" s="231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31"/>
      <c r="B377" s="231"/>
      <c r="C377" s="231"/>
      <c r="D377" s="231"/>
      <c r="E377" s="231"/>
      <c r="F377" s="231"/>
      <c r="G377" s="231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31"/>
      <c r="B378" s="231"/>
      <c r="C378" s="231"/>
      <c r="D378" s="231"/>
      <c r="E378" s="231"/>
      <c r="F378" s="231"/>
      <c r="G378" s="231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31"/>
      <c r="B379" s="231"/>
      <c r="C379" s="231"/>
      <c r="D379" s="231"/>
      <c r="E379" s="231"/>
      <c r="F379" s="231"/>
      <c r="G379" s="231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31"/>
      <c r="B380" s="231"/>
      <c r="C380" s="231"/>
      <c r="D380" s="231"/>
      <c r="E380" s="231"/>
      <c r="F380" s="231"/>
      <c r="G380" s="231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31"/>
      <c r="B381" s="231"/>
      <c r="C381" s="231"/>
      <c r="D381" s="231"/>
      <c r="E381" s="231"/>
      <c r="F381" s="231"/>
      <c r="G381" s="231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31"/>
      <c r="B382" s="231"/>
      <c r="C382" s="231"/>
      <c r="D382" s="231"/>
      <c r="E382" s="231"/>
      <c r="F382" s="231"/>
      <c r="G382" s="231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31"/>
      <c r="B383" s="231"/>
      <c r="C383" s="231"/>
      <c r="D383" s="231"/>
      <c r="E383" s="231"/>
      <c r="F383" s="231"/>
      <c r="G383" s="231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31"/>
      <c r="B384" s="231"/>
      <c r="C384" s="231"/>
      <c r="D384" s="231"/>
      <c r="E384" s="231"/>
      <c r="F384" s="231"/>
      <c r="G384" s="231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31"/>
      <c r="B385" s="231"/>
      <c r="C385" s="231"/>
      <c r="D385" s="231"/>
      <c r="E385" s="231"/>
      <c r="F385" s="231"/>
      <c r="G385" s="231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31"/>
      <c r="B386" s="231"/>
      <c r="C386" s="231"/>
      <c r="D386" s="231"/>
      <c r="E386" s="231"/>
      <c r="F386" s="231"/>
      <c r="G386" s="231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31"/>
      <c r="B387" s="231"/>
      <c r="C387" s="231"/>
      <c r="D387" s="231"/>
      <c r="E387" s="231"/>
      <c r="F387" s="231"/>
      <c r="G387" s="231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31"/>
      <c r="B388" s="231"/>
      <c r="C388" s="231"/>
      <c r="D388" s="231"/>
      <c r="E388" s="231"/>
      <c r="F388" s="231"/>
      <c r="G388" s="231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31"/>
      <c r="B389" s="231"/>
      <c r="C389" s="231"/>
      <c r="D389" s="231"/>
      <c r="E389" s="231"/>
      <c r="F389" s="231"/>
      <c r="G389" s="231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31"/>
      <c r="B390" s="231"/>
      <c r="C390" s="231"/>
      <c r="D390" s="231"/>
      <c r="E390" s="231"/>
      <c r="F390" s="231"/>
      <c r="G390" s="231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31"/>
      <c r="B391" s="231"/>
      <c r="C391" s="231"/>
      <c r="D391" s="231"/>
      <c r="E391" s="231"/>
      <c r="F391" s="231"/>
      <c r="G391" s="231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31"/>
      <c r="B392" s="231"/>
      <c r="C392" s="231"/>
      <c r="D392" s="231"/>
      <c r="E392" s="231"/>
      <c r="F392" s="231"/>
      <c r="G392" s="231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31"/>
      <c r="B393" s="231"/>
      <c r="C393" s="231"/>
      <c r="D393" s="231"/>
      <c r="E393" s="231"/>
      <c r="F393" s="231"/>
      <c r="G393" s="231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31"/>
      <c r="B394" s="231"/>
      <c r="C394" s="231"/>
      <c r="D394" s="231"/>
      <c r="E394" s="231"/>
      <c r="F394" s="231"/>
      <c r="G394" s="231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31"/>
      <c r="B395" s="231"/>
      <c r="C395" s="231"/>
      <c r="D395" s="231"/>
      <c r="E395" s="231"/>
      <c r="F395" s="231"/>
      <c r="G395" s="231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31"/>
      <c r="B396" s="231"/>
      <c r="C396" s="231"/>
      <c r="D396" s="231"/>
      <c r="E396" s="231"/>
      <c r="F396" s="231"/>
      <c r="G396" s="231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31"/>
      <c r="B397" s="231"/>
      <c r="C397" s="231"/>
      <c r="D397" s="231"/>
      <c r="E397" s="231"/>
      <c r="F397" s="231"/>
      <c r="G397" s="231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31"/>
      <c r="B398" s="231"/>
      <c r="C398" s="231"/>
      <c r="D398" s="231"/>
      <c r="E398" s="231"/>
      <c r="F398" s="231"/>
      <c r="G398" s="231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31"/>
      <c r="B399" s="231"/>
      <c r="C399" s="231"/>
      <c r="D399" s="231"/>
      <c r="E399" s="231"/>
      <c r="F399" s="231"/>
      <c r="G399" s="231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31"/>
      <c r="B400" s="231"/>
      <c r="C400" s="231"/>
      <c r="D400" s="231"/>
      <c r="E400" s="231"/>
      <c r="F400" s="231"/>
      <c r="G400" s="231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31"/>
      <c r="B401" s="231"/>
      <c r="C401" s="231"/>
      <c r="D401" s="231"/>
      <c r="E401" s="231"/>
      <c r="F401" s="231"/>
      <c r="G401" s="231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31"/>
      <c r="B402" s="231"/>
      <c r="C402" s="231"/>
      <c r="D402" s="231"/>
      <c r="E402" s="231"/>
      <c r="F402" s="231"/>
      <c r="G402" s="231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31"/>
      <c r="B403" s="231"/>
      <c r="C403" s="231"/>
      <c r="D403" s="231"/>
      <c r="E403" s="231"/>
      <c r="F403" s="231"/>
      <c r="G403" s="231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31"/>
      <c r="B404" s="231"/>
      <c r="C404" s="231"/>
      <c r="D404" s="231"/>
      <c r="E404" s="231"/>
      <c r="F404" s="231"/>
      <c r="G404" s="231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31"/>
      <c r="B405" s="231"/>
      <c r="C405" s="231"/>
      <c r="D405" s="231"/>
      <c r="E405" s="231"/>
      <c r="F405" s="231"/>
      <c r="G405" s="231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31"/>
      <c r="B406" s="231"/>
      <c r="C406" s="231"/>
      <c r="D406" s="231"/>
      <c r="E406" s="231"/>
      <c r="F406" s="231"/>
      <c r="G406" s="231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31"/>
      <c r="B407" s="231"/>
      <c r="C407" s="231"/>
      <c r="D407" s="231"/>
      <c r="E407" s="231"/>
      <c r="F407" s="231"/>
      <c r="G407" s="231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31"/>
      <c r="B408" s="231"/>
      <c r="C408" s="231"/>
      <c r="D408" s="231"/>
      <c r="E408" s="231"/>
      <c r="F408" s="231"/>
      <c r="G408" s="231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31"/>
      <c r="B409" s="231"/>
      <c r="C409" s="231"/>
      <c r="D409" s="231"/>
      <c r="E409" s="231"/>
      <c r="F409" s="231"/>
      <c r="G409" s="231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31"/>
      <c r="B410" s="231"/>
      <c r="C410" s="231"/>
      <c r="D410" s="231"/>
      <c r="E410" s="231"/>
      <c r="F410" s="231"/>
      <c r="G410" s="231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31"/>
      <c r="B411" s="231"/>
      <c r="C411" s="231"/>
      <c r="D411" s="231"/>
      <c r="E411" s="231"/>
      <c r="F411" s="231"/>
      <c r="G411" s="231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31"/>
      <c r="B412" s="231"/>
      <c r="C412" s="231"/>
      <c r="D412" s="231"/>
      <c r="E412" s="231"/>
      <c r="F412" s="231"/>
      <c r="G412" s="231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31"/>
      <c r="B413" s="231"/>
      <c r="C413" s="231"/>
      <c r="D413" s="231"/>
      <c r="E413" s="231"/>
      <c r="F413" s="231"/>
      <c r="G413" s="231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31"/>
      <c r="B414" s="231"/>
      <c r="C414" s="231"/>
      <c r="D414" s="231"/>
      <c r="E414" s="231"/>
      <c r="F414" s="231"/>
      <c r="G414" s="231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31"/>
      <c r="B415" s="231"/>
      <c r="C415" s="231"/>
      <c r="D415" s="231"/>
      <c r="E415" s="231"/>
      <c r="F415" s="231"/>
      <c r="G415" s="231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31"/>
      <c r="B416" s="231"/>
      <c r="C416" s="231"/>
      <c r="D416" s="231"/>
      <c r="E416" s="231"/>
      <c r="F416" s="231"/>
      <c r="G416" s="231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31"/>
      <c r="B417" s="231"/>
      <c r="C417" s="231"/>
      <c r="D417" s="231"/>
      <c r="E417" s="231"/>
      <c r="F417" s="231"/>
      <c r="G417" s="231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31"/>
      <c r="B418" s="231"/>
      <c r="C418" s="231"/>
      <c r="D418" s="231"/>
      <c r="E418" s="231"/>
      <c r="F418" s="231"/>
      <c r="G418" s="231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31"/>
      <c r="B419" s="231"/>
      <c r="C419" s="231"/>
      <c r="D419" s="231"/>
      <c r="E419" s="231"/>
      <c r="F419" s="231"/>
      <c r="G419" s="231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31"/>
      <c r="B420" s="231"/>
      <c r="C420" s="231"/>
      <c r="D420" s="231"/>
      <c r="E420" s="231"/>
      <c r="F420" s="231"/>
      <c r="G420" s="231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31"/>
      <c r="B421" s="231"/>
      <c r="C421" s="231"/>
      <c r="D421" s="231"/>
      <c r="E421" s="231"/>
      <c r="F421" s="231"/>
      <c r="G421" s="231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31"/>
      <c r="B422" s="231"/>
      <c r="C422" s="231"/>
      <c r="D422" s="231"/>
      <c r="E422" s="231"/>
      <c r="F422" s="231"/>
      <c r="G422" s="231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31"/>
      <c r="B423" s="231"/>
      <c r="C423" s="231"/>
      <c r="D423" s="231"/>
      <c r="E423" s="231"/>
      <c r="F423" s="231"/>
      <c r="G423" s="231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31"/>
      <c r="B424" s="231"/>
      <c r="C424" s="231"/>
      <c r="D424" s="231"/>
      <c r="E424" s="231"/>
      <c r="F424" s="231"/>
      <c r="G424" s="231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31"/>
      <c r="B425" s="231"/>
      <c r="C425" s="231"/>
      <c r="D425" s="231"/>
      <c r="E425" s="231"/>
      <c r="F425" s="231"/>
      <c r="G425" s="231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31"/>
      <c r="B426" s="231"/>
      <c r="C426" s="231"/>
      <c r="D426" s="231"/>
      <c r="E426" s="231"/>
      <c r="F426" s="231"/>
      <c r="G426" s="231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31"/>
      <c r="B427" s="231"/>
      <c r="C427" s="231"/>
      <c r="D427" s="231"/>
      <c r="E427" s="231"/>
      <c r="F427" s="231"/>
      <c r="G427" s="231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31"/>
      <c r="B428" s="231"/>
      <c r="C428" s="231"/>
      <c r="D428" s="231"/>
      <c r="E428" s="231"/>
      <c r="F428" s="231"/>
      <c r="G428" s="231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31"/>
      <c r="B429" s="231"/>
      <c r="C429" s="231"/>
      <c r="D429" s="231"/>
      <c r="E429" s="231"/>
      <c r="F429" s="231"/>
      <c r="G429" s="231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31"/>
      <c r="B430" s="231"/>
      <c r="C430" s="231"/>
      <c r="D430" s="231"/>
      <c r="E430" s="231"/>
      <c r="F430" s="231"/>
      <c r="G430" s="231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31"/>
      <c r="B431" s="231"/>
      <c r="C431" s="231"/>
      <c r="D431" s="231"/>
      <c r="E431" s="231"/>
      <c r="F431" s="231"/>
      <c r="G431" s="231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31"/>
      <c r="B432" s="231"/>
      <c r="C432" s="231"/>
      <c r="D432" s="231"/>
      <c r="E432" s="231"/>
      <c r="F432" s="231"/>
      <c r="G432" s="231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31"/>
      <c r="B433" s="231"/>
      <c r="C433" s="231"/>
      <c r="D433" s="231"/>
      <c r="E433" s="231"/>
      <c r="F433" s="231"/>
      <c r="G433" s="231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31"/>
      <c r="B434" s="231"/>
      <c r="C434" s="231"/>
      <c r="D434" s="231"/>
      <c r="E434" s="231"/>
      <c r="F434" s="231"/>
      <c r="G434" s="231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31"/>
      <c r="B435" s="231"/>
      <c r="C435" s="231"/>
      <c r="D435" s="231"/>
      <c r="E435" s="231"/>
      <c r="F435" s="231"/>
      <c r="G435" s="231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31"/>
      <c r="B436" s="231"/>
      <c r="C436" s="231"/>
      <c r="D436" s="231"/>
      <c r="E436" s="231"/>
      <c r="F436" s="231"/>
      <c r="G436" s="231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31"/>
      <c r="B437" s="231"/>
      <c r="C437" s="231"/>
      <c r="D437" s="231"/>
      <c r="E437" s="231"/>
      <c r="F437" s="231"/>
      <c r="G437" s="231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31"/>
      <c r="B438" s="231"/>
      <c r="C438" s="231"/>
      <c r="D438" s="231"/>
      <c r="E438" s="231"/>
      <c r="F438" s="231"/>
      <c r="G438" s="231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31"/>
      <c r="B439" s="231"/>
      <c r="C439" s="231"/>
      <c r="D439" s="231"/>
      <c r="E439" s="231"/>
      <c r="F439" s="231"/>
      <c r="G439" s="231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31"/>
      <c r="B440" s="231"/>
      <c r="C440" s="231"/>
      <c r="D440" s="231"/>
      <c r="E440" s="231"/>
      <c r="F440" s="231"/>
      <c r="G440" s="231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31"/>
      <c r="B441" s="231"/>
      <c r="C441" s="231"/>
      <c r="D441" s="231"/>
      <c r="E441" s="231"/>
      <c r="F441" s="231"/>
      <c r="G441" s="231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31"/>
      <c r="B442" s="231"/>
      <c r="C442" s="231"/>
      <c r="D442" s="231"/>
      <c r="E442" s="231"/>
      <c r="F442" s="231"/>
      <c r="G442" s="231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31"/>
      <c r="B443" s="231"/>
      <c r="C443" s="231"/>
      <c r="D443" s="231"/>
      <c r="E443" s="231"/>
      <c r="F443" s="231"/>
      <c r="G443" s="231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31"/>
      <c r="B444" s="231"/>
      <c r="C444" s="231"/>
      <c r="D444" s="231"/>
      <c r="E444" s="231"/>
      <c r="F444" s="231"/>
      <c r="G444" s="231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31"/>
      <c r="B445" s="231"/>
      <c r="C445" s="231"/>
      <c r="D445" s="231"/>
      <c r="E445" s="231"/>
      <c r="F445" s="231"/>
      <c r="G445" s="231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31"/>
      <c r="B446" s="231"/>
      <c r="C446" s="231"/>
      <c r="D446" s="231"/>
      <c r="E446" s="231"/>
      <c r="F446" s="231"/>
      <c r="G446" s="231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31"/>
      <c r="B447" s="231"/>
      <c r="C447" s="231"/>
      <c r="D447" s="231"/>
      <c r="E447" s="231"/>
      <c r="F447" s="231"/>
      <c r="G447" s="231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31"/>
      <c r="B448" s="231"/>
      <c r="C448" s="231"/>
      <c r="D448" s="231"/>
      <c r="E448" s="231"/>
      <c r="F448" s="231"/>
      <c r="G448" s="231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31"/>
      <c r="B449" s="231"/>
      <c r="C449" s="231"/>
      <c r="D449" s="231"/>
      <c r="E449" s="231"/>
      <c r="F449" s="231"/>
      <c r="G449" s="231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31"/>
      <c r="B450" s="231"/>
      <c r="C450" s="231"/>
      <c r="D450" s="231"/>
      <c r="E450" s="231"/>
      <c r="F450" s="231"/>
      <c r="G450" s="231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31"/>
      <c r="B451" s="231"/>
      <c r="C451" s="231"/>
      <c r="D451" s="231"/>
      <c r="E451" s="231"/>
      <c r="F451" s="231"/>
      <c r="G451" s="231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31"/>
      <c r="B452" s="231"/>
      <c r="C452" s="231"/>
      <c r="D452" s="231"/>
      <c r="E452" s="231"/>
      <c r="F452" s="231"/>
      <c r="G452" s="231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31"/>
      <c r="B453" s="231"/>
      <c r="C453" s="231"/>
      <c r="D453" s="231"/>
      <c r="E453" s="231"/>
      <c r="F453" s="231"/>
      <c r="G453" s="231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31"/>
      <c r="B454" s="231"/>
      <c r="C454" s="231"/>
      <c r="D454" s="231"/>
      <c r="E454" s="231"/>
      <c r="F454" s="231"/>
      <c r="G454" s="231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31"/>
      <c r="B455" s="231"/>
      <c r="C455" s="231"/>
      <c r="D455" s="231"/>
      <c r="E455" s="231"/>
      <c r="F455" s="231"/>
      <c r="G455" s="231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31"/>
      <c r="B456" s="231"/>
      <c r="C456" s="231"/>
      <c r="D456" s="231"/>
      <c r="E456" s="231"/>
      <c r="F456" s="231"/>
      <c r="G456" s="231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31"/>
      <c r="B457" s="231"/>
      <c r="C457" s="231"/>
      <c r="D457" s="231"/>
      <c r="E457" s="231"/>
      <c r="F457" s="231"/>
      <c r="G457" s="231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31"/>
      <c r="B458" s="231"/>
      <c r="C458" s="231"/>
      <c r="D458" s="231"/>
      <c r="E458" s="231"/>
      <c r="F458" s="231"/>
      <c r="G458" s="231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31"/>
      <c r="B459" s="231"/>
      <c r="C459" s="231"/>
      <c r="D459" s="231"/>
      <c r="E459" s="231"/>
      <c r="F459" s="231"/>
      <c r="G459" s="231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31"/>
      <c r="B460" s="231"/>
      <c r="C460" s="231"/>
      <c r="D460" s="231"/>
      <c r="E460" s="231"/>
      <c r="F460" s="231"/>
      <c r="G460" s="231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31"/>
      <c r="B461" s="231"/>
      <c r="C461" s="231"/>
      <c r="D461" s="231"/>
      <c r="E461" s="231"/>
      <c r="F461" s="231"/>
      <c r="G461" s="231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31"/>
      <c r="B462" s="231"/>
      <c r="C462" s="231"/>
      <c r="D462" s="231"/>
      <c r="E462" s="231"/>
      <c r="F462" s="231"/>
      <c r="G462" s="231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31"/>
      <c r="B463" s="231"/>
      <c r="C463" s="231"/>
      <c r="D463" s="231"/>
      <c r="E463" s="231"/>
      <c r="F463" s="231"/>
      <c r="G463" s="231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31"/>
      <c r="B464" s="231"/>
      <c r="C464" s="231"/>
      <c r="D464" s="231"/>
      <c r="E464" s="231"/>
      <c r="F464" s="231"/>
      <c r="G464" s="231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31"/>
      <c r="B465" s="231"/>
      <c r="C465" s="231"/>
      <c r="D465" s="231"/>
      <c r="E465" s="231"/>
      <c r="F465" s="231"/>
      <c r="G465" s="231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31"/>
      <c r="B466" s="231"/>
      <c r="C466" s="231"/>
      <c r="D466" s="231"/>
      <c r="E466" s="231"/>
      <c r="F466" s="231"/>
      <c r="G466" s="231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31"/>
      <c r="B467" s="231"/>
      <c r="C467" s="231"/>
      <c r="D467" s="231"/>
      <c r="E467" s="231"/>
      <c r="F467" s="231"/>
      <c r="G467" s="231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31"/>
      <c r="B468" s="231"/>
      <c r="C468" s="231"/>
      <c r="D468" s="231"/>
      <c r="E468" s="231"/>
      <c r="F468" s="231"/>
      <c r="G468" s="231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31"/>
      <c r="B469" s="231"/>
      <c r="C469" s="231"/>
      <c r="D469" s="231"/>
      <c r="E469" s="231"/>
      <c r="F469" s="231"/>
      <c r="G469" s="231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31"/>
      <c r="B470" s="231"/>
      <c r="C470" s="231"/>
      <c r="D470" s="231"/>
      <c r="E470" s="231"/>
      <c r="F470" s="231"/>
      <c r="G470" s="231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31"/>
      <c r="B471" s="231"/>
      <c r="C471" s="231"/>
      <c r="D471" s="231"/>
      <c r="E471" s="231"/>
      <c r="F471" s="231"/>
      <c r="G471" s="231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31"/>
      <c r="B472" s="231"/>
      <c r="C472" s="231"/>
      <c r="D472" s="231"/>
      <c r="E472" s="231"/>
      <c r="F472" s="231"/>
      <c r="G472" s="231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31"/>
      <c r="B473" s="231"/>
      <c r="C473" s="231"/>
      <c r="D473" s="231"/>
      <c r="E473" s="231"/>
      <c r="F473" s="231"/>
      <c r="G473" s="231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31"/>
      <c r="B474" s="231"/>
      <c r="C474" s="231"/>
      <c r="D474" s="231"/>
      <c r="E474" s="231"/>
      <c r="F474" s="231"/>
      <c r="G474" s="231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31"/>
      <c r="B475" s="231"/>
      <c r="C475" s="231"/>
      <c r="D475" s="231"/>
      <c r="E475" s="231"/>
      <c r="F475" s="231"/>
      <c r="G475" s="231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31"/>
      <c r="B476" s="231"/>
      <c r="C476" s="231"/>
      <c r="D476" s="231"/>
      <c r="E476" s="231"/>
      <c r="F476" s="231"/>
      <c r="G476" s="231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31"/>
      <c r="B477" s="231"/>
      <c r="C477" s="231"/>
      <c r="D477" s="231"/>
      <c r="E477" s="231"/>
      <c r="F477" s="231"/>
      <c r="G477" s="231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31"/>
      <c r="B478" s="231"/>
      <c r="C478" s="231"/>
      <c r="D478" s="231"/>
      <c r="E478" s="231"/>
      <c r="F478" s="231"/>
      <c r="G478" s="231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31"/>
      <c r="B479" s="231"/>
      <c r="C479" s="231"/>
      <c r="D479" s="231"/>
      <c r="E479" s="231"/>
      <c r="F479" s="231"/>
      <c r="G479" s="231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31"/>
      <c r="B480" s="231"/>
      <c r="C480" s="231"/>
      <c r="D480" s="231"/>
      <c r="E480" s="231"/>
      <c r="F480" s="231"/>
      <c r="G480" s="231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31"/>
      <c r="B481" s="231"/>
      <c r="C481" s="231"/>
      <c r="D481" s="231"/>
      <c r="E481" s="231"/>
      <c r="F481" s="231"/>
      <c r="G481" s="231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31"/>
      <c r="B482" s="231"/>
      <c r="C482" s="231"/>
      <c r="D482" s="231"/>
      <c r="E482" s="231"/>
      <c r="F482" s="231"/>
      <c r="G482" s="231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31"/>
      <c r="B483" s="231"/>
      <c r="C483" s="231"/>
      <c r="D483" s="231"/>
      <c r="E483" s="231"/>
      <c r="F483" s="231"/>
      <c r="G483" s="231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31"/>
      <c r="B484" s="231"/>
      <c r="C484" s="231"/>
      <c r="D484" s="231"/>
      <c r="E484" s="231"/>
      <c r="F484" s="231"/>
      <c r="G484" s="231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31"/>
      <c r="B485" s="231"/>
      <c r="C485" s="231"/>
      <c r="D485" s="231"/>
      <c r="E485" s="231"/>
      <c r="F485" s="231"/>
      <c r="G485" s="231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31"/>
      <c r="B486" s="231"/>
      <c r="C486" s="231"/>
      <c r="D486" s="231"/>
      <c r="E486" s="231"/>
      <c r="F486" s="231"/>
      <c r="G486" s="231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31"/>
      <c r="B487" s="231"/>
      <c r="C487" s="231"/>
      <c r="D487" s="231"/>
      <c r="E487" s="231"/>
      <c r="F487" s="231"/>
      <c r="G487" s="231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31"/>
      <c r="B488" s="231"/>
      <c r="C488" s="231"/>
      <c r="D488" s="231"/>
      <c r="E488" s="231"/>
      <c r="F488" s="231"/>
      <c r="G488" s="231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31"/>
      <c r="B489" s="231"/>
      <c r="C489" s="231"/>
      <c r="D489" s="231"/>
      <c r="E489" s="231"/>
      <c r="F489" s="231"/>
      <c r="G489" s="231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31"/>
      <c r="B490" s="231"/>
      <c r="C490" s="231"/>
      <c r="D490" s="231"/>
      <c r="E490" s="231"/>
      <c r="F490" s="231"/>
      <c r="G490" s="231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31"/>
      <c r="B491" s="231"/>
      <c r="C491" s="231"/>
      <c r="D491" s="231"/>
      <c r="E491" s="231"/>
      <c r="F491" s="231"/>
      <c r="G491" s="231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31"/>
      <c r="B492" s="231"/>
      <c r="C492" s="231"/>
      <c r="D492" s="231"/>
      <c r="E492" s="231"/>
      <c r="F492" s="231"/>
      <c r="G492" s="231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31"/>
      <c r="B493" s="231"/>
      <c r="C493" s="231"/>
      <c r="D493" s="231"/>
      <c r="E493" s="231"/>
      <c r="F493" s="231"/>
      <c r="G493" s="231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31"/>
      <c r="B494" s="231"/>
      <c r="C494" s="231"/>
      <c r="D494" s="231"/>
      <c r="E494" s="231"/>
      <c r="F494" s="231"/>
      <c r="G494" s="231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31"/>
      <c r="B495" s="231"/>
      <c r="C495" s="231"/>
      <c r="D495" s="231"/>
      <c r="E495" s="231"/>
      <c r="F495" s="231"/>
      <c r="G495" s="231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31"/>
      <c r="B496" s="231"/>
      <c r="C496" s="231"/>
      <c r="D496" s="231"/>
      <c r="E496" s="231"/>
      <c r="F496" s="231"/>
      <c r="G496" s="231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31"/>
      <c r="B497" s="231"/>
      <c r="C497" s="231"/>
      <c r="D497" s="231"/>
      <c r="E497" s="231"/>
      <c r="F497" s="231"/>
      <c r="G497" s="231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31"/>
      <c r="B498" s="231"/>
      <c r="C498" s="231"/>
      <c r="D498" s="231"/>
      <c r="E498" s="231"/>
      <c r="F498" s="231"/>
      <c r="G498" s="231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31"/>
      <c r="B499" s="231"/>
      <c r="C499" s="231"/>
      <c r="D499" s="231"/>
      <c r="E499" s="231"/>
      <c r="F499" s="231"/>
      <c r="G499" s="231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31"/>
      <c r="B500" s="231"/>
      <c r="C500" s="231"/>
      <c r="D500" s="231"/>
      <c r="E500" s="231"/>
      <c r="F500" s="231"/>
      <c r="G500" s="231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31"/>
      <c r="B501" s="231"/>
      <c r="C501" s="231"/>
      <c r="D501" s="231"/>
      <c r="E501" s="231"/>
      <c r="F501" s="231"/>
      <c r="G501" s="231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31"/>
      <c r="B502" s="231"/>
      <c r="C502" s="231"/>
      <c r="D502" s="231"/>
      <c r="E502" s="231"/>
      <c r="F502" s="231"/>
      <c r="G502" s="231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31"/>
      <c r="B503" s="231"/>
      <c r="C503" s="231"/>
      <c r="D503" s="231"/>
      <c r="E503" s="231"/>
      <c r="F503" s="231"/>
      <c r="G503" s="231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31"/>
      <c r="B504" s="231"/>
      <c r="C504" s="231"/>
      <c r="D504" s="231"/>
      <c r="E504" s="231"/>
      <c r="F504" s="231"/>
      <c r="G504" s="231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31"/>
      <c r="B505" s="231"/>
      <c r="C505" s="231"/>
      <c r="D505" s="231"/>
      <c r="E505" s="231"/>
      <c r="F505" s="231"/>
      <c r="G505" s="231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31"/>
      <c r="B506" s="231"/>
      <c r="C506" s="231"/>
      <c r="D506" s="231"/>
      <c r="E506" s="231"/>
      <c r="F506" s="231"/>
      <c r="G506" s="231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31"/>
      <c r="B507" s="231"/>
      <c r="C507" s="231"/>
      <c r="D507" s="231"/>
      <c r="E507" s="231"/>
      <c r="F507" s="231"/>
      <c r="G507" s="231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31"/>
      <c r="B508" s="231"/>
      <c r="C508" s="231"/>
      <c r="D508" s="231"/>
      <c r="E508" s="231"/>
      <c r="F508" s="231"/>
      <c r="G508" s="231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31"/>
      <c r="B509" s="231"/>
      <c r="C509" s="231"/>
      <c r="D509" s="231"/>
      <c r="E509" s="231"/>
      <c r="F509" s="231"/>
      <c r="G509" s="231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31"/>
      <c r="B510" s="231"/>
      <c r="C510" s="231"/>
      <c r="D510" s="231"/>
      <c r="E510" s="231"/>
      <c r="F510" s="231"/>
      <c r="G510" s="231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31"/>
      <c r="B511" s="231"/>
      <c r="C511" s="231"/>
      <c r="D511" s="231"/>
      <c r="E511" s="231"/>
      <c r="F511" s="231"/>
      <c r="G511" s="231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31"/>
      <c r="B512" s="231"/>
      <c r="C512" s="231"/>
      <c r="D512" s="231"/>
      <c r="E512" s="231"/>
      <c r="F512" s="231"/>
      <c r="G512" s="231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31"/>
      <c r="B513" s="231"/>
      <c r="C513" s="231"/>
      <c r="D513" s="231"/>
      <c r="E513" s="231"/>
      <c r="F513" s="231"/>
      <c r="G513" s="231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31"/>
      <c r="B514" s="231"/>
      <c r="C514" s="231"/>
      <c r="D514" s="231"/>
      <c r="E514" s="231"/>
      <c r="F514" s="231"/>
      <c r="G514" s="231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31"/>
      <c r="B515" s="231"/>
      <c r="C515" s="231"/>
      <c r="D515" s="231"/>
      <c r="E515" s="231"/>
      <c r="F515" s="231"/>
      <c r="G515" s="231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31"/>
      <c r="B516" s="231"/>
      <c r="C516" s="231"/>
      <c r="D516" s="231"/>
      <c r="E516" s="231"/>
      <c r="F516" s="231"/>
      <c r="G516" s="231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31"/>
      <c r="B517" s="231"/>
      <c r="C517" s="231"/>
      <c r="D517" s="231"/>
      <c r="E517" s="231"/>
      <c r="F517" s="231"/>
      <c r="G517" s="231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31"/>
      <c r="B518" s="231"/>
      <c r="C518" s="231"/>
      <c r="D518" s="231"/>
      <c r="E518" s="231"/>
      <c r="F518" s="231"/>
      <c r="G518" s="231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31"/>
      <c r="B519" s="231"/>
      <c r="C519" s="231"/>
      <c r="D519" s="231"/>
      <c r="E519" s="231"/>
      <c r="F519" s="231"/>
      <c r="G519" s="231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31"/>
      <c r="B520" s="231"/>
      <c r="C520" s="231"/>
      <c r="D520" s="231"/>
      <c r="E520" s="231"/>
      <c r="F520" s="231"/>
      <c r="G520" s="231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31"/>
      <c r="B521" s="231"/>
      <c r="C521" s="231"/>
      <c r="D521" s="231"/>
      <c r="E521" s="231"/>
      <c r="F521" s="231"/>
      <c r="G521" s="231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31"/>
      <c r="B522" s="231"/>
      <c r="C522" s="231"/>
      <c r="D522" s="231"/>
      <c r="E522" s="231"/>
      <c r="F522" s="231"/>
      <c r="G522" s="231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31"/>
      <c r="B523" s="231"/>
      <c r="C523" s="231"/>
      <c r="D523" s="231"/>
      <c r="E523" s="231"/>
      <c r="F523" s="231"/>
      <c r="G523" s="231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31"/>
      <c r="B524" s="231"/>
      <c r="C524" s="231"/>
      <c r="D524" s="231"/>
      <c r="E524" s="231"/>
      <c r="F524" s="231"/>
      <c r="G524" s="231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31"/>
      <c r="B525" s="231"/>
      <c r="C525" s="231"/>
      <c r="D525" s="231"/>
      <c r="E525" s="231"/>
      <c r="F525" s="231"/>
      <c r="G525" s="231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31"/>
      <c r="B526" s="231"/>
      <c r="C526" s="231"/>
      <c r="D526" s="231"/>
      <c r="E526" s="231"/>
      <c r="F526" s="231"/>
      <c r="G526" s="231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31"/>
      <c r="B527" s="231"/>
      <c r="C527" s="231"/>
      <c r="D527" s="231"/>
      <c r="E527" s="231"/>
      <c r="F527" s="231"/>
      <c r="G527" s="231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31"/>
      <c r="B528" s="231"/>
      <c r="C528" s="231"/>
      <c r="D528" s="231"/>
      <c r="E528" s="231"/>
      <c r="F528" s="231"/>
      <c r="G528" s="231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31"/>
      <c r="B529" s="231"/>
      <c r="C529" s="231"/>
      <c r="D529" s="231"/>
      <c r="E529" s="231"/>
      <c r="F529" s="231"/>
      <c r="G529" s="231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31"/>
      <c r="B530" s="231"/>
      <c r="C530" s="231"/>
      <c r="D530" s="231"/>
      <c r="E530" s="231"/>
      <c r="F530" s="231"/>
      <c r="G530" s="231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31"/>
      <c r="B531" s="231"/>
      <c r="C531" s="231"/>
      <c r="D531" s="231"/>
      <c r="E531" s="231"/>
      <c r="F531" s="231"/>
      <c r="G531" s="231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31"/>
      <c r="B532" s="231"/>
      <c r="C532" s="231"/>
      <c r="D532" s="231"/>
      <c r="E532" s="231"/>
      <c r="F532" s="231"/>
      <c r="G532" s="231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31"/>
      <c r="B533" s="231"/>
      <c r="C533" s="231"/>
      <c r="D533" s="231"/>
      <c r="E533" s="231"/>
      <c r="F533" s="231"/>
      <c r="G533" s="231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31"/>
      <c r="B534" s="231"/>
      <c r="C534" s="231"/>
      <c r="D534" s="231"/>
      <c r="E534" s="231"/>
      <c r="F534" s="231"/>
      <c r="G534" s="231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31"/>
      <c r="B535" s="231"/>
      <c r="C535" s="231"/>
      <c r="D535" s="231"/>
      <c r="E535" s="231"/>
      <c r="F535" s="231"/>
      <c r="G535" s="231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31"/>
      <c r="B536" s="231"/>
      <c r="C536" s="231"/>
      <c r="D536" s="231"/>
      <c r="E536" s="231"/>
      <c r="F536" s="231"/>
      <c r="G536" s="231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31"/>
      <c r="B537" s="231"/>
      <c r="C537" s="231"/>
      <c r="D537" s="231"/>
      <c r="E537" s="231"/>
      <c r="F537" s="231"/>
      <c r="G537" s="231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31"/>
      <c r="B538" s="231"/>
      <c r="C538" s="231"/>
      <c r="D538" s="231"/>
      <c r="E538" s="231"/>
      <c r="F538" s="231"/>
      <c r="G538" s="231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31"/>
      <c r="B539" s="231"/>
      <c r="C539" s="231"/>
      <c r="D539" s="231"/>
      <c r="E539" s="231"/>
      <c r="F539" s="231"/>
      <c r="G539" s="231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31"/>
      <c r="B540" s="231"/>
      <c r="C540" s="231"/>
      <c r="D540" s="231"/>
      <c r="E540" s="231"/>
      <c r="F540" s="231"/>
      <c r="G540" s="231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31"/>
      <c r="B541" s="231"/>
      <c r="C541" s="231"/>
      <c r="D541" s="231"/>
      <c r="E541" s="231"/>
      <c r="F541" s="231"/>
      <c r="G541" s="231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31"/>
      <c r="B542" s="231"/>
      <c r="C542" s="231"/>
      <c r="D542" s="231"/>
      <c r="E542" s="231"/>
      <c r="F542" s="231"/>
      <c r="G542" s="231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31"/>
      <c r="B543" s="231"/>
      <c r="C543" s="231"/>
      <c r="D543" s="231"/>
      <c r="E543" s="231"/>
      <c r="F543" s="231"/>
      <c r="G543" s="231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31"/>
      <c r="B544" s="231"/>
      <c r="C544" s="231"/>
      <c r="D544" s="231"/>
      <c r="E544" s="231"/>
      <c r="F544" s="231"/>
      <c r="G544" s="231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31"/>
      <c r="B545" s="231"/>
      <c r="C545" s="231"/>
      <c r="D545" s="231"/>
      <c r="E545" s="231"/>
      <c r="F545" s="231"/>
      <c r="G545" s="231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31"/>
      <c r="B546" s="231"/>
      <c r="C546" s="231"/>
      <c r="D546" s="231"/>
      <c r="E546" s="231"/>
      <c r="F546" s="231"/>
      <c r="G546" s="231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31"/>
      <c r="B547" s="231"/>
      <c r="C547" s="231"/>
      <c r="D547" s="231"/>
      <c r="E547" s="231"/>
      <c r="F547" s="231"/>
      <c r="G547" s="231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31"/>
      <c r="B548" s="231"/>
      <c r="C548" s="231"/>
      <c r="D548" s="231"/>
      <c r="E548" s="231"/>
      <c r="F548" s="231"/>
      <c r="G548" s="231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31"/>
      <c r="B549" s="231"/>
      <c r="C549" s="231"/>
      <c r="D549" s="231"/>
      <c r="E549" s="231"/>
      <c r="F549" s="231"/>
      <c r="G549" s="231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31"/>
      <c r="B550" s="231"/>
      <c r="C550" s="231"/>
      <c r="D550" s="231"/>
      <c r="E550" s="231"/>
      <c r="F550" s="231"/>
      <c r="G550" s="231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31"/>
      <c r="B551" s="231"/>
      <c r="C551" s="231"/>
      <c r="D551" s="231"/>
      <c r="E551" s="231"/>
      <c r="F551" s="231"/>
      <c r="G551" s="231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31"/>
      <c r="B552" s="231"/>
      <c r="C552" s="231"/>
      <c r="D552" s="231"/>
      <c r="E552" s="231"/>
      <c r="F552" s="231"/>
      <c r="G552" s="231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31"/>
      <c r="B553" s="231"/>
      <c r="C553" s="231"/>
      <c r="D553" s="231"/>
      <c r="E553" s="231"/>
      <c r="F553" s="231"/>
      <c r="G553" s="231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31"/>
      <c r="B554" s="231"/>
      <c r="C554" s="231"/>
      <c r="D554" s="231"/>
      <c r="E554" s="231"/>
      <c r="F554" s="231"/>
      <c r="G554" s="231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31"/>
      <c r="B555" s="231"/>
      <c r="C555" s="231"/>
      <c r="D555" s="231"/>
      <c r="E555" s="231"/>
      <c r="F555" s="231"/>
      <c r="G555" s="231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31"/>
      <c r="B556" s="231"/>
      <c r="C556" s="231"/>
      <c r="D556" s="231"/>
      <c r="E556" s="231"/>
      <c r="F556" s="231"/>
      <c r="G556" s="231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31"/>
      <c r="B557" s="231"/>
      <c r="C557" s="231"/>
      <c r="D557" s="231"/>
      <c r="E557" s="231"/>
      <c r="F557" s="231"/>
      <c r="G557" s="231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31"/>
      <c r="B558" s="231"/>
      <c r="C558" s="231"/>
      <c r="D558" s="231"/>
      <c r="E558" s="231"/>
      <c r="F558" s="231"/>
      <c r="G558" s="231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31"/>
      <c r="B559" s="231"/>
      <c r="C559" s="231"/>
      <c r="D559" s="231"/>
      <c r="E559" s="231"/>
      <c r="F559" s="231"/>
      <c r="G559" s="231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31"/>
      <c r="B560" s="231"/>
      <c r="C560" s="231"/>
      <c r="D560" s="231"/>
      <c r="E560" s="231"/>
      <c r="F560" s="231"/>
      <c r="G560" s="231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31"/>
      <c r="B561" s="231"/>
      <c r="C561" s="231"/>
      <c r="D561" s="231"/>
      <c r="E561" s="231"/>
      <c r="F561" s="231"/>
      <c r="G561" s="231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31"/>
      <c r="B562" s="231"/>
      <c r="C562" s="231"/>
      <c r="D562" s="231"/>
      <c r="E562" s="231"/>
      <c r="F562" s="231"/>
      <c r="G562" s="231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31"/>
      <c r="B563" s="231"/>
      <c r="C563" s="231"/>
      <c r="D563" s="231"/>
      <c r="E563" s="231"/>
      <c r="F563" s="231"/>
      <c r="G563" s="231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31"/>
      <c r="B564" s="231"/>
      <c r="C564" s="231"/>
      <c r="D564" s="231"/>
      <c r="E564" s="231"/>
      <c r="F564" s="231"/>
      <c r="G564" s="231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31"/>
      <c r="B565" s="231"/>
      <c r="C565" s="231"/>
      <c r="D565" s="231"/>
      <c r="E565" s="231"/>
      <c r="F565" s="231"/>
      <c r="G565" s="231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31"/>
      <c r="B566" s="231"/>
      <c r="C566" s="231"/>
      <c r="D566" s="231"/>
      <c r="E566" s="231"/>
      <c r="F566" s="231"/>
      <c r="G566" s="231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31"/>
      <c r="B567" s="231"/>
      <c r="C567" s="231"/>
      <c r="D567" s="231"/>
      <c r="E567" s="231"/>
      <c r="F567" s="231"/>
      <c r="G567" s="231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31"/>
      <c r="B568" s="231"/>
      <c r="C568" s="231"/>
      <c r="D568" s="231"/>
      <c r="E568" s="231"/>
      <c r="F568" s="231"/>
      <c r="G568" s="231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31"/>
      <c r="B569" s="231"/>
      <c r="C569" s="231"/>
      <c r="D569" s="231"/>
      <c r="E569" s="231"/>
      <c r="F569" s="231"/>
      <c r="G569" s="231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31"/>
      <c r="B570" s="231"/>
      <c r="C570" s="231"/>
      <c r="D570" s="231"/>
      <c r="E570" s="231"/>
      <c r="F570" s="231"/>
      <c r="G570" s="231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31"/>
      <c r="B571" s="231"/>
      <c r="C571" s="231"/>
      <c r="D571" s="231"/>
      <c r="E571" s="231"/>
      <c r="F571" s="231"/>
      <c r="G571" s="231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31"/>
      <c r="B572" s="231"/>
      <c r="C572" s="231"/>
      <c r="D572" s="231"/>
      <c r="E572" s="231"/>
      <c r="F572" s="231"/>
      <c r="G572" s="231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31"/>
      <c r="B573" s="231"/>
      <c r="C573" s="231"/>
      <c r="D573" s="231"/>
      <c r="E573" s="231"/>
      <c r="F573" s="231"/>
      <c r="G573" s="231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31"/>
      <c r="B574" s="231"/>
      <c r="C574" s="231"/>
      <c r="D574" s="231"/>
      <c r="E574" s="231"/>
      <c r="F574" s="231"/>
      <c r="G574" s="231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31"/>
      <c r="B575" s="231"/>
      <c r="C575" s="231"/>
      <c r="D575" s="231"/>
      <c r="E575" s="231"/>
      <c r="F575" s="231"/>
      <c r="G575" s="231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31"/>
      <c r="B576" s="231"/>
      <c r="C576" s="231"/>
      <c r="D576" s="231"/>
      <c r="E576" s="231"/>
      <c r="F576" s="231"/>
      <c r="G576" s="231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31"/>
      <c r="B577" s="231"/>
      <c r="C577" s="231"/>
      <c r="D577" s="231"/>
      <c r="E577" s="231"/>
      <c r="F577" s="231"/>
      <c r="G577" s="231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31"/>
      <c r="B578" s="231"/>
      <c r="C578" s="231"/>
      <c r="D578" s="231"/>
      <c r="E578" s="231"/>
      <c r="F578" s="231"/>
      <c r="G578" s="231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31"/>
      <c r="B579" s="231"/>
      <c r="C579" s="231"/>
      <c r="D579" s="231"/>
      <c r="E579" s="231"/>
      <c r="F579" s="231"/>
      <c r="G579" s="231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31"/>
      <c r="B580" s="231"/>
      <c r="C580" s="231"/>
      <c r="D580" s="231"/>
      <c r="E580" s="231"/>
      <c r="F580" s="231"/>
      <c r="G580" s="231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31"/>
      <c r="B581" s="231"/>
      <c r="C581" s="231"/>
      <c r="D581" s="231"/>
      <c r="E581" s="231"/>
      <c r="F581" s="231"/>
      <c r="G581" s="231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31"/>
      <c r="B582" s="231"/>
      <c r="C582" s="231"/>
      <c r="D582" s="231"/>
      <c r="E582" s="231"/>
      <c r="F582" s="231"/>
      <c r="G582" s="231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31"/>
      <c r="B583" s="231"/>
      <c r="C583" s="231"/>
      <c r="D583" s="231"/>
      <c r="E583" s="231"/>
      <c r="F583" s="231"/>
      <c r="G583" s="231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31"/>
      <c r="B584" s="231"/>
      <c r="C584" s="231"/>
      <c r="D584" s="231"/>
      <c r="E584" s="231"/>
      <c r="F584" s="231"/>
      <c r="G584" s="231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31"/>
      <c r="B585" s="231"/>
      <c r="C585" s="231"/>
      <c r="D585" s="231"/>
      <c r="E585" s="231"/>
      <c r="F585" s="231"/>
      <c r="G585" s="231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31"/>
      <c r="B586" s="231"/>
      <c r="C586" s="231"/>
      <c r="D586" s="231"/>
      <c r="E586" s="231"/>
      <c r="F586" s="231"/>
      <c r="G586" s="231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31"/>
      <c r="B587" s="231"/>
      <c r="C587" s="231"/>
      <c r="D587" s="231"/>
      <c r="E587" s="231"/>
      <c r="F587" s="231"/>
      <c r="G587" s="231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31"/>
      <c r="B588" s="231"/>
      <c r="C588" s="231"/>
      <c r="D588" s="231"/>
      <c r="E588" s="231"/>
      <c r="F588" s="231"/>
      <c r="G588" s="231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31"/>
      <c r="B589" s="231"/>
      <c r="C589" s="231"/>
      <c r="D589" s="231"/>
      <c r="E589" s="231"/>
      <c r="F589" s="231"/>
      <c r="G589" s="231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31"/>
      <c r="B590" s="231"/>
      <c r="C590" s="231"/>
      <c r="D590" s="231"/>
      <c r="E590" s="231"/>
      <c r="F590" s="231"/>
      <c r="G590" s="231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31"/>
      <c r="B591" s="231"/>
      <c r="C591" s="231"/>
      <c r="D591" s="231"/>
      <c r="E591" s="231"/>
      <c r="F591" s="231"/>
      <c r="G591" s="231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31"/>
      <c r="B592" s="231"/>
      <c r="C592" s="231"/>
      <c r="D592" s="231"/>
      <c r="E592" s="231"/>
      <c r="F592" s="231"/>
      <c r="G592" s="231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31"/>
      <c r="B593" s="231"/>
      <c r="C593" s="231"/>
      <c r="D593" s="231"/>
      <c r="E593" s="231"/>
      <c r="F593" s="231"/>
      <c r="G593" s="231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31"/>
      <c r="B594" s="231"/>
      <c r="C594" s="231"/>
      <c r="D594" s="231"/>
      <c r="E594" s="231"/>
      <c r="F594" s="231"/>
      <c r="G594" s="231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31"/>
      <c r="B595" s="231"/>
      <c r="C595" s="231"/>
      <c r="D595" s="231"/>
      <c r="E595" s="231"/>
      <c r="F595" s="231"/>
      <c r="G595" s="231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31"/>
      <c r="B596" s="231"/>
      <c r="C596" s="231"/>
      <c r="D596" s="231"/>
      <c r="E596" s="231"/>
      <c r="F596" s="231"/>
      <c r="G596" s="231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31"/>
      <c r="B597" s="231"/>
      <c r="C597" s="231"/>
      <c r="D597" s="231"/>
      <c r="E597" s="231"/>
      <c r="F597" s="231"/>
      <c r="G597" s="231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31"/>
      <c r="B598" s="231"/>
      <c r="C598" s="231"/>
      <c r="D598" s="231"/>
      <c r="E598" s="231"/>
      <c r="F598" s="231"/>
      <c r="G598" s="231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31"/>
      <c r="B599" s="231"/>
      <c r="C599" s="231"/>
      <c r="D599" s="231"/>
      <c r="E599" s="231"/>
      <c r="F599" s="231"/>
      <c r="G599" s="231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31"/>
      <c r="B600" s="231"/>
      <c r="C600" s="231"/>
      <c r="D600" s="231"/>
      <c r="E600" s="231"/>
      <c r="F600" s="231"/>
      <c r="G600" s="231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31"/>
      <c r="B601" s="231"/>
      <c r="C601" s="231"/>
      <c r="D601" s="231"/>
      <c r="E601" s="231"/>
      <c r="F601" s="231"/>
      <c r="G601" s="231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31"/>
      <c r="B602" s="231"/>
      <c r="C602" s="231"/>
      <c r="D602" s="231"/>
      <c r="E602" s="231"/>
      <c r="F602" s="231"/>
      <c r="G602" s="231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31"/>
      <c r="B603" s="231"/>
      <c r="C603" s="231"/>
      <c r="D603" s="231"/>
      <c r="E603" s="231"/>
      <c r="F603" s="231"/>
      <c r="G603" s="231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31"/>
      <c r="B604" s="231"/>
      <c r="C604" s="231"/>
      <c r="D604" s="231"/>
      <c r="E604" s="231"/>
      <c r="F604" s="231"/>
      <c r="G604" s="231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31"/>
      <c r="B605" s="231"/>
      <c r="C605" s="231"/>
      <c r="D605" s="231"/>
      <c r="E605" s="231"/>
      <c r="F605" s="231"/>
      <c r="G605" s="231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31"/>
      <c r="B606" s="231"/>
      <c r="C606" s="231"/>
      <c r="D606" s="231"/>
      <c r="E606" s="231"/>
      <c r="F606" s="231"/>
      <c r="G606" s="231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31"/>
      <c r="B607" s="231"/>
      <c r="C607" s="231"/>
      <c r="D607" s="231"/>
      <c r="E607" s="231"/>
      <c r="F607" s="231"/>
      <c r="G607" s="231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31"/>
      <c r="B608" s="231"/>
      <c r="C608" s="231"/>
      <c r="D608" s="231"/>
      <c r="E608" s="231"/>
      <c r="F608" s="231"/>
      <c r="G608" s="231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31"/>
      <c r="B609" s="231"/>
      <c r="C609" s="231"/>
      <c r="D609" s="231"/>
      <c r="E609" s="231"/>
      <c r="F609" s="231"/>
      <c r="G609" s="231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31"/>
      <c r="B610" s="231"/>
      <c r="C610" s="231"/>
      <c r="D610" s="231"/>
      <c r="E610" s="231"/>
      <c r="F610" s="231"/>
      <c r="G610" s="231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31"/>
      <c r="B611" s="231"/>
      <c r="C611" s="231"/>
      <c r="D611" s="231"/>
      <c r="E611" s="231"/>
      <c r="F611" s="231"/>
      <c r="G611" s="231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31"/>
      <c r="B612" s="231"/>
      <c r="C612" s="231"/>
      <c r="D612" s="231"/>
      <c r="E612" s="231"/>
      <c r="F612" s="231"/>
      <c r="G612" s="231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31"/>
      <c r="B613" s="231"/>
      <c r="C613" s="231"/>
      <c r="D613" s="231"/>
      <c r="E613" s="231"/>
      <c r="F613" s="231"/>
      <c r="G613" s="231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31"/>
      <c r="B614" s="231"/>
      <c r="C614" s="231"/>
      <c r="D614" s="231"/>
      <c r="E614" s="231"/>
      <c r="F614" s="231"/>
      <c r="G614" s="231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31"/>
      <c r="B615" s="231"/>
      <c r="C615" s="231"/>
      <c r="D615" s="231"/>
      <c r="E615" s="231"/>
      <c r="F615" s="231"/>
      <c r="G615" s="231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31"/>
      <c r="B616" s="231"/>
      <c r="C616" s="231"/>
      <c r="D616" s="231"/>
      <c r="E616" s="231"/>
      <c r="F616" s="231"/>
      <c r="G616" s="231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31"/>
      <c r="B617" s="231"/>
      <c r="C617" s="231"/>
      <c r="D617" s="231"/>
      <c r="E617" s="231"/>
      <c r="F617" s="231"/>
      <c r="G617" s="231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31"/>
      <c r="B618" s="231"/>
      <c r="C618" s="231"/>
      <c r="D618" s="231"/>
      <c r="E618" s="231"/>
      <c r="F618" s="231"/>
      <c r="G618" s="231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31"/>
      <c r="B619" s="231"/>
      <c r="C619" s="231"/>
      <c r="D619" s="231"/>
      <c r="E619" s="231"/>
      <c r="F619" s="231"/>
      <c r="G619" s="231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31"/>
      <c r="B620" s="231"/>
      <c r="C620" s="231"/>
      <c r="D620" s="231"/>
      <c r="E620" s="231"/>
      <c r="F620" s="231"/>
      <c r="G620" s="231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31"/>
      <c r="B621" s="231"/>
      <c r="C621" s="231"/>
      <c r="D621" s="231"/>
      <c r="E621" s="231"/>
      <c r="F621" s="231"/>
      <c r="G621" s="231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31"/>
      <c r="B622" s="231"/>
      <c r="C622" s="231"/>
      <c r="D622" s="231"/>
      <c r="E622" s="231"/>
      <c r="F622" s="231"/>
      <c r="G622" s="231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31"/>
      <c r="B623" s="231"/>
      <c r="C623" s="231"/>
      <c r="D623" s="231"/>
      <c r="E623" s="231"/>
      <c r="F623" s="231"/>
      <c r="G623" s="231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31"/>
      <c r="B624" s="231"/>
      <c r="C624" s="231"/>
      <c r="D624" s="231"/>
      <c r="E624" s="231"/>
      <c r="F624" s="231"/>
      <c r="G624" s="231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31"/>
      <c r="B625" s="231"/>
      <c r="C625" s="231"/>
      <c r="D625" s="231"/>
      <c r="E625" s="231"/>
      <c r="F625" s="231"/>
      <c r="G625" s="231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31"/>
      <c r="B626" s="231"/>
      <c r="C626" s="231"/>
      <c r="D626" s="231"/>
      <c r="E626" s="231"/>
      <c r="F626" s="231"/>
      <c r="G626" s="231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31"/>
      <c r="B627" s="231"/>
      <c r="C627" s="231"/>
      <c r="D627" s="231"/>
      <c r="E627" s="231"/>
      <c r="F627" s="231"/>
      <c r="G627" s="231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31"/>
      <c r="B628" s="231"/>
      <c r="C628" s="231"/>
      <c r="D628" s="231"/>
      <c r="E628" s="231"/>
      <c r="F628" s="231"/>
      <c r="G628" s="231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31"/>
      <c r="B629" s="231"/>
      <c r="C629" s="231"/>
      <c r="D629" s="231"/>
      <c r="E629" s="231"/>
      <c r="F629" s="231"/>
      <c r="G629" s="231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31"/>
      <c r="B630" s="231"/>
      <c r="C630" s="231"/>
      <c r="D630" s="231"/>
      <c r="E630" s="231"/>
      <c r="F630" s="231"/>
      <c r="G630" s="231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31"/>
      <c r="B631" s="231"/>
      <c r="C631" s="231"/>
      <c r="D631" s="231"/>
      <c r="E631" s="231"/>
      <c r="F631" s="231"/>
      <c r="G631" s="231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31"/>
      <c r="B632" s="231"/>
      <c r="C632" s="231"/>
      <c r="D632" s="231"/>
      <c r="E632" s="231"/>
      <c r="F632" s="231"/>
      <c r="G632" s="231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31"/>
      <c r="B633" s="231"/>
      <c r="C633" s="231"/>
      <c r="D633" s="231"/>
      <c r="E633" s="231"/>
      <c r="F633" s="231"/>
      <c r="G633" s="231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31"/>
      <c r="B634" s="231"/>
      <c r="C634" s="231"/>
      <c r="D634" s="231"/>
      <c r="E634" s="231"/>
      <c r="F634" s="231"/>
      <c r="G634" s="231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31"/>
      <c r="B635" s="231"/>
      <c r="C635" s="231"/>
      <c r="D635" s="231"/>
      <c r="E635" s="231"/>
      <c r="F635" s="231"/>
      <c r="G635" s="231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31"/>
      <c r="B636" s="231"/>
      <c r="C636" s="231"/>
      <c r="D636" s="231"/>
      <c r="E636" s="231"/>
      <c r="F636" s="231"/>
      <c r="G636" s="231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31"/>
      <c r="B637" s="231"/>
      <c r="C637" s="231"/>
      <c r="D637" s="231"/>
      <c r="E637" s="231"/>
      <c r="F637" s="231"/>
      <c r="G637" s="231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31"/>
      <c r="B638" s="231"/>
      <c r="C638" s="231"/>
      <c r="D638" s="231"/>
      <c r="E638" s="231"/>
      <c r="F638" s="231"/>
      <c r="G638" s="231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31"/>
      <c r="B639" s="231"/>
      <c r="C639" s="231"/>
      <c r="D639" s="231"/>
      <c r="E639" s="231"/>
      <c r="F639" s="231"/>
      <c r="G639" s="231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31"/>
      <c r="B640" s="231"/>
      <c r="C640" s="231"/>
      <c r="D640" s="231"/>
      <c r="E640" s="231"/>
      <c r="F640" s="231"/>
      <c r="G640" s="231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31"/>
      <c r="B641" s="231"/>
      <c r="C641" s="231"/>
      <c r="D641" s="231"/>
      <c r="E641" s="231"/>
      <c r="F641" s="231"/>
      <c r="G641" s="231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31"/>
      <c r="B642" s="231"/>
      <c r="C642" s="231"/>
      <c r="D642" s="231"/>
      <c r="E642" s="231"/>
      <c r="F642" s="231"/>
      <c r="G642" s="231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31"/>
      <c r="B643" s="231"/>
      <c r="C643" s="231"/>
      <c r="D643" s="231"/>
      <c r="E643" s="231"/>
      <c r="F643" s="231"/>
      <c r="G643" s="231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31"/>
      <c r="B644" s="231"/>
      <c r="C644" s="231"/>
      <c r="D644" s="231"/>
      <c r="E644" s="231"/>
      <c r="F644" s="231"/>
      <c r="G644" s="231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31"/>
      <c r="B645" s="231"/>
      <c r="C645" s="231"/>
      <c r="D645" s="231"/>
      <c r="E645" s="231"/>
      <c r="F645" s="231"/>
      <c r="G645" s="231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31"/>
      <c r="B646" s="231"/>
      <c r="C646" s="231"/>
      <c r="D646" s="231"/>
      <c r="E646" s="231"/>
      <c r="F646" s="231"/>
      <c r="G646" s="231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31"/>
      <c r="B647" s="231"/>
      <c r="C647" s="231"/>
      <c r="D647" s="231"/>
      <c r="E647" s="231"/>
      <c r="F647" s="231"/>
      <c r="G647" s="231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31"/>
      <c r="B648" s="231"/>
      <c r="C648" s="231"/>
      <c r="D648" s="231"/>
      <c r="E648" s="231"/>
      <c r="F648" s="231"/>
      <c r="G648" s="231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31"/>
      <c r="B649" s="231"/>
      <c r="C649" s="231"/>
      <c r="D649" s="231"/>
      <c r="E649" s="231"/>
      <c r="F649" s="231"/>
      <c r="G649" s="231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31"/>
      <c r="B650" s="231"/>
      <c r="C650" s="231"/>
      <c r="D650" s="231"/>
      <c r="E650" s="231"/>
      <c r="F650" s="231"/>
      <c r="G650" s="231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31"/>
      <c r="B651" s="231"/>
      <c r="C651" s="231"/>
      <c r="D651" s="231"/>
      <c r="E651" s="231"/>
      <c r="F651" s="231"/>
      <c r="G651" s="231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31"/>
      <c r="B652" s="231"/>
      <c r="C652" s="231"/>
      <c r="D652" s="231"/>
      <c r="E652" s="231"/>
      <c r="F652" s="231"/>
      <c r="G652" s="231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31"/>
      <c r="B653" s="231"/>
      <c r="C653" s="231"/>
      <c r="D653" s="231"/>
      <c r="E653" s="231"/>
      <c r="F653" s="231"/>
      <c r="G653" s="231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31"/>
      <c r="B654" s="231"/>
      <c r="C654" s="231"/>
      <c r="D654" s="231"/>
      <c r="E654" s="231"/>
      <c r="F654" s="231"/>
      <c r="G654" s="231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31"/>
      <c r="B655" s="231"/>
      <c r="C655" s="231"/>
      <c r="D655" s="231"/>
      <c r="E655" s="231"/>
      <c r="F655" s="231"/>
      <c r="G655" s="231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31"/>
      <c r="B656" s="231"/>
      <c r="C656" s="231"/>
      <c r="D656" s="231"/>
      <c r="E656" s="231"/>
      <c r="F656" s="231"/>
      <c r="G656" s="231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31"/>
      <c r="B657" s="231"/>
      <c r="C657" s="231"/>
      <c r="D657" s="231"/>
      <c r="E657" s="231"/>
      <c r="F657" s="231"/>
      <c r="G657" s="231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31"/>
      <c r="B658" s="231"/>
      <c r="C658" s="231"/>
      <c r="D658" s="231"/>
      <c r="E658" s="231"/>
      <c r="F658" s="231"/>
      <c r="G658" s="231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31"/>
      <c r="B659" s="231"/>
      <c r="C659" s="231"/>
      <c r="D659" s="231"/>
      <c r="E659" s="231"/>
      <c r="F659" s="231"/>
      <c r="G659" s="231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31"/>
      <c r="B660" s="231"/>
      <c r="C660" s="231"/>
      <c r="D660" s="231"/>
      <c r="E660" s="231"/>
      <c r="F660" s="231"/>
      <c r="G660" s="231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31"/>
      <c r="B661" s="231"/>
      <c r="C661" s="231"/>
      <c r="D661" s="231"/>
      <c r="E661" s="231"/>
      <c r="F661" s="231"/>
      <c r="G661" s="231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31"/>
      <c r="B662" s="231"/>
      <c r="C662" s="231"/>
      <c r="D662" s="231"/>
      <c r="E662" s="231"/>
      <c r="F662" s="231"/>
      <c r="G662" s="231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31"/>
      <c r="B663" s="231"/>
      <c r="C663" s="231"/>
      <c r="D663" s="231"/>
      <c r="E663" s="231"/>
      <c r="F663" s="231"/>
      <c r="G663" s="231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31"/>
      <c r="B664" s="231"/>
      <c r="C664" s="231"/>
      <c r="D664" s="231"/>
      <c r="E664" s="231"/>
      <c r="F664" s="231"/>
      <c r="G664" s="231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31"/>
      <c r="B665" s="231"/>
      <c r="C665" s="231"/>
      <c r="D665" s="231"/>
      <c r="E665" s="231"/>
      <c r="F665" s="231"/>
      <c r="G665" s="231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31"/>
      <c r="B666" s="231"/>
      <c r="C666" s="231"/>
      <c r="D666" s="231"/>
      <c r="E666" s="231"/>
      <c r="F666" s="231"/>
      <c r="G666" s="231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31"/>
      <c r="B667" s="231"/>
      <c r="C667" s="231"/>
      <c r="D667" s="231"/>
      <c r="E667" s="231"/>
      <c r="F667" s="231"/>
      <c r="G667" s="231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31"/>
      <c r="B668" s="231"/>
      <c r="C668" s="231"/>
      <c r="D668" s="231"/>
      <c r="E668" s="231"/>
      <c r="F668" s="231"/>
      <c r="G668" s="231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31"/>
      <c r="B669" s="231"/>
      <c r="C669" s="231"/>
      <c r="D669" s="231"/>
      <c r="E669" s="231"/>
      <c r="F669" s="231"/>
      <c r="G669" s="231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31"/>
      <c r="B670" s="231"/>
      <c r="C670" s="231"/>
      <c r="D670" s="231"/>
      <c r="E670" s="231"/>
      <c r="F670" s="231"/>
      <c r="G670" s="231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31"/>
      <c r="B671" s="231"/>
      <c r="C671" s="231"/>
      <c r="D671" s="231"/>
      <c r="E671" s="231"/>
      <c r="F671" s="231"/>
      <c r="G671" s="231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31"/>
      <c r="B672" s="231"/>
      <c r="C672" s="231"/>
      <c r="D672" s="231"/>
      <c r="E672" s="231"/>
      <c r="F672" s="231"/>
      <c r="G672" s="231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31"/>
      <c r="B673" s="231"/>
      <c r="C673" s="231"/>
      <c r="D673" s="231"/>
      <c r="E673" s="231"/>
      <c r="F673" s="231"/>
      <c r="G673" s="231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31"/>
      <c r="B674" s="231"/>
      <c r="C674" s="231"/>
      <c r="D674" s="231"/>
      <c r="E674" s="231"/>
      <c r="F674" s="231"/>
      <c r="G674" s="231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31"/>
      <c r="B675" s="231"/>
      <c r="C675" s="231"/>
      <c r="D675" s="231"/>
      <c r="E675" s="231"/>
      <c r="F675" s="231"/>
      <c r="G675" s="231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31"/>
      <c r="B676" s="231"/>
      <c r="C676" s="231"/>
      <c r="D676" s="231"/>
      <c r="E676" s="231"/>
      <c r="F676" s="231"/>
      <c r="G676" s="231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31"/>
      <c r="B677" s="231"/>
      <c r="C677" s="231"/>
      <c r="D677" s="231"/>
      <c r="E677" s="231"/>
      <c r="F677" s="231"/>
      <c r="G677" s="231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31"/>
      <c r="B678" s="231"/>
      <c r="C678" s="231"/>
      <c r="D678" s="231"/>
      <c r="E678" s="231"/>
      <c r="F678" s="231"/>
      <c r="G678" s="231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31"/>
      <c r="B679" s="231"/>
      <c r="C679" s="231"/>
      <c r="D679" s="231"/>
      <c r="E679" s="231"/>
      <c r="F679" s="231"/>
      <c r="G679" s="231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31"/>
      <c r="B680" s="231"/>
      <c r="C680" s="231"/>
      <c r="D680" s="231"/>
      <c r="E680" s="231"/>
      <c r="F680" s="231"/>
      <c r="G680" s="231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31"/>
      <c r="B681" s="231"/>
      <c r="C681" s="231"/>
      <c r="D681" s="231"/>
      <c r="E681" s="231"/>
      <c r="F681" s="231"/>
      <c r="G681" s="231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31"/>
      <c r="B682" s="231"/>
      <c r="C682" s="231"/>
      <c r="D682" s="231"/>
      <c r="E682" s="231"/>
      <c r="F682" s="231"/>
      <c r="G682" s="231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31"/>
      <c r="B683" s="231"/>
      <c r="C683" s="231"/>
      <c r="D683" s="231"/>
      <c r="E683" s="231"/>
      <c r="F683" s="231"/>
      <c r="G683" s="231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31"/>
      <c r="B684" s="231"/>
      <c r="C684" s="231"/>
      <c r="D684" s="231"/>
      <c r="E684" s="231"/>
      <c r="F684" s="231"/>
      <c r="G684" s="231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31"/>
      <c r="B685" s="231"/>
      <c r="C685" s="231"/>
      <c r="D685" s="231"/>
      <c r="E685" s="231"/>
      <c r="F685" s="231"/>
      <c r="G685" s="231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31"/>
      <c r="B686" s="231"/>
      <c r="C686" s="231"/>
      <c r="D686" s="231"/>
      <c r="E686" s="231"/>
      <c r="F686" s="231"/>
      <c r="G686" s="231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31"/>
      <c r="B687" s="231"/>
      <c r="C687" s="231"/>
      <c r="D687" s="231"/>
      <c r="E687" s="231"/>
      <c r="F687" s="231"/>
      <c r="G687" s="231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31"/>
      <c r="B688" s="231"/>
      <c r="C688" s="231"/>
      <c r="D688" s="231"/>
      <c r="E688" s="231"/>
      <c r="F688" s="231"/>
      <c r="G688" s="231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31"/>
      <c r="B689" s="231"/>
      <c r="C689" s="231"/>
      <c r="D689" s="231"/>
      <c r="E689" s="231"/>
      <c r="F689" s="231"/>
      <c r="G689" s="231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31"/>
      <c r="B690" s="231"/>
      <c r="C690" s="231"/>
      <c r="D690" s="231"/>
      <c r="E690" s="231"/>
      <c r="F690" s="231"/>
      <c r="G690" s="231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31"/>
      <c r="B691" s="231"/>
      <c r="C691" s="231"/>
      <c r="D691" s="231"/>
      <c r="E691" s="231"/>
      <c r="F691" s="231"/>
      <c r="G691" s="231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31"/>
      <c r="B692" s="231"/>
      <c r="C692" s="231"/>
      <c r="D692" s="231"/>
      <c r="E692" s="231"/>
      <c r="F692" s="231"/>
      <c r="G692" s="231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31"/>
      <c r="B693" s="231"/>
      <c r="C693" s="231"/>
      <c r="D693" s="231"/>
      <c r="E693" s="231"/>
      <c r="F693" s="231"/>
      <c r="G693" s="231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31"/>
      <c r="B694" s="231"/>
      <c r="C694" s="231"/>
      <c r="D694" s="231"/>
      <c r="E694" s="231"/>
      <c r="F694" s="231"/>
      <c r="G694" s="231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31"/>
      <c r="B695" s="231"/>
      <c r="C695" s="231"/>
      <c r="D695" s="231"/>
      <c r="E695" s="231"/>
      <c r="F695" s="231"/>
      <c r="G695" s="231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31"/>
      <c r="B696" s="231"/>
      <c r="C696" s="231"/>
      <c r="D696" s="231"/>
      <c r="E696" s="231"/>
      <c r="F696" s="231"/>
      <c r="G696" s="231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31"/>
      <c r="B697" s="231"/>
      <c r="C697" s="231"/>
      <c r="D697" s="231"/>
      <c r="E697" s="231"/>
      <c r="F697" s="231"/>
      <c r="G697" s="231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31"/>
      <c r="B698" s="231"/>
      <c r="C698" s="231"/>
      <c r="D698" s="231"/>
      <c r="E698" s="231"/>
      <c r="F698" s="231"/>
      <c r="G698" s="231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31"/>
      <c r="B699" s="231"/>
      <c r="C699" s="231"/>
      <c r="D699" s="231"/>
      <c r="E699" s="231"/>
      <c r="F699" s="231"/>
      <c r="G699" s="231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31"/>
      <c r="B700" s="231"/>
      <c r="C700" s="231"/>
      <c r="D700" s="231"/>
      <c r="E700" s="231"/>
      <c r="F700" s="231"/>
      <c r="G700" s="231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31"/>
      <c r="B701" s="231"/>
      <c r="C701" s="231"/>
      <c r="D701" s="231"/>
      <c r="E701" s="231"/>
      <c r="F701" s="231"/>
      <c r="G701" s="231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31"/>
      <c r="B702" s="231"/>
      <c r="C702" s="231"/>
      <c r="D702" s="231"/>
      <c r="E702" s="231"/>
      <c r="F702" s="231"/>
      <c r="G702" s="231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31"/>
      <c r="B703" s="231"/>
      <c r="C703" s="231"/>
      <c r="D703" s="231"/>
      <c r="E703" s="231"/>
      <c r="F703" s="231"/>
      <c r="G703" s="231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31"/>
      <c r="B704" s="231"/>
      <c r="C704" s="231"/>
      <c r="D704" s="231"/>
      <c r="E704" s="231"/>
      <c r="F704" s="231"/>
      <c r="G704" s="231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31"/>
      <c r="B705" s="231"/>
      <c r="C705" s="231"/>
      <c r="D705" s="231"/>
      <c r="E705" s="231"/>
      <c r="F705" s="231"/>
      <c r="G705" s="231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31"/>
      <c r="B706" s="231"/>
      <c r="C706" s="231"/>
      <c r="D706" s="231"/>
      <c r="E706" s="231"/>
      <c r="F706" s="231"/>
      <c r="G706" s="231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31"/>
      <c r="B707" s="231"/>
      <c r="C707" s="231"/>
      <c r="D707" s="231"/>
      <c r="E707" s="231"/>
      <c r="F707" s="231"/>
      <c r="G707" s="231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31"/>
      <c r="B708" s="231"/>
      <c r="C708" s="231"/>
      <c r="D708" s="231"/>
      <c r="E708" s="231"/>
      <c r="F708" s="231"/>
      <c r="G708" s="231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31"/>
      <c r="B709" s="231"/>
      <c r="C709" s="231"/>
      <c r="D709" s="231"/>
      <c r="E709" s="231"/>
      <c r="F709" s="231"/>
      <c r="G709" s="231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31"/>
      <c r="B710" s="231"/>
      <c r="C710" s="231"/>
      <c r="D710" s="231"/>
      <c r="E710" s="231"/>
      <c r="F710" s="231"/>
      <c r="G710" s="231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31"/>
      <c r="B711" s="231"/>
      <c r="C711" s="231"/>
      <c r="D711" s="231"/>
      <c r="E711" s="231"/>
      <c r="F711" s="231"/>
      <c r="G711" s="231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31"/>
      <c r="B712" s="231"/>
      <c r="C712" s="231"/>
      <c r="D712" s="231"/>
      <c r="E712" s="231"/>
      <c r="F712" s="231"/>
      <c r="G712" s="231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31"/>
      <c r="B713" s="231"/>
      <c r="C713" s="231"/>
      <c r="D713" s="231"/>
      <c r="E713" s="231"/>
      <c r="F713" s="231"/>
      <c r="G713" s="231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31"/>
      <c r="B714" s="231"/>
      <c r="C714" s="231"/>
      <c r="D714" s="231"/>
      <c r="E714" s="231"/>
      <c r="F714" s="231"/>
      <c r="G714" s="231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31"/>
      <c r="B715" s="231"/>
      <c r="C715" s="231"/>
      <c r="D715" s="231"/>
      <c r="E715" s="231"/>
      <c r="F715" s="231"/>
      <c r="G715" s="231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31"/>
      <c r="B716" s="231"/>
      <c r="C716" s="231"/>
      <c r="D716" s="231"/>
      <c r="E716" s="231"/>
      <c r="F716" s="231"/>
      <c r="G716" s="231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31"/>
      <c r="B717" s="231"/>
      <c r="C717" s="231"/>
      <c r="D717" s="231"/>
      <c r="E717" s="231"/>
      <c r="F717" s="231"/>
      <c r="G717" s="231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31"/>
      <c r="B718" s="231"/>
      <c r="C718" s="231"/>
      <c r="D718" s="231"/>
      <c r="E718" s="231"/>
      <c r="F718" s="231"/>
      <c r="G718" s="231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31"/>
      <c r="B719" s="231"/>
      <c r="C719" s="231"/>
      <c r="D719" s="231"/>
      <c r="E719" s="231"/>
      <c r="F719" s="231"/>
      <c r="G719" s="231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31"/>
      <c r="B720" s="231"/>
      <c r="C720" s="231"/>
      <c r="D720" s="231"/>
      <c r="E720" s="231"/>
      <c r="F720" s="231"/>
      <c r="G720" s="231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31"/>
      <c r="B721" s="231"/>
      <c r="C721" s="231"/>
      <c r="D721" s="231"/>
      <c r="E721" s="231"/>
      <c r="F721" s="231"/>
      <c r="G721" s="231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31"/>
      <c r="B722" s="231"/>
      <c r="C722" s="231"/>
      <c r="D722" s="231"/>
      <c r="E722" s="231"/>
      <c r="F722" s="231"/>
      <c r="G722" s="231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31"/>
      <c r="B723" s="231"/>
      <c r="C723" s="231"/>
      <c r="D723" s="231"/>
      <c r="E723" s="231"/>
      <c r="F723" s="231"/>
      <c r="G723" s="231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31"/>
      <c r="B724" s="231"/>
      <c r="C724" s="231"/>
      <c r="D724" s="231"/>
      <c r="E724" s="231"/>
      <c r="F724" s="231"/>
      <c r="G724" s="231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31"/>
      <c r="B725" s="231"/>
      <c r="C725" s="231"/>
      <c r="D725" s="231"/>
      <c r="E725" s="231"/>
      <c r="F725" s="231"/>
      <c r="G725" s="231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31"/>
      <c r="B726" s="231"/>
      <c r="C726" s="231"/>
      <c r="D726" s="231"/>
      <c r="E726" s="231"/>
      <c r="F726" s="231"/>
      <c r="G726" s="231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31"/>
      <c r="B727" s="231"/>
      <c r="C727" s="231"/>
      <c r="D727" s="231"/>
      <c r="E727" s="231"/>
      <c r="F727" s="231"/>
      <c r="G727" s="231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31"/>
      <c r="B728" s="231"/>
      <c r="C728" s="231"/>
      <c r="D728" s="231"/>
      <c r="E728" s="231"/>
      <c r="F728" s="231"/>
      <c r="G728" s="231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31"/>
      <c r="B729" s="231"/>
      <c r="C729" s="231"/>
      <c r="D729" s="231"/>
      <c r="E729" s="231"/>
      <c r="F729" s="231"/>
      <c r="G729" s="231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31"/>
      <c r="B730" s="231"/>
      <c r="C730" s="231"/>
      <c r="D730" s="231"/>
      <c r="E730" s="231"/>
      <c r="F730" s="231"/>
      <c r="G730" s="231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31"/>
      <c r="B731" s="231"/>
      <c r="C731" s="231"/>
      <c r="D731" s="231"/>
      <c r="E731" s="231"/>
      <c r="F731" s="231"/>
      <c r="G731" s="231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31"/>
      <c r="B732" s="231"/>
      <c r="C732" s="231"/>
      <c r="D732" s="231"/>
      <c r="E732" s="231"/>
      <c r="F732" s="231"/>
      <c r="G732" s="231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31"/>
      <c r="B733" s="231"/>
      <c r="C733" s="231"/>
      <c r="D733" s="231"/>
      <c r="E733" s="231"/>
      <c r="F733" s="231"/>
      <c r="G733" s="231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31"/>
      <c r="B734" s="231"/>
      <c r="C734" s="231"/>
      <c r="D734" s="231"/>
      <c r="E734" s="231"/>
      <c r="F734" s="231"/>
      <c r="G734" s="231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31"/>
      <c r="B735" s="231"/>
      <c r="C735" s="231"/>
      <c r="D735" s="231"/>
      <c r="E735" s="231"/>
      <c r="F735" s="231"/>
      <c r="G735" s="231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31"/>
      <c r="B736" s="231"/>
      <c r="C736" s="231"/>
      <c r="D736" s="231"/>
      <c r="E736" s="231"/>
      <c r="F736" s="231"/>
      <c r="G736" s="231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31"/>
      <c r="B737" s="231"/>
      <c r="C737" s="231"/>
      <c r="D737" s="231"/>
      <c r="E737" s="231"/>
      <c r="F737" s="231"/>
      <c r="G737" s="231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31"/>
      <c r="B738" s="231"/>
      <c r="C738" s="231"/>
      <c r="D738" s="231"/>
      <c r="E738" s="231"/>
      <c r="F738" s="231"/>
      <c r="G738" s="231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31"/>
      <c r="B739" s="231"/>
      <c r="C739" s="231"/>
      <c r="D739" s="231"/>
      <c r="E739" s="231"/>
      <c r="F739" s="231"/>
      <c r="G739" s="231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31"/>
      <c r="B740" s="231"/>
      <c r="C740" s="231"/>
      <c r="D740" s="231"/>
      <c r="E740" s="231"/>
      <c r="F740" s="231"/>
      <c r="G740" s="231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31"/>
      <c r="B741" s="231"/>
      <c r="C741" s="231"/>
      <c r="D741" s="231"/>
      <c r="E741" s="231"/>
      <c r="F741" s="231"/>
      <c r="G741" s="231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31"/>
      <c r="B742" s="231"/>
      <c r="C742" s="231"/>
      <c r="D742" s="231"/>
      <c r="E742" s="231"/>
      <c r="F742" s="231"/>
      <c r="G742" s="231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31"/>
      <c r="B743" s="231"/>
      <c r="C743" s="231"/>
      <c r="D743" s="231"/>
      <c r="E743" s="231"/>
      <c r="F743" s="231"/>
      <c r="G743" s="231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31"/>
      <c r="B744" s="231"/>
      <c r="C744" s="231"/>
      <c r="D744" s="231"/>
      <c r="E744" s="231"/>
      <c r="F744" s="231"/>
      <c r="G744" s="231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31"/>
      <c r="B745" s="231"/>
      <c r="C745" s="231"/>
      <c r="D745" s="231"/>
      <c r="E745" s="231"/>
      <c r="F745" s="231"/>
      <c r="G745" s="231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31"/>
      <c r="B746" s="231"/>
      <c r="C746" s="231"/>
      <c r="D746" s="231"/>
      <c r="E746" s="231"/>
      <c r="F746" s="231"/>
      <c r="G746" s="231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31"/>
      <c r="B747" s="231"/>
      <c r="C747" s="231"/>
      <c r="D747" s="231"/>
      <c r="E747" s="231"/>
      <c r="F747" s="231"/>
      <c r="G747" s="231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31"/>
      <c r="B748" s="231"/>
      <c r="C748" s="231"/>
      <c r="D748" s="231"/>
      <c r="E748" s="231"/>
      <c r="F748" s="231"/>
      <c r="G748" s="231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31"/>
      <c r="B749" s="231"/>
      <c r="C749" s="231"/>
      <c r="D749" s="231"/>
      <c r="E749" s="231"/>
      <c r="F749" s="231"/>
      <c r="G749" s="231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31"/>
      <c r="B750" s="231"/>
      <c r="C750" s="231"/>
      <c r="D750" s="231"/>
      <c r="E750" s="231"/>
      <c r="F750" s="231"/>
      <c r="G750" s="231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31"/>
      <c r="B751" s="231"/>
      <c r="C751" s="231"/>
      <c r="D751" s="231"/>
      <c r="E751" s="231"/>
      <c r="F751" s="231"/>
      <c r="G751" s="231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31"/>
      <c r="B752" s="231"/>
      <c r="C752" s="231"/>
      <c r="D752" s="231"/>
      <c r="E752" s="231"/>
      <c r="F752" s="231"/>
      <c r="G752" s="231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31"/>
      <c r="B753" s="231"/>
      <c r="C753" s="231"/>
      <c r="D753" s="231"/>
      <c r="E753" s="231"/>
      <c r="F753" s="231"/>
      <c r="G753" s="231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31"/>
      <c r="B754" s="231"/>
      <c r="C754" s="231"/>
      <c r="D754" s="231"/>
      <c r="E754" s="231"/>
      <c r="F754" s="231"/>
      <c r="G754" s="231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31"/>
      <c r="B755" s="231"/>
      <c r="C755" s="231"/>
      <c r="D755" s="231"/>
      <c r="E755" s="231"/>
      <c r="F755" s="231"/>
      <c r="G755" s="231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31"/>
      <c r="B756" s="231"/>
      <c r="C756" s="231"/>
      <c r="D756" s="231"/>
      <c r="E756" s="231"/>
      <c r="F756" s="231"/>
      <c r="G756" s="231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31"/>
      <c r="B757" s="231"/>
      <c r="C757" s="231"/>
      <c r="D757" s="231"/>
      <c r="E757" s="231"/>
      <c r="F757" s="231"/>
      <c r="G757" s="231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31"/>
      <c r="B758" s="231"/>
      <c r="C758" s="231"/>
      <c r="D758" s="231"/>
      <c r="E758" s="231"/>
      <c r="F758" s="231"/>
      <c r="G758" s="231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31"/>
      <c r="B759" s="231"/>
      <c r="C759" s="231"/>
      <c r="D759" s="231"/>
      <c r="E759" s="231"/>
      <c r="F759" s="231"/>
      <c r="G759" s="231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31"/>
      <c r="B760" s="231"/>
      <c r="C760" s="231"/>
      <c r="D760" s="231"/>
      <c r="E760" s="231"/>
      <c r="F760" s="231"/>
      <c r="G760" s="231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31"/>
      <c r="B761" s="231"/>
      <c r="C761" s="231"/>
      <c r="D761" s="231"/>
      <c r="E761" s="231"/>
      <c r="F761" s="231"/>
      <c r="G761" s="231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31"/>
      <c r="B762" s="231"/>
      <c r="C762" s="231"/>
      <c r="D762" s="231"/>
      <c r="E762" s="231"/>
      <c r="F762" s="231"/>
      <c r="G762" s="231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31"/>
      <c r="B763" s="231"/>
      <c r="C763" s="231"/>
      <c r="D763" s="231"/>
      <c r="E763" s="231"/>
      <c r="F763" s="231"/>
      <c r="G763" s="231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31"/>
      <c r="B764" s="231"/>
      <c r="C764" s="231"/>
      <c r="D764" s="231"/>
      <c r="E764" s="231"/>
      <c r="F764" s="231"/>
      <c r="G764" s="231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31"/>
      <c r="B765" s="231"/>
      <c r="C765" s="231"/>
      <c r="D765" s="231"/>
      <c r="E765" s="231"/>
      <c r="F765" s="231"/>
      <c r="G765" s="231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31"/>
      <c r="B766" s="231"/>
      <c r="C766" s="231"/>
      <c r="D766" s="231"/>
      <c r="E766" s="231"/>
      <c r="F766" s="231"/>
      <c r="G766" s="231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31"/>
      <c r="B767" s="231"/>
      <c r="C767" s="231"/>
      <c r="D767" s="231"/>
      <c r="E767" s="231"/>
      <c r="F767" s="231"/>
      <c r="G767" s="231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31"/>
      <c r="B768" s="231"/>
      <c r="C768" s="231"/>
      <c r="D768" s="231"/>
      <c r="E768" s="231"/>
      <c r="F768" s="231"/>
      <c r="G768" s="231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31"/>
      <c r="B769" s="231"/>
      <c r="C769" s="231"/>
      <c r="D769" s="231"/>
      <c r="E769" s="231"/>
      <c r="F769" s="231"/>
      <c r="G769" s="231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31"/>
      <c r="B770" s="231"/>
      <c r="C770" s="231"/>
      <c r="D770" s="231"/>
      <c r="E770" s="231"/>
      <c r="F770" s="231"/>
      <c r="G770" s="231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31"/>
      <c r="B771" s="231"/>
      <c r="C771" s="231"/>
      <c r="D771" s="231"/>
      <c r="E771" s="231"/>
      <c r="F771" s="231"/>
      <c r="G771" s="231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31"/>
      <c r="B772" s="231"/>
      <c r="C772" s="231"/>
      <c r="D772" s="231"/>
      <c r="E772" s="231"/>
      <c r="F772" s="231"/>
      <c r="G772" s="231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31"/>
      <c r="B773" s="231"/>
      <c r="C773" s="231"/>
      <c r="D773" s="231"/>
      <c r="E773" s="231"/>
      <c r="F773" s="231"/>
      <c r="G773" s="231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31"/>
      <c r="B774" s="231"/>
      <c r="C774" s="231"/>
      <c r="D774" s="231"/>
      <c r="E774" s="231"/>
      <c r="F774" s="231"/>
      <c r="G774" s="231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31"/>
      <c r="B775" s="231"/>
      <c r="C775" s="231"/>
      <c r="D775" s="231"/>
      <c r="E775" s="231"/>
      <c r="F775" s="231"/>
      <c r="G775" s="231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31"/>
      <c r="B776" s="231"/>
      <c r="C776" s="231"/>
      <c r="D776" s="231"/>
      <c r="E776" s="231"/>
      <c r="F776" s="231"/>
      <c r="G776" s="231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31"/>
      <c r="B777" s="231"/>
      <c r="C777" s="231"/>
      <c r="D777" s="231"/>
      <c r="E777" s="231"/>
      <c r="F777" s="231"/>
      <c r="G777" s="231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31"/>
      <c r="B778" s="231"/>
      <c r="C778" s="231"/>
      <c r="D778" s="231"/>
      <c r="E778" s="231"/>
      <c r="F778" s="231"/>
      <c r="G778" s="231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31"/>
      <c r="B779" s="231"/>
      <c r="C779" s="231"/>
      <c r="D779" s="231"/>
      <c r="E779" s="231"/>
      <c r="F779" s="231"/>
      <c r="G779" s="231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31"/>
      <c r="B780" s="231"/>
      <c r="C780" s="231"/>
      <c r="D780" s="231"/>
      <c r="E780" s="231"/>
      <c r="F780" s="231"/>
      <c r="G780" s="231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31"/>
      <c r="B781" s="231"/>
      <c r="C781" s="231"/>
      <c r="D781" s="231"/>
      <c r="E781" s="231"/>
      <c r="F781" s="231"/>
      <c r="G781" s="231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31"/>
      <c r="B782" s="231"/>
      <c r="C782" s="231"/>
      <c r="D782" s="231"/>
      <c r="E782" s="231"/>
      <c r="F782" s="231"/>
      <c r="G782" s="231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31"/>
      <c r="B783" s="231"/>
      <c r="C783" s="231"/>
      <c r="D783" s="231"/>
      <c r="E783" s="231"/>
      <c r="F783" s="231"/>
      <c r="G783" s="231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31"/>
      <c r="B784" s="231"/>
      <c r="C784" s="231"/>
      <c r="D784" s="231"/>
      <c r="E784" s="231"/>
      <c r="F784" s="231"/>
      <c r="G784" s="231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31"/>
      <c r="B785" s="231"/>
      <c r="C785" s="231"/>
      <c r="D785" s="231"/>
      <c r="E785" s="231"/>
      <c r="F785" s="231"/>
      <c r="G785" s="231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31"/>
      <c r="B786" s="231"/>
      <c r="C786" s="231"/>
      <c r="D786" s="231"/>
      <c r="E786" s="231"/>
      <c r="F786" s="231"/>
      <c r="G786" s="231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31"/>
      <c r="B787" s="231"/>
      <c r="C787" s="231"/>
      <c r="D787" s="231"/>
      <c r="E787" s="231"/>
      <c r="F787" s="231"/>
      <c r="G787" s="231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31"/>
      <c r="B788" s="231"/>
      <c r="C788" s="231"/>
      <c r="D788" s="231"/>
      <c r="E788" s="231"/>
      <c r="F788" s="231"/>
      <c r="G788" s="231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31"/>
      <c r="B789" s="231"/>
      <c r="C789" s="231"/>
      <c r="D789" s="231"/>
      <c r="E789" s="231"/>
      <c r="F789" s="231"/>
      <c r="G789" s="231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31"/>
      <c r="B790" s="231"/>
      <c r="C790" s="231"/>
      <c r="D790" s="231"/>
      <c r="E790" s="231"/>
      <c r="F790" s="231"/>
      <c r="G790" s="231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31"/>
      <c r="B791" s="231"/>
      <c r="C791" s="231"/>
      <c r="D791" s="231"/>
      <c r="E791" s="231"/>
      <c r="F791" s="231"/>
      <c r="G791" s="231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31"/>
      <c r="B792" s="231"/>
      <c r="C792" s="231"/>
      <c r="D792" s="231"/>
      <c r="E792" s="231"/>
      <c r="F792" s="231"/>
      <c r="G792" s="231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31"/>
      <c r="B793" s="231"/>
      <c r="C793" s="231"/>
      <c r="D793" s="231"/>
      <c r="E793" s="231"/>
      <c r="F793" s="231"/>
      <c r="G793" s="231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31"/>
      <c r="B794" s="231"/>
      <c r="C794" s="231"/>
      <c r="D794" s="231"/>
      <c r="E794" s="231"/>
      <c r="F794" s="231"/>
      <c r="G794" s="231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31"/>
      <c r="B795" s="231"/>
      <c r="C795" s="231"/>
      <c r="D795" s="231"/>
      <c r="E795" s="231"/>
      <c r="F795" s="231"/>
      <c r="G795" s="231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31"/>
      <c r="B796" s="231"/>
      <c r="C796" s="231"/>
      <c r="D796" s="231"/>
      <c r="E796" s="231"/>
      <c r="F796" s="231"/>
      <c r="G796" s="231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31"/>
      <c r="B797" s="231"/>
      <c r="C797" s="231"/>
      <c r="D797" s="231"/>
      <c r="E797" s="231"/>
      <c r="F797" s="231"/>
      <c r="G797" s="231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31"/>
      <c r="B798" s="231"/>
      <c r="C798" s="231"/>
      <c r="D798" s="231"/>
      <c r="E798" s="231"/>
      <c r="F798" s="231"/>
      <c r="G798" s="231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31"/>
      <c r="B799" s="231"/>
      <c r="C799" s="231"/>
      <c r="D799" s="231"/>
      <c r="E799" s="231"/>
      <c r="F799" s="231"/>
      <c r="G799" s="231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31"/>
      <c r="B800" s="231"/>
      <c r="C800" s="231"/>
      <c r="D800" s="231"/>
      <c r="E800" s="231"/>
      <c r="F800" s="231"/>
      <c r="G800" s="231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31"/>
      <c r="B801" s="231"/>
      <c r="C801" s="231"/>
      <c r="D801" s="231"/>
      <c r="E801" s="231"/>
      <c r="F801" s="231"/>
      <c r="G801" s="231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31"/>
      <c r="B802" s="231"/>
      <c r="C802" s="231"/>
      <c r="D802" s="231"/>
      <c r="E802" s="231"/>
      <c r="F802" s="231"/>
      <c r="G802" s="231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31"/>
      <c r="B803" s="231"/>
      <c r="C803" s="231"/>
      <c r="D803" s="231"/>
      <c r="E803" s="231"/>
      <c r="F803" s="231"/>
      <c r="G803" s="231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31"/>
      <c r="B804" s="231"/>
      <c r="C804" s="231"/>
      <c r="D804" s="231"/>
      <c r="E804" s="231"/>
      <c r="F804" s="231"/>
      <c r="G804" s="231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31"/>
      <c r="B805" s="231"/>
      <c r="C805" s="231"/>
      <c r="D805" s="231"/>
      <c r="E805" s="231"/>
      <c r="F805" s="231"/>
      <c r="G805" s="231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31"/>
      <c r="B806" s="231"/>
      <c r="C806" s="231"/>
      <c r="D806" s="231"/>
      <c r="E806" s="231"/>
      <c r="F806" s="231"/>
      <c r="G806" s="231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31"/>
      <c r="B807" s="231"/>
      <c r="C807" s="231"/>
      <c r="D807" s="231"/>
      <c r="E807" s="231"/>
      <c r="F807" s="231"/>
      <c r="G807" s="231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31"/>
      <c r="B808" s="231"/>
      <c r="C808" s="231"/>
      <c r="D808" s="231"/>
      <c r="E808" s="231"/>
      <c r="F808" s="231"/>
      <c r="G808" s="231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31"/>
      <c r="B809" s="231"/>
      <c r="C809" s="231"/>
      <c r="D809" s="231"/>
      <c r="E809" s="231"/>
      <c r="F809" s="231"/>
      <c r="G809" s="231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31"/>
      <c r="B810" s="231"/>
      <c r="C810" s="231"/>
      <c r="D810" s="231"/>
      <c r="E810" s="231"/>
      <c r="F810" s="231"/>
      <c r="G810" s="231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31"/>
      <c r="B811" s="231"/>
      <c r="C811" s="231"/>
      <c r="D811" s="231"/>
      <c r="E811" s="231"/>
      <c r="F811" s="231"/>
      <c r="G811" s="231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31"/>
      <c r="B812" s="231"/>
      <c r="C812" s="231"/>
      <c r="D812" s="231"/>
      <c r="E812" s="231"/>
      <c r="F812" s="231"/>
      <c r="G812" s="231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31"/>
      <c r="B813" s="231"/>
      <c r="C813" s="231"/>
      <c r="D813" s="231"/>
      <c r="E813" s="231"/>
      <c r="F813" s="231"/>
      <c r="G813" s="231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31"/>
      <c r="B814" s="231"/>
      <c r="C814" s="231"/>
      <c r="D814" s="231"/>
      <c r="E814" s="231"/>
      <c r="F814" s="231"/>
      <c r="G814" s="231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31"/>
      <c r="B815" s="231"/>
      <c r="C815" s="231"/>
      <c r="D815" s="231"/>
      <c r="E815" s="231"/>
      <c r="F815" s="231"/>
      <c r="G815" s="231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31"/>
      <c r="B816" s="231"/>
      <c r="C816" s="231"/>
      <c r="D816" s="231"/>
      <c r="E816" s="231"/>
      <c r="F816" s="231"/>
      <c r="G816" s="231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31"/>
      <c r="B817" s="231"/>
      <c r="C817" s="231"/>
      <c r="D817" s="231"/>
      <c r="E817" s="231"/>
      <c r="F817" s="231"/>
      <c r="G817" s="231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31"/>
      <c r="B818" s="231"/>
      <c r="C818" s="231"/>
      <c r="D818" s="231"/>
      <c r="E818" s="231"/>
      <c r="F818" s="231"/>
      <c r="G818" s="231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31"/>
      <c r="B819" s="231"/>
      <c r="C819" s="231"/>
      <c r="D819" s="231"/>
      <c r="E819" s="231"/>
      <c r="F819" s="231"/>
      <c r="G819" s="231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31"/>
      <c r="B820" s="231"/>
      <c r="C820" s="231"/>
      <c r="D820" s="231"/>
      <c r="E820" s="231"/>
      <c r="F820" s="231"/>
      <c r="G820" s="231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31"/>
      <c r="B821" s="231"/>
      <c r="C821" s="231"/>
      <c r="D821" s="231"/>
      <c r="E821" s="231"/>
      <c r="F821" s="231"/>
      <c r="G821" s="231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31"/>
      <c r="B822" s="231"/>
      <c r="C822" s="231"/>
      <c r="D822" s="231"/>
      <c r="E822" s="231"/>
      <c r="F822" s="231"/>
      <c r="G822" s="231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31"/>
      <c r="B823" s="231"/>
      <c r="C823" s="231"/>
      <c r="D823" s="231"/>
      <c r="E823" s="231"/>
      <c r="F823" s="231"/>
      <c r="G823" s="231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31"/>
      <c r="B824" s="231"/>
      <c r="C824" s="231"/>
      <c r="D824" s="231"/>
      <c r="E824" s="231"/>
      <c r="F824" s="231"/>
      <c r="G824" s="231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31"/>
      <c r="B825" s="231"/>
      <c r="C825" s="231"/>
      <c r="D825" s="231"/>
      <c r="E825" s="231"/>
      <c r="F825" s="231"/>
      <c r="G825" s="231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31"/>
      <c r="B826" s="231"/>
      <c r="C826" s="231"/>
      <c r="D826" s="231"/>
      <c r="E826" s="231"/>
      <c r="F826" s="231"/>
      <c r="G826" s="231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31"/>
      <c r="B827" s="231"/>
      <c r="C827" s="231"/>
      <c r="D827" s="231"/>
      <c r="E827" s="231"/>
      <c r="F827" s="231"/>
      <c r="G827" s="231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31"/>
      <c r="B828" s="231"/>
      <c r="C828" s="231"/>
      <c r="D828" s="231"/>
      <c r="E828" s="231"/>
      <c r="F828" s="231"/>
      <c r="G828" s="231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31"/>
      <c r="B829" s="231"/>
      <c r="C829" s="231"/>
      <c r="D829" s="231"/>
      <c r="E829" s="231"/>
      <c r="F829" s="231"/>
      <c r="G829" s="231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31"/>
      <c r="B830" s="231"/>
      <c r="C830" s="231"/>
      <c r="D830" s="231"/>
      <c r="E830" s="231"/>
      <c r="F830" s="231"/>
      <c r="G830" s="231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31"/>
      <c r="B831" s="231"/>
      <c r="C831" s="231"/>
      <c r="D831" s="231"/>
      <c r="E831" s="231"/>
      <c r="F831" s="231"/>
      <c r="G831" s="231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31"/>
      <c r="B832" s="231"/>
      <c r="C832" s="231"/>
      <c r="D832" s="231"/>
      <c r="E832" s="231"/>
      <c r="F832" s="231"/>
      <c r="G832" s="231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31"/>
      <c r="B833" s="231"/>
      <c r="C833" s="231"/>
      <c r="D833" s="231"/>
      <c r="E833" s="231"/>
      <c r="F833" s="231"/>
      <c r="G833" s="231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31"/>
      <c r="B834" s="231"/>
      <c r="C834" s="231"/>
      <c r="D834" s="231"/>
      <c r="E834" s="231"/>
      <c r="F834" s="231"/>
      <c r="G834" s="231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31"/>
      <c r="B835" s="231"/>
      <c r="C835" s="231"/>
      <c r="D835" s="231"/>
      <c r="E835" s="231"/>
      <c r="F835" s="231"/>
      <c r="G835" s="231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31"/>
      <c r="B836" s="231"/>
      <c r="C836" s="231"/>
      <c r="D836" s="231"/>
      <c r="E836" s="231"/>
      <c r="F836" s="231"/>
      <c r="G836" s="231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31"/>
      <c r="B837" s="231"/>
      <c r="C837" s="231"/>
      <c r="D837" s="231"/>
      <c r="E837" s="231"/>
      <c r="F837" s="231"/>
      <c r="G837" s="231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31"/>
      <c r="B838" s="231"/>
      <c r="C838" s="231"/>
      <c r="D838" s="231"/>
      <c r="E838" s="231"/>
      <c r="F838" s="231"/>
      <c r="G838" s="231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31"/>
      <c r="B839" s="231"/>
      <c r="C839" s="231"/>
      <c r="D839" s="231"/>
      <c r="E839" s="231"/>
      <c r="F839" s="231"/>
      <c r="G839" s="231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31"/>
      <c r="B840" s="231"/>
      <c r="C840" s="231"/>
      <c r="D840" s="231"/>
      <c r="E840" s="231"/>
      <c r="F840" s="231"/>
      <c r="G840" s="231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31"/>
      <c r="B841" s="231"/>
      <c r="C841" s="231"/>
      <c r="D841" s="231"/>
      <c r="E841" s="231"/>
      <c r="F841" s="231"/>
      <c r="G841" s="231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31"/>
      <c r="B842" s="231"/>
      <c r="C842" s="231"/>
      <c r="D842" s="231"/>
      <c r="E842" s="231"/>
      <c r="F842" s="231"/>
      <c r="G842" s="231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31"/>
      <c r="B843" s="231"/>
      <c r="C843" s="231"/>
      <c r="D843" s="231"/>
      <c r="E843" s="231"/>
      <c r="F843" s="231"/>
      <c r="G843" s="231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31"/>
      <c r="B844" s="231"/>
      <c r="C844" s="231"/>
      <c r="D844" s="231"/>
      <c r="E844" s="231"/>
      <c r="F844" s="231"/>
      <c r="G844" s="231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31"/>
      <c r="B845" s="231"/>
      <c r="C845" s="231"/>
      <c r="D845" s="231"/>
      <c r="E845" s="231"/>
      <c r="F845" s="231"/>
      <c r="G845" s="231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31"/>
      <c r="B846" s="231"/>
      <c r="C846" s="231"/>
      <c r="D846" s="231"/>
      <c r="E846" s="231"/>
      <c r="F846" s="231"/>
      <c r="G846" s="231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31"/>
      <c r="B847" s="231"/>
      <c r="C847" s="231"/>
      <c r="D847" s="231"/>
      <c r="E847" s="231"/>
      <c r="F847" s="231"/>
      <c r="G847" s="231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31"/>
      <c r="B848" s="231"/>
      <c r="C848" s="231"/>
      <c r="D848" s="231"/>
      <c r="E848" s="231"/>
      <c r="F848" s="231"/>
      <c r="G848" s="231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31"/>
      <c r="B849" s="231"/>
      <c r="C849" s="231"/>
      <c r="D849" s="231"/>
      <c r="E849" s="231"/>
      <c r="F849" s="231"/>
      <c r="G849" s="231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31"/>
      <c r="B850" s="231"/>
      <c r="C850" s="231"/>
      <c r="D850" s="231"/>
      <c r="E850" s="231"/>
      <c r="F850" s="231"/>
      <c r="G850" s="231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31"/>
      <c r="B851" s="231"/>
      <c r="C851" s="231"/>
      <c r="D851" s="231"/>
      <c r="E851" s="231"/>
      <c r="F851" s="231"/>
      <c r="G851" s="231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31"/>
      <c r="B852" s="231"/>
      <c r="C852" s="231"/>
      <c r="D852" s="231"/>
      <c r="E852" s="231"/>
      <c r="F852" s="231"/>
      <c r="G852" s="231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31"/>
      <c r="B853" s="231"/>
      <c r="C853" s="231"/>
      <c r="D853" s="231"/>
      <c r="E853" s="231"/>
      <c r="F853" s="231"/>
      <c r="G853" s="231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31"/>
      <c r="B854" s="231"/>
      <c r="C854" s="231"/>
      <c r="D854" s="231"/>
      <c r="E854" s="231"/>
      <c r="F854" s="231"/>
      <c r="G854" s="231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31"/>
      <c r="B855" s="231"/>
      <c r="C855" s="231"/>
      <c r="D855" s="231"/>
      <c r="E855" s="231"/>
      <c r="F855" s="231"/>
      <c r="G855" s="231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31"/>
      <c r="B856" s="231"/>
      <c r="C856" s="231"/>
      <c r="D856" s="231"/>
      <c r="E856" s="231"/>
      <c r="F856" s="231"/>
      <c r="G856" s="231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31"/>
      <c r="B857" s="231"/>
      <c r="C857" s="231"/>
      <c r="D857" s="231"/>
      <c r="E857" s="231"/>
      <c r="F857" s="231"/>
      <c r="G857" s="231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31"/>
      <c r="B858" s="231"/>
      <c r="C858" s="231"/>
      <c r="D858" s="231"/>
      <c r="E858" s="231"/>
      <c r="F858" s="231"/>
      <c r="G858" s="231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31"/>
      <c r="B859" s="231"/>
      <c r="C859" s="231"/>
      <c r="D859" s="231"/>
      <c r="E859" s="231"/>
      <c r="F859" s="231"/>
      <c r="G859" s="231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31"/>
      <c r="B860" s="231"/>
      <c r="C860" s="231"/>
      <c r="D860" s="231"/>
      <c r="E860" s="231"/>
      <c r="F860" s="231"/>
      <c r="G860" s="231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31"/>
      <c r="B861" s="231"/>
      <c r="C861" s="231"/>
      <c r="D861" s="231"/>
      <c r="E861" s="231"/>
      <c r="F861" s="231"/>
      <c r="G861" s="231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31"/>
      <c r="B862" s="231"/>
      <c r="C862" s="231"/>
      <c r="D862" s="231"/>
      <c r="E862" s="231"/>
      <c r="F862" s="231"/>
      <c r="G862" s="231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31"/>
      <c r="B863" s="231"/>
      <c r="C863" s="231"/>
      <c r="D863" s="231"/>
      <c r="E863" s="231"/>
      <c r="F863" s="231"/>
      <c r="G863" s="231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31"/>
      <c r="B864" s="231"/>
      <c r="C864" s="231"/>
      <c r="D864" s="231"/>
      <c r="E864" s="231"/>
      <c r="F864" s="231"/>
      <c r="G864" s="231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31"/>
      <c r="B865" s="231"/>
      <c r="C865" s="231"/>
      <c r="D865" s="231"/>
      <c r="E865" s="231"/>
      <c r="F865" s="231"/>
      <c r="G865" s="231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31"/>
      <c r="B866" s="231"/>
      <c r="C866" s="231"/>
      <c r="D866" s="231"/>
      <c r="E866" s="231"/>
      <c r="F866" s="231"/>
      <c r="G866" s="231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31"/>
      <c r="B867" s="231"/>
      <c r="C867" s="231"/>
      <c r="D867" s="231"/>
      <c r="E867" s="231"/>
      <c r="F867" s="231"/>
      <c r="G867" s="231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31"/>
      <c r="B868" s="231"/>
      <c r="C868" s="231"/>
      <c r="D868" s="231"/>
      <c r="E868" s="231"/>
      <c r="F868" s="231"/>
      <c r="G868" s="231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31"/>
      <c r="B869" s="231"/>
      <c r="C869" s="231"/>
      <c r="D869" s="231"/>
      <c r="E869" s="231"/>
      <c r="F869" s="231"/>
      <c r="G869" s="231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31"/>
      <c r="B870" s="231"/>
      <c r="C870" s="231"/>
      <c r="D870" s="231"/>
      <c r="E870" s="231"/>
      <c r="F870" s="231"/>
      <c r="G870" s="231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31"/>
      <c r="B871" s="231"/>
      <c r="C871" s="231"/>
      <c r="D871" s="231"/>
      <c r="E871" s="231"/>
      <c r="F871" s="231"/>
      <c r="G871" s="231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31"/>
      <c r="B872" s="231"/>
      <c r="C872" s="231"/>
      <c r="D872" s="231"/>
      <c r="E872" s="231"/>
      <c r="F872" s="231"/>
      <c r="G872" s="231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31"/>
      <c r="B873" s="231"/>
      <c r="C873" s="231"/>
      <c r="D873" s="231"/>
      <c r="E873" s="231"/>
      <c r="F873" s="231"/>
      <c r="G873" s="231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31"/>
      <c r="B874" s="231"/>
      <c r="C874" s="231"/>
      <c r="D874" s="231"/>
      <c r="E874" s="231"/>
      <c r="F874" s="231"/>
      <c r="G874" s="231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31"/>
      <c r="B875" s="231"/>
      <c r="C875" s="231"/>
      <c r="D875" s="231"/>
      <c r="E875" s="231"/>
      <c r="F875" s="231"/>
      <c r="G875" s="231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31"/>
      <c r="B876" s="231"/>
      <c r="C876" s="231"/>
      <c r="D876" s="231"/>
      <c r="E876" s="231"/>
      <c r="F876" s="231"/>
      <c r="G876" s="231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31"/>
      <c r="B877" s="231"/>
      <c r="C877" s="231"/>
      <c r="D877" s="231"/>
      <c r="E877" s="231"/>
      <c r="F877" s="231"/>
      <c r="G877" s="231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31"/>
      <c r="B878" s="231"/>
      <c r="C878" s="231"/>
      <c r="D878" s="231"/>
      <c r="E878" s="231"/>
      <c r="F878" s="231"/>
      <c r="G878" s="231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31"/>
      <c r="B879" s="231"/>
      <c r="C879" s="231"/>
      <c r="D879" s="231"/>
      <c r="E879" s="231"/>
      <c r="F879" s="231"/>
      <c r="G879" s="231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31"/>
      <c r="B880" s="231"/>
      <c r="C880" s="231"/>
      <c r="D880" s="231"/>
      <c r="E880" s="231"/>
      <c r="F880" s="231"/>
      <c r="G880" s="231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31"/>
      <c r="B881" s="231"/>
      <c r="C881" s="231"/>
      <c r="D881" s="231"/>
      <c r="E881" s="231"/>
      <c r="F881" s="231"/>
      <c r="G881" s="231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31"/>
      <c r="B882" s="231"/>
      <c r="C882" s="231"/>
      <c r="D882" s="231"/>
      <c r="E882" s="231"/>
      <c r="F882" s="231"/>
      <c r="G882" s="231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31"/>
      <c r="B883" s="231"/>
      <c r="C883" s="231"/>
      <c r="D883" s="231"/>
      <c r="E883" s="231"/>
      <c r="F883" s="231"/>
      <c r="G883" s="231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31"/>
      <c r="B884" s="231"/>
      <c r="C884" s="231"/>
      <c r="D884" s="231"/>
      <c r="E884" s="231"/>
      <c r="F884" s="231"/>
      <c r="G884" s="231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31"/>
      <c r="B885" s="231"/>
      <c r="C885" s="231"/>
      <c r="D885" s="231"/>
      <c r="E885" s="231"/>
      <c r="F885" s="231"/>
      <c r="G885" s="231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31"/>
      <c r="B886" s="231"/>
      <c r="C886" s="231"/>
      <c r="D886" s="231"/>
      <c r="E886" s="231"/>
      <c r="F886" s="231"/>
      <c r="G886" s="231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31"/>
      <c r="B887" s="231"/>
      <c r="C887" s="231"/>
      <c r="D887" s="231"/>
      <c r="E887" s="231"/>
      <c r="F887" s="231"/>
      <c r="G887" s="231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31"/>
      <c r="B888" s="231"/>
      <c r="C888" s="231"/>
      <c r="D888" s="231"/>
      <c r="E888" s="231"/>
      <c r="F888" s="231"/>
      <c r="G888" s="231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31"/>
      <c r="B889" s="231"/>
      <c r="C889" s="231"/>
      <c r="D889" s="231"/>
      <c r="E889" s="231"/>
      <c r="F889" s="231"/>
      <c r="G889" s="231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31"/>
      <c r="B890" s="231"/>
      <c r="C890" s="231"/>
      <c r="D890" s="231"/>
      <c r="E890" s="231"/>
      <c r="F890" s="231"/>
      <c r="G890" s="231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31"/>
      <c r="B891" s="231"/>
      <c r="C891" s="231"/>
      <c r="D891" s="231"/>
      <c r="E891" s="231"/>
      <c r="F891" s="231"/>
      <c r="G891" s="231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31"/>
      <c r="B892" s="231"/>
      <c r="C892" s="231"/>
      <c r="D892" s="231"/>
      <c r="E892" s="231"/>
      <c r="F892" s="231"/>
      <c r="G892" s="231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31"/>
      <c r="B893" s="231"/>
      <c r="C893" s="231"/>
      <c r="D893" s="231"/>
      <c r="E893" s="231"/>
      <c r="F893" s="231"/>
      <c r="G893" s="231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31"/>
      <c r="B894" s="231"/>
      <c r="C894" s="231"/>
      <c r="D894" s="231"/>
      <c r="E894" s="231"/>
      <c r="F894" s="231"/>
      <c r="G894" s="231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31"/>
      <c r="B895" s="231"/>
      <c r="C895" s="231"/>
      <c r="D895" s="231"/>
      <c r="E895" s="231"/>
      <c r="F895" s="231"/>
      <c r="G895" s="231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31"/>
      <c r="B896" s="231"/>
      <c r="C896" s="231"/>
      <c r="D896" s="231"/>
      <c r="E896" s="231"/>
      <c r="F896" s="231"/>
      <c r="G896" s="231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31"/>
      <c r="B897" s="231"/>
      <c r="C897" s="231"/>
      <c r="D897" s="231"/>
      <c r="E897" s="231"/>
      <c r="F897" s="231"/>
      <c r="G897" s="231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31"/>
      <c r="B898" s="231"/>
      <c r="C898" s="231"/>
      <c r="D898" s="231"/>
      <c r="E898" s="231"/>
      <c r="F898" s="231"/>
      <c r="G898" s="231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31"/>
      <c r="B899" s="231"/>
      <c r="C899" s="231"/>
      <c r="D899" s="231"/>
      <c r="E899" s="231"/>
      <c r="F899" s="231"/>
      <c r="G899" s="231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31"/>
      <c r="B900" s="231"/>
      <c r="C900" s="231"/>
      <c r="D900" s="231"/>
      <c r="E900" s="231"/>
      <c r="F900" s="231"/>
      <c r="G900" s="231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31"/>
      <c r="B901" s="231"/>
      <c r="C901" s="231"/>
      <c r="D901" s="231"/>
      <c r="E901" s="231"/>
      <c r="F901" s="231"/>
      <c r="G901" s="231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31"/>
      <c r="B902" s="231"/>
      <c r="C902" s="231"/>
      <c r="D902" s="231"/>
      <c r="E902" s="231"/>
      <c r="F902" s="231"/>
      <c r="G902" s="231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31"/>
      <c r="B903" s="231"/>
      <c r="C903" s="231"/>
      <c r="D903" s="231"/>
      <c r="E903" s="231"/>
      <c r="F903" s="231"/>
      <c r="G903" s="231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31"/>
      <c r="B904" s="231"/>
      <c r="C904" s="231"/>
      <c r="D904" s="231"/>
      <c r="E904" s="231"/>
      <c r="F904" s="231"/>
      <c r="G904" s="231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31"/>
      <c r="B905" s="231"/>
      <c r="C905" s="231"/>
      <c r="D905" s="231"/>
      <c r="E905" s="231"/>
      <c r="F905" s="231"/>
      <c r="G905" s="231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31"/>
      <c r="B906" s="231"/>
      <c r="C906" s="231"/>
      <c r="D906" s="231"/>
      <c r="E906" s="231"/>
      <c r="F906" s="231"/>
      <c r="G906" s="231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31"/>
      <c r="B907" s="231"/>
      <c r="C907" s="231"/>
      <c r="D907" s="231"/>
      <c r="E907" s="231"/>
      <c r="F907" s="231"/>
      <c r="G907" s="231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31"/>
      <c r="B908" s="231"/>
      <c r="C908" s="231"/>
      <c r="D908" s="231"/>
      <c r="E908" s="231"/>
      <c r="F908" s="231"/>
      <c r="G908" s="231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31"/>
      <c r="B909" s="231"/>
      <c r="C909" s="231"/>
      <c r="D909" s="231"/>
      <c r="E909" s="231"/>
      <c r="F909" s="231"/>
      <c r="G909" s="231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31"/>
      <c r="B910" s="231"/>
      <c r="C910" s="231"/>
      <c r="D910" s="231"/>
      <c r="E910" s="231"/>
      <c r="F910" s="231"/>
      <c r="G910" s="231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31"/>
      <c r="B911" s="231"/>
      <c r="C911" s="231"/>
      <c r="D911" s="231"/>
      <c r="E911" s="231"/>
      <c r="F911" s="231"/>
      <c r="G911" s="231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31"/>
      <c r="B912" s="231"/>
      <c r="C912" s="231"/>
      <c r="D912" s="231"/>
      <c r="E912" s="231"/>
      <c r="F912" s="231"/>
      <c r="G912" s="231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31"/>
      <c r="B913" s="231"/>
      <c r="C913" s="231"/>
      <c r="D913" s="231"/>
      <c r="E913" s="231"/>
      <c r="F913" s="231"/>
      <c r="G913" s="231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31"/>
      <c r="B914" s="231"/>
      <c r="C914" s="231"/>
      <c r="D914" s="231"/>
      <c r="E914" s="231"/>
      <c r="F914" s="231"/>
      <c r="G914" s="231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31"/>
      <c r="B915" s="231"/>
      <c r="C915" s="231"/>
      <c r="D915" s="231"/>
      <c r="E915" s="231"/>
      <c r="F915" s="231"/>
      <c r="G915" s="231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31"/>
      <c r="B916" s="231"/>
      <c r="C916" s="231"/>
      <c r="D916" s="231"/>
      <c r="E916" s="231"/>
      <c r="F916" s="231"/>
      <c r="G916" s="231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31"/>
      <c r="B917" s="231"/>
      <c r="C917" s="231"/>
      <c r="D917" s="231"/>
      <c r="E917" s="231"/>
      <c r="F917" s="231"/>
      <c r="G917" s="231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31"/>
      <c r="B918" s="231"/>
      <c r="C918" s="231"/>
      <c r="D918" s="231"/>
      <c r="E918" s="231"/>
      <c r="F918" s="231"/>
      <c r="G918" s="231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31"/>
      <c r="B919" s="231"/>
      <c r="C919" s="231"/>
      <c r="D919" s="231"/>
      <c r="E919" s="231"/>
      <c r="F919" s="231"/>
      <c r="G919" s="231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31"/>
      <c r="B920" s="231"/>
      <c r="C920" s="231"/>
      <c r="D920" s="231"/>
      <c r="E920" s="231"/>
      <c r="F920" s="231"/>
      <c r="G920" s="231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31"/>
      <c r="B921" s="231"/>
      <c r="C921" s="231"/>
      <c r="D921" s="231"/>
      <c r="E921" s="231"/>
      <c r="F921" s="231"/>
      <c r="G921" s="231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31"/>
      <c r="B922" s="231"/>
      <c r="C922" s="231"/>
      <c r="D922" s="231"/>
      <c r="E922" s="231"/>
      <c r="F922" s="231"/>
      <c r="G922" s="231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31"/>
      <c r="B923" s="231"/>
      <c r="C923" s="231"/>
      <c r="D923" s="231"/>
      <c r="E923" s="231"/>
      <c r="F923" s="231"/>
      <c r="G923" s="231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31"/>
      <c r="B924" s="231"/>
      <c r="C924" s="231"/>
      <c r="D924" s="231"/>
      <c r="E924" s="231"/>
      <c r="F924" s="231"/>
      <c r="G924" s="231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31"/>
      <c r="B925" s="231"/>
      <c r="C925" s="231"/>
      <c r="D925" s="231"/>
      <c r="E925" s="231"/>
      <c r="F925" s="231"/>
      <c r="G925" s="231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31"/>
      <c r="B926" s="231"/>
      <c r="C926" s="231"/>
      <c r="D926" s="231"/>
      <c r="E926" s="231"/>
      <c r="F926" s="231"/>
      <c r="G926" s="231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31"/>
      <c r="B927" s="231"/>
      <c r="C927" s="231"/>
      <c r="D927" s="231"/>
      <c r="E927" s="231"/>
      <c r="F927" s="231"/>
      <c r="G927" s="231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31"/>
      <c r="B928" s="231"/>
      <c r="C928" s="231"/>
      <c r="D928" s="231"/>
      <c r="E928" s="231"/>
      <c r="F928" s="231"/>
      <c r="G928" s="231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31"/>
      <c r="B929" s="231"/>
      <c r="C929" s="231"/>
      <c r="D929" s="231"/>
      <c r="E929" s="231"/>
      <c r="F929" s="231"/>
      <c r="G929" s="231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31"/>
      <c r="B930" s="231"/>
      <c r="C930" s="231"/>
      <c r="D930" s="231"/>
      <c r="E930" s="231"/>
      <c r="F930" s="231"/>
      <c r="G930" s="231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31"/>
      <c r="B931" s="231"/>
      <c r="C931" s="231"/>
      <c r="D931" s="231"/>
      <c r="E931" s="231"/>
      <c r="F931" s="231"/>
      <c r="G931" s="231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31"/>
      <c r="B932" s="231"/>
      <c r="C932" s="231"/>
      <c r="D932" s="231"/>
      <c r="E932" s="231"/>
      <c r="F932" s="231"/>
      <c r="G932" s="231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31"/>
      <c r="B933" s="231"/>
      <c r="C933" s="231"/>
      <c r="D933" s="231"/>
      <c r="E933" s="231"/>
      <c r="F933" s="231"/>
      <c r="G933" s="231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31"/>
      <c r="B934" s="231"/>
      <c r="C934" s="231"/>
      <c r="D934" s="231"/>
      <c r="E934" s="231"/>
      <c r="F934" s="231"/>
      <c r="G934" s="231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31"/>
      <c r="B935" s="231"/>
      <c r="C935" s="231"/>
      <c r="D935" s="231"/>
      <c r="E935" s="231"/>
      <c r="F935" s="231"/>
      <c r="G935" s="231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31"/>
      <c r="B936" s="231"/>
      <c r="C936" s="231"/>
      <c r="D936" s="231"/>
      <c r="E936" s="231"/>
      <c r="F936" s="231"/>
      <c r="G936" s="231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31"/>
      <c r="B937" s="231"/>
      <c r="C937" s="231"/>
      <c r="D937" s="231"/>
      <c r="E937" s="231"/>
      <c r="F937" s="231"/>
      <c r="G937" s="231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31"/>
      <c r="B938" s="231"/>
      <c r="C938" s="231"/>
      <c r="D938" s="231"/>
      <c r="E938" s="231"/>
      <c r="F938" s="231"/>
      <c r="G938" s="231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31"/>
      <c r="B939" s="231"/>
      <c r="C939" s="231"/>
      <c r="D939" s="231"/>
      <c r="E939" s="231"/>
      <c r="F939" s="231"/>
      <c r="G939" s="231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31"/>
      <c r="B940" s="231"/>
      <c r="C940" s="231"/>
      <c r="D940" s="231"/>
      <c r="E940" s="231"/>
      <c r="F940" s="231"/>
      <c r="G940" s="231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31"/>
      <c r="B941" s="231"/>
      <c r="C941" s="231"/>
      <c r="D941" s="231"/>
      <c r="E941" s="231"/>
      <c r="F941" s="231"/>
      <c r="G941" s="231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31"/>
      <c r="B942" s="231"/>
      <c r="C942" s="231"/>
      <c r="D942" s="231"/>
      <c r="E942" s="231"/>
      <c r="F942" s="231"/>
      <c r="G942" s="231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31"/>
      <c r="B943" s="231"/>
      <c r="C943" s="231"/>
      <c r="D943" s="231"/>
      <c r="E943" s="231"/>
      <c r="F943" s="231"/>
      <c r="G943" s="231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31"/>
      <c r="B944" s="231"/>
      <c r="C944" s="231"/>
      <c r="D944" s="231"/>
      <c r="E944" s="231"/>
      <c r="F944" s="231"/>
      <c r="G944" s="231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31"/>
      <c r="B945" s="231"/>
      <c r="C945" s="231"/>
      <c r="D945" s="231"/>
      <c r="E945" s="231"/>
      <c r="F945" s="231"/>
      <c r="G945" s="231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31"/>
      <c r="B946" s="231"/>
      <c r="C946" s="231"/>
      <c r="D946" s="231"/>
      <c r="E946" s="231"/>
      <c r="F946" s="231"/>
      <c r="G946" s="231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31"/>
      <c r="B947" s="231"/>
      <c r="C947" s="231"/>
      <c r="D947" s="231"/>
      <c r="E947" s="231"/>
      <c r="F947" s="231"/>
      <c r="G947" s="231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31"/>
      <c r="B948" s="231"/>
      <c r="C948" s="231"/>
      <c r="D948" s="231"/>
      <c r="E948" s="231"/>
      <c r="F948" s="231"/>
      <c r="G948" s="231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31"/>
      <c r="B949" s="231"/>
      <c r="C949" s="231"/>
      <c r="D949" s="231"/>
      <c r="E949" s="231"/>
      <c r="F949" s="231"/>
      <c r="G949" s="231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31"/>
      <c r="B950" s="231"/>
      <c r="C950" s="231"/>
      <c r="D950" s="231"/>
      <c r="E950" s="231"/>
      <c r="F950" s="231"/>
      <c r="G950" s="231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31"/>
      <c r="B951" s="231"/>
      <c r="C951" s="231"/>
      <c r="D951" s="231"/>
      <c r="E951" s="231"/>
      <c r="F951" s="231"/>
      <c r="G951" s="231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31"/>
      <c r="B952" s="231"/>
      <c r="C952" s="231"/>
      <c r="D952" s="231"/>
      <c r="E952" s="231"/>
      <c r="F952" s="231"/>
      <c r="G952" s="231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31"/>
      <c r="B953" s="231"/>
      <c r="C953" s="231"/>
      <c r="D953" s="231"/>
      <c r="E953" s="231"/>
      <c r="F953" s="231"/>
      <c r="G953" s="231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31"/>
      <c r="B954" s="231"/>
      <c r="C954" s="231"/>
      <c r="D954" s="231"/>
      <c r="E954" s="231"/>
      <c r="F954" s="231"/>
      <c r="G954" s="231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31"/>
      <c r="B955" s="231"/>
      <c r="C955" s="231"/>
      <c r="D955" s="231"/>
      <c r="E955" s="231"/>
      <c r="F955" s="231"/>
      <c r="G955" s="231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31"/>
      <c r="B956" s="231"/>
      <c r="C956" s="231"/>
      <c r="D956" s="231"/>
      <c r="E956" s="231"/>
      <c r="F956" s="231"/>
      <c r="G956" s="231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31"/>
      <c r="B957" s="231"/>
      <c r="C957" s="231"/>
      <c r="D957" s="231"/>
      <c r="E957" s="231"/>
      <c r="F957" s="231"/>
      <c r="G957" s="231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31"/>
      <c r="B958" s="231"/>
      <c r="C958" s="231"/>
      <c r="D958" s="231"/>
      <c r="E958" s="231"/>
      <c r="F958" s="231"/>
      <c r="G958" s="231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31"/>
      <c r="B959" s="231"/>
      <c r="C959" s="231"/>
      <c r="D959" s="231"/>
      <c r="E959" s="231"/>
      <c r="F959" s="231"/>
      <c r="G959" s="231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31"/>
      <c r="B960" s="231"/>
      <c r="C960" s="231"/>
      <c r="D960" s="231"/>
      <c r="E960" s="231"/>
      <c r="F960" s="231"/>
      <c r="G960" s="231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31"/>
      <c r="B961" s="231"/>
      <c r="C961" s="231"/>
      <c r="D961" s="231"/>
      <c r="E961" s="231"/>
      <c r="F961" s="231"/>
      <c r="G961" s="231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31"/>
      <c r="B962" s="231"/>
      <c r="C962" s="231"/>
      <c r="D962" s="231"/>
      <c r="E962" s="231"/>
      <c r="F962" s="231"/>
      <c r="G962" s="231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31"/>
      <c r="B963" s="231"/>
      <c r="C963" s="231"/>
      <c r="D963" s="231"/>
      <c r="E963" s="231"/>
      <c r="F963" s="231"/>
      <c r="G963" s="231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31"/>
      <c r="B964" s="231"/>
      <c r="C964" s="231"/>
      <c r="D964" s="231"/>
      <c r="E964" s="231"/>
      <c r="F964" s="231"/>
      <c r="G964" s="231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31"/>
      <c r="B965" s="231"/>
      <c r="C965" s="231"/>
      <c r="D965" s="231"/>
      <c r="E965" s="231"/>
      <c r="F965" s="231"/>
      <c r="G965" s="231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31"/>
      <c r="B966" s="231"/>
      <c r="C966" s="231"/>
      <c r="D966" s="231"/>
      <c r="E966" s="231"/>
      <c r="F966" s="231"/>
      <c r="G966" s="231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31"/>
      <c r="B967" s="231"/>
      <c r="C967" s="231"/>
      <c r="D967" s="231"/>
      <c r="E967" s="231"/>
      <c r="F967" s="231"/>
      <c r="G967" s="231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31"/>
      <c r="B968" s="231"/>
      <c r="C968" s="231"/>
      <c r="D968" s="231"/>
      <c r="E968" s="231"/>
      <c r="F968" s="231"/>
      <c r="G968" s="231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31"/>
      <c r="B969" s="231"/>
      <c r="C969" s="231"/>
      <c r="D969" s="231"/>
      <c r="E969" s="231"/>
      <c r="F969" s="231"/>
      <c r="G969" s="231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31"/>
      <c r="B970" s="231"/>
      <c r="C970" s="231"/>
      <c r="D970" s="231"/>
      <c r="E970" s="231"/>
      <c r="F970" s="231"/>
      <c r="G970" s="231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31"/>
      <c r="B971" s="231"/>
      <c r="C971" s="231"/>
      <c r="D971" s="231"/>
      <c r="E971" s="231"/>
      <c r="F971" s="231"/>
      <c r="G971" s="231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31"/>
      <c r="B972" s="231"/>
      <c r="C972" s="231"/>
      <c r="D972" s="231"/>
      <c r="E972" s="231"/>
      <c r="F972" s="231"/>
      <c r="G972" s="231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31"/>
      <c r="B973" s="231"/>
      <c r="C973" s="231"/>
      <c r="D973" s="231"/>
      <c r="E973" s="231"/>
      <c r="F973" s="231"/>
      <c r="G973" s="231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31"/>
      <c r="B974" s="231"/>
      <c r="C974" s="231"/>
      <c r="D974" s="231"/>
      <c r="E974" s="231"/>
      <c r="F974" s="231"/>
      <c r="G974" s="231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31"/>
      <c r="B975" s="231"/>
      <c r="C975" s="231"/>
      <c r="D975" s="231"/>
      <c r="E975" s="231"/>
      <c r="F975" s="231"/>
      <c r="G975" s="231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31"/>
      <c r="B976" s="231"/>
      <c r="C976" s="231"/>
      <c r="D976" s="231"/>
      <c r="E976" s="231"/>
      <c r="F976" s="231"/>
      <c r="G976" s="231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31"/>
      <c r="B977" s="231"/>
      <c r="C977" s="231"/>
      <c r="D977" s="231"/>
      <c r="E977" s="231"/>
      <c r="F977" s="231"/>
      <c r="G977" s="231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31"/>
      <c r="B978" s="231"/>
      <c r="C978" s="231"/>
      <c r="D978" s="231"/>
      <c r="E978" s="231"/>
      <c r="F978" s="231"/>
      <c r="G978" s="231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31"/>
      <c r="B979" s="231"/>
      <c r="C979" s="231"/>
      <c r="D979" s="231"/>
      <c r="E979" s="231"/>
      <c r="F979" s="231"/>
      <c r="G979" s="231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31"/>
      <c r="B980" s="231"/>
      <c r="C980" s="231"/>
      <c r="D980" s="231"/>
      <c r="E980" s="231"/>
      <c r="F980" s="231"/>
      <c r="G980" s="231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31"/>
      <c r="B981" s="231"/>
      <c r="C981" s="231"/>
      <c r="D981" s="231"/>
      <c r="E981" s="231"/>
      <c r="F981" s="231"/>
      <c r="G981" s="231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31"/>
      <c r="B982" s="231"/>
      <c r="C982" s="231"/>
      <c r="D982" s="231"/>
      <c r="E982" s="231"/>
      <c r="F982" s="231"/>
      <c r="G982" s="231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31"/>
      <c r="B983" s="231"/>
      <c r="C983" s="231"/>
      <c r="D983" s="231"/>
      <c r="E983" s="231"/>
      <c r="F983" s="231"/>
      <c r="G983" s="231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31"/>
      <c r="B984" s="231"/>
      <c r="C984" s="231"/>
      <c r="D984" s="231"/>
      <c r="E984" s="231"/>
      <c r="F984" s="231"/>
      <c r="G984" s="231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31"/>
      <c r="B985" s="231"/>
      <c r="C985" s="231"/>
      <c r="D985" s="231"/>
      <c r="E985" s="231"/>
      <c r="F985" s="231"/>
      <c r="G985" s="231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31"/>
      <c r="B986" s="231"/>
      <c r="C986" s="231"/>
      <c r="D986" s="231"/>
      <c r="E986" s="231"/>
      <c r="F986" s="231"/>
      <c r="G986" s="231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31"/>
      <c r="B987" s="231"/>
      <c r="C987" s="231"/>
      <c r="D987" s="231"/>
      <c r="E987" s="231"/>
      <c r="F987" s="231"/>
      <c r="G987" s="231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31"/>
      <c r="B988" s="231"/>
      <c r="C988" s="231"/>
      <c r="D988" s="231"/>
      <c r="E988" s="231"/>
      <c r="F988" s="231"/>
      <c r="G988" s="231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31"/>
      <c r="B989" s="231"/>
      <c r="C989" s="231"/>
      <c r="D989" s="231"/>
      <c r="E989" s="231"/>
      <c r="F989" s="231"/>
      <c r="G989" s="231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31"/>
      <c r="B990" s="231"/>
      <c r="C990" s="231"/>
      <c r="D990" s="231"/>
      <c r="E990" s="231"/>
      <c r="F990" s="231"/>
      <c r="G990" s="231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31"/>
      <c r="B991" s="231"/>
      <c r="C991" s="231"/>
      <c r="D991" s="231"/>
      <c r="E991" s="231"/>
      <c r="F991" s="231"/>
      <c r="G991" s="231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31"/>
      <c r="B992" s="231"/>
      <c r="C992" s="231"/>
      <c r="D992" s="231"/>
      <c r="E992" s="231"/>
      <c r="F992" s="231"/>
      <c r="G992" s="231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31"/>
      <c r="B993" s="231"/>
      <c r="C993" s="231"/>
      <c r="D993" s="231"/>
      <c r="E993" s="231"/>
      <c r="F993" s="231"/>
      <c r="G993" s="231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31"/>
      <c r="B994" s="231"/>
      <c r="C994" s="231"/>
      <c r="D994" s="231"/>
      <c r="E994" s="231"/>
      <c r="F994" s="231"/>
      <c r="G994" s="231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31"/>
      <c r="B995" s="231"/>
      <c r="C995" s="231"/>
      <c r="D995" s="231"/>
      <c r="E995" s="231"/>
      <c r="F995" s="231"/>
      <c r="G995" s="231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31"/>
      <c r="B996" s="231"/>
      <c r="C996" s="231"/>
      <c r="D996" s="231"/>
      <c r="E996" s="231"/>
      <c r="F996" s="231"/>
      <c r="G996" s="231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31"/>
      <c r="B997" s="231"/>
      <c r="C997" s="231"/>
      <c r="D997" s="231"/>
      <c r="E997" s="231"/>
      <c r="F997" s="231"/>
      <c r="G997" s="231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31"/>
      <c r="B998" s="231"/>
      <c r="C998" s="231"/>
      <c r="D998" s="231"/>
      <c r="E998" s="231"/>
      <c r="F998" s="231"/>
      <c r="G998" s="231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31"/>
      <c r="B999" s="231"/>
      <c r="C999" s="231"/>
      <c r="D999" s="231"/>
      <c r="E999" s="231"/>
      <c r="F999" s="231"/>
      <c r="G999" s="231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31"/>
      <c r="B1000" s="231"/>
      <c r="C1000" s="231"/>
      <c r="D1000" s="231"/>
      <c r="E1000" s="231"/>
      <c r="F1000" s="231"/>
      <c r="G1000" s="231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1">
    <mergeCell ref="A61:D61"/>
    <mergeCell ref="A71:D71"/>
    <mergeCell ref="A81:D81"/>
    <mergeCell ref="A91:D91"/>
    <mergeCell ref="A2:J4"/>
    <mergeCell ref="A5:D5"/>
    <mergeCell ref="A12:D12"/>
    <mergeCell ref="A22:D22"/>
    <mergeCell ref="A31:D31"/>
    <mergeCell ref="A41:D41"/>
    <mergeCell ref="A51:D51"/>
  </mergeCells>
  <printOptions/>
  <pageMargins bottom="0.25" footer="0.0" header="0.0" left="0.25" right="0.25" top="0.75"/>
  <pageSetup orientation="landscape"/>
  <headerFooter>
    <oddHeader>&amp;C&amp;A&amp;RPage &amp;P of </oddHeader>
  </headerFooter>
  <rowBreaks count="3" manualBreakCount="3">
    <brk id="90" man="1"/>
    <brk id="60" man="1"/>
    <brk id="30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CAAC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38"/>
    <col customWidth="1" min="6" max="6" width="8.5"/>
    <col customWidth="1" min="7" max="7" width="5.63"/>
    <col customWidth="1" min="8" max="8" width="13.5"/>
    <col customWidth="1" min="9" max="9" width="21.75"/>
    <col customWidth="1" min="10" max="10" width="4.75"/>
    <col customWidth="1" min="11" max="11" width="12.25"/>
    <col customWidth="1" min="12" max="12" width="4.75"/>
    <col customWidth="1" min="13" max="26" width="7.75"/>
  </cols>
  <sheetData>
    <row r="1" ht="15.0" customHeight="1">
      <c r="A1" s="297" t="s">
        <v>111</v>
      </c>
      <c r="B1" s="81" t="s">
        <v>112</v>
      </c>
      <c r="C1" s="229" t="s">
        <v>113</v>
      </c>
      <c r="D1" s="229" t="s">
        <v>114</v>
      </c>
      <c r="E1" s="270" t="s">
        <v>418</v>
      </c>
      <c r="F1" s="279" t="s">
        <v>116</v>
      </c>
      <c r="G1" s="229" t="s">
        <v>117</v>
      </c>
      <c r="H1" s="27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272" t="s">
        <v>1522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COUNTIF(B13:B101,"T")</f>
        <v>17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A3" s="49"/>
      <c r="J3" s="235"/>
      <c r="K3" s="273" t="s">
        <v>54</v>
      </c>
      <c r="L3" s="274">
        <f>COUNTIF(B13:B101,"G")</f>
        <v>2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50"/>
      <c r="B4" s="51"/>
      <c r="C4" s="51"/>
      <c r="D4" s="51"/>
      <c r="E4" s="51"/>
      <c r="F4" s="51"/>
      <c r="G4" s="51"/>
      <c r="H4" s="51"/>
      <c r="I4" s="51"/>
      <c r="J4" s="236"/>
      <c r="K4" s="273" t="s">
        <v>124</v>
      </c>
      <c r="L4" s="274">
        <f>COUNTIF(B13:B101,"E")</f>
        <v>2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15.0" customHeight="1">
      <c r="A5" s="322" t="s">
        <v>1523</v>
      </c>
      <c r="B5" s="4"/>
      <c r="C5" s="4"/>
      <c r="D5" s="2"/>
      <c r="E5" s="298" t="s">
        <v>1342</v>
      </c>
      <c r="F5" s="274"/>
      <c r="G5" s="229"/>
      <c r="H5" s="279"/>
      <c r="I5" s="229"/>
      <c r="J5" s="280">
        <f>SUM(J12+J26+J37+J51+J64+J75+J86)</f>
        <v>21</v>
      </c>
      <c r="K5" s="304" t="s">
        <v>125</v>
      </c>
      <c r="L5" s="280" t="s">
        <v>100</v>
      </c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</row>
    <row r="6" ht="28.5" customHeight="1">
      <c r="A6" s="279"/>
      <c r="B6" s="274"/>
      <c r="C6" s="229" t="s">
        <v>1524</v>
      </c>
      <c r="D6" s="229" t="s">
        <v>1525</v>
      </c>
      <c r="E6" s="276" t="s">
        <v>1526</v>
      </c>
      <c r="F6" s="279" t="s">
        <v>1527</v>
      </c>
      <c r="G6" s="229">
        <v>76227.0</v>
      </c>
      <c r="H6" s="229" t="s">
        <v>1528</v>
      </c>
      <c r="I6" s="323" t="s">
        <v>1529</v>
      </c>
      <c r="J6" s="274" t="s">
        <v>60</v>
      </c>
      <c r="K6" s="229"/>
      <c r="L6" s="228" t="s">
        <v>100</v>
      </c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ht="15.0" customHeight="1">
      <c r="A7" s="279"/>
      <c r="B7" s="274"/>
      <c r="C7" s="229" t="s">
        <v>1530</v>
      </c>
      <c r="D7" s="229" t="s">
        <v>22</v>
      </c>
      <c r="E7" s="276" t="s">
        <v>1531</v>
      </c>
      <c r="F7" s="279" t="s">
        <v>134</v>
      </c>
      <c r="G7" s="229">
        <v>75068.0</v>
      </c>
      <c r="H7" s="279" t="s">
        <v>1532</v>
      </c>
      <c r="I7" s="324"/>
      <c r="J7" s="274" t="s">
        <v>58</v>
      </c>
      <c r="K7" s="229"/>
      <c r="L7" s="228" t="s">
        <v>100</v>
      </c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</row>
    <row r="8" ht="27.0" customHeight="1">
      <c r="A8" s="279"/>
      <c r="B8" s="274"/>
      <c r="C8" s="229" t="s">
        <v>1533</v>
      </c>
      <c r="D8" s="229" t="s">
        <v>1534</v>
      </c>
      <c r="E8" s="298" t="s">
        <v>1535</v>
      </c>
      <c r="F8" s="279" t="s">
        <v>132</v>
      </c>
      <c r="G8" s="229">
        <v>75033.0</v>
      </c>
      <c r="H8" s="229" t="s">
        <v>1536</v>
      </c>
      <c r="I8" s="323" t="s">
        <v>1537</v>
      </c>
      <c r="J8" s="274" t="s">
        <v>62</v>
      </c>
      <c r="K8" s="229"/>
      <c r="L8" s="228" t="s">
        <v>100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12.0" customHeight="1">
      <c r="A9" s="279"/>
      <c r="B9" s="274"/>
      <c r="C9" s="229"/>
      <c r="D9" s="229"/>
      <c r="E9" s="298"/>
      <c r="F9" s="279"/>
      <c r="G9" s="229"/>
      <c r="H9" s="279"/>
      <c r="I9" s="229"/>
      <c r="J9" s="274" t="s">
        <v>64</v>
      </c>
      <c r="K9" s="229"/>
      <c r="L9" s="228" t="s">
        <v>100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12.0" customHeight="1">
      <c r="A10" s="279"/>
      <c r="B10" s="274"/>
      <c r="C10" s="229"/>
      <c r="D10" s="229"/>
      <c r="E10" s="298"/>
      <c r="F10" s="279"/>
      <c r="G10" s="229"/>
      <c r="H10" s="279"/>
      <c r="I10" s="229"/>
      <c r="J10" s="274" t="s">
        <v>66</v>
      </c>
      <c r="K10" s="229"/>
      <c r="L10" s="228" t="s">
        <v>100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5.0" customHeight="1">
      <c r="A11" s="279"/>
      <c r="B11" s="274"/>
      <c r="C11" s="229"/>
      <c r="D11" s="229"/>
      <c r="E11" s="298"/>
      <c r="F11" s="279"/>
      <c r="G11" s="229"/>
      <c r="H11" s="279"/>
      <c r="I11" s="229"/>
      <c r="J11" s="274" t="s">
        <v>68</v>
      </c>
      <c r="K11" s="265"/>
      <c r="L11" s="228" t="s">
        <v>100</v>
      </c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ht="15.0" customHeight="1">
      <c r="A12" s="325" t="s">
        <v>1538</v>
      </c>
      <c r="B12" s="4"/>
      <c r="C12" s="4"/>
      <c r="D12" s="2"/>
      <c r="E12" s="298" t="s">
        <v>1539</v>
      </c>
      <c r="F12" s="279" t="s">
        <v>234</v>
      </c>
      <c r="G12" s="229"/>
      <c r="H12" s="279" t="s">
        <v>1540</v>
      </c>
      <c r="I12" s="229"/>
      <c r="J12" s="228">
        <f>COUNTA(A19:A25)</f>
        <v>5</v>
      </c>
      <c r="K12" s="254" t="s">
        <v>125</v>
      </c>
      <c r="L12" s="228"/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ht="12.0" customHeight="1">
      <c r="A13" s="279"/>
      <c r="B13" s="274"/>
      <c r="C13" s="229" t="s">
        <v>1541</v>
      </c>
      <c r="D13" s="279" t="s">
        <v>1542</v>
      </c>
      <c r="E13" s="276" t="s">
        <v>1543</v>
      </c>
      <c r="F13" s="279" t="s">
        <v>1544</v>
      </c>
      <c r="G13" s="229">
        <v>76258.0</v>
      </c>
      <c r="H13" s="279" t="s">
        <v>1545</v>
      </c>
      <c r="I13" s="323" t="s">
        <v>1546</v>
      </c>
      <c r="J13" s="274" t="s">
        <v>70</v>
      </c>
      <c r="K13" s="279"/>
      <c r="L13" s="228" t="s">
        <v>100</v>
      </c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</row>
    <row r="14" ht="12.0" customHeight="1">
      <c r="A14" s="279"/>
      <c r="B14" s="274"/>
      <c r="C14" s="279" t="s">
        <v>1547</v>
      </c>
      <c r="D14" s="279" t="s">
        <v>478</v>
      </c>
      <c r="E14" s="276" t="s">
        <v>1548</v>
      </c>
      <c r="F14" s="229" t="s">
        <v>1549</v>
      </c>
      <c r="G14" s="229">
        <v>76227.0</v>
      </c>
      <c r="H14" s="279" t="s">
        <v>1550</v>
      </c>
      <c r="I14" s="323" t="s">
        <v>1551</v>
      </c>
      <c r="J14" s="274" t="s">
        <v>72</v>
      </c>
      <c r="K14" s="229"/>
      <c r="L14" s="228" t="s">
        <v>100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12.0" customHeight="1">
      <c r="A15" s="279"/>
      <c r="B15" s="274"/>
      <c r="C15" s="279" t="s">
        <v>1552</v>
      </c>
      <c r="D15" s="279" t="s">
        <v>1553</v>
      </c>
      <c r="E15" s="298" t="s">
        <v>1554</v>
      </c>
      <c r="F15" s="279" t="s">
        <v>229</v>
      </c>
      <c r="G15" s="229">
        <v>76227.0</v>
      </c>
      <c r="H15" s="279" t="s">
        <v>1555</v>
      </c>
      <c r="I15" s="323" t="s">
        <v>1556</v>
      </c>
      <c r="J15" s="81" t="s">
        <v>74</v>
      </c>
      <c r="K15" s="229"/>
      <c r="L15" s="228" t="s">
        <v>100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0" customHeight="1">
      <c r="A16" s="279"/>
      <c r="B16" s="274"/>
      <c r="C16" s="279"/>
      <c r="D16" s="279"/>
      <c r="E16" s="298"/>
      <c r="F16" s="279"/>
      <c r="G16" s="229"/>
      <c r="H16" s="279"/>
      <c r="I16" s="229"/>
      <c r="J16" s="274" t="s">
        <v>76</v>
      </c>
      <c r="K16" s="229"/>
      <c r="L16" s="228" t="s">
        <v>100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79"/>
      <c r="B17" s="274"/>
      <c r="C17" s="229"/>
      <c r="D17" s="229"/>
      <c r="E17" s="298"/>
      <c r="F17" s="279"/>
      <c r="G17" s="229"/>
      <c r="H17" s="279"/>
      <c r="I17" s="229"/>
      <c r="J17" s="274" t="s">
        <v>78</v>
      </c>
      <c r="K17" s="229"/>
      <c r="L17" s="228" t="s">
        <v>100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2.0" customHeight="1">
      <c r="A18" s="279"/>
      <c r="B18" s="274"/>
      <c r="C18" s="229"/>
      <c r="D18" s="229"/>
      <c r="E18" s="298"/>
      <c r="F18" s="279"/>
      <c r="G18" s="229"/>
      <c r="H18" s="279"/>
      <c r="I18" s="229"/>
      <c r="J18" s="274" t="s">
        <v>80</v>
      </c>
      <c r="K18" s="229"/>
      <c r="L18" s="228" t="s">
        <v>100</v>
      </c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</row>
    <row r="19" ht="12.0" customHeight="1">
      <c r="A19" s="279" t="s">
        <v>415</v>
      </c>
      <c r="B19" s="274" t="s">
        <v>411</v>
      </c>
      <c r="C19" s="229" t="s">
        <v>1479</v>
      </c>
      <c r="D19" s="229" t="s">
        <v>1557</v>
      </c>
      <c r="E19" s="276" t="s">
        <v>1558</v>
      </c>
      <c r="F19" s="229" t="s">
        <v>1549</v>
      </c>
      <c r="G19" s="229">
        <v>76227.0</v>
      </c>
      <c r="H19" s="279" t="s">
        <v>1559</v>
      </c>
      <c r="I19" s="323" t="s">
        <v>1560</v>
      </c>
      <c r="J19" s="228" t="s">
        <v>82</v>
      </c>
      <c r="K19" s="229"/>
      <c r="L19" s="228" t="s">
        <v>100</v>
      </c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</row>
    <row r="20" ht="12.0" customHeight="1">
      <c r="A20" s="279" t="s">
        <v>1561</v>
      </c>
      <c r="B20" s="274" t="s">
        <v>440</v>
      </c>
      <c r="C20" s="229" t="s">
        <v>1562</v>
      </c>
      <c r="D20" s="229" t="s">
        <v>1557</v>
      </c>
      <c r="E20" s="276" t="s">
        <v>1558</v>
      </c>
      <c r="F20" s="229" t="s">
        <v>1549</v>
      </c>
      <c r="G20" s="229">
        <v>76227.0</v>
      </c>
      <c r="H20" s="279" t="s">
        <v>1563</v>
      </c>
      <c r="I20" s="323" t="s">
        <v>1564</v>
      </c>
      <c r="J20" s="228"/>
      <c r="K20" s="229"/>
      <c r="L20" s="228" t="s">
        <v>100</v>
      </c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</row>
    <row r="21" ht="12.0" customHeight="1">
      <c r="A21" s="279" t="s">
        <v>1565</v>
      </c>
      <c r="B21" s="274" t="s">
        <v>440</v>
      </c>
      <c r="C21" s="229" t="s">
        <v>1566</v>
      </c>
      <c r="D21" s="229" t="s">
        <v>1567</v>
      </c>
      <c r="E21" s="276" t="s">
        <v>1568</v>
      </c>
      <c r="F21" s="229" t="s">
        <v>1549</v>
      </c>
      <c r="G21" s="229">
        <v>76227.0</v>
      </c>
      <c r="H21" s="279" t="s">
        <v>1569</v>
      </c>
      <c r="I21" s="323" t="s">
        <v>1570</v>
      </c>
      <c r="J21" s="228"/>
      <c r="K21" s="229"/>
      <c r="L21" s="228" t="s">
        <v>100</v>
      </c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</row>
    <row r="22" ht="12.0" customHeight="1">
      <c r="A22" s="279" t="s">
        <v>1571</v>
      </c>
      <c r="B22" s="274" t="s">
        <v>440</v>
      </c>
      <c r="C22" s="229" t="s">
        <v>1572</v>
      </c>
      <c r="D22" s="229" t="s">
        <v>1567</v>
      </c>
      <c r="E22" s="298" t="s">
        <v>1568</v>
      </c>
      <c r="F22" s="229" t="s">
        <v>1549</v>
      </c>
      <c r="G22" s="229">
        <v>76227.0</v>
      </c>
      <c r="H22" s="279" t="s">
        <v>1573</v>
      </c>
      <c r="I22" s="323" t="s">
        <v>1574</v>
      </c>
      <c r="J22" s="228"/>
      <c r="K22" s="229"/>
      <c r="L22" s="228" t="s">
        <v>100</v>
      </c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</row>
    <row r="23" ht="12.0" customHeight="1">
      <c r="A23" s="279" t="s">
        <v>1575</v>
      </c>
      <c r="B23" s="274" t="s">
        <v>440</v>
      </c>
      <c r="C23" s="229" t="s">
        <v>1576</v>
      </c>
      <c r="D23" s="229" t="s">
        <v>748</v>
      </c>
      <c r="E23" s="276" t="s">
        <v>1577</v>
      </c>
      <c r="F23" s="279" t="s">
        <v>229</v>
      </c>
      <c r="G23" s="229">
        <v>76227.0</v>
      </c>
      <c r="H23" s="229" t="s">
        <v>1578</v>
      </c>
      <c r="I23" s="255" t="s">
        <v>1579</v>
      </c>
      <c r="J23" s="228"/>
      <c r="K23" s="229"/>
      <c r="L23" s="228" t="s">
        <v>100</v>
      </c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</row>
    <row r="24" ht="15.0" customHeight="1">
      <c r="A24" s="297"/>
      <c r="B24" s="81"/>
      <c r="C24" s="297"/>
      <c r="D24" s="297"/>
      <c r="E24" s="298"/>
      <c r="F24" s="297"/>
      <c r="G24" s="297"/>
      <c r="H24" s="297"/>
      <c r="I24" s="265"/>
      <c r="J24" s="274"/>
      <c r="K24" s="265"/>
      <c r="L24" s="228" t="s">
        <v>100</v>
      </c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</row>
    <row r="25" ht="12.0" customHeight="1">
      <c r="A25" s="297"/>
      <c r="B25" s="274"/>
      <c r="C25" s="229"/>
      <c r="D25" s="297"/>
      <c r="E25" s="298"/>
      <c r="F25" s="279"/>
      <c r="G25" s="229"/>
      <c r="H25" s="279"/>
      <c r="I25" s="229"/>
      <c r="J25" s="228"/>
      <c r="K25" s="279"/>
      <c r="L25" s="228" t="s">
        <v>100</v>
      </c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ht="15.0" customHeight="1">
      <c r="A26" s="325" t="s">
        <v>1580</v>
      </c>
      <c r="B26" s="4"/>
      <c r="C26" s="4"/>
      <c r="D26" s="2"/>
      <c r="E26" s="298" t="s">
        <v>1581</v>
      </c>
      <c r="F26" s="279"/>
      <c r="G26" s="229"/>
      <c r="H26" s="279"/>
      <c r="I26" s="229"/>
      <c r="J26" s="228">
        <f>COUNTA(A33:A35)</f>
        <v>0</v>
      </c>
      <c r="K26" s="254" t="s">
        <v>125</v>
      </c>
      <c r="L26" s="228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2.0" customHeight="1">
      <c r="A27" s="297"/>
      <c r="B27" s="274"/>
      <c r="C27" s="229" t="s">
        <v>1582</v>
      </c>
      <c r="D27" s="297" t="s">
        <v>602</v>
      </c>
      <c r="E27" s="298" t="s">
        <v>1583</v>
      </c>
      <c r="F27" s="279" t="s">
        <v>229</v>
      </c>
      <c r="G27" s="229">
        <v>76227.0</v>
      </c>
      <c r="H27" s="279" t="s">
        <v>1584</v>
      </c>
      <c r="I27" s="323" t="s">
        <v>1585</v>
      </c>
      <c r="J27" s="274" t="s">
        <v>70</v>
      </c>
      <c r="K27" s="279"/>
      <c r="L27" s="228" t="s">
        <v>100</v>
      </c>
      <c r="M27" s="271"/>
      <c r="N27" s="288"/>
      <c r="O27" s="288"/>
      <c r="P27" s="288"/>
      <c r="Q27" s="288"/>
      <c r="R27" s="288"/>
      <c r="S27" s="288"/>
      <c r="T27" s="288"/>
      <c r="U27" s="288"/>
      <c r="V27" s="288"/>
      <c r="W27" s="288"/>
      <c r="X27" s="288"/>
      <c r="Y27" s="288"/>
      <c r="Z27" s="288"/>
    </row>
    <row r="28" ht="12.0" customHeight="1">
      <c r="A28" s="279"/>
      <c r="B28" s="274"/>
      <c r="C28" s="279" t="s">
        <v>1586</v>
      </c>
      <c r="D28" s="279" t="s">
        <v>1587</v>
      </c>
      <c r="E28" s="298" t="s">
        <v>1588</v>
      </c>
      <c r="F28" s="279" t="s">
        <v>1589</v>
      </c>
      <c r="G28" s="229">
        <v>76227.0</v>
      </c>
      <c r="H28" s="279" t="s">
        <v>1590</v>
      </c>
      <c r="I28" s="323" t="s">
        <v>1591</v>
      </c>
      <c r="J28" s="274" t="s">
        <v>72</v>
      </c>
      <c r="K28" s="229"/>
      <c r="L28" s="228" t="s">
        <v>100</v>
      </c>
      <c r="M28" s="271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</row>
    <row r="29" ht="12.0" customHeight="1">
      <c r="A29" s="279"/>
      <c r="B29" s="274"/>
      <c r="C29" s="279" t="s">
        <v>1296</v>
      </c>
      <c r="D29" s="279" t="s">
        <v>1592</v>
      </c>
      <c r="E29" s="298" t="s">
        <v>1593</v>
      </c>
      <c r="F29" s="279" t="s">
        <v>1589</v>
      </c>
      <c r="G29" s="229">
        <v>76227.0</v>
      </c>
      <c r="H29" s="279" t="s">
        <v>1594</v>
      </c>
      <c r="I29" s="323" t="s">
        <v>1595</v>
      </c>
      <c r="J29" s="81" t="s">
        <v>74</v>
      </c>
      <c r="K29" s="229"/>
      <c r="L29" s="228" t="s">
        <v>100</v>
      </c>
      <c r="M29" s="271"/>
      <c r="N29" s="288"/>
      <c r="O29" s="288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</row>
    <row r="30" ht="12.0" customHeight="1">
      <c r="A30" s="279"/>
      <c r="B30" s="274"/>
      <c r="C30" s="279"/>
      <c r="D30" s="279"/>
      <c r="E30" s="298"/>
      <c r="F30" s="279"/>
      <c r="G30" s="229"/>
      <c r="H30" s="279"/>
      <c r="I30" s="229"/>
      <c r="J30" s="274" t="s">
        <v>76</v>
      </c>
      <c r="K30" s="229"/>
      <c r="L30" s="228" t="s">
        <v>100</v>
      </c>
      <c r="M30" s="271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</row>
    <row r="31" ht="12.0" customHeight="1">
      <c r="A31" s="279"/>
      <c r="B31" s="274"/>
      <c r="C31" s="229"/>
      <c r="D31" s="229"/>
      <c r="E31" s="298"/>
      <c r="F31" s="279"/>
      <c r="G31" s="229"/>
      <c r="H31" s="279"/>
      <c r="I31" s="229"/>
      <c r="J31" s="274" t="s">
        <v>78</v>
      </c>
      <c r="K31" s="229"/>
      <c r="L31" s="228" t="s">
        <v>100</v>
      </c>
      <c r="M31" s="271"/>
      <c r="N31" s="288"/>
      <c r="O31" s="288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</row>
    <row r="32" ht="12.0" customHeight="1">
      <c r="A32" s="279"/>
      <c r="B32" s="274"/>
      <c r="C32" s="229"/>
      <c r="D32" s="229"/>
      <c r="E32" s="298"/>
      <c r="F32" s="279"/>
      <c r="G32" s="229"/>
      <c r="H32" s="279"/>
      <c r="I32" s="229"/>
      <c r="J32" s="274" t="s">
        <v>80</v>
      </c>
      <c r="K32" s="229"/>
      <c r="L32" s="228" t="s">
        <v>100</v>
      </c>
      <c r="M32" s="271"/>
      <c r="N32" s="288"/>
      <c r="O32" s="288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</row>
    <row r="33" ht="12.0" customHeight="1">
      <c r="A33" s="279"/>
      <c r="B33" s="274"/>
      <c r="C33" s="229"/>
      <c r="D33" s="229"/>
      <c r="E33" s="298"/>
      <c r="F33" s="279"/>
      <c r="G33" s="229"/>
      <c r="H33" s="279"/>
      <c r="I33" s="229"/>
      <c r="J33" s="228"/>
      <c r="K33" s="229"/>
      <c r="L33" s="228" t="s">
        <v>100</v>
      </c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12.0" customHeight="1">
      <c r="A34" s="279"/>
      <c r="B34" s="274"/>
      <c r="C34" s="229"/>
      <c r="D34" s="229"/>
      <c r="E34" s="298"/>
      <c r="F34" s="279"/>
      <c r="G34" s="229"/>
      <c r="H34" s="279"/>
      <c r="I34" s="229"/>
      <c r="J34" s="228"/>
      <c r="K34" s="229"/>
      <c r="L34" s="228" t="s">
        <v>100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2.0" customHeight="1">
      <c r="A35" s="279"/>
      <c r="B35" s="274"/>
      <c r="C35" s="229"/>
      <c r="D35" s="229"/>
      <c r="E35" s="298"/>
      <c r="F35" s="279"/>
      <c r="G35" s="229"/>
      <c r="H35" s="279"/>
      <c r="I35" s="229"/>
      <c r="J35" s="228"/>
      <c r="K35" s="229"/>
      <c r="L35" s="228" t="s">
        <v>100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12.0" customHeight="1">
      <c r="A36" s="279"/>
      <c r="B36" s="274"/>
      <c r="C36" s="229"/>
      <c r="D36" s="229"/>
      <c r="E36" s="298"/>
      <c r="F36" s="279"/>
      <c r="G36" s="229"/>
      <c r="H36" s="279"/>
      <c r="I36" s="229"/>
      <c r="J36" s="228"/>
      <c r="K36" s="229"/>
      <c r="L36" s="228" t="s">
        <v>100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5.0" customHeight="1">
      <c r="A37" s="285" t="s">
        <v>1596</v>
      </c>
      <c r="B37" s="238"/>
      <c r="C37" s="238"/>
      <c r="D37" s="239"/>
      <c r="E37" s="298" t="s">
        <v>1342</v>
      </c>
      <c r="F37" s="279"/>
      <c r="G37" s="229"/>
      <c r="H37" s="279"/>
      <c r="I37" s="229"/>
      <c r="J37" s="228">
        <f>COUNTA(A44:A50)</f>
        <v>4</v>
      </c>
      <c r="K37" s="254" t="s">
        <v>125</v>
      </c>
      <c r="L37" s="228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21.0" customHeight="1">
      <c r="A38" s="277"/>
      <c r="B38" s="274"/>
      <c r="C38" s="277" t="s">
        <v>1597</v>
      </c>
      <c r="D38" s="283" t="s">
        <v>1598</v>
      </c>
      <c r="E38" s="287" t="s">
        <v>1599</v>
      </c>
      <c r="F38" s="283" t="s">
        <v>132</v>
      </c>
      <c r="G38" s="284">
        <v>75033.0</v>
      </c>
      <c r="H38" s="277" t="s">
        <v>1600</v>
      </c>
      <c r="I38" s="255" t="s">
        <v>1601</v>
      </c>
      <c r="J38" s="274" t="s">
        <v>70</v>
      </c>
      <c r="K38" s="279"/>
      <c r="L38" s="228" t="s">
        <v>100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30.0" customHeight="1">
      <c r="A39" s="277"/>
      <c r="B39" s="274"/>
      <c r="C39" s="277" t="s">
        <v>1602</v>
      </c>
      <c r="D39" s="283" t="s">
        <v>1603</v>
      </c>
      <c r="E39" s="281" t="s">
        <v>1604</v>
      </c>
      <c r="F39" s="292" t="s">
        <v>132</v>
      </c>
      <c r="G39" s="278">
        <v>75033.0</v>
      </c>
      <c r="H39" s="326" t="s">
        <v>1605</v>
      </c>
      <c r="I39" s="277" t="s">
        <v>1606</v>
      </c>
      <c r="J39" s="274" t="s">
        <v>72</v>
      </c>
      <c r="K39" s="229"/>
      <c r="L39" s="228" t="s">
        <v>100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30.0" customHeight="1">
      <c r="A40" s="277"/>
      <c r="B40" s="274"/>
      <c r="C40" s="317" t="s">
        <v>1607</v>
      </c>
      <c r="D40" s="283" t="s">
        <v>1608</v>
      </c>
      <c r="E40" s="281" t="s">
        <v>1609</v>
      </c>
      <c r="F40" s="292" t="s">
        <v>1610</v>
      </c>
      <c r="G40" s="278" t="s">
        <v>1129</v>
      </c>
      <c r="H40" s="326" t="s">
        <v>1611</v>
      </c>
      <c r="I40" s="277" t="s">
        <v>1612</v>
      </c>
      <c r="J40" s="274" t="s">
        <v>74</v>
      </c>
      <c r="K40" s="229"/>
      <c r="L40" s="228" t="s">
        <v>100</v>
      </c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</row>
    <row r="41" ht="12.0" customHeight="1">
      <c r="A41" s="279"/>
      <c r="B41" s="274"/>
      <c r="C41" s="279"/>
      <c r="D41" s="279"/>
      <c r="E41" s="298"/>
      <c r="F41" s="279"/>
      <c r="G41" s="229"/>
      <c r="H41" s="279"/>
      <c r="I41" s="229"/>
      <c r="J41" s="274" t="s">
        <v>76</v>
      </c>
      <c r="K41" s="229"/>
      <c r="L41" s="228" t="s">
        <v>100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2.0" customHeight="1">
      <c r="A42" s="279"/>
      <c r="B42" s="274"/>
      <c r="C42" s="229"/>
      <c r="D42" s="229"/>
      <c r="E42" s="298"/>
      <c r="F42" s="279"/>
      <c r="G42" s="229"/>
      <c r="H42" s="279"/>
      <c r="I42" s="229"/>
      <c r="J42" s="274" t="s">
        <v>78</v>
      </c>
      <c r="K42" s="229"/>
      <c r="L42" s="228" t="s">
        <v>100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2.0" customHeight="1">
      <c r="A43" s="279"/>
      <c r="B43" s="274"/>
      <c r="C43" s="229"/>
      <c r="D43" s="229"/>
      <c r="E43" s="298"/>
      <c r="F43" s="279"/>
      <c r="G43" s="229"/>
      <c r="H43" s="279"/>
      <c r="I43" s="229"/>
      <c r="J43" s="274" t="s">
        <v>80</v>
      </c>
      <c r="K43" s="229"/>
      <c r="L43" s="228" t="s">
        <v>100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2.0" customHeight="1">
      <c r="A44" s="277" t="s">
        <v>1613</v>
      </c>
      <c r="B44" s="284" t="s">
        <v>440</v>
      </c>
      <c r="C44" s="277" t="s">
        <v>1179</v>
      </c>
      <c r="D44" s="277" t="s">
        <v>381</v>
      </c>
      <c r="E44" s="281" t="s">
        <v>1614</v>
      </c>
      <c r="F44" s="283" t="s">
        <v>132</v>
      </c>
      <c r="G44" s="278">
        <v>75033.0</v>
      </c>
      <c r="H44" s="283" t="s">
        <v>1615</v>
      </c>
      <c r="I44" s="277" t="s">
        <v>1616</v>
      </c>
      <c r="J44" s="228"/>
      <c r="K44" s="277" t="s">
        <v>1617</v>
      </c>
      <c r="L44" s="228" t="s">
        <v>100</v>
      </c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ht="12.75" customHeight="1">
      <c r="A45" s="277" t="s">
        <v>1618</v>
      </c>
      <c r="B45" s="284" t="s">
        <v>440</v>
      </c>
      <c r="C45" s="277" t="s">
        <v>1619</v>
      </c>
      <c r="D45" s="277" t="s">
        <v>381</v>
      </c>
      <c r="E45" s="281" t="s">
        <v>1620</v>
      </c>
      <c r="F45" s="283" t="s">
        <v>132</v>
      </c>
      <c r="G45" s="278">
        <v>75034.0</v>
      </c>
      <c r="H45" s="283" t="s">
        <v>1621</v>
      </c>
      <c r="I45" s="277" t="s">
        <v>1622</v>
      </c>
      <c r="J45" s="228" t="s">
        <v>1623</v>
      </c>
      <c r="K45" s="229"/>
      <c r="L45" s="228" t="s">
        <v>100</v>
      </c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</row>
    <row r="46" ht="12.0" customHeight="1">
      <c r="A46" s="327"/>
      <c r="B46" s="294"/>
      <c r="C46" s="328"/>
      <c r="D46" s="327"/>
      <c r="E46" s="329"/>
      <c r="F46" s="293"/>
      <c r="G46" s="294"/>
      <c r="H46" s="293"/>
      <c r="I46" s="295"/>
      <c r="J46" s="228" t="s">
        <v>1624</v>
      </c>
      <c r="K46" s="229"/>
      <c r="L46" s="228" t="s">
        <v>100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2.75" customHeight="1">
      <c r="A47" s="277" t="s">
        <v>1625</v>
      </c>
      <c r="B47" s="284" t="s">
        <v>440</v>
      </c>
      <c r="C47" s="277" t="s">
        <v>1533</v>
      </c>
      <c r="D47" s="277" t="s">
        <v>1534</v>
      </c>
      <c r="E47" s="281" t="s">
        <v>1626</v>
      </c>
      <c r="F47" s="283" t="s">
        <v>132</v>
      </c>
      <c r="G47" s="278">
        <v>75033.0</v>
      </c>
      <c r="H47" s="283" t="s">
        <v>1627</v>
      </c>
      <c r="I47" s="277" t="s">
        <v>1537</v>
      </c>
      <c r="J47" s="228"/>
      <c r="K47" s="229"/>
      <c r="L47" s="228" t="s">
        <v>100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2.75" customHeight="1">
      <c r="A48" s="277" t="s">
        <v>1628</v>
      </c>
      <c r="B48" s="284" t="s">
        <v>440</v>
      </c>
      <c r="C48" s="277" t="s">
        <v>1629</v>
      </c>
      <c r="D48" s="277" t="s">
        <v>1534</v>
      </c>
      <c r="E48" s="281" t="s">
        <v>1626</v>
      </c>
      <c r="F48" s="283" t="s">
        <v>132</v>
      </c>
      <c r="G48" s="278">
        <v>75033.0</v>
      </c>
      <c r="H48" s="283" t="s">
        <v>1630</v>
      </c>
      <c r="I48" s="277" t="s">
        <v>1631</v>
      </c>
      <c r="J48" s="228"/>
      <c r="K48" s="229"/>
      <c r="L48" s="228" t="s">
        <v>100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ht="15.0" customHeight="1">
      <c r="A49" s="277"/>
      <c r="B49" s="81"/>
      <c r="C49" s="277"/>
      <c r="D49" s="297"/>
      <c r="E49" s="298"/>
      <c r="F49" s="297"/>
      <c r="G49" s="297"/>
      <c r="H49" s="297"/>
      <c r="I49" s="330"/>
      <c r="J49" s="274"/>
      <c r="K49" s="265"/>
      <c r="L49" s="228" t="s">
        <v>100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5.0" customHeight="1">
      <c r="A50" s="297"/>
      <c r="B50" s="274"/>
      <c r="C50" s="229"/>
      <c r="D50" s="297"/>
      <c r="E50" s="298"/>
      <c r="F50" s="279"/>
      <c r="G50" s="229"/>
      <c r="H50" s="279"/>
      <c r="I50" s="324"/>
      <c r="J50" s="228"/>
      <c r="K50" s="279"/>
      <c r="L50" s="228" t="s">
        <v>100</v>
      </c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</row>
    <row r="51" ht="12.0" customHeight="1">
      <c r="A51" s="325" t="s">
        <v>1632</v>
      </c>
      <c r="B51" s="4"/>
      <c r="C51" s="4"/>
      <c r="D51" s="2"/>
      <c r="E51" s="276" t="s">
        <v>1342</v>
      </c>
      <c r="F51" s="279" t="s">
        <v>132</v>
      </c>
      <c r="G51" s="229">
        <v>75033.0</v>
      </c>
      <c r="H51" s="279"/>
      <c r="I51" s="229"/>
      <c r="J51" s="228">
        <f>COUNTA(A58:A63)</f>
        <v>3</v>
      </c>
      <c r="K51" s="254" t="s">
        <v>125</v>
      </c>
      <c r="L51" s="228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</row>
    <row r="52" ht="24.0" customHeight="1">
      <c r="A52" s="279"/>
      <c r="B52" s="274"/>
      <c r="C52" s="229" t="s">
        <v>1633</v>
      </c>
      <c r="D52" s="279" t="s">
        <v>1634</v>
      </c>
      <c r="E52" s="276" t="s">
        <v>1635</v>
      </c>
      <c r="F52" s="279" t="s">
        <v>132</v>
      </c>
      <c r="G52" s="229">
        <v>75034.0</v>
      </c>
      <c r="H52" s="279" t="s">
        <v>1636</v>
      </c>
      <c r="I52" s="323" t="s">
        <v>1637</v>
      </c>
      <c r="J52" s="274" t="s">
        <v>70</v>
      </c>
      <c r="K52" s="279"/>
      <c r="L52" s="228" t="s">
        <v>100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ht="12.0" customHeight="1">
      <c r="A53" s="279"/>
      <c r="B53" s="274"/>
      <c r="C53" s="279" t="s">
        <v>1638</v>
      </c>
      <c r="D53" s="279" t="s">
        <v>1639</v>
      </c>
      <c r="E53" s="298" t="s">
        <v>1640</v>
      </c>
      <c r="F53" s="279" t="s">
        <v>134</v>
      </c>
      <c r="G53" s="229">
        <v>75068.0</v>
      </c>
      <c r="H53" s="279" t="s">
        <v>1641</v>
      </c>
      <c r="I53" s="323" t="s">
        <v>1642</v>
      </c>
      <c r="J53" s="274" t="s">
        <v>72</v>
      </c>
      <c r="K53" s="229"/>
      <c r="L53" s="228" t="s">
        <v>100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ht="12.0" customHeight="1">
      <c r="A54" s="279"/>
      <c r="B54" s="274"/>
      <c r="C54" s="279" t="s">
        <v>35</v>
      </c>
      <c r="D54" s="279" t="s">
        <v>1643</v>
      </c>
      <c r="E54" s="298" t="s">
        <v>1644</v>
      </c>
      <c r="F54" s="279" t="s">
        <v>132</v>
      </c>
      <c r="G54" s="229">
        <v>75034.0</v>
      </c>
      <c r="H54" s="279" t="s">
        <v>1645</v>
      </c>
      <c r="I54" s="323" t="s">
        <v>1646</v>
      </c>
      <c r="J54" s="81" t="s">
        <v>74</v>
      </c>
      <c r="K54" s="229"/>
      <c r="L54" s="228" t="s">
        <v>100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ht="12.0" customHeight="1">
      <c r="A55" s="279"/>
      <c r="B55" s="274"/>
      <c r="C55" s="279"/>
      <c r="D55" s="279"/>
      <c r="E55" s="298"/>
      <c r="F55" s="279"/>
      <c r="G55" s="229"/>
      <c r="H55" s="279"/>
      <c r="I55" s="324"/>
      <c r="J55" s="274" t="s">
        <v>76</v>
      </c>
      <c r="K55" s="229"/>
      <c r="L55" s="228" t="s">
        <v>100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2.0" customHeight="1">
      <c r="A56" s="279"/>
      <c r="B56" s="274"/>
      <c r="C56" s="229"/>
      <c r="D56" s="229"/>
      <c r="E56" s="298"/>
      <c r="F56" s="279"/>
      <c r="G56" s="229"/>
      <c r="H56" s="279"/>
      <c r="I56" s="229"/>
      <c r="J56" s="274" t="s">
        <v>78</v>
      </c>
      <c r="K56" s="229"/>
      <c r="L56" s="228" t="s">
        <v>100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ht="12.0" customHeight="1">
      <c r="A57" s="279"/>
      <c r="B57" s="274"/>
      <c r="C57" s="229"/>
      <c r="D57" s="229"/>
      <c r="E57" s="298"/>
      <c r="F57" s="279"/>
      <c r="G57" s="229"/>
      <c r="H57" s="279"/>
      <c r="I57" s="229"/>
      <c r="J57" s="274" t="s">
        <v>80</v>
      </c>
      <c r="K57" s="229"/>
      <c r="L57" s="228" t="s">
        <v>100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2.0" customHeight="1">
      <c r="A58" s="279" t="s">
        <v>1647</v>
      </c>
      <c r="B58" s="274" t="s">
        <v>412</v>
      </c>
      <c r="C58" s="229" t="s">
        <v>1185</v>
      </c>
      <c r="D58" s="229" t="s">
        <v>1648</v>
      </c>
      <c r="E58" s="276" t="s">
        <v>1649</v>
      </c>
      <c r="F58" s="279" t="s">
        <v>132</v>
      </c>
      <c r="G58" s="229">
        <v>75034.0</v>
      </c>
      <c r="H58" s="229" t="s">
        <v>1650</v>
      </c>
      <c r="I58" s="323" t="s">
        <v>1651</v>
      </c>
      <c r="J58" s="228" t="s">
        <v>1652</v>
      </c>
      <c r="K58" s="229"/>
      <c r="L58" s="228" t="s">
        <v>100</v>
      </c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</row>
    <row r="59" ht="12.0" customHeight="1">
      <c r="A59" s="279"/>
      <c r="B59" s="274"/>
      <c r="C59" s="229" t="s">
        <v>1653</v>
      </c>
      <c r="D59" s="229" t="s">
        <v>1654</v>
      </c>
      <c r="E59" s="276" t="s">
        <v>1655</v>
      </c>
      <c r="F59" s="279" t="s">
        <v>134</v>
      </c>
      <c r="G59" s="229">
        <v>75068.0</v>
      </c>
      <c r="H59" s="279" t="s">
        <v>1656</v>
      </c>
      <c r="I59" s="323" t="s">
        <v>1657</v>
      </c>
      <c r="J59" s="228" t="s">
        <v>1658</v>
      </c>
      <c r="K59" s="229" t="s">
        <v>1659</v>
      </c>
      <c r="L59" s="228" t="s">
        <v>100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2.0" customHeight="1">
      <c r="A60" s="279" t="s">
        <v>1660</v>
      </c>
      <c r="B60" s="274" t="s">
        <v>440</v>
      </c>
      <c r="C60" s="229" t="s">
        <v>1661</v>
      </c>
      <c r="D60" s="229" t="s">
        <v>1662</v>
      </c>
      <c r="E60" s="298" t="s">
        <v>1663</v>
      </c>
      <c r="F60" s="279" t="s">
        <v>134</v>
      </c>
      <c r="G60" s="229">
        <v>75068.0</v>
      </c>
      <c r="H60" s="279" t="s">
        <v>1664</v>
      </c>
      <c r="I60" s="323" t="s">
        <v>1665</v>
      </c>
      <c r="J60" s="228"/>
      <c r="K60" s="229" t="s">
        <v>1666</v>
      </c>
      <c r="L60" s="228" t="s">
        <v>100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2.0" customHeight="1">
      <c r="A61" s="279" t="s">
        <v>1667</v>
      </c>
      <c r="B61" s="274" t="s">
        <v>440</v>
      </c>
      <c r="C61" s="229" t="s">
        <v>1668</v>
      </c>
      <c r="D61" s="229" t="s">
        <v>1662</v>
      </c>
      <c r="E61" s="298" t="s">
        <v>1663</v>
      </c>
      <c r="F61" s="279" t="s">
        <v>134</v>
      </c>
      <c r="G61" s="229">
        <v>75068.0</v>
      </c>
      <c r="H61" s="279" t="s">
        <v>1664</v>
      </c>
      <c r="I61" s="323" t="s">
        <v>1669</v>
      </c>
      <c r="J61" s="228"/>
      <c r="K61" s="229" t="s">
        <v>1666</v>
      </c>
      <c r="L61" s="228" t="s">
        <v>100</v>
      </c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</row>
    <row r="62" ht="25.5" customHeight="1">
      <c r="A62" s="279"/>
      <c r="B62" s="274"/>
      <c r="C62" s="229" t="s">
        <v>1670</v>
      </c>
      <c r="D62" s="229" t="s">
        <v>1671</v>
      </c>
      <c r="E62" s="276" t="s">
        <v>1672</v>
      </c>
      <c r="F62" s="279" t="s">
        <v>134</v>
      </c>
      <c r="G62" s="229">
        <v>75068.0</v>
      </c>
      <c r="H62" s="279" t="s">
        <v>1673</v>
      </c>
      <c r="I62" s="323" t="s">
        <v>1674</v>
      </c>
      <c r="J62" s="228" t="s">
        <v>1675</v>
      </c>
      <c r="K62" s="229" t="s">
        <v>1676</v>
      </c>
      <c r="L62" s="228" t="s">
        <v>100</v>
      </c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ht="15.0" customHeight="1">
      <c r="A63" s="297"/>
      <c r="B63" s="81"/>
      <c r="C63" s="297"/>
      <c r="D63" s="297"/>
      <c r="E63" s="298"/>
      <c r="F63" s="297"/>
      <c r="G63" s="297"/>
      <c r="H63" s="297"/>
      <c r="I63" s="265"/>
      <c r="J63" s="274"/>
      <c r="K63" s="265"/>
      <c r="L63" s="228" t="s">
        <v>100</v>
      </c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</row>
    <row r="64" ht="15.0" customHeight="1">
      <c r="A64" s="325" t="s">
        <v>1677</v>
      </c>
      <c r="B64" s="4"/>
      <c r="C64" s="4"/>
      <c r="D64" s="2"/>
      <c r="E64" s="276" t="s">
        <v>1539</v>
      </c>
      <c r="F64" s="279" t="s">
        <v>134</v>
      </c>
      <c r="G64" s="229">
        <v>76068.0</v>
      </c>
      <c r="H64" s="279" t="s">
        <v>1678</v>
      </c>
      <c r="I64" s="229"/>
      <c r="J64" s="228">
        <f>COUNTA(A71:A74)</f>
        <v>2</v>
      </c>
      <c r="K64" s="254" t="s">
        <v>125</v>
      </c>
      <c r="L64" s="228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</row>
    <row r="65" ht="12.0" customHeight="1">
      <c r="A65" s="279"/>
      <c r="B65" s="274"/>
      <c r="C65" s="229" t="s">
        <v>1530</v>
      </c>
      <c r="D65" s="279" t="s">
        <v>22</v>
      </c>
      <c r="E65" s="276" t="s">
        <v>1531</v>
      </c>
      <c r="F65" s="279" t="s">
        <v>134</v>
      </c>
      <c r="G65" s="229">
        <v>75068.0</v>
      </c>
      <c r="H65" s="279" t="s">
        <v>1679</v>
      </c>
      <c r="I65" s="331" t="s">
        <v>1680</v>
      </c>
      <c r="J65" s="274" t="s">
        <v>70</v>
      </c>
      <c r="K65" s="279"/>
      <c r="L65" s="228" t="s">
        <v>100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2.0" customHeight="1">
      <c r="A66" s="279"/>
      <c r="B66" s="274"/>
      <c r="C66" s="279" t="s">
        <v>1681</v>
      </c>
      <c r="D66" s="279" t="s">
        <v>1682</v>
      </c>
      <c r="E66" s="298" t="s">
        <v>1683</v>
      </c>
      <c r="F66" s="279" t="s">
        <v>134</v>
      </c>
      <c r="G66" s="229">
        <v>75068.0</v>
      </c>
      <c r="H66" s="279" t="s">
        <v>1684</v>
      </c>
      <c r="I66" s="323" t="s">
        <v>1685</v>
      </c>
      <c r="J66" s="274" t="s">
        <v>72</v>
      </c>
      <c r="K66" s="229"/>
      <c r="L66" s="228" t="s">
        <v>100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2.0" customHeight="1">
      <c r="A67" s="279"/>
      <c r="B67" s="274"/>
      <c r="C67" s="279" t="s">
        <v>1686</v>
      </c>
      <c r="D67" s="279" t="s">
        <v>1687</v>
      </c>
      <c r="E67" s="298" t="s">
        <v>1688</v>
      </c>
      <c r="F67" s="279" t="s">
        <v>134</v>
      </c>
      <c r="G67" s="229">
        <v>75068.0</v>
      </c>
      <c r="H67" s="279" t="s">
        <v>1689</v>
      </c>
      <c r="I67" s="229"/>
      <c r="J67" s="81" t="s">
        <v>74</v>
      </c>
      <c r="K67" s="229"/>
      <c r="L67" s="228" t="s">
        <v>100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12.0" customHeight="1">
      <c r="A68" s="279"/>
      <c r="B68" s="274"/>
      <c r="C68" s="279"/>
      <c r="D68" s="279"/>
      <c r="E68" s="298"/>
      <c r="F68" s="279"/>
      <c r="G68" s="229"/>
      <c r="H68" s="279"/>
      <c r="I68" s="229"/>
      <c r="J68" s="274" t="s">
        <v>76</v>
      </c>
      <c r="K68" s="229"/>
      <c r="L68" s="228" t="s">
        <v>100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2.0" customHeight="1">
      <c r="A69" s="279"/>
      <c r="B69" s="274"/>
      <c r="C69" s="229"/>
      <c r="D69" s="229"/>
      <c r="E69" s="298"/>
      <c r="F69" s="279"/>
      <c r="G69" s="229"/>
      <c r="H69" s="279"/>
      <c r="I69" s="229"/>
      <c r="J69" s="274" t="s">
        <v>78</v>
      </c>
      <c r="K69" s="229"/>
      <c r="L69" s="228" t="s">
        <v>100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2.0" customHeight="1">
      <c r="A70" s="279"/>
      <c r="B70" s="274"/>
      <c r="C70" s="229"/>
      <c r="D70" s="229"/>
      <c r="E70" s="298"/>
      <c r="F70" s="279"/>
      <c r="G70" s="229"/>
      <c r="H70" s="279"/>
      <c r="I70" s="229"/>
      <c r="J70" s="274" t="s">
        <v>80</v>
      </c>
      <c r="K70" s="229"/>
      <c r="L70" s="228" t="s">
        <v>100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24.75" customHeight="1">
      <c r="A71" s="279" t="s">
        <v>1690</v>
      </c>
      <c r="B71" s="274" t="s">
        <v>412</v>
      </c>
      <c r="C71" s="229" t="s">
        <v>970</v>
      </c>
      <c r="D71" s="229" t="s">
        <v>1691</v>
      </c>
      <c r="E71" s="276" t="s">
        <v>1692</v>
      </c>
      <c r="F71" s="279" t="s">
        <v>134</v>
      </c>
      <c r="G71" s="229">
        <v>75068.0</v>
      </c>
      <c r="H71" s="279" t="s">
        <v>1693</v>
      </c>
      <c r="I71" s="323" t="s">
        <v>1694</v>
      </c>
      <c r="J71" s="228"/>
      <c r="K71" s="229" t="s">
        <v>1695</v>
      </c>
      <c r="L71" s="228" t="s">
        <v>100</v>
      </c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</row>
    <row r="72" ht="15.0" customHeight="1">
      <c r="A72" s="279" t="s">
        <v>1696</v>
      </c>
      <c r="B72" s="274" t="s">
        <v>440</v>
      </c>
      <c r="C72" s="229" t="s">
        <v>1697</v>
      </c>
      <c r="D72" s="229" t="s">
        <v>1698</v>
      </c>
      <c r="E72" s="276" t="s">
        <v>1699</v>
      </c>
      <c r="F72" s="279" t="s">
        <v>134</v>
      </c>
      <c r="G72" s="229">
        <v>75068.0</v>
      </c>
      <c r="H72" s="279" t="s">
        <v>1700</v>
      </c>
      <c r="I72" s="323" t="s">
        <v>1701</v>
      </c>
      <c r="J72" s="228"/>
      <c r="K72" s="229"/>
      <c r="L72" s="228" t="s">
        <v>100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ht="12.0" customHeight="1">
      <c r="A73" s="279"/>
      <c r="B73" s="274"/>
      <c r="C73" s="229"/>
      <c r="D73" s="229"/>
      <c r="E73" s="298"/>
      <c r="F73" s="279"/>
      <c r="G73" s="229"/>
      <c r="H73" s="279"/>
      <c r="I73" s="229"/>
      <c r="J73" s="228"/>
      <c r="K73" s="229"/>
      <c r="L73" s="228" t="s">
        <v>100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ht="15.0" customHeight="1">
      <c r="A74" s="279"/>
      <c r="B74" s="274"/>
      <c r="C74" s="229"/>
      <c r="D74" s="229"/>
      <c r="E74" s="298"/>
      <c r="F74" s="279"/>
      <c r="G74" s="229"/>
      <c r="H74" s="279"/>
      <c r="I74" s="229"/>
      <c r="J74" s="228"/>
      <c r="K74" s="229"/>
      <c r="L74" s="228" t="s">
        <v>100</v>
      </c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</row>
    <row r="75" ht="12.0" customHeight="1">
      <c r="A75" s="325" t="s">
        <v>1702</v>
      </c>
      <c r="B75" s="4"/>
      <c r="C75" s="4"/>
      <c r="D75" s="2"/>
      <c r="E75" s="276" t="s">
        <v>1539</v>
      </c>
      <c r="F75" s="279" t="s">
        <v>134</v>
      </c>
      <c r="G75" s="229">
        <v>75068.0</v>
      </c>
      <c r="H75" s="279" t="s">
        <v>1678</v>
      </c>
      <c r="I75" s="229"/>
      <c r="J75" s="228">
        <f>COUNTA(A82:A85)</f>
        <v>2</v>
      </c>
      <c r="K75" s="254" t="s">
        <v>125</v>
      </c>
      <c r="L75" s="228"/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ht="12.0" customHeight="1">
      <c r="A76" s="297"/>
      <c r="B76" s="274"/>
      <c r="C76" s="229" t="s">
        <v>1703</v>
      </c>
      <c r="D76" s="297" t="s">
        <v>1324</v>
      </c>
      <c r="E76" s="298" t="s">
        <v>1704</v>
      </c>
      <c r="F76" s="279" t="s">
        <v>134</v>
      </c>
      <c r="G76" s="229">
        <v>75068.0</v>
      </c>
      <c r="H76" s="279" t="s">
        <v>1705</v>
      </c>
      <c r="I76" s="323" t="s">
        <v>1706</v>
      </c>
      <c r="J76" s="274" t="s">
        <v>70</v>
      </c>
      <c r="K76" s="279"/>
      <c r="L76" s="228" t="s">
        <v>100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12.0" customHeight="1">
      <c r="A77" s="279"/>
      <c r="B77" s="274"/>
      <c r="C77" s="279" t="s">
        <v>513</v>
      </c>
      <c r="D77" s="279" t="s">
        <v>1707</v>
      </c>
      <c r="E77" s="298" t="s">
        <v>1708</v>
      </c>
      <c r="F77" s="279" t="s">
        <v>134</v>
      </c>
      <c r="G77" s="229">
        <v>75068.0</v>
      </c>
      <c r="H77" s="279" t="s">
        <v>1709</v>
      </c>
      <c r="I77" s="323" t="s">
        <v>1710</v>
      </c>
      <c r="J77" s="274" t="s">
        <v>72</v>
      </c>
      <c r="K77" s="229"/>
      <c r="L77" s="228" t="s">
        <v>100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279"/>
      <c r="B78" s="274"/>
      <c r="C78" s="279" t="s">
        <v>1479</v>
      </c>
      <c r="D78" s="279" t="s">
        <v>1711</v>
      </c>
      <c r="E78" s="298" t="s">
        <v>1712</v>
      </c>
      <c r="F78" s="279" t="s">
        <v>134</v>
      </c>
      <c r="G78" s="229">
        <v>75068.0</v>
      </c>
      <c r="H78" s="279" t="s">
        <v>1713</v>
      </c>
      <c r="I78" s="323" t="s">
        <v>1714</v>
      </c>
      <c r="J78" s="81" t="s">
        <v>74</v>
      </c>
      <c r="K78" s="229"/>
      <c r="L78" s="228" t="s">
        <v>100</v>
      </c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ht="12.0" customHeight="1">
      <c r="A79" s="279"/>
      <c r="B79" s="274"/>
      <c r="C79" s="279"/>
      <c r="D79" s="279"/>
      <c r="E79" s="298"/>
      <c r="F79" s="279"/>
      <c r="G79" s="229"/>
      <c r="H79" s="279"/>
      <c r="I79" s="229"/>
      <c r="J79" s="274" t="s">
        <v>76</v>
      </c>
      <c r="K79" s="229"/>
      <c r="L79" s="228" t="s">
        <v>100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2.0" customHeight="1">
      <c r="A80" s="279"/>
      <c r="B80" s="274"/>
      <c r="C80" s="229" t="s">
        <v>590</v>
      </c>
      <c r="D80" s="229" t="s">
        <v>381</v>
      </c>
      <c r="E80" s="298" t="s">
        <v>1715</v>
      </c>
      <c r="F80" s="279" t="s">
        <v>134</v>
      </c>
      <c r="G80" s="229">
        <v>75068.0</v>
      </c>
      <c r="H80" s="279" t="s">
        <v>1716</v>
      </c>
      <c r="I80" s="323" t="s">
        <v>1717</v>
      </c>
      <c r="J80" s="274" t="s">
        <v>78</v>
      </c>
      <c r="K80" s="229"/>
      <c r="L80" s="228" t="s">
        <v>100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2.0" customHeight="1">
      <c r="A81" s="279"/>
      <c r="B81" s="274"/>
      <c r="C81" s="229"/>
      <c r="D81" s="229"/>
      <c r="E81" s="298"/>
      <c r="F81" s="279"/>
      <c r="G81" s="229"/>
      <c r="H81" s="279"/>
      <c r="I81" s="229"/>
      <c r="J81" s="274" t="s">
        <v>80</v>
      </c>
      <c r="K81" s="229"/>
      <c r="L81" s="228" t="s">
        <v>100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2.0" customHeight="1">
      <c r="A82" s="279" t="s">
        <v>1718</v>
      </c>
      <c r="B82" s="274" t="s">
        <v>440</v>
      </c>
      <c r="C82" s="229" t="s">
        <v>1703</v>
      </c>
      <c r="D82" s="229" t="s">
        <v>1324</v>
      </c>
      <c r="E82" s="298" t="s">
        <v>1719</v>
      </c>
      <c r="F82" s="279" t="s">
        <v>134</v>
      </c>
      <c r="G82" s="229">
        <v>75068.0</v>
      </c>
      <c r="H82" s="279" t="s">
        <v>1705</v>
      </c>
      <c r="I82" s="323" t="s">
        <v>1706</v>
      </c>
      <c r="J82" s="228"/>
      <c r="K82" s="229"/>
      <c r="L82" s="228" t="s">
        <v>100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12.0" customHeight="1">
      <c r="A83" s="279" t="s">
        <v>1720</v>
      </c>
      <c r="B83" s="274" t="s">
        <v>440</v>
      </c>
      <c r="C83" s="229" t="s">
        <v>590</v>
      </c>
      <c r="D83" s="229" t="s">
        <v>381</v>
      </c>
      <c r="E83" s="298" t="s">
        <v>1715</v>
      </c>
      <c r="F83" s="279" t="s">
        <v>134</v>
      </c>
      <c r="G83" s="229">
        <v>75068.0</v>
      </c>
      <c r="H83" s="279" t="s">
        <v>1716</v>
      </c>
      <c r="I83" s="323" t="s">
        <v>1717</v>
      </c>
      <c r="J83" s="228" t="s">
        <v>78</v>
      </c>
      <c r="K83" s="229"/>
      <c r="L83" s="228" t="s">
        <v>100</v>
      </c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ht="12.0" customHeight="1">
      <c r="A84" s="279"/>
      <c r="B84" s="274"/>
      <c r="C84" s="229"/>
      <c r="D84" s="229"/>
      <c r="E84" s="298"/>
      <c r="F84" s="279"/>
      <c r="G84" s="229"/>
      <c r="H84" s="279"/>
      <c r="I84" s="229"/>
      <c r="J84" s="228"/>
      <c r="K84" s="229"/>
      <c r="L84" s="228" t="s">
        <v>100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12.0" customHeight="1">
      <c r="A85" s="279"/>
      <c r="B85" s="274"/>
      <c r="C85" s="229"/>
      <c r="D85" s="229"/>
      <c r="E85" s="298"/>
      <c r="F85" s="279"/>
      <c r="G85" s="229"/>
      <c r="H85" s="279"/>
      <c r="I85" s="229"/>
      <c r="J85" s="228"/>
      <c r="K85" s="229"/>
      <c r="L85" s="228" t="s">
        <v>100</v>
      </c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ht="12.0" customHeight="1">
      <c r="A86" s="325" t="s">
        <v>1721</v>
      </c>
      <c r="B86" s="4"/>
      <c r="C86" s="4"/>
      <c r="D86" s="2"/>
      <c r="E86" s="298" t="s">
        <v>1539</v>
      </c>
      <c r="F86" s="279" t="s">
        <v>234</v>
      </c>
      <c r="G86" s="229">
        <v>75068.0</v>
      </c>
      <c r="H86" s="279" t="s">
        <v>1678</v>
      </c>
      <c r="I86" s="229"/>
      <c r="J86" s="228">
        <f>COUNTA(A93:A101)</f>
        <v>5</v>
      </c>
      <c r="K86" s="254" t="s">
        <v>125</v>
      </c>
      <c r="L86" s="228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ht="12.0" customHeight="1">
      <c r="A87" s="279"/>
      <c r="B87" s="274"/>
      <c r="C87" s="229" t="s">
        <v>1703</v>
      </c>
      <c r="D87" s="279" t="s">
        <v>606</v>
      </c>
      <c r="E87" s="276" t="s">
        <v>1722</v>
      </c>
      <c r="F87" s="279" t="s">
        <v>1723</v>
      </c>
      <c r="G87" s="229">
        <v>76227.0</v>
      </c>
      <c r="H87" s="279" t="s">
        <v>1724</v>
      </c>
      <c r="I87" s="323" t="s">
        <v>1725</v>
      </c>
      <c r="J87" s="274" t="s">
        <v>70</v>
      </c>
      <c r="K87" s="279"/>
      <c r="L87" s="228" t="s">
        <v>100</v>
      </c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</row>
    <row r="88" ht="12.0" customHeight="1">
      <c r="A88" s="279"/>
      <c r="B88" s="274"/>
      <c r="C88" s="279" t="s">
        <v>1638</v>
      </c>
      <c r="D88" s="279" t="s">
        <v>1726</v>
      </c>
      <c r="E88" s="298" t="s">
        <v>1727</v>
      </c>
      <c r="F88" s="279" t="s">
        <v>1723</v>
      </c>
      <c r="G88" s="229">
        <v>76227.0</v>
      </c>
      <c r="H88" s="279" t="s">
        <v>1728</v>
      </c>
      <c r="I88" s="323" t="s">
        <v>1729</v>
      </c>
      <c r="J88" s="274" t="s">
        <v>72</v>
      </c>
      <c r="K88" s="229"/>
      <c r="L88" s="228" t="s">
        <v>100</v>
      </c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2.0" customHeight="1">
      <c r="A89" s="279"/>
      <c r="B89" s="274"/>
      <c r="C89" s="279"/>
      <c r="D89" s="279"/>
      <c r="E89" s="298"/>
      <c r="F89" s="279"/>
      <c r="G89" s="229"/>
      <c r="H89" s="279"/>
      <c r="I89" s="229"/>
      <c r="J89" s="81" t="s">
        <v>74</v>
      </c>
      <c r="K89" s="229"/>
      <c r="L89" s="228" t="s">
        <v>100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2.0" customHeight="1">
      <c r="A90" s="279"/>
      <c r="B90" s="274"/>
      <c r="C90" s="279" t="s">
        <v>35</v>
      </c>
      <c r="D90" s="279" t="s">
        <v>1730</v>
      </c>
      <c r="E90" s="298" t="s">
        <v>1731</v>
      </c>
      <c r="F90" s="279" t="s">
        <v>134</v>
      </c>
      <c r="G90" s="229">
        <v>75068.0</v>
      </c>
      <c r="H90" s="279" t="s">
        <v>1732</v>
      </c>
      <c r="I90" s="324"/>
      <c r="J90" s="274" t="s">
        <v>76</v>
      </c>
      <c r="K90" s="229"/>
      <c r="L90" s="228" t="s">
        <v>100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12.0" customHeight="1">
      <c r="A91" s="279"/>
      <c r="B91" s="274"/>
      <c r="C91" s="229"/>
      <c r="D91" s="229"/>
      <c r="E91" s="298"/>
      <c r="F91" s="279"/>
      <c r="G91" s="229"/>
      <c r="H91" s="279"/>
      <c r="I91" s="229"/>
      <c r="J91" s="274" t="s">
        <v>78</v>
      </c>
      <c r="K91" s="229"/>
      <c r="L91" s="228" t="s">
        <v>100</v>
      </c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ht="12.0" customHeight="1">
      <c r="A92" s="279"/>
      <c r="B92" s="274"/>
      <c r="C92" s="229"/>
      <c r="D92" s="229"/>
      <c r="E92" s="298"/>
      <c r="F92" s="279"/>
      <c r="G92" s="229"/>
      <c r="H92" s="279"/>
      <c r="I92" s="229"/>
      <c r="J92" s="274" t="s">
        <v>80</v>
      </c>
      <c r="K92" s="229"/>
      <c r="L92" s="228" t="s">
        <v>100</v>
      </c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2.0" customHeight="1">
      <c r="A93" s="279" t="s">
        <v>1733</v>
      </c>
      <c r="B93" s="274" t="s">
        <v>440</v>
      </c>
      <c r="C93" s="229" t="s">
        <v>1703</v>
      </c>
      <c r="D93" s="229" t="s">
        <v>606</v>
      </c>
      <c r="E93" s="298" t="s">
        <v>1722</v>
      </c>
      <c r="F93" s="279" t="s">
        <v>1723</v>
      </c>
      <c r="G93" s="229">
        <v>76227.0</v>
      </c>
      <c r="H93" s="279" t="s">
        <v>1724</v>
      </c>
      <c r="I93" s="323" t="s">
        <v>1725</v>
      </c>
      <c r="J93" s="274" t="s">
        <v>70</v>
      </c>
      <c r="K93" s="229"/>
      <c r="L93" s="228" t="s">
        <v>100</v>
      </c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12.0" customHeight="1">
      <c r="A94" s="279" t="s">
        <v>1734</v>
      </c>
      <c r="B94" s="274" t="s">
        <v>440</v>
      </c>
      <c r="C94" s="229" t="s">
        <v>514</v>
      </c>
      <c r="D94" s="229" t="s">
        <v>1735</v>
      </c>
      <c r="E94" s="298" t="s">
        <v>1736</v>
      </c>
      <c r="F94" s="279" t="s">
        <v>1723</v>
      </c>
      <c r="G94" s="229">
        <v>76227.0</v>
      </c>
      <c r="H94" s="279" t="s">
        <v>1737</v>
      </c>
      <c r="I94" s="323" t="s">
        <v>1738</v>
      </c>
      <c r="J94" s="228"/>
      <c r="K94" s="229"/>
      <c r="L94" s="228" t="s">
        <v>100</v>
      </c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12.0" customHeight="1">
      <c r="A95" s="279" t="s">
        <v>1739</v>
      </c>
      <c r="B95" s="274" t="s">
        <v>440</v>
      </c>
      <c r="C95" s="229" t="s">
        <v>1740</v>
      </c>
      <c r="D95" s="229" t="s">
        <v>1735</v>
      </c>
      <c r="E95" s="276" t="s">
        <v>1736</v>
      </c>
      <c r="F95" s="279" t="s">
        <v>1723</v>
      </c>
      <c r="G95" s="229">
        <v>76227.0</v>
      </c>
      <c r="H95" s="279" t="s">
        <v>1741</v>
      </c>
      <c r="I95" s="323" t="s">
        <v>1742</v>
      </c>
      <c r="J95" s="228"/>
      <c r="K95" s="229" t="s">
        <v>1743</v>
      </c>
      <c r="L95" s="228" t="s">
        <v>100</v>
      </c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</row>
    <row r="96" ht="12.0" customHeight="1">
      <c r="A96" s="297" t="s">
        <v>1744</v>
      </c>
      <c r="B96" s="81" t="s">
        <v>411</v>
      </c>
      <c r="C96" s="297" t="s">
        <v>1745</v>
      </c>
      <c r="D96" s="297" t="s">
        <v>1746</v>
      </c>
      <c r="E96" s="298" t="s">
        <v>1747</v>
      </c>
      <c r="F96" s="297" t="s">
        <v>1748</v>
      </c>
      <c r="G96" s="297">
        <v>75068.0</v>
      </c>
      <c r="H96" s="297" t="s">
        <v>1749</v>
      </c>
      <c r="I96" s="332" t="s">
        <v>1750</v>
      </c>
      <c r="J96" s="274"/>
      <c r="K96" s="265"/>
      <c r="L96" s="228" t="s">
        <v>100</v>
      </c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0" customHeight="1">
      <c r="A97" s="297" t="s">
        <v>1751</v>
      </c>
      <c r="B97" s="274" t="s">
        <v>440</v>
      </c>
      <c r="C97" s="229" t="s">
        <v>481</v>
      </c>
      <c r="D97" s="297" t="s">
        <v>1752</v>
      </c>
      <c r="E97" s="298" t="s">
        <v>1753</v>
      </c>
      <c r="F97" s="279" t="s">
        <v>234</v>
      </c>
      <c r="G97" s="229">
        <v>75068.0</v>
      </c>
      <c r="H97" s="279" t="s">
        <v>1754</v>
      </c>
      <c r="I97" s="255" t="s">
        <v>1755</v>
      </c>
      <c r="J97" s="228"/>
      <c r="K97" s="279"/>
      <c r="L97" s="228" t="s">
        <v>100</v>
      </c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12.0" customHeight="1">
      <c r="A98" s="279"/>
      <c r="B98" s="274"/>
      <c r="C98" s="229"/>
      <c r="D98" s="229"/>
      <c r="E98" s="298"/>
      <c r="F98" s="279"/>
      <c r="G98" s="229"/>
      <c r="H98" s="279"/>
      <c r="I98" s="324"/>
      <c r="J98" s="228"/>
      <c r="K98" s="229"/>
      <c r="L98" s="228" t="s">
        <v>100</v>
      </c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12.0" customHeight="1">
      <c r="A99" s="279"/>
      <c r="B99" s="274"/>
      <c r="C99" s="229"/>
      <c r="D99" s="229"/>
      <c r="E99" s="298"/>
      <c r="F99" s="279"/>
      <c r="G99" s="229"/>
      <c r="H99" s="279"/>
      <c r="I99" s="229"/>
      <c r="J99" s="228"/>
      <c r="K99" s="229"/>
      <c r="L99" s="228" t="s">
        <v>100</v>
      </c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0" customHeight="1">
      <c r="A100" s="279"/>
      <c r="B100" s="274"/>
      <c r="C100" s="229"/>
      <c r="D100" s="279"/>
      <c r="E100" s="298"/>
      <c r="F100" s="279"/>
      <c r="G100" s="229"/>
      <c r="H100" s="279"/>
      <c r="I100" s="229"/>
      <c r="J100" s="228"/>
      <c r="K100" s="229"/>
      <c r="L100" s="228" t="s">
        <v>100</v>
      </c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0" customHeight="1">
      <c r="A101" s="279"/>
      <c r="B101" s="274"/>
      <c r="C101" s="279"/>
      <c r="D101" s="279"/>
      <c r="E101" s="298"/>
      <c r="F101" s="279"/>
      <c r="G101" s="229"/>
      <c r="H101" s="279"/>
      <c r="I101" s="229"/>
      <c r="J101" s="228"/>
      <c r="K101" s="229"/>
      <c r="L101" s="228" t="s">
        <v>100</v>
      </c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2.0" customHeight="1">
      <c r="A102" s="271"/>
      <c r="B102" s="103"/>
      <c r="C102" s="271"/>
      <c r="D102" s="271"/>
      <c r="E102" s="271"/>
      <c r="F102" s="271"/>
      <c r="G102" s="271"/>
      <c r="H102" s="271"/>
      <c r="I102" s="271"/>
      <c r="J102" s="103"/>
      <c r="K102" s="271"/>
      <c r="L102" s="103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12.0" customHeight="1">
      <c r="A103" s="271"/>
      <c r="B103" s="103"/>
      <c r="C103" s="271"/>
      <c r="D103" s="231"/>
      <c r="E103" s="271"/>
      <c r="F103" s="271"/>
      <c r="G103" s="103"/>
      <c r="H103" s="271"/>
      <c r="I103" s="271"/>
      <c r="J103" s="103"/>
      <c r="K103" s="271"/>
      <c r="L103" s="271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ht="12.0" customHeight="1">
      <c r="A104" s="271"/>
      <c r="B104" s="103"/>
      <c r="C104" s="271"/>
      <c r="D104" s="271"/>
      <c r="E104" s="271"/>
      <c r="F104" s="271"/>
      <c r="G104" s="271"/>
      <c r="H104" s="271"/>
      <c r="I104" s="271"/>
      <c r="J104" s="271"/>
      <c r="K104" s="271"/>
      <c r="L104" s="271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12.0" customHeight="1">
      <c r="A105" s="271"/>
      <c r="B105" s="103"/>
      <c r="C105" s="271"/>
      <c r="D105" s="271"/>
      <c r="E105" s="271"/>
      <c r="F105" s="271"/>
      <c r="G105" s="271"/>
      <c r="H105" s="271"/>
      <c r="I105" s="271"/>
      <c r="J105" s="271"/>
      <c r="K105" s="271"/>
      <c r="L105" s="271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12.0" customHeight="1">
      <c r="A106" s="271"/>
      <c r="B106" s="103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12.0" customHeight="1">
      <c r="A107" s="271"/>
      <c r="B107" s="103"/>
      <c r="C107" s="271"/>
      <c r="D107" s="271"/>
      <c r="E107" s="271"/>
      <c r="F107" s="271"/>
      <c r="G107" s="271"/>
      <c r="H107" s="271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ht="12.0" customHeight="1">
      <c r="A108" s="271"/>
      <c r="B108" s="103"/>
      <c r="C108" s="271"/>
      <c r="D108" s="271"/>
      <c r="E108" s="271"/>
      <c r="F108" s="271"/>
      <c r="G108" s="271"/>
      <c r="H108" s="103"/>
      <c r="I108" s="271"/>
      <c r="J108" s="103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ht="12.0" customHeight="1">
      <c r="A109" s="271"/>
      <c r="B109" s="103"/>
      <c r="C109" s="271"/>
      <c r="D109" s="271"/>
      <c r="E109" s="271"/>
      <c r="F109" s="271"/>
      <c r="G109" s="271"/>
      <c r="H109" s="103"/>
      <c r="I109" s="271"/>
      <c r="J109" s="103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0" customHeight="1">
      <c r="A110" s="271"/>
      <c r="B110" s="103"/>
      <c r="C110" s="271"/>
      <c r="D110" s="271"/>
      <c r="E110" s="271"/>
      <c r="F110" s="271"/>
      <c r="G110" s="271"/>
      <c r="H110" s="271"/>
      <c r="I110" s="271"/>
      <c r="J110" s="103"/>
      <c r="K110" s="271"/>
      <c r="L110" s="103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0" customHeight="1">
      <c r="A111" s="271"/>
      <c r="B111" s="103"/>
      <c r="C111" s="271"/>
      <c r="D111" s="271"/>
      <c r="E111" s="271"/>
      <c r="F111" s="271"/>
      <c r="G111" s="271"/>
      <c r="H111" s="271"/>
      <c r="I111" s="271"/>
      <c r="J111" s="103"/>
      <c r="K111" s="271"/>
      <c r="L111" s="103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271"/>
      <c r="B112" s="103"/>
      <c r="C112" s="271"/>
      <c r="D112" s="271"/>
      <c r="E112" s="271"/>
      <c r="F112" s="271"/>
      <c r="G112" s="271"/>
      <c r="H112" s="271"/>
      <c r="I112" s="271"/>
      <c r="J112" s="103"/>
      <c r="K112" s="271"/>
      <c r="L112" s="103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271"/>
      <c r="B113" s="103"/>
      <c r="C113" s="271"/>
      <c r="D113" s="271"/>
      <c r="E113" s="271"/>
      <c r="F113" s="271"/>
      <c r="G113" s="271"/>
      <c r="H113" s="271"/>
      <c r="I113" s="271"/>
      <c r="J113" s="103"/>
      <c r="K113" s="271"/>
      <c r="L113" s="103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271"/>
      <c r="B114" s="103"/>
      <c r="C114" s="271"/>
      <c r="D114" s="271"/>
      <c r="E114" s="271"/>
      <c r="F114" s="271"/>
      <c r="G114" s="271"/>
      <c r="H114" s="271"/>
      <c r="I114" s="271"/>
      <c r="J114" s="103"/>
      <c r="K114" s="271"/>
      <c r="L114" s="103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0" customHeight="1">
      <c r="A115" s="271"/>
      <c r="B115" s="103"/>
      <c r="C115" s="271"/>
      <c r="D115" s="271"/>
      <c r="E115" s="271"/>
      <c r="F115" s="271"/>
      <c r="G115" s="271"/>
      <c r="H115" s="271"/>
      <c r="I115" s="271"/>
      <c r="J115" s="103"/>
      <c r="K115" s="271"/>
      <c r="L115" s="103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12.0" customHeight="1">
      <c r="A116" s="271"/>
      <c r="B116" s="103"/>
      <c r="C116" s="271"/>
      <c r="D116" s="271"/>
      <c r="E116" s="271"/>
      <c r="F116" s="271"/>
      <c r="G116" s="271"/>
      <c r="H116" s="271"/>
      <c r="I116" s="271"/>
      <c r="J116" s="103"/>
      <c r="K116" s="271"/>
      <c r="L116" s="103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0" customHeight="1">
      <c r="A117" s="271"/>
      <c r="B117" s="103"/>
      <c r="C117" s="271"/>
      <c r="D117" s="271"/>
      <c r="E117" s="271"/>
      <c r="F117" s="271"/>
      <c r="G117" s="271"/>
      <c r="H117" s="271"/>
      <c r="I117" s="271"/>
      <c r="J117" s="103"/>
      <c r="K117" s="271"/>
      <c r="L117" s="103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0" customHeight="1">
      <c r="A118" s="271"/>
      <c r="B118" s="103"/>
      <c r="C118" s="271"/>
      <c r="D118" s="271"/>
      <c r="E118" s="271"/>
      <c r="F118" s="271"/>
      <c r="G118" s="271"/>
      <c r="H118" s="271"/>
      <c r="I118" s="271"/>
      <c r="J118" s="103"/>
      <c r="K118" s="271"/>
      <c r="L118" s="103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0" customHeight="1">
      <c r="A119" s="271"/>
      <c r="B119" s="103"/>
      <c r="C119" s="271"/>
      <c r="D119" s="271"/>
      <c r="E119" s="271"/>
      <c r="F119" s="271"/>
      <c r="G119" s="271"/>
      <c r="H119" s="271"/>
      <c r="I119" s="271"/>
      <c r="J119" s="103"/>
      <c r="K119" s="271"/>
      <c r="L119" s="103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271"/>
      <c r="B120" s="103"/>
      <c r="C120" s="271"/>
      <c r="D120" s="271"/>
      <c r="E120" s="271"/>
      <c r="F120" s="271"/>
      <c r="G120" s="271"/>
      <c r="H120" s="271"/>
      <c r="I120" s="271"/>
      <c r="J120" s="103"/>
      <c r="K120" s="271"/>
      <c r="L120" s="103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2.0" customHeight="1">
      <c r="A121" s="271"/>
      <c r="B121" s="103"/>
      <c r="C121" s="271"/>
      <c r="D121" s="271"/>
      <c r="E121" s="271"/>
      <c r="F121" s="271"/>
      <c r="G121" s="271"/>
      <c r="H121" s="271"/>
      <c r="I121" s="271"/>
      <c r="J121" s="103"/>
      <c r="K121" s="271"/>
      <c r="L121" s="103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271"/>
      <c r="B122" s="103"/>
      <c r="C122" s="271"/>
      <c r="D122" s="271"/>
      <c r="E122" s="271"/>
      <c r="F122" s="271"/>
      <c r="G122" s="271"/>
      <c r="H122" s="271"/>
      <c r="I122" s="271"/>
      <c r="J122" s="103"/>
      <c r="K122" s="271"/>
      <c r="L122" s="103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0" customHeight="1">
      <c r="A123" s="271"/>
      <c r="B123" s="103"/>
      <c r="C123" s="271"/>
      <c r="D123" s="271"/>
      <c r="E123" s="271"/>
      <c r="F123" s="271"/>
      <c r="G123" s="271"/>
      <c r="H123" s="271"/>
      <c r="I123" s="271"/>
      <c r="J123" s="103"/>
      <c r="K123" s="271"/>
      <c r="L123" s="103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0" customHeight="1">
      <c r="A124" s="271"/>
      <c r="B124" s="103"/>
      <c r="C124" s="271"/>
      <c r="D124" s="271"/>
      <c r="E124" s="271"/>
      <c r="F124" s="271"/>
      <c r="G124" s="271"/>
      <c r="H124" s="271"/>
      <c r="I124" s="271"/>
      <c r="J124" s="103"/>
      <c r="K124" s="271"/>
      <c r="L124" s="103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2.0" customHeight="1">
      <c r="A125" s="271"/>
      <c r="B125" s="103"/>
      <c r="C125" s="271"/>
      <c r="D125" s="271"/>
      <c r="E125" s="271"/>
      <c r="F125" s="271"/>
      <c r="G125" s="271"/>
      <c r="H125" s="271"/>
      <c r="I125" s="271"/>
      <c r="J125" s="103"/>
      <c r="K125" s="271"/>
      <c r="L125" s="103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2.0" customHeight="1">
      <c r="A126" s="271"/>
      <c r="B126" s="103"/>
      <c r="C126" s="271"/>
      <c r="D126" s="271"/>
      <c r="E126" s="271"/>
      <c r="F126" s="271"/>
      <c r="G126" s="271"/>
      <c r="H126" s="271"/>
      <c r="I126" s="271"/>
      <c r="J126" s="103"/>
      <c r="K126" s="271"/>
      <c r="L126" s="103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271"/>
      <c r="B127" s="103"/>
      <c r="C127" s="271"/>
      <c r="D127" s="271"/>
      <c r="E127" s="271"/>
      <c r="F127" s="271"/>
      <c r="G127" s="271"/>
      <c r="H127" s="271"/>
      <c r="I127" s="271"/>
      <c r="J127" s="103"/>
      <c r="K127" s="271"/>
      <c r="L127" s="103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271"/>
      <c r="B128" s="103"/>
      <c r="C128" s="271"/>
      <c r="D128" s="271"/>
      <c r="E128" s="271"/>
      <c r="F128" s="271"/>
      <c r="G128" s="271"/>
      <c r="H128" s="271"/>
      <c r="I128" s="271"/>
      <c r="J128" s="103"/>
      <c r="K128" s="271"/>
      <c r="L128" s="103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12.0" customHeight="1">
      <c r="A129" s="271"/>
      <c r="B129" s="103"/>
      <c r="C129" s="271"/>
      <c r="D129" s="271"/>
      <c r="E129" s="271"/>
      <c r="F129" s="271"/>
      <c r="G129" s="271"/>
      <c r="H129" s="271"/>
      <c r="I129" s="271"/>
      <c r="J129" s="103"/>
      <c r="K129" s="271"/>
      <c r="L129" s="103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0" customHeight="1">
      <c r="A130" s="271"/>
      <c r="B130" s="103"/>
      <c r="C130" s="271"/>
      <c r="D130" s="271"/>
      <c r="E130" s="271"/>
      <c r="F130" s="271"/>
      <c r="G130" s="271"/>
      <c r="H130" s="271"/>
      <c r="I130" s="271"/>
      <c r="J130" s="103"/>
      <c r="K130" s="271"/>
      <c r="L130" s="103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0" customHeight="1">
      <c r="A131" s="271"/>
      <c r="B131" s="103"/>
      <c r="C131" s="271"/>
      <c r="D131" s="271"/>
      <c r="E131" s="271"/>
      <c r="F131" s="271"/>
      <c r="G131" s="271"/>
      <c r="H131" s="271"/>
      <c r="I131" s="271"/>
      <c r="J131" s="103"/>
      <c r="K131" s="271"/>
      <c r="L131" s="103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271"/>
      <c r="B132" s="103"/>
      <c r="C132" s="271"/>
      <c r="D132" s="271"/>
      <c r="E132" s="271"/>
      <c r="F132" s="271"/>
      <c r="G132" s="271"/>
      <c r="H132" s="271"/>
      <c r="I132" s="271"/>
      <c r="J132" s="103"/>
      <c r="K132" s="271"/>
      <c r="L132" s="103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2.0" customHeight="1">
      <c r="A133" s="271"/>
      <c r="B133" s="103"/>
      <c r="C133" s="271"/>
      <c r="D133" s="271"/>
      <c r="E133" s="271"/>
      <c r="F133" s="271"/>
      <c r="G133" s="271"/>
      <c r="H133" s="271"/>
      <c r="I133" s="271"/>
      <c r="J133" s="103"/>
      <c r="K133" s="271"/>
      <c r="L133" s="103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ht="12.0" customHeight="1">
      <c r="A134" s="271"/>
      <c r="B134" s="103"/>
      <c r="C134" s="271"/>
      <c r="D134" s="271"/>
      <c r="E134" s="271"/>
      <c r="F134" s="271"/>
      <c r="G134" s="271"/>
      <c r="H134" s="271"/>
      <c r="I134" s="271"/>
      <c r="J134" s="103"/>
      <c r="K134" s="271"/>
      <c r="L134" s="103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0" customHeight="1">
      <c r="A135" s="271"/>
      <c r="B135" s="103"/>
      <c r="C135" s="271"/>
      <c r="D135" s="271"/>
      <c r="E135" s="271"/>
      <c r="F135" s="271"/>
      <c r="G135" s="271"/>
      <c r="H135" s="271"/>
      <c r="I135" s="271"/>
      <c r="J135" s="103"/>
      <c r="K135" s="271"/>
      <c r="L135" s="103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0" customHeight="1">
      <c r="A136" s="271"/>
      <c r="B136" s="103"/>
      <c r="C136" s="271"/>
      <c r="D136" s="271"/>
      <c r="E136" s="271"/>
      <c r="F136" s="271"/>
      <c r="G136" s="271"/>
      <c r="H136" s="271"/>
      <c r="I136" s="271"/>
      <c r="J136" s="103"/>
      <c r="K136" s="271"/>
      <c r="L136" s="103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0" customHeight="1">
      <c r="A137" s="271"/>
      <c r="B137" s="103"/>
      <c r="C137" s="271"/>
      <c r="D137" s="271"/>
      <c r="E137" s="271"/>
      <c r="F137" s="271"/>
      <c r="G137" s="271"/>
      <c r="H137" s="271"/>
      <c r="I137" s="271"/>
      <c r="J137" s="103"/>
      <c r="K137" s="271"/>
      <c r="L137" s="103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271"/>
      <c r="B138" s="103"/>
      <c r="C138" s="271"/>
      <c r="D138" s="271"/>
      <c r="E138" s="271"/>
      <c r="F138" s="271"/>
      <c r="G138" s="271"/>
      <c r="H138" s="271"/>
      <c r="I138" s="271"/>
      <c r="J138" s="103"/>
      <c r="K138" s="271"/>
      <c r="L138" s="103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271"/>
      <c r="B139" s="103"/>
      <c r="C139" s="271"/>
      <c r="D139" s="271"/>
      <c r="E139" s="271"/>
      <c r="F139" s="271"/>
      <c r="G139" s="271"/>
      <c r="H139" s="271"/>
      <c r="I139" s="271"/>
      <c r="J139" s="103"/>
      <c r="K139" s="271"/>
      <c r="L139" s="103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2.0" customHeight="1">
      <c r="A140" s="271"/>
      <c r="B140" s="103"/>
      <c r="C140" s="271"/>
      <c r="D140" s="271"/>
      <c r="E140" s="271"/>
      <c r="F140" s="271"/>
      <c r="G140" s="271"/>
      <c r="H140" s="271"/>
      <c r="I140" s="271"/>
      <c r="J140" s="103"/>
      <c r="K140" s="271"/>
      <c r="L140" s="103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271"/>
      <c r="B141" s="103"/>
      <c r="C141" s="271"/>
      <c r="D141" s="271"/>
      <c r="E141" s="271"/>
      <c r="F141" s="271"/>
      <c r="G141" s="271"/>
      <c r="H141" s="271"/>
      <c r="I141" s="271"/>
      <c r="J141" s="103"/>
      <c r="K141" s="271"/>
      <c r="L141" s="103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0" customHeight="1">
      <c r="A142" s="271"/>
      <c r="B142" s="103"/>
      <c r="C142" s="271"/>
      <c r="D142" s="271"/>
      <c r="E142" s="271"/>
      <c r="F142" s="271"/>
      <c r="G142" s="271"/>
      <c r="H142" s="271"/>
      <c r="I142" s="271"/>
      <c r="J142" s="103"/>
      <c r="K142" s="271"/>
      <c r="L142" s="103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0" customHeight="1">
      <c r="A143" s="271"/>
      <c r="B143" s="103"/>
      <c r="C143" s="271"/>
      <c r="D143" s="271"/>
      <c r="E143" s="271"/>
      <c r="F143" s="271"/>
      <c r="G143" s="271"/>
      <c r="H143" s="271"/>
      <c r="I143" s="271"/>
      <c r="J143" s="103"/>
      <c r="K143" s="271"/>
      <c r="L143" s="103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271"/>
      <c r="B144" s="103"/>
      <c r="C144" s="271"/>
      <c r="D144" s="271"/>
      <c r="E144" s="271"/>
      <c r="F144" s="271"/>
      <c r="G144" s="271"/>
      <c r="H144" s="271"/>
      <c r="I144" s="271"/>
      <c r="J144" s="103"/>
      <c r="K144" s="271"/>
      <c r="L144" s="103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271"/>
      <c r="B145" s="103"/>
      <c r="C145" s="271"/>
      <c r="D145" s="271"/>
      <c r="E145" s="271"/>
      <c r="F145" s="271"/>
      <c r="G145" s="271"/>
      <c r="H145" s="271"/>
      <c r="I145" s="271"/>
      <c r="J145" s="103"/>
      <c r="K145" s="271"/>
      <c r="L145" s="103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271"/>
      <c r="B146" s="103"/>
      <c r="C146" s="271"/>
      <c r="D146" s="271"/>
      <c r="E146" s="271"/>
      <c r="F146" s="271"/>
      <c r="G146" s="271"/>
      <c r="H146" s="271"/>
      <c r="I146" s="271"/>
      <c r="J146" s="103"/>
      <c r="K146" s="271"/>
      <c r="L146" s="103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271"/>
      <c r="B147" s="103"/>
      <c r="C147" s="271"/>
      <c r="D147" s="271"/>
      <c r="E147" s="271"/>
      <c r="F147" s="271"/>
      <c r="G147" s="271"/>
      <c r="H147" s="271"/>
      <c r="I147" s="271"/>
      <c r="J147" s="103"/>
      <c r="K147" s="271"/>
      <c r="L147" s="103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271"/>
      <c r="B148" s="103"/>
      <c r="C148" s="271"/>
      <c r="D148" s="271"/>
      <c r="E148" s="271"/>
      <c r="F148" s="271"/>
      <c r="G148" s="271"/>
      <c r="H148" s="271"/>
      <c r="I148" s="271"/>
      <c r="J148" s="103"/>
      <c r="K148" s="271"/>
      <c r="L148" s="103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271"/>
      <c r="B149" s="103"/>
      <c r="C149" s="271"/>
      <c r="D149" s="271"/>
      <c r="E149" s="271"/>
      <c r="F149" s="271"/>
      <c r="G149" s="271"/>
      <c r="H149" s="271"/>
      <c r="I149" s="271"/>
      <c r="J149" s="103"/>
      <c r="K149" s="271"/>
      <c r="L149" s="103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271"/>
      <c r="B150" s="103"/>
      <c r="C150" s="271"/>
      <c r="D150" s="271"/>
      <c r="E150" s="271"/>
      <c r="F150" s="271"/>
      <c r="G150" s="271"/>
      <c r="H150" s="271"/>
      <c r="I150" s="271"/>
      <c r="J150" s="103"/>
      <c r="K150" s="271"/>
      <c r="L150" s="103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271"/>
      <c r="B151" s="103"/>
      <c r="C151" s="271"/>
      <c r="D151" s="271"/>
      <c r="E151" s="271"/>
      <c r="F151" s="271"/>
      <c r="G151" s="271"/>
      <c r="H151" s="271"/>
      <c r="I151" s="271"/>
      <c r="J151" s="103"/>
      <c r="K151" s="271"/>
      <c r="L151" s="103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271"/>
      <c r="B152" s="103"/>
      <c r="C152" s="271"/>
      <c r="D152" s="271"/>
      <c r="E152" s="271"/>
      <c r="F152" s="271"/>
      <c r="G152" s="271"/>
      <c r="H152" s="271"/>
      <c r="I152" s="271"/>
      <c r="J152" s="103"/>
      <c r="K152" s="271"/>
      <c r="L152" s="103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271"/>
      <c r="B153" s="103"/>
      <c r="C153" s="271"/>
      <c r="D153" s="271"/>
      <c r="E153" s="271"/>
      <c r="F153" s="271"/>
      <c r="G153" s="271"/>
      <c r="H153" s="271"/>
      <c r="I153" s="271"/>
      <c r="J153" s="103"/>
      <c r="K153" s="271"/>
      <c r="L153" s="103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271"/>
      <c r="B154" s="103"/>
      <c r="C154" s="271"/>
      <c r="D154" s="271"/>
      <c r="E154" s="271"/>
      <c r="F154" s="271"/>
      <c r="G154" s="271"/>
      <c r="H154" s="271"/>
      <c r="I154" s="271"/>
      <c r="J154" s="103"/>
      <c r="K154" s="271"/>
      <c r="L154" s="103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271"/>
      <c r="B155" s="103"/>
      <c r="C155" s="271"/>
      <c r="D155" s="271"/>
      <c r="E155" s="271"/>
      <c r="F155" s="271"/>
      <c r="G155" s="271"/>
      <c r="H155" s="271"/>
      <c r="I155" s="271"/>
      <c r="J155" s="103"/>
      <c r="K155" s="271"/>
      <c r="L155" s="103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271"/>
      <c r="B156" s="103"/>
      <c r="C156" s="271"/>
      <c r="D156" s="271"/>
      <c r="E156" s="271"/>
      <c r="F156" s="271"/>
      <c r="G156" s="271"/>
      <c r="H156" s="271"/>
      <c r="I156" s="271"/>
      <c r="J156" s="103"/>
      <c r="K156" s="271"/>
      <c r="L156" s="103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271"/>
      <c r="B157" s="103"/>
      <c r="C157" s="271"/>
      <c r="D157" s="271"/>
      <c r="E157" s="271"/>
      <c r="F157" s="271"/>
      <c r="G157" s="271"/>
      <c r="H157" s="271"/>
      <c r="I157" s="271"/>
      <c r="J157" s="103"/>
      <c r="K157" s="271"/>
      <c r="L157" s="103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271"/>
      <c r="B158" s="103"/>
      <c r="C158" s="271"/>
      <c r="D158" s="271"/>
      <c r="E158" s="271"/>
      <c r="F158" s="271"/>
      <c r="G158" s="271"/>
      <c r="H158" s="271"/>
      <c r="I158" s="271"/>
      <c r="J158" s="103"/>
      <c r="K158" s="271"/>
      <c r="L158" s="103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271"/>
      <c r="B159" s="103"/>
      <c r="C159" s="271"/>
      <c r="D159" s="271"/>
      <c r="E159" s="271"/>
      <c r="F159" s="271"/>
      <c r="G159" s="271"/>
      <c r="H159" s="271"/>
      <c r="I159" s="271"/>
      <c r="J159" s="103"/>
      <c r="K159" s="271"/>
      <c r="L159" s="103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271"/>
      <c r="B160" s="103"/>
      <c r="C160" s="271"/>
      <c r="D160" s="271"/>
      <c r="E160" s="271"/>
      <c r="F160" s="271"/>
      <c r="G160" s="271"/>
      <c r="H160" s="271"/>
      <c r="I160" s="271"/>
      <c r="J160" s="103"/>
      <c r="K160" s="271"/>
      <c r="L160" s="103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271"/>
      <c r="B161" s="103"/>
      <c r="C161" s="271"/>
      <c r="D161" s="271"/>
      <c r="E161" s="271"/>
      <c r="F161" s="271"/>
      <c r="G161" s="271"/>
      <c r="H161" s="271"/>
      <c r="I161" s="271"/>
      <c r="J161" s="103"/>
      <c r="K161" s="271"/>
      <c r="L161" s="103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271"/>
      <c r="B162" s="103"/>
      <c r="C162" s="271"/>
      <c r="D162" s="271"/>
      <c r="E162" s="271"/>
      <c r="F162" s="271"/>
      <c r="G162" s="271"/>
      <c r="H162" s="271"/>
      <c r="I162" s="271"/>
      <c r="J162" s="103"/>
      <c r="K162" s="271"/>
      <c r="L162" s="103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271"/>
      <c r="B163" s="103"/>
      <c r="C163" s="271"/>
      <c r="D163" s="271"/>
      <c r="E163" s="271"/>
      <c r="F163" s="271"/>
      <c r="G163" s="271"/>
      <c r="H163" s="271"/>
      <c r="I163" s="271"/>
      <c r="J163" s="103"/>
      <c r="K163" s="271"/>
      <c r="L163" s="103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271"/>
      <c r="B164" s="103"/>
      <c r="C164" s="271"/>
      <c r="D164" s="271"/>
      <c r="E164" s="271"/>
      <c r="F164" s="271"/>
      <c r="G164" s="271"/>
      <c r="H164" s="271"/>
      <c r="I164" s="271"/>
      <c r="J164" s="103"/>
      <c r="K164" s="271"/>
      <c r="L164" s="103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271"/>
      <c r="B165" s="103"/>
      <c r="C165" s="271"/>
      <c r="D165" s="271"/>
      <c r="E165" s="271"/>
      <c r="F165" s="271"/>
      <c r="G165" s="271"/>
      <c r="H165" s="271"/>
      <c r="I165" s="271"/>
      <c r="J165" s="103"/>
      <c r="K165" s="271"/>
      <c r="L165" s="103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271"/>
      <c r="B166" s="103"/>
      <c r="C166" s="271"/>
      <c r="D166" s="271"/>
      <c r="E166" s="271"/>
      <c r="F166" s="271"/>
      <c r="G166" s="271"/>
      <c r="H166" s="271"/>
      <c r="I166" s="271"/>
      <c r="J166" s="103"/>
      <c r="K166" s="271"/>
      <c r="L166" s="103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271"/>
      <c r="B167" s="103"/>
      <c r="C167" s="271"/>
      <c r="D167" s="271"/>
      <c r="E167" s="271"/>
      <c r="F167" s="271"/>
      <c r="G167" s="271"/>
      <c r="H167" s="271"/>
      <c r="I167" s="271"/>
      <c r="J167" s="103"/>
      <c r="K167" s="271"/>
      <c r="L167" s="103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271"/>
      <c r="B168" s="103"/>
      <c r="C168" s="271"/>
      <c r="D168" s="271"/>
      <c r="E168" s="271"/>
      <c r="F168" s="271"/>
      <c r="G168" s="271"/>
      <c r="H168" s="271"/>
      <c r="I168" s="271"/>
      <c r="J168" s="103"/>
      <c r="K168" s="271"/>
      <c r="L168" s="103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271"/>
      <c r="B169" s="103"/>
      <c r="C169" s="271"/>
      <c r="D169" s="271"/>
      <c r="E169" s="271"/>
      <c r="F169" s="271"/>
      <c r="G169" s="271"/>
      <c r="H169" s="271"/>
      <c r="I169" s="271"/>
      <c r="J169" s="103"/>
      <c r="K169" s="271"/>
      <c r="L169" s="103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271"/>
      <c r="B170" s="103"/>
      <c r="C170" s="271"/>
      <c r="D170" s="271"/>
      <c r="E170" s="271"/>
      <c r="F170" s="271"/>
      <c r="G170" s="271"/>
      <c r="H170" s="271"/>
      <c r="I170" s="271"/>
      <c r="J170" s="103"/>
      <c r="K170" s="271"/>
      <c r="L170" s="103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271"/>
      <c r="B171" s="103"/>
      <c r="C171" s="271"/>
      <c r="D171" s="271"/>
      <c r="E171" s="271"/>
      <c r="F171" s="271"/>
      <c r="G171" s="271"/>
      <c r="H171" s="271"/>
      <c r="I171" s="271"/>
      <c r="J171" s="103"/>
      <c r="K171" s="271"/>
      <c r="L171" s="103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271"/>
      <c r="B172" s="103"/>
      <c r="C172" s="271"/>
      <c r="D172" s="271"/>
      <c r="E172" s="271"/>
      <c r="F172" s="271"/>
      <c r="G172" s="271"/>
      <c r="H172" s="271"/>
      <c r="I172" s="271"/>
      <c r="J172" s="103"/>
      <c r="K172" s="271"/>
      <c r="L172" s="103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271"/>
      <c r="B173" s="103"/>
      <c r="C173" s="271"/>
      <c r="D173" s="271"/>
      <c r="E173" s="271"/>
      <c r="F173" s="271"/>
      <c r="G173" s="271"/>
      <c r="H173" s="271"/>
      <c r="I173" s="271"/>
      <c r="J173" s="103"/>
      <c r="K173" s="271"/>
      <c r="L173" s="103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271"/>
      <c r="B174" s="103"/>
      <c r="C174" s="271"/>
      <c r="D174" s="271"/>
      <c r="E174" s="271"/>
      <c r="F174" s="271"/>
      <c r="G174" s="271"/>
      <c r="H174" s="271"/>
      <c r="I174" s="271"/>
      <c r="J174" s="103"/>
      <c r="K174" s="271"/>
      <c r="L174" s="103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271"/>
      <c r="B175" s="103"/>
      <c r="C175" s="271"/>
      <c r="D175" s="271"/>
      <c r="E175" s="271"/>
      <c r="F175" s="271"/>
      <c r="G175" s="271"/>
      <c r="H175" s="271"/>
      <c r="I175" s="271"/>
      <c r="J175" s="103"/>
      <c r="K175" s="271"/>
      <c r="L175" s="103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271"/>
      <c r="B176" s="103"/>
      <c r="C176" s="271"/>
      <c r="D176" s="271"/>
      <c r="E176" s="271"/>
      <c r="F176" s="271"/>
      <c r="G176" s="271"/>
      <c r="H176" s="271"/>
      <c r="I176" s="271"/>
      <c r="J176" s="103"/>
      <c r="K176" s="271"/>
      <c r="L176" s="103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271"/>
      <c r="B177" s="103"/>
      <c r="C177" s="271"/>
      <c r="D177" s="271"/>
      <c r="E177" s="271"/>
      <c r="F177" s="271"/>
      <c r="G177" s="271"/>
      <c r="H177" s="271"/>
      <c r="I177" s="271"/>
      <c r="J177" s="103"/>
      <c r="K177" s="271"/>
      <c r="L177" s="103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271"/>
      <c r="B178" s="103"/>
      <c r="C178" s="271"/>
      <c r="D178" s="271"/>
      <c r="E178" s="271"/>
      <c r="F178" s="271"/>
      <c r="G178" s="271"/>
      <c r="H178" s="271"/>
      <c r="I178" s="271"/>
      <c r="J178" s="103"/>
      <c r="K178" s="271"/>
      <c r="L178" s="103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271"/>
      <c r="B179" s="103"/>
      <c r="C179" s="271"/>
      <c r="D179" s="271"/>
      <c r="E179" s="271"/>
      <c r="F179" s="271"/>
      <c r="G179" s="271"/>
      <c r="H179" s="271"/>
      <c r="I179" s="271"/>
      <c r="J179" s="103"/>
      <c r="K179" s="271"/>
      <c r="L179" s="103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271"/>
      <c r="B180" s="103"/>
      <c r="C180" s="271"/>
      <c r="D180" s="271"/>
      <c r="E180" s="271"/>
      <c r="F180" s="271"/>
      <c r="G180" s="271"/>
      <c r="H180" s="271"/>
      <c r="I180" s="271"/>
      <c r="J180" s="103"/>
      <c r="K180" s="271"/>
      <c r="L180" s="103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271"/>
      <c r="B181" s="103"/>
      <c r="C181" s="271"/>
      <c r="D181" s="271"/>
      <c r="E181" s="271"/>
      <c r="F181" s="271"/>
      <c r="G181" s="271"/>
      <c r="H181" s="271"/>
      <c r="I181" s="271"/>
      <c r="J181" s="103"/>
      <c r="K181" s="271"/>
      <c r="L181" s="103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271"/>
      <c r="B182" s="103"/>
      <c r="C182" s="271"/>
      <c r="D182" s="271"/>
      <c r="E182" s="271"/>
      <c r="F182" s="271"/>
      <c r="G182" s="271"/>
      <c r="H182" s="271"/>
      <c r="I182" s="271"/>
      <c r="J182" s="103"/>
      <c r="K182" s="271"/>
      <c r="L182" s="103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271"/>
      <c r="B183" s="103"/>
      <c r="C183" s="271"/>
      <c r="D183" s="271"/>
      <c r="E183" s="271"/>
      <c r="F183" s="271"/>
      <c r="G183" s="271"/>
      <c r="H183" s="271"/>
      <c r="I183" s="271"/>
      <c r="J183" s="103"/>
      <c r="K183" s="271"/>
      <c r="L183" s="103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271"/>
      <c r="B184" s="103"/>
      <c r="C184" s="271"/>
      <c r="D184" s="271"/>
      <c r="E184" s="271"/>
      <c r="F184" s="271"/>
      <c r="G184" s="271"/>
      <c r="H184" s="271"/>
      <c r="I184" s="271"/>
      <c r="J184" s="103"/>
      <c r="K184" s="271"/>
      <c r="L184" s="103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271"/>
      <c r="B185" s="103"/>
      <c r="C185" s="271"/>
      <c r="D185" s="271"/>
      <c r="E185" s="271"/>
      <c r="F185" s="271"/>
      <c r="G185" s="271"/>
      <c r="H185" s="271"/>
      <c r="I185" s="271"/>
      <c r="J185" s="103"/>
      <c r="K185" s="271"/>
      <c r="L185" s="103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271"/>
      <c r="B186" s="103"/>
      <c r="C186" s="271"/>
      <c r="D186" s="271"/>
      <c r="E186" s="271"/>
      <c r="F186" s="271"/>
      <c r="G186" s="271"/>
      <c r="H186" s="271"/>
      <c r="I186" s="271"/>
      <c r="J186" s="103"/>
      <c r="K186" s="271"/>
      <c r="L186" s="103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271"/>
      <c r="B187" s="103"/>
      <c r="C187" s="271"/>
      <c r="D187" s="271"/>
      <c r="E187" s="271"/>
      <c r="F187" s="271"/>
      <c r="G187" s="271"/>
      <c r="H187" s="271"/>
      <c r="I187" s="271"/>
      <c r="J187" s="103"/>
      <c r="K187" s="271"/>
      <c r="L187" s="103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271"/>
      <c r="B188" s="103"/>
      <c r="C188" s="271"/>
      <c r="D188" s="271"/>
      <c r="E188" s="271"/>
      <c r="F188" s="271"/>
      <c r="G188" s="271"/>
      <c r="H188" s="271"/>
      <c r="I188" s="271"/>
      <c r="J188" s="103"/>
      <c r="K188" s="271"/>
      <c r="L188" s="103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271"/>
      <c r="B189" s="103"/>
      <c r="C189" s="271"/>
      <c r="D189" s="271"/>
      <c r="E189" s="271"/>
      <c r="F189" s="271"/>
      <c r="G189" s="271"/>
      <c r="H189" s="271"/>
      <c r="I189" s="271"/>
      <c r="J189" s="103"/>
      <c r="K189" s="271"/>
      <c r="L189" s="103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271"/>
      <c r="B190" s="103"/>
      <c r="C190" s="271"/>
      <c r="D190" s="271"/>
      <c r="E190" s="271"/>
      <c r="F190" s="271"/>
      <c r="G190" s="271"/>
      <c r="H190" s="271"/>
      <c r="I190" s="271"/>
      <c r="J190" s="103"/>
      <c r="K190" s="271"/>
      <c r="L190" s="103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271"/>
      <c r="B191" s="103"/>
      <c r="C191" s="271"/>
      <c r="D191" s="271"/>
      <c r="E191" s="271"/>
      <c r="F191" s="271"/>
      <c r="G191" s="271"/>
      <c r="H191" s="271"/>
      <c r="I191" s="271"/>
      <c r="J191" s="103"/>
      <c r="K191" s="271"/>
      <c r="L191" s="103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271"/>
      <c r="B192" s="103"/>
      <c r="C192" s="271"/>
      <c r="D192" s="271"/>
      <c r="E192" s="271"/>
      <c r="F192" s="271"/>
      <c r="G192" s="271"/>
      <c r="H192" s="271"/>
      <c r="I192" s="271"/>
      <c r="J192" s="103"/>
      <c r="K192" s="271"/>
      <c r="L192" s="103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271"/>
      <c r="B193" s="103"/>
      <c r="C193" s="271"/>
      <c r="D193" s="271"/>
      <c r="E193" s="271"/>
      <c r="F193" s="271"/>
      <c r="G193" s="271"/>
      <c r="H193" s="271"/>
      <c r="I193" s="271"/>
      <c r="J193" s="103"/>
      <c r="K193" s="271"/>
      <c r="L193" s="103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271"/>
      <c r="B194" s="103"/>
      <c r="C194" s="271"/>
      <c r="D194" s="271"/>
      <c r="E194" s="271"/>
      <c r="F194" s="271"/>
      <c r="G194" s="271"/>
      <c r="H194" s="271"/>
      <c r="I194" s="271"/>
      <c r="J194" s="103"/>
      <c r="K194" s="271"/>
      <c r="L194" s="103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271"/>
      <c r="B195" s="103"/>
      <c r="C195" s="271"/>
      <c r="D195" s="271"/>
      <c r="E195" s="271"/>
      <c r="F195" s="271"/>
      <c r="G195" s="271"/>
      <c r="H195" s="271"/>
      <c r="I195" s="271"/>
      <c r="J195" s="103"/>
      <c r="K195" s="271"/>
      <c r="L195" s="103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271"/>
      <c r="B196" s="103"/>
      <c r="C196" s="271"/>
      <c r="D196" s="271"/>
      <c r="E196" s="271"/>
      <c r="F196" s="271"/>
      <c r="G196" s="271"/>
      <c r="H196" s="271"/>
      <c r="I196" s="271"/>
      <c r="J196" s="103"/>
      <c r="K196" s="271"/>
      <c r="L196" s="103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271"/>
      <c r="B197" s="103"/>
      <c r="C197" s="271"/>
      <c r="D197" s="271"/>
      <c r="E197" s="271"/>
      <c r="F197" s="271"/>
      <c r="G197" s="271"/>
      <c r="H197" s="271"/>
      <c r="I197" s="271"/>
      <c r="J197" s="103"/>
      <c r="K197" s="271"/>
      <c r="L197" s="103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271"/>
      <c r="B198" s="103"/>
      <c r="C198" s="271"/>
      <c r="D198" s="271"/>
      <c r="E198" s="271"/>
      <c r="F198" s="271"/>
      <c r="G198" s="271"/>
      <c r="H198" s="271"/>
      <c r="I198" s="271"/>
      <c r="J198" s="103"/>
      <c r="K198" s="271"/>
      <c r="L198" s="103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271"/>
      <c r="B199" s="103"/>
      <c r="C199" s="271"/>
      <c r="D199" s="271"/>
      <c r="E199" s="271"/>
      <c r="F199" s="271"/>
      <c r="G199" s="271"/>
      <c r="H199" s="271"/>
      <c r="I199" s="271"/>
      <c r="J199" s="103"/>
      <c r="K199" s="271"/>
      <c r="L199" s="103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271"/>
      <c r="B200" s="103"/>
      <c r="C200" s="271"/>
      <c r="D200" s="271"/>
      <c r="E200" s="271"/>
      <c r="F200" s="271"/>
      <c r="G200" s="271"/>
      <c r="H200" s="271"/>
      <c r="I200" s="271"/>
      <c r="J200" s="103"/>
      <c r="K200" s="271"/>
      <c r="L200" s="103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271"/>
      <c r="B201" s="103"/>
      <c r="C201" s="271"/>
      <c r="D201" s="271"/>
      <c r="E201" s="271"/>
      <c r="F201" s="271"/>
      <c r="G201" s="271"/>
      <c r="H201" s="271"/>
      <c r="I201" s="271"/>
      <c r="J201" s="103"/>
      <c r="K201" s="271"/>
      <c r="L201" s="103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271"/>
      <c r="B202" s="103"/>
      <c r="C202" s="271"/>
      <c r="D202" s="271"/>
      <c r="E202" s="271"/>
      <c r="F202" s="271"/>
      <c r="G202" s="271"/>
      <c r="H202" s="271"/>
      <c r="I202" s="271"/>
      <c r="J202" s="103"/>
      <c r="K202" s="271"/>
      <c r="L202" s="103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271"/>
      <c r="B203" s="103"/>
      <c r="C203" s="271"/>
      <c r="D203" s="271"/>
      <c r="E203" s="271"/>
      <c r="F203" s="271"/>
      <c r="G203" s="271"/>
      <c r="H203" s="271"/>
      <c r="I203" s="271"/>
      <c r="J203" s="103"/>
      <c r="K203" s="271"/>
      <c r="L203" s="103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271"/>
      <c r="B204" s="103"/>
      <c r="C204" s="271"/>
      <c r="D204" s="271"/>
      <c r="E204" s="271"/>
      <c r="F204" s="271"/>
      <c r="G204" s="271"/>
      <c r="H204" s="271"/>
      <c r="I204" s="271"/>
      <c r="J204" s="103"/>
      <c r="K204" s="271"/>
      <c r="L204" s="103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271"/>
      <c r="B205" s="103"/>
      <c r="C205" s="271"/>
      <c r="D205" s="271"/>
      <c r="E205" s="271"/>
      <c r="F205" s="271"/>
      <c r="G205" s="271"/>
      <c r="H205" s="271"/>
      <c r="I205" s="271"/>
      <c r="J205" s="103"/>
      <c r="K205" s="271"/>
      <c r="L205" s="103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271"/>
      <c r="B206" s="103"/>
      <c r="C206" s="271"/>
      <c r="D206" s="271"/>
      <c r="E206" s="271"/>
      <c r="F206" s="271"/>
      <c r="G206" s="271"/>
      <c r="H206" s="271"/>
      <c r="I206" s="271"/>
      <c r="J206" s="103"/>
      <c r="K206" s="271"/>
      <c r="L206" s="103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271"/>
      <c r="B207" s="103"/>
      <c r="C207" s="271"/>
      <c r="D207" s="271"/>
      <c r="E207" s="271"/>
      <c r="F207" s="271"/>
      <c r="G207" s="271"/>
      <c r="H207" s="271"/>
      <c r="I207" s="271"/>
      <c r="J207" s="103"/>
      <c r="K207" s="271"/>
      <c r="L207" s="103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271"/>
      <c r="B208" s="103"/>
      <c r="C208" s="271"/>
      <c r="D208" s="271"/>
      <c r="E208" s="271"/>
      <c r="F208" s="271"/>
      <c r="G208" s="271"/>
      <c r="H208" s="271"/>
      <c r="I208" s="271"/>
      <c r="J208" s="103"/>
      <c r="K208" s="271"/>
      <c r="L208" s="103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271"/>
      <c r="B209" s="103"/>
      <c r="C209" s="271"/>
      <c r="D209" s="271"/>
      <c r="E209" s="271"/>
      <c r="F209" s="271"/>
      <c r="G209" s="271"/>
      <c r="H209" s="271"/>
      <c r="I209" s="271"/>
      <c r="J209" s="103"/>
      <c r="K209" s="271"/>
      <c r="L209" s="103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271"/>
      <c r="B210" s="103"/>
      <c r="C210" s="271"/>
      <c r="D210" s="271"/>
      <c r="E210" s="271"/>
      <c r="F210" s="271"/>
      <c r="G210" s="271"/>
      <c r="H210" s="271"/>
      <c r="I210" s="271"/>
      <c r="J210" s="103"/>
      <c r="K210" s="271"/>
      <c r="L210" s="103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271"/>
      <c r="B211" s="103"/>
      <c r="C211" s="271"/>
      <c r="D211" s="271"/>
      <c r="E211" s="271"/>
      <c r="F211" s="271"/>
      <c r="G211" s="271"/>
      <c r="H211" s="271"/>
      <c r="I211" s="271"/>
      <c r="J211" s="103"/>
      <c r="K211" s="271"/>
      <c r="L211" s="103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271"/>
      <c r="B212" s="103"/>
      <c r="C212" s="271"/>
      <c r="D212" s="271"/>
      <c r="E212" s="271"/>
      <c r="F212" s="271"/>
      <c r="G212" s="271"/>
      <c r="H212" s="271"/>
      <c r="I212" s="271"/>
      <c r="J212" s="103"/>
      <c r="K212" s="271"/>
      <c r="L212" s="103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271"/>
      <c r="B213" s="103"/>
      <c r="C213" s="271"/>
      <c r="D213" s="271"/>
      <c r="E213" s="271"/>
      <c r="F213" s="271"/>
      <c r="G213" s="271"/>
      <c r="H213" s="271"/>
      <c r="I213" s="271"/>
      <c r="J213" s="103"/>
      <c r="K213" s="271"/>
      <c r="L213" s="103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271"/>
      <c r="B214" s="103"/>
      <c r="C214" s="271"/>
      <c r="D214" s="271"/>
      <c r="E214" s="271"/>
      <c r="F214" s="271"/>
      <c r="G214" s="271"/>
      <c r="H214" s="271"/>
      <c r="I214" s="271"/>
      <c r="J214" s="103"/>
      <c r="K214" s="271"/>
      <c r="L214" s="103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271"/>
      <c r="B215" s="103"/>
      <c r="C215" s="271"/>
      <c r="D215" s="271"/>
      <c r="E215" s="271"/>
      <c r="F215" s="271"/>
      <c r="G215" s="271"/>
      <c r="H215" s="271"/>
      <c r="I215" s="271"/>
      <c r="J215" s="103"/>
      <c r="K215" s="271"/>
      <c r="L215" s="103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271"/>
      <c r="B216" s="103"/>
      <c r="C216" s="271"/>
      <c r="D216" s="271"/>
      <c r="E216" s="271"/>
      <c r="F216" s="271"/>
      <c r="G216" s="271"/>
      <c r="H216" s="271"/>
      <c r="I216" s="271"/>
      <c r="J216" s="103"/>
      <c r="K216" s="271"/>
      <c r="L216" s="103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271"/>
      <c r="B217" s="103"/>
      <c r="C217" s="271"/>
      <c r="D217" s="271"/>
      <c r="E217" s="271"/>
      <c r="F217" s="271"/>
      <c r="G217" s="271"/>
      <c r="H217" s="271"/>
      <c r="I217" s="271"/>
      <c r="J217" s="103"/>
      <c r="K217" s="271"/>
      <c r="L217" s="103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271"/>
      <c r="B218" s="103"/>
      <c r="C218" s="271"/>
      <c r="D218" s="271"/>
      <c r="E218" s="271"/>
      <c r="F218" s="271"/>
      <c r="G218" s="271"/>
      <c r="H218" s="271"/>
      <c r="I218" s="271"/>
      <c r="J218" s="103"/>
      <c r="K218" s="271"/>
      <c r="L218" s="103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271"/>
      <c r="B219" s="103"/>
      <c r="C219" s="271"/>
      <c r="D219" s="271"/>
      <c r="E219" s="271"/>
      <c r="F219" s="271"/>
      <c r="G219" s="271"/>
      <c r="H219" s="271"/>
      <c r="I219" s="271"/>
      <c r="J219" s="103"/>
      <c r="K219" s="271"/>
      <c r="L219" s="103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271"/>
      <c r="B220" s="103"/>
      <c r="C220" s="271"/>
      <c r="D220" s="271"/>
      <c r="E220" s="271"/>
      <c r="F220" s="271"/>
      <c r="G220" s="271"/>
      <c r="H220" s="271"/>
      <c r="I220" s="271"/>
      <c r="J220" s="103"/>
      <c r="K220" s="271"/>
      <c r="L220" s="103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271"/>
      <c r="B221" s="103"/>
      <c r="C221" s="271"/>
      <c r="D221" s="271"/>
      <c r="E221" s="271"/>
      <c r="F221" s="271"/>
      <c r="G221" s="271"/>
      <c r="H221" s="271"/>
      <c r="I221" s="271"/>
      <c r="J221" s="103"/>
      <c r="K221" s="271"/>
      <c r="L221" s="103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271"/>
      <c r="B222" s="103"/>
      <c r="C222" s="271"/>
      <c r="D222" s="271"/>
      <c r="E222" s="271"/>
      <c r="F222" s="271"/>
      <c r="G222" s="271"/>
      <c r="H222" s="271"/>
      <c r="I222" s="271"/>
      <c r="J222" s="103"/>
      <c r="K222" s="271"/>
      <c r="L222" s="103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271"/>
      <c r="B223" s="103"/>
      <c r="C223" s="271"/>
      <c r="D223" s="271"/>
      <c r="E223" s="271"/>
      <c r="F223" s="271"/>
      <c r="G223" s="271"/>
      <c r="H223" s="271"/>
      <c r="I223" s="271"/>
      <c r="J223" s="103"/>
      <c r="K223" s="271"/>
      <c r="L223" s="103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271"/>
      <c r="B224" s="103"/>
      <c r="C224" s="271"/>
      <c r="D224" s="271"/>
      <c r="E224" s="271"/>
      <c r="F224" s="271"/>
      <c r="G224" s="271"/>
      <c r="H224" s="271"/>
      <c r="I224" s="271"/>
      <c r="J224" s="103"/>
      <c r="K224" s="271"/>
      <c r="L224" s="103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271"/>
      <c r="B225" s="103"/>
      <c r="C225" s="271"/>
      <c r="D225" s="271"/>
      <c r="E225" s="271"/>
      <c r="F225" s="271"/>
      <c r="G225" s="271"/>
      <c r="H225" s="271"/>
      <c r="I225" s="271"/>
      <c r="J225" s="103"/>
      <c r="K225" s="271"/>
      <c r="L225" s="103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271"/>
      <c r="B226" s="103"/>
      <c r="C226" s="271"/>
      <c r="D226" s="271"/>
      <c r="E226" s="271"/>
      <c r="F226" s="271"/>
      <c r="G226" s="271"/>
      <c r="H226" s="271"/>
      <c r="I226" s="271"/>
      <c r="J226" s="103"/>
      <c r="K226" s="271"/>
      <c r="L226" s="103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271"/>
      <c r="B227" s="103"/>
      <c r="C227" s="271"/>
      <c r="D227" s="271"/>
      <c r="E227" s="271"/>
      <c r="F227" s="271"/>
      <c r="G227" s="271"/>
      <c r="H227" s="271"/>
      <c r="I227" s="271"/>
      <c r="J227" s="103"/>
      <c r="K227" s="271"/>
      <c r="L227" s="103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271"/>
      <c r="B228" s="103"/>
      <c r="C228" s="271"/>
      <c r="D228" s="271"/>
      <c r="E228" s="271"/>
      <c r="F228" s="271"/>
      <c r="G228" s="271"/>
      <c r="H228" s="271"/>
      <c r="I228" s="271"/>
      <c r="J228" s="103"/>
      <c r="K228" s="271"/>
      <c r="L228" s="103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271"/>
      <c r="B229" s="103"/>
      <c r="C229" s="271"/>
      <c r="D229" s="271"/>
      <c r="E229" s="271"/>
      <c r="F229" s="271"/>
      <c r="G229" s="271"/>
      <c r="H229" s="271"/>
      <c r="I229" s="271"/>
      <c r="J229" s="103"/>
      <c r="K229" s="271"/>
      <c r="L229" s="103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271"/>
      <c r="B230" s="103"/>
      <c r="C230" s="271"/>
      <c r="D230" s="271"/>
      <c r="E230" s="271"/>
      <c r="F230" s="271"/>
      <c r="G230" s="271"/>
      <c r="H230" s="271"/>
      <c r="I230" s="271"/>
      <c r="J230" s="103"/>
      <c r="K230" s="271"/>
      <c r="L230" s="103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271"/>
      <c r="B231" s="103"/>
      <c r="C231" s="271"/>
      <c r="D231" s="271"/>
      <c r="E231" s="271"/>
      <c r="F231" s="271"/>
      <c r="G231" s="271"/>
      <c r="H231" s="271"/>
      <c r="I231" s="271"/>
      <c r="J231" s="103"/>
      <c r="K231" s="271"/>
      <c r="L231" s="103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271"/>
      <c r="B232" s="103"/>
      <c r="C232" s="271"/>
      <c r="D232" s="271"/>
      <c r="E232" s="271"/>
      <c r="F232" s="271"/>
      <c r="G232" s="271"/>
      <c r="H232" s="271"/>
      <c r="I232" s="271"/>
      <c r="J232" s="103"/>
      <c r="K232" s="271"/>
      <c r="L232" s="103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271"/>
      <c r="B233" s="103"/>
      <c r="C233" s="271"/>
      <c r="D233" s="271"/>
      <c r="E233" s="271"/>
      <c r="F233" s="271"/>
      <c r="G233" s="271"/>
      <c r="H233" s="271"/>
      <c r="I233" s="271"/>
      <c r="J233" s="103"/>
      <c r="K233" s="271"/>
      <c r="L233" s="103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271"/>
      <c r="B234" s="103"/>
      <c r="C234" s="271"/>
      <c r="D234" s="271"/>
      <c r="E234" s="271"/>
      <c r="F234" s="271"/>
      <c r="G234" s="271"/>
      <c r="H234" s="271"/>
      <c r="I234" s="271"/>
      <c r="J234" s="103"/>
      <c r="K234" s="271"/>
      <c r="L234" s="103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271"/>
      <c r="B235" s="103"/>
      <c r="C235" s="271"/>
      <c r="D235" s="271"/>
      <c r="E235" s="271"/>
      <c r="F235" s="271"/>
      <c r="G235" s="271"/>
      <c r="H235" s="271"/>
      <c r="I235" s="271"/>
      <c r="J235" s="103"/>
      <c r="K235" s="271"/>
      <c r="L235" s="103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271"/>
      <c r="B236" s="103"/>
      <c r="C236" s="271"/>
      <c r="D236" s="271"/>
      <c r="E236" s="271"/>
      <c r="F236" s="271"/>
      <c r="G236" s="271"/>
      <c r="H236" s="271"/>
      <c r="I236" s="271"/>
      <c r="J236" s="103"/>
      <c r="K236" s="271"/>
      <c r="L236" s="103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271"/>
      <c r="B237" s="103"/>
      <c r="C237" s="271"/>
      <c r="D237" s="271"/>
      <c r="E237" s="271"/>
      <c r="F237" s="271"/>
      <c r="G237" s="271"/>
      <c r="H237" s="271"/>
      <c r="I237" s="271"/>
      <c r="J237" s="103"/>
      <c r="K237" s="271"/>
      <c r="L237" s="103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271"/>
      <c r="B238" s="103"/>
      <c r="C238" s="271"/>
      <c r="D238" s="271"/>
      <c r="E238" s="271"/>
      <c r="F238" s="271"/>
      <c r="G238" s="271"/>
      <c r="H238" s="271"/>
      <c r="I238" s="271"/>
      <c r="J238" s="103"/>
      <c r="K238" s="271"/>
      <c r="L238" s="103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271"/>
      <c r="B239" s="103"/>
      <c r="C239" s="271"/>
      <c r="D239" s="271"/>
      <c r="E239" s="271"/>
      <c r="F239" s="271"/>
      <c r="G239" s="271"/>
      <c r="H239" s="271"/>
      <c r="I239" s="271"/>
      <c r="J239" s="103"/>
      <c r="K239" s="271"/>
      <c r="L239" s="103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271"/>
      <c r="B240" s="103"/>
      <c r="C240" s="271"/>
      <c r="D240" s="271"/>
      <c r="E240" s="271"/>
      <c r="F240" s="271"/>
      <c r="G240" s="271"/>
      <c r="H240" s="271"/>
      <c r="I240" s="271"/>
      <c r="J240" s="103"/>
      <c r="K240" s="271"/>
      <c r="L240" s="103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271"/>
      <c r="B241" s="103"/>
      <c r="C241" s="271"/>
      <c r="D241" s="271"/>
      <c r="E241" s="271"/>
      <c r="F241" s="271"/>
      <c r="G241" s="271"/>
      <c r="H241" s="271"/>
      <c r="I241" s="271"/>
      <c r="J241" s="103"/>
      <c r="K241" s="271"/>
      <c r="L241" s="103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271"/>
      <c r="B242" s="103"/>
      <c r="C242" s="271"/>
      <c r="D242" s="271"/>
      <c r="E242" s="271"/>
      <c r="F242" s="271"/>
      <c r="G242" s="271"/>
      <c r="H242" s="271"/>
      <c r="I242" s="271"/>
      <c r="J242" s="103"/>
      <c r="K242" s="271"/>
      <c r="L242" s="103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271"/>
      <c r="B243" s="103"/>
      <c r="C243" s="271"/>
      <c r="D243" s="271"/>
      <c r="E243" s="271"/>
      <c r="F243" s="271"/>
      <c r="G243" s="271"/>
      <c r="H243" s="271"/>
      <c r="I243" s="271"/>
      <c r="J243" s="103"/>
      <c r="K243" s="271"/>
      <c r="L243" s="103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271"/>
      <c r="B244" s="103"/>
      <c r="C244" s="271"/>
      <c r="D244" s="271"/>
      <c r="E244" s="271"/>
      <c r="F244" s="271"/>
      <c r="G244" s="271"/>
      <c r="H244" s="271"/>
      <c r="I244" s="271"/>
      <c r="J244" s="103"/>
      <c r="K244" s="271"/>
      <c r="L244" s="103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271"/>
      <c r="B245" s="103"/>
      <c r="C245" s="271"/>
      <c r="D245" s="271"/>
      <c r="E245" s="271"/>
      <c r="F245" s="271"/>
      <c r="G245" s="271"/>
      <c r="H245" s="271"/>
      <c r="I245" s="271"/>
      <c r="J245" s="103"/>
      <c r="K245" s="271"/>
      <c r="L245" s="103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271"/>
      <c r="B246" s="103"/>
      <c r="C246" s="271"/>
      <c r="D246" s="271"/>
      <c r="E246" s="271"/>
      <c r="F246" s="271"/>
      <c r="G246" s="271"/>
      <c r="H246" s="271"/>
      <c r="I246" s="271"/>
      <c r="J246" s="103"/>
      <c r="K246" s="271"/>
      <c r="L246" s="103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271"/>
      <c r="B247" s="103"/>
      <c r="C247" s="271"/>
      <c r="D247" s="271"/>
      <c r="E247" s="271"/>
      <c r="F247" s="271"/>
      <c r="G247" s="271"/>
      <c r="H247" s="271"/>
      <c r="I247" s="271"/>
      <c r="J247" s="103"/>
      <c r="K247" s="271"/>
      <c r="L247" s="103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271"/>
      <c r="B248" s="103"/>
      <c r="C248" s="271"/>
      <c r="D248" s="271"/>
      <c r="E248" s="271"/>
      <c r="F248" s="271"/>
      <c r="G248" s="271"/>
      <c r="H248" s="271"/>
      <c r="I248" s="271"/>
      <c r="J248" s="103"/>
      <c r="K248" s="271"/>
      <c r="L248" s="103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271"/>
      <c r="B249" s="103"/>
      <c r="C249" s="271"/>
      <c r="D249" s="271"/>
      <c r="E249" s="271"/>
      <c r="F249" s="271"/>
      <c r="G249" s="271"/>
      <c r="H249" s="271"/>
      <c r="I249" s="271"/>
      <c r="J249" s="103"/>
      <c r="K249" s="271"/>
      <c r="L249" s="103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271"/>
      <c r="B250" s="103"/>
      <c r="C250" s="271"/>
      <c r="D250" s="271"/>
      <c r="E250" s="271"/>
      <c r="F250" s="271"/>
      <c r="G250" s="271"/>
      <c r="H250" s="271"/>
      <c r="I250" s="271"/>
      <c r="J250" s="103"/>
      <c r="K250" s="271"/>
      <c r="L250" s="103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271"/>
      <c r="B251" s="103"/>
      <c r="C251" s="271"/>
      <c r="D251" s="271"/>
      <c r="E251" s="271"/>
      <c r="F251" s="271"/>
      <c r="G251" s="271"/>
      <c r="H251" s="271"/>
      <c r="I251" s="271"/>
      <c r="J251" s="103"/>
      <c r="K251" s="271"/>
      <c r="L251" s="103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271"/>
      <c r="B252" s="103"/>
      <c r="C252" s="271"/>
      <c r="D252" s="271"/>
      <c r="E252" s="271"/>
      <c r="F252" s="271"/>
      <c r="G252" s="271"/>
      <c r="H252" s="271"/>
      <c r="I252" s="271"/>
      <c r="J252" s="103"/>
      <c r="K252" s="271"/>
      <c r="L252" s="103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271"/>
      <c r="B253" s="103"/>
      <c r="C253" s="271"/>
      <c r="D253" s="271"/>
      <c r="E253" s="271"/>
      <c r="F253" s="271"/>
      <c r="G253" s="271"/>
      <c r="H253" s="271"/>
      <c r="I253" s="271"/>
      <c r="J253" s="103"/>
      <c r="K253" s="271"/>
      <c r="L253" s="103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271"/>
      <c r="B254" s="103"/>
      <c r="C254" s="271"/>
      <c r="D254" s="271"/>
      <c r="E254" s="271"/>
      <c r="F254" s="271"/>
      <c r="G254" s="271"/>
      <c r="H254" s="271"/>
      <c r="I254" s="271"/>
      <c r="J254" s="103"/>
      <c r="K254" s="271"/>
      <c r="L254" s="103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271"/>
      <c r="B255" s="103"/>
      <c r="C255" s="271"/>
      <c r="D255" s="271"/>
      <c r="E255" s="271"/>
      <c r="F255" s="271"/>
      <c r="G255" s="271"/>
      <c r="H255" s="271"/>
      <c r="I255" s="271"/>
      <c r="J255" s="103"/>
      <c r="K255" s="271"/>
      <c r="L255" s="103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271"/>
      <c r="B256" s="103"/>
      <c r="C256" s="271"/>
      <c r="D256" s="271"/>
      <c r="E256" s="271"/>
      <c r="F256" s="271"/>
      <c r="G256" s="271"/>
      <c r="H256" s="271"/>
      <c r="I256" s="271"/>
      <c r="J256" s="103"/>
      <c r="K256" s="271"/>
      <c r="L256" s="103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271"/>
      <c r="B257" s="103"/>
      <c r="C257" s="271"/>
      <c r="D257" s="271"/>
      <c r="E257" s="271"/>
      <c r="F257" s="271"/>
      <c r="G257" s="271"/>
      <c r="H257" s="271"/>
      <c r="I257" s="271"/>
      <c r="J257" s="103"/>
      <c r="K257" s="271"/>
      <c r="L257" s="103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271"/>
      <c r="B258" s="103"/>
      <c r="C258" s="271"/>
      <c r="D258" s="271"/>
      <c r="E258" s="271"/>
      <c r="F258" s="271"/>
      <c r="G258" s="271"/>
      <c r="H258" s="271"/>
      <c r="I258" s="271"/>
      <c r="J258" s="103"/>
      <c r="K258" s="271"/>
      <c r="L258" s="103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271"/>
      <c r="B259" s="103"/>
      <c r="C259" s="271"/>
      <c r="D259" s="271"/>
      <c r="E259" s="271"/>
      <c r="F259" s="271"/>
      <c r="G259" s="271"/>
      <c r="H259" s="271"/>
      <c r="I259" s="271"/>
      <c r="J259" s="103"/>
      <c r="K259" s="271"/>
      <c r="L259" s="103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271"/>
      <c r="B260" s="103"/>
      <c r="C260" s="271"/>
      <c r="D260" s="271"/>
      <c r="E260" s="271"/>
      <c r="F260" s="271"/>
      <c r="G260" s="271"/>
      <c r="H260" s="271"/>
      <c r="I260" s="271"/>
      <c r="J260" s="103"/>
      <c r="K260" s="271"/>
      <c r="L260" s="103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271"/>
      <c r="B261" s="103"/>
      <c r="C261" s="271"/>
      <c r="D261" s="271"/>
      <c r="E261" s="271"/>
      <c r="F261" s="271"/>
      <c r="G261" s="271"/>
      <c r="H261" s="271"/>
      <c r="I261" s="271"/>
      <c r="J261" s="103"/>
      <c r="K261" s="271"/>
      <c r="L261" s="103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271"/>
      <c r="B262" s="103"/>
      <c r="C262" s="271"/>
      <c r="D262" s="271"/>
      <c r="E262" s="271"/>
      <c r="F262" s="271"/>
      <c r="G262" s="271"/>
      <c r="H262" s="271"/>
      <c r="I262" s="271"/>
      <c r="J262" s="103"/>
      <c r="K262" s="271"/>
      <c r="L262" s="103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271"/>
      <c r="B263" s="103"/>
      <c r="C263" s="271"/>
      <c r="D263" s="271"/>
      <c r="E263" s="271"/>
      <c r="F263" s="271"/>
      <c r="G263" s="271"/>
      <c r="H263" s="271"/>
      <c r="I263" s="271"/>
      <c r="J263" s="103"/>
      <c r="K263" s="271"/>
      <c r="L263" s="103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271"/>
      <c r="B264" s="103"/>
      <c r="C264" s="271"/>
      <c r="D264" s="271"/>
      <c r="E264" s="271"/>
      <c r="F264" s="271"/>
      <c r="G264" s="271"/>
      <c r="H264" s="271"/>
      <c r="I264" s="271"/>
      <c r="J264" s="103"/>
      <c r="K264" s="271"/>
      <c r="L264" s="103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271"/>
      <c r="B265" s="103"/>
      <c r="C265" s="271"/>
      <c r="D265" s="271"/>
      <c r="E265" s="271"/>
      <c r="F265" s="271"/>
      <c r="G265" s="271"/>
      <c r="H265" s="271"/>
      <c r="I265" s="271"/>
      <c r="J265" s="103"/>
      <c r="K265" s="271"/>
      <c r="L265" s="103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271"/>
      <c r="B266" s="103"/>
      <c r="C266" s="271"/>
      <c r="D266" s="271"/>
      <c r="E266" s="271"/>
      <c r="F266" s="271"/>
      <c r="G266" s="271"/>
      <c r="H266" s="271"/>
      <c r="I266" s="271"/>
      <c r="J266" s="103"/>
      <c r="K266" s="271"/>
      <c r="L266" s="103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271"/>
      <c r="B267" s="103"/>
      <c r="C267" s="271"/>
      <c r="D267" s="271"/>
      <c r="E267" s="271"/>
      <c r="F267" s="271"/>
      <c r="G267" s="271"/>
      <c r="H267" s="271"/>
      <c r="I267" s="271"/>
      <c r="J267" s="103"/>
      <c r="K267" s="271"/>
      <c r="L267" s="103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271"/>
      <c r="B268" s="103"/>
      <c r="C268" s="271"/>
      <c r="D268" s="271"/>
      <c r="E268" s="271"/>
      <c r="F268" s="271"/>
      <c r="G268" s="271"/>
      <c r="H268" s="271"/>
      <c r="I268" s="271"/>
      <c r="J268" s="103"/>
      <c r="K268" s="271"/>
      <c r="L268" s="103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271"/>
      <c r="B269" s="103"/>
      <c r="C269" s="271"/>
      <c r="D269" s="271"/>
      <c r="E269" s="271"/>
      <c r="F269" s="271"/>
      <c r="G269" s="271"/>
      <c r="H269" s="271"/>
      <c r="I269" s="271"/>
      <c r="J269" s="103"/>
      <c r="K269" s="271"/>
      <c r="L269" s="103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271"/>
      <c r="B270" s="103"/>
      <c r="C270" s="271"/>
      <c r="D270" s="271"/>
      <c r="E270" s="271"/>
      <c r="F270" s="271"/>
      <c r="G270" s="271"/>
      <c r="H270" s="271"/>
      <c r="I270" s="271"/>
      <c r="J270" s="103"/>
      <c r="K270" s="271"/>
      <c r="L270" s="103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271"/>
      <c r="B271" s="103"/>
      <c r="C271" s="271"/>
      <c r="D271" s="271"/>
      <c r="E271" s="271"/>
      <c r="F271" s="271"/>
      <c r="G271" s="271"/>
      <c r="H271" s="271"/>
      <c r="I271" s="271"/>
      <c r="J271" s="103"/>
      <c r="K271" s="271"/>
      <c r="L271" s="103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271"/>
      <c r="B272" s="103"/>
      <c r="C272" s="271"/>
      <c r="D272" s="271"/>
      <c r="E272" s="271"/>
      <c r="F272" s="271"/>
      <c r="G272" s="271"/>
      <c r="H272" s="271"/>
      <c r="I272" s="271"/>
      <c r="J272" s="103"/>
      <c r="K272" s="271"/>
      <c r="L272" s="103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271"/>
      <c r="B273" s="103"/>
      <c r="C273" s="271"/>
      <c r="D273" s="271"/>
      <c r="E273" s="271"/>
      <c r="F273" s="271"/>
      <c r="G273" s="271"/>
      <c r="H273" s="271"/>
      <c r="I273" s="271"/>
      <c r="J273" s="103"/>
      <c r="K273" s="271"/>
      <c r="L273" s="103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271"/>
      <c r="B274" s="103"/>
      <c r="C274" s="271"/>
      <c r="D274" s="271"/>
      <c r="E274" s="271"/>
      <c r="F274" s="271"/>
      <c r="G274" s="271"/>
      <c r="H274" s="271"/>
      <c r="I274" s="271"/>
      <c r="J274" s="103"/>
      <c r="K274" s="271"/>
      <c r="L274" s="103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271"/>
      <c r="B275" s="103"/>
      <c r="C275" s="271"/>
      <c r="D275" s="271"/>
      <c r="E275" s="271"/>
      <c r="F275" s="271"/>
      <c r="G275" s="271"/>
      <c r="H275" s="271"/>
      <c r="I275" s="271"/>
      <c r="J275" s="103"/>
      <c r="K275" s="271"/>
      <c r="L275" s="103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271"/>
      <c r="B276" s="103"/>
      <c r="C276" s="271"/>
      <c r="D276" s="271"/>
      <c r="E276" s="271"/>
      <c r="F276" s="271"/>
      <c r="G276" s="271"/>
      <c r="H276" s="271"/>
      <c r="I276" s="271"/>
      <c r="J276" s="103"/>
      <c r="K276" s="271"/>
      <c r="L276" s="103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271"/>
      <c r="B277" s="103"/>
      <c r="C277" s="271"/>
      <c r="D277" s="271"/>
      <c r="E277" s="271"/>
      <c r="F277" s="271"/>
      <c r="G277" s="271"/>
      <c r="H277" s="271"/>
      <c r="I277" s="271"/>
      <c r="J277" s="103"/>
      <c r="K277" s="271"/>
      <c r="L277" s="103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271"/>
      <c r="B278" s="103"/>
      <c r="C278" s="271"/>
      <c r="D278" s="271"/>
      <c r="E278" s="271"/>
      <c r="F278" s="271"/>
      <c r="G278" s="271"/>
      <c r="H278" s="271"/>
      <c r="I278" s="271"/>
      <c r="J278" s="103"/>
      <c r="K278" s="271"/>
      <c r="L278" s="103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271"/>
      <c r="B279" s="103"/>
      <c r="C279" s="271"/>
      <c r="D279" s="271"/>
      <c r="E279" s="271"/>
      <c r="F279" s="271"/>
      <c r="G279" s="271"/>
      <c r="H279" s="271"/>
      <c r="I279" s="271"/>
      <c r="J279" s="103"/>
      <c r="K279" s="271"/>
      <c r="L279" s="103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271"/>
      <c r="B280" s="103"/>
      <c r="C280" s="271"/>
      <c r="D280" s="271"/>
      <c r="E280" s="271"/>
      <c r="F280" s="271"/>
      <c r="G280" s="271"/>
      <c r="H280" s="271"/>
      <c r="I280" s="271"/>
      <c r="J280" s="103"/>
      <c r="K280" s="271"/>
      <c r="L280" s="103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271"/>
      <c r="B281" s="103"/>
      <c r="C281" s="271"/>
      <c r="D281" s="271"/>
      <c r="E281" s="271"/>
      <c r="F281" s="271"/>
      <c r="G281" s="271"/>
      <c r="H281" s="271"/>
      <c r="I281" s="271"/>
      <c r="J281" s="103"/>
      <c r="K281" s="271"/>
      <c r="L281" s="103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271"/>
      <c r="B282" s="103"/>
      <c r="C282" s="271"/>
      <c r="D282" s="271"/>
      <c r="E282" s="271"/>
      <c r="F282" s="271"/>
      <c r="G282" s="271"/>
      <c r="H282" s="271"/>
      <c r="I282" s="271"/>
      <c r="J282" s="103"/>
      <c r="K282" s="271"/>
      <c r="L282" s="103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271"/>
      <c r="B283" s="103"/>
      <c r="C283" s="271"/>
      <c r="D283" s="271"/>
      <c r="E283" s="271"/>
      <c r="F283" s="271"/>
      <c r="G283" s="271"/>
      <c r="H283" s="271"/>
      <c r="I283" s="271"/>
      <c r="J283" s="103"/>
      <c r="K283" s="271"/>
      <c r="L283" s="103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271"/>
      <c r="B284" s="103"/>
      <c r="C284" s="271"/>
      <c r="D284" s="271"/>
      <c r="E284" s="271"/>
      <c r="F284" s="271"/>
      <c r="G284" s="271"/>
      <c r="H284" s="271"/>
      <c r="I284" s="271"/>
      <c r="J284" s="103"/>
      <c r="K284" s="271"/>
      <c r="L284" s="103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271"/>
      <c r="B285" s="103"/>
      <c r="C285" s="271"/>
      <c r="D285" s="271"/>
      <c r="E285" s="271"/>
      <c r="F285" s="271"/>
      <c r="G285" s="271"/>
      <c r="H285" s="271"/>
      <c r="I285" s="271"/>
      <c r="J285" s="103"/>
      <c r="K285" s="271"/>
      <c r="L285" s="103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271"/>
      <c r="B286" s="103"/>
      <c r="C286" s="271"/>
      <c r="D286" s="271"/>
      <c r="E286" s="271"/>
      <c r="F286" s="271"/>
      <c r="G286" s="271"/>
      <c r="H286" s="271"/>
      <c r="I286" s="271"/>
      <c r="J286" s="103"/>
      <c r="K286" s="271"/>
      <c r="L286" s="103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271"/>
      <c r="B287" s="103"/>
      <c r="C287" s="271"/>
      <c r="D287" s="271"/>
      <c r="E287" s="271"/>
      <c r="F287" s="271"/>
      <c r="G287" s="271"/>
      <c r="H287" s="271"/>
      <c r="I287" s="271"/>
      <c r="J287" s="103"/>
      <c r="K287" s="271"/>
      <c r="L287" s="103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271"/>
      <c r="B288" s="103"/>
      <c r="C288" s="271"/>
      <c r="D288" s="271"/>
      <c r="E288" s="271"/>
      <c r="F288" s="271"/>
      <c r="G288" s="271"/>
      <c r="H288" s="271"/>
      <c r="I288" s="271"/>
      <c r="J288" s="103"/>
      <c r="K288" s="271"/>
      <c r="L288" s="103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271"/>
      <c r="B289" s="103"/>
      <c r="C289" s="271"/>
      <c r="D289" s="271"/>
      <c r="E289" s="271"/>
      <c r="F289" s="271"/>
      <c r="G289" s="271"/>
      <c r="H289" s="271"/>
      <c r="I289" s="271"/>
      <c r="J289" s="103"/>
      <c r="K289" s="271"/>
      <c r="L289" s="103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271"/>
      <c r="B290" s="103"/>
      <c r="C290" s="271"/>
      <c r="D290" s="271"/>
      <c r="E290" s="271"/>
      <c r="F290" s="271"/>
      <c r="G290" s="271"/>
      <c r="H290" s="271"/>
      <c r="I290" s="271"/>
      <c r="J290" s="103"/>
      <c r="K290" s="271"/>
      <c r="L290" s="103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271"/>
      <c r="B291" s="103"/>
      <c r="C291" s="271"/>
      <c r="D291" s="271"/>
      <c r="E291" s="271"/>
      <c r="F291" s="271"/>
      <c r="G291" s="271"/>
      <c r="H291" s="271"/>
      <c r="I291" s="271"/>
      <c r="J291" s="103"/>
      <c r="K291" s="271"/>
      <c r="L291" s="103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271"/>
      <c r="B292" s="103"/>
      <c r="C292" s="271"/>
      <c r="D292" s="271"/>
      <c r="E292" s="271"/>
      <c r="F292" s="271"/>
      <c r="G292" s="271"/>
      <c r="H292" s="271"/>
      <c r="I292" s="271"/>
      <c r="J292" s="103"/>
      <c r="K292" s="271"/>
      <c r="L292" s="103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271"/>
      <c r="B293" s="103"/>
      <c r="C293" s="271"/>
      <c r="D293" s="271"/>
      <c r="E293" s="271"/>
      <c r="F293" s="271"/>
      <c r="G293" s="271"/>
      <c r="H293" s="271"/>
      <c r="I293" s="271"/>
      <c r="J293" s="103"/>
      <c r="K293" s="271"/>
      <c r="L293" s="103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271"/>
      <c r="B294" s="103"/>
      <c r="C294" s="271"/>
      <c r="D294" s="271"/>
      <c r="E294" s="271"/>
      <c r="F294" s="271"/>
      <c r="G294" s="271"/>
      <c r="H294" s="271"/>
      <c r="I294" s="271"/>
      <c r="J294" s="103"/>
      <c r="K294" s="271"/>
      <c r="L294" s="103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271"/>
      <c r="B295" s="103"/>
      <c r="C295" s="271"/>
      <c r="D295" s="271"/>
      <c r="E295" s="271"/>
      <c r="F295" s="271"/>
      <c r="G295" s="271"/>
      <c r="H295" s="271"/>
      <c r="I295" s="271"/>
      <c r="J295" s="103"/>
      <c r="K295" s="271"/>
      <c r="L295" s="103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271"/>
      <c r="B296" s="103"/>
      <c r="C296" s="271"/>
      <c r="D296" s="271"/>
      <c r="E296" s="271"/>
      <c r="F296" s="271"/>
      <c r="G296" s="271"/>
      <c r="H296" s="271"/>
      <c r="I296" s="271"/>
      <c r="J296" s="103"/>
      <c r="K296" s="271"/>
      <c r="L296" s="103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271"/>
      <c r="B297" s="103"/>
      <c r="C297" s="271"/>
      <c r="D297" s="271"/>
      <c r="E297" s="271"/>
      <c r="F297" s="271"/>
      <c r="G297" s="271"/>
      <c r="H297" s="271"/>
      <c r="I297" s="271"/>
      <c r="J297" s="103"/>
      <c r="K297" s="271"/>
      <c r="L297" s="103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271"/>
      <c r="B298" s="103"/>
      <c r="C298" s="271"/>
      <c r="D298" s="271"/>
      <c r="E298" s="271"/>
      <c r="F298" s="271"/>
      <c r="G298" s="271"/>
      <c r="H298" s="271"/>
      <c r="I298" s="271"/>
      <c r="J298" s="103"/>
      <c r="K298" s="271"/>
      <c r="L298" s="103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271"/>
      <c r="B299" s="103"/>
      <c r="C299" s="271"/>
      <c r="D299" s="271"/>
      <c r="E299" s="271"/>
      <c r="F299" s="271"/>
      <c r="G299" s="271"/>
      <c r="H299" s="271"/>
      <c r="I299" s="271"/>
      <c r="J299" s="103"/>
      <c r="K299" s="271"/>
      <c r="L299" s="103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271"/>
      <c r="B300" s="103"/>
      <c r="C300" s="271"/>
      <c r="D300" s="271"/>
      <c r="E300" s="271"/>
      <c r="F300" s="271"/>
      <c r="G300" s="271"/>
      <c r="H300" s="271"/>
      <c r="I300" s="271"/>
      <c r="J300" s="103"/>
      <c r="K300" s="271"/>
      <c r="L300" s="103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271"/>
      <c r="B301" s="103"/>
      <c r="C301" s="271"/>
      <c r="D301" s="271"/>
      <c r="E301" s="271"/>
      <c r="F301" s="271"/>
      <c r="G301" s="271"/>
      <c r="H301" s="271"/>
      <c r="I301" s="271"/>
      <c r="J301" s="103"/>
      <c r="K301" s="271"/>
      <c r="L301" s="103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271"/>
      <c r="B302" s="103"/>
      <c r="C302" s="271"/>
      <c r="D302" s="271"/>
      <c r="E302" s="271"/>
      <c r="F302" s="271"/>
      <c r="G302" s="271"/>
      <c r="H302" s="271"/>
      <c r="I302" s="271"/>
      <c r="J302" s="103"/>
      <c r="K302" s="271"/>
      <c r="L302" s="103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271"/>
      <c r="B303" s="103"/>
      <c r="C303" s="271"/>
      <c r="D303" s="271"/>
      <c r="E303" s="271"/>
      <c r="F303" s="271"/>
      <c r="G303" s="271"/>
      <c r="H303" s="271"/>
      <c r="I303" s="271"/>
      <c r="J303" s="103"/>
      <c r="K303" s="271"/>
      <c r="L303" s="103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271"/>
      <c r="B304" s="103"/>
      <c r="C304" s="271"/>
      <c r="D304" s="271"/>
      <c r="E304" s="271"/>
      <c r="F304" s="271"/>
      <c r="G304" s="271"/>
      <c r="H304" s="271"/>
      <c r="I304" s="271"/>
      <c r="J304" s="103"/>
      <c r="K304" s="271"/>
      <c r="L304" s="103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271"/>
      <c r="B305" s="103"/>
      <c r="C305" s="271"/>
      <c r="D305" s="271"/>
      <c r="E305" s="271"/>
      <c r="F305" s="271"/>
      <c r="G305" s="271"/>
      <c r="H305" s="271"/>
      <c r="I305" s="271"/>
      <c r="J305" s="103"/>
      <c r="K305" s="271"/>
      <c r="L305" s="103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271"/>
      <c r="B306" s="103"/>
      <c r="C306" s="271"/>
      <c r="D306" s="271"/>
      <c r="E306" s="271"/>
      <c r="F306" s="271"/>
      <c r="G306" s="271"/>
      <c r="H306" s="271"/>
      <c r="I306" s="271"/>
      <c r="J306" s="103"/>
      <c r="K306" s="271"/>
      <c r="L306" s="103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271"/>
      <c r="B307" s="103"/>
      <c r="C307" s="271"/>
      <c r="D307" s="271"/>
      <c r="E307" s="271"/>
      <c r="F307" s="271"/>
      <c r="G307" s="271"/>
      <c r="H307" s="271"/>
      <c r="I307" s="271"/>
      <c r="J307" s="103"/>
      <c r="K307" s="271"/>
      <c r="L307" s="103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271"/>
      <c r="B308" s="103"/>
      <c r="C308" s="271"/>
      <c r="D308" s="271"/>
      <c r="E308" s="271"/>
      <c r="F308" s="271"/>
      <c r="G308" s="271"/>
      <c r="H308" s="271"/>
      <c r="I308" s="271"/>
      <c r="J308" s="103"/>
      <c r="K308" s="271"/>
      <c r="L308" s="103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271"/>
      <c r="B309" s="103"/>
      <c r="C309" s="271"/>
      <c r="D309" s="271"/>
      <c r="E309" s="271"/>
      <c r="F309" s="271"/>
      <c r="G309" s="271"/>
      <c r="H309" s="271"/>
      <c r="I309" s="271"/>
      <c r="J309" s="103"/>
      <c r="K309" s="271"/>
      <c r="L309" s="103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271"/>
      <c r="B310" s="103"/>
      <c r="C310" s="271"/>
      <c r="D310" s="271"/>
      <c r="E310" s="271"/>
      <c r="F310" s="271"/>
      <c r="G310" s="271"/>
      <c r="H310" s="271"/>
      <c r="I310" s="271"/>
      <c r="J310" s="103"/>
      <c r="K310" s="271"/>
      <c r="L310" s="103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271"/>
      <c r="B311" s="103"/>
      <c r="C311" s="271"/>
      <c r="D311" s="271"/>
      <c r="E311" s="271"/>
      <c r="F311" s="271"/>
      <c r="G311" s="271"/>
      <c r="H311" s="271"/>
      <c r="I311" s="271"/>
      <c r="J311" s="103"/>
      <c r="K311" s="271"/>
      <c r="L311" s="103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271"/>
      <c r="B312" s="103"/>
      <c r="C312" s="271"/>
      <c r="D312" s="271"/>
      <c r="E312" s="271"/>
      <c r="F312" s="271"/>
      <c r="G312" s="271"/>
      <c r="H312" s="271"/>
      <c r="I312" s="271"/>
      <c r="J312" s="103"/>
      <c r="K312" s="271"/>
      <c r="L312" s="103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271"/>
      <c r="B313" s="103"/>
      <c r="C313" s="271"/>
      <c r="D313" s="271"/>
      <c r="E313" s="271"/>
      <c r="F313" s="271"/>
      <c r="G313" s="271"/>
      <c r="H313" s="271"/>
      <c r="I313" s="271"/>
      <c r="J313" s="103"/>
      <c r="K313" s="271"/>
      <c r="L313" s="103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271"/>
      <c r="B314" s="103"/>
      <c r="C314" s="271"/>
      <c r="D314" s="271"/>
      <c r="E314" s="271"/>
      <c r="F314" s="271"/>
      <c r="G314" s="271"/>
      <c r="H314" s="271"/>
      <c r="I314" s="271"/>
      <c r="J314" s="103"/>
      <c r="K314" s="271"/>
      <c r="L314" s="103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271"/>
      <c r="B315" s="103"/>
      <c r="C315" s="271"/>
      <c r="D315" s="271"/>
      <c r="E315" s="271"/>
      <c r="F315" s="271"/>
      <c r="G315" s="271"/>
      <c r="H315" s="271"/>
      <c r="I315" s="271"/>
      <c r="J315" s="103"/>
      <c r="K315" s="271"/>
      <c r="L315" s="103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271"/>
      <c r="B316" s="103"/>
      <c r="C316" s="271"/>
      <c r="D316" s="271"/>
      <c r="E316" s="271"/>
      <c r="F316" s="271"/>
      <c r="G316" s="271"/>
      <c r="H316" s="271"/>
      <c r="I316" s="271"/>
      <c r="J316" s="103"/>
      <c r="K316" s="271"/>
      <c r="L316" s="103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271"/>
      <c r="B317" s="103"/>
      <c r="C317" s="271"/>
      <c r="D317" s="271"/>
      <c r="E317" s="271"/>
      <c r="F317" s="271"/>
      <c r="G317" s="271"/>
      <c r="H317" s="271"/>
      <c r="I317" s="271"/>
      <c r="J317" s="103"/>
      <c r="K317" s="271"/>
      <c r="L317" s="103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271"/>
      <c r="B318" s="103"/>
      <c r="C318" s="271"/>
      <c r="D318" s="271"/>
      <c r="E318" s="271"/>
      <c r="F318" s="271"/>
      <c r="G318" s="271"/>
      <c r="H318" s="271"/>
      <c r="I318" s="271"/>
      <c r="J318" s="103"/>
      <c r="K318" s="271"/>
      <c r="L318" s="103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271"/>
      <c r="B319" s="103"/>
      <c r="C319" s="271"/>
      <c r="D319" s="271"/>
      <c r="E319" s="271"/>
      <c r="F319" s="271"/>
      <c r="G319" s="271"/>
      <c r="H319" s="271"/>
      <c r="I319" s="271"/>
      <c r="J319" s="103"/>
      <c r="K319" s="271"/>
      <c r="L319" s="103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271"/>
      <c r="B320" s="103"/>
      <c r="C320" s="271"/>
      <c r="D320" s="271"/>
      <c r="E320" s="271"/>
      <c r="F320" s="271"/>
      <c r="G320" s="271"/>
      <c r="H320" s="271"/>
      <c r="I320" s="271"/>
      <c r="J320" s="103"/>
      <c r="K320" s="271"/>
      <c r="L320" s="103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271"/>
      <c r="B321" s="103"/>
      <c r="C321" s="271"/>
      <c r="D321" s="271"/>
      <c r="E321" s="271"/>
      <c r="F321" s="271"/>
      <c r="G321" s="271"/>
      <c r="H321" s="271"/>
      <c r="I321" s="271"/>
      <c r="J321" s="103"/>
      <c r="K321" s="271"/>
      <c r="L321" s="103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271"/>
      <c r="B322" s="103"/>
      <c r="C322" s="271"/>
      <c r="D322" s="271"/>
      <c r="E322" s="271"/>
      <c r="F322" s="271"/>
      <c r="G322" s="271"/>
      <c r="H322" s="271"/>
      <c r="I322" s="271"/>
      <c r="J322" s="103"/>
      <c r="K322" s="271"/>
      <c r="L322" s="103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271"/>
      <c r="B323" s="103"/>
      <c r="C323" s="271"/>
      <c r="D323" s="271"/>
      <c r="E323" s="271"/>
      <c r="F323" s="271"/>
      <c r="G323" s="271"/>
      <c r="H323" s="271"/>
      <c r="I323" s="271"/>
      <c r="J323" s="103"/>
      <c r="K323" s="271"/>
      <c r="L323" s="103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271"/>
      <c r="B324" s="103"/>
      <c r="C324" s="271"/>
      <c r="D324" s="271"/>
      <c r="E324" s="271"/>
      <c r="F324" s="271"/>
      <c r="G324" s="271"/>
      <c r="H324" s="271"/>
      <c r="I324" s="271"/>
      <c r="J324" s="103"/>
      <c r="K324" s="271"/>
      <c r="L324" s="103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271"/>
      <c r="B325" s="103"/>
      <c r="C325" s="271"/>
      <c r="D325" s="271"/>
      <c r="E325" s="271"/>
      <c r="F325" s="271"/>
      <c r="G325" s="271"/>
      <c r="H325" s="271"/>
      <c r="I325" s="271"/>
      <c r="J325" s="103"/>
      <c r="K325" s="271"/>
      <c r="L325" s="103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271"/>
      <c r="B326" s="103"/>
      <c r="C326" s="271"/>
      <c r="D326" s="271"/>
      <c r="E326" s="271"/>
      <c r="F326" s="271"/>
      <c r="G326" s="271"/>
      <c r="H326" s="271"/>
      <c r="I326" s="271"/>
      <c r="J326" s="103"/>
      <c r="K326" s="271"/>
      <c r="L326" s="103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271"/>
      <c r="B327" s="103"/>
      <c r="C327" s="271"/>
      <c r="D327" s="271"/>
      <c r="E327" s="271"/>
      <c r="F327" s="271"/>
      <c r="G327" s="271"/>
      <c r="H327" s="271"/>
      <c r="I327" s="271"/>
      <c r="J327" s="103"/>
      <c r="K327" s="271"/>
      <c r="L327" s="103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271"/>
      <c r="B328" s="103"/>
      <c r="C328" s="271"/>
      <c r="D328" s="271"/>
      <c r="E328" s="271"/>
      <c r="F328" s="271"/>
      <c r="G328" s="271"/>
      <c r="H328" s="271"/>
      <c r="I328" s="271"/>
      <c r="J328" s="103"/>
      <c r="K328" s="271"/>
      <c r="L328" s="103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271"/>
      <c r="B329" s="103"/>
      <c r="C329" s="271"/>
      <c r="D329" s="271"/>
      <c r="E329" s="271"/>
      <c r="F329" s="271"/>
      <c r="G329" s="271"/>
      <c r="H329" s="271"/>
      <c r="I329" s="271"/>
      <c r="J329" s="103"/>
      <c r="K329" s="271"/>
      <c r="L329" s="103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271"/>
      <c r="B330" s="103"/>
      <c r="C330" s="271"/>
      <c r="D330" s="271"/>
      <c r="E330" s="271"/>
      <c r="F330" s="271"/>
      <c r="G330" s="271"/>
      <c r="H330" s="271"/>
      <c r="I330" s="271"/>
      <c r="J330" s="103"/>
      <c r="K330" s="271"/>
      <c r="L330" s="103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271"/>
      <c r="B331" s="103"/>
      <c r="C331" s="271"/>
      <c r="D331" s="271"/>
      <c r="E331" s="271"/>
      <c r="F331" s="271"/>
      <c r="G331" s="271"/>
      <c r="H331" s="271"/>
      <c r="I331" s="271"/>
      <c r="J331" s="103"/>
      <c r="K331" s="271"/>
      <c r="L331" s="103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271"/>
      <c r="B332" s="103"/>
      <c r="C332" s="271"/>
      <c r="D332" s="271"/>
      <c r="E332" s="271"/>
      <c r="F332" s="271"/>
      <c r="G332" s="271"/>
      <c r="H332" s="271"/>
      <c r="I332" s="271"/>
      <c r="J332" s="103"/>
      <c r="K332" s="271"/>
      <c r="L332" s="103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271"/>
      <c r="B333" s="103"/>
      <c r="C333" s="271"/>
      <c r="D333" s="271"/>
      <c r="E333" s="271"/>
      <c r="F333" s="271"/>
      <c r="G333" s="271"/>
      <c r="H333" s="271"/>
      <c r="I333" s="271"/>
      <c r="J333" s="103"/>
      <c r="K333" s="271"/>
      <c r="L333" s="103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271"/>
      <c r="B334" s="103"/>
      <c r="C334" s="271"/>
      <c r="D334" s="271"/>
      <c r="E334" s="271"/>
      <c r="F334" s="271"/>
      <c r="G334" s="271"/>
      <c r="H334" s="271"/>
      <c r="I334" s="271"/>
      <c r="J334" s="103"/>
      <c r="K334" s="271"/>
      <c r="L334" s="103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271"/>
      <c r="B335" s="103"/>
      <c r="C335" s="271"/>
      <c r="D335" s="271"/>
      <c r="E335" s="271"/>
      <c r="F335" s="271"/>
      <c r="G335" s="271"/>
      <c r="H335" s="271"/>
      <c r="I335" s="271"/>
      <c r="J335" s="103"/>
      <c r="K335" s="271"/>
      <c r="L335" s="103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271"/>
      <c r="B336" s="103"/>
      <c r="C336" s="271"/>
      <c r="D336" s="271"/>
      <c r="E336" s="271"/>
      <c r="F336" s="271"/>
      <c r="G336" s="271"/>
      <c r="H336" s="271"/>
      <c r="I336" s="271"/>
      <c r="J336" s="103"/>
      <c r="K336" s="271"/>
      <c r="L336" s="103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271"/>
      <c r="B337" s="103"/>
      <c r="C337" s="271"/>
      <c r="D337" s="271"/>
      <c r="E337" s="271"/>
      <c r="F337" s="271"/>
      <c r="G337" s="271"/>
      <c r="H337" s="271"/>
      <c r="I337" s="271"/>
      <c r="J337" s="103"/>
      <c r="K337" s="271"/>
      <c r="L337" s="103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271"/>
      <c r="B338" s="103"/>
      <c r="C338" s="271"/>
      <c r="D338" s="271"/>
      <c r="E338" s="271"/>
      <c r="F338" s="271"/>
      <c r="G338" s="271"/>
      <c r="H338" s="271"/>
      <c r="I338" s="271"/>
      <c r="J338" s="103"/>
      <c r="K338" s="271"/>
      <c r="L338" s="103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271"/>
      <c r="B339" s="103"/>
      <c r="C339" s="271"/>
      <c r="D339" s="271"/>
      <c r="E339" s="271"/>
      <c r="F339" s="271"/>
      <c r="G339" s="271"/>
      <c r="H339" s="271"/>
      <c r="I339" s="271"/>
      <c r="J339" s="103"/>
      <c r="K339" s="271"/>
      <c r="L339" s="103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271"/>
      <c r="B340" s="103"/>
      <c r="C340" s="271"/>
      <c r="D340" s="271"/>
      <c r="E340" s="271"/>
      <c r="F340" s="271"/>
      <c r="G340" s="271"/>
      <c r="H340" s="271"/>
      <c r="I340" s="271"/>
      <c r="J340" s="103"/>
      <c r="K340" s="271"/>
      <c r="L340" s="103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271"/>
      <c r="B341" s="103"/>
      <c r="C341" s="271"/>
      <c r="D341" s="271"/>
      <c r="E341" s="271"/>
      <c r="F341" s="271"/>
      <c r="G341" s="271"/>
      <c r="H341" s="271"/>
      <c r="I341" s="271"/>
      <c r="J341" s="103"/>
      <c r="K341" s="271"/>
      <c r="L341" s="103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271"/>
      <c r="B342" s="103"/>
      <c r="C342" s="271"/>
      <c r="D342" s="271"/>
      <c r="E342" s="271"/>
      <c r="F342" s="271"/>
      <c r="G342" s="271"/>
      <c r="H342" s="271"/>
      <c r="I342" s="271"/>
      <c r="J342" s="103"/>
      <c r="K342" s="271"/>
      <c r="L342" s="103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271"/>
      <c r="B343" s="103"/>
      <c r="C343" s="271"/>
      <c r="D343" s="271"/>
      <c r="E343" s="271"/>
      <c r="F343" s="271"/>
      <c r="G343" s="271"/>
      <c r="H343" s="271"/>
      <c r="I343" s="271"/>
      <c r="J343" s="103"/>
      <c r="K343" s="271"/>
      <c r="L343" s="103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271"/>
      <c r="B344" s="103"/>
      <c r="C344" s="271"/>
      <c r="D344" s="271"/>
      <c r="E344" s="271"/>
      <c r="F344" s="271"/>
      <c r="G344" s="271"/>
      <c r="H344" s="271"/>
      <c r="I344" s="271"/>
      <c r="J344" s="103"/>
      <c r="K344" s="271"/>
      <c r="L344" s="103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271"/>
      <c r="B345" s="103"/>
      <c r="C345" s="271"/>
      <c r="D345" s="271"/>
      <c r="E345" s="271"/>
      <c r="F345" s="271"/>
      <c r="G345" s="271"/>
      <c r="H345" s="271"/>
      <c r="I345" s="271"/>
      <c r="J345" s="103"/>
      <c r="K345" s="271"/>
      <c r="L345" s="103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271"/>
      <c r="B346" s="103"/>
      <c r="C346" s="271"/>
      <c r="D346" s="271"/>
      <c r="E346" s="271"/>
      <c r="F346" s="271"/>
      <c r="G346" s="271"/>
      <c r="H346" s="271"/>
      <c r="I346" s="271"/>
      <c r="J346" s="103"/>
      <c r="K346" s="271"/>
      <c r="L346" s="103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271"/>
      <c r="B347" s="103"/>
      <c r="C347" s="271"/>
      <c r="D347" s="271"/>
      <c r="E347" s="271"/>
      <c r="F347" s="271"/>
      <c r="G347" s="271"/>
      <c r="H347" s="271"/>
      <c r="I347" s="271"/>
      <c r="J347" s="103"/>
      <c r="K347" s="271"/>
      <c r="L347" s="103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271"/>
      <c r="B348" s="103"/>
      <c r="C348" s="271"/>
      <c r="D348" s="271"/>
      <c r="E348" s="271"/>
      <c r="F348" s="271"/>
      <c r="G348" s="271"/>
      <c r="H348" s="271"/>
      <c r="I348" s="271"/>
      <c r="J348" s="103"/>
      <c r="K348" s="271"/>
      <c r="L348" s="103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271"/>
      <c r="B349" s="103"/>
      <c r="C349" s="271"/>
      <c r="D349" s="271"/>
      <c r="E349" s="271"/>
      <c r="F349" s="271"/>
      <c r="G349" s="271"/>
      <c r="H349" s="271"/>
      <c r="I349" s="271"/>
      <c r="J349" s="103"/>
      <c r="K349" s="271"/>
      <c r="L349" s="103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271"/>
      <c r="B350" s="103"/>
      <c r="C350" s="271"/>
      <c r="D350" s="271"/>
      <c r="E350" s="271"/>
      <c r="F350" s="271"/>
      <c r="G350" s="271"/>
      <c r="H350" s="271"/>
      <c r="I350" s="271"/>
      <c r="J350" s="103"/>
      <c r="K350" s="271"/>
      <c r="L350" s="103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271"/>
      <c r="B351" s="103"/>
      <c r="C351" s="271"/>
      <c r="D351" s="271"/>
      <c r="E351" s="271"/>
      <c r="F351" s="271"/>
      <c r="G351" s="271"/>
      <c r="H351" s="271"/>
      <c r="I351" s="271"/>
      <c r="J351" s="103"/>
      <c r="K351" s="271"/>
      <c r="L351" s="103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271"/>
      <c r="B352" s="103"/>
      <c r="C352" s="271"/>
      <c r="D352" s="271"/>
      <c r="E352" s="271"/>
      <c r="F352" s="271"/>
      <c r="G352" s="271"/>
      <c r="H352" s="271"/>
      <c r="I352" s="271"/>
      <c r="J352" s="103"/>
      <c r="K352" s="271"/>
      <c r="L352" s="103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271"/>
      <c r="B353" s="103"/>
      <c r="C353" s="271"/>
      <c r="D353" s="271"/>
      <c r="E353" s="271"/>
      <c r="F353" s="271"/>
      <c r="G353" s="271"/>
      <c r="H353" s="271"/>
      <c r="I353" s="271"/>
      <c r="J353" s="103"/>
      <c r="K353" s="271"/>
      <c r="L353" s="103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271"/>
      <c r="B354" s="103"/>
      <c r="C354" s="271"/>
      <c r="D354" s="271"/>
      <c r="E354" s="271"/>
      <c r="F354" s="271"/>
      <c r="G354" s="271"/>
      <c r="H354" s="271"/>
      <c r="I354" s="271"/>
      <c r="J354" s="103"/>
      <c r="K354" s="271"/>
      <c r="L354" s="103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271"/>
      <c r="B355" s="103"/>
      <c r="C355" s="271"/>
      <c r="D355" s="271"/>
      <c r="E355" s="271"/>
      <c r="F355" s="271"/>
      <c r="G355" s="271"/>
      <c r="H355" s="271"/>
      <c r="I355" s="271"/>
      <c r="J355" s="103"/>
      <c r="K355" s="271"/>
      <c r="L355" s="103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271"/>
      <c r="B356" s="103"/>
      <c r="C356" s="271"/>
      <c r="D356" s="271"/>
      <c r="E356" s="271"/>
      <c r="F356" s="271"/>
      <c r="G356" s="271"/>
      <c r="H356" s="271"/>
      <c r="I356" s="271"/>
      <c r="J356" s="103"/>
      <c r="K356" s="271"/>
      <c r="L356" s="103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271"/>
      <c r="B357" s="103"/>
      <c r="C357" s="271"/>
      <c r="D357" s="271"/>
      <c r="E357" s="271"/>
      <c r="F357" s="271"/>
      <c r="G357" s="271"/>
      <c r="H357" s="271"/>
      <c r="I357" s="271"/>
      <c r="J357" s="103"/>
      <c r="K357" s="271"/>
      <c r="L357" s="103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271"/>
      <c r="B358" s="103"/>
      <c r="C358" s="271"/>
      <c r="D358" s="271"/>
      <c r="E358" s="271"/>
      <c r="F358" s="271"/>
      <c r="G358" s="271"/>
      <c r="H358" s="271"/>
      <c r="I358" s="271"/>
      <c r="J358" s="103"/>
      <c r="K358" s="271"/>
      <c r="L358" s="103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271"/>
      <c r="B359" s="103"/>
      <c r="C359" s="271"/>
      <c r="D359" s="271"/>
      <c r="E359" s="271"/>
      <c r="F359" s="271"/>
      <c r="G359" s="271"/>
      <c r="H359" s="271"/>
      <c r="I359" s="271"/>
      <c r="J359" s="103"/>
      <c r="K359" s="271"/>
      <c r="L359" s="103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271"/>
      <c r="B360" s="103"/>
      <c r="C360" s="271"/>
      <c r="D360" s="271"/>
      <c r="E360" s="271"/>
      <c r="F360" s="271"/>
      <c r="G360" s="271"/>
      <c r="H360" s="271"/>
      <c r="I360" s="271"/>
      <c r="J360" s="103"/>
      <c r="K360" s="271"/>
      <c r="L360" s="103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271"/>
      <c r="B361" s="103"/>
      <c r="C361" s="271"/>
      <c r="D361" s="271"/>
      <c r="E361" s="271"/>
      <c r="F361" s="271"/>
      <c r="G361" s="271"/>
      <c r="H361" s="271"/>
      <c r="I361" s="271"/>
      <c r="J361" s="103"/>
      <c r="K361" s="271"/>
      <c r="L361" s="103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271"/>
      <c r="B362" s="103"/>
      <c r="C362" s="271"/>
      <c r="D362" s="271"/>
      <c r="E362" s="271"/>
      <c r="F362" s="271"/>
      <c r="G362" s="271"/>
      <c r="H362" s="271"/>
      <c r="I362" s="271"/>
      <c r="J362" s="103"/>
      <c r="K362" s="271"/>
      <c r="L362" s="103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271"/>
      <c r="B363" s="103"/>
      <c r="C363" s="271"/>
      <c r="D363" s="271"/>
      <c r="E363" s="271"/>
      <c r="F363" s="271"/>
      <c r="G363" s="271"/>
      <c r="H363" s="271"/>
      <c r="I363" s="271"/>
      <c r="J363" s="103"/>
      <c r="K363" s="271"/>
      <c r="L363" s="103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271"/>
      <c r="B364" s="103"/>
      <c r="C364" s="271"/>
      <c r="D364" s="271"/>
      <c r="E364" s="271"/>
      <c r="F364" s="271"/>
      <c r="G364" s="271"/>
      <c r="H364" s="271"/>
      <c r="I364" s="271"/>
      <c r="J364" s="103"/>
      <c r="K364" s="271"/>
      <c r="L364" s="103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271"/>
      <c r="B365" s="103"/>
      <c r="C365" s="271"/>
      <c r="D365" s="271"/>
      <c r="E365" s="271"/>
      <c r="F365" s="271"/>
      <c r="G365" s="271"/>
      <c r="H365" s="271"/>
      <c r="I365" s="271"/>
      <c r="J365" s="103"/>
      <c r="K365" s="271"/>
      <c r="L365" s="103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271"/>
      <c r="B366" s="103"/>
      <c r="C366" s="271"/>
      <c r="D366" s="271"/>
      <c r="E366" s="271"/>
      <c r="F366" s="271"/>
      <c r="G366" s="271"/>
      <c r="H366" s="271"/>
      <c r="I366" s="271"/>
      <c r="J366" s="103"/>
      <c r="K366" s="271"/>
      <c r="L366" s="103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271"/>
      <c r="B367" s="103"/>
      <c r="C367" s="271"/>
      <c r="D367" s="271"/>
      <c r="E367" s="271"/>
      <c r="F367" s="271"/>
      <c r="G367" s="271"/>
      <c r="H367" s="271"/>
      <c r="I367" s="271"/>
      <c r="J367" s="103"/>
      <c r="K367" s="271"/>
      <c r="L367" s="103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271"/>
      <c r="B368" s="103"/>
      <c r="C368" s="271"/>
      <c r="D368" s="271"/>
      <c r="E368" s="271"/>
      <c r="F368" s="271"/>
      <c r="G368" s="271"/>
      <c r="H368" s="271"/>
      <c r="I368" s="271"/>
      <c r="J368" s="103"/>
      <c r="K368" s="271"/>
      <c r="L368" s="103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271"/>
      <c r="B369" s="103"/>
      <c r="C369" s="271"/>
      <c r="D369" s="271"/>
      <c r="E369" s="271"/>
      <c r="F369" s="271"/>
      <c r="G369" s="271"/>
      <c r="H369" s="271"/>
      <c r="I369" s="271"/>
      <c r="J369" s="103"/>
      <c r="K369" s="271"/>
      <c r="L369" s="103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271"/>
      <c r="B370" s="103"/>
      <c r="C370" s="271"/>
      <c r="D370" s="271"/>
      <c r="E370" s="271"/>
      <c r="F370" s="271"/>
      <c r="G370" s="271"/>
      <c r="H370" s="271"/>
      <c r="I370" s="271"/>
      <c r="J370" s="103"/>
      <c r="K370" s="271"/>
      <c r="L370" s="103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271"/>
      <c r="B371" s="103"/>
      <c r="C371" s="271"/>
      <c r="D371" s="271"/>
      <c r="E371" s="271"/>
      <c r="F371" s="271"/>
      <c r="G371" s="271"/>
      <c r="H371" s="271"/>
      <c r="I371" s="271"/>
      <c r="J371" s="103"/>
      <c r="K371" s="271"/>
      <c r="L371" s="103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271"/>
      <c r="B372" s="103"/>
      <c r="C372" s="271"/>
      <c r="D372" s="271"/>
      <c r="E372" s="271"/>
      <c r="F372" s="271"/>
      <c r="G372" s="271"/>
      <c r="H372" s="271"/>
      <c r="I372" s="271"/>
      <c r="J372" s="103"/>
      <c r="K372" s="271"/>
      <c r="L372" s="103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271"/>
      <c r="B373" s="103"/>
      <c r="C373" s="271"/>
      <c r="D373" s="271"/>
      <c r="E373" s="271"/>
      <c r="F373" s="271"/>
      <c r="G373" s="271"/>
      <c r="H373" s="271"/>
      <c r="I373" s="271"/>
      <c r="J373" s="103"/>
      <c r="K373" s="271"/>
      <c r="L373" s="103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271"/>
      <c r="B374" s="103"/>
      <c r="C374" s="271"/>
      <c r="D374" s="271"/>
      <c r="E374" s="271"/>
      <c r="F374" s="271"/>
      <c r="G374" s="271"/>
      <c r="H374" s="271"/>
      <c r="I374" s="271"/>
      <c r="J374" s="103"/>
      <c r="K374" s="271"/>
      <c r="L374" s="103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271"/>
      <c r="B375" s="103"/>
      <c r="C375" s="271"/>
      <c r="D375" s="271"/>
      <c r="E375" s="271"/>
      <c r="F375" s="271"/>
      <c r="G375" s="271"/>
      <c r="H375" s="271"/>
      <c r="I375" s="271"/>
      <c r="J375" s="103"/>
      <c r="K375" s="271"/>
      <c r="L375" s="103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271"/>
      <c r="B376" s="103"/>
      <c r="C376" s="271"/>
      <c r="D376" s="271"/>
      <c r="E376" s="271"/>
      <c r="F376" s="271"/>
      <c r="G376" s="271"/>
      <c r="H376" s="271"/>
      <c r="I376" s="271"/>
      <c r="J376" s="103"/>
      <c r="K376" s="271"/>
      <c r="L376" s="103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271"/>
      <c r="B377" s="103"/>
      <c r="C377" s="271"/>
      <c r="D377" s="271"/>
      <c r="E377" s="271"/>
      <c r="F377" s="271"/>
      <c r="G377" s="271"/>
      <c r="H377" s="271"/>
      <c r="I377" s="271"/>
      <c r="J377" s="103"/>
      <c r="K377" s="271"/>
      <c r="L377" s="103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271"/>
      <c r="B378" s="103"/>
      <c r="C378" s="271"/>
      <c r="D378" s="271"/>
      <c r="E378" s="271"/>
      <c r="F378" s="271"/>
      <c r="G378" s="271"/>
      <c r="H378" s="271"/>
      <c r="I378" s="271"/>
      <c r="J378" s="103"/>
      <c r="K378" s="271"/>
      <c r="L378" s="103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271"/>
      <c r="B379" s="103"/>
      <c r="C379" s="271"/>
      <c r="D379" s="271"/>
      <c r="E379" s="271"/>
      <c r="F379" s="271"/>
      <c r="G379" s="271"/>
      <c r="H379" s="271"/>
      <c r="I379" s="271"/>
      <c r="J379" s="103"/>
      <c r="K379" s="271"/>
      <c r="L379" s="103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271"/>
      <c r="B380" s="103"/>
      <c r="C380" s="271"/>
      <c r="D380" s="271"/>
      <c r="E380" s="271"/>
      <c r="F380" s="271"/>
      <c r="G380" s="271"/>
      <c r="H380" s="271"/>
      <c r="I380" s="271"/>
      <c r="J380" s="103"/>
      <c r="K380" s="271"/>
      <c r="L380" s="103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271"/>
      <c r="B381" s="103"/>
      <c r="C381" s="271"/>
      <c r="D381" s="271"/>
      <c r="E381" s="271"/>
      <c r="F381" s="271"/>
      <c r="G381" s="271"/>
      <c r="H381" s="271"/>
      <c r="I381" s="271"/>
      <c r="J381" s="103"/>
      <c r="K381" s="271"/>
      <c r="L381" s="103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271"/>
      <c r="B382" s="103"/>
      <c r="C382" s="271"/>
      <c r="D382" s="271"/>
      <c r="E382" s="271"/>
      <c r="F382" s="271"/>
      <c r="G382" s="271"/>
      <c r="H382" s="271"/>
      <c r="I382" s="271"/>
      <c r="J382" s="103"/>
      <c r="K382" s="271"/>
      <c r="L382" s="103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271"/>
      <c r="B383" s="103"/>
      <c r="C383" s="271"/>
      <c r="D383" s="271"/>
      <c r="E383" s="271"/>
      <c r="F383" s="271"/>
      <c r="G383" s="271"/>
      <c r="H383" s="271"/>
      <c r="I383" s="271"/>
      <c r="J383" s="103"/>
      <c r="K383" s="271"/>
      <c r="L383" s="103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271"/>
      <c r="B384" s="103"/>
      <c r="C384" s="271"/>
      <c r="D384" s="271"/>
      <c r="E384" s="271"/>
      <c r="F384" s="271"/>
      <c r="G384" s="271"/>
      <c r="H384" s="271"/>
      <c r="I384" s="271"/>
      <c r="J384" s="103"/>
      <c r="K384" s="271"/>
      <c r="L384" s="103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271"/>
      <c r="B385" s="103"/>
      <c r="C385" s="271"/>
      <c r="D385" s="271"/>
      <c r="E385" s="271"/>
      <c r="F385" s="271"/>
      <c r="G385" s="271"/>
      <c r="H385" s="271"/>
      <c r="I385" s="271"/>
      <c r="J385" s="103"/>
      <c r="K385" s="271"/>
      <c r="L385" s="103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271"/>
      <c r="B386" s="103"/>
      <c r="C386" s="271"/>
      <c r="D386" s="271"/>
      <c r="E386" s="271"/>
      <c r="F386" s="271"/>
      <c r="G386" s="271"/>
      <c r="H386" s="271"/>
      <c r="I386" s="271"/>
      <c r="J386" s="103"/>
      <c r="K386" s="271"/>
      <c r="L386" s="103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271"/>
      <c r="B387" s="103"/>
      <c r="C387" s="271"/>
      <c r="D387" s="271"/>
      <c r="E387" s="271"/>
      <c r="F387" s="271"/>
      <c r="G387" s="271"/>
      <c r="H387" s="271"/>
      <c r="I387" s="271"/>
      <c r="J387" s="103"/>
      <c r="K387" s="271"/>
      <c r="L387" s="103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271"/>
      <c r="B388" s="103"/>
      <c r="C388" s="271"/>
      <c r="D388" s="271"/>
      <c r="E388" s="271"/>
      <c r="F388" s="271"/>
      <c r="G388" s="271"/>
      <c r="H388" s="271"/>
      <c r="I388" s="271"/>
      <c r="J388" s="103"/>
      <c r="K388" s="271"/>
      <c r="L388" s="103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271"/>
      <c r="B389" s="103"/>
      <c r="C389" s="271"/>
      <c r="D389" s="271"/>
      <c r="E389" s="271"/>
      <c r="F389" s="271"/>
      <c r="G389" s="271"/>
      <c r="H389" s="271"/>
      <c r="I389" s="271"/>
      <c r="J389" s="103"/>
      <c r="K389" s="271"/>
      <c r="L389" s="103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271"/>
      <c r="B390" s="103"/>
      <c r="C390" s="271"/>
      <c r="D390" s="271"/>
      <c r="E390" s="271"/>
      <c r="F390" s="271"/>
      <c r="G390" s="271"/>
      <c r="H390" s="271"/>
      <c r="I390" s="271"/>
      <c r="J390" s="103"/>
      <c r="K390" s="271"/>
      <c r="L390" s="103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271"/>
      <c r="B391" s="103"/>
      <c r="C391" s="271"/>
      <c r="D391" s="271"/>
      <c r="E391" s="271"/>
      <c r="F391" s="271"/>
      <c r="G391" s="271"/>
      <c r="H391" s="271"/>
      <c r="I391" s="271"/>
      <c r="J391" s="103"/>
      <c r="K391" s="271"/>
      <c r="L391" s="103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271"/>
      <c r="B392" s="103"/>
      <c r="C392" s="271"/>
      <c r="D392" s="271"/>
      <c r="E392" s="271"/>
      <c r="F392" s="271"/>
      <c r="G392" s="271"/>
      <c r="H392" s="271"/>
      <c r="I392" s="271"/>
      <c r="J392" s="103"/>
      <c r="K392" s="271"/>
      <c r="L392" s="103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271"/>
      <c r="B393" s="103"/>
      <c r="C393" s="271"/>
      <c r="D393" s="271"/>
      <c r="E393" s="271"/>
      <c r="F393" s="271"/>
      <c r="G393" s="271"/>
      <c r="H393" s="271"/>
      <c r="I393" s="271"/>
      <c r="J393" s="103"/>
      <c r="K393" s="271"/>
      <c r="L393" s="103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271"/>
      <c r="B394" s="103"/>
      <c r="C394" s="271"/>
      <c r="D394" s="271"/>
      <c r="E394" s="271"/>
      <c r="F394" s="271"/>
      <c r="G394" s="271"/>
      <c r="H394" s="271"/>
      <c r="I394" s="271"/>
      <c r="J394" s="103"/>
      <c r="K394" s="271"/>
      <c r="L394" s="103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271"/>
      <c r="B395" s="103"/>
      <c r="C395" s="271"/>
      <c r="D395" s="271"/>
      <c r="E395" s="271"/>
      <c r="F395" s="271"/>
      <c r="G395" s="271"/>
      <c r="H395" s="271"/>
      <c r="I395" s="271"/>
      <c r="J395" s="103"/>
      <c r="K395" s="271"/>
      <c r="L395" s="103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271"/>
      <c r="B396" s="103"/>
      <c r="C396" s="271"/>
      <c r="D396" s="271"/>
      <c r="E396" s="271"/>
      <c r="F396" s="271"/>
      <c r="G396" s="271"/>
      <c r="H396" s="271"/>
      <c r="I396" s="271"/>
      <c r="J396" s="103"/>
      <c r="K396" s="271"/>
      <c r="L396" s="103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271"/>
      <c r="B397" s="103"/>
      <c r="C397" s="271"/>
      <c r="D397" s="271"/>
      <c r="E397" s="271"/>
      <c r="F397" s="271"/>
      <c r="G397" s="271"/>
      <c r="H397" s="271"/>
      <c r="I397" s="271"/>
      <c r="J397" s="103"/>
      <c r="K397" s="271"/>
      <c r="L397" s="103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271"/>
      <c r="B398" s="103"/>
      <c r="C398" s="271"/>
      <c r="D398" s="271"/>
      <c r="E398" s="271"/>
      <c r="F398" s="271"/>
      <c r="G398" s="271"/>
      <c r="H398" s="271"/>
      <c r="I398" s="271"/>
      <c r="J398" s="103"/>
      <c r="K398" s="271"/>
      <c r="L398" s="103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271"/>
      <c r="B399" s="103"/>
      <c r="C399" s="271"/>
      <c r="D399" s="271"/>
      <c r="E399" s="271"/>
      <c r="F399" s="271"/>
      <c r="G399" s="271"/>
      <c r="H399" s="271"/>
      <c r="I399" s="271"/>
      <c r="J399" s="103"/>
      <c r="K399" s="271"/>
      <c r="L399" s="103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271"/>
      <c r="B400" s="103"/>
      <c r="C400" s="271"/>
      <c r="D400" s="271"/>
      <c r="E400" s="271"/>
      <c r="F400" s="271"/>
      <c r="G400" s="271"/>
      <c r="H400" s="271"/>
      <c r="I400" s="271"/>
      <c r="J400" s="103"/>
      <c r="K400" s="271"/>
      <c r="L400" s="103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271"/>
      <c r="B401" s="103"/>
      <c r="C401" s="271"/>
      <c r="D401" s="271"/>
      <c r="E401" s="271"/>
      <c r="F401" s="271"/>
      <c r="G401" s="271"/>
      <c r="H401" s="271"/>
      <c r="I401" s="271"/>
      <c r="J401" s="103"/>
      <c r="K401" s="271"/>
      <c r="L401" s="103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271"/>
      <c r="B402" s="103"/>
      <c r="C402" s="271"/>
      <c r="D402" s="271"/>
      <c r="E402" s="271"/>
      <c r="F402" s="271"/>
      <c r="G402" s="271"/>
      <c r="H402" s="271"/>
      <c r="I402" s="271"/>
      <c r="J402" s="103"/>
      <c r="K402" s="271"/>
      <c r="L402" s="103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271"/>
      <c r="B403" s="103"/>
      <c r="C403" s="271"/>
      <c r="D403" s="271"/>
      <c r="E403" s="271"/>
      <c r="F403" s="271"/>
      <c r="G403" s="271"/>
      <c r="H403" s="271"/>
      <c r="I403" s="271"/>
      <c r="J403" s="103"/>
      <c r="K403" s="271"/>
      <c r="L403" s="103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271"/>
      <c r="B404" s="103"/>
      <c r="C404" s="271"/>
      <c r="D404" s="271"/>
      <c r="E404" s="271"/>
      <c r="F404" s="271"/>
      <c r="G404" s="271"/>
      <c r="H404" s="271"/>
      <c r="I404" s="271"/>
      <c r="J404" s="103"/>
      <c r="K404" s="271"/>
      <c r="L404" s="103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271"/>
      <c r="B405" s="103"/>
      <c r="C405" s="271"/>
      <c r="D405" s="271"/>
      <c r="E405" s="271"/>
      <c r="F405" s="271"/>
      <c r="G405" s="271"/>
      <c r="H405" s="271"/>
      <c r="I405" s="271"/>
      <c r="J405" s="103"/>
      <c r="K405" s="271"/>
      <c r="L405" s="103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271"/>
      <c r="B406" s="103"/>
      <c r="C406" s="271"/>
      <c r="D406" s="271"/>
      <c r="E406" s="271"/>
      <c r="F406" s="271"/>
      <c r="G406" s="271"/>
      <c r="H406" s="271"/>
      <c r="I406" s="271"/>
      <c r="J406" s="103"/>
      <c r="K406" s="271"/>
      <c r="L406" s="103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271"/>
      <c r="B407" s="103"/>
      <c r="C407" s="271"/>
      <c r="D407" s="271"/>
      <c r="E407" s="271"/>
      <c r="F407" s="271"/>
      <c r="G407" s="271"/>
      <c r="H407" s="271"/>
      <c r="I407" s="271"/>
      <c r="J407" s="103"/>
      <c r="K407" s="271"/>
      <c r="L407" s="103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271"/>
      <c r="B408" s="103"/>
      <c r="C408" s="271"/>
      <c r="D408" s="271"/>
      <c r="E408" s="271"/>
      <c r="F408" s="271"/>
      <c r="G408" s="271"/>
      <c r="H408" s="271"/>
      <c r="I408" s="271"/>
      <c r="J408" s="103"/>
      <c r="K408" s="271"/>
      <c r="L408" s="103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271"/>
      <c r="B409" s="103"/>
      <c r="C409" s="271"/>
      <c r="D409" s="271"/>
      <c r="E409" s="271"/>
      <c r="F409" s="271"/>
      <c r="G409" s="271"/>
      <c r="H409" s="271"/>
      <c r="I409" s="271"/>
      <c r="J409" s="103"/>
      <c r="K409" s="271"/>
      <c r="L409" s="103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271"/>
      <c r="B410" s="103"/>
      <c r="C410" s="271"/>
      <c r="D410" s="271"/>
      <c r="E410" s="271"/>
      <c r="F410" s="271"/>
      <c r="G410" s="271"/>
      <c r="H410" s="271"/>
      <c r="I410" s="271"/>
      <c r="J410" s="103"/>
      <c r="K410" s="271"/>
      <c r="L410" s="103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271"/>
      <c r="B411" s="103"/>
      <c r="C411" s="271"/>
      <c r="D411" s="271"/>
      <c r="E411" s="271"/>
      <c r="F411" s="271"/>
      <c r="G411" s="271"/>
      <c r="H411" s="271"/>
      <c r="I411" s="271"/>
      <c r="J411" s="103"/>
      <c r="K411" s="271"/>
      <c r="L411" s="103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271"/>
      <c r="B412" s="103"/>
      <c r="C412" s="271"/>
      <c r="D412" s="271"/>
      <c r="E412" s="271"/>
      <c r="F412" s="271"/>
      <c r="G412" s="271"/>
      <c r="H412" s="271"/>
      <c r="I412" s="271"/>
      <c r="J412" s="103"/>
      <c r="K412" s="271"/>
      <c r="L412" s="103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271"/>
      <c r="B413" s="103"/>
      <c r="C413" s="271"/>
      <c r="D413" s="271"/>
      <c r="E413" s="271"/>
      <c r="F413" s="271"/>
      <c r="G413" s="271"/>
      <c r="H413" s="271"/>
      <c r="I413" s="271"/>
      <c r="J413" s="103"/>
      <c r="K413" s="271"/>
      <c r="L413" s="103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271"/>
      <c r="B414" s="103"/>
      <c r="C414" s="271"/>
      <c r="D414" s="271"/>
      <c r="E414" s="271"/>
      <c r="F414" s="271"/>
      <c r="G414" s="271"/>
      <c r="H414" s="271"/>
      <c r="I414" s="271"/>
      <c r="J414" s="103"/>
      <c r="K414" s="271"/>
      <c r="L414" s="103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271"/>
      <c r="B415" s="103"/>
      <c r="C415" s="271"/>
      <c r="D415" s="271"/>
      <c r="E415" s="271"/>
      <c r="F415" s="271"/>
      <c r="G415" s="271"/>
      <c r="H415" s="271"/>
      <c r="I415" s="271"/>
      <c r="J415" s="103"/>
      <c r="K415" s="271"/>
      <c r="L415" s="103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271"/>
      <c r="B416" s="103"/>
      <c r="C416" s="271"/>
      <c r="D416" s="271"/>
      <c r="E416" s="271"/>
      <c r="F416" s="271"/>
      <c r="G416" s="271"/>
      <c r="H416" s="271"/>
      <c r="I416" s="271"/>
      <c r="J416" s="103"/>
      <c r="K416" s="271"/>
      <c r="L416" s="103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271"/>
      <c r="B417" s="103"/>
      <c r="C417" s="271"/>
      <c r="D417" s="271"/>
      <c r="E417" s="271"/>
      <c r="F417" s="271"/>
      <c r="G417" s="271"/>
      <c r="H417" s="271"/>
      <c r="I417" s="271"/>
      <c r="J417" s="103"/>
      <c r="K417" s="271"/>
      <c r="L417" s="103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271"/>
      <c r="B418" s="103"/>
      <c r="C418" s="271"/>
      <c r="D418" s="271"/>
      <c r="E418" s="271"/>
      <c r="F418" s="271"/>
      <c r="G418" s="271"/>
      <c r="H418" s="271"/>
      <c r="I418" s="271"/>
      <c r="J418" s="103"/>
      <c r="K418" s="271"/>
      <c r="L418" s="103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271"/>
      <c r="B419" s="103"/>
      <c r="C419" s="271"/>
      <c r="D419" s="271"/>
      <c r="E419" s="271"/>
      <c r="F419" s="271"/>
      <c r="G419" s="271"/>
      <c r="H419" s="271"/>
      <c r="I419" s="271"/>
      <c r="J419" s="103"/>
      <c r="K419" s="271"/>
      <c r="L419" s="103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271"/>
      <c r="B420" s="103"/>
      <c r="C420" s="271"/>
      <c r="D420" s="271"/>
      <c r="E420" s="271"/>
      <c r="F420" s="271"/>
      <c r="G420" s="271"/>
      <c r="H420" s="271"/>
      <c r="I420" s="271"/>
      <c r="J420" s="103"/>
      <c r="K420" s="271"/>
      <c r="L420" s="103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271"/>
      <c r="B421" s="103"/>
      <c r="C421" s="271"/>
      <c r="D421" s="271"/>
      <c r="E421" s="271"/>
      <c r="F421" s="271"/>
      <c r="G421" s="271"/>
      <c r="H421" s="271"/>
      <c r="I421" s="271"/>
      <c r="J421" s="103"/>
      <c r="K421" s="271"/>
      <c r="L421" s="103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271"/>
      <c r="B422" s="103"/>
      <c r="C422" s="271"/>
      <c r="D422" s="271"/>
      <c r="E422" s="271"/>
      <c r="F422" s="271"/>
      <c r="G422" s="271"/>
      <c r="H422" s="271"/>
      <c r="I422" s="271"/>
      <c r="J422" s="103"/>
      <c r="K422" s="271"/>
      <c r="L422" s="103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271"/>
      <c r="B423" s="103"/>
      <c r="C423" s="271"/>
      <c r="D423" s="271"/>
      <c r="E423" s="271"/>
      <c r="F423" s="271"/>
      <c r="G423" s="271"/>
      <c r="H423" s="271"/>
      <c r="I423" s="271"/>
      <c r="J423" s="103"/>
      <c r="K423" s="271"/>
      <c r="L423" s="103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271"/>
      <c r="B424" s="103"/>
      <c r="C424" s="271"/>
      <c r="D424" s="271"/>
      <c r="E424" s="271"/>
      <c r="F424" s="271"/>
      <c r="G424" s="271"/>
      <c r="H424" s="271"/>
      <c r="I424" s="271"/>
      <c r="J424" s="103"/>
      <c r="K424" s="271"/>
      <c r="L424" s="103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271"/>
      <c r="B425" s="103"/>
      <c r="C425" s="271"/>
      <c r="D425" s="271"/>
      <c r="E425" s="271"/>
      <c r="F425" s="271"/>
      <c r="G425" s="271"/>
      <c r="H425" s="271"/>
      <c r="I425" s="271"/>
      <c r="J425" s="103"/>
      <c r="K425" s="271"/>
      <c r="L425" s="103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271"/>
      <c r="B426" s="103"/>
      <c r="C426" s="271"/>
      <c r="D426" s="271"/>
      <c r="E426" s="271"/>
      <c r="F426" s="271"/>
      <c r="G426" s="271"/>
      <c r="H426" s="271"/>
      <c r="I426" s="271"/>
      <c r="J426" s="103"/>
      <c r="K426" s="271"/>
      <c r="L426" s="103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271"/>
      <c r="B427" s="103"/>
      <c r="C427" s="271"/>
      <c r="D427" s="271"/>
      <c r="E427" s="271"/>
      <c r="F427" s="271"/>
      <c r="G427" s="271"/>
      <c r="H427" s="271"/>
      <c r="I427" s="271"/>
      <c r="J427" s="103"/>
      <c r="K427" s="271"/>
      <c r="L427" s="103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271"/>
      <c r="B428" s="103"/>
      <c r="C428" s="271"/>
      <c r="D428" s="271"/>
      <c r="E428" s="271"/>
      <c r="F428" s="271"/>
      <c r="G428" s="271"/>
      <c r="H428" s="271"/>
      <c r="I428" s="271"/>
      <c r="J428" s="103"/>
      <c r="K428" s="271"/>
      <c r="L428" s="103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271"/>
      <c r="B429" s="103"/>
      <c r="C429" s="271"/>
      <c r="D429" s="271"/>
      <c r="E429" s="271"/>
      <c r="F429" s="271"/>
      <c r="G429" s="271"/>
      <c r="H429" s="271"/>
      <c r="I429" s="271"/>
      <c r="J429" s="103"/>
      <c r="K429" s="271"/>
      <c r="L429" s="103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271"/>
      <c r="B430" s="103"/>
      <c r="C430" s="271"/>
      <c r="D430" s="271"/>
      <c r="E430" s="271"/>
      <c r="F430" s="271"/>
      <c r="G430" s="271"/>
      <c r="H430" s="271"/>
      <c r="I430" s="271"/>
      <c r="J430" s="103"/>
      <c r="K430" s="271"/>
      <c r="L430" s="103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271"/>
      <c r="B431" s="103"/>
      <c r="C431" s="271"/>
      <c r="D431" s="271"/>
      <c r="E431" s="271"/>
      <c r="F431" s="271"/>
      <c r="G431" s="271"/>
      <c r="H431" s="271"/>
      <c r="I431" s="271"/>
      <c r="J431" s="103"/>
      <c r="K431" s="271"/>
      <c r="L431" s="103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271"/>
      <c r="B432" s="103"/>
      <c r="C432" s="271"/>
      <c r="D432" s="271"/>
      <c r="E432" s="271"/>
      <c r="F432" s="271"/>
      <c r="G432" s="271"/>
      <c r="H432" s="271"/>
      <c r="I432" s="271"/>
      <c r="J432" s="103"/>
      <c r="K432" s="271"/>
      <c r="L432" s="103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271"/>
      <c r="B433" s="103"/>
      <c r="C433" s="271"/>
      <c r="D433" s="271"/>
      <c r="E433" s="271"/>
      <c r="F433" s="271"/>
      <c r="G433" s="271"/>
      <c r="H433" s="271"/>
      <c r="I433" s="271"/>
      <c r="J433" s="103"/>
      <c r="K433" s="271"/>
      <c r="L433" s="103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271"/>
      <c r="B434" s="103"/>
      <c r="C434" s="271"/>
      <c r="D434" s="271"/>
      <c r="E434" s="271"/>
      <c r="F434" s="271"/>
      <c r="G434" s="271"/>
      <c r="H434" s="271"/>
      <c r="I434" s="271"/>
      <c r="J434" s="103"/>
      <c r="K434" s="271"/>
      <c r="L434" s="103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271"/>
      <c r="B435" s="103"/>
      <c r="C435" s="271"/>
      <c r="D435" s="271"/>
      <c r="E435" s="271"/>
      <c r="F435" s="271"/>
      <c r="G435" s="271"/>
      <c r="H435" s="271"/>
      <c r="I435" s="271"/>
      <c r="J435" s="103"/>
      <c r="K435" s="271"/>
      <c r="L435" s="103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271"/>
      <c r="B436" s="103"/>
      <c r="C436" s="271"/>
      <c r="D436" s="271"/>
      <c r="E436" s="271"/>
      <c r="F436" s="271"/>
      <c r="G436" s="271"/>
      <c r="H436" s="271"/>
      <c r="I436" s="271"/>
      <c r="J436" s="103"/>
      <c r="K436" s="271"/>
      <c r="L436" s="103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271"/>
      <c r="B437" s="103"/>
      <c r="C437" s="271"/>
      <c r="D437" s="271"/>
      <c r="E437" s="271"/>
      <c r="F437" s="271"/>
      <c r="G437" s="271"/>
      <c r="H437" s="271"/>
      <c r="I437" s="271"/>
      <c r="J437" s="103"/>
      <c r="K437" s="271"/>
      <c r="L437" s="103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271"/>
      <c r="B438" s="103"/>
      <c r="C438" s="271"/>
      <c r="D438" s="271"/>
      <c r="E438" s="271"/>
      <c r="F438" s="271"/>
      <c r="G438" s="271"/>
      <c r="H438" s="271"/>
      <c r="I438" s="271"/>
      <c r="J438" s="103"/>
      <c r="K438" s="271"/>
      <c r="L438" s="103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271"/>
      <c r="B439" s="103"/>
      <c r="C439" s="271"/>
      <c r="D439" s="271"/>
      <c r="E439" s="271"/>
      <c r="F439" s="271"/>
      <c r="G439" s="271"/>
      <c r="H439" s="271"/>
      <c r="I439" s="271"/>
      <c r="J439" s="103"/>
      <c r="K439" s="271"/>
      <c r="L439" s="103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271"/>
      <c r="B440" s="103"/>
      <c r="C440" s="271"/>
      <c r="D440" s="271"/>
      <c r="E440" s="271"/>
      <c r="F440" s="271"/>
      <c r="G440" s="271"/>
      <c r="H440" s="271"/>
      <c r="I440" s="271"/>
      <c r="J440" s="103"/>
      <c r="K440" s="271"/>
      <c r="L440" s="103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271"/>
      <c r="B441" s="103"/>
      <c r="C441" s="271"/>
      <c r="D441" s="271"/>
      <c r="E441" s="271"/>
      <c r="F441" s="271"/>
      <c r="G441" s="271"/>
      <c r="H441" s="271"/>
      <c r="I441" s="271"/>
      <c r="J441" s="103"/>
      <c r="K441" s="271"/>
      <c r="L441" s="103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271"/>
      <c r="B442" s="103"/>
      <c r="C442" s="271"/>
      <c r="D442" s="271"/>
      <c r="E442" s="271"/>
      <c r="F442" s="271"/>
      <c r="G442" s="271"/>
      <c r="H442" s="271"/>
      <c r="I442" s="271"/>
      <c r="J442" s="103"/>
      <c r="K442" s="271"/>
      <c r="L442" s="103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271"/>
      <c r="B443" s="103"/>
      <c r="C443" s="271"/>
      <c r="D443" s="271"/>
      <c r="E443" s="271"/>
      <c r="F443" s="271"/>
      <c r="G443" s="271"/>
      <c r="H443" s="271"/>
      <c r="I443" s="271"/>
      <c r="J443" s="103"/>
      <c r="K443" s="271"/>
      <c r="L443" s="103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271"/>
      <c r="B444" s="103"/>
      <c r="C444" s="271"/>
      <c r="D444" s="271"/>
      <c r="E444" s="271"/>
      <c r="F444" s="271"/>
      <c r="G444" s="271"/>
      <c r="H444" s="271"/>
      <c r="I444" s="271"/>
      <c r="J444" s="103"/>
      <c r="K444" s="271"/>
      <c r="L444" s="103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271"/>
      <c r="B445" s="103"/>
      <c r="C445" s="271"/>
      <c r="D445" s="271"/>
      <c r="E445" s="271"/>
      <c r="F445" s="271"/>
      <c r="G445" s="271"/>
      <c r="H445" s="271"/>
      <c r="I445" s="271"/>
      <c r="J445" s="103"/>
      <c r="K445" s="271"/>
      <c r="L445" s="103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271"/>
      <c r="B446" s="103"/>
      <c r="C446" s="271"/>
      <c r="D446" s="271"/>
      <c r="E446" s="271"/>
      <c r="F446" s="271"/>
      <c r="G446" s="271"/>
      <c r="H446" s="271"/>
      <c r="I446" s="271"/>
      <c r="J446" s="103"/>
      <c r="K446" s="271"/>
      <c r="L446" s="103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271"/>
      <c r="B447" s="103"/>
      <c r="C447" s="271"/>
      <c r="D447" s="271"/>
      <c r="E447" s="271"/>
      <c r="F447" s="271"/>
      <c r="G447" s="271"/>
      <c r="H447" s="271"/>
      <c r="I447" s="271"/>
      <c r="J447" s="103"/>
      <c r="K447" s="271"/>
      <c r="L447" s="103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271"/>
      <c r="B448" s="103"/>
      <c r="C448" s="271"/>
      <c r="D448" s="271"/>
      <c r="E448" s="271"/>
      <c r="F448" s="271"/>
      <c r="G448" s="271"/>
      <c r="H448" s="271"/>
      <c r="I448" s="271"/>
      <c r="J448" s="103"/>
      <c r="K448" s="271"/>
      <c r="L448" s="103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271"/>
      <c r="B449" s="103"/>
      <c r="C449" s="271"/>
      <c r="D449" s="271"/>
      <c r="E449" s="271"/>
      <c r="F449" s="271"/>
      <c r="G449" s="271"/>
      <c r="H449" s="271"/>
      <c r="I449" s="271"/>
      <c r="J449" s="103"/>
      <c r="K449" s="271"/>
      <c r="L449" s="103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271"/>
      <c r="B450" s="103"/>
      <c r="C450" s="271"/>
      <c r="D450" s="271"/>
      <c r="E450" s="271"/>
      <c r="F450" s="271"/>
      <c r="G450" s="271"/>
      <c r="H450" s="271"/>
      <c r="I450" s="271"/>
      <c r="J450" s="103"/>
      <c r="K450" s="271"/>
      <c r="L450" s="103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271"/>
      <c r="B451" s="103"/>
      <c r="C451" s="271"/>
      <c r="D451" s="271"/>
      <c r="E451" s="271"/>
      <c r="F451" s="271"/>
      <c r="G451" s="271"/>
      <c r="H451" s="271"/>
      <c r="I451" s="271"/>
      <c r="J451" s="103"/>
      <c r="K451" s="271"/>
      <c r="L451" s="103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271"/>
      <c r="B452" s="103"/>
      <c r="C452" s="271"/>
      <c r="D452" s="271"/>
      <c r="E452" s="271"/>
      <c r="F452" s="271"/>
      <c r="G452" s="271"/>
      <c r="H452" s="271"/>
      <c r="I452" s="271"/>
      <c r="J452" s="103"/>
      <c r="K452" s="271"/>
      <c r="L452" s="103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271"/>
      <c r="B453" s="103"/>
      <c r="C453" s="271"/>
      <c r="D453" s="271"/>
      <c r="E453" s="271"/>
      <c r="F453" s="271"/>
      <c r="G453" s="271"/>
      <c r="H453" s="271"/>
      <c r="I453" s="271"/>
      <c r="J453" s="103"/>
      <c r="K453" s="271"/>
      <c r="L453" s="103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271"/>
      <c r="B454" s="103"/>
      <c r="C454" s="271"/>
      <c r="D454" s="271"/>
      <c r="E454" s="271"/>
      <c r="F454" s="271"/>
      <c r="G454" s="271"/>
      <c r="H454" s="271"/>
      <c r="I454" s="271"/>
      <c r="J454" s="103"/>
      <c r="K454" s="271"/>
      <c r="L454" s="103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271"/>
      <c r="B455" s="103"/>
      <c r="C455" s="271"/>
      <c r="D455" s="271"/>
      <c r="E455" s="271"/>
      <c r="F455" s="271"/>
      <c r="G455" s="271"/>
      <c r="H455" s="271"/>
      <c r="I455" s="271"/>
      <c r="J455" s="103"/>
      <c r="K455" s="271"/>
      <c r="L455" s="103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271"/>
      <c r="B456" s="103"/>
      <c r="C456" s="271"/>
      <c r="D456" s="271"/>
      <c r="E456" s="271"/>
      <c r="F456" s="271"/>
      <c r="G456" s="271"/>
      <c r="H456" s="271"/>
      <c r="I456" s="271"/>
      <c r="J456" s="103"/>
      <c r="K456" s="271"/>
      <c r="L456" s="103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271"/>
      <c r="B457" s="103"/>
      <c r="C457" s="271"/>
      <c r="D457" s="271"/>
      <c r="E457" s="271"/>
      <c r="F457" s="271"/>
      <c r="G457" s="271"/>
      <c r="H457" s="271"/>
      <c r="I457" s="271"/>
      <c r="J457" s="103"/>
      <c r="K457" s="271"/>
      <c r="L457" s="103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271"/>
      <c r="B458" s="103"/>
      <c r="C458" s="271"/>
      <c r="D458" s="271"/>
      <c r="E458" s="271"/>
      <c r="F458" s="271"/>
      <c r="G458" s="271"/>
      <c r="H458" s="271"/>
      <c r="I458" s="271"/>
      <c r="J458" s="103"/>
      <c r="K458" s="271"/>
      <c r="L458" s="103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271"/>
      <c r="B459" s="103"/>
      <c r="C459" s="271"/>
      <c r="D459" s="271"/>
      <c r="E459" s="271"/>
      <c r="F459" s="271"/>
      <c r="G459" s="271"/>
      <c r="H459" s="271"/>
      <c r="I459" s="271"/>
      <c r="J459" s="103"/>
      <c r="K459" s="271"/>
      <c r="L459" s="103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271"/>
      <c r="B460" s="103"/>
      <c r="C460" s="271"/>
      <c r="D460" s="271"/>
      <c r="E460" s="271"/>
      <c r="F460" s="271"/>
      <c r="G460" s="271"/>
      <c r="H460" s="271"/>
      <c r="I460" s="271"/>
      <c r="J460" s="103"/>
      <c r="K460" s="271"/>
      <c r="L460" s="103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271"/>
      <c r="B461" s="103"/>
      <c r="C461" s="271"/>
      <c r="D461" s="271"/>
      <c r="E461" s="271"/>
      <c r="F461" s="271"/>
      <c r="G461" s="271"/>
      <c r="H461" s="271"/>
      <c r="I461" s="271"/>
      <c r="J461" s="103"/>
      <c r="K461" s="271"/>
      <c r="L461" s="103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271"/>
      <c r="B462" s="103"/>
      <c r="C462" s="271"/>
      <c r="D462" s="271"/>
      <c r="E462" s="271"/>
      <c r="F462" s="271"/>
      <c r="G462" s="271"/>
      <c r="H462" s="271"/>
      <c r="I462" s="271"/>
      <c r="J462" s="103"/>
      <c r="K462" s="271"/>
      <c r="L462" s="103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271"/>
      <c r="B463" s="103"/>
      <c r="C463" s="271"/>
      <c r="D463" s="271"/>
      <c r="E463" s="271"/>
      <c r="F463" s="271"/>
      <c r="G463" s="271"/>
      <c r="H463" s="271"/>
      <c r="I463" s="271"/>
      <c r="J463" s="103"/>
      <c r="K463" s="271"/>
      <c r="L463" s="103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271"/>
      <c r="B464" s="103"/>
      <c r="C464" s="271"/>
      <c r="D464" s="271"/>
      <c r="E464" s="271"/>
      <c r="F464" s="271"/>
      <c r="G464" s="271"/>
      <c r="H464" s="271"/>
      <c r="I464" s="271"/>
      <c r="J464" s="103"/>
      <c r="K464" s="271"/>
      <c r="L464" s="103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271"/>
      <c r="B465" s="103"/>
      <c r="C465" s="271"/>
      <c r="D465" s="271"/>
      <c r="E465" s="271"/>
      <c r="F465" s="271"/>
      <c r="G465" s="271"/>
      <c r="H465" s="271"/>
      <c r="I465" s="271"/>
      <c r="J465" s="103"/>
      <c r="K465" s="271"/>
      <c r="L465" s="103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271"/>
      <c r="B466" s="103"/>
      <c r="C466" s="271"/>
      <c r="D466" s="271"/>
      <c r="E466" s="271"/>
      <c r="F466" s="271"/>
      <c r="G466" s="271"/>
      <c r="H466" s="271"/>
      <c r="I466" s="271"/>
      <c r="J466" s="103"/>
      <c r="K466" s="271"/>
      <c r="L466" s="103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271"/>
      <c r="B467" s="103"/>
      <c r="C467" s="271"/>
      <c r="D467" s="271"/>
      <c r="E467" s="271"/>
      <c r="F467" s="271"/>
      <c r="G467" s="271"/>
      <c r="H467" s="271"/>
      <c r="I467" s="271"/>
      <c r="J467" s="103"/>
      <c r="K467" s="271"/>
      <c r="L467" s="103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271"/>
      <c r="B468" s="103"/>
      <c r="C468" s="271"/>
      <c r="D468" s="271"/>
      <c r="E468" s="271"/>
      <c r="F468" s="271"/>
      <c r="G468" s="271"/>
      <c r="H468" s="271"/>
      <c r="I468" s="271"/>
      <c r="J468" s="103"/>
      <c r="K468" s="271"/>
      <c r="L468" s="103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271"/>
      <c r="B469" s="103"/>
      <c r="C469" s="271"/>
      <c r="D469" s="271"/>
      <c r="E469" s="271"/>
      <c r="F469" s="271"/>
      <c r="G469" s="271"/>
      <c r="H469" s="271"/>
      <c r="I469" s="271"/>
      <c r="J469" s="103"/>
      <c r="K469" s="271"/>
      <c r="L469" s="103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271"/>
      <c r="B470" s="103"/>
      <c r="C470" s="271"/>
      <c r="D470" s="271"/>
      <c r="E470" s="271"/>
      <c r="F470" s="271"/>
      <c r="G470" s="271"/>
      <c r="H470" s="271"/>
      <c r="I470" s="271"/>
      <c r="J470" s="103"/>
      <c r="K470" s="271"/>
      <c r="L470" s="103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271"/>
      <c r="B471" s="103"/>
      <c r="C471" s="271"/>
      <c r="D471" s="271"/>
      <c r="E471" s="271"/>
      <c r="F471" s="271"/>
      <c r="G471" s="271"/>
      <c r="H471" s="271"/>
      <c r="I471" s="271"/>
      <c r="J471" s="103"/>
      <c r="K471" s="271"/>
      <c r="L471" s="103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271"/>
      <c r="B472" s="103"/>
      <c r="C472" s="271"/>
      <c r="D472" s="271"/>
      <c r="E472" s="271"/>
      <c r="F472" s="271"/>
      <c r="G472" s="271"/>
      <c r="H472" s="271"/>
      <c r="I472" s="271"/>
      <c r="J472" s="103"/>
      <c r="K472" s="271"/>
      <c r="L472" s="103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271"/>
      <c r="B473" s="103"/>
      <c r="C473" s="271"/>
      <c r="D473" s="271"/>
      <c r="E473" s="271"/>
      <c r="F473" s="271"/>
      <c r="G473" s="271"/>
      <c r="H473" s="271"/>
      <c r="I473" s="271"/>
      <c r="J473" s="103"/>
      <c r="K473" s="271"/>
      <c r="L473" s="103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271"/>
      <c r="B474" s="103"/>
      <c r="C474" s="271"/>
      <c r="D474" s="271"/>
      <c r="E474" s="271"/>
      <c r="F474" s="271"/>
      <c r="G474" s="271"/>
      <c r="H474" s="271"/>
      <c r="I474" s="271"/>
      <c r="J474" s="103"/>
      <c r="K474" s="271"/>
      <c r="L474" s="103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271"/>
      <c r="B475" s="103"/>
      <c r="C475" s="271"/>
      <c r="D475" s="271"/>
      <c r="E475" s="271"/>
      <c r="F475" s="271"/>
      <c r="G475" s="271"/>
      <c r="H475" s="271"/>
      <c r="I475" s="271"/>
      <c r="J475" s="103"/>
      <c r="K475" s="271"/>
      <c r="L475" s="103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271"/>
      <c r="B476" s="103"/>
      <c r="C476" s="271"/>
      <c r="D476" s="271"/>
      <c r="E476" s="271"/>
      <c r="F476" s="271"/>
      <c r="G476" s="271"/>
      <c r="H476" s="271"/>
      <c r="I476" s="271"/>
      <c r="J476" s="103"/>
      <c r="K476" s="271"/>
      <c r="L476" s="103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271"/>
      <c r="B477" s="103"/>
      <c r="C477" s="271"/>
      <c r="D477" s="271"/>
      <c r="E477" s="271"/>
      <c r="F477" s="271"/>
      <c r="G477" s="271"/>
      <c r="H477" s="271"/>
      <c r="I477" s="271"/>
      <c r="J477" s="103"/>
      <c r="K477" s="271"/>
      <c r="L477" s="103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271"/>
      <c r="B478" s="103"/>
      <c r="C478" s="271"/>
      <c r="D478" s="271"/>
      <c r="E478" s="271"/>
      <c r="F478" s="271"/>
      <c r="G478" s="271"/>
      <c r="H478" s="271"/>
      <c r="I478" s="271"/>
      <c r="J478" s="103"/>
      <c r="K478" s="271"/>
      <c r="L478" s="103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271"/>
      <c r="B479" s="103"/>
      <c r="C479" s="271"/>
      <c r="D479" s="271"/>
      <c r="E479" s="271"/>
      <c r="F479" s="271"/>
      <c r="G479" s="271"/>
      <c r="H479" s="271"/>
      <c r="I479" s="271"/>
      <c r="J479" s="103"/>
      <c r="K479" s="271"/>
      <c r="L479" s="103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271"/>
      <c r="B480" s="103"/>
      <c r="C480" s="271"/>
      <c r="D480" s="271"/>
      <c r="E480" s="271"/>
      <c r="F480" s="271"/>
      <c r="G480" s="271"/>
      <c r="H480" s="271"/>
      <c r="I480" s="271"/>
      <c r="J480" s="103"/>
      <c r="K480" s="271"/>
      <c r="L480" s="103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271"/>
      <c r="B481" s="103"/>
      <c r="C481" s="271"/>
      <c r="D481" s="271"/>
      <c r="E481" s="271"/>
      <c r="F481" s="271"/>
      <c r="G481" s="271"/>
      <c r="H481" s="271"/>
      <c r="I481" s="271"/>
      <c r="J481" s="103"/>
      <c r="K481" s="271"/>
      <c r="L481" s="103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271"/>
      <c r="B482" s="103"/>
      <c r="C482" s="271"/>
      <c r="D482" s="271"/>
      <c r="E482" s="271"/>
      <c r="F482" s="271"/>
      <c r="G482" s="271"/>
      <c r="H482" s="271"/>
      <c r="I482" s="271"/>
      <c r="J482" s="103"/>
      <c r="K482" s="271"/>
      <c r="L482" s="103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271"/>
      <c r="B483" s="103"/>
      <c r="C483" s="271"/>
      <c r="D483" s="271"/>
      <c r="E483" s="271"/>
      <c r="F483" s="271"/>
      <c r="G483" s="271"/>
      <c r="H483" s="271"/>
      <c r="I483" s="271"/>
      <c r="J483" s="103"/>
      <c r="K483" s="271"/>
      <c r="L483" s="103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271"/>
      <c r="B484" s="103"/>
      <c r="C484" s="271"/>
      <c r="D484" s="271"/>
      <c r="E484" s="271"/>
      <c r="F484" s="271"/>
      <c r="G484" s="271"/>
      <c r="H484" s="271"/>
      <c r="I484" s="271"/>
      <c r="J484" s="103"/>
      <c r="K484" s="271"/>
      <c r="L484" s="103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271"/>
      <c r="B485" s="103"/>
      <c r="C485" s="271"/>
      <c r="D485" s="271"/>
      <c r="E485" s="271"/>
      <c r="F485" s="271"/>
      <c r="G485" s="271"/>
      <c r="H485" s="271"/>
      <c r="I485" s="271"/>
      <c r="J485" s="103"/>
      <c r="K485" s="271"/>
      <c r="L485" s="103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271"/>
      <c r="B486" s="103"/>
      <c r="C486" s="271"/>
      <c r="D486" s="271"/>
      <c r="E486" s="271"/>
      <c r="F486" s="271"/>
      <c r="G486" s="271"/>
      <c r="H486" s="271"/>
      <c r="I486" s="271"/>
      <c r="J486" s="103"/>
      <c r="K486" s="271"/>
      <c r="L486" s="103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271"/>
      <c r="B487" s="103"/>
      <c r="C487" s="271"/>
      <c r="D487" s="271"/>
      <c r="E487" s="271"/>
      <c r="F487" s="271"/>
      <c r="G487" s="271"/>
      <c r="H487" s="271"/>
      <c r="I487" s="271"/>
      <c r="J487" s="103"/>
      <c r="K487" s="271"/>
      <c r="L487" s="103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271"/>
      <c r="B488" s="103"/>
      <c r="C488" s="271"/>
      <c r="D488" s="271"/>
      <c r="E488" s="271"/>
      <c r="F488" s="271"/>
      <c r="G488" s="271"/>
      <c r="H488" s="271"/>
      <c r="I488" s="271"/>
      <c r="J488" s="103"/>
      <c r="K488" s="271"/>
      <c r="L488" s="103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271"/>
      <c r="B489" s="103"/>
      <c r="C489" s="271"/>
      <c r="D489" s="271"/>
      <c r="E489" s="271"/>
      <c r="F489" s="271"/>
      <c r="G489" s="271"/>
      <c r="H489" s="271"/>
      <c r="I489" s="271"/>
      <c r="J489" s="103"/>
      <c r="K489" s="271"/>
      <c r="L489" s="103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271"/>
      <c r="B490" s="103"/>
      <c r="C490" s="271"/>
      <c r="D490" s="271"/>
      <c r="E490" s="271"/>
      <c r="F490" s="271"/>
      <c r="G490" s="271"/>
      <c r="H490" s="271"/>
      <c r="I490" s="271"/>
      <c r="J490" s="103"/>
      <c r="K490" s="271"/>
      <c r="L490" s="103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271"/>
      <c r="B491" s="103"/>
      <c r="C491" s="271"/>
      <c r="D491" s="271"/>
      <c r="E491" s="271"/>
      <c r="F491" s="271"/>
      <c r="G491" s="271"/>
      <c r="H491" s="271"/>
      <c r="I491" s="271"/>
      <c r="J491" s="103"/>
      <c r="K491" s="271"/>
      <c r="L491" s="103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271"/>
      <c r="B492" s="103"/>
      <c r="C492" s="271"/>
      <c r="D492" s="271"/>
      <c r="E492" s="271"/>
      <c r="F492" s="271"/>
      <c r="G492" s="271"/>
      <c r="H492" s="271"/>
      <c r="I492" s="271"/>
      <c r="J492" s="103"/>
      <c r="K492" s="271"/>
      <c r="L492" s="103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271"/>
      <c r="B493" s="103"/>
      <c r="C493" s="271"/>
      <c r="D493" s="271"/>
      <c r="E493" s="271"/>
      <c r="F493" s="271"/>
      <c r="G493" s="271"/>
      <c r="H493" s="271"/>
      <c r="I493" s="271"/>
      <c r="J493" s="103"/>
      <c r="K493" s="271"/>
      <c r="L493" s="103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271"/>
      <c r="B494" s="103"/>
      <c r="C494" s="271"/>
      <c r="D494" s="271"/>
      <c r="E494" s="271"/>
      <c r="F494" s="271"/>
      <c r="G494" s="271"/>
      <c r="H494" s="271"/>
      <c r="I494" s="271"/>
      <c r="J494" s="103"/>
      <c r="K494" s="271"/>
      <c r="L494" s="103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271"/>
      <c r="B495" s="103"/>
      <c r="C495" s="271"/>
      <c r="D495" s="271"/>
      <c r="E495" s="271"/>
      <c r="F495" s="271"/>
      <c r="G495" s="271"/>
      <c r="H495" s="271"/>
      <c r="I495" s="271"/>
      <c r="J495" s="103"/>
      <c r="K495" s="271"/>
      <c r="L495" s="103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271"/>
      <c r="B496" s="103"/>
      <c r="C496" s="271"/>
      <c r="D496" s="271"/>
      <c r="E496" s="271"/>
      <c r="F496" s="271"/>
      <c r="G496" s="271"/>
      <c r="H496" s="271"/>
      <c r="I496" s="271"/>
      <c r="J496" s="103"/>
      <c r="K496" s="271"/>
      <c r="L496" s="103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271"/>
      <c r="B497" s="103"/>
      <c r="C497" s="271"/>
      <c r="D497" s="271"/>
      <c r="E497" s="271"/>
      <c r="F497" s="271"/>
      <c r="G497" s="271"/>
      <c r="H497" s="271"/>
      <c r="I497" s="271"/>
      <c r="J497" s="103"/>
      <c r="K497" s="271"/>
      <c r="L497" s="103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271"/>
      <c r="B498" s="103"/>
      <c r="C498" s="271"/>
      <c r="D498" s="271"/>
      <c r="E498" s="271"/>
      <c r="F498" s="271"/>
      <c r="G498" s="271"/>
      <c r="H498" s="271"/>
      <c r="I498" s="271"/>
      <c r="J498" s="103"/>
      <c r="K498" s="271"/>
      <c r="L498" s="103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271"/>
      <c r="B499" s="103"/>
      <c r="C499" s="271"/>
      <c r="D499" s="271"/>
      <c r="E499" s="271"/>
      <c r="F499" s="271"/>
      <c r="G499" s="271"/>
      <c r="H499" s="271"/>
      <c r="I499" s="271"/>
      <c r="J499" s="103"/>
      <c r="K499" s="271"/>
      <c r="L499" s="103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271"/>
      <c r="B500" s="103"/>
      <c r="C500" s="271"/>
      <c r="D500" s="271"/>
      <c r="E500" s="271"/>
      <c r="F500" s="271"/>
      <c r="G500" s="271"/>
      <c r="H500" s="271"/>
      <c r="I500" s="271"/>
      <c r="J500" s="103"/>
      <c r="K500" s="271"/>
      <c r="L500" s="103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271"/>
      <c r="B501" s="103"/>
      <c r="C501" s="271"/>
      <c r="D501" s="271"/>
      <c r="E501" s="271"/>
      <c r="F501" s="271"/>
      <c r="G501" s="271"/>
      <c r="H501" s="271"/>
      <c r="I501" s="271"/>
      <c r="J501" s="103"/>
      <c r="K501" s="271"/>
      <c r="L501" s="103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271"/>
      <c r="B502" s="103"/>
      <c r="C502" s="271"/>
      <c r="D502" s="271"/>
      <c r="E502" s="271"/>
      <c r="F502" s="271"/>
      <c r="G502" s="271"/>
      <c r="H502" s="271"/>
      <c r="I502" s="271"/>
      <c r="J502" s="103"/>
      <c r="K502" s="271"/>
      <c r="L502" s="103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271"/>
      <c r="B503" s="103"/>
      <c r="C503" s="271"/>
      <c r="D503" s="271"/>
      <c r="E503" s="271"/>
      <c r="F503" s="271"/>
      <c r="G503" s="271"/>
      <c r="H503" s="271"/>
      <c r="I503" s="271"/>
      <c r="J503" s="103"/>
      <c r="K503" s="271"/>
      <c r="L503" s="103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271"/>
      <c r="B504" s="103"/>
      <c r="C504" s="271"/>
      <c r="D504" s="271"/>
      <c r="E504" s="271"/>
      <c r="F504" s="271"/>
      <c r="G504" s="271"/>
      <c r="H504" s="271"/>
      <c r="I504" s="271"/>
      <c r="J504" s="103"/>
      <c r="K504" s="271"/>
      <c r="L504" s="103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271"/>
      <c r="B505" s="103"/>
      <c r="C505" s="271"/>
      <c r="D505" s="271"/>
      <c r="E505" s="271"/>
      <c r="F505" s="271"/>
      <c r="G505" s="271"/>
      <c r="H505" s="271"/>
      <c r="I505" s="271"/>
      <c r="J505" s="103"/>
      <c r="K505" s="271"/>
      <c r="L505" s="103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271"/>
      <c r="B506" s="103"/>
      <c r="C506" s="271"/>
      <c r="D506" s="271"/>
      <c r="E506" s="271"/>
      <c r="F506" s="271"/>
      <c r="G506" s="271"/>
      <c r="H506" s="271"/>
      <c r="I506" s="271"/>
      <c r="J506" s="103"/>
      <c r="K506" s="271"/>
      <c r="L506" s="103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271"/>
      <c r="B507" s="103"/>
      <c r="C507" s="271"/>
      <c r="D507" s="271"/>
      <c r="E507" s="271"/>
      <c r="F507" s="271"/>
      <c r="G507" s="271"/>
      <c r="H507" s="271"/>
      <c r="I507" s="271"/>
      <c r="J507" s="103"/>
      <c r="K507" s="271"/>
      <c r="L507" s="103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271"/>
      <c r="B508" s="103"/>
      <c r="C508" s="271"/>
      <c r="D508" s="271"/>
      <c r="E508" s="271"/>
      <c r="F508" s="271"/>
      <c r="G508" s="271"/>
      <c r="H508" s="271"/>
      <c r="I508" s="271"/>
      <c r="J508" s="103"/>
      <c r="K508" s="271"/>
      <c r="L508" s="103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271"/>
      <c r="B509" s="103"/>
      <c r="C509" s="271"/>
      <c r="D509" s="271"/>
      <c r="E509" s="271"/>
      <c r="F509" s="271"/>
      <c r="G509" s="271"/>
      <c r="H509" s="271"/>
      <c r="I509" s="271"/>
      <c r="J509" s="103"/>
      <c r="K509" s="271"/>
      <c r="L509" s="103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271"/>
      <c r="B510" s="103"/>
      <c r="C510" s="271"/>
      <c r="D510" s="271"/>
      <c r="E510" s="271"/>
      <c r="F510" s="271"/>
      <c r="G510" s="271"/>
      <c r="H510" s="271"/>
      <c r="I510" s="271"/>
      <c r="J510" s="103"/>
      <c r="K510" s="271"/>
      <c r="L510" s="103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271"/>
      <c r="B511" s="103"/>
      <c r="C511" s="271"/>
      <c r="D511" s="271"/>
      <c r="E511" s="271"/>
      <c r="F511" s="271"/>
      <c r="G511" s="271"/>
      <c r="H511" s="271"/>
      <c r="I511" s="271"/>
      <c r="J511" s="103"/>
      <c r="K511" s="271"/>
      <c r="L511" s="103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271"/>
      <c r="B512" s="103"/>
      <c r="C512" s="271"/>
      <c r="D512" s="271"/>
      <c r="E512" s="271"/>
      <c r="F512" s="271"/>
      <c r="G512" s="271"/>
      <c r="H512" s="271"/>
      <c r="I512" s="271"/>
      <c r="J512" s="103"/>
      <c r="K512" s="271"/>
      <c r="L512" s="103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271"/>
      <c r="B513" s="103"/>
      <c r="C513" s="271"/>
      <c r="D513" s="271"/>
      <c r="E513" s="271"/>
      <c r="F513" s="271"/>
      <c r="G513" s="271"/>
      <c r="H513" s="271"/>
      <c r="I513" s="271"/>
      <c r="J513" s="103"/>
      <c r="K513" s="271"/>
      <c r="L513" s="103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271"/>
      <c r="B514" s="103"/>
      <c r="C514" s="271"/>
      <c r="D514" s="271"/>
      <c r="E514" s="271"/>
      <c r="F514" s="271"/>
      <c r="G514" s="271"/>
      <c r="H514" s="271"/>
      <c r="I514" s="271"/>
      <c r="J514" s="103"/>
      <c r="K514" s="271"/>
      <c r="L514" s="103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271"/>
      <c r="B515" s="103"/>
      <c r="C515" s="271"/>
      <c r="D515" s="271"/>
      <c r="E515" s="271"/>
      <c r="F515" s="271"/>
      <c r="G515" s="271"/>
      <c r="H515" s="271"/>
      <c r="I515" s="271"/>
      <c r="J515" s="103"/>
      <c r="K515" s="271"/>
      <c r="L515" s="103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271"/>
      <c r="B516" s="103"/>
      <c r="C516" s="271"/>
      <c r="D516" s="271"/>
      <c r="E516" s="271"/>
      <c r="F516" s="271"/>
      <c r="G516" s="271"/>
      <c r="H516" s="271"/>
      <c r="I516" s="271"/>
      <c r="J516" s="103"/>
      <c r="K516" s="271"/>
      <c r="L516" s="103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271"/>
      <c r="B517" s="103"/>
      <c r="C517" s="271"/>
      <c r="D517" s="271"/>
      <c r="E517" s="271"/>
      <c r="F517" s="271"/>
      <c r="G517" s="271"/>
      <c r="H517" s="271"/>
      <c r="I517" s="271"/>
      <c r="J517" s="103"/>
      <c r="K517" s="271"/>
      <c r="L517" s="103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271"/>
      <c r="B518" s="103"/>
      <c r="C518" s="271"/>
      <c r="D518" s="271"/>
      <c r="E518" s="271"/>
      <c r="F518" s="271"/>
      <c r="G518" s="271"/>
      <c r="H518" s="271"/>
      <c r="I518" s="271"/>
      <c r="J518" s="103"/>
      <c r="K518" s="271"/>
      <c r="L518" s="103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271"/>
      <c r="B519" s="103"/>
      <c r="C519" s="271"/>
      <c r="D519" s="271"/>
      <c r="E519" s="271"/>
      <c r="F519" s="271"/>
      <c r="G519" s="271"/>
      <c r="H519" s="271"/>
      <c r="I519" s="271"/>
      <c r="J519" s="103"/>
      <c r="K519" s="271"/>
      <c r="L519" s="103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271"/>
      <c r="B520" s="103"/>
      <c r="C520" s="271"/>
      <c r="D520" s="271"/>
      <c r="E520" s="271"/>
      <c r="F520" s="271"/>
      <c r="G520" s="271"/>
      <c r="H520" s="271"/>
      <c r="I520" s="271"/>
      <c r="J520" s="103"/>
      <c r="K520" s="271"/>
      <c r="L520" s="103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271"/>
      <c r="B521" s="103"/>
      <c r="C521" s="271"/>
      <c r="D521" s="271"/>
      <c r="E521" s="271"/>
      <c r="F521" s="271"/>
      <c r="G521" s="271"/>
      <c r="H521" s="271"/>
      <c r="I521" s="271"/>
      <c r="J521" s="103"/>
      <c r="K521" s="271"/>
      <c r="L521" s="103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271"/>
      <c r="B522" s="103"/>
      <c r="C522" s="271"/>
      <c r="D522" s="271"/>
      <c r="E522" s="271"/>
      <c r="F522" s="271"/>
      <c r="G522" s="271"/>
      <c r="H522" s="271"/>
      <c r="I522" s="271"/>
      <c r="J522" s="103"/>
      <c r="K522" s="271"/>
      <c r="L522" s="103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271"/>
      <c r="B523" s="103"/>
      <c r="C523" s="271"/>
      <c r="D523" s="271"/>
      <c r="E523" s="271"/>
      <c r="F523" s="271"/>
      <c r="G523" s="271"/>
      <c r="H523" s="271"/>
      <c r="I523" s="271"/>
      <c r="J523" s="103"/>
      <c r="K523" s="271"/>
      <c r="L523" s="103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271"/>
      <c r="B524" s="103"/>
      <c r="C524" s="271"/>
      <c r="D524" s="271"/>
      <c r="E524" s="271"/>
      <c r="F524" s="271"/>
      <c r="G524" s="271"/>
      <c r="H524" s="271"/>
      <c r="I524" s="271"/>
      <c r="J524" s="103"/>
      <c r="K524" s="271"/>
      <c r="L524" s="103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271"/>
      <c r="B525" s="103"/>
      <c r="C525" s="271"/>
      <c r="D525" s="271"/>
      <c r="E525" s="271"/>
      <c r="F525" s="271"/>
      <c r="G525" s="271"/>
      <c r="H525" s="271"/>
      <c r="I525" s="271"/>
      <c r="J525" s="103"/>
      <c r="K525" s="271"/>
      <c r="L525" s="103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271"/>
      <c r="B526" s="103"/>
      <c r="C526" s="271"/>
      <c r="D526" s="271"/>
      <c r="E526" s="271"/>
      <c r="F526" s="271"/>
      <c r="G526" s="271"/>
      <c r="H526" s="271"/>
      <c r="I526" s="271"/>
      <c r="J526" s="103"/>
      <c r="K526" s="271"/>
      <c r="L526" s="103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271"/>
      <c r="B527" s="103"/>
      <c r="C527" s="271"/>
      <c r="D527" s="271"/>
      <c r="E527" s="271"/>
      <c r="F527" s="271"/>
      <c r="G527" s="271"/>
      <c r="H527" s="271"/>
      <c r="I527" s="271"/>
      <c r="J527" s="103"/>
      <c r="K527" s="271"/>
      <c r="L527" s="103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271"/>
      <c r="B528" s="103"/>
      <c r="C528" s="271"/>
      <c r="D528" s="271"/>
      <c r="E528" s="271"/>
      <c r="F528" s="271"/>
      <c r="G528" s="271"/>
      <c r="H528" s="271"/>
      <c r="I528" s="271"/>
      <c r="J528" s="103"/>
      <c r="K528" s="271"/>
      <c r="L528" s="103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271"/>
      <c r="B529" s="103"/>
      <c r="C529" s="271"/>
      <c r="D529" s="271"/>
      <c r="E529" s="271"/>
      <c r="F529" s="271"/>
      <c r="G529" s="271"/>
      <c r="H529" s="271"/>
      <c r="I529" s="271"/>
      <c r="J529" s="103"/>
      <c r="K529" s="271"/>
      <c r="L529" s="103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271"/>
      <c r="B530" s="103"/>
      <c r="C530" s="271"/>
      <c r="D530" s="271"/>
      <c r="E530" s="271"/>
      <c r="F530" s="271"/>
      <c r="G530" s="271"/>
      <c r="H530" s="271"/>
      <c r="I530" s="271"/>
      <c r="J530" s="103"/>
      <c r="K530" s="271"/>
      <c r="L530" s="103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271"/>
      <c r="B531" s="103"/>
      <c r="C531" s="271"/>
      <c r="D531" s="271"/>
      <c r="E531" s="271"/>
      <c r="F531" s="271"/>
      <c r="G531" s="271"/>
      <c r="H531" s="271"/>
      <c r="I531" s="271"/>
      <c r="J531" s="103"/>
      <c r="K531" s="271"/>
      <c r="L531" s="103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271"/>
      <c r="B532" s="103"/>
      <c r="C532" s="271"/>
      <c r="D532" s="271"/>
      <c r="E532" s="271"/>
      <c r="F532" s="271"/>
      <c r="G532" s="271"/>
      <c r="H532" s="271"/>
      <c r="I532" s="271"/>
      <c r="J532" s="103"/>
      <c r="K532" s="271"/>
      <c r="L532" s="103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271"/>
      <c r="B533" s="103"/>
      <c r="C533" s="271"/>
      <c r="D533" s="271"/>
      <c r="E533" s="271"/>
      <c r="F533" s="271"/>
      <c r="G533" s="271"/>
      <c r="H533" s="271"/>
      <c r="I533" s="271"/>
      <c r="J533" s="103"/>
      <c r="K533" s="271"/>
      <c r="L533" s="103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271"/>
      <c r="B534" s="103"/>
      <c r="C534" s="271"/>
      <c r="D534" s="271"/>
      <c r="E534" s="271"/>
      <c r="F534" s="271"/>
      <c r="G534" s="271"/>
      <c r="H534" s="271"/>
      <c r="I534" s="271"/>
      <c r="J534" s="103"/>
      <c r="K534" s="271"/>
      <c r="L534" s="103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271"/>
      <c r="B535" s="103"/>
      <c r="C535" s="271"/>
      <c r="D535" s="271"/>
      <c r="E535" s="271"/>
      <c r="F535" s="271"/>
      <c r="G535" s="271"/>
      <c r="H535" s="271"/>
      <c r="I535" s="271"/>
      <c r="J535" s="103"/>
      <c r="K535" s="271"/>
      <c r="L535" s="103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271"/>
      <c r="B536" s="103"/>
      <c r="C536" s="271"/>
      <c r="D536" s="271"/>
      <c r="E536" s="271"/>
      <c r="F536" s="271"/>
      <c r="G536" s="271"/>
      <c r="H536" s="271"/>
      <c r="I536" s="271"/>
      <c r="J536" s="103"/>
      <c r="K536" s="271"/>
      <c r="L536" s="103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271"/>
      <c r="B537" s="103"/>
      <c r="C537" s="271"/>
      <c r="D537" s="271"/>
      <c r="E537" s="271"/>
      <c r="F537" s="271"/>
      <c r="G537" s="271"/>
      <c r="H537" s="271"/>
      <c r="I537" s="271"/>
      <c r="J537" s="103"/>
      <c r="K537" s="271"/>
      <c r="L537" s="103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271"/>
      <c r="B538" s="103"/>
      <c r="C538" s="271"/>
      <c r="D538" s="271"/>
      <c r="E538" s="271"/>
      <c r="F538" s="271"/>
      <c r="G538" s="271"/>
      <c r="H538" s="271"/>
      <c r="I538" s="271"/>
      <c r="J538" s="103"/>
      <c r="K538" s="271"/>
      <c r="L538" s="103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271"/>
      <c r="B539" s="103"/>
      <c r="C539" s="271"/>
      <c r="D539" s="271"/>
      <c r="E539" s="271"/>
      <c r="F539" s="271"/>
      <c r="G539" s="271"/>
      <c r="H539" s="271"/>
      <c r="I539" s="271"/>
      <c r="J539" s="103"/>
      <c r="K539" s="271"/>
      <c r="L539" s="103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271"/>
      <c r="B540" s="103"/>
      <c r="C540" s="271"/>
      <c r="D540" s="271"/>
      <c r="E540" s="271"/>
      <c r="F540" s="271"/>
      <c r="G540" s="271"/>
      <c r="H540" s="271"/>
      <c r="I540" s="271"/>
      <c r="J540" s="103"/>
      <c r="K540" s="271"/>
      <c r="L540" s="103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271"/>
      <c r="B541" s="103"/>
      <c r="C541" s="271"/>
      <c r="D541" s="271"/>
      <c r="E541" s="271"/>
      <c r="F541" s="271"/>
      <c r="G541" s="271"/>
      <c r="H541" s="271"/>
      <c r="I541" s="271"/>
      <c r="J541" s="103"/>
      <c r="K541" s="271"/>
      <c r="L541" s="103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271"/>
      <c r="B542" s="103"/>
      <c r="C542" s="271"/>
      <c r="D542" s="271"/>
      <c r="E542" s="271"/>
      <c r="F542" s="271"/>
      <c r="G542" s="271"/>
      <c r="H542" s="271"/>
      <c r="I542" s="271"/>
      <c r="J542" s="103"/>
      <c r="K542" s="271"/>
      <c r="L542" s="103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271"/>
      <c r="B543" s="103"/>
      <c r="C543" s="271"/>
      <c r="D543" s="271"/>
      <c r="E543" s="271"/>
      <c r="F543" s="271"/>
      <c r="G543" s="271"/>
      <c r="H543" s="271"/>
      <c r="I543" s="271"/>
      <c r="J543" s="103"/>
      <c r="K543" s="271"/>
      <c r="L543" s="103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271"/>
      <c r="B544" s="103"/>
      <c r="C544" s="271"/>
      <c r="D544" s="271"/>
      <c r="E544" s="271"/>
      <c r="F544" s="271"/>
      <c r="G544" s="271"/>
      <c r="H544" s="271"/>
      <c r="I544" s="271"/>
      <c r="J544" s="103"/>
      <c r="K544" s="271"/>
      <c r="L544" s="103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271"/>
      <c r="B545" s="103"/>
      <c r="C545" s="271"/>
      <c r="D545" s="271"/>
      <c r="E545" s="271"/>
      <c r="F545" s="271"/>
      <c r="G545" s="271"/>
      <c r="H545" s="271"/>
      <c r="I545" s="271"/>
      <c r="J545" s="103"/>
      <c r="K545" s="271"/>
      <c r="L545" s="103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271"/>
      <c r="B546" s="103"/>
      <c r="C546" s="271"/>
      <c r="D546" s="271"/>
      <c r="E546" s="271"/>
      <c r="F546" s="271"/>
      <c r="G546" s="271"/>
      <c r="H546" s="271"/>
      <c r="I546" s="271"/>
      <c r="J546" s="103"/>
      <c r="K546" s="271"/>
      <c r="L546" s="103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271"/>
      <c r="B547" s="103"/>
      <c r="C547" s="271"/>
      <c r="D547" s="271"/>
      <c r="E547" s="271"/>
      <c r="F547" s="271"/>
      <c r="G547" s="271"/>
      <c r="H547" s="271"/>
      <c r="I547" s="271"/>
      <c r="J547" s="103"/>
      <c r="K547" s="271"/>
      <c r="L547" s="103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271"/>
      <c r="B548" s="103"/>
      <c r="C548" s="271"/>
      <c r="D548" s="271"/>
      <c r="E548" s="271"/>
      <c r="F548" s="271"/>
      <c r="G548" s="271"/>
      <c r="H548" s="271"/>
      <c r="I548" s="271"/>
      <c r="J548" s="103"/>
      <c r="K548" s="271"/>
      <c r="L548" s="103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271"/>
      <c r="B549" s="103"/>
      <c r="C549" s="271"/>
      <c r="D549" s="271"/>
      <c r="E549" s="271"/>
      <c r="F549" s="271"/>
      <c r="G549" s="271"/>
      <c r="H549" s="271"/>
      <c r="I549" s="271"/>
      <c r="J549" s="103"/>
      <c r="K549" s="271"/>
      <c r="L549" s="103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271"/>
      <c r="B550" s="103"/>
      <c r="C550" s="271"/>
      <c r="D550" s="271"/>
      <c r="E550" s="271"/>
      <c r="F550" s="271"/>
      <c r="G550" s="271"/>
      <c r="H550" s="271"/>
      <c r="I550" s="271"/>
      <c r="J550" s="103"/>
      <c r="K550" s="271"/>
      <c r="L550" s="103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271"/>
      <c r="B551" s="103"/>
      <c r="C551" s="271"/>
      <c r="D551" s="271"/>
      <c r="E551" s="271"/>
      <c r="F551" s="271"/>
      <c r="G551" s="271"/>
      <c r="H551" s="271"/>
      <c r="I551" s="271"/>
      <c r="J551" s="103"/>
      <c r="K551" s="271"/>
      <c r="L551" s="103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271"/>
      <c r="B552" s="103"/>
      <c r="C552" s="271"/>
      <c r="D552" s="271"/>
      <c r="E552" s="271"/>
      <c r="F552" s="271"/>
      <c r="G552" s="271"/>
      <c r="H552" s="271"/>
      <c r="I552" s="271"/>
      <c r="J552" s="103"/>
      <c r="K552" s="271"/>
      <c r="L552" s="103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271"/>
      <c r="B553" s="103"/>
      <c r="C553" s="271"/>
      <c r="D553" s="271"/>
      <c r="E553" s="271"/>
      <c r="F553" s="271"/>
      <c r="G553" s="271"/>
      <c r="H553" s="271"/>
      <c r="I553" s="271"/>
      <c r="J553" s="103"/>
      <c r="K553" s="271"/>
      <c r="L553" s="103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271"/>
      <c r="B554" s="103"/>
      <c r="C554" s="271"/>
      <c r="D554" s="271"/>
      <c r="E554" s="271"/>
      <c r="F554" s="271"/>
      <c r="G554" s="271"/>
      <c r="H554" s="271"/>
      <c r="I554" s="271"/>
      <c r="J554" s="103"/>
      <c r="K554" s="271"/>
      <c r="L554" s="103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271"/>
      <c r="B555" s="103"/>
      <c r="C555" s="271"/>
      <c r="D555" s="271"/>
      <c r="E555" s="271"/>
      <c r="F555" s="271"/>
      <c r="G555" s="271"/>
      <c r="H555" s="271"/>
      <c r="I555" s="271"/>
      <c r="J555" s="103"/>
      <c r="K555" s="271"/>
      <c r="L555" s="103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271"/>
      <c r="B556" s="103"/>
      <c r="C556" s="271"/>
      <c r="D556" s="271"/>
      <c r="E556" s="271"/>
      <c r="F556" s="271"/>
      <c r="G556" s="271"/>
      <c r="H556" s="271"/>
      <c r="I556" s="271"/>
      <c r="J556" s="103"/>
      <c r="K556" s="271"/>
      <c r="L556" s="103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271"/>
      <c r="B557" s="103"/>
      <c r="C557" s="271"/>
      <c r="D557" s="271"/>
      <c r="E557" s="271"/>
      <c r="F557" s="271"/>
      <c r="G557" s="271"/>
      <c r="H557" s="271"/>
      <c r="I557" s="271"/>
      <c r="J557" s="103"/>
      <c r="K557" s="271"/>
      <c r="L557" s="103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271"/>
      <c r="B558" s="103"/>
      <c r="C558" s="271"/>
      <c r="D558" s="271"/>
      <c r="E558" s="271"/>
      <c r="F558" s="271"/>
      <c r="G558" s="271"/>
      <c r="H558" s="271"/>
      <c r="I558" s="271"/>
      <c r="J558" s="103"/>
      <c r="K558" s="271"/>
      <c r="L558" s="103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271"/>
      <c r="B559" s="103"/>
      <c r="C559" s="271"/>
      <c r="D559" s="271"/>
      <c r="E559" s="271"/>
      <c r="F559" s="271"/>
      <c r="G559" s="271"/>
      <c r="H559" s="271"/>
      <c r="I559" s="271"/>
      <c r="J559" s="103"/>
      <c r="K559" s="271"/>
      <c r="L559" s="103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271"/>
      <c r="B560" s="103"/>
      <c r="C560" s="271"/>
      <c r="D560" s="271"/>
      <c r="E560" s="271"/>
      <c r="F560" s="271"/>
      <c r="G560" s="271"/>
      <c r="H560" s="271"/>
      <c r="I560" s="271"/>
      <c r="J560" s="103"/>
      <c r="K560" s="271"/>
      <c r="L560" s="103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271"/>
      <c r="B561" s="103"/>
      <c r="C561" s="271"/>
      <c r="D561" s="271"/>
      <c r="E561" s="271"/>
      <c r="F561" s="271"/>
      <c r="G561" s="271"/>
      <c r="H561" s="271"/>
      <c r="I561" s="271"/>
      <c r="J561" s="103"/>
      <c r="K561" s="271"/>
      <c r="L561" s="103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271"/>
      <c r="B562" s="103"/>
      <c r="C562" s="271"/>
      <c r="D562" s="271"/>
      <c r="E562" s="271"/>
      <c r="F562" s="271"/>
      <c r="G562" s="271"/>
      <c r="H562" s="271"/>
      <c r="I562" s="271"/>
      <c r="J562" s="103"/>
      <c r="K562" s="271"/>
      <c r="L562" s="103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271"/>
      <c r="B563" s="103"/>
      <c r="C563" s="271"/>
      <c r="D563" s="271"/>
      <c r="E563" s="271"/>
      <c r="F563" s="271"/>
      <c r="G563" s="271"/>
      <c r="H563" s="271"/>
      <c r="I563" s="271"/>
      <c r="J563" s="103"/>
      <c r="K563" s="271"/>
      <c r="L563" s="103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271"/>
      <c r="B564" s="103"/>
      <c r="C564" s="271"/>
      <c r="D564" s="271"/>
      <c r="E564" s="271"/>
      <c r="F564" s="271"/>
      <c r="G564" s="271"/>
      <c r="H564" s="271"/>
      <c r="I564" s="271"/>
      <c r="J564" s="103"/>
      <c r="K564" s="271"/>
      <c r="L564" s="103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271"/>
      <c r="B565" s="103"/>
      <c r="C565" s="271"/>
      <c r="D565" s="271"/>
      <c r="E565" s="271"/>
      <c r="F565" s="271"/>
      <c r="G565" s="271"/>
      <c r="H565" s="271"/>
      <c r="I565" s="271"/>
      <c r="J565" s="103"/>
      <c r="K565" s="271"/>
      <c r="L565" s="103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271"/>
      <c r="B566" s="103"/>
      <c r="C566" s="271"/>
      <c r="D566" s="271"/>
      <c r="E566" s="271"/>
      <c r="F566" s="271"/>
      <c r="G566" s="271"/>
      <c r="H566" s="271"/>
      <c r="I566" s="271"/>
      <c r="J566" s="103"/>
      <c r="K566" s="271"/>
      <c r="L566" s="103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271"/>
      <c r="B567" s="103"/>
      <c r="C567" s="271"/>
      <c r="D567" s="271"/>
      <c r="E567" s="271"/>
      <c r="F567" s="271"/>
      <c r="G567" s="271"/>
      <c r="H567" s="271"/>
      <c r="I567" s="271"/>
      <c r="J567" s="103"/>
      <c r="K567" s="271"/>
      <c r="L567" s="103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271"/>
      <c r="B568" s="103"/>
      <c r="C568" s="271"/>
      <c r="D568" s="271"/>
      <c r="E568" s="271"/>
      <c r="F568" s="271"/>
      <c r="G568" s="271"/>
      <c r="H568" s="271"/>
      <c r="I568" s="271"/>
      <c r="J568" s="103"/>
      <c r="K568" s="271"/>
      <c r="L568" s="103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271"/>
      <c r="B569" s="103"/>
      <c r="C569" s="271"/>
      <c r="D569" s="271"/>
      <c r="E569" s="271"/>
      <c r="F569" s="271"/>
      <c r="G569" s="271"/>
      <c r="H569" s="271"/>
      <c r="I569" s="271"/>
      <c r="J569" s="103"/>
      <c r="K569" s="271"/>
      <c r="L569" s="103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271"/>
      <c r="B570" s="103"/>
      <c r="C570" s="271"/>
      <c r="D570" s="271"/>
      <c r="E570" s="271"/>
      <c r="F570" s="271"/>
      <c r="G570" s="271"/>
      <c r="H570" s="271"/>
      <c r="I570" s="271"/>
      <c r="J570" s="103"/>
      <c r="K570" s="271"/>
      <c r="L570" s="103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271"/>
      <c r="B571" s="103"/>
      <c r="C571" s="271"/>
      <c r="D571" s="271"/>
      <c r="E571" s="271"/>
      <c r="F571" s="271"/>
      <c r="G571" s="271"/>
      <c r="H571" s="271"/>
      <c r="I571" s="271"/>
      <c r="J571" s="103"/>
      <c r="K571" s="271"/>
      <c r="L571" s="103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271"/>
      <c r="B572" s="103"/>
      <c r="C572" s="271"/>
      <c r="D572" s="271"/>
      <c r="E572" s="271"/>
      <c r="F572" s="271"/>
      <c r="G572" s="271"/>
      <c r="H572" s="271"/>
      <c r="I572" s="271"/>
      <c r="J572" s="103"/>
      <c r="K572" s="271"/>
      <c r="L572" s="103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271"/>
      <c r="B573" s="103"/>
      <c r="C573" s="271"/>
      <c r="D573" s="271"/>
      <c r="E573" s="271"/>
      <c r="F573" s="271"/>
      <c r="G573" s="271"/>
      <c r="H573" s="271"/>
      <c r="I573" s="271"/>
      <c r="J573" s="103"/>
      <c r="K573" s="271"/>
      <c r="L573" s="103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271"/>
      <c r="B574" s="103"/>
      <c r="C574" s="271"/>
      <c r="D574" s="271"/>
      <c r="E574" s="271"/>
      <c r="F574" s="271"/>
      <c r="G574" s="271"/>
      <c r="H574" s="271"/>
      <c r="I574" s="271"/>
      <c r="J574" s="103"/>
      <c r="K574" s="271"/>
      <c r="L574" s="103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271"/>
      <c r="B575" s="103"/>
      <c r="C575" s="271"/>
      <c r="D575" s="271"/>
      <c r="E575" s="271"/>
      <c r="F575" s="271"/>
      <c r="G575" s="271"/>
      <c r="H575" s="271"/>
      <c r="I575" s="271"/>
      <c r="J575" s="103"/>
      <c r="K575" s="271"/>
      <c r="L575" s="103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271"/>
      <c r="B576" s="103"/>
      <c r="C576" s="271"/>
      <c r="D576" s="271"/>
      <c r="E576" s="271"/>
      <c r="F576" s="271"/>
      <c r="G576" s="271"/>
      <c r="H576" s="271"/>
      <c r="I576" s="271"/>
      <c r="J576" s="103"/>
      <c r="K576" s="271"/>
      <c r="L576" s="103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271"/>
      <c r="B577" s="103"/>
      <c r="C577" s="271"/>
      <c r="D577" s="271"/>
      <c r="E577" s="271"/>
      <c r="F577" s="271"/>
      <c r="G577" s="271"/>
      <c r="H577" s="271"/>
      <c r="I577" s="271"/>
      <c r="J577" s="103"/>
      <c r="K577" s="271"/>
      <c r="L577" s="103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271"/>
      <c r="B578" s="103"/>
      <c r="C578" s="271"/>
      <c r="D578" s="271"/>
      <c r="E578" s="271"/>
      <c r="F578" s="271"/>
      <c r="G578" s="271"/>
      <c r="H578" s="271"/>
      <c r="I578" s="271"/>
      <c r="J578" s="103"/>
      <c r="K578" s="271"/>
      <c r="L578" s="103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271"/>
      <c r="B579" s="103"/>
      <c r="C579" s="271"/>
      <c r="D579" s="271"/>
      <c r="E579" s="271"/>
      <c r="F579" s="271"/>
      <c r="G579" s="271"/>
      <c r="H579" s="271"/>
      <c r="I579" s="271"/>
      <c r="J579" s="103"/>
      <c r="K579" s="271"/>
      <c r="L579" s="103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271"/>
      <c r="B580" s="103"/>
      <c r="C580" s="271"/>
      <c r="D580" s="271"/>
      <c r="E580" s="271"/>
      <c r="F580" s="271"/>
      <c r="G580" s="271"/>
      <c r="H580" s="271"/>
      <c r="I580" s="271"/>
      <c r="J580" s="103"/>
      <c r="K580" s="271"/>
      <c r="L580" s="103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271"/>
      <c r="B581" s="103"/>
      <c r="C581" s="271"/>
      <c r="D581" s="271"/>
      <c r="E581" s="271"/>
      <c r="F581" s="271"/>
      <c r="G581" s="271"/>
      <c r="H581" s="271"/>
      <c r="I581" s="271"/>
      <c r="J581" s="103"/>
      <c r="K581" s="271"/>
      <c r="L581" s="103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271"/>
      <c r="B582" s="103"/>
      <c r="C582" s="271"/>
      <c r="D582" s="271"/>
      <c r="E582" s="271"/>
      <c r="F582" s="271"/>
      <c r="G582" s="271"/>
      <c r="H582" s="271"/>
      <c r="I582" s="271"/>
      <c r="J582" s="103"/>
      <c r="K582" s="271"/>
      <c r="L582" s="103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271"/>
      <c r="B583" s="103"/>
      <c r="C583" s="271"/>
      <c r="D583" s="271"/>
      <c r="E583" s="271"/>
      <c r="F583" s="271"/>
      <c r="G583" s="271"/>
      <c r="H583" s="271"/>
      <c r="I583" s="271"/>
      <c r="J583" s="103"/>
      <c r="K583" s="271"/>
      <c r="L583" s="103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271"/>
      <c r="B584" s="103"/>
      <c r="C584" s="271"/>
      <c r="D584" s="271"/>
      <c r="E584" s="271"/>
      <c r="F584" s="271"/>
      <c r="G584" s="271"/>
      <c r="H584" s="271"/>
      <c r="I584" s="271"/>
      <c r="J584" s="103"/>
      <c r="K584" s="271"/>
      <c r="L584" s="103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271"/>
      <c r="B585" s="103"/>
      <c r="C585" s="271"/>
      <c r="D585" s="271"/>
      <c r="E585" s="271"/>
      <c r="F585" s="271"/>
      <c r="G585" s="271"/>
      <c r="H585" s="271"/>
      <c r="I585" s="271"/>
      <c r="J585" s="103"/>
      <c r="K585" s="271"/>
      <c r="L585" s="103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271"/>
      <c r="B586" s="103"/>
      <c r="C586" s="271"/>
      <c r="D586" s="271"/>
      <c r="E586" s="271"/>
      <c r="F586" s="271"/>
      <c r="G586" s="271"/>
      <c r="H586" s="271"/>
      <c r="I586" s="271"/>
      <c r="J586" s="103"/>
      <c r="K586" s="271"/>
      <c r="L586" s="103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271"/>
      <c r="B587" s="103"/>
      <c r="C587" s="271"/>
      <c r="D587" s="271"/>
      <c r="E587" s="271"/>
      <c r="F587" s="271"/>
      <c r="G587" s="271"/>
      <c r="H587" s="271"/>
      <c r="I587" s="271"/>
      <c r="J587" s="103"/>
      <c r="K587" s="271"/>
      <c r="L587" s="103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271"/>
      <c r="B588" s="103"/>
      <c r="C588" s="271"/>
      <c r="D588" s="271"/>
      <c r="E588" s="271"/>
      <c r="F588" s="271"/>
      <c r="G588" s="271"/>
      <c r="H588" s="271"/>
      <c r="I588" s="271"/>
      <c r="J588" s="103"/>
      <c r="K588" s="271"/>
      <c r="L588" s="103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271"/>
      <c r="B589" s="103"/>
      <c r="C589" s="271"/>
      <c r="D589" s="271"/>
      <c r="E589" s="271"/>
      <c r="F589" s="271"/>
      <c r="G589" s="271"/>
      <c r="H589" s="271"/>
      <c r="I589" s="271"/>
      <c r="J589" s="103"/>
      <c r="K589" s="271"/>
      <c r="L589" s="103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271"/>
      <c r="B590" s="103"/>
      <c r="C590" s="271"/>
      <c r="D590" s="271"/>
      <c r="E590" s="271"/>
      <c r="F590" s="271"/>
      <c r="G590" s="271"/>
      <c r="H590" s="271"/>
      <c r="I590" s="271"/>
      <c r="J590" s="103"/>
      <c r="K590" s="271"/>
      <c r="L590" s="103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271"/>
      <c r="B591" s="103"/>
      <c r="C591" s="271"/>
      <c r="D591" s="271"/>
      <c r="E591" s="271"/>
      <c r="F591" s="271"/>
      <c r="G591" s="271"/>
      <c r="H591" s="271"/>
      <c r="I591" s="271"/>
      <c r="J591" s="103"/>
      <c r="K591" s="271"/>
      <c r="L591" s="103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271"/>
      <c r="B592" s="103"/>
      <c r="C592" s="271"/>
      <c r="D592" s="271"/>
      <c r="E592" s="271"/>
      <c r="F592" s="271"/>
      <c r="G592" s="271"/>
      <c r="H592" s="271"/>
      <c r="I592" s="271"/>
      <c r="J592" s="103"/>
      <c r="K592" s="271"/>
      <c r="L592" s="103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271"/>
      <c r="B593" s="103"/>
      <c r="C593" s="271"/>
      <c r="D593" s="271"/>
      <c r="E593" s="271"/>
      <c r="F593" s="271"/>
      <c r="G593" s="271"/>
      <c r="H593" s="271"/>
      <c r="I593" s="271"/>
      <c r="J593" s="103"/>
      <c r="K593" s="271"/>
      <c r="L593" s="103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271"/>
      <c r="B594" s="103"/>
      <c r="C594" s="271"/>
      <c r="D594" s="271"/>
      <c r="E594" s="271"/>
      <c r="F594" s="271"/>
      <c r="G594" s="271"/>
      <c r="H594" s="271"/>
      <c r="I594" s="271"/>
      <c r="J594" s="103"/>
      <c r="K594" s="271"/>
      <c r="L594" s="103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271"/>
      <c r="B595" s="103"/>
      <c r="C595" s="271"/>
      <c r="D595" s="271"/>
      <c r="E595" s="271"/>
      <c r="F595" s="271"/>
      <c r="G595" s="271"/>
      <c r="H595" s="271"/>
      <c r="I595" s="271"/>
      <c r="J595" s="103"/>
      <c r="K595" s="271"/>
      <c r="L595" s="103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271"/>
      <c r="B596" s="103"/>
      <c r="C596" s="271"/>
      <c r="D596" s="271"/>
      <c r="E596" s="271"/>
      <c r="F596" s="271"/>
      <c r="G596" s="271"/>
      <c r="H596" s="271"/>
      <c r="I596" s="271"/>
      <c r="J596" s="103"/>
      <c r="K596" s="271"/>
      <c r="L596" s="103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271"/>
      <c r="B597" s="103"/>
      <c r="C597" s="271"/>
      <c r="D597" s="271"/>
      <c r="E597" s="271"/>
      <c r="F597" s="271"/>
      <c r="G597" s="271"/>
      <c r="H597" s="271"/>
      <c r="I597" s="271"/>
      <c r="J597" s="103"/>
      <c r="K597" s="271"/>
      <c r="L597" s="103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271"/>
      <c r="B598" s="103"/>
      <c r="C598" s="271"/>
      <c r="D598" s="271"/>
      <c r="E598" s="271"/>
      <c r="F598" s="271"/>
      <c r="G598" s="271"/>
      <c r="H598" s="271"/>
      <c r="I598" s="271"/>
      <c r="J598" s="103"/>
      <c r="K598" s="271"/>
      <c r="L598" s="103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271"/>
      <c r="B599" s="103"/>
      <c r="C599" s="271"/>
      <c r="D599" s="271"/>
      <c r="E599" s="271"/>
      <c r="F599" s="271"/>
      <c r="G599" s="271"/>
      <c r="H599" s="271"/>
      <c r="I599" s="271"/>
      <c r="J599" s="103"/>
      <c r="K599" s="271"/>
      <c r="L599" s="103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271"/>
      <c r="B600" s="103"/>
      <c r="C600" s="271"/>
      <c r="D600" s="271"/>
      <c r="E600" s="271"/>
      <c r="F600" s="271"/>
      <c r="G600" s="271"/>
      <c r="H600" s="271"/>
      <c r="I600" s="271"/>
      <c r="J600" s="103"/>
      <c r="K600" s="271"/>
      <c r="L600" s="103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271"/>
      <c r="B601" s="103"/>
      <c r="C601" s="271"/>
      <c r="D601" s="271"/>
      <c r="E601" s="271"/>
      <c r="F601" s="271"/>
      <c r="G601" s="271"/>
      <c r="H601" s="271"/>
      <c r="I601" s="271"/>
      <c r="J601" s="103"/>
      <c r="K601" s="271"/>
      <c r="L601" s="103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271"/>
      <c r="B602" s="103"/>
      <c r="C602" s="271"/>
      <c r="D602" s="271"/>
      <c r="E602" s="271"/>
      <c r="F602" s="271"/>
      <c r="G602" s="271"/>
      <c r="H602" s="271"/>
      <c r="I602" s="271"/>
      <c r="J602" s="103"/>
      <c r="K602" s="271"/>
      <c r="L602" s="103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271"/>
      <c r="B603" s="103"/>
      <c r="C603" s="271"/>
      <c r="D603" s="271"/>
      <c r="E603" s="271"/>
      <c r="F603" s="271"/>
      <c r="G603" s="271"/>
      <c r="H603" s="271"/>
      <c r="I603" s="271"/>
      <c r="J603" s="103"/>
      <c r="K603" s="271"/>
      <c r="L603" s="103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271"/>
      <c r="B604" s="103"/>
      <c r="C604" s="271"/>
      <c r="D604" s="271"/>
      <c r="E604" s="271"/>
      <c r="F604" s="271"/>
      <c r="G604" s="271"/>
      <c r="H604" s="271"/>
      <c r="I604" s="271"/>
      <c r="J604" s="103"/>
      <c r="K604" s="271"/>
      <c r="L604" s="103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271"/>
      <c r="B605" s="103"/>
      <c r="C605" s="271"/>
      <c r="D605" s="271"/>
      <c r="E605" s="271"/>
      <c r="F605" s="271"/>
      <c r="G605" s="271"/>
      <c r="H605" s="271"/>
      <c r="I605" s="271"/>
      <c r="J605" s="103"/>
      <c r="K605" s="271"/>
      <c r="L605" s="103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271"/>
      <c r="B606" s="103"/>
      <c r="C606" s="271"/>
      <c r="D606" s="271"/>
      <c r="E606" s="271"/>
      <c r="F606" s="271"/>
      <c r="G606" s="271"/>
      <c r="H606" s="271"/>
      <c r="I606" s="271"/>
      <c r="J606" s="103"/>
      <c r="K606" s="271"/>
      <c r="L606" s="103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271"/>
      <c r="B607" s="103"/>
      <c r="C607" s="271"/>
      <c r="D607" s="271"/>
      <c r="E607" s="271"/>
      <c r="F607" s="271"/>
      <c r="G607" s="271"/>
      <c r="H607" s="271"/>
      <c r="I607" s="271"/>
      <c r="J607" s="103"/>
      <c r="K607" s="271"/>
      <c r="L607" s="103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271"/>
      <c r="B608" s="103"/>
      <c r="C608" s="271"/>
      <c r="D608" s="271"/>
      <c r="E608" s="271"/>
      <c r="F608" s="271"/>
      <c r="G608" s="271"/>
      <c r="H608" s="271"/>
      <c r="I608" s="271"/>
      <c r="J608" s="103"/>
      <c r="K608" s="271"/>
      <c r="L608" s="103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271"/>
      <c r="B609" s="103"/>
      <c r="C609" s="271"/>
      <c r="D609" s="271"/>
      <c r="E609" s="271"/>
      <c r="F609" s="271"/>
      <c r="G609" s="271"/>
      <c r="H609" s="271"/>
      <c r="I609" s="271"/>
      <c r="J609" s="103"/>
      <c r="K609" s="271"/>
      <c r="L609" s="103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271"/>
      <c r="B610" s="103"/>
      <c r="C610" s="271"/>
      <c r="D610" s="271"/>
      <c r="E610" s="271"/>
      <c r="F610" s="271"/>
      <c r="G610" s="271"/>
      <c r="H610" s="271"/>
      <c r="I610" s="271"/>
      <c r="J610" s="103"/>
      <c r="K610" s="271"/>
      <c r="L610" s="103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271"/>
      <c r="B611" s="103"/>
      <c r="C611" s="271"/>
      <c r="D611" s="271"/>
      <c r="E611" s="271"/>
      <c r="F611" s="271"/>
      <c r="G611" s="271"/>
      <c r="H611" s="271"/>
      <c r="I611" s="271"/>
      <c r="J611" s="103"/>
      <c r="K611" s="271"/>
      <c r="L611" s="103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271"/>
      <c r="B612" s="103"/>
      <c r="C612" s="271"/>
      <c r="D612" s="271"/>
      <c r="E612" s="271"/>
      <c r="F612" s="271"/>
      <c r="G612" s="271"/>
      <c r="H612" s="271"/>
      <c r="I612" s="271"/>
      <c r="J612" s="103"/>
      <c r="K612" s="271"/>
      <c r="L612" s="103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271"/>
      <c r="B613" s="103"/>
      <c r="C613" s="271"/>
      <c r="D613" s="271"/>
      <c r="E613" s="271"/>
      <c r="F613" s="271"/>
      <c r="G613" s="271"/>
      <c r="H613" s="271"/>
      <c r="I613" s="271"/>
      <c r="J613" s="103"/>
      <c r="K613" s="271"/>
      <c r="L613" s="103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271"/>
      <c r="B614" s="103"/>
      <c r="C614" s="271"/>
      <c r="D614" s="271"/>
      <c r="E614" s="271"/>
      <c r="F614" s="271"/>
      <c r="G614" s="271"/>
      <c r="H614" s="271"/>
      <c r="I614" s="271"/>
      <c r="J614" s="103"/>
      <c r="K614" s="271"/>
      <c r="L614" s="103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271"/>
      <c r="B615" s="103"/>
      <c r="C615" s="271"/>
      <c r="D615" s="271"/>
      <c r="E615" s="271"/>
      <c r="F615" s="271"/>
      <c r="G615" s="271"/>
      <c r="H615" s="271"/>
      <c r="I615" s="271"/>
      <c r="J615" s="103"/>
      <c r="K615" s="271"/>
      <c r="L615" s="103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271"/>
      <c r="B616" s="103"/>
      <c r="C616" s="271"/>
      <c r="D616" s="271"/>
      <c r="E616" s="271"/>
      <c r="F616" s="271"/>
      <c r="G616" s="271"/>
      <c r="H616" s="271"/>
      <c r="I616" s="271"/>
      <c r="J616" s="103"/>
      <c r="K616" s="271"/>
      <c r="L616" s="103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271"/>
      <c r="B617" s="103"/>
      <c r="C617" s="271"/>
      <c r="D617" s="271"/>
      <c r="E617" s="271"/>
      <c r="F617" s="271"/>
      <c r="G617" s="271"/>
      <c r="H617" s="271"/>
      <c r="I617" s="271"/>
      <c r="J617" s="103"/>
      <c r="K617" s="271"/>
      <c r="L617" s="103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271"/>
      <c r="B618" s="103"/>
      <c r="C618" s="271"/>
      <c r="D618" s="271"/>
      <c r="E618" s="271"/>
      <c r="F618" s="271"/>
      <c r="G618" s="271"/>
      <c r="H618" s="271"/>
      <c r="I618" s="271"/>
      <c r="J618" s="103"/>
      <c r="K618" s="271"/>
      <c r="L618" s="103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271"/>
      <c r="B619" s="103"/>
      <c r="C619" s="271"/>
      <c r="D619" s="271"/>
      <c r="E619" s="271"/>
      <c r="F619" s="271"/>
      <c r="G619" s="271"/>
      <c r="H619" s="271"/>
      <c r="I619" s="271"/>
      <c r="J619" s="103"/>
      <c r="K619" s="271"/>
      <c r="L619" s="103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271"/>
      <c r="B620" s="103"/>
      <c r="C620" s="271"/>
      <c r="D620" s="271"/>
      <c r="E620" s="271"/>
      <c r="F620" s="271"/>
      <c r="G620" s="271"/>
      <c r="H620" s="271"/>
      <c r="I620" s="271"/>
      <c r="J620" s="103"/>
      <c r="K620" s="271"/>
      <c r="L620" s="103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271"/>
      <c r="B621" s="103"/>
      <c r="C621" s="271"/>
      <c r="D621" s="271"/>
      <c r="E621" s="271"/>
      <c r="F621" s="271"/>
      <c r="G621" s="271"/>
      <c r="H621" s="271"/>
      <c r="I621" s="271"/>
      <c r="J621" s="103"/>
      <c r="K621" s="271"/>
      <c r="L621" s="103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271"/>
      <c r="B622" s="103"/>
      <c r="C622" s="271"/>
      <c r="D622" s="271"/>
      <c r="E622" s="271"/>
      <c r="F622" s="271"/>
      <c r="G622" s="271"/>
      <c r="H622" s="271"/>
      <c r="I622" s="271"/>
      <c r="J622" s="103"/>
      <c r="K622" s="271"/>
      <c r="L622" s="103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271"/>
      <c r="B623" s="103"/>
      <c r="C623" s="271"/>
      <c r="D623" s="271"/>
      <c r="E623" s="271"/>
      <c r="F623" s="271"/>
      <c r="G623" s="271"/>
      <c r="H623" s="271"/>
      <c r="I623" s="271"/>
      <c r="J623" s="103"/>
      <c r="K623" s="271"/>
      <c r="L623" s="103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271"/>
      <c r="B624" s="103"/>
      <c r="C624" s="271"/>
      <c r="D624" s="271"/>
      <c r="E624" s="271"/>
      <c r="F624" s="271"/>
      <c r="G624" s="271"/>
      <c r="H624" s="271"/>
      <c r="I624" s="271"/>
      <c r="J624" s="103"/>
      <c r="K624" s="271"/>
      <c r="L624" s="103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271"/>
      <c r="B625" s="103"/>
      <c r="C625" s="271"/>
      <c r="D625" s="271"/>
      <c r="E625" s="271"/>
      <c r="F625" s="271"/>
      <c r="G625" s="271"/>
      <c r="H625" s="271"/>
      <c r="I625" s="271"/>
      <c r="J625" s="103"/>
      <c r="K625" s="271"/>
      <c r="L625" s="103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271"/>
      <c r="B626" s="103"/>
      <c r="C626" s="271"/>
      <c r="D626" s="271"/>
      <c r="E626" s="271"/>
      <c r="F626" s="271"/>
      <c r="G626" s="271"/>
      <c r="H626" s="271"/>
      <c r="I626" s="271"/>
      <c r="J626" s="103"/>
      <c r="K626" s="271"/>
      <c r="L626" s="103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271"/>
      <c r="B627" s="103"/>
      <c r="C627" s="271"/>
      <c r="D627" s="271"/>
      <c r="E627" s="271"/>
      <c r="F627" s="271"/>
      <c r="G627" s="271"/>
      <c r="H627" s="271"/>
      <c r="I627" s="271"/>
      <c r="J627" s="103"/>
      <c r="K627" s="271"/>
      <c r="L627" s="103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271"/>
      <c r="B628" s="103"/>
      <c r="C628" s="271"/>
      <c r="D628" s="271"/>
      <c r="E628" s="271"/>
      <c r="F628" s="271"/>
      <c r="G628" s="271"/>
      <c r="H628" s="271"/>
      <c r="I628" s="271"/>
      <c r="J628" s="103"/>
      <c r="K628" s="271"/>
      <c r="L628" s="103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271"/>
      <c r="B629" s="103"/>
      <c r="C629" s="271"/>
      <c r="D629" s="271"/>
      <c r="E629" s="271"/>
      <c r="F629" s="271"/>
      <c r="G629" s="271"/>
      <c r="H629" s="271"/>
      <c r="I629" s="271"/>
      <c r="J629" s="103"/>
      <c r="K629" s="271"/>
      <c r="L629" s="103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271"/>
      <c r="B630" s="103"/>
      <c r="C630" s="271"/>
      <c r="D630" s="271"/>
      <c r="E630" s="271"/>
      <c r="F630" s="271"/>
      <c r="G630" s="271"/>
      <c r="H630" s="271"/>
      <c r="I630" s="271"/>
      <c r="J630" s="103"/>
      <c r="K630" s="271"/>
      <c r="L630" s="103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271"/>
      <c r="B631" s="103"/>
      <c r="C631" s="271"/>
      <c r="D631" s="271"/>
      <c r="E631" s="271"/>
      <c r="F631" s="271"/>
      <c r="G631" s="271"/>
      <c r="H631" s="271"/>
      <c r="I631" s="271"/>
      <c r="J631" s="103"/>
      <c r="K631" s="271"/>
      <c r="L631" s="103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271"/>
      <c r="B632" s="103"/>
      <c r="C632" s="271"/>
      <c r="D632" s="271"/>
      <c r="E632" s="271"/>
      <c r="F632" s="271"/>
      <c r="G632" s="271"/>
      <c r="H632" s="271"/>
      <c r="I632" s="271"/>
      <c r="J632" s="103"/>
      <c r="K632" s="271"/>
      <c r="L632" s="103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271"/>
      <c r="B633" s="103"/>
      <c r="C633" s="271"/>
      <c r="D633" s="271"/>
      <c r="E633" s="271"/>
      <c r="F633" s="271"/>
      <c r="G633" s="271"/>
      <c r="H633" s="271"/>
      <c r="I633" s="271"/>
      <c r="J633" s="103"/>
      <c r="K633" s="271"/>
      <c r="L633" s="103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271"/>
      <c r="B634" s="103"/>
      <c r="C634" s="271"/>
      <c r="D634" s="271"/>
      <c r="E634" s="271"/>
      <c r="F634" s="271"/>
      <c r="G634" s="271"/>
      <c r="H634" s="271"/>
      <c r="I634" s="271"/>
      <c r="J634" s="103"/>
      <c r="K634" s="271"/>
      <c r="L634" s="103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271"/>
      <c r="B635" s="103"/>
      <c r="C635" s="271"/>
      <c r="D635" s="271"/>
      <c r="E635" s="271"/>
      <c r="F635" s="271"/>
      <c r="G635" s="271"/>
      <c r="H635" s="271"/>
      <c r="I635" s="271"/>
      <c r="J635" s="103"/>
      <c r="K635" s="271"/>
      <c r="L635" s="103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271"/>
      <c r="B636" s="103"/>
      <c r="C636" s="271"/>
      <c r="D636" s="271"/>
      <c r="E636" s="271"/>
      <c r="F636" s="271"/>
      <c r="G636" s="271"/>
      <c r="H636" s="271"/>
      <c r="I636" s="271"/>
      <c r="J636" s="103"/>
      <c r="K636" s="271"/>
      <c r="L636" s="103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271"/>
      <c r="B637" s="103"/>
      <c r="C637" s="271"/>
      <c r="D637" s="271"/>
      <c r="E637" s="271"/>
      <c r="F637" s="271"/>
      <c r="G637" s="271"/>
      <c r="H637" s="271"/>
      <c r="I637" s="271"/>
      <c r="J637" s="103"/>
      <c r="K637" s="271"/>
      <c r="L637" s="103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271"/>
      <c r="B638" s="103"/>
      <c r="C638" s="271"/>
      <c r="D638" s="271"/>
      <c r="E638" s="271"/>
      <c r="F638" s="271"/>
      <c r="G638" s="271"/>
      <c r="H638" s="271"/>
      <c r="I638" s="271"/>
      <c r="J638" s="103"/>
      <c r="K638" s="271"/>
      <c r="L638" s="103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271"/>
      <c r="B639" s="103"/>
      <c r="C639" s="271"/>
      <c r="D639" s="271"/>
      <c r="E639" s="271"/>
      <c r="F639" s="271"/>
      <c r="G639" s="271"/>
      <c r="H639" s="271"/>
      <c r="I639" s="271"/>
      <c r="J639" s="103"/>
      <c r="K639" s="271"/>
      <c r="L639" s="103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271"/>
      <c r="B640" s="103"/>
      <c r="C640" s="271"/>
      <c r="D640" s="271"/>
      <c r="E640" s="271"/>
      <c r="F640" s="271"/>
      <c r="G640" s="271"/>
      <c r="H640" s="271"/>
      <c r="I640" s="271"/>
      <c r="J640" s="103"/>
      <c r="K640" s="271"/>
      <c r="L640" s="103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271"/>
      <c r="B641" s="103"/>
      <c r="C641" s="271"/>
      <c r="D641" s="271"/>
      <c r="E641" s="271"/>
      <c r="F641" s="271"/>
      <c r="G641" s="271"/>
      <c r="H641" s="271"/>
      <c r="I641" s="271"/>
      <c r="J641" s="103"/>
      <c r="K641" s="271"/>
      <c r="L641" s="103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271"/>
      <c r="B642" s="103"/>
      <c r="C642" s="271"/>
      <c r="D642" s="271"/>
      <c r="E642" s="271"/>
      <c r="F642" s="271"/>
      <c r="G642" s="271"/>
      <c r="H642" s="271"/>
      <c r="I642" s="271"/>
      <c r="J642" s="103"/>
      <c r="K642" s="271"/>
      <c r="L642" s="103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271"/>
      <c r="B643" s="103"/>
      <c r="C643" s="271"/>
      <c r="D643" s="271"/>
      <c r="E643" s="271"/>
      <c r="F643" s="271"/>
      <c r="G643" s="271"/>
      <c r="H643" s="271"/>
      <c r="I643" s="271"/>
      <c r="J643" s="103"/>
      <c r="K643" s="271"/>
      <c r="L643" s="103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271"/>
      <c r="B644" s="103"/>
      <c r="C644" s="271"/>
      <c r="D644" s="271"/>
      <c r="E644" s="271"/>
      <c r="F644" s="271"/>
      <c r="G644" s="271"/>
      <c r="H644" s="271"/>
      <c r="I644" s="271"/>
      <c r="J644" s="103"/>
      <c r="K644" s="271"/>
      <c r="L644" s="103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271"/>
      <c r="B645" s="103"/>
      <c r="C645" s="271"/>
      <c r="D645" s="271"/>
      <c r="E645" s="271"/>
      <c r="F645" s="271"/>
      <c r="G645" s="271"/>
      <c r="H645" s="271"/>
      <c r="I645" s="271"/>
      <c r="J645" s="103"/>
      <c r="K645" s="271"/>
      <c r="L645" s="103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271"/>
      <c r="B646" s="103"/>
      <c r="C646" s="271"/>
      <c r="D646" s="271"/>
      <c r="E646" s="271"/>
      <c r="F646" s="271"/>
      <c r="G646" s="271"/>
      <c r="H646" s="271"/>
      <c r="I646" s="271"/>
      <c r="J646" s="103"/>
      <c r="K646" s="271"/>
      <c r="L646" s="103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271"/>
      <c r="B647" s="103"/>
      <c r="C647" s="271"/>
      <c r="D647" s="271"/>
      <c r="E647" s="271"/>
      <c r="F647" s="271"/>
      <c r="G647" s="271"/>
      <c r="H647" s="271"/>
      <c r="I647" s="271"/>
      <c r="J647" s="103"/>
      <c r="K647" s="271"/>
      <c r="L647" s="103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271"/>
      <c r="B648" s="103"/>
      <c r="C648" s="271"/>
      <c r="D648" s="271"/>
      <c r="E648" s="271"/>
      <c r="F648" s="271"/>
      <c r="G648" s="271"/>
      <c r="H648" s="271"/>
      <c r="I648" s="271"/>
      <c r="J648" s="103"/>
      <c r="K648" s="271"/>
      <c r="L648" s="103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271"/>
      <c r="B649" s="103"/>
      <c r="C649" s="271"/>
      <c r="D649" s="271"/>
      <c r="E649" s="271"/>
      <c r="F649" s="271"/>
      <c r="G649" s="271"/>
      <c r="H649" s="271"/>
      <c r="I649" s="271"/>
      <c r="J649" s="103"/>
      <c r="K649" s="271"/>
      <c r="L649" s="103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271"/>
      <c r="B650" s="103"/>
      <c r="C650" s="271"/>
      <c r="D650" s="271"/>
      <c r="E650" s="271"/>
      <c r="F650" s="271"/>
      <c r="G650" s="271"/>
      <c r="H650" s="271"/>
      <c r="I650" s="271"/>
      <c r="J650" s="103"/>
      <c r="K650" s="271"/>
      <c r="L650" s="103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271"/>
      <c r="B651" s="103"/>
      <c r="C651" s="271"/>
      <c r="D651" s="271"/>
      <c r="E651" s="271"/>
      <c r="F651" s="271"/>
      <c r="G651" s="271"/>
      <c r="H651" s="271"/>
      <c r="I651" s="271"/>
      <c r="J651" s="103"/>
      <c r="K651" s="271"/>
      <c r="L651" s="103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271"/>
      <c r="B652" s="103"/>
      <c r="C652" s="271"/>
      <c r="D652" s="271"/>
      <c r="E652" s="271"/>
      <c r="F652" s="271"/>
      <c r="G652" s="271"/>
      <c r="H652" s="271"/>
      <c r="I652" s="271"/>
      <c r="J652" s="103"/>
      <c r="K652" s="271"/>
      <c r="L652" s="103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271"/>
      <c r="B653" s="103"/>
      <c r="C653" s="271"/>
      <c r="D653" s="271"/>
      <c r="E653" s="271"/>
      <c r="F653" s="271"/>
      <c r="G653" s="271"/>
      <c r="H653" s="271"/>
      <c r="I653" s="271"/>
      <c r="J653" s="103"/>
      <c r="K653" s="271"/>
      <c r="L653" s="103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271"/>
      <c r="B654" s="103"/>
      <c r="C654" s="271"/>
      <c r="D654" s="271"/>
      <c r="E654" s="271"/>
      <c r="F654" s="271"/>
      <c r="G654" s="271"/>
      <c r="H654" s="271"/>
      <c r="I654" s="271"/>
      <c r="J654" s="103"/>
      <c r="K654" s="271"/>
      <c r="L654" s="103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271"/>
      <c r="B655" s="103"/>
      <c r="C655" s="271"/>
      <c r="D655" s="271"/>
      <c r="E655" s="271"/>
      <c r="F655" s="271"/>
      <c r="G655" s="271"/>
      <c r="H655" s="271"/>
      <c r="I655" s="271"/>
      <c r="J655" s="103"/>
      <c r="K655" s="271"/>
      <c r="L655" s="103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271"/>
      <c r="B656" s="103"/>
      <c r="C656" s="271"/>
      <c r="D656" s="271"/>
      <c r="E656" s="271"/>
      <c r="F656" s="271"/>
      <c r="G656" s="271"/>
      <c r="H656" s="271"/>
      <c r="I656" s="271"/>
      <c r="J656" s="103"/>
      <c r="K656" s="271"/>
      <c r="L656" s="103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271"/>
      <c r="B657" s="103"/>
      <c r="C657" s="271"/>
      <c r="D657" s="271"/>
      <c r="E657" s="271"/>
      <c r="F657" s="271"/>
      <c r="G657" s="271"/>
      <c r="H657" s="271"/>
      <c r="I657" s="271"/>
      <c r="J657" s="103"/>
      <c r="K657" s="271"/>
      <c r="L657" s="103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271"/>
      <c r="B658" s="103"/>
      <c r="C658" s="271"/>
      <c r="D658" s="271"/>
      <c r="E658" s="271"/>
      <c r="F658" s="271"/>
      <c r="G658" s="271"/>
      <c r="H658" s="271"/>
      <c r="I658" s="271"/>
      <c r="J658" s="103"/>
      <c r="K658" s="271"/>
      <c r="L658" s="103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271"/>
      <c r="B659" s="103"/>
      <c r="C659" s="271"/>
      <c r="D659" s="271"/>
      <c r="E659" s="271"/>
      <c r="F659" s="271"/>
      <c r="G659" s="271"/>
      <c r="H659" s="271"/>
      <c r="I659" s="271"/>
      <c r="J659" s="103"/>
      <c r="K659" s="271"/>
      <c r="L659" s="103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271"/>
      <c r="B660" s="103"/>
      <c r="C660" s="271"/>
      <c r="D660" s="271"/>
      <c r="E660" s="271"/>
      <c r="F660" s="271"/>
      <c r="G660" s="271"/>
      <c r="H660" s="271"/>
      <c r="I660" s="271"/>
      <c r="J660" s="103"/>
      <c r="K660" s="271"/>
      <c r="L660" s="103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271"/>
      <c r="B661" s="103"/>
      <c r="C661" s="271"/>
      <c r="D661" s="271"/>
      <c r="E661" s="271"/>
      <c r="F661" s="271"/>
      <c r="G661" s="271"/>
      <c r="H661" s="271"/>
      <c r="I661" s="271"/>
      <c r="J661" s="103"/>
      <c r="K661" s="271"/>
      <c r="L661" s="103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271"/>
      <c r="B662" s="103"/>
      <c r="C662" s="271"/>
      <c r="D662" s="271"/>
      <c r="E662" s="271"/>
      <c r="F662" s="271"/>
      <c r="G662" s="271"/>
      <c r="H662" s="271"/>
      <c r="I662" s="271"/>
      <c r="J662" s="103"/>
      <c r="K662" s="271"/>
      <c r="L662" s="103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271"/>
      <c r="B663" s="103"/>
      <c r="C663" s="271"/>
      <c r="D663" s="271"/>
      <c r="E663" s="271"/>
      <c r="F663" s="271"/>
      <c r="G663" s="271"/>
      <c r="H663" s="271"/>
      <c r="I663" s="271"/>
      <c r="J663" s="103"/>
      <c r="K663" s="271"/>
      <c r="L663" s="103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271"/>
      <c r="B664" s="103"/>
      <c r="C664" s="271"/>
      <c r="D664" s="271"/>
      <c r="E664" s="271"/>
      <c r="F664" s="271"/>
      <c r="G664" s="271"/>
      <c r="H664" s="271"/>
      <c r="I664" s="271"/>
      <c r="J664" s="103"/>
      <c r="K664" s="271"/>
      <c r="L664" s="103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271"/>
      <c r="B665" s="103"/>
      <c r="C665" s="271"/>
      <c r="D665" s="271"/>
      <c r="E665" s="271"/>
      <c r="F665" s="271"/>
      <c r="G665" s="271"/>
      <c r="H665" s="271"/>
      <c r="I665" s="271"/>
      <c r="J665" s="103"/>
      <c r="K665" s="271"/>
      <c r="L665" s="103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271"/>
      <c r="B666" s="103"/>
      <c r="C666" s="271"/>
      <c r="D666" s="271"/>
      <c r="E666" s="271"/>
      <c r="F666" s="271"/>
      <c r="G666" s="271"/>
      <c r="H666" s="271"/>
      <c r="I666" s="271"/>
      <c r="J666" s="103"/>
      <c r="K666" s="271"/>
      <c r="L666" s="103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271"/>
      <c r="B667" s="103"/>
      <c r="C667" s="271"/>
      <c r="D667" s="271"/>
      <c r="E667" s="271"/>
      <c r="F667" s="271"/>
      <c r="G667" s="271"/>
      <c r="H667" s="271"/>
      <c r="I667" s="271"/>
      <c r="J667" s="103"/>
      <c r="K667" s="271"/>
      <c r="L667" s="103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271"/>
      <c r="B668" s="103"/>
      <c r="C668" s="271"/>
      <c r="D668" s="271"/>
      <c r="E668" s="271"/>
      <c r="F668" s="271"/>
      <c r="G668" s="271"/>
      <c r="H668" s="271"/>
      <c r="I668" s="271"/>
      <c r="J668" s="103"/>
      <c r="K668" s="271"/>
      <c r="L668" s="103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271"/>
      <c r="B669" s="103"/>
      <c r="C669" s="271"/>
      <c r="D669" s="271"/>
      <c r="E669" s="271"/>
      <c r="F669" s="271"/>
      <c r="G669" s="271"/>
      <c r="H669" s="271"/>
      <c r="I669" s="271"/>
      <c r="J669" s="103"/>
      <c r="K669" s="271"/>
      <c r="L669" s="103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271"/>
      <c r="B670" s="103"/>
      <c r="C670" s="271"/>
      <c r="D670" s="271"/>
      <c r="E670" s="271"/>
      <c r="F670" s="271"/>
      <c r="G670" s="271"/>
      <c r="H670" s="271"/>
      <c r="I670" s="271"/>
      <c r="J670" s="103"/>
      <c r="K670" s="271"/>
      <c r="L670" s="103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271"/>
      <c r="B671" s="103"/>
      <c r="C671" s="271"/>
      <c r="D671" s="271"/>
      <c r="E671" s="271"/>
      <c r="F671" s="271"/>
      <c r="G671" s="271"/>
      <c r="H671" s="271"/>
      <c r="I671" s="271"/>
      <c r="J671" s="103"/>
      <c r="K671" s="271"/>
      <c r="L671" s="103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271"/>
      <c r="B672" s="103"/>
      <c r="C672" s="271"/>
      <c r="D672" s="271"/>
      <c r="E672" s="271"/>
      <c r="F672" s="271"/>
      <c r="G672" s="271"/>
      <c r="H672" s="271"/>
      <c r="I672" s="271"/>
      <c r="J672" s="103"/>
      <c r="K672" s="271"/>
      <c r="L672" s="103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271"/>
      <c r="B673" s="103"/>
      <c r="C673" s="271"/>
      <c r="D673" s="271"/>
      <c r="E673" s="271"/>
      <c r="F673" s="271"/>
      <c r="G673" s="271"/>
      <c r="H673" s="271"/>
      <c r="I673" s="271"/>
      <c r="J673" s="103"/>
      <c r="K673" s="271"/>
      <c r="L673" s="103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271"/>
      <c r="B674" s="103"/>
      <c r="C674" s="271"/>
      <c r="D674" s="271"/>
      <c r="E674" s="271"/>
      <c r="F674" s="271"/>
      <c r="G674" s="271"/>
      <c r="H674" s="271"/>
      <c r="I674" s="271"/>
      <c r="J674" s="103"/>
      <c r="K674" s="271"/>
      <c r="L674" s="103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271"/>
      <c r="B675" s="103"/>
      <c r="C675" s="271"/>
      <c r="D675" s="271"/>
      <c r="E675" s="271"/>
      <c r="F675" s="271"/>
      <c r="G675" s="271"/>
      <c r="H675" s="271"/>
      <c r="I675" s="271"/>
      <c r="J675" s="103"/>
      <c r="K675" s="271"/>
      <c r="L675" s="103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271"/>
      <c r="B676" s="103"/>
      <c r="C676" s="271"/>
      <c r="D676" s="271"/>
      <c r="E676" s="271"/>
      <c r="F676" s="271"/>
      <c r="G676" s="271"/>
      <c r="H676" s="271"/>
      <c r="I676" s="271"/>
      <c r="J676" s="103"/>
      <c r="K676" s="271"/>
      <c r="L676" s="103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271"/>
      <c r="B677" s="103"/>
      <c r="C677" s="271"/>
      <c r="D677" s="271"/>
      <c r="E677" s="271"/>
      <c r="F677" s="271"/>
      <c r="G677" s="271"/>
      <c r="H677" s="271"/>
      <c r="I677" s="271"/>
      <c r="J677" s="103"/>
      <c r="K677" s="271"/>
      <c r="L677" s="103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271"/>
      <c r="B678" s="103"/>
      <c r="C678" s="271"/>
      <c r="D678" s="271"/>
      <c r="E678" s="271"/>
      <c r="F678" s="271"/>
      <c r="G678" s="271"/>
      <c r="H678" s="271"/>
      <c r="I678" s="271"/>
      <c r="J678" s="103"/>
      <c r="K678" s="271"/>
      <c r="L678" s="103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271"/>
      <c r="B679" s="103"/>
      <c r="C679" s="271"/>
      <c r="D679" s="271"/>
      <c r="E679" s="271"/>
      <c r="F679" s="271"/>
      <c r="G679" s="271"/>
      <c r="H679" s="271"/>
      <c r="I679" s="271"/>
      <c r="J679" s="103"/>
      <c r="K679" s="271"/>
      <c r="L679" s="103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271"/>
      <c r="B680" s="103"/>
      <c r="C680" s="271"/>
      <c r="D680" s="271"/>
      <c r="E680" s="271"/>
      <c r="F680" s="271"/>
      <c r="G680" s="271"/>
      <c r="H680" s="271"/>
      <c r="I680" s="271"/>
      <c r="J680" s="103"/>
      <c r="K680" s="271"/>
      <c r="L680" s="103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271"/>
      <c r="B681" s="103"/>
      <c r="C681" s="271"/>
      <c r="D681" s="271"/>
      <c r="E681" s="271"/>
      <c r="F681" s="271"/>
      <c r="G681" s="271"/>
      <c r="H681" s="271"/>
      <c r="I681" s="271"/>
      <c r="J681" s="103"/>
      <c r="K681" s="271"/>
      <c r="L681" s="103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271"/>
      <c r="B682" s="103"/>
      <c r="C682" s="271"/>
      <c r="D682" s="271"/>
      <c r="E682" s="271"/>
      <c r="F682" s="271"/>
      <c r="G682" s="271"/>
      <c r="H682" s="271"/>
      <c r="I682" s="271"/>
      <c r="J682" s="103"/>
      <c r="K682" s="271"/>
      <c r="L682" s="103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271"/>
      <c r="B683" s="103"/>
      <c r="C683" s="271"/>
      <c r="D683" s="271"/>
      <c r="E683" s="271"/>
      <c r="F683" s="271"/>
      <c r="G683" s="271"/>
      <c r="H683" s="271"/>
      <c r="I683" s="271"/>
      <c r="J683" s="103"/>
      <c r="K683" s="271"/>
      <c r="L683" s="103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271"/>
      <c r="B684" s="103"/>
      <c r="C684" s="271"/>
      <c r="D684" s="271"/>
      <c r="E684" s="271"/>
      <c r="F684" s="271"/>
      <c r="G684" s="271"/>
      <c r="H684" s="271"/>
      <c r="I684" s="271"/>
      <c r="J684" s="103"/>
      <c r="K684" s="271"/>
      <c r="L684" s="103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271"/>
      <c r="B685" s="103"/>
      <c r="C685" s="271"/>
      <c r="D685" s="271"/>
      <c r="E685" s="271"/>
      <c r="F685" s="271"/>
      <c r="G685" s="271"/>
      <c r="H685" s="271"/>
      <c r="I685" s="271"/>
      <c r="J685" s="103"/>
      <c r="K685" s="271"/>
      <c r="L685" s="103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271"/>
      <c r="B686" s="103"/>
      <c r="C686" s="271"/>
      <c r="D686" s="271"/>
      <c r="E686" s="271"/>
      <c r="F686" s="271"/>
      <c r="G686" s="271"/>
      <c r="H686" s="271"/>
      <c r="I686" s="271"/>
      <c r="J686" s="103"/>
      <c r="K686" s="271"/>
      <c r="L686" s="103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271"/>
      <c r="B687" s="103"/>
      <c r="C687" s="271"/>
      <c r="D687" s="271"/>
      <c r="E687" s="271"/>
      <c r="F687" s="271"/>
      <c r="G687" s="271"/>
      <c r="H687" s="271"/>
      <c r="I687" s="271"/>
      <c r="J687" s="103"/>
      <c r="K687" s="271"/>
      <c r="L687" s="103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271"/>
      <c r="B688" s="103"/>
      <c r="C688" s="271"/>
      <c r="D688" s="271"/>
      <c r="E688" s="271"/>
      <c r="F688" s="271"/>
      <c r="G688" s="271"/>
      <c r="H688" s="271"/>
      <c r="I688" s="271"/>
      <c r="J688" s="103"/>
      <c r="K688" s="271"/>
      <c r="L688" s="103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271"/>
      <c r="B689" s="103"/>
      <c r="C689" s="271"/>
      <c r="D689" s="271"/>
      <c r="E689" s="271"/>
      <c r="F689" s="271"/>
      <c r="G689" s="271"/>
      <c r="H689" s="271"/>
      <c r="I689" s="271"/>
      <c r="J689" s="103"/>
      <c r="K689" s="271"/>
      <c r="L689" s="103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271"/>
      <c r="B690" s="103"/>
      <c r="C690" s="271"/>
      <c r="D690" s="271"/>
      <c r="E690" s="271"/>
      <c r="F690" s="271"/>
      <c r="G690" s="271"/>
      <c r="H690" s="271"/>
      <c r="I690" s="271"/>
      <c r="J690" s="103"/>
      <c r="K690" s="271"/>
      <c r="L690" s="103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271"/>
      <c r="B691" s="103"/>
      <c r="C691" s="271"/>
      <c r="D691" s="271"/>
      <c r="E691" s="271"/>
      <c r="F691" s="271"/>
      <c r="G691" s="271"/>
      <c r="H691" s="271"/>
      <c r="I691" s="271"/>
      <c r="J691" s="103"/>
      <c r="K691" s="271"/>
      <c r="L691" s="103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271"/>
      <c r="B692" s="103"/>
      <c r="C692" s="271"/>
      <c r="D692" s="271"/>
      <c r="E692" s="271"/>
      <c r="F692" s="271"/>
      <c r="G692" s="271"/>
      <c r="H692" s="271"/>
      <c r="I692" s="271"/>
      <c r="J692" s="103"/>
      <c r="K692" s="271"/>
      <c r="L692" s="103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271"/>
      <c r="B693" s="103"/>
      <c r="C693" s="271"/>
      <c r="D693" s="271"/>
      <c r="E693" s="271"/>
      <c r="F693" s="271"/>
      <c r="G693" s="271"/>
      <c r="H693" s="271"/>
      <c r="I693" s="271"/>
      <c r="J693" s="103"/>
      <c r="K693" s="271"/>
      <c r="L693" s="103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271"/>
      <c r="B694" s="103"/>
      <c r="C694" s="271"/>
      <c r="D694" s="271"/>
      <c r="E694" s="271"/>
      <c r="F694" s="271"/>
      <c r="G694" s="271"/>
      <c r="H694" s="271"/>
      <c r="I694" s="271"/>
      <c r="J694" s="103"/>
      <c r="K694" s="271"/>
      <c r="L694" s="103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271"/>
      <c r="B695" s="103"/>
      <c r="C695" s="271"/>
      <c r="D695" s="271"/>
      <c r="E695" s="271"/>
      <c r="F695" s="271"/>
      <c r="G695" s="271"/>
      <c r="H695" s="271"/>
      <c r="I695" s="271"/>
      <c r="J695" s="103"/>
      <c r="K695" s="271"/>
      <c r="L695" s="103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271"/>
      <c r="B696" s="103"/>
      <c r="C696" s="271"/>
      <c r="D696" s="271"/>
      <c r="E696" s="271"/>
      <c r="F696" s="271"/>
      <c r="G696" s="271"/>
      <c r="H696" s="271"/>
      <c r="I696" s="271"/>
      <c r="J696" s="103"/>
      <c r="K696" s="271"/>
      <c r="L696" s="103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271"/>
      <c r="B697" s="103"/>
      <c r="C697" s="271"/>
      <c r="D697" s="271"/>
      <c r="E697" s="271"/>
      <c r="F697" s="271"/>
      <c r="G697" s="271"/>
      <c r="H697" s="271"/>
      <c r="I697" s="271"/>
      <c r="J697" s="103"/>
      <c r="K697" s="271"/>
      <c r="L697" s="103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271"/>
      <c r="B698" s="103"/>
      <c r="C698" s="271"/>
      <c r="D698" s="271"/>
      <c r="E698" s="271"/>
      <c r="F698" s="271"/>
      <c r="G698" s="271"/>
      <c r="H698" s="271"/>
      <c r="I698" s="271"/>
      <c r="J698" s="103"/>
      <c r="K698" s="271"/>
      <c r="L698" s="103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271"/>
      <c r="B699" s="103"/>
      <c r="C699" s="271"/>
      <c r="D699" s="271"/>
      <c r="E699" s="271"/>
      <c r="F699" s="271"/>
      <c r="G699" s="271"/>
      <c r="H699" s="271"/>
      <c r="I699" s="271"/>
      <c r="J699" s="103"/>
      <c r="K699" s="271"/>
      <c r="L699" s="103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271"/>
      <c r="B700" s="103"/>
      <c r="C700" s="271"/>
      <c r="D700" s="271"/>
      <c r="E700" s="271"/>
      <c r="F700" s="271"/>
      <c r="G700" s="271"/>
      <c r="H700" s="271"/>
      <c r="I700" s="271"/>
      <c r="J700" s="103"/>
      <c r="K700" s="271"/>
      <c r="L700" s="103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271"/>
      <c r="B701" s="103"/>
      <c r="C701" s="271"/>
      <c r="D701" s="271"/>
      <c r="E701" s="271"/>
      <c r="F701" s="271"/>
      <c r="G701" s="271"/>
      <c r="H701" s="271"/>
      <c r="I701" s="271"/>
      <c r="J701" s="103"/>
      <c r="K701" s="271"/>
      <c r="L701" s="103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271"/>
      <c r="B702" s="103"/>
      <c r="C702" s="271"/>
      <c r="D702" s="271"/>
      <c r="E702" s="271"/>
      <c r="F702" s="271"/>
      <c r="G702" s="271"/>
      <c r="H702" s="271"/>
      <c r="I702" s="271"/>
      <c r="J702" s="103"/>
      <c r="K702" s="271"/>
      <c r="L702" s="103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271"/>
      <c r="B703" s="103"/>
      <c r="C703" s="271"/>
      <c r="D703" s="271"/>
      <c r="E703" s="271"/>
      <c r="F703" s="271"/>
      <c r="G703" s="271"/>
      <c r="H703" s="271"/>
      <c r="I703" s="271"/>
      <c r="J703" s="103"/>
      <c r="K703" s="271"/>
      <c r="L703" s="103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271"/>
      <c r="B704" s="103"/>
      <c r="C704" s="271"/>
      <c r="D704" s="271"/>
      <c r="E704" s="271"/>
      <c r="F704" s="271"/>
      <c r="G704" s="271"/>
      <c r="H704" s="271"/>
      <c r="I704" s="271"/>
      <c r="J704" s="103"/>
      <c r="K704" s="271"/>
      <c r="L704" s="103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271"/>
      <c r="B705" s="103"/>
      <c r="C705" s="271"/>
      <c r="D705" s="271"/>
      <c r="E705" s="271"/>
      <c r="F705" s="271"/>
      <c r="G705" s="271"/>
      <c r="H705" s="271"/>
      <c r="I705" s="271"/>
      <c r="J705" s="103"/>
      <c r="K705" s="271"/>
      <c r="L705" s="103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271"/>
      <c r="B706" s="103"/>
      <c r="C706" s="271"/>
      <c r="D706" s="271"/>
      <c r="E706" s="271"/>
      <c r="F706" s="271"/>
      <c r="G706" s="271"/>
      <c r="H706" s="271"/>
      <c r="I706" s="271"/>
      <c r="J706" s="103"/>
      <c r="K706" s="271"/>
      <c r="L706" s="103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271"/>
      <c r="B707" s="103"/>
      <c r="C707" s="271"/>
      <c r="D707" s="271"/>
      <c r="E707" s="271"/>
      <c r="F707" s="271"/>
      <c r="G707" s="271"/>
      <c r="H707" s="271"/>
      <c r="I707" s="271"/>
      <c r="J707" s="103"/>
      <c r="K707" s="271"/>
      <c r="L707" s="103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271"/>
      <c r="B708" s="103"/>
      <c r="C708" s="271"/>
      <c r="D708" s="271"/>
      <c r="E708" s="271"/>
      <c r="F708" s="271"/>
      <c r="G708" s="271"/>
      <c r="H708" s="271"/>
      <c r="I708" s="271"/>
      <c r="J708" s="103"/>
      <c r="K708" s="271"/>
      <c r="L708" s="103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271"/>
      <c r="B709" s="103"/>
      <c r="C709" s="271"/>
      <c r="D709" s="271"/>
      <c r="E709" s="271"/>
      <c r="F709" s="271"/>
      <c r="G709" s="271"/>
      <c r="H709" s="271"/>
      <c r="I709" s="271"/>
      <c r="J709" s="103"/>
      <c r="K709" s="271"/>
      <c r="L709" s="103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271"/>
      <c r="B710" s="103"/>
      <c r="C710" s="271"/>
      <c r="D710" s="271"/>
      <c r="E710" s="271"/>
      <c r="F710" s="271"/>
      <c r="G710" s="271"/>
      <c r="H710" s="271"/>
      <c r="I710" s="271"/>
      <c r="J710" s="103"/>
      <c r="K710" s="271"/>
      <c r="L710" s="103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271"/>
      <c r="B711" s="103"/>
      <c r="C711" s="271"/>
      <c r="D711" s="271"/>
      <c r="E711" s="271"/>
      <c r="F711" s="271"/>
      <c r="G711" s="271"/>
      <c r="H711" s="271"/>
      <c r="I711" s="271"/>
      <c r="J711" s="103"/>
      <c r="K711" s="271"/>
      <c r="L711" s="103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271"/>
      <c r="B712" s="103"/>
      <c r="C712" s="271"/>
      <c r="D712" s="271"/>
      <c r="E712" s="271"/>
      <c r="F712" s="271"/>
      <c r="G712" s="271"/>
      <c r="H712" s="271"/>
      <c r="I712" s="271"/>
      <c r="J712" s="103"/>
      <c r="K712" s="271"/>
      <c r="L712" s="103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271"/>
      <c r="B713" s="103"/>
      <c r="C713" s="271"/>
      <c r="D713" s="271"/>
      <c r="E713" s="271"/>
      <c r="F713" s="271"/>
      <c r="G713" s="271"/>
      <c r="H713" s="271"/>
      <c r="I713" s="271"/>
      <c r="J713" s="103"/>
      <c r="K713" s="271"/>
      <c r="L713" s="103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271"/>
      <c r="B714" s="103"/>
      <c r="C714" s="271"/>
      <c r="D714" s="271"/>
      <c r="E714" s="271"/>
      <c r="F714" s="271"/>
      <c r="G714" s="271"/>
      <c r="H714" s="271"/>
      <c r="I714" s="271"/>
      <c r="J714" s="103"/>
      <c r="K714" s="271"/>
      <c r="L714" s="103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271"/>
      <c r="B715" s="103"/>
      <c r="C715" s="271"/>
      <c r="D715" s="271"/>
      <c r="E715" s="271"/>
      <c r="F715" s="271"/>
      <c r="G715" s="271"/>
      <c r="H715" s="271"/>
      <c r="I715" s="271"/>
      <c r="J715" s="103"/>
      <c r="K715" s="271"/>
      <c r="L715" s="103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271"/>
      <c r="B716" s="103"/>
      <c r="C716" s="271"/>
      <c r="D716" s="271"/>
      <c r="E716" s="271"/>
      <c r="F716" s="271"/>
      <c r="G716" s="271"/>
      <c r="H716" s="271"/>
      <c r="I716" s="271"/>
      <c r="J716" s="103"/>
      <c r="K716" s="271"/>
      <c r="L716" s="103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271"/>
      <c r="B717" s="103"/>
      <c r="C717" s="271"/>
      <c r="D717" s="271"/>
      <c r="E717" s="271"/>
      <c r="F717" s="271"/>
      <c r="G717" s="271"/>
      <c r="H717" s="271"/>
      <c r="I717" s="271"/>
      <c r="J717" s="103"/>
      <c r="K717" s="271"/>
      <c r="L717" s="103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271"/>
      <c r="B718" s="103"/>
      <c r="C718" s="271"/>
      <c r="D718" s="271"/>
      <c r="E718" s="271"/>
      <c r="F718" s="271"/>
      <c r="G718" s="271"/>
      <c r="H718" s="271"/>
      <c r="I718" s="271"/>
      <c r="J718" s="103"/>
      <c r="K718" s="271"/>
      <c r="L718" s="103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271"/>
      <c r="B719" s="103"/>
      <c r="C719" s="271"/>
      <c r="D719" s="271"/>
      <c r="E719" s="271"/>
      <c r="F719" s="271"/>
      <c r="G719" s="271"/>
      <c r="H719" s="271"/>
      <c r="I719" s="271"/>
      <c r="J719" s="103"/>
      <c r="K719" s="271"/>
      <c r="L719" s="103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271"/>
      <c r="B720" s="103"/>
      <c r="C720" s="271"/>
      <c r="D720" s="271"/>
      <c r="E720" s="271"/>
      <c r="F720" s="271"/>
      <c r="G720" s="271"/>
      <c r="H720" s="271"/>
      <c r="I720" s="271"/>
      <c r="J720" s="103"/>
      <c r="K720" s="271"/>
      <c r="L720" s="103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271"/>
      <c r="B721" s="103"/>
      <c r="C721" s="271"/>
      <c r="D721" s="271"/>
      <c r="E721" s="271"/>
      <c r="F721" s="271"/>
      <c r="G721" s="271"/>
      <c r="H721" s="271"/>
      <c r="I721" s="271"/>
      <c r="J721" s="103"/>
      <c r="K721" s="271"/>
      <c r="L721" s="103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271"/>
      <c r="B722" s="103"/>
      <c r="C722" s="271"/>
      <c r="D722" s="271"/>
      <c r="E722" s="271"/>
      <c r="F722" s="271"/>
      <c r="G722" s="271"/>
      <c r="H722" s="271"/>
      <c r="I722" s="271"/>
      <c r="J722" s="103"/>
      <c r="K722" s="271"/>
      <c r="L722" s="103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271"/>
      <c r="B723" s="103"/>
      <c r="C723" s="271"/>
      <c r="D723" s="271"/>
      <c r="E723" s="271"/>
      <c r="F723" s="271"/>
      <c r="G723" s="271"/>
      <c r="H723" s="271"/>
      <c r="I723" s="271"/>
      <c r="J723" s="103"/>
      <c r="K723" s="271"/>
      <c r="L723" s="103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271"/>
      <c r="B724" s="103"/>
      <c r="C724" s="271"/>
      <c r="D724" s="271"/>
      <c r="E724" s="271"/>
      <c r="F724" s="271"/>
      <c r="G724" s="271"/>
      <c r="H724" s="271"/>
      <c r="I724" s="271"/>
      <c r="J724" s="103"/>
      <c r="K724" s="271"/>
      <c r="L724" s="103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271"/>
      <c r="B725" s="103"/>
      <c r="C725" s="271"/>
      <c r="D725" s="271"/>
      <c r="E725" s="271"/>
      <c r="F725" s="271"/>
      <c r="G725" s="271"/>
      <c r="H725" s="271"/>
      <c r="I725" s="271"/>
      <c r="J725" s="103"/>
      <c r="K725" s="271"/>
      <c r="L725" s="103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271"/>
      <c r="B726" s="103"/>
      <c r="C726" s="271"/>
      <c r="D726" s="271"/>
      <c r="E726" s="271"/>
      <c r="F726" s="271"/>
      <c r="G726" s="271"/>
      <c r="H726" s="271"/>
      <c r="I726" s="271"/>
      <c r="J726" s="103"/>
      <c r="K726" s="271"/>
      <c r="L726" s="103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271"/>
      <c r="B727" s="103"/>
      <c r="C727" s="271"/>
      <c r="D727" s="271"/>
      <c r="E727" s="271"/>
      <c r="F727" s="271"/>
      <c r="G727" s="271"/>
      <c r="H727" s="271"/>
      <c r="I727" s="271"/>
      <c r="J727" s="103"/>
      <c r="K727" s="271"/>
      <c r="L727" s="103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271"/>
      <c r="B728" s="103"/>
      <c r="C728" s="271"/>
      <c r="D728" s="271"/>
      <c r="E728" s="271"/>
      <c r="F728" s="271"/>
      <c r="G728" s="271"/>
      <c r="H728" s="271"/>
      <c r="I728" s="271"/>
      <c r="J728" s="103"/>
      <c r="K728" s="271"/>
      <c r="L728" s="103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271"/>
      <c r="B729" s="103"/>
      <c r="C729" s="271"/>
      <c r="D729" s="271"/>
      <c r="E729" s="271"/>
      <c r="F729" s="271"/>
      <c r="G729" s="271"/>
      <c r="H729" s="271"/>
      <c r="I729" s="271"/>
      <c r="J729" s="103"/>
      <c r="K729" s="271"/>
      <c r="L729" s="103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271"/>
      <c r="B730" s="103"/>
      <c r="C730" s="271"/>
      <c r="D730" s="271"/>
      <c r="E730" s="271"/>
      <c r="F730" s="271"/>
      <c r="G730" s="271"/>
      <c r="H730" s="271"/>
      <c r="I730" s="271"/>
      <c r="J730" s="103"/>
      <c r="K730" s="271"/>
      <c r="L730" s="103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271"/>
      <c r="B731" s="103"/>
      <c r="C731" s="271"/>
      <c r="D731" s="271"/>
      <c r="E731" s="271"/>
      <c r="F731" s="271"/>
      <c r="G731" s="271"/>
      <c r="H731" s="271"/>
      <c r="I731" s="271"/>
      <c r="J731" s="103"/>
      <c r="K731" s="271"/>
      <c r="L731" s="103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271"/>
      <c r="B732" s="103"/>
      <c r="C732" s="271"/>
      <c r="D732" s="271"/>
      <c r="E732" s="271"/>
      <c r="F732" s="271"/>
      <c r="G732" s="271"/>
      <c r="H732" s="271"/>
      <c r="I732" s="271"/>
      <c r="J732" s="103"/>
      <c r="K732" s="271"/>
      <c r="L732" s="103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271"/>
      <c r="B733" s="103"/>
      <c r="C733" s="271"/>
      <c r="D733" s="271"/>
      <c r="E733" s="271"/>
      <c r="F733" s="271"/>
      <c r="G733" s="271"/>
      <c r="H733" s="271"/>
      <c r="I733" s="271"/>
      <c r="J733" s="103"/>
      <c r="K733" s="271"/>
      <c r="L733" s="103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271"/>
      <c r="B734" s="103"/>
      <c r="C734" s="271"/>
      <c r="D734" s="271"/>
      <c r="E734" s="271"/>
      <c r="F734" s="271"/>
      <c r="G734" s="271"/>
      <c r="H734" s="271"/>
      <c r="I734" s="271"/>
      <c r="J734" s="103"/>
      <c r="K734" s="271"/>
      <c r="L734" s="103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271"/>
      <c r="B735" s="103"/>
      <c r="C735" s="271"/>
      <c r="D735" s="271"/>
      <c r="E735" s="271"/>
      <c r="F735" s="271"/>
      <c r="G735" s="271"/>
      <c r="H735" s="271"/>
      <c r="I735" s="271"/>
      <c r="J735" s="103"/>
      <c r="K735" s="271"/>
      <c r="L735" s="103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271"/>
      <c r="B736" s="103"/>
      <c r="C736" s="271"/>
      <c r="D736" s="271"/>
      <c r="E736" s="271"/>
      <c r="F736" s="271"/>
      <c r="G736" s="271"/>
      <c r="H736" s="271"/>
      <c r="I736" s="271"/>
      <c r="J736" s="103"/>
      <c r="K736" s="271"/>
      <c r="L736" s="103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271"/>
      <c r="B737" s="103"/>
      <c r="C737" s="271"/>
      <c r="D737" s="271"/>
      <c r="E737" s="271"/>
      <c r="F737" s="271"/>
      <c r="G737" s="271"/>
      <c r="H737" s="271"/>
      <c r="I737" s="271"/>
      <c r="J737" s="103"/>
      <c r="K737" s="271"/>
      <c r="L737" s="103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271"/>
      <c r="B738" s="103"/>
      <c r="C738" s="271"/>
      <c r="D738" s="271"/>
      <c r="E738" s="271"/>
      <c r="F738" s="271"/>
      <c r="G738" s="271"/>
      <c r="H738" s="271"/>
      <c r="I738" s="271"/>
      <c r="J738" s="103"/>
      <c r="K738" s="271"/>
      <c r="L738" s="103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271"/>
      <c r="B739" s="103"/>
      <c r="C739" s="271"/>
      <c r="D739" s="271"/>
      <c r="E739" s="271"/>
      <c r="F739" s="271"/>
      <c r="G739" s="271"/>
      <c r="H739" s="271"/>
      <c r="I739" s="271"/>
      <c r="J739" s="103"/>
      <c r="K739" s="271"/>
      <c r="L739" s="103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271"/>
      <c r="B740" s="103"/>
      <c r="C740" s="271"/>
      <c r="D740" s="271"/>
      <c r="E740" s="271"/>
      <c r="F740" s="271"/>
      <c r="G740" s="271"/>
      <c r="H740" s="271"/>
      <c r="I740" s="271"/>
      <c r="J740" s="103"/>
      <c r="K740" s="271"/>
      <c r="L740" s="103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271"/>
      <c r="B741" s="103"/>
      <c r="C741" s="271"/>
      <c r="D741" s="271"/>
      <c r="E741" s="271"/>
      <c r="F741" s="271"/>
      <c r="G741" s="271"/>
      <c r="H741" s="271"/>
      <c r="I741" s="271"/>
      <c r="J741" s="103"/>
      <c r="K741" s="271"/>
      <c r="L741" s="103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271"/>
      <c r="B742" s="103"/>
      <c r="C742" s="271"/>
      <c r="D742" s="271"/>
      <c r="E742" s="271"/>
      <c r="F742" s="271"/>
      <c r="G742" s="271"/>
      <c r="H742" s="271"/>
      <c r="I742" s="271"/>
      <c r="J742" s="103"/>
      <c r="K742" s="271"/>
      <c r="L742" s="103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271"/>
      <c r="B743" s="103"/>
      <c r="C743" s="271"/>
      <c r="D743" s="271"/>
      <c r="E743" s="271"/>
      <c r="F743" s="271"/>
      <c r="G743" s="271"/>
      <c r="H743" s="271"/>
      <c r="I743" s="271"/>
      <c r="J743" s="103"/>
      <c r="K743" s="271"/>
      <c r="L743" s="103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271"/>
      <c r="B744" s="103"/>
      <c r="C744" s="271"/>
      <c r="D744" s="271"/>
      <c r="E744" s="271"/>
      <c r="F744" s="271"/>
      <c r="G744" s="271"/>
      <c r="H744" s="271"/>
      <c r="I744" s="271"/>
      <c r="J744" s="103"/>
      <c r="K744" s="271"/>
      <c r="L744" s="103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271"/>
      <c r="B745" s="103"/>
      <c r="C745" s="271"/>
      <c r="D745" s="271"/>
      <c r="E745" s="271"/>
      <c r="F745" s="271"/>
      <c r="G745" s="271"/>
      <c r="H745" s="271"/>
      <c r="I745" s="271"/>
      <c r="J745" s="103"/>
      <c r="K745" s="271"/>
      <c r="L745" s="103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271"/>
      <c r="B746" s="103"/>
      <c r="C746" s="271"/>
      <c r="D746" s="271"/>
      <c r="E746" s="271"/>
      <c r="F746" s="271"/>
      <c r="G746" s="271"/>
      <c r="H746" s="271"/>
      <c r="I746" s="271"/>
      <c r="J746" s="103"/>
      <c r="K746" s="271"/>
      <c r="L746" s="103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271"/>
      <c r="B747" s="103"/>
      <c r="C747" s="271"/>
      <c r="D747" s="271"/>
      <c r="E747" s="271"/>
      <c r="F747" s="271"/>
      <c r="G747" s="271"/>
      <c r="H747" s="271"/>
      <c r="I747" s="271"/>
      <c r="J747" s="103"/>
      <c r="K747" s="271"/>
      <c r="L747" s="103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271"/>
      <c r="B748" s="103"/>
      <c r="C748" s="271"/>
      <c r="D748" s="271"/>
      <c r="E748" s="271"/>
      <c r="F748" s="271"/>
      <c r="G748" s="271"/>
      <c r="H748" s="271"/>
      <c r="I748" s="271"/>
      <c r="J748" s="103"/>
      <c r="K748" s="271"/>
      <c r="L748" s="103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271"/>
      <c r="B749" s="103"/>
      <c r="C749" s="271"/>
      <c r="D749" s="271"/>
      <c r="E749" s="271"/>
      <c r="F749" s="271"/>
      <c r="G749" s="271"/>
      <c r="H749" s="271"/>
      <c r="I749" s="271"/>
      <c r="J749" s="103"/>
      <c r="K749" s="271"/>
      <c r="L749" s="103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271"/>
      <c r="B750" s="103"/>
      <c r="C750" s="271"/>
      <c r="D750" s="271"/>
      <c r="E750" s="271"/>
      <c r="F750" s="271"/>
      <c r="G750" s="271"/>
      <c r="H750" s="271"/>
      <c r="I750" s="271"/>
      <c r="J750" s="103"/>
      <c r="K750" s="271"/>
      <c r="L750" s="103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271"/>
      <c r="B751" s="103"/>
      <c r="C751" s="271"/>
      <c r="D751" s="271"/>
      <c r="E751" s="271"/>
      <c r="F751" s="271"/>
      <c r="G751" s="271"/>
      <c r="H751" s="271"/>
      <c r="I751" s="271"/>
      <c r="J751" s="103"/>
      <c r="K751" s="271"/>
      <c r="L751" s="103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271"/>
      <c r="B752" s="103"/>
      <c r="C752" s="271"/>
      <c r="D752" s="271"/>
      <c r="E752" s="271"/>
      <c r="F752" s="271"/>
      <c r="G752" s="271"/>
      <c r="H752" s="271"/>
      <c r="I752" s="271"/>
      <c r="J752" s="103"/>
      <c r="K752" s="271"/>
      <c r="L752" s="103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271"/>
      <c r="B753" s="103"/>
      <c r="C753" s="271"/>
      <c r="D753" s="271"/>
      <c r="E753" s="271"/>
      <c r="F753" s="271"/>
      <c r="G753" s="271"/>
      <c r="H753" s="271"/>
      <c r="I753" s="271"/>
      <c r="J753" s="103"/>
      <c r="K753" s="271"/>
      <c r="L753" s="103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271"/>
      <c r="B754" s="103"/>
      <c r="C754" s="271"/>
      <c r="D754" s="271"/>
      <c r="E754" s="271"/>
      <c r="F754" s="271"/>
      <c r="G754" s="271"/>
      <c r="H754" s="271"/>
      <c r="I754" s="271"/>
      <c r="J754" s="103"/>
      <c r="K754" s="271"/>
      <c r="L754" s="103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271"/>
      <c r="B755" s="103"/>
      <c r="C755" s="271"/>
      <c r="D755" s="271"/>
      <c r="E755" s="271"/>
      <c r="F755" s="271"/>
      <c r="G755" s="271"/>
      <c r="H755" s="271"/>
      <c r="I755" s="271"/>
      <c r="J755" s="103"/>
      <c r="K755" s="271"/>
      <c r="L755" s="103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271"/>
      <c r="B756" s="103"/>
      <c r="C756" s="271"/>
      <c r="D756" s="271"/>
      <c r="E756" s="271"/>
      <c r="F756" s="271"/>
      <c r="G756" s="271"/>
      <c r="H756" s="271"/>
      <c r="I756" s="271"/>
      <c r="J756" s="103"/>
      <c r="K756" s="271"/>
      <c r="L756" s="103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271"/>
      <c r="B757" s="103"/>
      <c r="C757" s="271"/>
      <c r="D757" s="271"/>
      <c r="E757" s="271"/>
      <c r="F757" s="271"/>
      <c r="G757" s="271"/>
      <c r="H757" s="271"/>
      <c r="I757" s="271"/>
      <c r="J757" s="103"/>
      <c r="K757" s="271"/>
      <c r="L757" s="103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271"/>
      <c r="B758" s="103"/>
      <c r="C758" s="271"/>
      <c r="D758" s="271"/>
      <c r="E758" s="271"/>
      <c r="F758" s="271"/>
      <c r="G758" s="271"/>
      <c r="H758" s="271"/>
      <c r="I758" s="271"/>
      <c r="J758" s="103"/>
      <c r="K758" s="271"/>
      <c r="L758" s="103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271"/>
      <c r="B759" s="103"/>
      <c r="C759" s="271"/>
      <c r="D759" s="271"/>
      <c r="E759" s="271"/>
      <c r="F759" s="271"/>
      <c r="G759" s="271"/>
      <c r="H759" s="271"/>
      <c r="I759" s="271"/>
      <c r="J759" s="103"/>
      <c r="K759" s="271"/>
      <c r="L759" s="103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271"/>
      <c r="B760" s="103"/>
      <c r="C760" s="271"/>
      <c r="D760" s="271"/>
      <c r="E760" s="271"/>
      <c r="F760" s="271"/>
      <c r="G760" s="271"/>
      <c r="H760" s="271"/>
      <c r="I760" s="271"/>
      <c r="J760" s="103"/>
      <c r="K760" s="271"/>
      <c r="L760" s="103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271"/>
      <c r="B761" s="103"/>
      <c r="C761" s="271"/>
      <c r="D761" s="271"/>
      <c r="E761" s="271"/>
      <c r="F761" s="271"/>
      <c r="G761" s="271"/>
      <c r="H761" s="271"/>
      <c r="I761" s="271"/>
      <c r="J761" s="103"/>
      <c r="K761" s="271"/>
      <c r="L761" s="103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271"/>
      <c r="B762" s="103"/>
      <c r="C762" s="271"/>
      <c r="D762" s="271"/>
      <c r="E762" s="271"/>
      <c r="F762" s="271"/>
      <c r="G762" s="271"/>
      <c r="H762" s="271"/>
      <c r="I762" s="271"/>
      <c r="J762" s="103"/>
      <c r="K762" s="271"/>
      <c r="L762" s="103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271"/>
      <c r="B763" s="103"/>
      <c r="C763" s="271"/>
      <c r="D763" s="271"/>
      <c r="E763" s="271"/>
      <c r="F763" s="271"/>
      <c r="G763" s="271"/>
      <c r="H763" s="271"/>
      <c r="I763" s="271"/>
      <c r="J763" s="103"/>
      <c r="K763" s="271"/>
      <c r="L763" s="103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271"/>
      <c r="B764" s="103"/>
      <c r="C764" s="271"/>
      <c r="D764" s="271"/>
      <c r="E764" s="271"/>
      <c r="F764" s="271"/>
      <c r="G764" s="271"/>
      <c r="H764" s="271"/>
      <c r="I764" s="271"/>
      <c r="J764" s="103"/>
      <c r="K764" s="271"/>
      <c r="L764" s="103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271"/>
      <c r="B765" s="103"/>
      <c r="C765" s="271"/>
      <c r="D765" s="271"/>
      <c r="E765" s="271"/>
      <c r="F765" s="271"/>
      <c r="G765" s="271"/>
      <c r="H765" s="271"/>
      <c r="I765" s="271"/>
      <c r="J765" s="103"/>
      <c r="K765" s="271"/>
      <c r="L765" s="103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271"/>
      <c r="B766" s="103"/>
      <c r="C766" s="271"/>
      <c r="D766" s="271"/>
      <c r="E766" s="271"/>
      <c r="F766" s="271"/>
      <c r="G766" s="271"/>
      <c r="H766" s="271"/>
      <c r="I766" s="271"/>
      <c r="J766" s="103"/>
      <c r="K766" s="271"/>
      <c r="L766" s="103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271"/>
      <c r="B767" s="103"/>
      <c r="C767" s="271"/>
      <c r="D767" s="271"/>
      <c r="E767" s="271"/>
      <c r="F767" s="271"/>
      <c r="G767" s="271"/>
      <c r="H767" s="271"/>
      <c r="I767" s="271"/>
      <c r="J767" s="103"/>
      <c r="K767" s="271"/>
      <c r="L767" s="103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271"/>
      <c r="B768" s="103"/>
      <c r="C768" s="271"/>
      <c r="D768" s="271"/>
      <c r="E768" s="271"/>
      <c r="F768" s="271"/>
      <c r="G768" s="271"/>
      <c r="H768" s="271"/>
      <c r="I768" s="271"/>
      <c r="J768" s="103"/>
      <c r="K768" s="271"/>
      <c r="L768" s="103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271"/>
      <c r="B769" s="103"/>
      <c r="C769" s="271"/>
      <c r="D769" s="271"/>
      <c r="E769" s="271"/>
      <c r="F769" s="271"/>
      <c r="G769" s="271"/>
      <c r="H769" s="271"/>
      <c r="I769" s="271"/>
      <c r="J769" s="103"/>
      <c r="K769" s="271"/>
      <c r="L769" s="103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271"/>
      <c r="B770" s="103"/>
      <c r="C770" s="271"/>
      <c r="D770" s="271"/>
      <c r="E770" s="271"/>
      <c r="F770" s="271"/>
      <c r="G770" s="271"/>
      <c r="H770" s="271"/>
      <c r="I770" s="271"/>
      <c r="J770" s="103"/>
      <c r="K770" s="271"/>
      <c r="L770" s="103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271"/>
      <c r="B771" s="103"/>
      <c r="C771" s="271"/>
      <c r="D771" s="271"/>
      <c r="E771" s="271"/>
      <c r="F771" s="271"/>
      <c r="G771" s="271"/>
      <c r="H771" s="271"/>
      <c r="I771" s="271"/>
      <c r="J771" s="103"/>
      <c r="K771" s="271"/>
      <c r="L771" s="103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271"/>
      <c r="B772" s="103"/>
      <c r="C772" s="271"/>
      <c r="D772" s="271"/>
      <c r="E772" s="271"/>
      <c r="F772" s="271"/>
      <c r="G772" s="271"/>
      <c r="H772" s="271"/>
      <c r="I772" s="271"/>
      <c r="J772" s="103"/>
      <c r="K772" s="271"/>
      <c r="L772" s="103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271"/>
      <c r="B773" s="103"/>
      <c r="C773" s="271"/>
      <c r="D773" s="271"/>
      <c r="E773" s="271"/>
      <c r="F773" s="271"/>
      <c r="G773" s="271"/>
      <c r="H773" s="271"/>
      <c r="I773" s="271"/>
      <c r="J773" s="103"/>
      <c r="K773" s="271"/>
      <c r="L773" s="103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271"/>
      <c r="B774" s="103"/>
      <c r="C774" s="271"/>
      <c r="D774" s="271"/>
      <c r="E774" s="271"/>
      <c r="F774" s="271"/>
      <c r="G774" s="271"/>
      <c r="H774" s="271"/>
      <c r="I774" s="271"/>
      <c r="J774" s="103"/>
      <c r="K774" s="271"/>
      <c r="L774" s="103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271"/>
      <c r="B775" s="103"/>
      <c r="C775" s="271"/>
      <c r="D775" s="271"/>
      <c r="E775" s="271"/>
      <c r="F775" s="271"/>
      <c r="G775" s="271"/>
      <c r="H775" s="271"/>
      <c r="I775" s="271"/>
      <c r="J775" s="103"/>
      <c r="K775" s="271"/>
      <c r="L775" s="103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271"/>
      <c r="B776" s="103"/>
      <c r="C776" s="271"/>
      <c r="D776" s="271"/>
      <c r="E776" s="271"/>
      <c r="F776" s="271"/>
      <c r="G776" s="271"/>
      <c r="H776" s="271"/>
      <c r="I776" s="271"/>
      <c r="J776" s="103"/>
      <c r="K776" s="271"/>
      <c r="L776" s="103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271"/>
      <c r="B777" s="103"/>
      <c r="C777" s="271"/>
      <c r="D777" s="271"/>
      <c r="E777" s="271"/>
      <c r="F777" s="271"/>
      <c r="G777" s="271"/>
      <c r="H777" s="271"/>
      <c r="I777" s="271"/>
      <c r="J777" s="103"/>
      <c r="K777" s="271"/>
      <c r="L777" s="103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271"/>
      <c r="B778" s="103"/>
      <c r="C778" s="271"/>
      <c r="D778" s="271"/>
      <c r="E778" s="271"/>
      <c r="F778" s="271"/>
      <c r="G778" s="271"/>
      <c r="H778" s="271"/>
      <c r="I778" s="271"/>
      <c r="J778" s="103"/>
      <c r="K778" s="271"/>
      <c r="L778" s="103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271"/>
      <c r="B779" s="103"/>
      <c r="C779" s="271"/>
      <c r="D779" s="271"/>
      <c r="E779" s="271"/>
      <c r="F779" s="271"/>
      <c r="G779" s="271"/>
      <c r="H779" s="271"/>
      <c r="I779" s="271"/>
      <c r="J779" s="103"/>
      <c r="K779" s="271"/>
      <c r="L779" s="103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271"/>
      <c r="B780" s="103"/>
      <c r="C780" s="271"/>
      <c r="D780" s="271"/>
      <c r="E780" s="271"/>
      <c r="F780" s="271"/>
      <c r="G780" s="271"/>
      <c r="H780" s="271"/>
      <c r="I780" s="271"/>
      <c r="J780" s="103"/>
      <c r="K780" s="271"/>
      <c r="L780" s="103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271"/>
      <c r="B781" s="103"/>
      <c r="C781" s="271"/>
      <c r="D781" s="271"/>
      <c r="E781" s="271"/>
      <c r="F781" s="271"/>
      <c r="G781" s="271"/>
      <c r="H781" s="271"/>
      <c r="I781" s="271"/>
      <c r="J781" s="103"/>
      <c r="K781" s="271"/>
      <c r="L781" s="103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271"/>
      <c r="B782" s="103"/>
      <c r="C782" s="271"/>
      <c r="D782" s="271"/>
      <c r="E782" s="271"/>
      <c r="F782" s="271"/>
      <c r="G782" s="271"/>
      <c r="H782" s="271"/>
      <c r="I782" s="271"/>
      <c r="J782" s="103"/>
      <c r="K782" s="271"/>
      <c r="L782" s="103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271"/>
      <c r="B783" s="103"/>
      <c r="C783" s="271"/>
      <c r="D783" s="271"/>
      <c r="E783" s="271"/>
      <c r="F783" s="271"/>
      <c r="G783" s="271"/>
      <c r="H783" s="271"/>
      <c r="I783" s="271"/>
      <c r="J783" s="103"/>
      <c r="K783" s="271"/>
      <c r="L783" s="103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271"/>
      <c r="B784" s="103"/>
      <c r="C784" s="271"/>
      <c r="D784" s="271"/>
      <c r="E784" s="271"/>
      <c r="F784" s="271"/>
      <c r="G784" s="271"/>
      <c r="H784" s="271"/>
      <c r="I784" s="271"/>
      <c r="J784" s="103"/>
      <c r="K784" s="271"/>
      <c r="L784" s="103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271"/>
      <c r="B785" s="103"/>
      <c r="C785" s="271"/>
      <c r="D785" s="271"/>
      <c r="E785" s="271"/>
      <c r="F785" s="271"/>
      <c r="G785" s="271"/>
      <c r="H785" s="271"/>
      <c r="I785" s="271"/>
      <c r="J785" s="103"/>
      <c r="K785" s="271"/>
      <c r="L785" s="103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271"/>
      <c r="B786" s="103"/>
      <c r="C786" s="271"/>
      <c r="D786" s="271"/>
      <c r="E786" s="271"/>
      <c r="F786" s="271"/>
      <c r="G786" s="271"/>
      <c r="H786" s="271"/>
      <c r="I786" s="271"/>
      <c r="J786" s="103"/>
      <c r="K786" s="271"/>
      <c r="L786" s="103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271"/>
      <c r="B787" s="103"/>
      <c r="C787" s="271"/>
      <c r="D787" s="271"/>
      <c r="E787" s="271"/>
      <c r="F787" s="271"/>
      <c r="G787" s="271"/>
      <c r="H787" s="271"/>
      <c r="I787" s="271"/>
      <c r="J787" s="103"/>
      <c r="K787" s="271"/>
      <c r="L787" s="103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271"/>
      <c r="B788" s="103"/>
      <c r="C788" s="271"/>
      <c r="D788" s="271"/>
      <c r="E788" s="271"/>
      <c r="F788" s="271"/>
      <c r="G788" s="271"/>
      <c r="H788" s="271"/>
      <c r="I788" s="271"/>
      <c r="J788" s="103"/>
      <c r="K788" s="271"/>
      <c r="L788" s="103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271"/>
      <c r="B789" s="103"/>
      <c r="C789" s="271"/>
      <c r="D789" s="271"/>
      <c r="E789" s="271"/>
      <c r="F789" s="271"/>
      <c r="G789" s="271"/>
      <c r="H789" s="271"/>
      <c r="I789" s="271"/>
      <c r="J789" s="103"/>
      <c r="K789" s="271"/>
      <c r="L789" s="103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271"/>
      <c r="B790" s="103"/>
      <c r="C790" s="271"/>
      <c r="D790" s="271"/>
      <c r="E790" s="271"/>
      <c r="F790" s="271"/>
      <c r="G790" s="271"/>
      <c r="H790" s="271"/>
      <c r="I790" s="271"/>
      <c r="J790" s="103"/>
      <c r="K790" s="271"/>
      <c r="L790" s="103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271"/>
      <c r="B791" s="103"/>
      <c r="C791" s="271"/>
      <c r="D791" s="271"/>
      <c r="E791" s="271"/>
      <c r="F791" s="271"/>
      <c r="G791" s="271"/>
      <c r="H791" s="271"/>
      <c r="I791" s="271"/>
      <c r="J791" s="103"/>
      <c r="K791" s="271"/>
      <c r="L791" s="103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271"/>
      <c r="B792" s="103"/>
      <c r="C792" s="271"/>
      <c r="D792" s="271"/>
      <c r="E792" s="271"/>
      <c r="F792" s="271"/>
      <c r="G792" s="271"/>
      <c r="H792" s="271"/>
      <c r="I792" s="271"/>
      <c r="J792" s="103"/>
      <c r="K792" s="271"/>
      <c r="L792" s="103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271"/>
      <c r="B793" s="103"/>
      <c r="C793" s="271"/>
      <c r="D793" s="271"/>
      <c r="E793" s="271"/>
      <c r="F793" s="271"/>
      <c r="G793" s="271"/>
      <c r="H793" s="271"/>
      <c r="I793" s="271"/>
      <c r="J793" s="103"/>
      <c r="K793" s="271"/>
      <c r="L793" s="103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271"/>
      <c r="B794" s="103"/>
      <c r="C794" s="271"/>
      <c r="D794" s="271"/>
      <c r="E794" s="271"/>
      <c r="F794" s="271"/>
      <c r="G794" s="271"/>
      <c r="H794" s="271"/>
      <c r="I794" s="271"/>
      <c r="J794" s="103"/>
      <c r="K794" s="271"/>
      <c r="L794" s="103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271"/>
      <c r="B795" s="103"/>
      <c r="C795" s="271"/>
      <c r="D795" s="271"/>
      <c r="E795" s="271"/>
      <c r="F795" s="271"/>
      <c r="G795" s="271"/>
      <c r="H795" s="271"/>
      <c r="I795" s="271"/>
      <c r="J795" s="103"/>
      <c r="K795" s="271"/>
      <c r="L795" s="103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271"/>
      <c r="B796" s="103"/>
      <c r="C796" s="271"/>
      <c r="D796" s="271"/>
      <c r="E796" s="271"/>
      <c r="F796" s="271"/>
      <c r="G796" s="271"/>
      <c r="H796" s="271"/>
      <c r="I796" s="271"/>
      <c r="J796" s="103"/>
      <c r="K796" s="271"/>
      <c r="L796" s="103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271"/>
      <c r="B797" s="103"/>
      <c r="C797" s="271"/>
      <c r="D797" s="271"/>
      <c r="E797" s="271"/>
      <c r="F797" s="271"/>
      <c r="G797" s="271"/>
      <c r="H797" s="271"/>
      <c r="I797" s="271"/>
      <c r="J797" s="103"/>
      <c r="K797" s="271"/>
      <c r="L797" s="103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271"/>
      <c r="B798" s="103"/>
      <c r="C798" s="271"/>
      <c r="D798" s="271"/>
      <c r="E798" s="271"/>
      <c r="F798" s="271"/>
      <c r="G798" s="271"/>
      <c r="H798" s="271"/>
      <c r="I798" s="271"/>
      <c r="J798" s="103"/>
      <c r="K798" s="271"/>
      <c r="L798" s="103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271"/>
      <c r="B799" s="103"/>
      <c r="C799" s="271"/>
      <c r="D799" s="271"/>
      <c r="E799" s="271"/>
      <c r="F799" s="271"/>
      <c r="G799" s="271"/>
      <c r="H799" s="271"/>
      <c r="I799" s="271"/>
      <c r="J799" s="103"/>
      <c r="K799" s="271"/>
      <c r="L799" s="103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271"/>
      <c r="B800" s="103"/>
      <c r="C800" s="271"/>
      <c r="D800" s="271"/>
      <c r="E800" s="271"/>
      <c r="F800" s="271"/>
      <c r="G800" s="271"/>
      <c r="H800" s="271"/>
      <c r="I800" s="271"/>
      <c r="J800" s="103"/>
      <c r="K800" s="271"/>
      <c r="L800" s="103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271"/>
      <c r="B801" s="103"/>
      <c r="C801" s="271"/>
      <c r="D801" s="271"/>
      <c r="E801" s="271"/>
      <c r="F801" s="271"/>
      <c r="G801" s="271"/>
      <c r="H801" s="271"/>
      <c r="I801" s="271"/>
      <c r="J801" s="103"/>
      <c r="K801" s="271"/>
      <c r="L801" s="103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271"/>
      <c r="B802" s="103"/>
      <c r="C802" s="271"/>
      <c r="D802" s="271"/>
      <c r="E802" s="271"/>
      <c r="F802" s="271"/>
      <c r="G802" s="271"/>
      <c r="H802" s="271"/>
      <c r="I802" s="271"/>
      <c r="J802" s="103"/>
      <c r="K802" s="271"/>
      <c r="L802" s="103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271"/>
      <c r="B803" s="103"/>
      <c r="C803" s="271"/>
      <c r="D803" s="271"/>
      <c r="E803" s="271"/>
      <c r="F803" s="271"/>
      <c r="G803" s="271"/>
      <c r="H803" s="271"/>
      <c r="I803" s="271"/>
      <c r="J803" s="103"/>
      <c r="K803" s="271"/>
      <c r="L803" s="103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271"/>
      <c r="B804" s="103"/>
      <c r="C804" s="271"/>
      <c r="D804" s="271"/>
      <c r="E804" s="271"/>
      <c r="F804" s="271"/>
      <c r="G804" s="271"/>
      <c r="H804" s="271"/>
      <c r="I804" s="271"/>
      <c r="J804" s="103"/>
      <c r="K804" s="271"/>
      <c r="L804" s="103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271"/>
      <c r="B805" s="103"/>
      <c r="C805" s="271"/>
      <c r="D805" s="271"/>
      <c r="E805" s="271"/>
      <c r="F805" s="271"/>
      <c r="G805" s="271"/>
      <c r="H805" s="271"/>
      <c r="I805" s="271"/>
      <c r="J805" s="103"/>
      <c r="K805" s="271"/>
      <c r="L805" s="103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271"/>
      <c r="B806" s="103"/>
      <c r="C806" s="271"/>
      <c r="D806" s="271"/>
      <c r="E806" s="271"/>
      <c r="F806" s="271"/>
      <c r="G806" s="271"/>
      <c r="H806" s="271"/>
      <c r="I806" s="271"/>
      <c r="J806" s="103"/>
      <c r="K806" s="271"/>
      <c r="L806" s="103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271"/>
      <c r="B807" s="103"/>
      <c r="C807" s="271"/>
      <c r="D807" s="271"/>
      <c r="E807" s="271"/>
      <c r="F807" s="271"/>
      <c r="G807" s="271"/>
      <c r="H807" s="271"/>
      <c r="I807" s="271"/>
      <c r="J807" s="103"/>
      <c r="K807" s="271"/>
      <c r="L807" s="103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271"/>
      <c r="B808" s="103"/>
      <c r="C808" s="271"/>
      <c r="D808" s="271"/>
      <c r="E808" s="271"/>
      <c r="F808" s="271"/>
      <c r="G808" s="271"/>
      <c r="H808" s="271"/>
      <c r="I808" s="271"/>
      <c r="J808" s="103"/>
      <c r="K808" s="271"/>
      <c r="L808" s="103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271"/>
      <c r="B809" s="103"/>
      <c r="C809" s="271"/>
      <c r="D809" s="271"/>
      <c r="E809" s="271"/>
      <c r="F809" s="271"/>
      <c r="G809" s="271"/>
      <c r="H809" s="271"/>
      <c r="I809" s="271"/>
      <c r="J809" s="103"/>
      <c r="K809" s="271"/>
      <c r="L809" s="103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271"/>
      <c r="B810" s="103"/>
      <c r="C810" s="271"/>
      <c r="D810" s="271"/>
      <c r="E810" s="271"/>
      <c r="F810" s="271"/>
      <c r="G810" s="271"/>
      <c r="H810" s="271"/>
      <c r="I810" s="271"/>
      <c r="J810" s="103"/>
      <c r="K810" s="271"/>
      <c r="L810" s="103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271"/>
      <c r="B811" s="103"/>
      <c r="C811" s="271"/>
      <c r="D811" s="271"/>
      <c r="E811" s="271"/>
      <c r="F811" s="271"/>
      <c r="G811" s="271"/>
      <c r="H811" s="271"/>
      <c r="I811" s="271"/>
      <c r="J811" s="103"/>
      <c r="K811" s="271"/>
      <c r="L811" s="103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271"/>
      <c r="B812" s="103"/>
      <c r="C812" s="271"/>
      <c r="D812" s="271"/>
      <c r="E812" s="271"/>
      <c r="F812" s="271"/>
      <c r="G812" s="271"/>
      <c r="H812" s="271"/>
      <c r="I812" s="271"/>
      <c r="J812" s="103"/>
      <c r="K812" s="271"/>
      <c r="L812" s="103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271"/>
      <c r="B813" s="103"/>
      <c r="C813" s="271"/>
      <c r="D813" s="271"/>
      <c r="E813" s="271"/>
      <c r="F813" s="271"/>
      <c r="G813" s="271"/>
      <c r="H813" s="271"/>
      <c r="I813" s="271"/>
      <c r="J813" s="103"/>
      <c r="K813" s="271"/>
      <c r="L813" s="103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271"/>
      <c r="B814" s="103"/>
      <c r="C814" s="271"/>
      <c r="D814" s="271"/>
      <c r="E814" s="271"/>
      <c r="F814" s="271"/>
      <c r="G814" s="271"/>
      <c r="H814" s="271"/>
      <c r="I814" s="271"/>
      <c r="J814" s="103"/>
      <c r="K814" s="271"/>
      <c r="L814" s="103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271"/>
      <c r="B815" s="103"/>
      <c r="C815" s="271"/>
      <c r="D815" s="271"/>
      <c r="E815" s="271"/>
      <c r="F815" s="271"/>
      <c r="G815" s="271"/>
      <c r="H815" s="271"/>
      <c r="I815" s="271"/>
      <c r="J815" s="103"/>
      <c r="K815" s="271"/>
      <c r="L815" s="103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271"/>
      <c r="B816" s="103"/>
      <c r="C816" s="271"/>
      <c r="D816" s="271"/>
      <c r="E816" s="271"/>
      <c r="F816" s="271"/>
      <c r="G816" s="271"/>
      <c r="H816" s="271"/>
      <c r="I816" s="271"/>
      <c r="J816" s="103"/>
      <c r="K816" s="271"/>
      <c r="L816" s="103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271"/>
      <c r="B817" s="103"/>
      <c r="C817" s="271"/>
      <c r="D817" s="271"/>
      <c r="E817" s="271"/>
      <c r="F817" s="271"/>
      <c r="G817" s="271"/>
      <c r="H817" s="271"/>
      <c r="I817" s="271"/>
      <c r="J817" s="103"/>
      <c r="K817" s="271"/>
      <c r="L817" s="103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271"/>
      <c r="B818" s="103"/>
      <c r="C818" s="271"/>
      <c r="D818" s="271"/>
      <c r="E818" s="271"/>
      <c r="F818" s="271"/>
      <c r="G818" s="271"/>
      <c r="H818" s="271"/>
      <c r="I818" s="271"/>
      <c r="J818" s="103"/>
      <c r="K818" s="271"/>
      <c r="L818" s="103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271"/>
      <c r="B819" s="103"/>
      <c r="C819" s="271"/>
      <c r="D819" s="271"/>
      <c r="E819" s="271"/>
      <c r="F819" s="271"/>
      <c r="G819" s="271"/>
      <c r="H819" s="271"/>
      <c r="I819" s="271"/>
      <c r="J819" s="103"/>
      <c r="K819" s="271"/>
      <c r="L819" s="103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271"/>
      <c r="B820" s="103"/>
      <c r="C820" s="271"/>
      <c r="D820" s="271"/>
      <c r="E820" s="271"/>
      <c r="F820" s="271"/>
      <c r="G820" s="271"/>
      <c r="H820" s="271"/>
      <c r="I820" s="271"/>
      <c r="J820" s="103"/>
      <c r="K820" s="271"/>
      <c r="L820" s="103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271"/>
      <c r="B821" s="103"/>
      <c r="C821" s="271"/>
      <c r="D821" s="271"/>
      <c r="E821" s="271"/>
      <c r="F821" s="271"/>
      <c r="G821" s="271"/>
      <c r="H821" s="271"/>
      <c r="I821" s="271"/>
      <c r="J821" s="103"/>
      <c r="K821" s="271"/>
      <c r="L821" s="103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271"/>
      <c r="B822" s="103"/>
      <c r="C822" s="271"/>
      <c r="D822" s="271"/>
      <c r="E822" s="271"/>
      <c r="F822" s="271"/>
      <c r="G822" s="271"/>
      <c r="H822" s="271"/>
      <c r="I822" s="271"/>
      <c r="J822" s="103"/>
      <c r="K822" s="271"/>
      <c r="L822" s="103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271"/>
      <c r="B823" s="103"/>
      <c r="C823" s="271"/>
      <c r="D823" s="271"/>
      <c r="E823" s="271"/>
      <c r="F823" s="271"/>
      <c r="G823" s="271"/>
      <c r="H823" s="271"/>
      <c r="I823" s="271"/>
      <c r="J823" s="103"/>
      <c r="K823" s="271"/>
      <c r="L823" s="103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271"/>
      <c r="B824" s="103"/>
      <c r="C824" s="271"/>
      <c r="D824" s="271"/>
      <c r="E824" s="271"/>
      <c r="F824" s="271"/>
      <c r="G824" s="271"/>
      <c r="H824" s="271"/>
      <c r="I824" s="271"/>
      <c r="J824" s="103"/>
      <c r="K824" s="271"/>
      <c r="L824" s="103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271"/>
      <c r="B825" s="103"/>
      <c r="C825" s="271"/>
      <c r="D825" s="271"/>
      <c r="E825" s="271"/>
      <c r="F825" s="271"/>
      <c r="G825" s="271"/>
      <c r="H825" s="271"/>
      <c r="I825" s="271"/>
      <c r="J825" s="103"/>
      <c r="K825" s="271"/>
      <c r="L825" s="103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271"/>
      <c r="B826" s="103"/>
      <c r="C826" s="271"/>
      <c r="D826" s="271"/>
      <c r="E826" s="271"/>
      <c r="F826" s="271"/>
      <c r="G826" s="271"/>
      <c r="H826" s="271"/>
      <c r="I826" s="271"/>
      <c r="J826" s="103"/>
      <c r="K826" s="271"/>
      <c r="L826" s="103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271"/>
      <c r="B827" s="103"/>
      <c r="C827" s="271"/>
      <c r="D827" s="271"/>
      <c r="E827" s="271"/>
      <c r="F827" s="271"/>
      <c r="G827" s="271"/>
      <c r="H827" s="271"/>
      <c r="I827" s="271"/>
      <c r="J827" s="103"/>
      <c r="K827" s="271"/>
      <c r="L827" s="103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271"/>
      <c r="B828" s="103"/>
      <c r="C828" s="271"/>
      <c r="D828" s="271"/>
      <c r="E828" s="271"/>
      <c r="F828" s="271"/>
      <c r="G828" s="271"/>
      <c r="H828" s="271"/>
      <c r="I828" s="271"/>
      <c r="J828" s="103"/>
      <c r="K828" s="271"/>
      <c r="L828" s="103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271"/>
      <c r="B829" s="103"/>
      <c r="C829" s="271"/>
      <c r="D829" s="271"/>
      <c r="E829" s="271"/>
      <c r="F829" s="271"/>
      <c r="G829" s="271"/>
      <c r="H829" s="271"/>
      <c r="I829" s="271"/>
      <c r="J829" s="103"/>
      <c r="K829" s="271"/>
      <c r="L829" s="103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271"/>
      <c r="B830" s="103"/>
      <c r="C830" s="271"/>
      <c r="D830" s="271"/>
      <c r="E830" s="271"/>
      <c r="F830" s="271"/>
      <c r="G830" s="271"/>
      <c r="H830" s="271"/>
      <c r="I830" s="271"/>
      <c r="J830" s="103"/>
      <c r="K830" s="271"/>
      <c r="L830" s="103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271"/>
      <c r="B831" s="103"/>
      <c r="C831" s="271"/>
      <c r="D831" s="271"/>
      <c r="E831" s="271"/>
      <c r="F831" s="271"/>
      <c r="G831" s="271"/>
      <c r="H831" s="271"/>
      <c r="I831" s="271"/>
      <c r="J831" s="103"/>
      <c r="K831" s="271"/>
      <c r="L831" s="103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271"/>
      <c r="B832" s="103"/>
      <c r="C832" s="271"/>
      <c r="D832" s="271"/>
      <c r="E832" s="271"/>
      <c r="F832" s="271"/>
      <c r="G832" s="271"/>
      <c r="H832" s="271"/>
      <c r="I832" s="271"/>
      <c r="J832" s="103"/>
      <c r="K832" s="271"/>
      <c r="L832" s="103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271"/>
      <c r="B833" s="103"/>
      <c r="C833" s="271"/>
      <c r="D833" s="271"/>
      <c r="E833" s="271"/>
      <c r="F833" s="271"/>
      <c r="G833" s="271"/>
      <c r="H833" s="271"/>
      <c r="I833" s="271"/>
      <c r="J833" s="103"/>
      <c r="K833" s="271"/>
      <c r="L833" s="103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271"/>
      <c r="B834" s="103"/>
      <c r="C834" s="271"/>
      <c r="D834" s="271"/>
      <c r="E834" s="271"/>
      <c r="F834" s="271"/>
      <c r="G834" s="271"/>
      <c r="H834" s="271"/>
      <c r="I834" s="271"/>
      <c r="J834" s="103"/>
      <c r="K834" s="271"/>
      <c r="L834" s="103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271"/>
      <c r="B835" s="103"/>
      <c r="C835" s="271"/>
      <c r="D835" s="271"/>
      <c r="E835" s="271"/>
      <c r="F835" s="271"/>
      <c r="G835" s="271"/>
      <c r="H835" s="271"/>
      <c r="I835" s="271"/>
      <c r="J835" s="103"/>
      <c r="K835" s="271"/>
      <c r="L835" s="103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271"/>
      <c r="B836" s="103"/>
      <c r="C836" s="271"/>
      <c r="D836" s="271"/>
      <c r="E836" s="271"/>
      <c r="F836" s="271"/>
      <c r="G836" s="271"/>
      <c r="H836" s="271"/>
      <c r="I836" s="271"/>
      <c r="J836" s="103"/>
      <c r="K836" s="271"/>
      <c r="L836" s="103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271"/>
      <c r="B837" s="103"/>
      <c r="C837" s="271"/>
      <c r="D837" s="271"/>
      <c r="E837" s="271"/>
      <c r="F837" s="271"/>
      <c r="G837" s="271"/>
      <c r="H837" s="271"/>
      <c r="I837" s="271"/>
      <c r="J837" s="103"/>
      <c r="K837" s="271"/>
      <c r="L837" s="103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271"/>
      <c r="B838" s="103"/>
      <c r="C838" s="271"/>
      <c r="D838" s="271"/>
      <c r="E838" s="271"/>
      <c r="F838" s="271"/>
      <c r="G838" s="271"/>
      <c r="H838" s="271"/>
      <c r="I838" s="271"/>
      <c r="J838" s="103"/>
      <c r="K838" s="271"/>
      <c r="L838" s="103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271"/>
      <c r="B839" s="103"/>
      <c r="C839" s="271"/>
      <c r="D839" s="271"/>
      <c r="E839" s="271"/>
      <c r="F839" s="271"/>
      <c r="G839" s="271"/>
      <c r="H839" s="271"/>
      <c r="I839" s="271"/>
      <c r="J839" s="103"/>
      <c r="K839" s="271"/>
      <c r="L839" s="103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271"/>
      <c r="B840" s="103"/>
      <c r="C840" s="271"/>
      <c r="D840" s="271"/>
      <c r="E840" s="271"/>
      <c r="F840" s="271"/>
      <c r="G840" s="271"/>
      <c r="H840" s="271"/>
      <c r="I840" s="271"/>
      <c r="J840" s="103"/>
      <c r="K840" s="271"/>
      <c r="L840" s="103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271"/>
      <c r="B841" s="103"/>
      <c r="C841" s="271"/>
      <c r="D841" s="271"/>
      <c r="E841" s="271"/>
      <c r="F841" s="271"/>
      <c r="G841" s="271"/>
      <c r="H841" s="271"/>
      <c r="I841" s="271"/>
      <c r="J841" s="103"/>
      <c r="K841" s="271"/>
      <c r="L841" s="103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271"/>
      <c r="B842" s="103"/>
      <c r="C842" s="271"/>
      <c r="D842" s="271"/>
      <c r="E842" s="271"/>
      <c r="F842" s="271"/>
      <c r="G842" s="271"/>
      <c r="H842" s="271"/>
      <c r="I842" s="271"/>
      <c r="J842" s="103"/>
      <c r="K842" s="271"/>
      <c r="L842" s="103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271"/>
      <c r="B843" s="103"/>
      <c r="C843" s="271"/>
      <c r="D843" s="271"/>
      <c r="E843" s="271"/>
      <c r="F843" s="271"/>
      <c r="G843" s="271"/>
      <c r="H843" s="271"/>
      <c r="I843" s="271"/>
      <c r="J843" s="103"/>
      <c r="K843" s="271"/>
      <c r="L843" s="103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271"/>
      <c r="B844" s="103"/>
      <c r="C844" s="271"/>
      <c r="D844" s="271"/>
      <c r="E844" s="271"/>
      <c r="F844" s="271"/>
      <c r="G844" s="271"/>
      <c r="H844" s="271"/>
      <c r="I844" s="271"/>
      <c r="J844" s="103"/>
      <c r="K844" s="271"/>
      <c r="L844" s="103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271"/>
      <c r="B845" s="103"/>
      <c r="C845" s="271"/>
      <c r="D845" s="271"/>
      <c r="E845" s="271"/>
      <c r="F845" s="271"/>
      <c r="G845" s="271"/>
      <c r="H845" s="271"/>
      <c r="I845" s="271"/>
      <c r="J845" s="103"/>
      <c r="K845" s="271"/>
      <c r="L845" s="103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271"/>
      <c r="B846" s="103"/>
      <c r="C846" s="271"/>
      <c r="D846" s="271"/>
      <c r="E846" s="271"/>
      <c r="F846" s="271"/>
      <c r="G846" s="271"/>
      <c r="H846" s="271"/>
      <c r="I846" s="271"/>
      <c r="J846" s="103"/>
      <c r="K846" s="271"/>
      <c r="L846" s="103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271"/>
      <c r="B847" s="103"/>
      <c r="C847" s="271"/>
      <c r="D847" s="271"/>
      <c r="E847" s="271"/>
      <c r="F847" s="271"/>
      <c r="G847" s="271"/>
      <c r="H847" s="271"/>
      <c r="I847" s="271"/>
      <c r="J847" s="103"/>
      <c r="K847" s="271"/>
      <c r="L847" s="103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271"/>
      <c r="B848" s="103"/>
      <c r="C848" s="271"/>
      <c r="D848" s="271"/>
      <c r="E848" s="271"/>
      <c r="F848" s="271"/>
      <c r="G848" s="271"/>
      <c r="H848" s="271"/>
      <c r="I848" s="271"/>
      <c r="J848" s="103"/>
      <c r="K848" s="271"/>
      <c r="L848" s="103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271"/>
      <c r="B849" s="103"/>
      <c r="C849" s="271"/>
      <c r="D849" s="271"/>
      <c r="E849" s="271"/>
      <c r="F849" s="271"/>
      <c r="G849" s="271"/>
      <c r="H849" s="271"/>
      <c r="I849" s="271"/>
      <c r="J849" s="103"/>
      <c r="K849" s="271"/>
      <c r="L849" s="103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271"/>
      <c r="B850" s="103"/>
      <c r="C850" s="271"/>
      <c r="D850" s="271"/>
      <c r="E850" s="271"/>
      <c r="F850" s="271"/>
      <c r="G850" s="271"/>
      <c r="H850" s="271"/>
      <c r="I850" s="271"/>
      <c r="J850" s="103"/>
      <c r="K850" s="271"/>
      <c r="L850" s="103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271"/>
      <c r="B851" s="103"/>
      <c r="C851" s="271"/>
      <c r="D851" s="271"/>
      <c r="E851" s="271"/>
      <c r="F851" s="271"/>
      <c r="G851" s="271"/>
      <c r="H851" s="271"/>
      <c r="I851" s="271"/>
      <c r="J851" s="103"/>
      <c r="K851" s="271"/>
      <c r="L851" s="103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271"/>
      <c r="B852" s="103"/>
      <c r="C852" s="271"/>
      <c r="D852" s="271"/>
      <c r="E852" s="271"/>
      <c r="F852" s="271"/>
      <c r="G852" s="271"/>
      <c r="H852" s="271"/>
      <c r="I852" s="271"/>
      <c r="J852" s="103"/>
      <c r="K852" s="271"/>
      <c r="L852" s="103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271"/>
      <c r="B853" s="103"/>
      <c r="C853" s="271"/>
      <c r="D853" s="271"/>
      <c r="E853" s="271"/>
      <c r="F853" s="271"/>
      <c r="G853" s="271"/>
      <c r="H853" s="271"/>
      <c r="I853" s="271"/>
      <c r="J853" s="103"/>
      <c r="K853" s="271"/>
      <c r="L853" s="103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271"/>
      <c r="B854" s="103"/>
      <c r="C854" s="271"/>
      <c r="D854" s="271"/>
      <c r="E854" s="271"/>
      <c r="F854" s="271"/>
      <c r="G854" s="271"/>
      <c r="H854" s="271"/>
      <c r="I854" s="271"/>
      <c r="J854" s="103"/>
      <c r="K854" s="271"/>
      <c r="L854" s="103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271"/>
      <c r="B855" s="103"/>
      <c r="C855" s="271"/>
      <c r="D855" s="271"/>
      <c r="E855" s="271"/>
      <c r="F855" s="271"/>
      <c r="G855" s="271"/>
      <c r="H855" s="271"/>
      <c r="I855" s="271"/>
      <c r="J855" s="103"/>
      <c r="K855" s="271"/>
      <c r="L855" s="103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271"/>
      <c r="B856" s="103"/>
      <c r="C856" s="271"/>
      <c r="D856" s="271"/>
      <c r="E856" s="271"/>
      <c r="F856" s="271"/>
      <c r="G856" s="271"/>
      <c r="H856" s="271"/>
      <c r="I856" s="271"/>
      <c r="J856" s="103"/>
      <c r="K856" s="271"/>
      <c r="L856" s="103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271"/>
      <c r="B857" s="103"/>
      <c r="C857" s="271"/>
      <c r="D857" s="271"/>
      <c r="E857" s="271"/>
      <c r="F857" s="271"/>
      <c r="G857" s="271"/>
      <c r="H857" s="271"/>
      <c r="I857" s="271"/>
      <c r="J857" s="103"/>
      <c r="K857" s="271"/>
      <c r="L857" s="103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271"/>
      <c r="B858" s="103"/>
      <c r="C858" s="271"/>
      <c r="D858" s="271"/>
      <c r="E858" s="271"/>
      <c r="F858" s="271"/>
      <c r="G858" s="271"/>
      <c r="H858" s="271"/>
      <c r="I858" s="271"/>
      <c r="J858" s="103"/>
      <c r="K858" s="271"/>
      <c r="L858" s="103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271"/>
      <c r="B859" s="103"/>
      <c r="C859" s="271"/>
      <c r="D859" s="271"/>
      <c r="E859" s="271"/>
      <c r="F859" s="271"/>
      <c r="G859" s="271"/>
      <c r="H859" s="271"/>
      <c r="I859" s="271"/>
      <c r="J859" s="103"/>
      <c r="K859" s="271"/>
      <c r="L859" s="103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271"/>
      <c r="B860" s="103"/>
      <c r="C860" s="271"/>
      <c r="D860" s="271"/>
      <c r="E860" s="271"/>
      <c r="F860" s="271"/>
      <c r="G860" s="271"/>
      <c r="H860" s="271"/>
      <c r="I860" s="271"/>
      <c r="J860" s="103"/>
      <c r="K860" s="271"/>
      <c r="L860" s="103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271"/>
      <c r="B861" s="103"/>
      <c r="C861" s="271"/>
      <c r="D861" s="271"/>
      <c r="E861" s="271"/>
      <c r="F861" s="271"/>
      <c r="G861" s="271"/>
      <c r="H861" s="271"/>
      <c r="I861" s="271"/>
      <c r="J861" s="103"/>
      <c r="K861" s="271"/>
      <c r="L861" s="103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271"/>
      <c r="B862" s="103"/>
      <c r="C862" s="271"/>
      <c r="D862" s="271"/>
      <c r="E862" s="271"/>
      <c r="F862" s="271"/>
      <c r="G862" s="271"/>
      <c r="H862" s="271"/>
      <c r="I862" s="271"/>
      <c r="J862" s="103"/>
      <c r="K862" s="271"/>
      <c r="L862" s="103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271"/>
      <c r="B863" s="103"/>
      <c r="C863" s="271"/>
      <c r="D863" s="271"/>
      <c r="E863" s="271"/>
      <c r="F863" s="271"/>
      <c r="G863" s="271"/>
      <c r="H863" s="271"/>
      <c r="I863" s="271"/>
      <c r="J863" s="103"/>
      <c r="K863" s="271"/>
      <c r="L863" s="103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271"/>
      <c r="B864" s="103"/>
      <c r="C864" s="271"/>
      <c r="D864" s="271"/>
      <c r="E864" s="271"/>
      <c r="F864" s="271"/>
      <c r="G864" s="271"/>
      <c r="H864" s="271"/>
      <c r="I864" s="271"/>
      <c r="J864" s="103"/>
      <c r="K864" s="271"/>
      <c r="L864" s="103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271"/>
      <c r="B865" s="103"/>
      <c r="C865" s="271"/>
      <c r="D865" s="271"/>
      <c r="E865" s="271"/>
      <c r="F865" s="271"/>
      <c r="G865" s="271"/>
      <c r="H865" s="271"/>
      <c r="I865" s="271"/>
      <c r="J865" s="103"/>
      <c r="K865" s="271"/>
      <c r="L865" s="103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271"/>
      <c r="B866" s="103"/>
      <c r="C866" s="271"/>
      <c r="D866" s="271"/>
      <c r="E866" s="271"/>
      <c r="F866" s="271"/>
      <c r="G866" s="271"/>
      <c r="H866" s="271"/>
      <c r="I866" s="271"/>
      <c r="J866" s="103"/>
      <c r="K866" s="271"/>
      <c r="L866" s="103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271"/>
      <c r="B867" s="103"/>
      <c r="C867" s="271"/>
      <c r="D867" s="271"/>
      <c r="E867" s="271"/>
      <c r="F867" s="271"/>
      <c r="G867" s="271"/>
      <c r="H867" s="271"/>
      <c r="I867" s="271"/>
      <c r="J867" s="103"/>
      <c r="K867" s="271"/>
      <c r="L867" s="103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271"/>
      <c r="B868" s="103"/>
      <c r="C868" s="271"/>
      <c r="D868" s="271"/>
      <c r="E868" s="271"/>
      <c r="F868" s="271"/>
      <c r="G868" s="271"/>
      <c r="H868" s="271"/>
      <c r="I868" s="271"/>
      <c r="J868" s="103"/>
      <c r="K868" s="271"/>
      <c r="L868" s="103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271"/>
      <c r="B869" s="103"/>
      <c r="C869" s="271"/>
      <c r="D869" s="271"/>
      <c r="E869" s="271"/>
      <c r="F869" s="271"/>
      <c r="G869" s="271"/>
      <c r="H869" s="271"/>
      <c r="I869" s="271"/>
      <c r="J869" s="103"/>
      <c r="K869" s="271"/>
      <c r="L869" s="103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271"/>
      <c r="B870" s="103"/>
      <c r="C870" s="271"/>
      <c r="D870" s="271"/>
      <c r="E870" s="271"/>
      <c r="F870" s="271"/>
      <c r="G870" s="271"/>
      <c r="H870" s="271"/>
      <c r="I870" s="271"/>
      <c r="J870" s="103"/>
      <c r="K870" s="271"/>
      <c r="L870" s="103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271"/>
      <c r="B871" s="103"/>
      <c r="C871" s="271"/>
      <c r="D871" s="271"/>
      <c r="E871" s="271"/>
      <c r="F871" s="271"/>
      <c r="G871" s="271"/>
      <c r="H871" s="271"/>
      <c r="I871" s="271"/>
      <c r="J871" s="103"/>
      <c r="K871" s="271"/>
      <c r="L871" s="103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271"/>
      <c r="B872" s="103"/>
      <c r="C872" s="271"/>
      <c r="D872" s="271"/>
      <c r="E872" s="271"/>
      <c r="F872" s="271"/>
      <c r="G872" s="271"/>
      <c r="H872" s="271"/>
      <c r="I872" s="271"/>
      <c r="J872" s="103"/>
      <c r="K872" s="271"/>
      <c r="L872" s="103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271"/>
      <c r="B873" s="103"/>
      <c r="C873" s="271"/>
      <c r="D873" s="271"/>
      <c r="E873" s="271"/>
      <c r="F873" s="271"/>
      <c r="G873" s="271"/>
      <c r="H873" s="271"/>
      <c r="I873" s="271"/>
      <c r="J873" s="103"/>
      <c r="K873" s="271"/>
      <c r="L873" s="103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271"/>
      <c r="B874" s="103"/>
      <c r="C874" s="271"/>
      <c r="D874" s="271"/>
      <c r="E874" s="271"/>
      <c r="F874" s="271"/>
      <c r="G874" s="271"/>
      <c r="H874" s="271"/>
      <c r="I874" s="271"/>
      <c r="J874" s="103"/>
      <c r="K874" s="271"/>
      <c r="L874" s="103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271"/>
      <c r="B875" s="103"/>
      <c r="C875" s="271"/>
      <c r="D875" s="271"/>
      <c r="E875" s="271"/>
      <c r="F875" s="271"/>
      <c r="G875" s="271"/>
      <c r="H875" s="271"/>
      <c r="I875" s="271"/>
      <c r="J875" s="103"/>
      <c r="K875" s="271"/>
      <c r="L875" s="103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271"/>
      <c r="B876" s="103"/>
      <c r="C876" s="271"/>
      <c r="D876" s="271"/>
      <c r="E876" s="271"/>
      <c r="F876" s="271"/>
      <c r="G876" s="271"/>
      <c r="H876" s="271"/>
      <c r="I876" s="271"/>
      <c r="J876" s="103"/>
      <c r="K876" s="271"/>
      <c r="L876" s="103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271"/>
      <c r="B877" s="103"/>
      <c r="C877" s="271"/>
      <c r="D877" s="271"/>
      <c r="E877" s="271"/>
      <c r="F877" s="271"/>
      <c r="G877" s="271"/>
      <c r="H877" s="271"/>
      <c r="I877" s="271"/>
      <c r="J877" s="103"/>
      <c r="K877" s="271"/>
      <c r="L877" s="103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271"/>
      <c r="B878" s="103"/>
      <c r="C878" s="271"/>
      <c r="D878" s="271"/>
      <c r="E878" s="271"/>
      <c r="F878" s="271"/>
      <c r="G878" s="271"/>
      <c r="H878" s="271"/>
      <c r="I878" s="271"/>
      <c r="J878" s="103"/>
      <c r="K878" s="271"/>
      <c r="L878" s="103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271"/>
      <c r="B879" s="103"/>
      <c r="C879" s="271"/>
      <c r="D879" s="271"/>
      <c r="E879" s="271"/>
      <c r="F879" s="271"/>
      <c r="G879" s="271"/>
      <c r="H879" s="271"/>
      <c r="I879" s="271"/>
      <c r="J879" s="103"/>
      <c r="K879" s="271"/>
      <c r="L879" s="103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271"/>
      <c r="B880" s="103"/>
      <c r="C880" s="271"/>
      <c r="D880" s="271"/>
      <c r="E880" s="271"/>
      <c r="F880" s="271"/>
      <c r="G880" s="271"/>
      <c r="H880" s="271"/>
      <c r="I880" s="271"/>
      <c r="J880" s="103"/>
      <c r="K880" s="271"/>
      <c r="L880" s="103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271"/>
      <c r="B881" s="103"/>
      <c r="C881" s="271"/>
      <c r="D881" s="271"/>
      <c r="E881" s="271"/>
      <c r="F881" s="271"/>
      <c r="G881" s="271"/>
      <c r="H881" s="271"/>
      <c r="I881" s="271"/>
      <c r="J881" s="103"/>
      <c r="K881" s="271"/>
      <c r="L881" s="103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271"/>
      <c r="B882" s="103"/>
      <c r="C882" s="271"/>
      <c r="D882" s="271"/>
      <c r="E882" s="271"/>
      <c r="F882" s="271"/>
      <c r="G882" s="271"/>
      <c r="H882" s="271"/>
      <c r="I882" s="271"/>
      <c r="J882" s="103"/>
      <c r="K882" s="271"/>
      <c r="L882" s="103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271"/>
      <c r="B883" s="103"/>
      <c r="C883" s="271"/>
      <c r="D883" s="271"/>
      <c r="E883" s="271"/>
      <c r="F883" s="271"/>
      <c r="G883" s="271"/>
      <c r="H883" s="271"/>
      <c r="I883" s="271"/>
      <c r="J883" s="103"/>
      <c r="K883" s="271"/>
      <c r="L883" s="103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271"/>
      <c r="B884" s="103"/>
      <c r="C884" s="271"/>
      <c r="D884" s="271"/>
      <c r="E884" s="271"/>
      <c r="F884" s="271"/>
      <c r="G884" s="271"/>
      <c r="H884" s="271"/>
      <c r="I884" s="271"/>
      <c r="J884" s="103"/>
      <c r="K884" s="271"/>
      <c r="L884" s="103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271"/>
      <c r="B885" s="103"/>
      <c r="C885" s="271"/>
      <c r="D885" s="271"/>
      <c r="E885" s="271"/>
      <c r="F885" s="271"/>
      <c r="G885" s="271"/>
      <c r="H885" s="271"/>
      <c r="I885" s="271"/>
      <c r="J885" s="103"/>
      <c r="K885" s="271"/>
      <c r="L885" s="103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271"/>
      <c r="B886" s="103"/>
      <c r="C886" s="271"/>
      <c r="D886" s="271"/>
      <c r="E886" s="271"/>
      <c r="F886" s="271"/>
      <c r="G886" s="271"/>
      <c r="H886" s="271"/>
      <c r="I886" s="271"/>
      <c r="J886" s="103"/>
      <c r="K886" s="271"/>
      <c r="L886" s="103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271"/>
      <c r="B887" s="103"/>
      <c r="C887" s="271"/>
      <c r="D887" s="271"/>
      <c r="E887" s="271"/>
      <c r="F887" s="271"/>
      <c r="G887" s="271"/>
      <c r="H887" s="271"/>
      <c r="I887" s="271"/>
      <c r="J887" s="103"/>
      <c r="K887" s="271"/>
      <c r="L887" s="103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271"/>
      <c r="B888" s="103"/>
      <c r="C888" s="271"/>
      <c r="D888" s="271"/>
      <c r="E888" s="271"/>
      <c r="F888" s="271"/>
      <c r="G888" s="271"/>
      <c r="H888" s="271"/>
      <c r="I888" s="271"/>
      <c r="J888" s="103"/>
      <c r="K888" s="271"/>
      <c r="L888" s="103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271"/>
      <c r="B889" s="103"/>
      <c r="C889" s="271"/>
      <c r="D889" s="271"/>
      <c r="E889" s="271"/>
      <c r="F889" s="271"/>
      <c r="G889" s="271"/>
      <c r="H889" s="271"/>
      <c r="I889" s="271"/>
      <c r="J889" s="103"/>
      <c r="K889" s="271"/>
      <c r="L889" s="103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271"/>
      <c r="B890" s="103"/>
      <c r="C890" s="271"/>
      <c r="D890" s="271"/>
      <c r="E890" s="271"/>
      <c r="F890" s="271"/>
      <c r="G890" s="271"/>
      <c r="H890" s="271"/>
      <c r="I890" s="271"/>
      <c r="J890" s="103"/>
      <c r="K890" s="271"/>
      <c r="L890" s="103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271"/>
      <c r="B891" s="103"/>
      <c r="C891" s="271"/>
      <c r="D891" s="271"/>
      <c r="E891" s="271"/>
      <c r="F891" s="271"/>
      <c r="G891" s="271"/>
      <c r="H891" s="271"/>
      <c r="I891" s="271"/>
      <c r="J891" s="103"/>
      <c r="K891" s="271"/>
      <c r="L891" s="103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271"/>
      <c r="B892" s="103"/>
      <c r="C892" s="271"/>
      <c r="D892" s="271"/>
      <c r="E892" s="271"/>
      <c r="F892" s="271"/>
      <c r="G892" s="271"/>
      <c r="H892" s="271"/>
      <c r="I892" s="271"/>
      <c r="J892" s="103"/>
      <c r="K892" s="271"/>
      <c r="L892" s="103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271"/>
      <c r="B893" s="103"/>
      <c r="C893" s="271"/>
      <c r="D893" s="271"/>
      <c r="E893" s="271"/>
      <c r="F893" s="271"/>
      <c r="G893" s="271"/>
      <c r="H893" s="271"/>
      <c r="I893" s="271"/>
      <c r="J893" s="103"/>
      <c r="K893" s="271"/>
      <c r="L893" s="103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271"/>
      <c r="B894" s="103"/>
      <c r="C894" s="271"/>
      <c r="D894" s="271"/>
      <c r="E894" s="271"/>
      <c r="F894" s="271"/>
      <c r="G894" s="271"/>
      <c r="H894" s="271"/>
      <c r="I894" s="271"/>
      <c r="J894" s="103"/>
      <c r="K894" s="271"/>
      <c r="L894" s="103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271"/>
      <c r="B895" s="103"/>
      <c r="C895" s="271"/>
      <c r="D895" s="271"/>
      <c r="E895" s="271"/>
      <c r="F895" s="271"/>
      <c r="G895" s="271"/>
      <c r="H895" s="271"/>
      <c r="I895" s="271"/>
      <c r="J895" s="103"/>
      <c r="K895" s="271"/>
      <c r="L895" s="103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271"/>
      <c r="B896" s="103"/>
      <c r="C896" s="271"/>
      <c r="D896" s="271"/>
      <c r="E896" s="271"/>
      <c r="F896" s="271"/>
      <c r="G896" s="271"/>
      <c r="H896" s="271"/>
      <c r="I896" s="271"/>
      <c r="J896" s="103"/>
      <c r="K896" s="271"/>
      <c r="L896" s="103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271"/>
      <c r="B897" s="103"/>
      <c r="C897" s="271"/>
      <c r="D897" s="271"/>
      <c r="E897" s="271"/>
      <c r="F897" s="271"/>
      <c r="G897" s="271"/>
      <c r="H897" s="271"/>
      <c r="I897" s="271"/>
      <c r="J897" s="103"/>
      <c r="K897" s="271"/>
      <c r="L897" s="103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271"/>
      <c r="B898" s="103"/>
      <c r="C898" s="271"/>
      <c r="D898" s="271"/>
      <c r="E898" s="271"/>
      <c r="F898" s="271"/>
      <c r="G898" s="271"/>
      <c r="H898" s="271"/>
      <c r="I898" s="271"/>
      <c r="J898" s="103"/>
      <c r="K898" s="271"/>
      <c r="L898" s="103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271"/>
      <c r="B899" s="103"/>
      <c r="C899" s="271"/>
      <c r="D899" s="271"/>
      <c r="E899" s="271"/>
      <c r="F899" s="271"/>
      <c r="G899" s="271"/>
      <c r="H899" s="271"/>
      <c r="I899" s="271"/>
      <c r="J899" s="103"/>
      <c r="K899" s="271"/>
      <c r="L899" s="103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271"/>
      <c r="B900" s="103"/>
      <c r="C900" s="271"/>
      <c r="D900" s="271"/>
      <c r="E900" s="271"/>
      <c r="F900" s="271"/>
      <c r="G900" s="271"/>
      <c r="H900" s="271"/>
      <c r="I900" s="271"/>
      <c r="J900" s="103"/>
      <c r="K900" s="271"/>
      <c r="L900" s="103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271"/>
      <c r="B901" s="103"/>
      <c r="C901" s="271"/>
      <c r="D901" s="271"/>
      <c r="E901" s="271"/>
      <c r="F901" s="271"/>
      <c r="G901" s="271"/>
      <c r="H901" s="271"/>
      <c r="I901" s="271"/>
      <c r="J901" s="103"/>
      <c r="K901" s="271"/>
      <c r="L901" s="103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271"/>
      <c r="B902" s="103"/>
      <c r="C902" s="271"/>
      <c r="D902" s="271"/>
      <c r="E902" s="271"/>
      <c r="F902" s="271"/>
      <c r="G902" s="271"/>
      <c r="H902" s="271"/>
      <c r="I902" s="271"/>
      <c r="J902" s="103"/>
      <c r="K902" s="271"/>
      <c r="L902" s="103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271"/>
      <c r="B903" s="103"/>
      <c r="C903" s="271"/>
      <c r="D903" s="271"/>
      <c r="E903" s="271"/>
      <c r="F903" s="271"/>
      <c r="G903" s="271"/>
      <c r="H903" s="271"/>
      <c r="I903" s="271"/>
      <c r="J903" s="103"/>
      <c r="K903" s="271"/>
      <c r="L903" s="103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271"/>
      <c r="B904" s="103"/>
      <c r="C904" s="271"/>
      <c r="D904" s="271"/>
      <c r="E904" s="271"/>
      <c r="F904" s="271"/>
      <c r="G904" s="271"/>
      <c r="H904" s="271"/>
      <c r="I904" s="271"/>
      <c r="J904" s="103"/>
      <c r="K904" s="271"/>
      <c r="L904" s="103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271"/>
      <c r="B905" s="103"/>
      <c r="C905" s="271"/>
      <c r="D905" s="271"/>
      <c r="E905" s="271"/>
      <c r="F905" s="271"/>
      <c r="G905" s="271"/>
      <c r="H905" s="271"/>
      <c r="I905" s="271"/>
      <c r="J905" s="103"/>
      <c r="K905" s="271"/>
      <c r="L905" s="103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271"/>
      <c r="B906" s="103"/>
      <c r="C906" s="271"/>
      <c r="D906" s="271"/>
      <c r="E906" s="271"/>
      <c r="F906" s="271"/>
      <c r="G906" s="271"/>
      <c r="H906" s="271"/>
      <c r="I906" s="271"/>
      <c r="J906" s="103"/>
      <c r="K906" s="271"/>
      <c r="L906" s="103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271"/>
      <c r="B907" s="103"/>
      <c r="C907" s="271"/>
      <c r="D907" s="271"/>
      <c r="E907" s="271"/>
      <c r="F907" s="271"/>
      <c r="G907" s="271"/>
      <c r="H907" s="271"/>
      <c r="I907" s="271"/>
      <c r="J907" s="103"/>
      <c r="K907" s="271"/>
      <c r="L907" s="103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271"/>
      <c r="B908" s="103"/>
      <c r="C908" s="271"/>
      <c r="D908" s="271"/>
      <c r="E908" s="271"/>
      <c r="F908" s="271"/>
      <c r="G908" s="271"/>
      <c r="H908" s="271"/>
      <c r="I908" s="271"/>
      <c r="J908" s="103"/>
      <c r="K908" s="271"/>
      <c r="L908" s="103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271"/>
      <c r="B909" s="103"/>
      <c r="C909" s="271"/>
      <c r="D909" s="271"/>
      <c r="E909" s="271"/>
      <c r="F909" s="271"/>
      <c r="G909" s="271"/>
      <c r="H909" s="271"/>
      <c r="I909" s="271"/>
      <c r="J909" s="103"/>
      <c r="K909" s="271"/>
      <c r="L909" s="103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271"/>
      <c r="B910" s="103"/>
      <c r="C910" s="271"/>
      <c r="D910" s="271"/>
      <c r="E910" s="271"/>
      <c r="F910" s="271"/>
      <c r="G910" s="271"/>
      <c r="H910" s="271"/>
      <c r="I910" s="271"/>
      <c r="J910" s="103"/>
      <c r="K910" s="271"/>
      <c r="L910" s="103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271"/>
      <c r="B911" s="103"/>
      <c r="C911" s="271"/>
      <c r="D911" s="271"/>
      <c r="E911" s="271"/>
      <c r="F911" s="271"/>
      <c r="G911" s="271"/>
      <c r="H911" s="271"/>
      <c r="I911" s="271"/>
      <c r="J911" s="103"/>
      <c r="K911" s="271"/>
      <c r="L911" s="103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271"/>
      <c r="B912" s="103"/>
      <c r="C912" s="271"/>
      <c r="D912" s="271"/>
      <c r="E912" s="271"/>
      <c r="F912" s="271"/>
      <c r="G912" s="271"/>
      <c r="H912" s="271"/>
      <c r="I912" s="271"/>
      <c r="J912" s="103"/>
      <c r="K912" s="271"/>
      <c r="L912" s="103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271"/>
      <c r="B913" s="103"/>
      <c r="C913" s="271"/>
      <c r="D913" s="271"/>
      <c r="E913" s="271"/>
      <c r="F913" s="271"/>
      <c r="G913" s="271"/>
      <c r="H913" s="271"/>
      <c r="I913" s="271"/>
      <c r="J913" s="103"/>
      <c r="K913" s="271"/>
      <c r="L913" s="103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271"/>
      <c r="B914" s="103"/>
      <c r="C914" s="271"/>
      <c r="D914" s="271"/>
      <c r="E914" s="271"/>
      <c r="F914" s="271"/>
      <c r="G914" s="271"/>
      <c r="H914" s="271"/>
      <c r="I914" s="271"/>
      <c r="J914" s="103"/>
      <c r="K914" s="271"/>
      <c r="L914" s="103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271"/>
      <c r="B915" s="103"/>
      <c r="C915" s="271"/>
      <c r="D915" s="271"/>
      <c r="E915" s="271"/>
      <c r="F915" s="271"/>
      <c r="G915" s="271"/>
      <c r="H915" s="271"/>
      <c r="I915" s="271"/>
      <c r="J915" s="103"/>
      <c r="K915" s="271"/>
      <c r="L915" s="103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271"/>
      <c r="B916" s="103"/>
      <c r="C916" s="271"/>
      <c r="D916" s="271"/>
      <c r="E916" s="271"/>
      <c r="F916" s="271"/>
      <c r="G916" s="271"/>
      <c r="H916" s="271"/>
      <c r="I916" s="271"/>
      <c r="J916" s="103"/>
      <c r="K916" s="271"/>
      <c r="L916" s="103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271"/>
      <c r="B917" s="103"/>
      <c r="C917" s="271"/>
      <c r="D917" s="271"/>
      <c r="E917" s="271"/>
      <c r="F917" s="271"/>
      <c r="G917" s="271"/>
      <c r="H917" s="271"/>
      <c r="I917" s="271"/>
      <c r="J917" s="103"/>
      <c r="K917" s="271"/>
      <c r="L917" s="103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271"/>
      <c r="B918" s="103"/>
      <c r="C918" s="271"/>
      <c r="D918" s="271"/>
      <c r="E918" s="271"/>
      <c r="F918" s="271"/>
      <c r="G918" s="271"/>
      <c r="H918" s="271"/>
      <c r="I918" s="271"/>
      <c r="J918" s="103"/>
      <c r="K918" s="271"/>
      <c r="L918" s="103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271"/>
      <c r="B919" s="103"/>
      <c r="C919" s="271"/>
      <c r="D919" s="271"/>
      <c r="E919" s="271"/>
      <c r="F919" s="271"/>
      <c r="G919" s="271"/>
      <c r="H919" s="271"/>
      <c r="I919" s="271"/>
      <c r="J919" s="103"/>
      <c r="K919" s="271"/>
      <c r="L919" s="103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271"/>
      <c r="B920" s="103"/>
      <c r="C920" s="271"/>
      <c r="D920" s="271"/>
      <c r="E920" s="271"/>
      <c r="F920" s="271"/>
      <c r="G920" s="271"/>
      <c r="H920" s="271"/>
      <c r="I920" s="271"/>
      <c r="J920" s="103"/>
      <c r="K920" s="271"/>
      <c r="L920" s="103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271"/>
      <c r="B921" s="103"/>
      <c r="C921" s="271"/>
      <c r="D921" s="271"/>
      <c r="E921" s="271"/>
      <c r="F921" s="271"/>
      <c r="G921" s="271"/>
      <c r="H921" s="271"/>
      <c r="I921" s="271"/>
      <c r="J921" s="103"/>
      <c r="K921" s="271"/>
      <c r="L921" s="103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271"/>
      <c r="B922" s="103"/>
      <c r="C922" s="271"/>
      <c r="D922" s="271"/>
      <c r="E922" s="271"/>
      <c r="F922" s="271"/>
      <c r="G922" s="271"/>
      <c r="H922" s="271"/>
      <c r="I922" s="271"/>
      <c r="J922" s="103"/>
      <c r="K922" s="271"/>
      <c r="L922" s="103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271"/>
      <c r="B923" s="103"/>
      <c r="C923" s="271"/>
      <c r="D923" s="271"/>
      <c r="E923" s="271"/>
      <c r="F923" s="271"/>
      <c r="G923" s="271"/>
      <c r="H923" s="271"/>
      <c r="I923" s="271"/>
      <c r="J923" s="103"/>
      <c r="K923" s="271"/>
      <c r="L923" s="103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271"/>
      <c r="B924" s="103"/>
      <c r="C924" s="271"/>
      <c r="D924" s="271"/>
      <c r="E924" s="271"/>
      <c r="F924" s="271"/>
      <c r="G924" s="271"/>
      <c r="H924" s="271"/>
      <c r="I924" s="271"/>
      <c r="J924" s="103"/>
      <c r="K924" s="271"/>
      <c r="L924" s="103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271"/>
      <c r="B925" s="103"/>
      <c r="C925" s="271"/>
      <c r="D925" s="271"/>
      <c r="E925" s="271"/>
      <c r="F925" s="271"/>
      <c r="G925" s="271"/>
      <c r="H925" s="271"/>
      <c r="I925" s="271"/>
      <c r="J925" s="103"/>
      <c r="K925" s="271"/>
      <c r="L925" s="103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271"/>
      <c r="B926" s="103"/>
      <c r="C926" s="271"/>
      <c r="D926" s="271"/>
      <c r="E926" s="271"/>
      <c r="F926" s="271"/>
      <c r="G926" s="271"/>
      <c r="H926" s="271"/>
      <c r="I926" s="271"/>
      <c r="J926" s="103"/>
      <c r="K926" s="271"/>
      <c r="L926" s="103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271"/>
      <c r="B927" s="103"/>
      <c r="C927" s="271"/>
      <c r="D927" s="271"/>
      <c r="E927" s="271"/>
      <c r="F927" s="271"/>
      <c r="G927" s="271"/>
      <c r="H927" s="271"/>
      <c r="I927" s="271"/>
      <c r="J927" s="103"/>
      <c r="K927" s="271"/>
      <c r="L927" s="103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271"/>
      <c r="B928" s="103"/>
      <c r="C928" s="271"/>
      <c r="D928" s="271"/>
      <c r="E928" s="271"/>
      <c r="F928" s="271"/>
      <c r="G928" s="271"/>
      <c r="H928" s="271"/>
      <c r="I928" s="271"/>
      <c r="J928" s="103"/>
      <c r="K928" s="271"/>
      <c r="L928" s="103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271"/>
      <c r="B929" s="103"/>
      <c r="C929" s="271"/>
      <c r="D929" s="271"/>
      <c r="E929" s="271"/>
      <c r="F929" s="271"/>
      <c r="G929" s="271"/>
      <c r="H929" s="271"/>
      <c r="I929" s="271"/>
      <c r="J929" s="103"/>
      <c r="K929" s="271"/>
      <c r="L929" s="103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271"/>
      <c r="B930" s="103"/>
      <c r="C930" s="271"/>
      <c r="D930" s="271"/>
      <c r="E930" s="271"/>
      <c r="F930" s="271"/>
      <c r="G930" s="271"/>
      <c r="H930" s="271"/>
      <c r="I930" s="271"/>
      <c r="J930" s="103"/>
      <c r="K930" s="271"/>
      <c r="L930" s="103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271"/>
      <c r="B931" s="103"/>
      <c r="C931" s="271"/>
      <c r="D931" s="271"/>
      <c r="E931" s="271"/>
      <c r="F931" s="271"/>
      <c r="G931" s="271"/>
      <c r="H931" s="271"/>
      <c r="I931" s="271"/>
      <c r="J931" s="103"/>
      <c r="K931" s="271"/>
      <c r="L931" s="103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271"/>
      <c r="B932" s="103"/>
      <c r="C932" s="271"/>
      <c r="D932" s="271"/>
      <c r="E932" s="271"/>
      <c r="F932" s="271"/>
      <c r="G932" s="271"/>
      <c r="H932" s="271"/>
      <c r="I932" s="271"/>
      <c r="J932" s="103"/>
      <c r="K932" s="271"/>
      <c r="L932" s="103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271"/>
      <c r="B933" s="103"/>
      <c r="C933" s="271"/>
      <c r="D933" s="271"/>
      <c r="E933" s="271"/>
      <c r="F933" s="271"/>
      <c r="G933" s="271"/>
      <c r="H933" s="271"/>
      <c r="I933" s="271"/>
      <c r="J933" s="103"/>
      <c r="K933" s="271"/>
      <c r="L933" s="103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271"/>
      <c r="B934" s="103"/>
      <c r="C934" s="271"/>
      <c r="D934" s="271"/>
      <c r="E934" s="271"/>
      <c r="F934" s="271"/>
      <c r="G934" s="271"/>
      <c r="H934" s="271"/>
      <c r="I934" s="271"/>
      <c r="J934" s="103"/>
      <c r="K934" s="271"/>
      <c r="L934" s="103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271"/>
      <c r="B935" s="103"/>
      <c r="C935" s="271"/>
      <c r="D935" s="271"/>
      <c r="E935" s="271"/>
      <c r="F935" s="271"/>
      <c r="G935" s="271"/>
      <c r="H935" s="271"/>
      <c r="I935" s="271"/>
      <c r="J935" s="103"/>
      <c r="K935" s="271"/>
      <c r="L935" s="103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271"/>
      <c r="B936" s="103"/>
      <c r="C936" s="271"/>
      <c r="D936" s="271"/>
      <c r="E936" s="271"/>
      <c r="F936" s="271"/>
      <c r="G936" s="271"/>
      <c r="H936" s="271"/>
      <c r="I936" s="271"/>
      <c r="J936" s="103"/>
      <c r="K936" s="271"/>
      <c r="L936" s="103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271"/>
      <c r="B937" s="103"/>
      <c r="C937" s="271"/>
      <c r="D937" s="271"/>
      <c r="E937" s="271"/>
      <c r="F937" s="271"/>
      <c r="G937" s="271"/>
      <c r="H937" s="271"/>
      <c r="I937" s="271"/>
      <c r="J937" s="103"/>
      <c r="K937" s="271"/>
      <c r="L937" s="103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271"/>
      <c r="B938" s="103"/>
      <c r="C938" s="271"/>
      <c r="D938" s="271"/>
      <c r="E938" s="271"/>
      <c r="F938" s="271"/>
      <c r="G938" s="271"/>
      <c r="H938" s="271"/>
      <c r="I938" s="271"/>
      <c r="J938" s="103"/>
      <c r="K938" s="271"/>
      <c r="L938" s="103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271"/>
      <c r="B939" s="103"/>
      <c r="C939" s="271"/>
      <c r="D939" s="271"/>
      <c r="E939" s="271"/>
      <c r="F939" s="271"/>
      <c r="G939" s="271"/>
      <c r="H939" s="271"/>
      <c r="I939" s="271"/>
      <c r="J939" s="103"/>
      <c r="K939" s="271"/>
      <c r="L939" s="103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271"/>
      <c r="B940" s="103"/>
      <c r="C940" s="271"/>
      <c r="D940" s="271"/>
      <c r="E940" s="271"/>
      <c r="F940" s="271"/>
      <c r="G940" s="271"/>
      <c r="H940" s="271"/>
      <c r="I940" s="271"/>
      <c r="J940" s="103"/>
      <c r="K940" s="271"/>
      <c r="L940" s="103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271"/>
      <c r="B941" s="103"/>
      <c r="C941" s="271"/>
      <c r="D941" s="271"/>
      <c r="E941" s="271"/>
      <c r="F941" s="271"/>
      <c r="G941" s="271"/>
      <c r="H941" s="271"/>
      <c r="I941" s="271"/>
      <c r="J941" s="103"/>
      <c r="K941" s="271"/>
      <c r="L941" s="103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271"/>
      <c r="B942" s="103"/>
      <c r="C942" s="271"/>
      <c r="D942" s="271"/>
      <c r="E942" s="271"/>
      <c r="F942" s="271"/>
      <c r="G942" s="271"/>
      <c r="H942" s="271"/>
      <c r="I942" s="271"/>
      <c r="J942" s="103"/>
      <c r="K942" s="271"/>
      <c r="L942" s="103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271"/>
      <c r="B943" s="103"/>
      <c r="C943" s="271"/>
      <c r="D943" s="271"/>
      <c r="E943" s="271"/>
      <c r="F943" s="271"/>
      <c r="G943" s="271"/>
      <c r="H943" s="271"/>
      <c r="I943" s="271"/>
      <c r="J943" s="103"/>
      <c r="K943" s="271"/>
      <c r="L943" s="103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271"/>
      <c r="B944" s="103"/>
      <c r="C944" s="271"/>
      <c r="D944" s="271"/>
      <c r="E944" s="271"/>
      <c r="F944" s="271"/>
      <c r="G944" s="271"/>
      <c r="H944" s="271"/>
      <c r="I944" s="271"/>
      <c r="J944" s="103"/>
      <c r="K944" s="271"/>
      <c r="L944" s="103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271"/>
      <c r="B945" s="103"/>
      <c r="C945" s="271"/>
      <c r="D945" s="271"/>
      <c r="E945" s="271"/>
      <c r="F945" s="271"/>
      <c r="G945" s="271"/>
      <c r="H945" s="271"/>
      <c r="I945" s="271"/>
      <c r="J945" s="103"/>
      <c r="K945" s="271"/>
      <c r="L945" s="103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271"/>
      <c r="B946" s="103"/>
      <c r="C946" s="271"/>
      <c r="D946" s="271"/>
      <c r="E946" s="271"/>
      <c r="F946" s="271"/>
      <c r="G946" s="271"/>
      <c r="H946" s="271"/>
      <c r="I946" s="271"/>
      <c r="J946" s="103"/>
      <c r="K946" s="271"/>
      <c r="L946" s="103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271"/>
      <c r="B947" s="103"/>
      <c r="C947" s="271"/>
      <c r="D947" s="271"/>
      <c r="E947" s="271"/>
      <c r="F947" s="271"/>
      <c r="G947" s="271"/>
      <c r="H947" s="271"/>
      <c r="I947" s="271"/>
      <c r="J947" s="103"/>
      <c r="K947" s="271"/>
      <c r="L947" s="103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271"/>
      <c r="B948" s="103"/>
      <c r="C948" s="271"/>
      <c r="D948" s="271"/>
      <c r="E948" s="271"/>
      <c r="F948" s="271"/>
      <c r="G948" s="271"/>
      <c r="H948" s="271"/>
      <c r="I948" s="271"/>
      <c r="J948" s="103"/>
      <c r="K948" s="271"/>
      <c r="L948" s="103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271"/>
      <c r="B949" s="103"/>
      <c r="C949" s="271"/>
      <c r="D949" s="271"/>
      <c r="E949" s="271"/>
      <c r="F949" s="271"/>
      <c r="G949" s="271"/>
      <c r="H949" s="271"/>
      <c r="I949" s="271"/>
      <c r="J949" s="103"/>
      <c r="K949" s="271"/>
      <c r="L949" s="103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271"/>
      <c r="B950" s="103"/>
      <c r="C950" s="271"/>
      <c r="D950" s="271"/>
      <c r="E950" s="271"/>
      <c r="F950" s="271"/>
      <c r="G950" s="271"/>
      <c r="H950" s="271"/>
      <c r="I950" s="271"/>
      <c r="J950" s="103"/>
      <c r="K950" s="271"/>
      <c r="L950" s="103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271"/>
      <c r="B951" s="103"/>
      <c r="C951" s="271"/>
      <c r="D951" s="271"/>
      <c r="E951" s="271"/>
      <c r="F951" s="271"/>
      <c r="G951" s="271"/>
      <c r="H951" s="271"/>
      <c r="I951" s="271"/>
      <c r="J951" s="103"/>
      <c r="K951" s="271"/>
      <c r="L951" s="103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271"/>
      <c r="B952" s="103"/>
      <c r="C952" s="271"/>
      <c r="D952" s="271"/>
      <c r="E952" s="271"/>
      <c r="F952" s="271"/>
      <c r="G952" s="271"/>
      <c r="H952" s="271"/>
      <c r="I952" s="271"/>
      <c r="J952" s="103"/>
      <c r="K952" s="271"/>
      <c r="L952" s="103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271"/>
      <c r="B953" s="103"/>
      <c r="C953" s="271"/>
      <c r="D953" s="271"/>
      <c r="E953" s="271"/>
      <c r="F953" s="271"/>
      <c r="G953" s="271"/>
      <c r="H953" s="271"/>
      <c r="I953" s="271"/>
      <c r="J953" s="103"/>
      <c r="K953" s="271"/>
      <c r="L953" s="103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271"/>
      <c r="B954" s="103"/>
      <c r="C954" s="271"/>
      <c r="D954" s="271"/>
      <c r="E954" s="271"/>
      <c r="F954" s="271"/>
      <c r="G954" s="271"/>
      <c r="H954" s="271"/>
      <c r="I954" s="271"/>
      <c r="J954" s="103"/>
      <c r="K954" s="271"/>
      <c r="L954" s="103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271"/>
      <c r="B955" s="103"/>
      <c r="C955" s="271"/>
      <c r="D955" s="271"/>
      <c r="E955" s="271"/>
      <c r="F955" s="271"/>
      <c r="G955" s="271"/>
      <c r="H955" s="271"/>
      <c r="I955" s="271"/>
      <c r="J955" s="103"/>
      <c r="K955" s="271"/>
      <c r="L955" s="103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271"/>
      <c r="B956" s="103"/>
      <c r="C956" s="271"/>
      <c r="D956" s="271"/>
      <c r="E956" s="271"/>
      <c r="F956" s="271"/>
      <c r="G956" s="271"/>
      <c r="H956" s="271"/>
      <c r="I956" s="271"/>
      <c r="J956" s="103"/>
      <c r="K956" s="271"/>
      <c r="L956" s="103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271"/>
      <c r="B957" s="103"/>
      <c r="C957" s="271"/>
      <c r="D957" s="271"/>
      <c r="E957" s="271"/>
      <c r="F957" s="271"/>
      <c r="G957" s="271"/>
      <c r="H957" s="271"/>
      <c r="I957" s="271"/>
      <c r="J957" s="103"/>
      <c r="K957" s="271"/>
      <c r="L957" s="103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271"/>
      <c r="B958" s="103"/>
      <c r="C958" s="271"/>
      <c r="D958" s="271"/>
      <c r="E958" s="271"/>
      <c r="F958" s="271"/>
      <c r="G958" s="271"/>
      <c r="H958" s="271"/>
      <c r="I958" s="271"/>
      <c r="J958" s="103"/>
      <c r="K958" s="271"/>
      <c r="L958" s="103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271"/>
      <c r="B959" s="103"/>
      <c r="C959" s="271"/>
      <c r="D959" s="271"/>
      <c r="E959" s="271"/>
      <c r="F959" s="271"/>
      <c r="G959" s="271"/>
      <c r="H959" s="271"/>
      <c r="I959" s="271"/>
      <c r="J959" s="103"/>
      <c r="K959" s="271"/>
      <c r="L959" s="103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271"/>
      <c r="B960" s="103"/>
      <c r="C960" s="271"/>
      <c r="D960" s="271"/>
      <c r="E960" s="271"/>
      <c r="F960" s="271"/>
      <c r="G960" s="271"/>
      <c r="H960" s="271"/>
      <c r="I960" s="271"/>
      <c r="J960" s="103"/>
      <c r="K960" s="271"/>
      <c r="L960" s="103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271"/>
      <c r="B961" s="103"/>
      <c r="C961" s="271"/>
      <c r="D961" s="271"/>
      <c r="E961" s="271"/>
      <c r="F961" s="271"/>
      <c r="G961" s="271"/>
      <c r="H961" s="271"/>
      <c r="I961" s="271"/>
      <c r="J961" s="103"/>
      <c r="K961" s="271"/>
      <c r="L961" s="103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271"/>
      <c r="B962" s="103"/>
      <c r="C962" s="271"/>
      <c r="D962" s="271"/>
      <c r="E962" s="271"/>
      <c r="F962" s="271"/>
      <c r="G962" s="271"/>
      <c r="H962" s="271"/>
      <c r="I962" s="271"/>
      <c r="J962" s="103"/>
      <c r="K962" s="271"/>
      <c r="L962" s="103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271"/>
      <c r="B963" s="103"/>
      <c r="C963" s="271"/>
      <c r="D963" s="271"/>
      <c r="E963" s="271"/>
      <c r="F963" s="271"/>
      <c r="G963" s="271"/>
      <c r="H963" s="271"/>
      <c r="I963" s="271"/>
      <c r="J963" s="103"/>
      <c r="K963" s="271"/>
      <c r="L963" s="103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271"/>
      <c r="B964" s="103"/>
      <c r="C964" s="271"/>
      <c r="D964" s="271"/>
      <c r="E964" s="271"/>
      <c r="F964" s="271"/>
      <c r="G964" s="271"/>
      <c r="H964" s="271"/>
      <c r="I964" s="271"/>
      <c r="J964" s="103"/>
      <c r="K964" s="271"/>
      <c r="L964" s="103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271"/>
      <c r="B965" s="103"/>
      <c r="C965" s="271"/>
      <c r="D965" s="271"/>
      <c r="E965" s="271"/>
      <c r="F965" s="271"/>
      <c r="G965" s="271"/>
      <c r="H965" s="271"/>
      <c r="I965" s="271"/>
      <c r="J965" s="103"/>
      <c r="K965" s="271"/>
      <c r="L965" s="103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271"/>
      <c r="B966" s="103"/>
      <c r="C966" s="271"/>
      <c r="D966" s="271"/>
      <c r="E966" s="271"/>
      <c r="F966" s="271"/>
      <c r="G966" s="271"/>
      <c r="H966" s="271"/>
      <c r="I966" s="271"/>
      <c r="J966" s="103"/>
      <c r="K966" s="271"/>
      <c r="L966" s="103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271"/>
      <c r="B967" s="103"/>
      <c r="C967" s="271"/>
      <c r="D967" s="271"/>
      <c r="E967" s="271"/>
      <c r="F967" s="271"/>
      <c r="G967" s="271"/>
      <c r="H967" s="271"/>
      <c r="I967" s="271"/>
      <c r="J967" s="103"/>
      <c r="K967" s="271"/>
      <c r="L967" s="103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271"/>
      <c r="B968" s="103"/>
      <c r="C968" s="271"/>
      <c r="D968" s="271"/>
      <c r="E968" s="271"/>
      <c r="F968" s="271"/>
      <c r="G968" s="271"/>
      <c r="H968" s="271"/>
      <c r="I968" s="271"/>
      <c r="J968" s="103"/>
      <c r="K968" s="271"/>
      <c r="L968" s="103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271"/>
      <c r="B969" s="103"/>
      <c r="C969" s="271"/>
      <c r="D969" s="271"/>
      <c r="E969" s="271"/>
      <c r="F969" s="271"/>
      <c r="G969" s="271"/>
      <c r="H969" s="271"/>
      <c r="I969" s="271"/>
      <c r="J969" s="103"/>
      <c r="K969" s="271"/>
      <c r="L969" s="103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271"/>
      <c r="B970" s="103"/>
      <c r="C970" s="271"/>
      <c r="D970" s="271"/>
      <c r="E970" s="271"/>
      <c r="F970" s="271"/>
      <c r="G970" s="271"/>
      <c r="H970" s="271"/>
      <c r="I970" s="271"/>
      <c r="J970" s="103"/>
      <c r="K970" s="271"/>
      <c r="L970" s="103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271"/>
      <c r="B971" s="103"/>
      <c r="C971" s="271"/>
      <c r="D971" s="271"/>
      <c r="E971" s="271"/>
      <c r="F971" s="271"/>
      <c r="G971" s="271"/>
      <c r="H971" s="271"/>
      <c r="I971" s="271"/>
      <c r="J971" s="103"/>
      <c r="K971" s="271"/>
      <c r="L971" s="103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271"/>
      <c r="B972" s="103"/>
      <c r="C972" s="271"/>
      <c r="D972" s="271"/>
      <c r="E972" s="271"/>
      <c r="F972" s="271"/>
      <c r="G972" s="271"/>
      <c r="H972" s="271"/>
      <c r="I972" s="271"/>
      <c r="J972" s="103"/>
      <c r="K972" s="271"/>
      <c r="L972" s="103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271"/>
      <c r="B973" s="103"/>
      <c r="C973" s="271"/>
      <c r="D973" s="271"/>
      <c r="E973" s="271"/>
      <c r="F973" s="271"/>
      <c r="G973" s="271"/>
      <c r="H973" s="271"/>
      <c r="I973" s="271"/>
      <c r="J973" s="103"/>
      <c r="K973" s="271"/>
      <c r="L973" s="103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271"/>
      <c r="B974" s="103"/>
      <c r="C974" s="271"/>
      <c r="D974" s="271"/>
      <c r="E974" s="271"/>
      <c r="F974" s="271"/>
      <c r="G974" s="271"/>
      <c r="H974" s="271"/>
      <c r="I974" s="271"/>
      <c r="J974" s="103"/>
      <c r="K974" s="271"/>
      <c r="L974" s="103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271"/>
      <c r="B975" s="103"/>
      <c r="C975" s="271"/>
      <c r="D975" s="271"/>
      <c r="E975" s="271"/>
      <c r="F975" s="271"/>
      <c r="G975" s="271"/>
      <c r="H975" s="271"/>
      <c r="I975" s="271"/>
      <c r="J975" s="103"/>
      <c r="K975" s="271"/>
      <c r="L975" s="103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271"/>
      <c r="B976" s="103"/>
      <c r="C976" s="271"/>
      <c r="D976" s="271"/>
      <c r="E976" s="271"/>
      <c r="F976" s="271"/>
      <c r="G976" s="271"/>
      <c r="H976" s="271"/>
      <c r="I976" s="271"/>
      <c r="J976" s="103"/>
      <c r="K976" s="271"/>
      <c r="L976" s="103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271"/>
      <c r="B977" s="103"/>
      <c r="C977" s="271"/>
      <c r="D977" s="271"/>
      <c r="E977" s="271"/>
      <c r="F977" s="271"/>
      <c r="G977" s="271"/>
      <c r="H977" s="271"/>
      <c r="I977" s="271"/>
      <c r="J977" s="103"/>
      <c r="K977" s="271"/>
      <c r="L977" s="103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271"/>
      <c r="B978" s="103"/>
      <c r="C978" s="271"/>
      <c r="D978" s="271"/>
      <c r="E978" s="271"/>
      <c r="F978" s="271"/>
      <c r="G978" s="271"/>
      <c r="H978" s="271"/>
      <c r="I978" s="271"/>
      <c r="J978" s="103"/>
      <c r="K978" s="271"/>
      <c r="L978" s="103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271"/>
      <c r="B979" s="103"/>
      <c r="C979" s="271"/>
      <c r="D979" s="271"/>
      <c r="E979" s="271"/>
      <c r="F979" s="271"/>
      <c r="G979" s="271"/>
      <c r="H979" s="271"/>
      <c r="I979" s="271"/>
      <c r="J979" s="103"/>
      <c r="K979" s="271"/>
      <c r="L979" s="103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271"/>
      <c r="B980" s="103"/>
      <c r="C980" s="271"/>
      <c r="D980" s="271"/>
      <c r="E980" s="271"/>
      <c r="F980" s="271"/>
      <c r="G980" s="271"/>
      <c r="H980" s="271"/>
      <c r="I980" s="271"/>
      <c r="J980" s="103"/>
      <c r="K980" s="271"/>
      <c r="L980" s="103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271"/>
      <c r="B981" s="103"/>
      <c r="C981" s="271"/>
      <c r="D981" s="271"/>
      <c r="E981" s="271"/>
      <c r="F981" s="271"/>
      <c r="G981" s="271"/>
      <c r="H981" s="271"/>
      <c r="I981" s="271"/>
      <c r="J981" s="103"/>
      <c r="K981" s="271"/>
      <c r="L981" s="103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271"/>
      <c r="B982" s="103"/>
      <c r="C982" s="271"/>
      <c r="D982" s="271"/>
      <c r="E982" s="271"/>
      <c r="F982" s="271"/>
      <c r="G982" s="271"/>
      <c r="H982" s="271"/>
      <c r="I982" s="271"/>
      <c r="J982" s="103"/>
      <c r="K982" s="271"/>
      <c r="L982" s="103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271"/>
      <c r="B983" s="103"/>
      <c r="C983" s="271"/>
      <c r="D983" s="271"/>
      <c r="E983" s="271"/>
      <c r="F983" s="271"/>
      <c r="G983" s="271"/>
      <c r="H983" s="271"/>
      <c r="I983" s="271"/>
      <c r="J983" s="103"/>
      <c r="K983" s="271"/>
      <c r="L983" s="103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271"/>
      <c r="B984" s="103"/>
      <c r="C984" s="271"/>
      <c r="D984" s="271"/>
      <c r="E984" s="271"/>
      <c r="F984" s="271"/>
      <c r="G984" s="271"/>
      <c r="H984" s="271"/>
      <c r="I984" s="271"/>
      <c r="J984" s="103"/>
      <c r="K984" s="271"/>
      <c r="L984" s="103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271"/>
      <c r="B985" s="103"/>
      <c r="C985" s="271"/>
      <c r="D985" s="271"/>
      <c r="E985" s="271"/>
      <c r="F985" s="271"/>
      <c r="G985" s="271"/>
      <c r="H985" s="271"/>
      <c r="I985" s="271"/>
      <c r="J985" s="103"/>
      <c r="K985" s="271"/>
      <c r="L985" s="103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271"/>
      <c r="B986" s="103"/>
      <c r="C986" s="271"/>
      <c r="D986" s="271"/>
      <c r="E986" s="271"/>
      <c r="F986" s="271"/>
      <c r="G986" s="271"/>
      <c r="H986" s="271"/>
      <c r="I986" s="271"/>
      <c r="J986" s="103"/>
      <c r="K986" s="271"/>
      <c r="L986" s="103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271"/>
      <c r="B987" s="103"/>
      <c r="C987" s="271"/>
      <c r="D987" s="271"/>
      <c r="E987" s="271"/>
      <c r="F987" s="271"/>
      <c r="G987" s="271"/>
      <c r="H987" s="271"/>
      <c r="I987" s="271"/>
      <c r="J987" s="103"/>
      <c r="K987" s="271"/>
      <c r="L987" s="103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271"/>
      <c r="B988" s="103"/>
      <c r="C988" s="271"/>
      <c r="D988" s="271"/>
      <c r="E988" s="271"/>
      <c r="F988" s="271"/>
      <c r="G988" s="271"/>
      <c r="H988" s="271"/>
      <c r="I988" s="271"/>
      <c r="J988" s="103"/>
      <c r="K988" s="271"/>
      <c r="L988" s="103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271"/>
      <c r="B989" s="103"/>
      <c r="C989" s="271"/>
      <c r="D989" s="271"/>
      <c r="E989" s="271"/>
      <c r="F989" s="271"/>
      <c r="G989" s="271"/>
      <c r="H989" s="271"/>
      <c r="I989" s="271"/>
      <c r="J989" s="103"/>
      <c r="K989" s="271"/>
      <c r="L989" s="103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271"/>
      <c r="B990" s="103"/>
      <c r="C990" s="271"/>
      <c r="D990" s="271"/>
      <c r="E990" s="271"/>
      <c r="F990" s="271"/>
      <c r="G990" s="271"/>
      <c r="H990" s="271"/>
      <c r="I990" s="271"/>
      <c r="J990" s="103"/>
      <c r="K990" s="271"/>
      <c r="L990" s="103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271"/>
      <c r="B991" s="103"/>
      <c r="C991" s="271"/>
      <c r="D991" s="271"/>
      <c r="E991" s="271"/>
      <c r="F991" s="271"/>
      <c r="G991" s="271"/>
      <c r="H991" s="271"/>
      <c r="I991" s="271"/>
      <c r="J991" s="103"/>
      <c r="K991" s="271"/>
      <c r="L991" s="103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271"/>
      <c r="B992" s="103"/>
      <c r="C992" s="271"/>
      <c r="D992" s="271"/>
      <c r="E992" s="271"/>
      <c r="F992" s="271"/>
      <c r="G992" s="271"/>
      <c r="H992" s="271"/>
      <c r="I992" s="271"/>
      <c r="J992" s="103"/>
      <c r="K992" s="271"/>
      <c r="L992" s="103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271"/>
      <c r="B993" s="103"/>
      <c r="C993" s="271"/>
      <c r="D993" s="271"/>
      <c r="E993" s="271"/>
      <c r="F993" s="271"/>
      <c r="G993" s="271"/>
      <c r="H993" s="271"/>
      <c r="I993" s="271"/>
      <c r="J993" s="103"/>
      <c r="K993" s="271"/>
      <c r="L993" s="103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271"/>
      <c r="B994" s="103"/>
      <c r="C994" s="271"/>
      <c r="D994" s="271"/>
      <c r="E994" s="271"/>
      <c r="F994" s="271"/>
      <c r="G994" s="271"/>
      <c r="H994" s="271"/>
      <c r="I994" s="271"/>
      <c r="J994" s="103"/>
      <c r="K994" s="271"/>
      <c r="L994" s="103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271"/>
      <c r="B995" s="103"/>
      <c r="C995" s="271"/>
      <c r="D995" s="271"/>
      <c r="E995" s="271"/>
      <c r="F995" s="271"/>
      <c r="G995" s="271"/>
      <c r="H995" s="271"/>
      <c r="I995" s="271"/>
      <c r="J995" s="103"/>
      <c r="K995" s="271"/>
      <c r="L995" s="103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271"/>
      <c r="B996" s="103"/>
      <c r="C996" s="271"/>
      <c r="D996" s="271"/>
      <c r="E996" s="271"/>
      <c r="F996" s="271"/>
      <c r="G996" s="271"/>
      <c r="H996" s="271"/>
      <c r="I996" s="271"/>
      <c r="J996" s="103"/>
      <c r="K996" s="271"/>
      <c r="L996" s="103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271"/>
      <c r="B997" s="103"/>
      <c r="C997" s="271"/>
      <c r="D997" s="271"/>
      <c r="E997" s="271"/>
      <c r="F997" s="271"/>
      <c r="G997" s="271"/>
      <c r="H997" s="271"/>
      <c r="I997" s="271"/>
      <c r="J997" s="103"/>
      <c r="K997" s="271"/>
      <c r="L997" s="103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271"/>
      <c r="B998" s="103"/>
      <c r="C998" s="271"/>
      <c r="D998" s="271"/>
      <c r="E998" s="271"/>
      <c r="F998" s="271"/>
      <c r="G998" s="271"/>
      <c r="H998" s="271"/>
      <c r="I998" s="271"/>
      <c r="J998" s="103"/>
      <c r="K998" s="271"/>
      <c r="L998" s="103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271"/>
      <c r="B999" s="103"/>
      <c r="C999" s="271"/>
      <c r="D999" s="271"/>
      <c r="E999" s="271"/>
      <c r="F999" s="271"/>
      <c r="G999" s="271"/>
      <c r="H999" s="271"/>
      <c r="I999" s="271"/>
      <c r="J999" s="103"/>
      <c r="K999" s="271"/>
      <c r="L999" s="103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271"/>
      <c r="B1000" s="103"/>
      <c r="C1000" s="271"/>
      <c r="D1000" s="271"/>
      <c r="E1000" s="271"/>
      <c r="F1000" s="271"/>
      <c r="G1000" s="271"/>
      <c r="H1000" s="271"/>
      <c r="I1000" s="271"/>
      <c r="J1000" s="103"/>
      <c r="K1000" s="271"/>
      <c r="L1000" s="103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9">
    <mergeCell ref="A75:D75"/>
    <mergeCell ref="A86:D86"/>
    <mergeCell ref="A2:J4"/>
    <mergeCell ref="A5:D5"/>
    <mergeCell ref="A12:D12"/>
    <mergeCell ref="A26:D26"/>
    <mergeCell ref="A37:D37"/>
    <mergeCell ref="A51:D51"/>
    <mergeCell ref="A64:D64"/>
  </mergeCells>
  <hyperlinks>
    <hyperlink r:id="rId1" ref="I6"/>
    <hyperlink r:id="rId2" ref="I8"/>
    <hyperlink r:id="rId3" ref="I13"/>
    <hyperlink r:id="rId4" ref="I14"/>
    <hyperlink r:id="rId5" ref="I15"/>
    <hyperlink r:id="rId6" ref="I19"/>
    <hyperlink r:id="rId7" ref="I20"/>
    <hyperlink r:id="rId8" ref="I21"/>
    <hyperlink r:id="rId9" ref="I22"/>
    <hyperlink r:id="rId10" ref="I23"/>
    <hyperlink r:id="rId11" ref="I27"/>
    <hyperlink r:id="rId12" ref="I28"/>
    <hyperlink r:id="rId13" ref="I29"/>
    <hyperlink r:id="rId14" ref="I38"/>
    <hyperlink r:id="rId15" ref="I52"/>
    <hyperlink r:id="rId16" ref="I53"/>
    <hyperlink r:id="rId17" ref="I54"/>
    <hyperlink r:id="rId18" ref="I58"/>
    <hyperlink r:id="rId19" ref="I59"/>
    <hyperlink r:id="rId20" ref="I60"/>
    <hyperlink r:id="rId21" ref="I61"/>
    <hyperlink r:id="rId22" ref="I62"/>
    <hyperlink r:id="rId23" ref="I65"/>
    <hyperlink r:id="rId24" ref="I66"/>
    <hyperlink r:id="rId25" ref="I71"/>
    <hyperlink r:id="rId26" ref="I72"/>
    <hyperlink r:id="rId27" ref="I76"/>
    <hyperlink r:id="rId28" ref="I77"/>
    <hyperlink r:id="rId29" ref="I78"/>
    <hyperlink r:id="rId30" ref="I80"/>
    <hyperlink r:id="rId31" ref="I82"/>
    <hyperlink r:id="rId32" ref="I83"/>
    <hyperlink r:id="rId33" ref="I87"/>
    <hyperlink r:id="rId34" ref="I88"/>
    <hyperlink r:id="rId35" ref="I93"/>
    <hyperlink r:id="rId36" ref="I94"/>
    <hyperlink r:id="rId37" ref="I95"/>
    <hyperlink r:id="rId38" ref="I96"/>
    <hyperlink r:id="rId39" ref="I97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3" manualBreakCount="3">
    <brk id="50" man="1"/>
    <brk id="25" man="1"/>
    <brk id="74" man="1"/>
  </rowBreaks>
  <drawing r:id="rId40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CAAC"/>
    <pageSetUpPr/>
  </sheetPr>
  <sheetViews>
    <sheetView workbookViewId="0"/>
  </sheetViews>
  <sheetFormatPr customHeight="1" defaultColWidth="12.63" defaultRowHeight="15.0"/>
  <cols>
    <col customWidth="1" min="1" max="1" width="8.25"/>
    <col customWidth="1" min="2" max="2" width="3.63"/>
    <col customWidth="1" min="3" max="4" width="9.75"/>
    <col customWidth="1" min="5" max="5" width="17.38"/>
    <col customWidth="1" min="6" max="6" width="7.88"/>
    <col customWidth="1" min="7" max="7" width="5.63"/>
    <col customWidth="1" min="8" max="8" width="13.0"/>
    <col customWidth="1" min="9" max="9" width="22.0"/>
    <col customWidth="1" min="10" max="10" width="4.75"/>
    <col customWidth="1" min="11" max="11" width="12.38"/>
    <col customWidth="1" min="12" max="12" width="4.75"/>
    <col customWidth="1" min="13" max="26" width="7.75"/>
  </cols>
  <sheetData>
    <row r="1" ht="15.0" customHeight="1">
      <c r="A1" s="265" t="s">
        <v>111</v>
      </c>
      <c r="B1" s="248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3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COUNTIF(B13:B109,"T")</f>
        <v>17</v>
      </c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ht="15.0" customHeight="1">
      <c r="A3" s="49"/>
      <c r="J3" s="235"/>
      <c r="K3" s="234" t="s">
        <v>54</v>
      </c>
      <c r="L3" s="228">
        <f>COUNTIF(B14:B109,"G")</f>
        <v>1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ht="15.0" customHeight="1">
      <c r="A4" s="49"/>
      <c r="J4" s="235"/>
      <c r="K4" s="234" t="s">
        <v>124</v>
      </c>
      <c r="L4" s="228">
        <f>COUNTIF(B15:B109,"E")</f>
        <v>6</v>
      </c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ht="15.0" customHeight="1">
      <c r="A5" s="275" t="s">
        <v>1756</v>
      </c>
      <c r="B5" s="238"/>
      <c r="C5" s="238"/>
      <c r="D5" s="239"/>
      <c r="E5" s="266" t="s">
        <v>1757</v>
      </c>
      <c r="F5" s="229" t="s">
        <v>236</v>
      </c>
      <c r="G5" s="228">
        <v>75070.0</v>
      </c>
      <c r="H5" s="229"/>
      <c r="I5" s="299"/>
      <c r="J5" s="228">
        <f>J12+J28+J41+J54+J64+J78+J88+J99</f>
        <v>24</v>
      </c>
      <c r="K5" s="304" t="s">
        <v>125</v>
      </c>
      <c r="L5" s="280" t="s">
        <v>100</v>
      </c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</row>
    <row r="6" ht="12.75" customHeight="1">
      <c r="A6" s="265"/>
      <c r="B6" s="228"/>
      <c r="C6" s="229" t="s">
        <v>1758</v>
      </c>
      <c r="D6" s="229" t="s">
        <v>138</v>
      </c>
      <c r="E6" s="270" t="s">
        <v>1759</v>
      </c>
      <c r="F6" s="229" t="s">
        <v>236</v>
      </c>
      <c r="G6" s="228">
        <v>75071.0</v>
      </c>
      <c r="H6" s="229" t="s">
        <v>1760</v>
      </c>
      <c r="I6" s="229" t="s">
        <v>1761</v>
      </c>
      <c r="J6" s="248" t="s">
        <v>58</v>
      </c>
      <c r="K6" s="229"/>
      <c r="L6" s="228" t="s">
        <v>100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12.75" customHeight="1">
      <c r="A7" s="229"/>
      <c r="B7" s="228"/>
      <c r="C7" s="229" t="s">
        <v>1762</v>
      </c>
      <c r="D7" s="229" t="s">
        <v>1763</v>
      </c>
      <c r="E7" s="270" t="s">
        <v>1764</v>
      </c>
      <c r="F7" s="229" t="s">
        <v>236</v>
      </c>
      <c r="G7" s="228">
        <v>75070.0</v>
      </c>
      <c r="H7" s="229" t="s">
        <v>1765</v>
      </c>
      <c r="I7" s="229" t="s">
        <v>1766</v>
      </c>
      <c r="J7" s="248" t="s">
        <v>60</v>
      </c>
      <c r="K7" s="229"/>
      <c r="L7" s="228" t="s">
        <v>100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12.75" customHeight="1">
      <c r="A8" s="229"/>
      <c r="B8" s="228"/>
      <c r="C8" s="229" t="s">
        <v>1767</v>
      </c>
      <c r="D8" s="229" t="s">
        <v>1768</v>
      </c>
      <c r="E8" s="270" t="s">
        <v>1769</v>
      </c>
      <c r="F8" s="229" t="s">
        <v>236</v>
      </c>
      <c r="G8" s="228">
        <v>75070.0</v>
      </c>
      <c r="H8" s="229" t="s">
        <v>1770</v>
      </c>
      <c r="I8" s="229" t="s">
        <v>1771</v>
      </c>
      <c r="J8" s="228" t="s">
        <v>62</v>
      </c>
      <c r="K8" s="229"/>
      <c r="L8" s="228" t="s">
        <v>100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0" customHeight="1">
      <c r="A9" s="229"/>
      <c r="B9" s="228"/>
      <c r="C9" s="229"/>
      <c r="D9" s="229"/>
      <c r="E9" s="266"/>
      <c r="F9" s="229"/>
      <c r="G9" s="228"/>
      <c r="H9" s="229"/>
      <c r="I9" s="229"/>
      <c r="J9" s="228" t="s">
        <v>64</v>
      </c>
      <c r="K9" s="229"/>
      <c r="L9" s="228" t="s">
        <v>100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9"/>
      <c r="B10" s="228"/>
      <c r="C10" s="229"/>
      <c r="D10" s="229"/>
      <c r="E10" s="266"/>
      <c r="F10" s="229"/>
      <c r="G10" s="229"/>
      <c r="H10" s="229"/>
      <c r="I10" s="229"/>
      <c r="J10" s="228" t="s">
        <v>66</v>
      </c>
      <c r="K10" s="229"/>
      <c r="L10" s="228" t="s">
        <v>100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15.0" customHeight="1">
      <c r="A11" s="229" t="s">
        <v>238</v>
      </c>
      <c r="B11" s="228"/>
      <c r="C11" s="229" t="s">
        <v>1772</v>
      </c>
      <c r="D11" s="229" t="s">
        <v>1773</v>
      </c>
      <c r="E11" s="270" t="s">
        <v>1774</v>
      </c>
      <c r="F11" s="229" t="s">
        <v>236</v>
      </c>
      <c r="G11" s="228">
        <v>75071.0</v>
      </c>
      <c r="H11" s="229" t="s">
        <v>1775</v>
      </c>
      <c r="I11" s="229" t="s">
        <v>1776</v>
      </c>
      <c r="J11" s="228" t="s">
        <v>68</v>
      </c>
      <c r="K11" s="265" t="s">
        <v>1777</v>
      </c>
      <c r="L11" s="228" t="s">
        <v>100</v>
      </c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</row>
    <row r="12" ht="12.75" customHeight="1">
      <c r="A12" s="262" t="s">
        <v>1778</v>
      </c>
      <c r="B12" s="238"/>
      <c r="C12" s="238"/>
      <c r="D12" s="239"/>
      <c r="E12" s="266" t="s">
        <v>1779</v>
      </c>
      <c r="F12" s="229" t="s">
        <v>236</v>
      </c>
      <c r="G12" s="228">
        <v>75071.0</v>
      </c>
      <c r="H12" s="229"/>
      <c r="I12" s="301"/>
      <c r="J12" s="228">
        <f>COUNTA(A19:A27)</f>
        <v>7</v>
      </c>
      <c r="K12" s="254" t="s">
        <v>125</v>
      </c>
      <c r="L12" s="228" t="s">
        <v>100</v>
      </c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</row>
    <row r="13" ht="26.25" customHeight="1">
      <c r="A13" s="265"/>
      <c r="B13" s="228"/>
      <c r="C13" s="229" t="s">
        <v>35</v>
      </c>
      <c r="D13" s="229" t="s">
        <v>1780</v>
      </c>
      <c r="E13" s="270" t="s">
        <v>1781</v>
      </c>
      <c r="F13" s="229" t="s">
        <v>236</v>
      </c>
      <c r="G13" s="228">
        <v>75071.0</v>
      </c>
      <c r="H13" s="229" t="s">
        <v>1782</v>
      </c>
      <c r="I13" s="229" t="s">
        <v>1783</v>
      </c>
      <c r="J13" s="228" t="s">
        <v>70</v>
      </c>
      <c r="K13" s="229"/>
      <c r="L13" s="228" t="s">
        <v>100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2.75" customHeight="1">
      <c r="A14" s="229"/>
      <c r="B14" s="228"/>
      <c r="C14" s="229" t="s">
        <v>35</v>
      </c>
      <c r="D14" s="229" t="s">
        <v>652</v>
      </c>
      <c r="E14" s="270" t="s">
        <v>1784</v>
      </c>
      <c r="F14" s="229" t="s">
        <v>236</v>
      </c>
      <c r="G14" s="228">
        <v>75071.0</v>
      </c>
      <c r="H14" s="229" t="s">
        <v>649</v>
      </c>
      <c r="I14" s="229" t="s">
        <v>1785</v>
      </c>
      <c r="J14" s="228" t="s">
        <v>72</v>
      </c>
      <c r="K14" s="229"/>
      <c r="L14" s="228" t="s">
        <v>100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26.25" customHeight="1">
      <c r="A15" s="229"/>
      <c r="B15" s="228"/>
      <c r="C15" s="229" t="s">
        <v>1786</v>
      </c>
      <c r="D15" s="229" t="s">
        <v>1787</v>
      </c>
      <c r="E15" s="270" t="s">
        <v>1788</v>
      </c>
      <c r="F15" s="229" t="s">
        <v>236</v>
      </c>
      <c r="G15" s="228">
        <v>75071.0</v>
      </c>
      <c r="H15" s="229" t="s">
        <v>1789</v>
      </c>
      <c r="I15" s="229" t="s">
        <v>1790</v>
      </c>
      <c r="J15" s="248" t="s">
        <v>74</v>
      </c>
      <c r="K15" s="229"/>
      <c r="L15" s="228" t="s">
        <v>100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0" customHeight="1">
      <c r="A16" s="229"/>
      <c r="B16" s="228"/>
      <c r="C16" s="229"/>
      <c r="D16" s="229"/>
      <c r="E16" s="266"/>
      <c r="F16" s="229"/>
      <c r="G16" s="229"/>
      <c r="H16" s="229"/>
      <c r="I16" s="229"/>
      <c r="J16" s="228" t="s">
        <v>76</v>
      </c>
      <c r="K16" s="229"/>
      <c r="L16" s="228" t="s">
        <v>100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9"/>
      <c r="B17" s="228"/>
      <c r="C17" s="229"/>
      <c r="D17" s="229"/>
      <c r="E17" s="266"/>
      <c r="F17" s="229"/>
      <c r="G17" s="229"/>
      <c r="H17" s="229"/>
      <c r="I17" s="229"/>
      <c r="J17" s="228" t="s">
        <v>78</v>
      </c>
      <c r="K17" s="229"/>
      <c r="L17" s="228" t="s">
        <v>100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9"/>
      <c r="B18" s="228"/>
      <c r="C18" s="229"/>
      <c r="D18" s="229"/>
      <c r="E18" s="266"/>
      <c r="F18" s="229"/>
      <c r="G18" s="229"/>
      <c r="H18" s="229"/>
      <c r="I18" s="229"/>
      <c r="J18" s="228" t="s">
        <v>80</v>
      </c>
      <c r="K18" s="229"/>
      <c r="L18" s="228" t="s">
        <v>100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75" customHeight="1">
      <c r="A19" s="229" t="s">
        <v>238</v>
      </c>
      <c r="B19" s="228" t="s">
        <v>412</v>
      </c>
      <c r="C19" s="229" t="s">
        <v>1772</v>
      </c>
      <c r="D19" s="229" t="s">
        <v>1773</v>
      </c>
      <c r="E19" s="270" t="s">
        <v>1774</v>
      </c>
      <c r="F19" s="229" t="s">
        <v>236</v>
      </c>
      <c r="G19" s="228">
        <v>75071.0</v>
      </c>
      <c r="H19" s="229" t="s">
        <v>1775</v>
      </c>
      <c r="I19" s="229" t="s">
        <v>1776</v>
      </c>
      <c r="J19" s="228" t="s">
        <v>1791</v>
      </c>
      <c r="K19" s="229"/>
      <c r="L19" s="228" t="s">
        <v>100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75" customHeight="1">
      <c r="A20" s="229" t="s">
        <v>1792</v>
      </c>
      <c r="B20" s="228" t="s">
        <v>440</v>
      </c>
      <c r="C20" s="229" t="s">
        <v>1793</v>
      </c>
      <c r="D20" s="229" t="s">
        <v>743</v>
      </c>
      <c r="E20" s="270" t="s">
        <v>1794</v>
      </c>
      <c r="F20" s="229" t="s">
        <v>236</v>
      </c>
      <c r="G20" s="228">
        <v>75071.0</v>
      </c>
      <c r="H20" s="229" t="s">
        <v>1795</v>
      </c>
      <c r="I20" s="229"/>
      <c r="J20" s="228"/>
      <c r="K20" s="229"/>
      <c r="L20" s="228" t="s">
        <v>100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2.75" customHeight="1">
      <c r="A21" s="229" t="s">
        <v>1796</v>
      </c>
      <c r="B21" s="228" t="s">
        <v>440</v>
      </c>
      <c r="C21" s="229" t="s">
        <v>1797</v>
      </c>
      <c r="D21" s="229" t="s">
        <v>1798</v>
      </c>
      <c r="E21" s="270" t="s">
        <v>1799</v>
      </c>
      <c r="F21" s="229" t="s">
        <v>236</v>
      </c>
      <c r="G21" s="228">
        <v>75071.0</v>
      </c>
      <c r="H21" s="229" t="s">
        <v>1800</v>
      </c>
      <c r="I21" s="229"/>
      <c r="J21" s="228"/>
      <c r="K21" s="229"/>
      <c r="L21" s="228" t="s">
        <v>100</v>
      </c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</row>
    <row r="22" ht="15.0" customHeight="1">
      <c r="A22" s="229" t="s">
        <v>1801</v>
      </c>
      <c r="B22" s="228" t="s">
        <v>412</v>
      </c>
      <c r="C22" s="229" t="s">
        <v>682</v>
      </c>
      <c r="D22" s="229" t="s">
        <v>1802</v>
      </c>
      <c r="E22" s="270" t="s">
        <v>1803</v>
      </c>
      <c r="F22" s="229" t="s">
        <v>236</v>
      </c>
      <c r="G22" s="228">
        <v>75070.0</v>
      </c>
      <c r="H22" s="229" t="s">
        <v>1804</v>
      </c>
      <c r="I22" s="229" t="s">
        <v>1805</v>
      </c>
      <c r="J22" s="228"/>
      <c r="K22" s="229"/>
      <c r="L22" s="228" t="s">
        <v>100</v>
      </c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</row>
    <row r="23" ht="12.75" customHeight="1">
      <c r="A23" s="229" t="s">
        <v>239</v>
      </c>
      <c r="B23" s="228" t="s">
        <v>440</v>
      </c>
      <c r="C23" s="229" t="s">
        <v>1806</v>
      </c>
      <c r="D23" s="229" t="s">
        <v>381</v>
      </c>
      <c r="E23" s="270" t="s">
        <v>1807</v>
      </c>
      <c r="F23" s="229" t="s">
        <v>236</v>
      </c>
      <c r="G23" s="228">
        <v>75071.0</v>
      </c>
      <c r="H23" s="229"/>
      <c r="I23" s="229"/>
      <c r="J23" s="228"/>
      <c r="K23" s="229"/>
      <c r="L23" s="228" t="s">
        <v>100</v>
      </c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</row>
    <row r="24" ht="12.75" customHeight="1">
      <c r="A24" s="229" t="s">
        <v>1808</v>
      </c>
      <c r="B24" s="228" t="s">
        <v>411</v>
      </c>
      <c r="C24" s="229" t="s">
        <v>1809</v>
      </c>
      <c r="D24" s="229" t="s">
        <v>1810</v>
      </c>
      <c r="E24" s="270" t="s">
        <v>1811</v>
      </c>
      <c r="F24" s="229" t="s">
        <v>236</v>
      </c>
      <c r="G24" s="228">
        <v>75071.0</v>
      </c>
      <c r="H24" s="229" t="s">
        <v>1812</v>
      </c>
      <c r="I24" s="229"/>
      <c r="J24" s="228"/>
      <c r="K24" s="265"/>
      <c r="L24" s="228" t="s">
        <v>100</v>
      </c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</row>
    <row r="25" ht="12.75" customHeight="1">
      <c r="A25" s="229" t="s">
        <v>1813</v>
      </c>
      <c r="B25" s="228" t="s">
        <v>440</v>
      </c>
      <c r="C25" s="229" t="s">
        <v>1793</v>
      </c>
      <c r="D25" s="229" t="s">
        <v>1810</v>
      </c>
      <c r="E25" s="270" t="s">
        <v>1811</v>
      </c>
      <c r="F25" s="229" t="s">
        <v>236</v>
      </c>
      <c r="G25" s="228">
        <v>75071.0</v>
      </c>
      <c r="H25" s="229" t="s">
        <v>1812</v>
      </c>
      <c r="I25" s="229"/>
      <c r="J25" s="228"/>
      <c r="K25" s="229"/>
      <c r="L25" s="228" t="s">
        <v>100</v>
      </c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</row>
    <row r="26" ht="12.0" customHeight="1">
      <c r="A26" s="229"/>
      <c r="B26" s="228"/>
      <c r="C26" s="229"/>
      <c r="D26" s="229"/>
      <c r="E26" s="266"/>
      <c r="F26" s="229"/>
      <c r="G26" s="229"/>
      <c r="H26" s="229"/>
      <c r="I26" s="229"/>
      <c r="J26" s="228"/>
      <c r="K26" s="229"/>
      <c r="L26" s="228" t="s">
        <v>100</v>
      </c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</row>
    <row r="27" ht="15.0" customHeight="1">
      <c r="A27" s="229"/>
      <c r="B27" s="228"/>
      <c r="C27" s="229"/>
      <c r="D27" s="229"/>
      <c r="E27" s="266"/>
      <c r="F27" s="229"/>
      <c r="G27" s="229"/>
      <c r="H27" s="229"/>
      <c r="I27" s="229"/>
      <c r="J27" s="228"/>
      <c r="K27" s="229"/>
      <c r="L27" s="228" t="s">
        <v>100</v>
      </c>
      <c r="M27" s="23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</row>
    <row r="28" ht="12.75" customHeight="1">
      <c r="A28" s="262" t="s">
        <v>1814</v>
      </c>
      <c r="B28" s="238"/>
      <c r="C28" s="238"/>
      <c r="D28" s="239"/>
      <c r="E28" s="266" t="s">
        <v>1815</v>
      </c>
      <c r="F28" s="229" t="s">
        <v>236</v>
      </c>
      <c r="G28" s="228">
        <v>75070.0</v>
      </c>
      <c r="H28" s="229"/>
      <c r="I28" s="301"/>
      <c r="J28" s="228">
        <f>COUNTA(A35:A40)</f>
        <v>4</v>
      </c>
      <c r="K28" s="254" t="s">
        <v>125</v>
      </c>
      <c r="L28" s="228" t="s">
        <v>100</v>
      </c>
      <c r="M28" s="23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</row>
    <row r="29" ht="26.25" customHeight="1">
      <c r="A29" s="265"/>
      <c r="B29" s="228"/>
      <c r="C29" s="229" t="s">
        <v>1816</v>
      </c>
      <c r="D29" s="229" t="s">
        <v>1817</v>
      </c>
      <c r="E29" s="270" t="s">
        <v>1818</v>
      </c>
      <c r="F29" s="229" t="s">
        <v>236</v>
      </c>
      <c r="G29" s="228">
        <v>75070.0</v>
      </c>
      <c r="H29" s="229" t="s">
        <v>1819</v>
      </c>
      <c r="I29" s="229" t="s">
        <v>1820</v>
      </c>
      <c r="J29" s="228" t="s">
        <v>70</v>
      </c>
      <c r="K29" s="229"/>
      <c r="L29" s="228" t="s">
        <v>100</v>
      </c>
      <c r="M29" s="23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</row>
    <row r="30" ht="12.75" customHeight="1">
      <c r="A30" s="229"/>
      <c r="B30" s="228"/>
      <c r="C30" s="229" t="s">
        <v>1821</v>
      </c>
      <c r="D30" s="229" t="s">
        <v>1822</v>
      </c>
      <c r="E30" s="270" t="s">
        <v>1823</v>
      </c>
      <c r="F30" s="229" t="s">
        <v>236</v>
      </c>
      <c r="G30" s="228">
        <v>75070.0</v>
      </c>
      <c r="H30" s="229" t="s">
        <v>1824</v>
      </c>
      <c r="I30" s="229" t="s">
        <v>1825</v>
      </c>
      <c r="J30" s="228" t="s">
        <v>72</v>
      </c>
      <c r="K30" s="229"/>
      <c r="L30" s="228" t="s">
        <v>100</v>
      </c>
      <c r="M30" s="23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</row>
    <row r="31" ht="12.75" customHeight="1">
      <c r="A31" s="229"/>
      <c r="B31" s="228"/>
      <c r="C31" s="229" t="s">
        <v>755</v>
      </c>
      <c r="D31" s="229" t="s">
        <v>1826</v>
      </c>
      <c r="E31" s="270" t="s">
        <v>1827</v>
      </c>
      <c r="F31" s="229" t="s">
        <v>236</v>
      </c>
      <c r="G31" s="228">
        <v>75069.0</v>
      </c>
      <c r="H31" s="229" t="s">
        <v>1828</v>
      </c>
      <c r="I31" s="229" t="s">
        <v>1829</v>
      </c>
      <c r="J31" s="248" t="s">
        <v>74</v>
      </c>
      <c r="K31" s="229"/>
      <c r="L31" s="228" t="s">
        <v>100</v>
      </c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</row>
    <row r="32" ht="12.0" customHeight="1">
      <c r="A32" s="229"/>
      <c r="B32" s="228"/>
      <c r="C32" s="229"/>
      <c r="D32" s="229"/>
      <c r="E32" s="266"/>
      <c r="F32" s="229"/>
      <c r="G32" s="229"/>
      <c r="H32" s="229"/>
      <c r="I32" s="229"/>
      <c r="J32" s="228" t="s">
        <v>76</v>
      </c>
      <c r="K32" s="229"/>
      <c r="L32" s="228" t="s">
        <v>100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12.0" customHeight="1">
      <c r="A33" s="229"/>
      <c r="B33" s="228"/>
      <c r="C33" s="229"/>
      <c r="D33" s="229"/>
      <c r="E33" s="266"/>
      <c r="F33" s="229"/>
      <c r="G33" s="229"/>
      <c r="H33" s="229"/>
      <c r="I33" s="229"/>
      <c r="J33" s="228" t="s">
        <v>78</v>
      </c>
      <c r="K33" s="229"/>
      <c r="L33" s="228" t="s">
        <v>100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12.0" customHeight="1">
      <c r="A34" s="229"/>
      <c r="B34" s="228"/>
      <c r="C34" s="229"/>
      <c r="D34" s="229"/>
      <c r="E34" s="266"/>
      <c r="F34" s="229"/>
      <c r="G34" s="229"/>
      <c r="H34" s="229"/>
      <c r="I34" s="229"/>
      <c r="J34" s="228" t="s">
        <v>80</v>
      </c>
      <c r="K34" s="229"/>
      <c r="L34" s="228" t="s">
        <v>100</v>
      </c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ht="12.75" customHeight="1">
      <c r="A35" s="229" t="s">
        <v>1830</v>
      </c>
      <c r="B35" s="228" t="s">
        <v>440</v>
      </c>
      <c r="C35" s="229" t="s">
        <v>1831</v>
      </c>
      <c r="D35" s="229" t="s">
        <v>1832</v>
      </c>
      <c r="E35" s="270" t="s">
        <v>1833</v>
      </c>
      <c r="F35" s="229" t="s">
        <v>236</v>
      </c>
      <c r="G35" s="228">
        <v>75069.0</v>
      </c>
      <c r="H35" s="229" t="s">
        <v>525</v>
      </c>
      <c r="I35" s="229" t="s">
        <v>525</v>
      </c>
      <c r="J35" s="228"/>
      <c r="K35" s="229"/>
      <c r="L35" s="228" t="s">
        <v>100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12.75" customHeight="1">
      <c r="A36" s="229" t="s">
        <v>1834</v>
      </c>
      <c r="B36" s="228" t="s">
        <v>440</v>
      </c>
      <c r="C36" s="229" t="s">
        <v>1835</v>
      </c>
      <c r="D36" s="229" t="s">
        <v>1832</v>
      </c>
      <c r="E36" s="270" t="s">
        <v>1833</v>
      </c>
      <c r="F36" s="229" t="s">
        <v>236</v>
      </c>
      <c r="G36" s="228">
        <v>75069.0</v>
      </c>
      <c r="H36" s="229" t="s">
        <v>525</v>
      </c>
      <c r="I36" s="229" t="s">
        <v>525</v>
      </c>
      <c r="J36" s="228"/>
      <c r="K36" s="229"/>
      <c r="L36" s="228" t="s">
        <v>100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12.75" customHeight="1">
      <c r="A37" s="229" t="s">
        <v>1836</v>
      </c>
      <c r="B37" s="228" t="s">
        <v>412</v>
      </c>
      <c r="C37" s="229" t="s">
        <v>1837</v>
      </c>
      <c r="D37" s="229" t="s">
        <v>1838</v>
      </c>
      <c r="E37" s="270" t="s">
        <v>1839</v>
      </c>
      <c r="F37" s="229" t="s">
        <v>236</v>
      </c>
      <c r="G37" s="228">
        <v>75070.0</v>
      </c>
      <c r="H37" s="229" t="s">
        <v>525</v>
      </c>
      <c r="I37" s="229" t="s">
        <v>525</v>
      </c>
      <c r="J37" s="228"/>
      <c r="K37" s="229"/>
      <c r="L37" s="228" t="s">
        <v>100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12.75" customHeight="1">
      <c r="A38" s="229" t="s">
        <v>1840</v>
      </c>
      <c r="B38" s="228" t="s">
        <v>440</v>
      </c>
      <c r="C38" s="229" t="s">
        <v>1841</v>
      </c>
      <c r="D38" s="229" t="s">
        <v>1842</v>
      </c>
      <c r="E38" s="270" t="s">
        <v>1843</v>
      </c>
      <c r="F38" s="229" t="s">
        <v>236</v>
      </c>
      <c r="G38" s="228">
        <v>75070.0</v>
      </c>
      <c r="H38" s="229" t="s">
        <v>525</v>
      </c>
      <c r="I38" s="229" t="s">
        <v>525</v>
      </c>
      <c r="J38" s="228"/>
      <c r="K38" s="229"/>
      <c r="L38" s="228" t="s">
        <v>100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12.0" customHeight="1">
      <c r="A39" s="229"/>
      <c r="B39" s="228"/>
      <c r="C39" s="229"/>
      <c r="D39" s="229"/>
      <c r="E39" s="266"/>
      <c r="F39" s="229"/>
      <c r="G39" s="229"/>
      <c r="H39" s="229"/>
      <c r="I39" s="229"/>
      <c r="J39" s="228"/>
      <c r="K39" s="229"/>
      <c r="L39" s="228" t="s">
        <v>100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15.0" customHeight="1">
      <c r="A40" s="265"/>
      <c r="B40" s="248"/>
      <c r="C40" s="265"/>
      <c r="D40" s="265"/>
      <c r="E40" s="266"/>
      <c r="F40" s="265"/>
      <c r="G40" s="265"/>
      <c r="H40" s="265"/>
      <c r="I40" s="265"/>
      <c r="J40" s="228"/>
      <c r="K40" s="265"/>
      <c r="L40" s="228" t="s">
        <v>100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2.0" customHeight="1">
      <c r="A41" s="333" t="s">
        <v>1844</v>
      </c>
      <c r="B41" s="238"/>
      <c r="C41" s="238"/>
      <c r="D41" s="239"/>
      <c r="E41" s="266" t="s">
        <v>1757</v>
      </c>
      <c r="F41" s="265" t="s">
        <v>236</v>
      </c>
      <c r="G41" s="248">
        <v>75070.0</v>
      </c>
      <c r="H41" s="265"/>
      <c r="I41" s="334"/>
      <c r="J41" s="248">
        <f>COUNTA(A48:A53)</f>
        <v>3</v>
      </c>
      <c r="K41" s="335" t="s">
        <v>125</v>
      </c>
      <c r="L41" s="248" t="s">
        <v>100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26.25" customHeight="1">
      <c r="A42" s="229"/>
      <c r="B42" s="228"/>
      <c r="C42" s="229" t="s">
        <v>1845</v>
      </c>
      <c r="D42" s="229" t="s">
        <v>1846</v>
      </c>
      <c r="E42" s="270" t="s">
        <v>1847</v>
      </c>
      <c r="F42" s="229" t="s">
        <v>236</v>
      </c>
      <c r="G42" s="228">
        <v>75070.0</v>
      </c>
      <c r="H42" s="336" t="s">
        <v>1848</v>
      </c>
      <c r="I42" s="229" t="s">
        <v>1849</v>
      </c>
      <c r="J42" s="228" t="s">
        <v>70</v>
      </c>
      <c r="K42" s="229"/>
      <c r="L42" s="228" t="s">
        <v>100</v>
      </c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</row>
    <row r="43" ht="12.75" customHeight="1">
      <c r="A43" s="229"/>
      <c r="B43" s="228"/>
      <c r="C43" s="229" t="s">
        <v>1850</v>
      </c>
      <c r="D43" s="229" t="s">
        <v>1851</v>
      </c>
      <c r="E43" s="270" t="s">
        <v>1852</v>
      </c>
      <c r="F43" s="229" t="s">
        <v>236</v>
      </c>
      <c r="G43" s="228">
        <v>75070.0</v>
      </c>
      <c r="H43" s="229" t="s">
        <v>1853</v>
      </c>
      <c r="I43" s="229" t="s">
        <v>1854</v>
      </c>
      <c r="J43" s="228" t="s">
        <v>72</v>
      </c>
      <c r="K43" s="229"/>
      <c r="L43" s="228" t="s">
        <v>100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12.75" customHeight="1">
      <c r="A44" s="229"/>
      <c r="B44" s="228"/>
      <c r="C44" s="265" t="s">
        <v>1449</v>
      </c>
      <c r="D44" s="229" t="s">
        <v>1180</v>
      </c>
      <c r="E44" s="270" t="s">
        <v>1855</v>
      </c>
      <c r="F44" s="229" t="s">
        <v>236</v>
      </c>
      <c r="G44" s="228">
        <v>75071.0</v>
      </c>
      <c r="H44" s="229" t="s">
        <v>1856</v>
      </c>
      <c r="I44" s="246" t="s">
        <v>1857</v>
      </c>
      <c r="J44" s="248" t="s">
        <v>74</v>
      </c>
      <c r="K44" s="229"/>
      <c r="L44" s="228" t="s">
        <v>100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12.0" customHeight="1">
      <c r="A45" s="229"/>
      <c r="B45" s="228"/>
      <c r="C45" s="229"/>
      <c r="D45" s="229"/>
      <c r="E45" s="266"/>
      <c r="F45" s="229"/>
      <c r="G45" s="229"/>
      <c r="H45" s="229"/>
      <c r="I45" s="229"/>
      <c r="J45" s="228" t="s">
        <v>76</v>
      </c>
      <c r="K45" s="229"/>
      <c r="L45" s="228" t="s">
        <v>100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2.0" customHeight="1">
      <c r="A46" s="229"/>
      <c r="B46" s="228"/>
      <c r="C46" s="229"/>
      <c r="D46" s="229"/>
      <c r="E46" s="266"/>
      <c r="F46" s="229"/>
      <c r="G46" s="229"/>
      <c r="H46" s="229"/>
      <c r="I46" s="229"/>
      <c r="J46" s="228" t="s">
        <v>78</v>
      </c>
      <c r="K46" s="229"/>
      <c r="L46" s="228" t="s">
        <v>100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12.0" customHeight="1">
      <c r="A47" s="229"/>
      <c r="B47" s="228"/>
      <c r="C47" s="229"/>
      <c r="D47" s="229"/>
      <c r="E47" s="266"/>
      <c r="F47" s="229"/>
      <c r="G47" s="229"/>
      <c r="H47" s="229"/>
      <c r="I47" s="229"/>
      <c r="J47" s="228" t="s">
        <v>80</v>
      </c>
      <c r="K47" s="229"/>
      <c r="L47" s="228" t="s">
        <v>100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2.0" customHeight="1">
      <c r="A48" s="229" t="s">
        <v>1858</v>
      </c>
      <c r="B48" s="228" t="s">
        <v>412</v>
      </c>
      <c r="C48" s="229" t="s">
        <v>1859</v>
      </c>
      <c r="D48" s="229" t="s">
        <v>1860</v>
      </c>
      <c r="E48" s="270" t="s">
        <v>1861</v>
      </c>
      <c r="F48" s="229" t="s">
        <v>236</v>
      </c>
      <c r="G48" s="228">
        <v>75072.0</v>
      </c>
      <c r="H48" s="229" t="s">
        <v>1862</v>
      </c>
      <c r="I48" s="229" t="s">
        <v>1863</v>
      </c>
      <c r="J48" s="228"/>
      <c r="K48" s="229"/>
      <c r="L48" s="228" t="s">
        <v>100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12.75" customHeight="1">
      <c r="A49" s="229" t="s">
        <v>1864</v>
      </c>
      <c r="B49" s="228" t="s">
        <v>440</v>
      </c>
      <c r="C49" s="229" t="s">
        <v>1865</v>
      </c>
      <c r="D49" s="229" t="s">
        <v>1866</v>
      </c>
      <c r="E49" s="270" t="s">
        <v>1867</v>
      </c>
      <c r="F49" s="229" t="s">
        <v>236</v>
      </c>
      <c r="G49" s="228">
        <v>75070.0</v>
      </c>
      <c r="H49" s="229" t="s">
        <v>749</v>
      </c>
      <c r="I49" s="229" t="s">
        <v>749</v>
      </c>
      <c r="J49" s="228"/>
      <c r="K49" s="229" t="s">
        <v>1868</v>
      </c>
      <c r="L49" s="228" t="s">
        <v>100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15.0" customHeight="1">
      <c r="A50" s="229"/>
      <c r="B50" s="228"/>
      <c r="C50" s="229"/>
      <c r="D50" s="229"/>
      <c r="E50" s="270"/>
      <c r="F50" s="229"/>
      <c r="G50" s="228"/>
      <c r="H50" s="229"/>
      <c r="I50" s="229"/>
      <c r="J50" s="228"/>
      <c r="K50" s="229"/>
      <c r="L50" s="228" t="s">
        <v>100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2.75" customHeight="1">
      <c r="A51" s="229" t="s">
        <v>1869</v>
      </c>
      <c r="B51" s="228" t="s">
        <v>412</v>
      </c>
      <c r="C51" s="229" t="s">
        <v>1870</v>
      </c>
      <c r="D51" s="229" t="s">
        <v>1871</v>
      </c>
      <c r="E51" s="270" t="s">
        <v>1872</v>
      </c>
      <c r="F51" s="229" t="s">
        <v>236</v>
      </c>
      <c r="G51" s="228">
        <v>75070.0</v>
      </c>
      <c r="H51" s="229" t="s">
        <v>1873</v>
      </c>
      <c r="I51" s="229" t="s">
        <v>1874</v>
      </c>
      <c r="J51" s="228" t="s">
        <v>1658</v>
      </c>
      <c r="K51" s="229" t="s">
        <v>1875</v>
      </c>
      <c r="L51" s="228" t="s">
        <v>100</v>
      </c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</row>
    <row r="52" ht="15.0" customHeight="1">
      <c r="A52" s="265"/>
      <c r="B52" s="248"/>
      <c r="C52" s="265"/>
      <c r="D52" s="265"/>
      <c r="E52" s="266"/>
      <c r="F52" s="265"/>
      <c r="G52" s="265"/>
      <c r="H52" s="265"/>
      <c r="I52" s="265"/>
      <c r="J52" s="228"/>
      <c r="K52" s="265"/>
      <c r="L52" s="228" t="s">
        <v>100</v>
      </c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</row>
    <row r="53" ht="15.0" customHeight="1">
      <c r="A53" s="229"/>
      <c r="B53" s="228"/>
      <c r="C53" s="229"/>
      <c r="D53" s="229"/>
      <c r="E53" s="270"/>
      <c r="F53" s="229"/>
      <c r="G53" s="228"/>
      <c r="H53" s="229"/>
      <c r="I53" s="229"/>
      <c r="J53" s="228"/>
      <c r="K53" s="229"/>
      <c r="L53" s="228" t="s">
        <v>100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12.0" customHeight="1">
      <c r="A54" s="333" t="s">
        <v>1876</v>
      </c>
      <c r="B54" s="238"/>
      <c r="C54" s="238"/>
      <c r="D54" s="239"/>
      <c r="E54" s="266" t="s">
        <v>1779</v>
      </c>
      <c r="F54" s="265" t="s">
        <v>236</v>
      </c>
      <c r="G54" s="248">
        <v>75071.0</v>
      </c>
      <c r="H54" s="265"/>
      <c r="I54" s="334"/>
      <c r="J54" s="248">
        <f>COUNTA(A61:A63)</f>
        <v>1</v>
      </c>
      <c r="K54" s="335" t="s">
        <v>125</v>
      </c>
      <c r="L54" s="248" t="s">
        <v>100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2.0" customHeight="1">
      <c r="A55" s="265"/>
      <c r="B55" s="228"/>
      <c r="C55" s="229" t="s">
        <v>1877</v>
      </c>
      <c r="D55" s="229" t="s">
        <v>1878</v>
      </c>
      <c r="E55" s="270" t="s">
        <v>1879</v>
      </c>
      <c r="F55" s="229" t="s">
        <v>236</v>
      </c>
      <c r="G55" s="228">
        <v>75070.0</v>
      </c>
      <c r="H55" s="229" t="s">
        <v>1880</v>
      </c>
      <c r="I55" s="255" t="s">
        <v>1881</v>
      </c>
      <c r="J55" s="228" t="s">
        <v>70</v>
      </c>
      <c r="K55" s="229"/>
      <c r="L55" s="228" t="s">
        <v>100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2.75" customHeight="1">
      <c r="A56" s="229"/>
      <c r="B56" s="228"/>
      <c r="C56" s="229" t="s">
        <v>1882</v>
      </c>
      <c r="D56" s="229" t="s">
        <v>1883</v>
      </c>
      <c r="E56" s="270" t="s">
        <v>1884</v>
      </c>
      <c r="F56" s="229" t="s">
        <v>236</v>
      </c>
      <c r="G56" s="228">
        <v>75070.0</v>
      </c>
      <c r="H56" s="229" t="s">
        <v>1885</v>
      </c>
      <c r="I56" s="229" t="s">
        <v>1886</v>
      </c>
      <c r="J56" s="228" t="s">
        <v>72</v>
      </c>
      <c r="K56" s="229"/>
      <c r="L56" s="228" t="s">
        <v>100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75" customHeight="1">
      <c r="A57" s="229"/>
      <c r="B57" s="228"/>
      <c r="C57" s="229" t="s">
        <v>1887</v>
      </c>
      <c r="D57" s="229" t="s">
        <v>875</v>
      </c>
      <c r="E57" s="270" t="s">
        <v>1888</v>
      </c>
      <c r="F57" s="229" t="s">
        <v>236</v>
      </c>
      <c r="G57" s="228">
        <v>75070.0</v>
      </c>
      <c r="H57" s="229" t="s">
        <v>1889</v>
      </c>
      <c r="I57" s="229" t="s">
        <v>1890</v>
      </c>
      <c r="J57" s="248" t="s">
        <v>74</v>
      </c>
      <c r="K57" s="229"/>
      <c r="L57" s="228" t="s">
        <v>100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2.0" customHeight="1">
      <c r="A58" s="229"/>
      <c r="B58" s="228"/>
      <c r="C58" s="229"/>
      <c r="D58" s="229"/>
      <c r="E58" s="266"/>
      <c r="F58" s="229"/>
      <c r="G58" s="229"/>
      <c r="H58" s="229"/>
      <c r="I58" s="229"/>
      <c r="J58" s="228" t="s">
        <v>76</v>
      </c>
      <c r="K58" s="229"/>
      <c r="L58" s="228" t="s">
        <v>100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5.0" customHeight="1">
      <c r="A59" s="229"/>
      <c r="B59" s="228"/>
      <c r="C59" s="229"/>
      <c r="D59" s="229"/>
      <c r="E59" s="266"/>
      <c r="F59" s="229"/>
      <c r="G59" s="229"/>
      <c r="H59" s="229"/>
      <c r="I59" s="229"/>
      <c r="J59" s="228" t="s">
        <v>78</v>
      </c>
      <c r="K59" s="229"/>
      <c r="L59" s="228" t="s">
        <v>100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2.0" customHeight="1">
      <c r="A60" s="229"/>
      <c r="B60" s="228"/>
      <c r="C60" s="229"/>
      <c r="D60" s="229"/>
      <c r="E60" s="266"/>
      <c r="F60" s="229"/>
      <c r="G60" s="229"/>
      <c r="H60" s="229"/>
      <c r="I60" s="229"/>
      <c r="J60" s="228" t="s">
        <v>80</v>
      </c>
      <c r="K60" s="229"/>
      <c r="L60" s="228" t="s">
        <v>100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12.75" customHeight="1">
      <c r="A61" s="229" t="s">
        <v>1891</v>
      </c>
      <c r="B61" s="228" t="s">
        <v>440</v>
      </c>
      <c r="C61" s="229" t="s">
        <v>1892</v>
      </c>
      <c r="D61" s="229" t="s">
        <v>1180</v>
      </c>
      <c r="E61" s="270" t="s">
        <v>1893</v>
      </c>
      <c r="F61" s="229" t="s">
        <v>1894</v>
      </c>
      <c r="G61" s="228">
        <v>75494.0</v>
      </c>
      <c r="H61" s="229" t="s">
        <v>1895</v>
      </c>
      <c r="I61" s="229" t="s">
        <v>1895</v>
      </c>
      <c r="J61" s="228"/>
      <c r="K61" s="229"/>
      <c r="L61" s="228" t="s">
        <v>100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2.0" customHeight="1">
      <c r="A62" s="229"/>
      <c r="B62" s="228"/>
      <c r="C62" s="229"/>
      <c r="D62" s="229"/>
      <c r="E62" s="266"/>
      <c r="F62" s="229"/>
      <c r="G62" s="229"/>
      <c r="H62" s="229"/>
      <c r="I62" s="229"/>
      <c r="J62" s="228"/>
      <c r="K62" s="229"/>
      <c r="L62" s="228" t="s">
        <v>100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15.0" customHeight="1">
      <c r="A63" s="229"/>
      <c r="B63" s="228"/>
      <c r="C63" s="229"/>
      <c r="D63" s="229"/>
      <c r="E63" s="266"/>
      <c r="F63" s="229"/>
      <c r="G63" s="229"/>
      <c r="H63" s="229"/>
      <c r="I63" s="229"/>
      <c r="J63" s="228"/>
      <c r="K63" s="229"/>
      <c r="L63" s="228" t="s">
        <v>100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12.0" customHeight="1">
      <c r="A64" s="262" t="s">
        <v>1896</v>
      </c>
      <c r="B64" s="238"/>
      <c r="C64" s="238"/>
      <c r="D64" s="239"/>
      <c r="E64" s="270" t="s">
        <v>1779</v>
      </c>
      <c r="F64" s="229" t="s">
        <v>236</v>
      </c>
      <c r="G64" s="228">
        <v>75071.0</v>
      </c>
      <c r="H64" s="229"/>
      <c r="I64" s="301"/>
      <c r="J64" s="228">
        <f>COUNTA(A71:A77)</f>
        <v>5</v>
      </c>
      <c r="K64" s="254" t="s">
        <v>125</v>
      </c>
      <c r="L64" s="228" t="s">
        <v>100</v>
      </c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  <c r="Y64" s="250"/>
      <c r="Z64" s="250"/>
    </row>
    <row r="65" ht="12.0" customHeight="1">
      <c r="A65" s="265"/>
      <c r="B65" s="228"/>
      <c r="C65" s="229" t="s">
        <v>441</v>
      </c>
      <c r="D65" s="229" t="s">
        <v>1897</v>
      </c>
      <c r="E65" s="270" t="s">
        <v>1898</v>
      </c>
      <c r="F65" s="229" t="s">
        <v>236</v>
      </c>
      <c r="G65" s="228">
        <v>75070.0</v>
      </c>
      <c r="H65" s="229" t="s">
        <v>1899</v>
      </c>
      <c r="I65" s="229" t="s">
        <v>1900</v>
      </c>
      <c r="J65" s="228" t="s">
        <v>70</v>
      </c>
      <c r="K65" s="229"/>
      <c r="L65" s="228" t="s">
        <v>100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12.75" customHeight="1">
      <c r="A66" s="229"/>
      <c r="B66" s="228"/>
      <c r="C66" s="229" t="s">
        <v>1901</v>
      </c>
      <c r="D66" s="229" t="s">
        <v>1902</v>
      </c>
      <c r="E66" s="270" t="s">
        <v>1903</v>
      </c>
      <c r="F66" s="229" t="s">
        <v>236</v>
      </c>
      <c r="G66" s="228">
        <v>75070.0</v>
      </c>
      <c r="H66" s="229" t="s">
        <v>1904</v>
      </c>
      <c r="I66" s="229" t="s">
        <v>1905</v>
      </c>
      <c r="J66" s="228" t="s">
        <v>72</v>
      </c>
      <c r="K66" s="229"/>
      <c r="L66" s="228" t="s">
        <v>100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2.75" customHeight="1">
      <c r="A67" s="229"/>
      <c r="B67" s="228"/>
      <c r="C67" s="229" t="s">
        <v>1906</v>
      </c>
      <c r="D67" s="229" t="s">
        <v>1907</v>
      </c>
      <c r="E67" s="270" t="s">
        <v>1908</v>
      </c>
      <c r="F67" s="229" t="s">
        <v>236</v>
      </c>
      <c r="G67" s="228">
        <v>75070.0</v>
      </c>
      <c r="H67" s="229" t="s">
        <v>1909</v>
      </c>
      <c r="I67" s="229" t="s">
        <v>1910</v>
      </c>
      <c r="J67" s="248" t="s">
        <v>74</v>
      </c>
      <c r="K67" s="229"/>
      <c r="L67" s="228" t="s">
        <v>100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12.0" customHeight="1">
      <c r="A68" s="229"/>
      <c r="B68" s="228"/>
      <c r="C68" s="229"/>
      <c r="D68" s="229"/>
      <c r="E68" s="266"/>
      <c r="F68" s="229"/>
      <c r="G68" s="229"/>
      <c r="H68" s="229"/>
      <c r="I68" s="229"/>
      <c r="J68" s="228" t="s">
        <v>76</v>
      </c>
      <c r="K68" s="229"/>
      <c r="L68" s="228" t="s">
        <v>100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12.0" customHeight="1">
      <c r="A69" s="229"/>
      <c r="B69" s="228"/>
      <c r="C69" s="229"/>
      <c r="D69" s="229"/>
      <c r="E69" s="266"/>
      <c r="F69" s="229"/>
      <c r="G69" s="229"/>
      <c r="H69" s="229"/>
      <c r="I69" s="229"/>
      <c r="J69" s="228" t="s">
        <v>78</v>
      </c>
      <c r="K69" s="229"/>
      <c r="L69" s="228" t="s">
        <v>100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12.0" customHeight="1">
      <c r="A70" s="229"/>
      <c r="B70" s="228"/>
      <c r="C70" s="229"/>
      <c r="D70" s="229"/>
      <c r="E70" s="266"/>
      <c r="F70" s="229"/>
      <c r="G70" s="229"/>
      <c r="H70" s="229"/>
      <c r="I70" s="229"/>
      <c r="J70" s="228" t="s">
        <v>80</v>
      </c>
      <c r="K70" s="229"/>
      <c r="L70" s="228" t="s">
        <v>100</v>
      </c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</row>
    <row r="71" ht="12.0" customHeight="1">
      <c r="A71" s="229" t="s">
        <v>1911</v>
      </c>
      <c r="B71" s="228" t="s">
        <v>440</v>
      </c>
      <c r="C71" s="229" t="s">
        <v>1912</v>
      </c>
      <c r="D71" s="229" t="s">
        <v>1913</v>
      </c>
      <c r="E71" s="270" t="s">
        <v>1914</v>
      </c>
      <c r="F71" s="229" t="s">
        <v>236</v>
      </c>
      <c r="G71" s="228">
        <v>75071.0</v>
      </c>
      <c r="H71" s="229" t="s">
        <v>1915</v>
      </c>
      <c r="I71" s="229" t="s">
        <v>1916</v>
      </c>
      <c r="J71" s="228"/>
      <c r="K71" s="229"/>
      <c r="L71" s="228" t="s">
        <v>100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2.75" customHeight="1">
      <c r="A72" s="229" t="s">
        <v>1917</v>
      </c>
      <c r="B72" s="228" t="s">
        <v>440</v>
      </c>
      <c r="C72" s="229" t="s">
        <v>1918</v>
      </c>
      <c r="D72" s="229" t="s">
        <v>1919</v>
      </c>
      <c r="E72" s="270" t="s">
        <v>1920</v>
      </c>
      <c r="F72" s="229" t="s">
        <v>236</v>
      </c>
      <c r="G72" s="228">
        <v>75070.0</v>
      </c>
      <c r="H72" s="229" t="s">
        <v>1915</v>
      </c>
      <c r="I72" s="229" t="s">
        <v>1916</v>
      </c>
      <c r="J72" s="228"/>
      <c r="K72" s="229"/>
      <c r="L72" s="228" t="s">
        <v>100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75" customHeight="1">
      <c r="A73" s="229" t="s">
        <v>1830</v>
      </c>
      <c r="B73" s="228" t="s">
        <v>440</v>
      </c>
      <c r="C73" s="229" t="s">
        <v>1831</v>
      </c>
      <c r="D73" s="229" t="s">
        <v>1921</v>
      </c>
      <c r="E73" s="270" t="s">
        <v>1922</v>
      </c>
      <c r="F73" s="229" t="s">
        <v>236</v>
      </c>
      <c r="G73" s="228">
        <v>75069.0</v>
      </c>
      <c r="H73" s="229" t="s">
        <v>1915</v>
      </c>
      <c r="I73" s="229" t="s">
        <v>1916</v>
      </c>
      <c r="J73" s="228"/>
      <c r="K73" s="229"/>
      <c r="L73" s="228" t="s">
        <v>100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12.75" customHeight="1">
      <c r="A74" s="229" t="s">
        <v>1834</v>
      </c>
      <c r="B74" s="228" t="s">
        <v>440</v>
      </c>
      <c r="C74" s="229" t="s">
        <v>1835</v>
      </c>
      <c r="D74" s="229" t="s">
        <v>1832</v>
      </c>
      <c r="E74" s="270" t="s">
        <v>1922</v>
      </c>
      <c r="F74" s="229" t="s">
        <v>236</v>
      </c>
      <c r="G74" s="228">
        <v>75069.0</v>
      </c>
      <c r="H74" s="229" t="s">
        <v>1915</v>
      </c>
      <c r="I74" s="229" t="s">
        <v>1916</v>
      </c>
      <c r="J74" s="228"/>
      <c r="K74" s="229"/>
      <c r="L74" s="228" t="s">
        <v>100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12.75" customHeight="1">
      <c r="A75" s="229" t="s">
        <v>1836</v>
      </c>
      <c r="B75" s="228" t="s">
        <v>412</v>
      </c>
      <c r="C75" s="229" t="s">
        <v>1837</v>
      </c>
      <c r="D75" s="229" t="s">
        <v>1838</v>
      </c>
      <c r="E75" s="270" t="s">
        <v>1839</v>
      </c>
      <c r="F75" s="229" t="s">
        <v>236</v>
      </c>
      <c r="G75" s="228">
        <v>75072.0</v>
      </c>
      <c r="H75" s="229" t="s">
        <v>1915</v>
      </c>
      <c r="I75" s="229" t="s">
        <v>1916</v>
      </c>
      <c r="J75" s="228"/>
      <c r="K75" s="229"/>
      <c r="L75" s="228" t="s">
        <v>100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0" customHeight="1">
      <c r="A76" s="265"/>
      <c r="B76" s="248"/>
      <c r="C76" s="265"/>
      <c r="D76" s="265"/>
      <c r="E76" s="266"/>
      <c r="F76" s="265"/>
      <c r="G76" s="265"/>
      <c r="H76" s="265"/>
      <c r="I76" s="265"/>
      <c r="J76" s="228"/>
      <c r="K76" s="265"/>
      <c r="L76" s="228" t="s">
        <v>100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15.0" customHeight="1">
      <c r="A77" s="265"/>
      <c r="B77" s="228"/>
      <c r="C77" s="229"/>
      <c r="D77" s="265"/>
      <c r="E77" s="266"/>
      <c r="F77" s="229"/>
      <c r="G77" s="229"/>
      <c r="H77" s="229"/>
      <c r="I77" s="229"/>
      <c r="J77" s="228"/>
      <c r="K77" s="229"/>
      <c r="L77" s="228" t="s">
        <v>100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12.75" customHeight="1">
      <c r="A78" s="262" t="s">
        <v>1923</v>
      </c>
      <c r="B78" s="238"/>
      <c r="C78" s="238"/>
      <c r="D78" s="239"/>
      <c r="E78" s="266" t="s">
        <v>1757</v>
      </c>
      <c r="F78" s="229" t="s">
        <v>236</v>
      </c>
      <c r="G78" s="228">
        <v>75070.0</v>
      </c>
      <c r="H78" s="229"/>
      <c r="I78" s="301"/>
      <c r="J78" s="228">
        <f>COUNTA(A85:A87)</f>
        <v>0</v>
      </c>
      <c r="K78" s="254" t="s">
        <v>125</v>
      </c>
      <c r="L78" s="228" t="s">
        <v>100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0" customHeight="1">
      <c r="A79" s="265"/>
      <c r="B79" s="228"/>
      <c r="C79" s="229" t="s">
        <v>1924</v>
      </c>
      <c r="D79" s="229" t="s">
        <v>1925</v>
      </c>
      <c r="E79" s="270" t="s">
        <v>1926</v>
      </c>
      <c r="F79" s="229" t="s">
        <v>131</v>
      </c>
      <c r="G79" s="228">
        <v>75002.0</v>
      </c>
      <c r="H79" s="229" t="s">
        <v>1927</v>
      </c>
      <c r="I79" s="229" t="s">
        <v>1928</v>
      </c>
      <c r="J79" s="228" t="s">
        <v>84</v>
      </c>
      <c r="K79" s="229"/>
      <c r="L79" s="228" t="s">
        <v>100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26.25" customHeight="1">
      <c r="A80" s="229"/>
      <c r="B80" s="228"/>
      <c r="C80" s="229" t="s">
        <v>1473</v>
      </c>
      <c r="D80" s="229" t="s">
        <v>1929</v>
      </c>
      <c r="E80" s="270" t="s">
        <v>1930</v>
      </c>
      <c r="F80" s="229" t="s">
        <v>236</v>
      </c>
      <c r="G80" s="228">
        <v>75071.0</v>
      </c>
      <c r="H80" s="229" t="s">
        <v>1931</v>
      </c>
      <c r="I80" s="229" t="s">
        <v>1932</v>
      </c>
      <c r="J80" s="228" t="s">
        <v>86</v>
      </c>
      <c r="K80" s="229"/>
      <c r="L80" s="228" t="s">
        <v>100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2.75" customHeight="1">
      <c r="A81" s="229"/>
      <c r="B81" s="228"/>
      <c r="C81" s="229" t="s">
        <v>1933</v>
      </c>
      <c r="D81" s="229" t="s">
        <v>1934</v>
      </c>
      <c r="E81" s="270" t="s">
        <v>1935</v>
      </c>
      <c r="F81" s="229" t="s">
        <v>236</v>
      </c>
      <c r="G81" s="228">
        <v>75069.0</v>
      </c>
      <c r="H81" s="229" t="s">
        <v>1936</v>
      </c>
      <c r="I81" s="229" t="s">
        <v>649</v>
      </c>
      <c r="J81" s="248" t="s">
        <v>88</v>
      </c>
      <c r="K81" s="229"/>
      <c r="L81" s="228" t="s">
        <v>100</v>
      </c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</row>
    <row r="82" ht="12.0" customHeight="1">
      <c r="A82" s="229"/>
      <c r="B82" s="228"/>
      <c r="C82" s="229"/>
      <c r="D82" s="229"/>
      <c r="E82" s="266"/>
      <c r="F82" s="229"/>
      <c r="G82" s="229"/>
      <c r="H82" s="229"/>
      <c r="I82" s="229"/>
      <c r="J82" s="228" t="s">
        <v>90</v>
      </c>
      <c r="K82" s="229"/>
      <c r="L82" s="228" t="s">
        <v>100</v>
      </c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</row>
    <row r="83" ht="12.0" customHeight="1">
      <c r="A83" s="229"/>
      <c r="B83" s="228"/>
      <c r="C83" s="229"/>
      <c r="D83" s="229"/>
      <c r="E83" s="266"/>
      <c r="F83" s="229"/>
      <c r="G83" s="229"/>
      <c r="H83" s="229"/>
      <c r="I83" s="229"/>
      <c r="J83" s="228" t="s">
        <v>1355</v>
      </c>
      <c r="K83" s="229"/>
      <c r="L83" s="228" t="s">
        <v>100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2.0" customHeight="1">
      <c r="A84" s="229"/>
      <c r="B84" s="228"/>
      <c r="C84" s="229"/>
      <c r="D84" s="229"/>
      <c r="E84" s="266"/>
      <c r="F84" s="229"/>
      <c r="G84" s="229"/>
      <c r="H84" s="229"/>
      <c r="I84" s="229"/>
      <c r="J84" s="228" t="s">
        <v>1356</v>
      </c>
      <c r="K84" s="229"/>
      <c r="L84" s="228" t="s">
        <v>100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2.0" customHeight="1">
      <c r="A85" s="229"/>
      <c r="B85" s="228"/>
      <c r="C85" s="229"/>
      <c r="D85" s="229"/>
      <c r="E85" s="266"/>
      <c r="F85" s="229"/>
      <c r="G85" s="229"/>
      <c r="H85" s="229"/>
      <c r="I85" s="229"/>
      <c r="J85" s="228"/>
      <c r="K85" s="229"/>
      <c r="L85" s="228" t="s">
        <v>100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12.0" customHeight="1">
      <c r="A86" s="229"/>
      <c r="B86" s="228"/>
      <c r="C86" s="229"/>
      <c r="D86" s="229"/>
      <c r="E86" s="266"/>
      <c r="F86" s="229"/>
      <c r="G86" s="229"/>
      <c r="H86" s="229"/>
      <c r="I86" s="229"/>
      <c r="J86" s="228"/>
      <c r="K86" s="229"/>
      <c r="L86" s="228" t="s">
        <v>100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5.0" customHeight="1">
      <c r="A87" s="229"/>
      <c r="B87" s="228"/>
      <c r="C87" s="229"/>
      <c r="D87" s="229"/>
      <c r="E87" s="266"/>
      <c r="F87" s="229"/>
      <c r="G87" s="229"/>
      <c r="H87" s="229"/>
      <c r="I87" s="229"/>
      <c r="J87" s="228"/>
      <c r="K87" s="229"/>
      <c r="L87" s="228" t="s">
        <v>100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75" customHeight="1">
      <c r="A88" s="262" t="s">
        <v>1937</v>
      </c>
      <c r="B88" s="238"/>
      <c r="C88" s="238"/>
      <c r="D88" s="239"/>
      <c r="E88" s="266" t="s">
        <v>1757</v>
      </c>
      <c r="F88" s="229" t="s">
        <v>236</v>
      </c>
      <c r="G88" s="228">
        <v>75070.0</v>
      </c>
      <c r="H88" s="229"/>
      <c r="I88" s="229"/>
      <c r="J88" s="228">
        <f>COUNTA(A95:A98)</f>
        <v>2</v>
      </c>
      <c r="K88" s="254" t="s">
        <v>125</v>
      </c>
      <c r="L88" s="228" t="s">
        <v>100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2.0" customHeight="1">
      <c r="A89" s="265"/>
      <c r="B89" s="228"/>
      <c r="C89" s="229" t="s">
        <v>1938</v>
      </c>
      <c r="D89" s="229" t="s">
        <v>1939</v>
      </c>
      <c r="E89" s="270" t="s">
        <v>1940</v>
      </c>
      <c r="F89" s="229" t="s">
        <v>236</v>
      </c>
      <c r="G89" s="228">
        <v>75070.0</v>
      </c>
      <c r="H89" s="229" t="s">
        <v>1941</v>
      </c>
      <c r="I89" s="229" t="s">
        <v>1942</v>
      </c>
      <c r="J89" s="228" t="s">
        <v>70</v>
      </c>
      <c r="K89" s="229"/>
      <c r="L89" s="228" t="s">
        <v>100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75" customHeight="1">
      <c r="A90" s="229"/>
      <c r="B90" s="228"/>
      <c r="C90" s="229" t="s">
        <v>1943</v>
      </c>
      <c r="D90" s="229" t="s">
        <v>1944</v>
      </c>
      <c r="E90" s="266" t="s">
        <v>1945</v>
      </c>
      <c r="F90" s="246" t="s">
        <v>236</v>
      </c>
      <c r="G90" s="228">
        <v>75070.0</v>
      </c>
      <c r="H90" s="229" t="s">
        <v>1946</v>
      </c>
      <c r="I90" s="229" t="s">
        <v>1947</v>
      </c>
      <c r="J90" s="228" t="s">
        <v>72</v>
      </c>
      <c r="K90" s="229"/>
      <c r="L90" s="228" t="s">
        <v>100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12.75" customHeight="1">
      <c r="A91" s="229"/>
      <c r="B91" s="228"/>
      <c r="C91" s="229" t="s">
        <v>1514</v>
      </c>
      <c r="D91" s="229" t="s">
        <v>1948</v>
      </c>
      <c r="E91" s="270" t="s">
        <v>1949</v>
      </c>
      <c r="F91" s="229" t="s">
        <v>236</v>
      </c>
      <c r="G91" s="228">
        <v>75070.0</v>
      </c>
      <c r="H91" s="229" t="s">
        <v>1950</v>
      </c>
      <c r="I91" s="229" t="s">
        <v>1951</v>
      </c>
      <c r="J91" s="248" t="s">
        <v>74</v>
      </c>
      <c r="K91" s="229"/>
      <c r="L91" s="228" t="s">
        <v>100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2.0" customHeight="1">
      <c r="A92" s="229"/>
      <c r="B92" s="228"/>
      <c r="C92" s="229"/>
      <c r="D92" s="229"/>
      <c r="E92" s="266"/>
      <c r="F92" s="229"/>
      <c r="G92" s="229"/>
      <c r="H92" s="229"/>
      <c r="I92" s="229"/>
      <c r="J92" s="228" t="s">
        <v>76</v>
      </c>
      <c r="K92" s="229"/>
      <c r="L92" s="228" t="s">
        <v>100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2.0" customHeight="1">
      <c r="A93" s="229"/>
      <c r="B93" s="228"/>
      <c r="C93" s="229"/>
      <c r="D93" s="229"/>
      <c r="E93" s="266"/>
      <c r="F93" s="229"/>
      <c r="G93" s="229"/>
      <c r="H93" s="229"/>
      <c r="I93" s="229"/>
      <c r="J93" s="228" t="s">
        <v>78</v>
      </c>
      <c r="K93" s="229"/>
      <c r="L93" s="228" t="s">
        <v>100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12.0" customHeight="1">
      <c r="A94" s="229"/>
      <c r="B94" s="228"/>
      <c r="C94" s="229"/>
      <c r="D94" s="229"/>
      <c r="E94" s="266"/>
      <c r="F94" s="229"/>
      <c r="G94" s="229"/>
      <c r="H94" s="229"/>
      <c r="I94" s="229"/>
      <c r="J94" s="228" t="s">
        <v>80</v>
      </c>
      <c r="K94" s="229"/>
      <c r="L94" s="228" t="s">
        <v>100</v>
      </c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</row>
    <row r="95" ht="12.75" customHeight="1">
      <c r="A95" s="229" t="s">
        <v>1952</v>
      </c>
      <c r="B95" s="228" t="s">
        <v>440</v>
      </c>
      <c r="C95" s="229" t="s">
        <v>1918</v>
      </c>
      <c r="D95" s="229" t="s">
        <v>1953</v>
      </c>
      <c r="E95" s="270" t="s">
        <v>1954</v>
      </c>
      <c r="F95" s="229" t="s">
        <v>236</v>
      </c>
      <c r="G95" s="228">
        <v>75070.0</v>
      </c>
      <c r="H95" s="229" t="s">
        <v>1915</v>
      </c>
      <c r="I95" s="229" t="s">
        <v>1916</v>
      </c>
      <c r="J95" s="228"/>
      <c r="K95" s="229"/>
      <c r="L95" s="228" t="s">
        <v>100</v>
      </c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</row>
    <row r="96" ht="12.75" customHeight="1">
      <c r="A96" s="229" t="s">
        <v>1955</v>
      </c>
      <c r="B96" s="228" t="s">
        <v>440</v>
      </c>
      <c r="C96" s="229" t="s">
        <v>605</v>
      </c>
      <c r="D96" s="229" t="s">
        <v>1956</v>
      </c>
      <c r="E96" s="270" t="s">
        <v>1957</v>
      </c>
      <c r="F96" s="229" t="s">
        <v>236</v>
      </c>
      <c r="G96" s="228">
        <v>75070.0</v>
      </c>
      <c r="H96" s="229" t="s">
        <v>1915</v>
      </c>
      <c r="I96" s="229" t="s">
        <v>1916</v>
      </c>
      <c r="J96" s="228"/>
      <c r="K96" s="229"/>
      <c r="L96" s="228" t="s">
        <v>100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2.0" customHeight="1">
      <c r="A97" s="229"/>
      <c r="B97" s="228"/>
      <c r="C97" s="229"/>
      <c r="D97" s="229"/>
      <c r="E97" s="266"/>
      <c r="F97" s="229"/>
      <c r="G97" s="229"/>
      <c r="H97" s="229"/>
      <c r="I97" s="229"/>
      <c r="J97" s="228"/>
      <c r="K97" s="229"/>
      <c r="L97" s="228" t="s">
        <v>100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5.0" customHeight="1">
      <c r="A98" s="229"/>
      <c r="B98" s="228"/>
      <c r="C98" s="229"/>
      <c r="D98" s="229"/>
      <c r="E98" s="266"/>
      <c r="F98" s="229"/>
      <c r="G98" s="229"/>
      <c r="H98" s="229"/>
      <c r="I98" s="229"/>
      <c r="J98" s="228"/>
      <c r="K98" s="229"/>
      <c r="L98" s="228" t="s">
        <v>100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0" customHeight="1">
      <c r="A99" s="333" t="s">
        <v>1958</v>
      </c>
      <c r="B99" s="238"/>
      <c r="C99" s="238"/>
      <c r="D99" s="239"/>
      <c r="E99" s="265" t="s">
        <v>1959</v>
      </c>
      <c r="F99" s="265" t="s">
        <v>681</v>
      </c>
      <c r="G99" s="248">
        <v>75454.0</v>
      </c>
      <c r="H99" s="265"/>
      <c r="I99" s="334"/>
      <c r="J99" s="248">
        <f>COUNTA(A106:A109)</f>
        <v>2</v>
      </c>
      <c r="K99" s="335" t="s">
        <v>125</v>
      </c>
      <c r="L99" s="248" t="s">
        <v>100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26.25" customHeight="1">
      <c r="A100" s="265"/>
      <c r="B100" s="228"/>
      <c r="C100" s="229" t="s">
        <v>571</v>
      </c>
      <c r="D100" s="229" t="s">
        <v>1960</v>
      </c>
      <c r="E100" s="270" t="s">
        <v>1961</v>
      </c>
      <c r="F100" s="229" t="s">
        <v>236</v>
      </c>
      <c r="G100" s="228">
        <v>75071.0</v>
      </c>
      <c r="H100" s="229" t="s">
        <v>1962</v>
      </c>
      <c r="I100" s="229" t="s">
        <v>1963</v>
      </c>
      <c r="J100" s="228" t="s">
        <v>70</v>
      </c>
      <c r="K100" s="229"/>
      <c r="L100" s="228" t="s">
        <v>100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2.0" customHeight="1">
      <c r="A101" s="229"/>
      <c r="B101" s="228"/>
      <c r="C101" s="229" t="s">
        <v>1964</v>
      </c>
      <c r="D101" s="229" t="s">
        <v>1965</v>
      </c>
      <c r="E101" s="270" t="s">
        <v>1966</v>
      </c>
      <c r="F101" s="229" t="s">
        <v>236</v>
      </c>
      <c r="G101" s="228">
        <v>75071.0</v>
      </c>
      <c r="H101" s="229" t="s">
        <v>1967</v>
      </c>
      <c r="I101" s="268" t="s">
        <v>1968</v>
      </c>
      <c r="J101" s="228" t="s">
        <v>72</v>
      </c>
      <c r="K101" s="229"/>
      <c r="L101" s="228" t="s">
        <v>100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2.0" customHeight="1">
      <c r="A102" s="229"/>
      <c r="B102" s="228"/>
      <c r="C102" s="229" t="s">
        <v>1969</v>
      </c>
      <c r="D102" s="229" t="s">
        <v>1970</v>
      </c>
      <c r="E102" s="270" t="s">
        <v>1971</v>
      </c>
      <c r="F102" s="229" t="s">
        <v>236</v>
      </c>
      <c r="G102" s="228">
        <v>75071.0</v>
      </c>
      <c r="H102" s="229" t="s">
        <v>649</v>
      </c>
      <c r="I102" s="229" t="s">
        <v>1972</v>
      </c>
      <c r="J102" s="248" t="s">
        <v>74</v>
      </c>
      <c r="K102" s="229"/>
      <c r="L102" s="228" t="s">
        <v>100</v>
      </c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2.0" customHeight="1">
      <c r="A103" s="229"/>
      <c r="B103" s="228"/>
      <c r="C103" s="229"/>
      <c r="D103" s="229"/>
      <c r="E103" s="266"/>
      <c r="F103" s="229"/>
      <c r="G103" s="229"/>
      <c r="H103" s="229"/>
      <c r="I103" s="229"/>
      <c r="J103" s="228" t="s">
        <v>76</v>
      </c>
      <c r="K103" s="229"/>
      <c r="L103" s="228" t="s">
        <v>100</v>
      </c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0" customHeight="1">
      <c r="A104" s="229"/>
      <c r="B104" s="228"/>
      <c r="C104" s="229"/>
      <c r="D104" s="229"/>
      <c r="E104" s="266"/>
      <c r="F104" s="229"/>
      <c r="G104" s="229"/>
      <c r="H104" s="229"/>
      <c r="I104" s="229"/>
      <c r="J104" s="228" t="s">
        <v>78</v>
      </c>
      <c r="K104" s="229"/>
      <c r="L104" s="228" t="s">
        <v>100</v>
      </c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2.0" customHeight="1">
      <c r="A105" s="229"/>
      <c r="B105" s="228"/>
      <c r="C105" s="229"/>
      <c r="D105" s="229"/>
      <c r="E105" s="266"/>
      <c r="F105" s="229"/>
      <c r="G105" s="229"/>
      <c r="H105" s="229"/>
      <c r="I105" s="229"/>
      <c r="J105" s="228" t="s">
        <v>80</v>
      </c>
      <c r="K105" s="229"/>
      <c r="L105" s="228" t="s">
        <v>100</v>
      </c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12.0" customHeight="1">
      <c r="A106" s="229" t="s">
        <v>1973</v>
      </c>
      <c r="B106" s="228" t="s">
        <v>440</v>
      </c>
      <c r="C106" s="229" t="s">
        <v>1974</v>
      </c>
      <c r="D106" s="229" t="s">
        <v>1975</v>
      </c>
      <c r="E106" s="270" t="s">
        <v>1976</v>
      </c>
      <c r="F106" s="229" t="s">
        <v>1977</v>
      </c>
      <c r="G106" s="228">
        <v>98012.0</v>
      </c>
      <c r="H106" s="229" t="s">
        <v>749</v>
      </c>
      <c r="I106" s="229" t="s">
        <v>749</v>
      </c>
      <c r="J106" s="228"/>
      <c r="K106" s="229"/>
      <c r="L106" s="228" t="s">
        <v>100</v>
      </c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12.0" customHeight="1">
      <c r="A107" s="229" t="s">
        <v>1978</v>
      </c>
      <c r="B107" s="228" t="s">
        <v>440</v>
      </c>
      <c r="C107" s="229" t="s">
        <v>1979</v>
      </c>
      <c r="D107" s="229" t="s">
        <v>1975</v>
      </c>
      <c r="E107" s="270" t="s">
        <v>1980</v>
      </c>
      <c r="F107" s="229" t="s">
        <v>1977</v>
      </c>
      <c r="G107" s="228">
        <v>98012.0</v>
      </c>
      <c r="H107" s="229" t="s">
        <v>749</v>
      </c>
      <c r="I107" s="229" t="s">
        <v>749</v>
      </c>
      <c r="J107" s="228"/>
      <c r="K107" s="229"/>
      <c r="L107" s="228" t="s">
        <v>100</v>
      </c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0" customHeight="1">
      <c r="A108" s="229"/>
      <c r="B108" s="228"/>
      <c r="C108" s="229"/>
      <c r="D108" s="229"/>
      <c r="E108" s="266"/>
      <c r="F108" s="229"/>
      <c r="G108" s="229"/>
      <c r="H108" s="229"/>
      <c r="I108" s="229"/>
      <c r="J108" s="228"/>
      <c r="K108" s="229"/>
      <c r="L108" s="228" t="s">
        <v>100</v>
      </c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0" customHeight="1">
      <c r="A109" s="229"/>
      <c r="B109" s="228"/>
      <c r="C109" s="229"/>
      <c r="D109" s="229"/>
      <c r="E109" s="266"/>
      <c r="F109" s="229"/>
      <c r="G109" s="229"/>
      <c r="H109" s="229"/>
      <c r="I109" s="229"/>
      <c r="J109" s="228"/>
      <c r="K109" s="229"/>
      <c r="L109" s="228" t="s">
        <v>100</v>
      </c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0" customHeight="1">
      <c r="A110" s="231"/>
      <c r="B110" s="269"/>
      <c r="C110" s="231"/>
      <c r="D110" s="231"/>
      <c r="E110" s="231"/>
      <c r="F110" s="231"/>
      <c r="G110" s="231"/>
      <c r="H110" s="231"/>
      <c r="I110" s="231"/>
      <c r="J110" s="269"/>
      <c r="K110" s="231"/>
      <c r="L110" s="269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31"/>
      <c r="B111" s="269"/>
      <c r="C111" s="231"/>
      <c r="D111" s="231"/>
      <c r="E111" s="231"/>
      <c r="F111" s="231"/>
      <c r="G111" s="231"/>
      <c r="H111" s="231"/>
      <c r="I111" s="269"/>
      <c r="J111" s="269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31"/>
      <c r="B112" s="269"/>
      <c r="C112" s="231"/>
      <c r="D112" s="231"/>
      <c r="E112" s="231"/>
      <c r="F112" s="231"/>
      <c r="G112" s="231"/>
      <c r="H112" s="231"/>
      <c r="I112" s="269"/>
      <c r="J112" s="269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0" customHeight="1">
      <c r="A113" s="231"/>
      <c r="B113" s="269"/>
      <c r="C113" s="231"/>
      <c r="D113" s="231"/>
      <c r="E113" s="231"/>
      <c r="F113" s="231"/>
      <c r="G113" s="231"/>
      <c r="H113" s="231"/>
      <c r="I113" s="269"/>
      <c r="J113" s="269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12.0" customHeight="1">
      <c r="A114" s="231"/>
      <c r="B114" s="269"/>
      <c r="C114" s="231"/>
      <c r="D114" s="231"/>
      <c r="E114" s="231"/>
      <c r="F114" s="231"/>
      <c r="G114" s="231"/>
      <c r="H114" s="231"/>
      <c r="I114" s="269"/>
      <c r="J114" s="269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0" customHeight="1">
      <c r="A115" s="231"/>
      <c r="B115" s="269"/>
      <c r="C115" s="231"/>
      <c r="D115" s="231"/>
      <c r="E115" s="231"/>
      <c r="F115" s="231"/>
      <c r="G115" s="231"/>
      <c r="H115" s="231"/>
      <c r="I115" s="269"/>
      <c r="J115" s="269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0" customHeight="1">
      <c r="A116" s="231"/>
      <c r="B116" s="269"/>
      <c r="C116" s="231"/>
      <c r="D116" s="231"/>
      <c r="E116" s="231"/>
      <c r="F116" s="231"/>
      <c r="G116" s="231"/>
      <c r="H116" s="231"/>
      <c r="I116" s="269"/>
      <c r="J116" s="269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0" customHeight="1">
      <c r="A117" s="231"/>
      <c r="B117" s="269"/>
      <c r="C117" s="231"/>
      <c r="D117" s="231"/>
      <c r="E117" s="231"/>
      <c r="F117" s="231"/>
      <c r="G117" s="231"/>
      <c r="H117" s="231"/>
      <c r="I117" s="269"/>
      <c r="J117" s="269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2.0" customHeight="1">
      <c r="A118" s="231"/>
      <c r="B118" s="269"/>
      <c r="C118" s="231"/>
      <c r="D118" s="231"/>
      <c r="E118" s="231"/>
      <c r="F118" s="231"/>
      <c r="G118" s="231"/>
      <c r="H118" s="231"/>
      <c r="I118" s="231"/>
      <c r="J118" s="269"/>
      <c r="K118" s="231"/>
      <c r="L118" s="269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31"/>
      <c r="B119" s="269"/>
      <c r="C119" s="231"/>
      <c r="D119" s="231"/>
      <c r="E119" s="231"/>
      <c r="F119" s="231"/>
      <c r="G119" s="231"/>
      <c r="H119" s="231"/>
      <c r="I119" s="231"/>
      <c r="J119" s="269"/>
      <c r="K119" s="231"/>
      <c r="L119" s="269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2.0" customHeight="1">
      <c r="A120" s="231"/>
      <c r="B120" s="269"/>
      <c r="C120" s="231"/>
      <c r="D120" s="231"/>
      <c r="E120" s="231"/>
      <c r="F120" s="231"/>
      <c r="G120" s="231"/>
      <c r="H120" s="231"/>
      <c r="I120" s="231"/>
      <c r="J120" s="269"/>
      <c r="K120" s="231"/>
      <c r="L120" s="269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31"/>
      <c r="B121" s="269"/>
      <c r="C121" s="231"/>
      <c r="D121" s="231"/>
      <c r="E121" s="231"/>
      <c r="F121" s="231"/>
      <c r="G121" s="231"/>
      <c r="H121" s="231"/>
      <c r="I121" s="231"/>
      <c r="J121" s="269"/>
      <c r="K121" s="231"/>
      <c r="L121" s="269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0" customHeight="1">
      <c r="A122" s="231"/>
      <c r="B122" s="269"/>
      <c r="C122" s="231"/>
      <c r="D122" s="231"/>
      <c r="E122" s="231"/>
      <c r="F122" s="231"/>
      <c r="G122" s="231"/>
      <c r="H122" s="231"/>
      <c r="I122" s="231"/>
      <c r="J122" s="269"/>
      <c r="K122" s="231"/>
      <c r="L122" s="269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0" customHeight="1">
      <c r="A123" s="231"/>
      <c r="B123" s="269"/>
      <c r="C123" s="231"/>
      <c r="D123" s="231"/>
      <c r="E123" s="231"/>
      <c r="F123" s="231"/>
      <c r="G123" s="231"/>
      <c r="H123" s="231"/>
      <c r="I123" s="231"/>
      <c r="J123" s="269"/>
      <c r="K123" s="231"/>
      <c r="L123" s="269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</row>
    <row r="124" ht="12.0" customHeight="1">
      <c r="A124" s="231"/>
      <c r="B124" s="269"/>
      <c r="C124" s="231"/>
      <c r="D124" s="231"/>
      <c r="E124" s="231"/>
      <c r="F124" s="231"/>
      <c r="G124" s="231"/>
      <c r="H124" s="231"/>
      <c r="I124" s="231"/>
      <c r="J124" s="269"/>
      <c r="K124" s="231"/>
      <c r="L124" s="269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31"/>
      <c r="B125" s="269"/>
      <c r="C125" s="231"/>
      <c r="D125" s="231"/>
      <c r="E125" s="231"/>
      <c r="F125" s="231"/>
      <c r="G125" s="231"/>
      <c r="H125" s="231"/>
      <c r="I125" s="231"/>
      <c r="J125" s="269"/>
      <c r="K125" s="231"/>
      <c r="L125" s="269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31"/>
      <c r="B126" s="269"/>
      <c r="C126" s="231"/>
      <c r="D126" s="231"/>
      <c r="E126" s="231"/>
      <c r="F126" s="231"/>
      <c r="G126" s="231"/>
      <c r="H126" s="231"/>
      <c r="I126" s="231"/>
      <c r="J126" s="269"/>
      <c r="K126" s="231"/>
      <c r="L126" s="269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0" customHeight="1">
      <c r="A127" s="231"/>
      <c r="B127" s="269"/>
      <c r="C127" s="231"/>
      <c r="D127" s="231"/>
      <c r="E127" s="231"/>
      <c r="F127" s="231"/>
      <c r="G127" s="231"/>
      <c r="H127" s="231"/>
      <c r="I127" s="231"/>
      <c r="J127" s="269"/>
      <c r="K127" s="231"/>
      <c r="L127" s="269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31"/>
      <c r="B128" s="269"/>
      <c r="C128" s="231"/>
      <c r="D128" s="231"/>
      <c r="E128" s="231"/>
      <c r="F128" s="231"/>
      <c r="G128" s="231"/>
      <c r="H128" s="231"/>
      <c r="I128" s="231"/>
      <c r="J128" s="269"/>
      <c r="K128" s="231"/>
      <c r="L128" s="269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31"/>
      <c r="B129" s="269"/>
      <c r="C129" s="231"/>
      <c r="D129" s="231"/>
      <c r="E129" s="231"/>
      <c r="F129" s="231"/>
      <c r="G129" s="231"/>
      <c r="H129" s="231"/>
      <c r="I129" s="231"/>
      <c r="J129" s="269"/>
      <c r="K129" s="231"/>
      <c r="L129" s="269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31"/>
      <c r="B130" s="269"/>
      <c r="C130" s="231"/>
      <c r="D130" s="231"/>
      <c r="E130" s="231"/>
      <c r="F130" s="231"/>
      <c r="G130" s="231"/>
      <c r="H130" s="231"/>
      <c r="I130" s="231"/>
      <c r="J130" s="269"/>
      <c r="K130" s="231"/>
      <c r="L130" s="269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31"/>
      <c r="B131" s="269"/>
      <c r="C131" s="231"/>
      <c r="D131" s="231"/>
      <c r="E131" s="231"/>
      <c r="F131" s="231"/>
      <c r="G131" s="231"/>
      <c r="H131" s="231"/>
      <c r="I131" s="231"/>
      <c r="J131" s="269"/>
      <c r="K131" s="231"/>
      <c r="L131" s="269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31"/>
      <c r="B132" s="269"/>
      <c r="C132" s="231"/>
      <c r="D132" s="231"/>
      <c r="E132" s="231"/>
      <c r="F132" s="231"/>
      <c r="G132" s="231"/>
      <c r="H132" s="231"/>
      <c r="I132" s="231"/>
      <c r="J132" s="269"/>
      <c r="K132" s="231"/>
      <c r="L132" s="269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31"/>
      <c r="B133" s="269"/>
      <c r="C133" s="231"/>
      <c r="D133" s="231"/>
      <c r="E133" s="231"/>
      <c r="F133" s="231"/>
      <c r="G133" s="231"/>
      <c r="H133" s="231"/>
      <c r="I133" s="231"/>
      <c r="J133" s="269"/>
      <c r="K133" s="231"/>
      <c r="L133" s="269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31"/>
      <c r="B134" s="269"/>
      <c r="C134" s="231"/>
      <c r="D134" s="231"/>
      <c r="E134" s="231"/>
      <c r="F134" s="231"/>
      <c r="G134" s="231"/>
      <c r="H134" s="231"/>
      <c r="I134" s="231"/>
      <c r="J134" s="269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31"/>
      <c r="B135" s="269"/>
      <c r="C135" s="231"/>
      <c r="D135" s="231"/>
      <c r="E135" s="231"/>
      <c r="F135" s="231"/>
      <c r="G135" s="231"/>
      <c r="H135" s="231"/>
      <c r="I135" s="231"/>
      <c r="J135" s="269"/>
      <c r="K135" s="231"/>
      <c r="L135" s="269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31"/>
      <c r="B136" s="269"/>
      <c r="C136" s="231"/>
      <c r="D136" s="231"/>
      <c r="E136" s="231"/>
      <c r="F136" s="231"/>
      <c r="G136" s="231"/>
      <c r="H136" s="231"/>
      <c r="I136" s="231"/>
      <c r="J136" s="269"/>
      <c r="K136" s="231"/>
      <c r="L136" s="269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31"/>
      <c r="B137" s="269"/>
      <c r="C137" s="231"/>
      <c r="D137" s="231"/>
      <c r="E137" s="231"/>
      <c r="F137" s="231"/>
      <c r="G137" s="231"/>
      <c r="H137" s="231"/>
      <c r="I137" s="231"/>
      <c r="J137" s="269"/>
      <c r="K137" s="231"/>
      <c r="L137" s="269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31"/>
      <c r="B138" s="269"/>
      <c r="C138" s="231"/>
      <c r="D138" s="231"/>
      <c r="E138" s="231"/>
      <c r="F138" s="231"/>
      <c r="G138" s="231"/>
      <c r="H138" s="231"/>
      <c r="I138" s="231"/>
      <c r="J138" s="269"/>
      <c r="K138" s="231"/>
      <c r="L138" s="269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31"/>
      <c r="B139" s="269"/>
      <c r="C139" s="231"/>
      <c r="D139" s="231"/>
      <c r="E139" s="231"/>
      <c r="F139" s="231"/>
      <c r="G139" s="231"/>
      <c r="H139" s="231"/>
      <c r="I139" s="231"/>
      <c r="J139" s="269"/>
      <c r="K139" s="231"/>
      <c r="L139" s="269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31"/>
      <c r="B140" s="269"/>
      <c r="C140" s="231"/>
      <c r="D140" s="231"/>
      <c r="E140" s="231"/>
      <c r="F140" s="231"/>
      <c r="G140" s="231"/>
      <c r="H140" s="231"/>
      <c r="I140" s="231"/>
      <c r="J140" s="269"/>
      <c r="K140" s="231"/>
      <c r="L140" s="269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31"/>
      <c r="B141" s="269"/>
      <c r="C141" s="231"/>
      <c r="D141" s="231"/>
      <c r="E141" s="231"/>
      <c r="F141" s="231"/>
      <c r="G141" s="231"/>
      <c r="H141" s="231"/>
      <c r="I141" s="231"/>
      <c r="J141" s="269"/>
      <c r="K141" s="231"/>
      <c r="L141" s="269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31"/>
      <c r="B142" s="269"/>
      <c r="C142" s="231"/>
      <c r="D142" s="231"/>
      <c r="E142" s="231"/>
      <c r="F142" s="231"/>
      <c r="G142" s="231"/>
      <c r="H142" s="231"/>
      <c r="I142" s="231"/>
      <c r="J142" s="269"/>
      <c r="K142" s="231"/>
      <c r="L142" s="269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31"/>
      <c r="B143" s="269"/>
      <c r="C143" s="231"/>
      <c r="D143" s="231"/>
      <c r="E143" s="231"/>
      <c r="F143" s="231"/>
      <c r="G143" s="231"/>
      <c r="H143" s="231"/>
      <c r="I143" s="231"/>
      <c r="J143" s="269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31"/>
      <c r="B144" s="269"/>
      <c r="C144" s="231"/>
      <c r="D144" s="231"/>
      <c r="E144" s="231"/>
      <c r="F144" s="231"/>
      <c r="G144" s="231"/>
      <c r="H144" s="231"/>
      <c r="I144" s="231"/>
      <c r="J144" s="269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31"/>
      <c r="B145" s="269"/>
      <c r="C145" s="231"/>
      <c r="D145" s="231"/>
      <c r="E145" s="231"/>
      <c r="F145" s="231"/>
      <c r="G145" s="231"/>
      <c r="H145" s="231"/>
      <c r="I145" s="231"/>
      <c r="J145" s="269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31"/>
      <c r="B146" s="269"/>
      <c r="C146" s="231"/>
      <c r="D146" s="231"/>
      <c r="E146" s="231"/>
      <c r="F146" s="231"/>
      <c r="G146" s="231"/>
      <c r="H146" s="231"/>
      <c r="I146" s="231"/>
      <c r="J146" s="269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31"/>
      <c r="B147" s="269"/>
      <c r="C147" s="231"/>
      <c r="D147" s="231"/>
      <c r="E147" s="231"/>
      <c r="F147" s="231"/>
      <c r="G147" s="231"/>
      <c r="H147" s="231"/>
      <c r="I147" s="231"/>
      <c r="J147" s="269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31"/>
      <c r="B148" s="269"/>
      <c r="C148" s="231"/>
      <c r="D148" s="231"/>
      <c r="E148" s="231"/>
      <c r="F148" s="231"/>
      <c r="G148" s="231"/>
      <c r="H148" s="231"/>
      <c r="I148" s="231"/>
      <c r="J148" s="269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31"/>
      <c r="B149" s="269"/>
      <c r="C149" s="231"/>
      <c r="D149" s="231"/>
      <c r="E149" s="231"/>
      <c r="F149" s="231"/>
      <c r="G149" s="231"/>
      <c r="H149" s="231"/>
      <c r="I149" s="231"/>
      <c r="J149" s="269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31"/>
      <c r="B150" s="269"/>
      <c r="C150" s="231"/>
      <c r="D150" s="231"/>
      <c r="E150" s="231"/>
      <c r="F150" s="231"/>
      <c r="G150" s="231"/>
      <c r="H150" s="231"/>
      <c r="I150" s="231"/>
      <c r="J150" s="269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31"/>
      <c r="B151" s="269"/>
      <c r="C151" s="231"/>
      <c r="D151" s="231"/>
      <c r="E151" s="231"/>
      <c r="F151" s="231"/>
      <c r="G151" s="231"/>
      <c r="H151" s="231"/>
      <c r="I151" s="231"/>
      <c r="J151" s="269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31"/>
      <c r="B152" s="269"/>
      <c r="C152" s="231"/>
      <c r="D152" s="231"/>
      <c r="E152" s="231"/>
      <c r="F152" s="231"/>
      <c r="G152" s="231"/>
      <c r="H152" s="231"/>
      <c r="I152" s="231"/>
      <c r="J152" s="269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31"/>
      <c r="B153" s="269"/>
      <c r="C153" s="231"/>
      <c r="D153" s="231"/>
      <c r="E153" s="231"/>
      <c r="F153" s="231"/>
      <c r="G153" s="231"/>
      <c r="H153" s="231"/>
      <c r="I153" s="231"/>
      <c r="J153" s="269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31"/>
      <c r="B154" s="269"/>
      <c r="C154" s="231"/>
      <c r="D154" s="231"/>
      <c r="E154" s="231"/>
      <c r="F154" s="231"/>
      <c r="G154" s="231"/>
      <c r="H154" s="231"/>
      <c r="I154" s="231"/>
      <c r="J154" s="269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31"/>
      <c r="B155" s="269"/>
      <c r="C155" s="231"/>
      <c r="D155" s="231"/>
      <c r="E155" s="231"/>
      <c r="F155" s="231"/>
      <c r="G155" s="231"/>
      <c r="H155" s="231"/>
      <c r="I155" s="231"/>
      <c r="J155" s="269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31"/>
      <c r="B156" s="269"/>
      <c r="C156" s="231"/>
      <c r="D156" s="231"/>
      <c r="E156" s="231"/>
      <c r="F156" s="231"/>
      <c r="G156" s="231"/>
      <c r="H156" s="231"/>
      <c r="I156" s="231"/>
      <c r="J156" s="269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31"/>
      <c r="B157" s="269"/>
      <c r="C157" s="231"/>
      <c r="D157" s="231"/>
      <c r="E157" s="231"/>
      <c r="F157" s="231"/>
      <c r="G157" s="231"/>
      <c r="H157" s="231"/>
      <c r="I157" s="231"/>
      <c r="J157" s="269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31"/>
      <c r="B158" s="269"/>
      <c r="C158" s="231"/>
      <c r="D158" s="231"/>
      <c r="E158" s="231"/>
      <c r="F158" s="231"/>
      <c r="G158" s="231"/>
      <c r="H158" s="231"/>
      <c r="I158" s="231"/>
      <c r="J158" s="269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31"/>
      <c r="B159" s="269"/>
      <c r="C159" s="231"/>
      <c r="D159" s="231"/>
      <c r="E159" s="231"/>
      <c r="F159" s="231"/>
      <c r="G159" s="231"/>
      <c r="H159" s="231"/>
      <c r="I159" s="231"/>
      <c r="J159" s="269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31"/>
      <c r="B160" s="269"/>
      <c r="C160" s="231"/>
      <c r="D160" s="231"/>
      <c r="E160" s="231"/>
      <c r="F160" s="231"/>
      <c r="G160" s="231"/>
      <c r="H160" s="231"/>
      <c r="I160" s="231"/>
      <c r="J160" s="269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31"/>
      <c r="B161" s="269"/>
      <c r="C161" s="231"/>
      <c r="D161" s="231"/>
      <c r="E161" s="231"/>
      <c r="F161" s="231"/>
      <c r="G161" s="231"/>
      <c r="H161" s="231"/>
      <c r="I161" s="231"/>
      <c r="J161" s="269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31"/>
      <c r="B162" s="269"/>
      <c r="C162" s="231"/>
      <c r="D162" s="231"/>
      <c r="E162" s="231"/>
      <c r="F162" s="231"/>
      <c r="G162" s="231"/>
      <c r="H162" s="231"/>
      <c r="I162" s="231"/>
      <c r="J162" s="269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31"/>
      <c r="B163" s="269"/>
      <c r="C163" s="231"/>
      <c r="D163" s="231"/>
      <c r="E163" s="231"/>
      <c r="F163" s="231"/>
      <c r="G163" s="231"/>
      <c r="H163" s="231"/>
      <c r="I163" s="231"/>
      <c r="J163" s="269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31"/>
      <c r="B164" s="269"/>
      <c r="C164" s="231"/>
      <c r="D164" s="231"/>
      <c r="E164" s="231"/>
      <c r="F164" s="231"/>
      <c r="G164" s="231"/>
      <c r="H164" s="231"/>
      <c r="I164" s="231"/>
      <c r="J164" s="269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31"/>
      <c r="B165" s="269"/>
      <c r="C165" s="231"/>
      <c r="D165" s="231"/>
      <c r="E165" s="231"/>
      <c r="F165" s="231"/>
      <c r="G165" s="231"/>
      <c r="H165" s="231"/>
      <c r="I165" s="231"/>
      <c r="J165" s="269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31"/>
      <c r="B166" s="269"/>
      <c r="C166" s="231"/>
      <c r="D166" s="231"/>
      <c r="E166" s="231"/>
      <c r="F166" s="231"/>
      <c r="G166" s="231"/>
      <c r="H166" s="231"/>
      <c r="I166" s="231"/>
      <c r="J166" s="269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31"/>
      <c r="B167" s="269"/>
      <c r="C167" s="231"/>
      <c r="D167" s="231"/>
      <c r="E167" s="231"/>
      <c r="F167" s="231"/>
      <c r="G167" s="231"/>
      <c r="H167" s="231"/>
      <c r="I167" s="231"/>
      <c r="J167" s="269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31"/>
      <c r="B168" s="269"/>
      <c r="C168" s="231"/>
      <c r="D168" s="231"/>
      <c r="E168" s="231"/>
      <c r="F168" s="231"/>
      <c r="G168" s="231"/>
      <c r="H168" s="231"/>
      <c r="I168" s="231"/>
      <c r="J168" s="269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31"/>
      <c r="B169" s="269"/>
      <c r="C169" s="231"/>
      <c r="D169" s="231"/>
      <c r="E169" s="231"/>
      <c r="F169" s="231"/>
      <c r="G169" s="231"/>
      <c r="H169" s="231"/>
      <c r="I169" s="231"/>
      <c r="J169" s="269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31"/>
      <c r="B170" s="269"/>
      <c r="C170" s="231"/>
      <c r="D170" s="231"/>
      <c r="E170" s="231"/>
      <c r="F170" s="231"/>
      <c r="G170" s="231"/>
      <c r="H170" s="231"/>
      <c r="I170" s="231"/>
      <c r="J170" s="269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31"/>
      <c r="B171" s="269"/>
      <c r="C171" s="231"/>
      <c r="D171" s="231"/>
      <c r="E171" s="231"/>
      <c r="F171" s="231"/>
      <c r="G171" s="231"/>
      <c r="H171" s="231"/>
      <c r="I171" s="231"/>
      <c r="J171" s="269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31"/>
      <c r="B172" s="269"/>
      <c r="C172" s="231"/>
      <c r="D172" s="231"/>
      <c r="E172" s="231"/>
      <c r="F172" s="231"/>
      <c r="G172" s="231"/>
      <c r="H172" s="231"/>
      <c r="I172" s="231"/>
      <c r="J172" s="269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31"/>
      <c r="B173" s="269"/>
      <c r="C173" s="231"/>
      <c r="D173" s="231"/>
      <c r="E173" s="231"/>
      <c r="F173" s="231"/>
      <c r="G173" s="231"/>
      <c r="H173" s="231"/>
      <c r="I173" s="231"/>
      <c r="J173" s="269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31"/>
      <c r="B174" s="269"/>
      <c r="C174" s="231"/>
      <c r="D174" s="231"/>
      <c r="E174" s="231"/>
      <c r="F174" s="231"/>
      <c r="G174" s="231"/>
      <c r="H174" s="231"/>
      <c r="I174" s="231"/>
      <c r="J174" s="269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31"/>
      <c r="B175" s="269"/>
      <c r="C175" s="231"/>
      <c r="D175" s="231"/>
      <c r="E175" s="231"/>
      <c r="F175" s="231"/>
      <c r="G175" s="231"/>
      <c r="H175" s="231"/>
      <c r="I175" s="231"/>
      <c r="J175" s="269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31"/>
      <c r="B176" s="269"/>
      <c r="C176" s="231"/>
      <c r="D176" s="231"/>
      <c r="E176" s="231"/>
      <c r="F176" s="231"/>
      <c r="G176" s="231"/>
      <c r="H176" s="231"/>
      <c r="I176" s="231"/>
      <c r="J176" s="269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31"/>
      <c r="B177" s="269"/>
      <c r="C177" s="231"/>
      <c r="D177" s="231"/>
      <c r="E177" s="231"/>
      <c r="F177" s="231"/>
      <c r="G177" s="231"/>
      <c r="H177" s="231"/>
      <c r="I177" s="231"/>
      <c r="J177" s="269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31"/>
      <c r="B178" s="269"/>
      <c r="C178" s="231"/>
      <c r="D178" s="231"/>
      <c r="E178" s="231"/>
      <c r="F178" s="231"/>
      <c r="G178" s="231"/>
      <c r="H178" s="231"/>
      <c r="I178" s="231"/>
      <c r="J178" s="269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31"/>
      <c r="B179" s="269"/>
      <c r="C179" s="231"/>
      <c r="D179" s="231"/>
      <c r="E179" s="231"/>
      <c r="F179" s="231"/>
      <c r="G179" s="231"/>
      <c r="H179" s="231"/>
      <c r="I179" s="231"/>
      <c r="J179" s="269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31"/>
      <c r="B180" s="269"/>
      <c r="C180" s="231"/>
      <c r="D180" s="231"/>
      <c r="E180" s="231"/>
      <c r="F180" s="231"/>
      <c r="G180" s="231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31"/>
      <c r="B181" s="269"/>
      <c r="C181" s="231"/>
      <c r="D181" s="231"/>
      <c r="E181" s="231"/>
      <c r="F181" s="231"/>
      <c r="G181" s="231"/>
      <c r="H181" s="231"/>
      <c r="I181" s="231"/>
      <c r="J181" s="269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31"/>
      <c r="B182" s="269"/>
      <c r="C182" s="231"/>
      <c r="D182" s="231"/>
      <c r="E182" s="231"/>
      <c r="F182" s="231"/>
      <c r="G182" s="231"/>
      <c r="H182" s="231"/>
      <c r="I182" s="231"/>
      <c r="J182" s="269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31"/>
      <c r="B183" s="269"/>
      <c r="C183" s="231"/>
      <c r="D183" s="231"/>
      <c r="E183" s="231"/>
      <c r="F183" s="231"/>
      <c r="G183" s="231"/>
      <c r="H183" s="231"/>
      <c r="I183" s="231"/>
      <c r="J183" s="269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31"/>
      <c r="B184" s="269"/>
      <c r="C184" s="231"/>
      <c r="D184" s="231"/>
      <c r="E184" s="231"/>
      <c r="F184" s="231"/>
      <c r="G184" s="231"/>
      <c r="H184" s="231"/>
      <c r="I184" s="231"/>
      <c r="J184" s="269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31"/>
      <c r="B185" s="269"/>
      <c r="C185" s="231"/>
      <c r="D185" s="231"/>
      <c r="E185" s="231"/>
      <c r="F185" s="231"/>
      <c r="G185" s="231"/>
      <c r="H185" s="231"/>
      <c r="I185" s="231"/>
      <c r="J185" s="269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31"/>
      <c r="B186" s="269"/>
      <c r="C186" s="231"/>
      <c r="D186" s="231"/>
      <c r="E186" s="231"/>
      <c r="F186" s="231"/>
      <c r="G186" s="231"/>
      <c r="H186" s="231"/>
      <c r="I186" s="231"/>
      <c r="J186" s="269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31"/>
      <c r="B187" s="269"/>
      <c r="C187" s="231"/>
      <c r="D187" s="231"/>
      <c r="E187" s="231"/>
      <c r="F187" s="231"/>
      <c r="G187" s="231"/>
      <c r="H187" s="231"/>
      <c r="I187" s="231"/>
      <c r="J187" s="269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31"/>
      <c r="B188" s="269"/>
      <c r="C188" s="231"/>
      <c r="D188" s="231"/>
      <c r="E188" s="231"/>
      <c r="F188" s="231"/>
      <c r="G188" s="231"/>
      <c r="H188" s="231"/>
      <c r="I188" s="231"/>
      <c r="J188" s="269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31"/>
      <c r="B189" s="269"/>
      <c r="C189" s="231"/>
      <c r="D189" s="231"/>
      <c r="E189" s="231"/>
      <c r="F189" s="231"/>
      <c r="G189" s="231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31"/>
      <c r="B190" s="269"/>
      <c r="C190" s="231"/>
      <c r="D190" s="231"/>
      <c r="E190" s="231"/>
      <c r="F190" s="231"/>
      <c r="G190" s="231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31"/>
      <c r="B191" s="269"/>
      <c r="C191" s="231"/>
      <c r="D191" s="231"/>
      <c r="E191" s="231"/>
      <c r="F191" s="231"/>
      <c r="G191" s="231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31"/>
      <c r="B192" s="269"/>
      <c r="C192" s="231"/>
      <c r="D192" s="231"/>
      <c r="E192" s="231"/>
      <c r="F192" s="231"/>
      <c r="G192" s="231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31"/>
      <c r="B193" s="269"/>
      <c r="C193" s="231"/>
      <c r="D193" s="231"/>
      <c r="E193" s="231"/>
      <c r="F193" s="231"/>
      <c r="G193" s="231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31"/>
      <c r="B194" s="269"/>
      <c r="C194" s="231"/>
      <c r="D194" s="231"/>
      <c r="E194" s="231"/>
      <c r="F194" s="231"/>
      <c r="G194" s="231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31"/>
      <c r="B195" s="269"/>
      <c r="C195" s="231"/>
      <c r="D195" s="231"/>
      <c r="E195" s="231"/>
      <c r="F195" s="231"/>
      <c r="G195" s="231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31"/>
      <c r="B196" s="269"/>
      <c r="C196" s="231"/>
      <c r="D196" s="231"/>
      <c r="E196" s="231"/>
      <c r="F196" s="231"/>
      <c r="G196" s="231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31"/>
      <c r="B197" s="269"/>
      <c r="C197" s="231"/>
      <c r="D197" s="231"/>
      <c r="E197" s="231"/>
      <c r="F197" s="231"/>
      <c r="G197" s="231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31"/>
      <c r="B198" s="269"/>
      <c r="C198" s="231"/>
      <c r="D198" s="231"/>
      <c r="E198" s="231"/>
      <c r="F198" s="231"/>
      <c r="G198" s="231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31"/>
      <c r="B199" s="269"/>
      <c r="C199" s="231"/>
      <c r="D199" s="231"/>
      <c r="E199" s="231"/>
      <c r="F199" s="231"/>
      <c r="G199" s="231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31"/>
      <c r="B200" s="269"/>
      <c r="C200" s="231"/>
      <c r="D200" s="231"/>
      <c r="E200" s="231"/>
      <c r="F200" s="231"/>
      <c r="G200" s="231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31"/>
      <c r="B201" s="269"/>
      <c r="C201" s="231"/>
      <c r="D201" s="231"/>
      <c r="E201" s="231"/>
      <c r="F201" s="231"/>
      <c r="G201" s="231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31"/>
      <c r="B202" s="269"/>
      <c r="C202" s="231"/>
      <c r="D202" s="231"/>
      <c r="E202" s="231"/>
      <c r="F202" s="231"/>
      <c r="G202" s="231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31"/>
      <c r="B203" s="269"/>
      <c r="C203" s="231"/>
      <c r="D203" s="231"/>
      <c r="E203" s="231"/>
      <c r="F203" s="231"/>
      <c r="G203" s="231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31"/>
      <c r="B204" s="269"/>
      <c r="C204" s="231"/>
      <c r="D204" s="231"/>
      <c r="E204" s="231"/>
      <c r="F204" s="231"/>
      <c r="G204" s="231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31"/>
      <c r="B205" s="269"/>
      <c r="C205" s="231"/>
      <c r="D205" s="231"/>
      <c r="E205" s="231"/>
      <c r="F205" s="231"/>
      <c r="G205" s="231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31"/>
      <c r="B206" s="269"/>
      <c r="C206" s="231"/>
      <c r="D206" s="231"/>
      <c r="E206" s="231"/>
      <c r="F206" s="231"/>
      <c r="G206" s="231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31"/>
      <c r="B207" s="269"/>
      <c r="C207" s="231"/>
      <c r="D207" s="231"/>
      <c r="E207" s="231"/>
      <c r="F207" s="231"/>
      <c r="G207" s="231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31"/>
      <c r="B208" s="269"/>
      <c r="C208" s="231"/>
      <c r="D208" s="231"/>
      <c r="E208" s="231"/>
      <c r="F208" s="231"/>
      <c r="G208" s="231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31"/>
      <c r="B209" s="269"/>
      <c r="C209" s="231"/>
      <c r="D209" s="231"/>
      <c r="E209" s="231"/>
      <c r="F209" s="231"/>
      <c r="G209" s="231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31"/>
      <c r="B210" s="269"/>
      <c r="C210" s="231"/>
      <c r="D210" s="231"/>
      <c r="E210" s="231"/>
      <c r="F210" s="231"/>
      <c r="G210" s="231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31"/>
      <c r="B211" s="269"/>
      <c r="C211" s="231"/>
      <c r="D211" s="231"/>
      <c r="E211" s="231"/>
      <c r="F211" s="231"/>
      <c r="G211" s="231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31"/>
      <c r="B212" s="269"/>
      <c r="C212" s="231"/>
      <c r="D212" s="231"/>
      <c r="E212" s="231"/>
      <c r="F212" s="231"/>
      <c r="G212" s="231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31"/>
      <c r="B213" s="269"/>
      <c r="C213" s="231"/>
      <c r="D213" s="231"/>
      <c r="E213" s="231"/>
      <c r="F213" s="231"/>
      <c r="G213" s="231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31"/>
      <c r="B214" s="269"/>
      <c r="C214" s="231"/>
      <c r="D214" s="231"/>
      <c r="E214" s="231"/>
      <c r="F214" s="231"/>
      <c r="G214" s="231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31"/>
      <c r="B215" s="269"/>
      <c r="C215" s="231"/>
      <c r="D215" s="231"/>
      <c r="E215" s="231"/>
      <c r="F215" s="231"/>
      <c r="G215" s="231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31"/>
      <c r="B216" s="269"/>
      <c r="C216" s="231"/>
      <c r="D216" s="231"/>
      <c r="E216" s="231"/>
      <c r="F216" s="231"/>
      <c r="G216" s="231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31"/>
      <c r="B217" s="269"/>
      <c r="C217" s="231"/>
      <c r="D217" s="231"/>
      <c r="E217" s="231"/>
      <c r="F217" s="231"/>
      <c r="G217" s="231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31"/>
      <c r="B218" s="269"/>
      <c r="C218" s="231"/>
      <c r="D218" s="231"/>
      <c r="E218" s="231"/>
      <c r="F218" s="231"/>
      <c r="G218" s="231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31"/>
      <c r="B219" s="269"/>
      <c r="C219" s="231"/>
      <c r="D219" s="231"/>
      <c r="E219" s="231"/>
      <c r="F219" s="231"/>
      <c r="G219" s="231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31"/>
      <c r="B220" s="269"/>
      <c r="C220" s="231"/>
      <c r="D220" s="231"/>
      <c r="E220" s="231"/>
      <c r="F220" s="231"/>
      <c r="G220" s="231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31"/>
      <c r="B221" s="269"/>
      <c r="C221" s="231"/>
      <c r="D221" s="231"/>
      <c r="E221" s="231"/>
      <c r="F221" s="231"/>
      <c r="G221" s="231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31"/>
      <c r="B222" s="269"/>
      <c r="C222" s="231"/>
      <c r="D222" s="231"/>
      <c r="E222" s="231"/>
      <c r="F222" s="231"/>
      <c r="G222" s="231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31"/>
      <c r="B223" s="269"/>
      <c r="C223" s="231"/>
      <c r="D223" s="231"/>
      <c r="E223" s="231"/>
      <c r="F223" s="231"/>
      <c r="G223" s="231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31"/>
      <c r="B224" s="269"/>
      <c r="C224" s="231"/>
      <c r="D224" s="231"/>
      <c r="E224" s="231"/>
      <c r="F224" s="231"/>
      <c r="G224" s="231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31"/>
      <c r="B225" s="269"/>
      <c r="C225" s="231"/>
      <c r="D225" s="231"/>
      <c r="E225" s="231"/>
      <c r="F225" s="231"/>
      <c r="G225" s="231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31"/>
      <c r="B226" s="269"/>
      <c r="C226" s="231"/>
      <c r="D226" s="231"/>
      <c r="E226" s="231"/>
      <c r="F226" s="231"/>
      <c r="G226" s="231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31"/>
      <c r="B227" s="269"/>
      <c r="C227" s="231"/>
      <c r="D227" s="231"/>
      <c r="E227" s="231"/>
      <c r="F227" s="231"/>
      <c r="G227" s="231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31"/>
      <c r="B228" s="269"/>
      <c r="C228" s="231"/>
      <c r="D228" s="231"/>
      <c r="E228" s="231"/>
      <c r="F228" s="231"/>
      <c r="G228" s="231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31"/>
      <c r="B229" s="269"/>
      <c r="C229" s="231"/>
      <c r="D229" s="231"/>
      <c r="E229" s="231"/>
      <c r="F229" s="231"/>
      <c r="G229" s="231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31"/>
      <c r="B230" s="269"/>
      <c r="C230" s="231"/>
      <c r="D230" s="231"/>
      <c r="E230" s="231"/>
      <c r="F230" s="231"/>
      <c r="G230" s="231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31"/>
      <c r="B231" s="269"/>
      <c r="C231" s="231"/>
      <c r="D231" s="231"/>
      <c r="E231" s="231"/>
      <c r="F231" s="231"/>
      <c r="G231" s="231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31"/>
      <c r="B232" s="269"/>
      <c r="C232" s="231"/>
      <c r="D232" s="231"/>
      <c r="E232" s="231"/>
      <c r="F232" s="231"/>
      <c r="G232" s="231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31"/>
      <c r="B233" s="269"/>
      <c r="C233" s="231"/>
      <c r="D233" s="231"/>
      <c r="E233" s="231"/>
      <c r="F233" s="231"/>
      <c r="G233" s="231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31"/>
      <c r="B234" s="269"/>
      <c r="C234" s="231"/>
      <c r="D234" s="231"/>
      <c r="E234" s="231"/>
      <c r="F234" s="231"/>
      <c r="G234" s="231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31"/>
      <c r="B235" s="269"/>
      <c r="C235" s="231"/>
      <c r="D235" s="231"/>
      <c r="E235" s="231"/>
      <c r="F235" s="231"/>
      <c r="G235" s="231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31"/>
      <c r="B236" s="269"/>
      <c r="C236" s="231"/>
      <c r="D236" s="231"/>
      <c r="E236" s="231"/>
      <c r="F236" s="231"/>
      <c r="G236" s="231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31"/>
      <c r="B237" s="269"/>
      <c r="C237" s="231"/>
      <c r="D237" s="231"/>
      <c r="E237" s="231"/>
      <c r="F237" s="231"/>
      <c r="G237" s="231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31"/>
      <c r="B238" s="269"/>
      <c r="C238" s="231"/>
      <c r="D238" s="231"/>
      <c r="E238" s="231"/>
      <c r="F238" s="231"/>
      <c r="G238" s="231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31"/>
      <c r="B239" s="269"/>
      <c r="C239" s="231"/>
      <c r="D239" s="231"/>
      <c r="E239" s="231"/>
      <c r="F239" s="231"/>
      <c r="G239" s="231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31"/>
      <c r="B240" s="269"/>
      <c r="C240" s="231"/>
      <c r="D240" s="231"/>
      <c r="E240" s="231"/>
      <c r="F240" s="231"/>
      <c r="G240" s="231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31"/>
      <c r="B241" s="269"/>
      <c r="C241" s="231"/>
      <c r="D241" s="231"/>
      <c r="E241" s="231"/>
      <c r="F241" s="231"/>
      <c r="G241" s="231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31"/>
      <c r="B242" s="269"/>
      <c r="C242" s="231"/>
      <c r="D242" s="231"/>
      <c r="E242" s="231"/>
      <c r="F242" s="231"/>
      <c r="G242" s="231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31"/>
      <c r="B243" s="269"/>
      <c r="C243" s="231"/>
      <c r="D243" s="231"/>
      <c r="E243" s="231"/>
      <c r="F243" s="231"/>
      <c r="G243" s="231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31"/>
      <c r="B244" s="269"/>
      <c r="C244" s="231"/>
      <c r="D244" s="231"/>
      <c r="E244" s="231"/>
      <c r="F244" s="231"/>
      <c r="G244" s="231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31"/>
      <c r="B245" s="269"/>
      <c r="C245" s="231"/>
      <c r="D245" s="231"/>
      <c r="E245" s="231"/>
      <c r="F245" s="231"/>
      <c r="G245" s="231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31"/>
      <c r="B246" s="269"/>
      <c r="C246" s="231"/>
      <c r="D246" s="231"/>
      <c r="E246" s="231"/>
      <c r="F246" s="231"/>
      <c r="G246" s="231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31"/>
      <c r="B247" s="269"/>
      <c r="C247" s="231"/>
      <c r="D247" s="231"/>
      <c r="E247" s="231"/>
      <c r="F247" s="231"/>
      <c r="G247" s="231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31"/>
      <c r="B248" s="269"/>
      <c r="C248" s="231"/>
      <c r="D248" s="231"/>
      <c r="E248" s="231"/>
      <c r="F248" s="231"/>
      <c r="G248" s="231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31"/>
      <c r="B249" s="269"/>
      <c r="C249" s="231"/>
      <c r="D249" s="231"/>
      <c r="E249" s="231"/>
      <c r="F249" s="231"/>
      <c r="G249" s="231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31"/>
      <c r="B250" s="269"/>
      <c r="C250" s="231"/>
      <c r="D250" s="231"/>
      <c r="E250" s="231"/>
      <c r="F250" s="231"/>
      <c r="G250" s="231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31"/>
      <c r="B251" s="269"/>
      <c r="C251" s="231"/>
      <c r="D251" s="231"/>
      <c r="E251" s="231"/>
      <c r="F251" s="231"/>
      <c r="G251" s="231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31"/>
      <c r="B252" s="269"/>
      <c r="C252" s="231"/>
      <c r="D252" s="231"/>
      <c r="E252" s="231"/>
      <c r="F252" s="231"/>
      <c r="G252" s="231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31"/>
      <c r="B253" s="269"/>
      <c r="C253" s="231"/>
      <c r="D253" s="231"/>
      <c r="E253" s="231"/>
      <c r="F253" s="231"/>
      <c r="G253" s="231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31"/>
      <c r="B254" s="269"/>
      <c r="C254" s="231"/>
      <c r="D254" s="231"/>
      <c r="E254" s="231"/>
      <c r="F254" s="231"/>
      <c r="G254" s="231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31"/>
      <c r="B255" s="269"/>
      <c r="C255" s="231"/>
      <c r="D255" s="231"/>
      <c r="E255" s="231"/>
      <c r="F255" s="231"/>
      <c r="G255" s="231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31"/>
      <c r="B256" s="269"/>
      <c r="C256" s="231"/>
      <c r="D256" s="231"/>
      <c r="E256" s="231"/>
      <c r="F256" s="231"/>
      <c r="G256" s="231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31"/>
      <c r="B257" s="269"/>
      <c r="C257" s="231"/>
      <c r="D257" s="231"/>
      <c r="E257" s="231"/>
      <c r="F257" s="231"/>
      <c r="G257" s="231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31"/>
      <c r="B258" s="269"/>
      <c r="C258" s="231"/>
      <c r="D258" s="231"/>
      <c r="E258" s="231"/>
      <c r="F258" s="231"/>
      <c r="G258" s="231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31"/>
      <c r="B259" s="269"/>
      <c r="C259" s="231"/>
      <c r="D259" s="231"/>
      <c r="E259" s="231"/>
      <c r="F259" s="231"/>
      <c r="G259" s="231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31"/>
      <c r="B260" s="269"/>
      <c r="C260" s="231"/>
      <c r="D260" s="231"/>
      <c r="E260" s="231"/>
      <c r="F260" s="231"/>
      <c r="G260" s="231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31"/>
      <c r="B261" s="269"/>
      <c r="C261" s="231"/>
      <c r="D261" s="231"/>
      <c r="E261" s="231"/>
      <c r="F261" s="231"/>
      <c r="G261" s="231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31"/>
      <c r="B262" s="269"/>
      <c r="C262" s="231"/>
      <c r="D262" s="231"/>
      <c r="E262" s="231"/>
      <c r="F262" s="231"/>
      <c r="G262" s="231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31"/>
      <c r="B263" s="269"/>
      <c r="C263" s="231"/>
      <c r="D263" s="231"/>
      <c r="E263" s="231"/>
      <c r="F263" s="231"/>
      <c r="G263" s="231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31"/>
      <c r="B264" s="269"/>
      <c r="C264" s="231"/>
      <c r="D264" s="231"/>
      <c r="E264" s="231"/>
      <c r="F264" s="231"/>
      <c r="G264" s="231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31"/>
      <c r="B265" s="269"/>
      <c r="C265" s="231"/>
      <c r="D265" s="231"/>
      <c r="E265" s="231"/>
      <c r="F265" s="231"/>
      <c r="G265" s="231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31"/>
      <c r="B266" s="269"/>
      <c r="C266" s="231"/>
      <c r="D266" s="231"/>
      <c r="E266" s="231"/>
      <c r="F266" s="231"/>
      <c r="G266" s="231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31"/>
      <c r="B267" s="269"/>
      <c r="C267" s="231"/>
      <c r="D267" s="231"/>
      <c r="E267" s="231"/>
      <c r="F267" s="231"/>
      <c r="G267" s="231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31"/>
      <c r="B268" s="269"/>
      <c r="C268" s="231"/>
      <c r="D268" s="231"/>
      <c r="E268" s="231"/>
      <c r="F268" s="231"/>
      <c r="G268" s="231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31"/>
      <c r="B269" s="269"/>
      <c r="C269" s="231"/>
      <c r="D269" s="231"/>
      <c r="E269" s="231"/>
      <c r="F269" s="231"/>
      <c r="G269" s="231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31"/>
      <c r="B270" s="269"/>
      <c r="C270" s="231"/>
      <c r="D270" s="231"/>
      <c r="E270" s="231"/>
      <c r="F270" s="231"/>
      <c r="G270" s="231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31"/>
      <c r="B271" s="269"/>
      <c r="C271" s="231"/>
      <c r="D271" s="231"/>
      <c r="E271" s="231"/>
      <c r="F271" s="231"/>
      <c r="G271" s="231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31"/>
      <c r="B272" s="269"/>
      <c r="C272" s="231"/>
      <c r="D272" s="231"/>
      <c r="E272" s="231"/>
      <c r="F272" s="231"/>
      <c r="G272" s="231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31"/>
      <c r="B273" s="269"/>
      <c r="C273" s="231"/>
      <c r="D273" s="231"/>
      <c r="E273" s="231"/>
      <c r="F273" s="231"/>
      <c r="G273" s="231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31"/>
      <c r="B274" s="269"/>
      <c r="C274" s="231"/>
      <c r="D274" s="231"/>
      <c r="E274" s="231"/>
      <c r="F274" s="231"/>
      <c r="G274" s="231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31"/>
      <c r="B275" s="269"/>
      <c r="C275" s="231"/>
      <c r="D275" s="231"/>
      <c r="E275" s="231"/>
      <c r="F275" s="231"/>
      <c r="G275" s="231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31"/>
      <c r="B276" s="269"/>
      <c r="C276" s="231"/>
      <c r="D276" s="231"/>
      <c r="E276" s="231"/>
      <c r="F276" s="231"/>
      <c r="G276" s="231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31"/>
      <c r="B277" s="269"/>
      <c r="C277" s="231"/>
      <c r="D277" s="231"/>
      <c r="E277" s="231"/>
      <c r="F277" s="231"/>
      <c r="G277" s="231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31"/>
      <c r="B278" s="269"/>
      <c r="C278" s="231"/>
      <c r="D278" s="231"/>
      <c r="E278" s="231"/>
      <c r="F278" s="231"/>
      <c r="G278" s="231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31"/>
      <c r="B279" s="269"/>
      <c r="C279" s="231"/>
      <c r="D279" s="231"/>
      <c r="E279" s="231"/>
      <c r="F279" s="231"/>
      <c r="G279" s="231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31"/>
      <c r="B280" s="269"/>
      <c r="C280" s="231"/>
      <c r="D280" s="231"/>
      <c r="E280" s="231"/>
      <c r="F280" s="231"/>
      <c r="G280" s="231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31"/>
      <c r="B281" s="269"/>
      <c r="C281" s="231"/>
      <c r="D281" s="231"/>
      <c r="E281" s="231"/>
      <c r="F281" s="231"/>
      <c r="G281" s="231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31"/>
      <c r="B282" s="269"/>
      <c r="C282" s="231"/>
      <c r="D282" s="231"/>
      <c r="E282" s="231"/>
      <c r="F282" s="231"/>
      <c r="G282" s="231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31"/>
      <c r="B283" s="269"/>
      <c r="C283" s="231"/>
      <c r="D283" s="231"/>
      <c r="E283" s="231"/>
      <c r="F283" s="231"/>
      <c r="G283" s="231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31"/>
      <c r="B284" s="269"/>
      <c r="C284" s="231"/>
      <c r="D284" s="231"/>
      <c r="E284" s="231"/>
      <c r="F284" s="231"/>
      <c r="G284" s="231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31"/>
      <c r="B285" s="269"/>
      <c r="C285" s="231"/>
      <c r="D285" s="231"/>
      <c r="E285" s="231"/>
      <c r="F285" s="231"/>
      <c r="G285" s="231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31"/>
      <c r="B286" s="269"/>
      <c r="C286" s="231"/>
      <c r="D286" s="231"/>
      <c r="E286" s="231"/>
      <c r="F286" s="231"/>
      <c r="G286" s="231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31"/>
      <c r="B287" s="269"/>
      <c r="C287" s="231"/>
      <c r="D287" s="231"/>
      <c r="E287" s="231"/>
      <c r="F287" s="231"/>
      <c r="G287" s="231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31"/>
      <c r="B288" s="269"/>
      <c r="C288" s="231"/>
      <c r="D288" s="231"/>
      <c r="E288" s="231"/>
      <c r="F288" s="231"/>
      <c r="G288" s="231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31"/>
      <c r="B289" s="269"/>
      <c r="C289" s="231"/>
      <c r="D289" s="231"/>
      <c r="E289" s="231"/>
      <c r="F289" s="231"/>
      <c r="G289" s="231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31"/>
      <c r="B290" s="269"/>
      <c r="C290" s="231"/>
      <c r="D290" s="231"/>
      <c r="E290" s="231"/>
      <c r="F290" s="231"/>
      <c r="G290" s="231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31"/>
      <c r="B291" s="269"/>
      <c r="C291" s="231"/>
      <c r="D291" s="231"/>
      <c r="E291" s="231"/>
      <c r="F291" s="231"/>
      <c r="G291" s="231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31"/>
      <c r="B292" s="269"/>
      <c r="C292" s="231"/>
      <c r="D292" s="231"/>
      <c r="E292" s="231"/>
      <c r="F292" s="231"/>
      <c r="G292" s="231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31"/>
      <c r="B293" s="269"/>
      <c r="C293" s="231"/>
      <c r="D293" s="231"/>
      <c r="E293" s="231"/>
      <c r="F293" s="231"/>
      <c r="G293" s="231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31"/>
      <c r="B294" s="269"/>
      <c r="C294" s="231"/>
      <c r="D294" s="231"/>
      <c r="E294" s="231"/>
      <c r="F294" s="231"/>
      <c r="G294" s="231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31"/>
      <c r="B295" s="269"/>
      <c r="C295" s="231"/>
      <c r="D295" s="231"/>
      <c r="E295" s="231"/>
      <c r="F295" s="231"/>
      <c r="G295" s="231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31"/>
      <c r="B296" s="269"/>
      <c r="C296" s="231"/>
      <c r="D296" s="231"/>
      <c r="E296" s="231"/>
      <c r="F296" s="231"/>
      <c r="G296" s="231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31"/>
      <c r="B297" s="269"/>
      <c r="C297" s="231"/>
      <c r="D297" s="231"/>
      <c r="E297" s="231"/>
      <c r="F297" s="231"/>
      <c r="G297" s="231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31"/>
      <c r="B298" s="269"/>
      <c r="C298" s="231"/>
      <c r="D298" s="231"/>
      <c r="E298" s="231"/>
      <c r="F298" s="231"/>
      <c r="G298" s="231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31"/>
      <c r="B299" s="269"/>
      <c r="C299" s="231"/>
      <c r="D299" s="231"/>
      <c r="E299" s="231"/>
      <c r="F299" s="231"/>
      <c r="G299" s="231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31"/>
      <c r="B300" s="269"/>
      <c r="C300" s="231"/>
      <c r="D300" s="231"/>
      <c r="E300" s="231"/>
      <c r="F300" s="231"/>
      <c r="G300" s="231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31"/>
      <c r="B301" s="269"/>
      <c r="C301" s="231"/>
      <c r="D301" s="231"/>
      <c r="E301" s="231"/>
      <c r="F301" s="231"/>
      <c r="G301" s="231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31"/>
      <c r="B302" s="269"/>
      <c r="C302" s="231"/>
      <c r="D302" s="231"/>
      <c r="E302" s="231"/>
      <c r="F302" s="231"/>
      <c r="G302" s="231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31"/>
      <c r="B303" s="269"/>
      <c r="C303" s="231"/>
      <c r="D303" s="231"/>
      <c r="E303" s="231"/>
      <c r="F303" s="231"/>
      <c r="G303" s="231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31"/>
      <c r="B304" s="269"/>
      <c r="C304" s="231"/>
      <c r="D304" s="231"/>
      <c r="E304" s="231"/>
      <c r="F304" s="231"/>
      <c r="G304" s="231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31"/>
      <c r="B305" s="269"/>
      <c r="C305" s="231"/>
      <c r="D305" s="231"/>
      <c r="E305" s="231"/>
      <c r="F305" s="231"/>
      <c r="G305" s="231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31"/>
      <c r="B306" s="269"/>
      <c r="C306" s="231"/>
      <c r="D306" s="231"/>
      <c r="E306" s="231"/>
      <c r="F306" s="231"/>
      <c r="G306" s="231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31"/>
      <c r="B307" s="269"/>
      <c r="C307" s="231"/>
      <c r="D307" s="231"/>
      <c r="E307" s="231"/>
      <c r="F307" s="231"/>
      <c r="G307" s="231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31"/>
      <c r="B308" s="269"/>
      <c r="C308" s="231"/>
      <c r="D308" s="231"/>
      <c r="E308" s="231"/>
      <c r="F308" s="231"/>
      <c r="G308" s="231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31"/>
      <c r="B309" s="269"/>
      <c r="C309" s="231"/>
      <c r="D309" s="231"/>
      <c r="E309" s="231"/>
      <c r="F309" s="231"/>
      <c r="G309" s="231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31"/>
      <c r="B310" s="269"/>
      <c r="C310" s="231"/>
      <c r="D310" s="231"/>
      <c r="E310" s="231"/>
      <c r="F310" s="231"/>
      <c r="G310" s="231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31"/>
      <c r="B311" s="269"/>
      <c r="C311" s="231"/>
      <c r="D311" s="231"/>
      <c r="E311" s="231"/>
      <c r="F311" s="231"/>
      <c r="G311" s="231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31"/>
      <c r="B312" s="269"/>
      <c r="C312" s="231"/>
      <c r="D312" s="231"/>
      <c r="E312" s="231"/>
      <c r="F312" s="231"/>
      <c r="G312" s="231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31"/>
      <c r="B313" s="269"/>
      <c r="C313" s="231"/>
      <c r="D313" s="231"/>
      <c r="E313" s="231"/>
      <c r="F313" s="231"/>
      <c r="G313" s="231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31"/>
      <c r="B314" s="269"/>
      <c r="C314" s="231"/>
      <c r="D314" s="231"/>
      <c r="E314" s="231"/>
      <c r="F314" s="231"/>
      <c r="G314" s="231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31"/>
      <c r="B315" s="269"/>
      <c r="C315" s="231"/>
      <c r="D315" s="231"/>
      <c r="E315" s="231"/>
      <c r="F315" s="231"/>
      <c r="G315" s="231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31"/>
      <c r="B316" s="269"/>
      <c r="C316" s="231"/>
      <c r="D316" s="231"/>
      <c r="E316" s="231"/>
      <c r="F316" s="231"/>
      <c r="G316" s="231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31"/>
      <c r="B317" s="269"/>
      <c r="C317" s="231"/>
      <c r="D317" s="231"/>
      <c r="E317" s="231"/>
      <c r="F317" s="231"/>
      <c r="G317" s="231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31"/>
      <c r="B318" s="269"/>
      <c r="C318" s="231"/>
      <c r="D318" s="231"/>
      <c r="E318" s="231"/>
      <c r="F318" s="231"/>
      <c r="G318" s="231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31"/>
      <c r="B319" s="269"/>
      <c r="C319" s="231"/>
      <c r="D319" s="231"/>
      <c r="E319" s="231"/>
      <c r="F319" s="231"/>
      <c r="G319" s="231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31"/>
      <c r="B320" s="269"/>
      <c r="C320" s="231"/>
      <c r="D320" s="231"/>
      <c r="E320" s="231"/>
      <c r="F320" s="231"/>
      <c r="G320" s="231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31"/>
      <c r="B321" s="269"/>
      <c r="C321" s="231"/>
      <c r="D321" s="231"/>
      <c r="E321" s="231"/>
      <c r="F321" s="231"/>
      <c r="G321" s="231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31"/>
      <c r="B322" s="269"/>
      <c r="C322" s="231"/>
      <c r="D322" s="231"/>
      <c r="E322" s="231"/>
      <c r="F322" s="231"/>
      <c r="G322" s="231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31"/>
      <c r="B323" s="269"/>
      <c r="C323" s="231"/>
      <c r="D323" s="231"/>
      <c r="E323" s="231"/>
      <c r="F323" s="231"/>
      <c r="G323" s="231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31"/>
      <c r="B324" s="269"/>
      <c r="C324" s="231"/>
      <c r="D324" s="231"/>
      <c r="E324" s="231"/>
      <c r="F324" s="231"/>
      <c r="G324" s="231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31"/>
      <c r="B325" s="269"/>
      <c r="C325" s="231"/>
      <c r="D325" s="231"/>
      <c r="E325" s="231"/>
      <c r="F325" s="231"/>
      <c r="G325" s="231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31"/>
      <c r="B326" s="269"/>
      <c r="C326" s="231"/>
      <c r="D326" s="231"/>
      <c r="E326" s="231"/>
      <c r="F326" s="231"/>
      <c r="G326" s="231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31"/>
      <c r="B327" s="269"/>
      <c r="C327" s="231"/>
      <c r="D327" s="231"/>
      <c r="E327" s="231"/>
      <c r="F327" s="231"/>
      <c r="G327" s="231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31"/>
      <c r="B328" s="269"/>
      <c r="C328" s="231"/>
      <c r="D328" s="231"/>
      <c r="E328" s="231"/>
      <c r="F328" s="231"/>
      <c r="G328" s="231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31"/>
      <c r="B329" s="269"/>
      <c r="C329" s="231"/>
      <c r="D329" s="231"/>
      <c r="E329" s="231"/>
      <c r="F329" s="231"/>
      <c r="G329" s="231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31"/>
      <c r="B330" s="269"/>
      <c r="C330" s="231"/>
      <c r="D330" s="231"/>
      <c r="E330" s="231"/>
      <c r="F330" s="231"/>
      <c r="G330" s="231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31"/>
      <c r="B331" s="269"/>
      <c r="C331" s="231"/>
      <c r="D331" s="231"/>
      <c r="E331" s="231"/>
      <c r="F331" s="231"/>
      <c r="G331" s="231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31"/>
      <c r="B332" s="269"/>
      <c r="C332" s="231"/>
      <c r="D332" s="231"/>
      <c r="E332" s="231"/>
      <c r="F332" s="231"/>
      <c r="G332" s="231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31"/>
      <c r="B333" s="269"/>
      <c r="C333" s="231"/>
      <c r="D333" s="231"/>
      <c r="E333" s="231"/>
      <c r="F333" s="231"/>
      <c r="G333" s="231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31"/>
      <c r="B334" s="269"/>
      <c r="C334" s="231"/>
      <c r="D334" s="231"/>
      <c r="E334" s="231"/>
      <c r="F334" s="231"/>
      <c r="G334" s="231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31"/>
      <c r="B335" s="269"/>
      <c r="C335" s="231"/>
      <c r="D335" s="231"/>
      <c r="E335" s="231"/>
      <c r="F335" s="231"/>
      <c r="G335" s="231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31"/>
      <c r="B336" s="269"/>
      <c r="C336" s="231"/>
      <c r="D336" s="231"/>
      <c r="E336" s="231"/>
      <c r="F336" s="231"/>
      <c r="G336" s="231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31"/>
      <c r="B337" s="269"/>
      <c r="C337" s="231"/>
      <c r="D337" s="231"/>
      <c r="E337" s="231"/>
      <c r="F337" s="231"/>
      <c r="G337" s="231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31"/>
      <c r="B338" s="269"/>
      <c r="C338" s="231"/>
      <c r="D338" s="231"/>
      <c r="E338" s="231"/>
      <c r="F338" s="231"/>
      <c r="G338" s="231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31"/>
      <c r="B339" s="269"/>
      <c r="C339" s="231"/>
      <c r="D339" s="231"/>
      <c r="E339" s="231"/>
      <c r="F339" s="231"/>
      <c r="G339" s="231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31"/>
      <c r="B340" s="269"/>
      <c r="C340" s="231"/>
      <c r="D340" s="231"/>
      <c r="E340" s="231"/>
      <c r="F340" s="231"/>
      <c r="G340" s="231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31"/>
      <c r="B341" s="269"/>
      <c r="C341" s="231"/>
      <c r="D341" s="231"/>
      <c r="E341" s="231"/>
      <c r="F341" s="231"/>
      <c r="G341" s="231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31"/>
      <c r="B342" s="269"/>
      <c r="C342" s="231"/>
      <c r="D342" s="231"/>
      <c r="E342" s="231"/>
      <c r="F342" s="231"/>
      <c r="G342" s="231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31"/>
      <c r="B343" s="269"/>
      <c r="C343" s="231"/>
      <c r="D343" s="231"/>
      <c r="E343" s="231"/>
      <c r="F343" s="231"/>
      <c r="G343" s="231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31"/>
      <c r="B344" s="269"/>
      <c r="C344" s="231"/>
      <c r="D344" s="231"/>
      <c r="E344" s="231"/>
      <c r="F344" s="231"/>
      <c r="G344" s="231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31"/>
      <c r="B345" s="269"/>
      <c r="C345" s="231"/>
      <c r="D345" s="231"/>
      <c r="E345" s="231"/>
      <c r="F345" s="231"/>
      <c r="G345" s="231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31"/>
      <c r="B346" s="269"/>
      <c r="C346" s="231"/>
      <c r="D346" s="231"/>
      <c r="E346" s="231"/>
      <c r="F346" s="231"/>
      <c r="G346" s="231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31"/>
      <c r="B347" s="269"/>
      <c r="C347" s="231"/>
      <c r="D347" s="231"/>
      <c r="E347" s="231"/>
      <c r="F347" s="231"/>
      <c r="G347" s="231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31"/>
      <c r="B348" s="269"/>
      <c r="C348" s="231"/>
      <c r="D348" s="231"/>
      <c r="E348" s="231"/>
      <c r="F348" s="231"/>
      <c r="G348" s="231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31"/>
      <c r="B349" s="269"/>
      <c r="C349" s="231"/>
      <c r="D349" s="231"/>
      <c r="E349" s="231"/>
      <c r="F349" s="231"/>
      <c r="G349" s="231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31"/>
      <c r="B350" s="269"/>
      <c r="C350" s="231"/>
      <c r="D350" s="231"/>
      <c r="E350" s="231"/>
      <c r="F350" s="231"/>
      <c r="G350" s="231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31"/>
      <c r="B351" s="269"/>
      <c r="C351" s="231"/>
      <c r="D351" s="231"/>
      <c r="E351" s="231"/>
      <c r="F351" s="231"/>
      <c r="G351" s="231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31"/>
      <c r="B352" s="269"/>
      <c r="C352" s="231"/>
      <c r="D352" s="231"/>
      <c r="E352" s="231"/>
      <c r="F352" s="231"/>
      <c r="G352" s="231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31"/>
      <c r="B353" s="269"/>
      <c r="C353" s="231"/>
      <c r="D353" s="231"/>
      <c r="E353" s="231"/>
      <c r="F353" s="231"/>
      <c r="G353" s="231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31"/>
      <c r="B354" s="269"/>
      <c r="C354" s="231"/>
      <c r="D354" s="231"/>
      <c r="E354" s="231"/>
      <c r="F354" s="231"/>
      <c r="G354" s="231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31"/>
      <c r="B355" s="269"/>
      <c r="C355" s="231"/>
      <c r="D355" s="231"/>
      <c r="E355" s="231"/>
      <c r="F355" s="231"/>
      <c r="G355" s="231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31"/>
      <c r="B356" s="269"/>
      <c r="C356" s="231"/>
      <c r="D356" s="231"/>
      <c r="E356" s="231"/>
      <c r="F356" s="231"/>
      <c r="G356" s="231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31"/>
      <c r="B357" s="269"/>
      <c r="C357" s="231"/>
      <c r="D357" s="231"/>
      <c r="E357" s="231"/>
      <c r="F357" s="231"/>
      <c r="G357" s="231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31"/>
      <c r="B358" s="269"/>
      <c r="C358" s="231"/>
      <c r="D358" s="231"/>
      <c r="E358" s="231"/>
      <c r="F358" s="231"/>
      <c r="G358" s="231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31"/>
      <c r="B359" s="269"/>
      <c r="C359" s="231"/>
      <c r="D359" s="231"/>
      <c r="E359" s="231"/>
      <c r="F359" s="231"/>
      <c r="G359" s="231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31"/>
      <c r="B360" s="269"/>
      <c r="C360" s="231"/>
      <c r="D360" s="231"/>
      <c r="E360" s="231"/>
      <c r="F360" s="231"/>
      <c r="G360" s="231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31"/>
      <c r="B361" s="269"/>
      <c r="C361" s="231"/>
      <c r="D361" s="231"/>
      <c r="E361" s="231"/>
      <c r="F361" s="231"/>
      <c r="G361" s="231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31"/>
      <c r="B362" s="269"/>
      <c r="C362" s="231"/>
      <c r="D362" s="231"/>
      <c r="E362" s="231"/>
      <c r="F362" s="231"/>
      <c r="G362" s="231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31"/>
      <c r="B363" s="269"/>
      <c r="C363" s="231"/>
      <c r="D363" s="231"/>
      <c r="E363" s="231"/>
      <c r="F363" s="231"/>
      <c r="G363" s="231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31"/>
      <c r="B364" s="269"/>
      <c r="C364" s="231"/>
      <c r="D364" s="231"/>
      <c r="E364" s="231"/>
      <c r="F364" s="231"/>
      <c r="G364" s="231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31"/>
      <c r="B365" s="269"/>
      <c r="C365" s="231"/>
      <c r="D365" s="231"/>
      <c r="E365" s="231"/>
      <c r="F365" s="231"/>
      <c r="G365" s="231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31"/>
      <c r="B366" s="269"/>
      <c r="C366" s="231"/>
      <c r="D366" s="231"/>
      <c r="E366" s="231"/>
      <c r="F366" s="231"/>
      <c r="G366" s="231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31"/>
      <c r="B367" s="269"/>
      <c r="C367" s="231"/>
      <c r="D367" s="231"/>
      <c r="E367" s="231"/>
      <c r="F367" s="231"/>
      <c r="G367" s="231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31"/>
      <c r="B368" s="269"/>
      <c r="C368" s="231"/>
      <c r="D368" s="231"/>
      <c r="E368" s="231"/>
      <c r="F368" s="231"/>
      <c r="G368" s="231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31"/>
      <c r="B369" s="269"/>
      <c r="C369" s="231"/>
      <c r="D369" s="231"/>
      <c r="E369" s="231"/>
      <c r="F369" s="231"/>
      <c r="G369" s="231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31"/>
      <c r="B370" s="269"/>
      <c r="C370" s="231"/>
      <c r="D370" s="231"/>
      <c r="E370" s="231"/>
      <c r="F370" s="231"/>
      <c r="G370" s="231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31"/>
      <c r="B371" s="269"/>
      <c r="C371" s="231"/>
      <c r="D371" s="231"/>
      <c r="E371" s="231"/>
      <c r="F371" s="231"/>
      <c r="G371" s="231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31"/>
      <c r="B372" s="269"/>
      <c r="C372" s="231"/>
      <c r="D372" s="231"/>
      <c r="E372" s="231"/>
      <c r="F372" s="231"/>
      <c r="G372" s="231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31"/>
      <c r="B373" s="269"/>
      <c r="C373" s="231"/>
      <c r="D373" s="231"/>
      <c r="E373" s="231"/>
      <c r="F373" s="231"/>
      <c r="G373" s="231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31"/>
      <c r="B374" s="269"/>
      <c r="C374" s="231"/>
      <c r="D374" s="231"/>
      <c r="E374" s="231"/>
      <c r="F374" s="231"/>
      <c r="G374" s="231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31"/>
      <c r="B375" s="269"/>
      <c r="C375" s="231"/>
      <c r="D375" s="231"/>
      <c r="E375" s="231"/>
      <c r="F375" s="231"/>
      <c r="G375" s="231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31"/>
      <c r="B376" s="269"/>
      <c r="C376" s="231"/>
      <c r="D376" s="231"/>
      <c r="E376" s="231"/>
      <c r="F376" s="231"/>
      <c r="G376" s="231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31"/>
      <c r="B377" s="269"/>
      <c r="C377" s="231"/>
      <c r="D377" s="231"/>
      <c r="E377" s="231"/>
      <c r="F377" s="231"/>
      <c r="G377" s="231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31"/>
      <c r="B378" s="269"/>
      <c r="C378" s="231"/>
      <c r="D378" s="231"/>
      <c r="E378" s="231"/>
      <c r="F378" s="231"/>
      <c r="G378" s="231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31"/>
      <c r="B379" s="269"/>
      <c r="C379" s="231"/>
      <c r="D379" s="231"/>
      <c r="E379" s="231"/>
      <c r="F379" s="231"/>
      <c r="G379" s="231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31"/>
      <c r="B380" s="269"/>
      <c r="C380" s="231"/>
      <c r="D380" s="231"/>
      <c r="E380" s="231"/>
      <c r="F380" s="231"/>
      <c r="G380" s="231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31"/>
      <c r="B381" s="269"/>
      <c r="C381" s="231"/>
      <c r="D381" s="231"/>
      <c r="E381" s="231"/>
      <c r="F381" s="231"/>
      <c r="G381" s="231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31"/>
      <c r="B382" s="269"/>
      <c r="C382" s="231"/>
      <c r="D382" s="231"/>
      <c r="E382" s="231"/>
      <c r="F382" s="231"/>
      <c r="G382" s="231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31"/>
      <c r="B383" s="269"/>
      <c r="C383" s="231"/>
      <c r="D383" s="231"/>
      <c r="E383" s="231"/>
      <c r="F383" s="231"/>
      <c r="G383" s="231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31"/>
      <c r="B384" s="269"/>
      <c r="C384" s="231"/>
      <c r="D384" s="231"/>
      <c r="E384" s="231"/>
      <c r="F384" s="231"/>
      <c r="G384" s="231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31"/>
      <c r="B385" s="269"/>
      <c r="C385" s="231"/>
      <c r="D385" s="231"/>
      <c r="E385" s="231"/>
      <c r="F385" s="231"/>
      <c r="G385" s="231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31"/>
      <c r="B386" s="269"/>
      <c r="C386" s="231"/>
      <c r="D386" s="231"/>
      <c r="E386" s="231"/>
      <c r="F386" s="231"/>
      <c r="G386" s="231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31"/>
      <c r="B387" s="269"/>
      <c r="C387" s="231"/>
      <c r="D387" s="231"/>
      <c r="E387" s="231"/>
      <c r="F387" s="231"/>
      <c r="G387" s="231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31"/>
      <c r="B388" s="269"/>
      <c r="C388" s="231"/>
      <c r="D388" s="231"/>
      <c r="E388" s="231"/>
      <c r="F388" s="231"/>
      <c r="G388" s="231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31"/>
      <c r="B389" s="269"/>
      <c r="C389" s="231"/>
      <c r="D389" s="231"/>
      <c r="E389" s="231"/>
      <c r="F389" s="231"/>
      <c r="G389" s="231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31"/>
      <c r="B390" s="269"/>
      <c r="C390" s="231"/>
      <c r="D390" s="231"/>
      <c r="E390" s="231"/>
      <c r="F390" s="231"/>
      <c r="G390" s="231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31"/>
      <c r="B391" s="269"/>
      <c r="C391" s="231"/>
      <c r="D391" s="231"/>
      <c r="E391" s="231"/>
      <c r="F391" s="231"/>
      <c r="G391" s="231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31"/>
      <c r="B392" s="269"/>
      <c r="C392" s="231"/>
      <c r="D392" s="231"/>
      <c r="E392" s="231"/>
      <c r="F392" s="231"/>
      <c r="G392" s="231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31"/>
      <c r="B393" s="269"/>
      <c r="C393" s="231"/>
      <c r="D393" s="231"/>
      <c r="E393" s="231"/>
      <c r="F393" s="231"/>
      <c r="G393" s="231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31"/>
      <c r="B394" s="269"/>
      <c r="C394" s="231"/>
      <c r="D394" s="231"/>
      <c r="E394" s="231"/>
      <c r="F394" s="231"/>
      <c r="G394" s="231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31"/>
      <c r="B395" s="269"/>
      <c r="C395" s="231"/>
      <c r="D395" s="231"/>
      <c r="E395" s="231"/>
      <c r="F395" s="231"/>
      <c r="G395" s="231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31"/>
      <c r="B396" s="269"/>
      <c r="C396" s="231"/>
      <c r="D396" s="231"/>
      <c r="E396" s="231"/>
      <c r="F396" s="231"/>
      <c r="G396" s="231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31"/>
      <c r="B397" s="269"/>
      <c r="C397" s="231"/>
      <c r="D397" s="231"/>
      <c r="E397" s="231"/>
      <c r="F397" s="231"/>
      <c r="G397" s="231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31"/>
      <c r="B398" s="269"/>
      <c r="C398" s="231"/>
      <c r="D398" s="231"/>
      <c r="E398" s="231"/>
      <c r="F398" s="231"/>
      <c r="G398" s="231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31"/>
      <c r="B399" s="269"/>
      <c r="C399" s="231"/>
      <c r="D399" s="231"/>
      <c r="E399" s="231"/>
      <c r="F399" s="231"/>
      <c r="G399" s="231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31"/>
      <c r="B400" s="269"/>
      <c r="C400" s="231"/>
      <c r="D400" s="231"/>
      <c r="E400" s="231"/>
      <c r="F400" s="231"/>
      <c r="G400" s="231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31"/>
      <c r="B401" s="269"/>
      <c r="C401" s="231"/>
      <c r="D401" s="231"/>
      <c r="E401" s="231"/>
      <c r="F401" s="231"/>
      <c r="G401" s="231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31"/>
      <c r="B402" s="269"/>
      <c r="C402" s="231"/>
      <c r="D402" s="231"/>
      <c r="E402" s="231"/>
      <c r="F402" s="231"/>
      <c r="G402" s="231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31"/>
      <c r="B403" s="269"/>
      <c r="C403" s="231"/>
      <c r="D403" s="231"/>
      <c r="E403" s="231"/>
      <c r="F403" s="231"/>
      <c r="G403" s="231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31"/>
      <c r="B404" s="269"/>
      <c r="C404" s="231"/>
      <c r="D404" s="231"/>
      <c r="E404" s="231"/>
      <c r="F404" s="231"/>
      <c r="G404" s="231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31"/>
      <c r="B405" s="269"/>
      <c r="C405" s="231"/>
      <c r="D405" s="231"/>
      <c r="E405" s="231"/>
      <c r="F405" s="231"/>
      <c r="G405" s="231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31"/>
      <c r="B406" s="269"/>
      <c r="C406" s="231"/>
      <c r="D406" s="231"/>
      <c r="E406" s="231"/>
      <c r="F406" s="231"/>
      <c r="G406" s="231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31"/>
      <c r="B407" s="269"/>
      <c r="C407" s="231"/>
      <c r="D407" s="231"/>
      <c r="E407" s="231"/>
      <c r="F407" s="231"/>
      <c r="G407" s="231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31"/>
      <c r="B408" s="269"/>
      <c r="C408" s="231"/>
      <c r="D408" s="231"/>
      <c r="E408" s="231"/>
      <c r="F408" s="231"/>
      <c r="G408" s="231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31"/>
      <c r="B409" s="269"/>
      <c r="C409" s="231"/>
      <c r="D409" s="231"/>
      <c r="E409" s="231"/>
      <c r="F409" s="231"/>
      <c r="G409" s="231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31"/>
      <c r="B410" s="269"/>
      <c r="C410" s="231"/>
      <c r="D410" s="231"/>
      <c r="E410" s="231"/>
      <c r="F410" s="231"/>
      <c r="G410" s="231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31"/>
      <c r="B411" s="269"/>
      <c r="C411" s="231"/>
      <c r="D411" s="231"/>
      <c r="E411" s="231"/>
      <c r="F411" s="231"/>
      <c r="G411" s="231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31"/>
      <c r="B412" s="269"/>
      <c r="C412" s="231"/>
      <c r="D412" s="231"/>
      <c r="E412" s="231"/>
      <c r="F412" s="231"/>
      <c r="G412" s="231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31"/>
      <c r="B413" s="269"/>
      <c r="C413" s="231"/>
      <c r="D413" s="231"/>
      <c r="E413" s="231"/>
      <c r="F413" s="231"/>
      <c r="G413" s="231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31"/>
      <c r="B414" s="269"/>
      <c r="C414" s="231"/>
      <c r="D414" s="231"/>
      <c r="E414" s="231"/>
      <c r="F414" s="231"/>
      <c r="G414" s="231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31"/>
      <c r="B415" s="269"/>
      <c r="C415" s="231"/>
      <c r="D415" s="231"/>
      <c r="E415" s="231"/>
      <c r="F415" s="231"/>
      <c r="G415" s="231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31"/>
      <c r="B416" s="269"/>
      <c r="C416" s="231"/>
      <c r="D416" s="231"/>
      <c r="E416" s="231"/>
      <c r="F416" s="231"/>
      <c r="G416" s="231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31"/>
      <c r="B417" s="269"/>
      <c r="C417" s="231"/>
      <c r="D417" s="231"/>
      <c r="E417" s="231"/>
      <c r="F417" s="231"/>
      <c r="G417" s="231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31"/>
      <c r="B418" s="269"/>
      <c r="C418" s="231"/>
      <c r="D418" s="231"/>
      <c r="E418" s="231"/>
      <c r="F418" s="231"/>
      <c r="G418" s="231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31"/>
      <c r="B419" s="269"/>
      <c r="C419" s="231"/>
      <c r="D419" s="231"/>
      <c r="E419" s="231"/>
      <c r="F419" s="231"/>
      <c r="G419" s="231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31"/>
      <c r="B420" s="269"/>
      <c r="C420" s="231"/>
      <c r="D420" s="231"/>
      <c r="E420" s="231"/>
      <c r="F420" s="231"/>
      <c r="G420" s="231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31"/>
      <c r="B421" s="269"/>
      <c r="C421" s="231"/>
      <c r="D421" s="231"/>
      <c r="E421" s="231"/>
      <c r="F421" s="231"/>
      <c r="G421" s="231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31"/>
      <c r="B422" s="269"/>
      <c r="C422" s="231"/>
      <c r="D422" s="231"/>
      <c r="E422" s="231"/>
      <c r="F422" s="231"/>
      <c r="G422" s="231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31"/>
      <c r="B423" s="269"/>
      <c r="C423" s="231"/>
      <c r="D423" s="231"/>
      <c r="E423" s="231"/>
      <c r="F423" s="231"/>
      <c r="G423" s="231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31"/>
      <c r="B424" s="269"/>
      <c r="C424" s="231"/>
      <c r="D424" s="231"/>
      <c r="E424" s="231"/>
      <c r="F424" s="231"/>
      <c r="G424" s="231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31"/>
      <c r="B425" s="269"/>
      <c r="C425" s="231"/>
      <c r="D425" s="231"/>
      <c r="E425" s="231"/>
      <c r="F425" s="231"/>
      <c r="G425" s="231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31"/>
      <c r="B426" s="269"/>
      <c r="C426" s="231"/>
      <c r="D426" s="231"/>
      <c r="E426" s="231"/>
      <c r="F426" s="231"/>
      <c r="G426" s="231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31"/>
      <c r="B427" s="269"/>
      <c r="C427" s="231"/>
      <c r="D427" s="231"/>
      <c r="E427" s="231"/>
      <c r="F427" s="231"/>
      <c r="G427" s="231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31"/>
      <c r="B428" s="269"/>
      <c r="C428" s="231"/>
      <c r="D428" s="231"/>
      <c r="E428" s="231"/>
      <c r="F428" s="231"/>
      <c r="G428" s="231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31"/>
      <c r="B429" s="269"/>
      <c r="C429" s="231"/>
      <c r="D429" s="231"/>
      <c r="E429" s="231"/>
      <c r="F429" s="231"/>
      <c r="G429" s="231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31"/>
      <c r="B430" s="269"/>
      <c r="C430" s="231"/>
      <c r="D430" s="231"/>
      <c r="E430" s="231"/>
      <c r="F430" s="231"/>
      <c r="G430" s="231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31"/>
      <c r="B431" s="269"/>
      <c r="C431" s="231"/>
      <c r="D431" s="231"/>
      <c r="E431" s="231"/>
      <c r="F431" s="231"/>
      <c r="G431" s="231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31"/>
      <c r="B432" s="269"/>
      <c r="C432" s="231"/>
      <c r="D432" s="231"/>
      <c r="E432" s="231"/>
      <c r="F432" s="231"/>
      <c r="G432" s="231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31"/>
      <c r="B433" s="269"/>
      <c r="C433" s="231"/>
      <c r="D433" s="231"/>
      <c r="E433" s="231"/>
      <c r="F433" s="231"/>
      <c r="G433" s="231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31"/>
      <c r="B434" s="269"/>
      <c r="C434" s="231"/>
      <c r="D434" s="231"/>
      <c r="E434" s="231"/>
      <c r="F434" s="231"/>
      <c r="G434" s="231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31"/>
      <c r="B435" s="269"/>
      <c r="C435" s="231"/>
      <c r="D435" s="231"/>
      <c r="E435" s="231"/>
      <c r="F435" s="231"/>
      <c r="G435" s="231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31"/>
      <c r="B436" s="269"/>
      <c r="C436" s="231"/>
      <c r="D436" s="231"/>
      <c r="E436" s="231"/>
      <c r="F436" s="231"/>
      <c r="G436" s="231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31"/>
      <c r="B437" s="269"/>
      <c r="C437" s="231"/>
      <c r="D437" s="231"/>
      <c r="E437" s="231"/>
      <c r="F437" s="231"/>
      <c r="G437" s="231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31"/>
      <c r="B438" s="269"/>
      <c r="C438" s="231"/>
      <c r="D438" s="231"/>
      <c r="E438" s="231"/>
      <c r="F438" s="231"/>
      <c r="G438" s="231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31"/>
      <c r="B439" s="269"/>
      <c r="C439" s="231"/>
      <c r="D439" s="231"/>
      <c r="E439" s="231"/>
      <c r="F439" s="231"/>
      <c r="G439" s="231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31"/>
      <c r="B440" s="269"/>
      <c r="C440" s="231"/>
      <c r="D440" s="231"/>
      <c r="E440" s="231"/>
      <c r="F440" s="231"/>
      <c r="G440" s="231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31"/>
      <c r="B441" s="269"/>
      <c r="C441" s="231"/>
      <c r="D441" s="231"/>
      <c r="E441" s="231"/>
      <c r="F441" s="231"/>
      <c r="G441" s="231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31"/>
      <c r="B442" s="269"/>
      <c r="C442" s="231"/>
      <c r="D442" s="231"/>
      <c r="E442" s="231"/>
      <c r="F442" s="231"/>
      <c r="G442" s="231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31"/>
      <c r="B443" s="269"/>
      <c r="C443" s="231"/>
      <c r="D443" s="231"/>
      <c r="E443" s="231"/>
      <c r="F443" s="231"/>
      <c r="G443" s="231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31"/>
      <c r="B444" s="269"/>
      <c r="C444" s="231"/>
      <c r="D444" s="231"/>
      <c r="E444" s="231"/>
      <c r="F444" s="231"/>
      <c r="G444" s="231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31"/>
      <c r="B445" s="269"/>
      <c r="C445" s="231"/>
      <c r="D445" s="231"/>
      <c r="E445" s="231"/>
      <c r="F445" s="231"/>
      <c r="G445" s="231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31"/>
      <c r="B446" s="269"/>
      <c r="C446" s="231"/>
      <c r="D446" s="231"/>
      <c r="E446" s="231"/>
      <c r="F446" s="231"/>
      <c r="G446" s="231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31"/>
      <c r="B447" s="269"/>
      <c r="C447" s="231"/>
      <c r="D447" s="231"/>
      <c r="E447" s="231"/>
      <c r="F447" s="231"/>
      <c r="G447" s="231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31"/>
      <c r="B448" s="269"/>
      <c r="C448" s="231"/>
      <c r="D448" s="231"/>
      <c r="E448" s="231"/>
      <c r="F448" s="231"/>
      <c r="G448" s="231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31"/>
      <c r="B449" s="269"/>
      <c r="C449" s="231"/>
      <c r="D449" s="231"/>
      <c r="E449" s="231"/>
      <c r="F449" s="231"/>
      <c r="G449" s="231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31"/>
      <c r="B450" s="269"/>
      <c r="C450" s="231"/>
      <c r="D450" s="231"/>
      <c r="E450" s="231"/>
      <c r="F450" s="231"/>
      <c r="G450" s="231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31"/>
      <c r="B451" s="269"/>
      <c r="C451" s="231"/>
      <c r="D451" s="231"/>
      <c r="E451" s="231"/>
      <c r="F451" s="231"/>
      <c r="G451" s="231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31"/>
      <c r="B452" s="269"/>
      <c r="C452" s="231"/>
      <c r="D452" s="231"/>
      <c r="E452" s="231"/>
      <c r="F452" s="231"/>
      <c r="G452" s="231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31"/>
      <c r="B453" s="269"/>
      <c r="C453" s="231"/>
      <c r="D453" s="231"/>
      <c r="E453" s="231"/>
      <c r="F453" s="231"/>
      <c r="G453" s="231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31"/>
      <c r="B454" s="269"/>
      <c r="C454" s="231"/>
      <c r="D454" s="231"/>
      <c r="E454" s="231"/>
      <c r="F454" s="231"/>
      <c r="G454" s="231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31"/>
      <c r="B455" s="269"/>
      <c r="C455" s="231"/>
      <c r="D455" s="231"/>
      <c r="E455" s="231"/>
      <c r="F455" s="231"/>
      <c r="G455" s="231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31"/>
      <c r="B456" s="269"/>
      <c r="C456" s="231"/>
      <c r="D456" s="231"/>
      <c r="E456" s="231"/>
      <c r="F456" s="231"/>
      <c r="G456" s="231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31"/>
      <c r="B457" s="269"/>
      <c r="C457" s="231"/>
      <c r="D457" s="231"/>
      <c r="E457" s="231"/>
      <c r="F457" s="231"/>
      <c r="G457" s="231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31"/>
      <c r="B458" s="269"/>
      <c r="C458" s="231"/>
      <c r="D458" s="231"/>
      <c r="E458" s="231"/>
      <c r="F458" s="231"/>
      <c r="G458" s="231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31"/>
      <c r="B459" s="269"/>
      <c r="C459" s="231"/>
      <c r="D459" s="231"/>
      <c r="E459" s="231"/>
      <c r="F459" s="231"/>
      <c r="G459" s="231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31"/>
      <c r="B460" s="269"/>
      <c r="C460" s="231"/>
      <c r="D460" s="231"/>
      <c r="E460" s="231"/>
      <c r="F460" s="231"/>
      <c r="G460" s="231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31"/>
      <c r="B461" s="269"/>
      <c r="C461" s="231"/>
      <c r="D461" s="231"/>
      <c r="E461" s="231"/>
      <c r="F461" s="231"/>
      <c r="G461" s="231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31"/>
      <c r="B462" s="269"/>
      <c r="C462" s="231"/>
      <c r="D462" s="231"/>
      <c r="E462" s="231"/>
      <c r="F462" s="231"/>
      <c r="G462" s="231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31"/>
      <c r="B463" s="269"/>
      <c r="C463" s="231"/>
      <c r="D463" s="231"/>
      <c r="E463" s="231"/>
      <c r="F463" s="231"/>
      <c r="G463" s="231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31"/>
      <c r="B464" s="269"/>
      <c r="C464" s="231"/>
      <c r="D464" s="231"/>
      <c r="E464" s="231"/>
      <c r="F464" s="231"/>
      <c r="G464" s="231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31"/>
      <c r="B465" s="269"/>
      <c r="C465" s="231"/>
      <c r="D465" s="231"/>
      <c r="E465" s="231"/>
      <c r="F465" s="231"/>
      <c r="G465" s="231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31"/>
      <c r="B466" s="269"/>
      <c r="C466" s="231"/>
      <c r="D466" s="231"/>
      <c r="E466" s="231"/>
      <c r="F466" s="231"/>
      <c r="G466" s="231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31"/>
      <c r="B467" s="269"/>
      <c r="C467" s="231"/>
      <c r="D467" s="231"/>
      <c r="E467" s="231"/>
      <c r="F467" s="231"/>
      <c r="G467" s="231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31"/>
      <c r="B468" s="269"/>
      <c r="C468" s="231"/>
      <c r="D468" s="231"/>
      <c r="E468" s="231"/>
      <c r="F468" s="231"/>
      <c r="G468" s="231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31"/>
      <c r="B469" s="269"/>
      <c r="C469" s="231"/>
      <c r="D469" s="231"/>
      <c r="E469" s="231"/>
      <c r="F469" s="231"/>
      <c r="G469" s="231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31"/>
      <c r="B470" s="269"/>
      <c r="C470" s="231"/>
      <c r="D470" s="231"/>
      <c r="E470" s="231"/>
      <c r="F470" s="231"/>
      <c r="G470" s="231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31"/>
      <c r="B471" s="269"/>
      <c r="C471" s="231"/>
      <c r="D471" s="231"/>
      <c r="E471" s="231"/>
      <c r="F471" s="231"/>
      <c r="G471" s="231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31"/>
      <c r="B472" s="269"/>
      <c r="C472" s="231"/>
      <c r="D472" s="231"/>
      <c r="E472" s="231"/>
      <c r="F472" s="231"/>
      <c r="G472" s="231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31"/>
      <c r="B473" s="269"/>
      <c r="C473" s="231"/>
      <c r="D473" s="231"/>
      <c r="E473" s="231"/>
      <c r="F473" s="231"/>
      <c r="G473" s="231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31"/>
      <c r="B474" s="269"/>
      <c r="C474" s="231"/>
      <c r="D474" s="231"/>
      <c r="E474" s="231"/>
      <c r="F474" s="231"/>
      <c r="G474" s="231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31"/>
      <c r="B475" s="269"/>
      <c r="C475" s="231"/>
      <c r="D475" s="231"/>
      <c r="E475" s="231"/>
      <c r="F475" s="231"/>
      <c r="G475" s="231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31"/>
      <c r="B476" s="269"/>
      <c r="C476" s="231"/>
      <c r="D476" s="231"/>
      <c r="E476" s="231"/>
      <c r="F476" s="231"/>
      <c r="G476" s="231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31"/>
      <c r="B477" s="269"/>
      <c r="C477" s="231"/>
      <c r="D477" s="231"/>
      <c r="E477" s="231"/>
      <c r="F477" s="231"/>
      <c r="G477" s="231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31"/>
      <c r="B478" s="269"/>
      <c r="C478" s="231"/>
      <c r="D478" s="231"/>
      <c r="E478" s="231"/>
      <c r="F478" s="231"/>
      <c r="G478" s="231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31"/>
      <c r="B479" s="269"/>
      <c r="C479" s="231"/>
      <c r="D479" s="231"/>
      <c r="E479" s="231"/>
      <c r="F479" s="231"/>
      <c r="G479" s="231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31"/>
      <c r="B480" s="269"/>
      <c r="C480" s="231"/>
      <c r="D480" s="231"/>
      <c r="E480" s="231"/>
      <c r="F480" s="231"/>
      <c r="G480" s="231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31"/>
      <c r="B481" s="269"/>
      <c r="C481" s="231"/>
      <c r="D481" s="231"/>
      <c r="E481" s="231"/>
      <c r="F481" s="231"/>
      <c r="G481" s="231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31"/>
      <c r="B482" s="269"/>
      <c r="C482" s="231"/>
      <c r="D482" s="231"/>
      <c r="E482" s="231"/>
      <c r="F482" s="231"/>
      <c r="G482" s="231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31"/>
      <c r="B483" s="269"/>
      <c r="C483" s="231"/>
      <c r="D483" s="231"/>
      <c r="E483" s="231"/>
      <c r="F483" s="231"/>
      <c r="G483" s="231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31"/>
      <c r="B484" s="269"/>
      <c r="C484" s="231"/>
      <c r="D484" s="231"/>
      <c r="E484" s="231"/>
      <c r="F484" s="231"/>
      <c r="G484" s="231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31"/>
      <c r="B485" s="269"/>
      <c r="C485" s="231"/>
      <c r="D485" s="231"/>
      <c r="E485" s="231"/>
      <c r="F485" s="231"/>
      <c r="G485" s="231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31"/>
      <c r="B486" s="269"/>
      <c r="C486" s="231"/>
      <c r="D486" s="231"/>
      <c r="E486" s="231"/>
      <c r="F486" s="231"/>
      <c r="G486" s="231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31"/>
      <c r="B487" s="269"/>
      <c r="C487" s="231"/>
      <c r="D487" s="231"/>
      <c r="E487" s="231"/>
      <c r="F487" s="231"/>
      <c r="G487" s="231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31"/>
      <c r="B488" s="269"/>
      <c r="C488" s="231"/>
      <c r="D488" s="231"/>
      <c r="E488" s="231"/>
      <c r="F488" s="231"/>
      <c r="G488" s="231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31"/>
      <c r="B489" s="269"/>
      <c r="C489" s="231"/>
      <c r="D489" s="231"/>
      <c r="E489" s="231"/>
      <c r="F489" s="231"/>
      <c r="G489" s="231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31"/>
      <c r="B490" s="269"/>
      <c r="C490" s="231"/>
      <c r="D490" s="231"/>
      <c r="E490" s="231"/>
      <c r="F490" s="231"/>
      <c r="G490" s="231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31"/>
      <c r="B491" s="269"/>
      <c r="C491" s="231"/>
      <c r="D491" s="231"/>
      <c r="E491" s="231"/>
      <c r="F491" s="231"/>
      <c r="G491" s="231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31"/>
      <c r="B492" s="269"/>
      <c r="C492" s="231"/>
      <c r="D492" s="231"/>
      <c r="E492" s="231"/>
      <c r="F492" s="231"/>
      <c r="G492" s="231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31"/>
      <c r="B493" s="269"/>
      <c r="C493" s="231"/>
      <c r="D493" s="231"/>
      <c r="E493" s="231"/>
      <c r="F493" s="231"/>
      <c r="G493" s="231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31"/>
      <c r="B494" s="269"/>
      <c r="C494" s="231"/>
      <c r="D494" s="231"/>
      <c r="E494" s="231"/>
      <c r="F494" s="231"/>
      <c r="G494" s="231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31"/>
      <c r="B495" s="269"/>
      <c r="C495" s="231"/>
      <c r="D495" s="231"/>
      <c r="E495" s="231"/>
      <c r="F495" s="231"/>
      <c r="G495" s="231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31"/>
      <c r="B496" s="269"/>
      <c r="C496" s="231"/>
      <c r="D496" s="231"/>
      <c r="E496" s="231"/>
      <c r="F496" s="231"/>
      <c r="G496" s="231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31"/>
      <c r="B497" s="269"/>
      <c r="C497" s="231"/>
      <c r="D497" s="231"/>
      <c r="E497" s="231"/>
      <c r="F497" s="231"/>
      <c r="G497" s="231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31"/>
      <c r="B498" s="269"/>
      <c r="C498" s="231"/>
      <c r="D498" s="231"/>
      <c r="E498" s="231"/>
      <c r="F498" s="231"/>
      <c r="G498" s="231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31"/>
      <c r="B499" s="269"/>
      <c r="C499" s="231"/>
      <c r="D499" s="231"/>
      <c r="E499" s="231"/>
      <c r="F499" s="231"/>
      <c r="G499" s="231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31"/>
      <c r="B500" s="269"/>
      <c r="C500" s="231"/>
      <c r="D500" s="231"/>
      <c r="E500" s="231"/>
      <c r="F500" s="231"/>
      <c r="G500" s="231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31"/>
      <c r="B501" s="269"/>
      <c r="C501" s="231"/>
      <c r="D501" s="231"/>
      <c r="E501" s="231"/>
      <c r="F501" s="231"/>
      <c r="G501" s="231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31"/>
      <c r="B502" s="269"/>
      <c r="C502" s="231"/>
      <c r="D502" s="231"/>
      <c r="E502" s="231"/>
      <c r="F502" s="231"/>
      <c r="G502" s="231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31"/>
      <c r="B503" s="269"/>
      <c r="C503" s="231"/>
      <c r="D503" s="231"/>
      <c r="E503" s="231"/>
      <c r="F503" s="231"/>
      <c r="G503" s="231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31"/>
      <c r="B504" s="269"/>
      <c r="C504" s="231"/>
      <c r="D504" s="231"/>
      <c r="E504" s="231"/>
      <c r="F504" s="231"/>
      <c r="G504" s="231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31"/>
      <c r="B505" s="269"/>
      <c r="C505" s="231"/>
      <c r="D505" s="231"/>
      <c r="E505" s="231"/>
      <c r="F505" s="231"/>
      <c r="G505" s="231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31"/>
      <c r="B506" s="269"/>
      <c r="C506" s="231"/>
      <c r="D506" s="231"/>
      <c r="E506" s="231"/>
      <c r="F506" s="231"/>
      <c r="G506" s="231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31"/>
      <c r="B507" s="269"/>
      <c r="C507" s="231"/>
      <c r="D507" s="231"/>
      <c r="E507" s="231"/>
      <c r="F507" s="231"/>
      <c r="G507" s="231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31"/>
      <c r="B508" s="269"/>
      <c r="C508" s="231"/>
      <c r="D508" s="231"/>
      <c r="E508" s="231"/>
      <c r="F508" s="231"/>
      <c r="G508" s="231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31"/>
      <c r="B509" s="269"/>
      <c r="C509" s="231"/>
      <c r="D509" s="231"/>
      <c r="E509" s="231"/>
      <c r="F509" s="231"/>
      <c r="G509" s="231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31"/>
      <c r="B510" s="269"/>
      <c r="C510" s="231"/>
      <c r="D510" s="231"/>
      <c r="E510" s="231"/>
      <c r="F510" s="231"/>
      <c r="G510" s="231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31"/>
      <c r="B511" s="269"/>
      <c r="C511" s="231"/>
      <c r="D511" s="231"/>
      <c r="E511" s="231"/>
      <c r="F511" s="231"/>
      <c r="G511" s="231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31"/>
      <c r="B512" s="269"/>
      <c r="C512" s="231"/>
      <c r="D512" s="231"/>
      <c r="E512" s="231"/>
      <c r="F512" s="231"/>
      <c r="G512" s="231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31"/>
      <c r="B513" s="269"/>
      <c r="C513" s="231"/>
      <c r="D513" s="231"/>
      <c r="E513" s="231"/>
      <c r="F513" s="231"/>
      <c r="G513" s="231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31"/>
      <c r="B514" s="269"/>
      <c r="C514" s="231"/>
      <c r="D514" s="231"/>
      <c r="E514" s="231"/>
      <c r="F514" s="231"/>
      <c r="G514" s="231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31"/>
      <c r="B515" s="269"/>
      <c r="C515" s="231"/>
      <c r="D515" s="231"/>
      <c r="E515" s="231"/>
      <c r="F515" s="231"/>
      <c r="G515" s="231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31"/>
      <c r="B516" s="269"/>
      <c r="C516" s="231"/>
      <c r="D516" s="231"/>
      <c r="E516" s="231"/>
      <c r="F516" s="231"/>
      <c r="G516" s="231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31"/>
      <c r="B517" s="269"/>
      <c r="C517" s="231"/>
      <c r="D517" s="231"/>
      <c r="E517" s="231"/>
      <c r="F517" s="231"/>
      <c r="G517" s="231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31"/>
      <c r="B518" s="269"/>
      <c r="C518" s="231"/>
      <c r="D518" s="231"/>
      <c r="E518" s="231"/>
      <c r="F518" s="231"/>
      <c r="G518" s="231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31"/>
      <c r="B519" s="269"/>
      <c r="C519" s="231"/>
      <c r="D519" s="231"/>
      <c r="E519" s="231"/>
      <c r="F519" s="231"/>
      <c r="G519" s="231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31"/>
      <c r="B520" s="269"/>
      <c r="C520" s="231"/>
      <c r="D520" s="231"/>
      <c r="E520" s="231"/>
      <c r="F520" s="231"/>
      <c r="G520" s="231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31"/>
      <c r="B521" s="269"/>
      <c r="C521" s="231"/>
      <c r="D521" s="231"/>
      <c r="E521" s="231"/>
      <c r="F521" s="231"/>
      <c r="G521" s="231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31"/>
      <c r="B522" s="269"/>
      <c r="C522" s="231"/>
      <c r="D522" s="231"/>
      <c r="E522" s="231"/>
      <c r="F522" s="231"/>
      <c r="G522" s="231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31"/>
      <c r="B523" s="269"/>
      <c r="C523" s="231"/>
      <c r="D523" s="231"/>
      <c r="E523" s="231"/>
      <c r="F523" s="231"/>
      <c r="G523" s="231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31"/>
      <c r="B524" s="269"/>
      <c r="C524" s="231"/>
      <c r="D524" s="231"/>
      <c r="E524" s="231"/>
      <c r="F524" s="231"/>
      <c r="G524" s="231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31"/>
      <c r="B525" s="269"/>
      <c r="C525" s="231"/>
      <c r="D525" s="231"/>
      <c r="E525" s="231"/>
      <c r="F525" s="231"/>
      <c r="G525" s="231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31"/>
      <c r="B526" s="269"/>
      <c r="C526" s="231"/>
      <c r="D526" s="231"/>
      <c r="E526" s="231"/>
      <c r="F526" s="231"/>
      <c r="G526" s="231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31"/>
      <c r="B527" s="269"/>
      <c r="C527" s="231"/>
      <c r="D527" s="231"/>
      <c r="E527" s="231"/>
      <c r="F527" s="231"/>
      <c r="G527" s="231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31"/>
      <c r="B528" s="269"/>
      <c r="C528" s="231"/>
      <c r="D528" s="231"/>
      <c r="E528" s="231"/>
      <c r="F528" s="231"/>
      <c r="G528" s="231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31"/>
      <c r="B529" s="269"/>
      <c r="C529" s="231"/>
      <c r="D529" s="231"/>
      <c r="E529" s="231"/>
      <c r="F529" s="231"/>
      <c r="G529" s="231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31"/>
      <c r="B530" s="269"/>
      <c r="C530" s="231"/>
      <c r="D530" s="231"/>
      <c r="E530" s="231"/>
      <c r="F530" s="231"/>
      <c r="G530" s="231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31"/>
      <c r="B531" s="269"/>
      <c r="C531" s="231"/>
      <c r="D531" s="231"/>
      <c r="E531" s="231"/>
      <c r="F531" s="231"/>
      <c r="G531" s="231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31"/>
      <c r="B532" s="269"/>
      <c r="C532" s="231"/>
      <c r="D532" s="231"/>
      <c r="E532" s="231"/>
      <c r="F532" s="231"/>
      <c r="G532" s="231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31"/>
      <c r="B533" s="269"/>
      <c r="C533" s="231"/>
      <c r="D533" s="231"/>
      <c r="E533" s="231"/>
      <c r="F533" s="231"/>
      <c r="G533" s="231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31"/>
      <c r="B534" s="269"/>
      <c r="C534" s="231"/>
      <c r="D534" s="231"/>
      <c r="E534" s="231"/>
      <c r="F534" s="231"/>
      <c r="G534" s="231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31"/>
      <c r="B535" s="269"/>
      <c r="C535" s="231"/>
      <c r="D535" s="231"/>
      <c r="E535" s="231"/>
      <c r="F535" s="231"/>
      <c r="G535" s="231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31"/>
      <c r="B536" s="269"/>
      <c r="C536" s="231"/>
      <c r="D536" s="231"/>
      <c r="E536" s="231"/>
      <c r="F536" s="231"/>
      <c r="G536" s="231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31"/>
      <c r="B537" s="269"/>
      <c r="C537" s="231"/>
      <c r="D537" s="231"/>
      <c r="E537" s="231"/>
      <c r="F537" s="231"/>
      <c r="G537" s="231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31"/>
      <c r="B538" s="269"/>
      <c r="C538" s="231"/>
      <c r="D538" s="231"/>
      <c r="E538" s="231"/>
      <c r="F538" s="231"/>
      <c r="G538" s="231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31"/>
      <c r="B539" s="269"/>
      <c r="C539" s="231"/>
      <c r="D539" s="231"/>
      <c r="E539" s="231"/>
      <c r="F539" s="231"/>
      <c r="G539" s="231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31"/>
      <c r="B540" s="269"/>
      <c r="C540" s="231"/>
      <c r="D540" s="231"/>
      <c r="E540" s="231"/>
      <c r="F540" s="231"/>
      <c r="G540" s="231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31"/>
      <c r="B541" s="269"/>
      <c r="C541" s="231"/>
      <c r="D541" s="231"/>
      <c r="E541" s="231"/>
      <c r="F541" s="231"/>
      <c r="G541" s="231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31"/>
      <c r="B542" s="269"/>
      <c r="C542" s="231"/>
      <c r="D542" s="231"/>
      <c r="E542" s="231"/>
      <c r="F542" s="231"/>
      <c r="G542" s="231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31"/>
      <c r="B543" s="269"/>
      <c r="C543" s="231"/>
      <c r="D543" s="231"/>
      <c r="E543" s="231"/>
      <c r="F543" s="231"/>
      <c r="G543" s="231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31"/>
      <c r="B544" s="269"/>
      <c r="C544" s="231"/>
      <c r="D544" s="231"/>
      <c r="E544" s="231"/>
      <c r="F544" s="231"/>
      <c r="G544" s="231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31"/>
      <c r="B545" s="269"/>
      <c r="C545" s="231"/>
      <c r="D545" s="231"/>
      <c r="E545" s="231"/>
      <c r="F545" s="231"/>
      <c r="G545" s="231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31"/>
      <c r="B546" s="269"/>
      <c r="C546" s="231"/>
      <c r="D546" s="231"/>
      <c r="E546" s="231"/>
      <c r="F546" s="231"/>
      <c r="G546" s="231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31"/>
      <c r="B547" s="269"/>
      <c r="C547" s="231"/>
      <c r="D547" s="231"/>
      <c r="E547" s="231"/>
      <c r="F547" s="231"/>
      <c r="G547" s="231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31"/>
      <c r="B548" s="269"/>
      <c r="C548" s="231"/>
      <c r="D548" s="231"/>
      <c r="E548" s="231"/>
      <c r="F548" s="231"/>
      <c r="G548" s="231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31"/>
      <c r="B549" s="269"/>
      <c r="C549" s="231"/>
      <c r="D549" s="231"/>
      <c r="E549" s="231"/>
      <c r="F549" s="231"/>
      <c r="G549" s="231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31"/>
      <c r="B550" s="269"/>
      <c r="C550" s="231"/>
      <c r="D550" s="231"/>
      <c r="E550" s="231"/>
      <c r="F550" s="231"/>
      <c r="G550" s="231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31"/>
      <c r="B551" s="269"/>
      <c r="C551" s="231"/>
      <c r="D551" s="231"/>
      <c r="E551" s="231"/>
      <c r="F551" s="231"/>
      <c r="G551" s="231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31"/>
      <c r="B552" s="269"/>
      <c r="C552" s="231"/>
      <c r="D552" s="231"/>
      <c r="E552" s="231"/>
      <c r="F552" s="231"/>
      <c r="G552" s="231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31"/>
      <c r="B553" s="269"/>
      <c r="C553" s="231"/>
      <c r="D553" s="231"/>
      <c r="E553" s="231"/>
      <c r="F553" s="231"/>
      <c r="G553" s="231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31"/>
      <c r="B554" s="269"/>
      <c r="C554" s="231"/>
      <c r="D554" s="231"/>
      <c r="E554" s="231"/>
      <c r="F554" s="231"/>
      <c r="G554" s="231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31"/>
      <c r="B555" s="269"/>
      <c r="C555" s="231"/>
      <c r="D555" s="231"/>
      <c r="E555" s="231"/>
      <c r="F555" s="231"/>
      <c r="G555" s="231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31"/>
      <c r="B556" s="269"/>
      <c r="C556" s="231"/>
      <c r="D556" s="231"/>
      <c r="E556" s="231"/>
      <c r="F556" s="231"/>
      <c r="G556" s="231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31"/>
      <c r="B557" s="269"/>
      <c r="C557" s="231"/>
      <c r="D557" s="231"/>
      <c r="E557" s="231"/>
      <c r="F557" s="231"/>
      <c r="G557" s="231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31"/>
      <c r="B558" s="269"/>
      <c r="C558" s="231"/>
      <c r="D558" s="231"/>
      <c r="E558" s="231"/>
      <c r="F558" s="231"/>
      <c r="G558" s="231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31"/>
      <c r="B559" s="269"/>
      <c r="C559" s="231"/>
      <c r="D559" s="231"/>
      <c r="E559" s="231"/>
      <c r="F559" s="231"/>
      <c r="G559" s="231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31"/>
      <c r="B560" s="269"/>
      <c r="C560" s="231"/>
      <c r="D560" s="231"/>
      <c r="E560" s="231"/>
      <c r="F560" s="231"/>
      <c r="G560" s="231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31"/>
      <c r="B561" s="269"/>
      <c r="C561" s="231"/>
      <c r="D561" s="231"/>
      <c r="E561" s="231"/>
      <c r="F561" s="231"/>
      <c r="G561" s="231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31"/>
      <c r="B562" s="269"/>
      <c r="C562" s="231"/>
      <c r="D562" s="231"/>
      <c r="E562" s="231"/>
      <c r="F562" s="231"/>
      <c r="G562" s="231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31"/>
      <c r="B563" s="269"/>
      <c r="C563" s="231"/>
      <c r="D563" s="231"/>
      <c r="E563" s="231"/>
      <c r="F563" s="231"/>
      <c r="G563" s="231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31"/>
      <c r="B564" s="269"/>
      <c r="C564" s="231"/>
      <c r="D564" s="231"/>
      <c r="E564" s="231"/>
      <c r="F564" s="231"/>
      <c r="G564" s="231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31"/>
      <c r="B565" s="269"/>
      <c r="C565" s="231"/>
      <c r="D565" s="231"/>
      <c r="E565" s="231"/>
      <c r="F565" s="231"/>
      <c r="G565" s="231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31"/>
      <c r="B566" s="269"/>
      <c r="C566" s="231"/>
      <c r="D566" s="231"/>
      <c r="E566" s="231"/>
      <c r="F566" s="231"/>
      <c r="G566" s="231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31"/>
      <c r="B567" s="269"/>
      <c r="C567" s="231"/>
      <c r="D567" s="231"/>
      <c r="E567" s="231"/>
      <c r="F567" s="231"/>
      <c r="G567" s="231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31"/>
      <c r="B568" s="269"/>
      <c r="C568" s="231"/>
      <c r="D568" s="231"/>
      <c r="E568" s="231"/>
      <c r="F568" s="231"/>
      <c r="G568" s="231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31"/>
      <c r="B569" s="269"/>
      <c r="C569" s="231"/>
      <c r="D569" s="231"/>
      <c r="E569" s="231"/>
      <c r="F569" s="231"/>
      <c r="G569" s="231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31"/>
      <c r="B570" s="269"/>
      <c r="C570" s="231"/>
      <c r="D570" s="231"/>
      <c r="E570" s="231"/>
      <c r="F570" s="231"/>
      <c r="G570" s="231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31"/>
      <c r="B571" s="269"/>
      <c r="C571" s="231"/>
      <c r="D571" s="231"/>
      <c r="E571" s="231"/>
      <c r="F571" s="231"/>
      <c r="G571" s="231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31"/>
      <c r="B572" s="269"/>
      <c r="C572" s="231"/>
      <c r="D572" s="231"/>
      <c r="E572" s="231"/>
      <c r="F572" s="231"/>
      <c r="G572" s="231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31"/>
      <c r="B573" s="269"/>
      <c r="C573" s="231"/>
      <c r="D573" s="231"/>
      <c r="E573" s="231"/>
      <c r="F573" s="231"/>
      <c r="G573" s="231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31"/>
      <c r="B574" s="269"/>
      <c r="C574" s="231"/>
      <c r="D574" s="231"/>
      <c r="E574" s="231"/>
      <c r="F574" s="231"/>
      <c r="G574" s="231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31"/>
      <c r="B575" s="269"/>
      <c r="C575" s="231"/>
      <c r="D575" s="231"/>
      <c r="E575" s="231"/>
      <c r="F575" s="231"/>
      <c r="G575" s="231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31"/>
      <c r="B576" s="269"/>
      <c r="C576" s="231"/>
      <c r="D576" s="231"/>
      <c r="E576" s="231"/>
      <c r="F576" s="231"/>
      <c r="G576" s="231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31"/>
      <c r="B577" s="269"/>
      <c r="C577" s="231"/>
      <c r="D577" s="231"/>
      <c r="E577" s="231"/>
      <c r="F577" s="231"/>
      <c r="G577" s="231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31"/>
      <c r="B578" s="269"/>
      <c r="C578" s="231"/>
      <c r="D578" s="231"/>
      <c r="E578" s="231"/>
      <c r="F578" s="231"/>
      <c r="G578" s="231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31"/>
      <c r="B579" s="269"/>
      <c r="C579" s="231"/>
      <c r="D579" s="231"/>
      <c r="E579" s="231"/>
      <c r="F579" s="231"/>
      <c r="G579" s="231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31"/>
      <c r="B580" s="269"/>
      <c r="C580" s="231"/>
      <c r="D580" s="231"/>
      <c r="E580" s="231"/>
      <c r="F580" s="231"/>
      <c r="G580" s="231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31"/>
      <c r="B581" s="269"/>
      <c r="C581" s="231"/>
      <c r="D581" s="231"/>
      <c r="E581" s="231"/>
      <c r="F581" s="231"/>
      <c r="G581" s="231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31"/>
      <c r="B582" s="269"/>
      <c r="C582" s="231"/>
      <c r="D582" s="231"/>
      <c r="E582" s="231"/>
      <c r="F582" s="231"/>
      <c r="G582" s="231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31"/>
      <c r="B583" s="269"/>
      <c r="C583" s="231"/>
      <c r="D583" s="231"/>
      <c r="E583" s="231"/>
      <c r="F583" s="231"/>
      <c r="G583" s="231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31"/>
      <c r="B584" s="269"/>
      <c r="C584" s="231"/>
      <c r="D584" s="231"/>
      <c r="E584" s="231"/>
      <c r="F584" s="231"/>
      <c r="G584" s="231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31"/>
      <c r="B585" s="269"/>
      <c r="C585" s="231"/>
      <c r="D585" s="231"/>
      <c r="E585" s="231"/>
      <c r="F585" s="231"/>
      <c r="G585" s="231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31"/>
      <c r="B586" s="269"/>
      <c r="C586" s="231"/>
      <c r="D586" s="231"/>
      <c r="E586" s="231"/>
      <c r="F586" s="231"/>
      <c r="G586" s="231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31"/>
      <c r="B587" s="269"/>
      <c r="C587" s="231"/>
      <c r="D587" s="231"/>
      <c r="E587" s="231"/>
      <c r="F587" s="231"/>
      <c r="G587" s="231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31"/>
      <c r="B588" s="269"/>
      <c r="C588" s="231"/>
      <c r="D588" s="231"/>
      <c r="E588" s="231"/>
      <c r="F588" s="231"/>
      <c r="G588" s="231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31"/>
      <c r="B589" s="269"/>
      <c r="C589" s="231"/>
      <c r="D589" s="231"/>
      <c r="E589" s="231"/>
      <c r="F589" s="231"/>
      <c r="G589" s="231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31"/>
      <c r="B590" s="269"/>
      <c r="C590" s="231"/>
      <c r="D590" s="231"/>
      <c r="E590" s="231"/>
      <c r="F590" s="231"/>
      <c r="G590" s="231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31"/>
      <c r="B591" s="269"/>
      <c r="C591" s="231"/>
      <c r="D591" s="231"/>
      <c r="E591" s="231"/>
      <c r="F591" s="231"/>
      <c r="G591" s="231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31"/>
      <c r="B592" s="269"/>
      <c r="C592" s="231"/>
      <c r="D592" s="231"/>
      <c r="E592" s="231"/>
      <c r="F592" s="231"/>
      <c r="G592" s="231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31"/>
      <c r="B593" s="269"/>
      <c r="C593" s="231"/>
      <c r="D593" s="231"/>
      <c r="E593" s="231"/>
      <c r="F593" s="231"/>
      <c r="G593" s="231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31"/>
      <c r="B594" s="269"/>
      <c r="C594" s="231"/>
      <c r="D594" s="231"/>
      <c r="E594" s="231"/>
      <c r="F594" s="231"/>
      <c r="G594" s="231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31"/>
      <c r="B595" s="269"/>
      <c r="C595" s="231"/>
      <c r="D595" s="231"/>
      <c r="E595" s="231"/>
      <c r="F595" s="231"/>
      <c r="G595" s="231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31"/>
      <c r="B596" s="269"/>
      <c r="C596" s="231"/>
      <c r="D596" s="231"/>
      <c r="E596" s="231"/>
      <c r="F596" s="231"/>
      <c r="G596" s="231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31"/>
      <c r="B597" s="269"/>
      <c r="C597" s="231"/>
      <c r="D597" s="231"/>
      <c r="E597" s="231"/>
      <c r="F597" s="231"/>
      <c r="G597" s="231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31"/>
      <c r="B598" s="269"/>
      <c r="C598" s="231"/>
      <c r="D598" s="231"/>
      <c r="E598" s="231"/>
      <c r="F598" s="231"/>
      <c r="G598" s="231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31"/>
      <c r="B599" s="269"/>
      <c r="C599" s="231"/>
      <c r="D599" s="231"/>
      <c r="E599" s="231"/>
      <c r="F599" s="231"/>
      <c r="G599" s="231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31"/>
      <c r="B600" s="269"/>
      <c r="C600" s="231"/>
      <c r="D600" s="231"/>
      <c r="E600" s="231"/>
      <c r="F600" s="231"/>
      <c r="G600" s="231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31"/>
      <c r="B601" s="269"/>
      <c r="C601" s="231"/>
      <c r="D601" s="231"/>
      <c r="E601" s="231"/>
      <c r="F601" s="231"/>
      <c r="G601" s="231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31"/>
      <c r="B602" s="269"/>
      <c r="C602" s="231"/>
      <c r="D602" s="231"/>
      <c r="E602" s="231"/>
      <c r="F602" s="231"/>
      <c r="G602" s="231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31"/>
      <c r="B603" s="269"/>
      <c r="C603" s="231"/>
      <c r="D603" s="231"/>
      <c r="E603" s="231"/>
      <c r="F603" s="231"/>
      <c r="G603" s="231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31"/>
      <c r="B604" s="269"/>
      <c r="C604" s="231"/>
      <c r="D604" s="231"/>
      <c r="E604" s="231"/>
      <c r="F604" s="231"/>
      <c r="G604" s="231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31"/>
      <c r="B605" s="269"/>
      <c r="C605" s="231"/>
      <c r="D605" s="231"/>
      <c r="E605" s="231"/>
      <c r="F605" s="231"/>
      <c r="G605" s="231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31"/>
      <c r="B606" s="269"/>
      <c r="C606" s="231"/>
      <c r="D606" s="231"/>
      <c r="E606" s="231"/>
      <c r="F606" s="231"/>
      <c r="G606" s="231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31"/>
      <c r="B607" s="269"/>
      <c r="C607" s="231"/>
      <c r="D607" s="231"/>
      <c r="E607" s="231"/>
      <c r="F607" s="231"/>
      <c r="G607" s="231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31"/>
      <c r="B608" s="269"/>
      <c r="C608" s="231"/>
      <c r="D608" s="231"/>
      <c r="E608" s="231"/>
      <c r="F608" s="231"/>
      <c r="G608" s="231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31"/>
      <c r="B609" s="269"/>
      <c r="C609" s="231"/>
      <c r="D609" s="231"/>
      <c r="E609" s="231"/>
      <c r="F609" s="231"/>
      <c r="G609" s="231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31"/>
      <c r="B610" s="269"/>
      <c r="C610" s="231"/>
      <c r="D610" s="231"/>
      <c r="E610" s="231"/>
      <c r="F610" s="231"/>
      <c r="G610" s="231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31"/>
      <c r="B611" s="269"/>
      <c r="C611" s="231"/>
      <c r="D611" s="231"/>
      <c r="E611" s="231"/>
      <c r="F611" s="231"/>
      <c r="G611" s="231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31"/>
      <c r="B612" s="269"/>
      <c r="C612" s="231"/>
      <c r="D612" s="231"/>
      <c r="E612" s="231"/>
      <c r="F612" s="231"/>
      <c r="G612" s="231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31"/>
      <c r="B613" s="269"/>
      <c r="C613" s="231"/>
      <c r="D613" s="231"/>
      <c r="E613" s="231"/>
      <c r="F613" s="231"/>
      <c r="G613" s="231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31"/>
      <c r="B614" s="269"/>
      <c r="C614" s="231"/>
      <c r="D614" s="231"/>
      <c r="E614" s="231"/>
      <c r="F614" s="231"/>
      <c r="G614" s="231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31"/>
      <c r="B615" s="269"/>
      <c r="C615" s="231"/>
      <c r="D615" s="231"/>
      <c r="E615" s="231"/>
      <c r="F615" s="231"/>
      <c r="G615" s="231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31"/>
      <c r="B616" s="269"/>
      <c r="C616" s="231"/>
      <c r="D616" s="231"/>
      <c r="E616" s="231"/>
      <c r="F616" s="231"/>
      <c r="G616" s="231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31"/>
      <c r="B617" s="269"/>
      <c r="C617" s="231"/>
      <c r="D617" s="231"/>
      <c r="E617" s="231"/>
      <c r="F617" s="231"/>
      <c r="G617" s="231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31"/>
      <c r="B618" s="269"/>
      <c r="C618" s="231"/>
      <c r="D618" s="231"/>
      <c r="E618" s="231"/>
      <c r="F618" s="231"/>
      <c r="G618" s="231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31"/>
      <c r="B619" s="269"/>
      <c r="C619" s="231"/>
      <c r="D619" s="231"/>
      <c r="E619" s="231"/>
      <c r="F619" s="231"/>
      <c r="G619" s="231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31"/>
      <c r="B620" s="269"/>
      <c r="C620" s="231"/>
      <c r="D620" s="231"/>
      <c r="E620" s="231"/>
      <c r="F620" s="231"/>
      <c r="G620" s="231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31"/>
      <c r="B621" s="269"/>
      <c r="C621" s="231"/>
      <c r="D621" s="231"/>
      <c r="E621" s="231"/>
      <c r="F621" s="231"/>
      <c r="G621" s="231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31"/>
      <c r="B622" s="269"/>
      <c r="C622" s="231"/>
      <c r="D622" s="231"/>
      <c r="E622" s="231"/>
      <c r="F622" s="231"/>
      <c r="G622" s="231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31"/>
      <c r="B623" s="269"/>
      <c r="C623" s="231"/>
      <c r="D623" s="231"/>
      <c r="E623" s="231"/>
      <c r="F623" s="231"/>
      <c r="G623" s="231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31"/>
      <c r="B624" s="269"/>
      <c r="C624" s="231"/>
      <c r="D624" s="231"/>
      <c r="E624" s="231"/>
      <c r="F624" s="231"/>
      <c r="G624" s="231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31"/>
      <c r="B625" s="269"/>
      <c r="C625" s="231"/>
      <c r="D625" s="231"/>
      <c r="E625" s="231"/>
      <c r="F625" s="231"/>
      <c r="G625" s="231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31"/>
      <c r="B626" s="269"/>
      <c r="C626" s="231"/>
      <c r="D626" s="231"/>
      <c r="E626" s="231"/>
      <c r="F626" s="231"/>
      <c r="G626" s="231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31"/>
      <c r="B627" s="269"/>
      <c r="C627" s="231"/>
      <c r="D627" s="231"/>
      <c r="E627" s="231"/>
      <c r="F627" s="231"/>
      <c r="G627" s="231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31"/>
      <c r="B628" s="269"/>
      <c r="C628" s="231"/>
      <c r="D628" s="231"/>
      <c r="E628" s="231"/>
      <c r="F628" s="231"/>
      <c r="G628" s="231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31"/>
      <c r="B629" s="269"/>
      <c r="C629" s="231"/>
      <c r="D629" s="231"/>
      <c r="E629" s="231"/>
      <c r="F629" s="231"/>
      <c r="G629" s="231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31"/>
      <c r="B630" s="269"/>
      <c r="C630" s="231"/>
      <c r="D630" s="231"/>
      <c r="E630" s="231"/>
      <c r="F630" s="231"/>
      <c r="G630" s="231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31"/>
      <c r="B631" s="269"/>
      <c r="C631" s="231"/>
      <c r="D631" s="231"/>
      <c r="E631" s="231"/>
      <c r="F631" s="231"/>
      <c r="G631" s="231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31"/>
      <c r="B632" s="269"/>
      <c r="C632" s="231"/>
      <c r="D632" s="231"/>
      <c r="E632" s="231"/>
      <c r="F632" s="231"/>
      <c r="G632" s="231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31"/>
      <c r="B633" s="269"/>
      <c r="C633" s="231"/>
      <c r="D633" s="231"/>
      <c r="E633" s="231"/>
      <c r="F633" s="231"/>
      <c r="G633" s="231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31"/>
      <c r="B634" s="269"/>
      <c r="C634" s="231"/>
      <c r="D634" s="231"/>
      <c r="E634" s="231"/>
      <c r="F634" s="231"/>
      <c r="G634" s="231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31"/>
      <c r="B635" s="269"/>
      <c r="C635" s="231"/>
      <c r="D635" s="231"/>
      <c r="E635" s="231"/>
      <c r="F635" s="231"/>
      <c r="G635" s="231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31"/>
      <c r="B636" s="269"/>
      <c r="C636" s="231"/>
      <c r="D636" s="231"/>
      <c r="E636" s="231"/>
      <c r="F636" s="231"/>
      <c r="G636" s="231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31"/>
      <c r="B637" s="269"/>
      <c r="C637" s="231"/>
      <c r="D637" s="231"/>
      <c r="E637" s="231"/>
      <c r="F637" s="231"/>
      <c r="G637" s="231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31"/>
      <c r="B638" s="269"/>
      <c r="C638" s="231"/>
      <c r="D638" s="231"/>
      <c r="E638" s="231"/>
      <c r="F638" s="231"/>
      <c r="G638" s="231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31"/>
      <c r="B639" s="269"/>
      <c r="C639" s="231"/>
      <c r="D639" s="231"/>
      <c r="E639" s="231"/>
      <c r="F639" s="231"/>
      <c r="G639" s="231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31"/>
      <c r="B640" s="269"/>
      <c r="C640" s="231"/>
      <c r="D640" s="231"/>
      <c r="E640" s="231"/>
      <c r="F640" s="231"/>
      <c r="G640" s="231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31"/>
      <c r="B641" s="269"/>
      <c r="C641" s="231"/>
      <c r="D641" s="231"/>
      <c r="E641" s="231"/>
      <c r="F641" s="231"/>
      <c r="G641" s="231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31"/>
      <c r="B642" s="269"/>
      <c r="C642" s="231"/>
      <c r="D642" s="231"/>
      <c r="E642" s="231"/>
      <c r="F642" s="231"/>
      <c r="G642" s="231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31"/>
      <c r="B643" s="269"/>
      <c r="C643" s="231"/>
      <c r="D643" s="231"/>
      <c r="E643" s="231"/>
      <c r="F643" s="231"/>
      <c r="G643" s="231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31"/>
      <c r="B644" s="269"/>
      <c r="C644" s="231"/>
      <c r="D644" s="231"/>
      <c r="E644" s="231"/>
      <c r="F644" s="231"/>
      <c r="G644" s="231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31"/>
      <c r="B645" s="269"/>
      <c r="C645" s="231"/>
      <c r="D645" s="231"/>
      <c r="E645" s="231"/>
      <c r="F645" s="231"/>
      <c r="G645" s="231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31"/>
      <c r="B646" s="269"/>
      <c r="C646" s="231"/>
      <c r="D646" s="231"/>
      <c r="E646" s="231"/>
      <c r="F646" s="231"/>
      <c r="G646" s="231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31"/>
      <c r="B647" s="269"/>
      <c r="C647" s="231"/>
      <c r="D647" s="231"/>
      <c r="E647" s="231"/>
      <c r="F647" s="231"/>
      <c r="G647" s="231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31"/>
      <c r="B648" s="269"/>
      <c r="C648" s="231"/>
      <c r="D648" s="231"/>
      <c r="E648" s="231"/>
      <c r="F648" s="231"/>
      <c r="G648" s="231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31"/>
      <c r="B649" s="269"/>
      <c r="C649" s="231"/>
      <c r="D649" s="231"/>
      <c r="E649" s="231"/>
      <c r="F649" s="231"/>
      <c r="G649" s="231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31"/>
      <c r="B650" s="269"/>
      <c r="C650" s="231"/>
      <c r="D650" s="231"/>
      <c r="E650" s="231"/>
      <c r="F650" s="231"/>
      <c r="G650" s="231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31"/>
      <c r="B651" s="269"/>
      <c r="C651" s="231"/>
      <c r="D651" s="231"/>
      <c r="E651" s="231"/>
      <c r="F651" s="231"/>
      <c r="G651" s="231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31"/>
      <c r="B652" s="269"/>
      <c r="C652" s="231"/>
      <c r="D652" s="231"/>
      <c r="E652" s="231"/>
      <c r="F652" s="231"/>
      <c r="G652" s="231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31"/>
      <c r="B653" s="269"/>
      <c r="C653" s="231"/>
      <c r="D653" s="231"/>
      <c r="E653" s="231"/>
      <c r="F653" s="231"/>
      <c r="G653" s="231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31"/>
      <c r="B654" s="269"/>
      <c r="C654" s="231"/>
      <c r="D654" s="231"/>
      <c r="E654" s="231"/>
      <c r="F654" s="231"/>
      <c r="G654" s="231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31"/>
      <c r="B655" s="269"/>
      <c r="C655" s="231"/>
      <c r="D655" s="231"/>
      <c r="E655" s="231"/>
      <c r="F655" s="231"/>
      <c r="G655" s="231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31"/>
      <c r="B656" s="269"/>
      <c r="C656" s="231"/>
      <c r="D656" s="231"/>
      <c r="E656" s="231"/>
      <c r="F656" s="231"/>
      <c r="G656" s="231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31"/>
      <c r="B657" s="269"/>
      <c r="C657" s="231"/>
      <c r="D657" s="231"/>
      <c r="E657" s="231"/>
      <c r="F657" s="231"/>
      <c r="G657" s="231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31"/>
      <c r="B658" s="269"/>
      <c r="C658" s="231"/>
      <c r="D658" s="231"/>
      <c r="E658" s="231"/>
      <c r="F658" s="231"/>
      <c r="G658" s="231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31"/>
      <c r="B659" s="269"/>
      <c r="C659" s="231"/>
      <c r="D659" s="231"/>
      <c r="E659" s="231"/>
      <c r="F659" s="231"/>
      <c r="G659" s="231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31"/>
      <c r="B660" s="269"/>
      <c r="C660" s="231"/>
      <c r="D660" s="231"/>
      <c r="E660" s="231"/>
      <c r="F660" s="231"/>
      <c r="G660" s="231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31"/>
      <c r="B661" s="269"/>
      <c r="C661" s="231"/>
      <c r="D661" s="231"/>
      <c r="E661" s="231"/>
      <c r="F661" s="231"/>
      <c r="G661" s="231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31"/>
      <c r="B662" s="269"/>
      <c r="C662" s="231"/>
      <c r="D662" s="231"/>
      <c r="E662" s="231"/>
      <c r="F662" s="231"/>
      <c r="G662" s="231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31"/>
      <c r="B663" s="269"/>
      <c r="C663" s="231"/>
      <c r="D663" s="231"/>
      <c r="E663" s="231"/>
      <c r="F663" s="231"/>
      <c r="G663" s="231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31"/>
      <c r="B664" s="269"/>
      <c r="C664" s="231"/>
      <c r="D664" s="231"/>
      <c r="E664" s="231"/>
      <c r="F664" s="231"/>
      <c r="G664" s="231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31"/>
      <c r="B665" s="269"/>
      <c r="C665" s="231"/>
      <c r="D665" s="231"/>
      <c r="E665" s="231"/>
      <c r="F665" s="231"/>
      <c r="G665" s="231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31"/>
      <c r="B666" s="269"/>
      <c r="C666" s="231"/>
      <c r="D666" s="231"/>
      <c r="E666" s="231"/>
      <c r="F666" s="231"/>
      <c r="G666" s="231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31"/>
      <c r="B667" s="269"/>
      <c r="C667" s="231"/>
      <c r="D667" s="231"/>
      <c r="E667" s="231"/>
      <c r="F667" s="231"/>
      <c r="G667" s="231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31"/>
      <c r="B668" s="269"/>
      <c r="C668" s="231"/>
      <c r="D668" s="231"/>
      <c r="E668" s="231"/>
      <c r="F668" s="231"/>
      <c r="G668" s="231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31"/>
      <c r="B669" s="269"/>
      <c r="C669" s="231"/>
      <c r="D669" s="231"/>
      <c r="E669" s="231"/>
      <c r="F669" s="231"/>
      <c r="G669" s="231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31"/>
      <c r="B670" s="269"/>
      <c r="C670" s="231"/>
      <c r="D670" s="231"/>
      <c r="E670" s="231"/>
      <c r="F670" s="231"/>
      <c r="G670" s="231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31"/>
      <c r="B671" s="269"/>
      <c r="C671" s="231"/>
      <c r="D671" s="231"/>
      <c r="E671" s="231"/>
      <c r="F671" s="231"/>
      <c r="G671" s="231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31"/>
      <c r="B672" s="269"/>
      <c r="C672" s="231"/>
      <c r="D672" s="231"/>
      <c r="E672" s="231"/>
      <c r="F672" s="231"/>
      <c r="G672" s="231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31"/>
      <c r="B673" s="269"/>
      <c r="C673" s="231"/>
      <c r="D673" s="231"/>
      <c r="E673" s="231"/>
      <c r="F673" s="231"/>
      <c r="G673" s="231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31"/>
      <c r="B674" s="269"/>
      <c r="C674" s="231"/>
      <c r="D674" s="231"/>
      <c r="E674" s="231"/>
      <c r="F674" s="231"/>
      <c r="G674" s="231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31"/>
      <c r="B675" s="269"/>
      <c r="C675" s="231"/>
      <c r="D675" s="231"/>
      <c r="E675" s="231"/>
      <c r="F675" s="231"/>
      <c r="G675" s="231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31"/>
      <c r="B676" s="269"/>
      <c r="C676" s="231"/>
      <c r="D676" s="231"/>
      <c r="E676" s="231"/>
      <c r="F676" s="231"/>
      <c r="G676" s="231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31"/>
      <c r="B677" s="269"/>
      <c r="C677" s="231"/>
      <c r="D677" s="231"/>
      <c r="E677" s="231"/>
      <c r="F677" s="231"/>
      <c r="G677" s="231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31"/>
      <c r="B678" s="269"/>
      <c r="C678" s="231"/>
      <c r="D678" s="231"/>
      <c r="E678" s="231"/>
      <c r="F678" s="231"/>
      <c r="G678" s="231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31"/>
      <c r="B679" s="269"/>
      <c r="C679" s="231"/>
      <c r="D679" s="231"/>
      <c r="E679" s="231"/>
      <c r="F679" s="231"/>
      <c r="G679" s="231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31"/>
      <c r="B680" s="269"/>
      <c r="C680" s="231"/>
      <c r="D680" s="231"/>
      <c r="E680" s="231"/>
      <c r="F680" s="231"/>
      <c r="G680" s="231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31"/>
      <c r="B681" s="269"/>
      <c r="C681" s="231"/>
      <c r="D681" s="231"/>
      <c r="E681" s="231"/>
      <c r="F681" s="231"/>
      <c r="G681" s="231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31"/>
      <c r="B682" s="269"/>
      <c r="C682" s="231"/>
      <c r="D682" s="231"/>
      <c r="E682" s="231"/>
      <c r="F682" s="231"/>
      <c r="G682" s="231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31"/>
      <c r="B683" s="269"/>
      <c r="C683" s="231"/>
      <c r="D683" s="231"/>
      <c r="E683" s="231"/>
      <c r="F683" s="231"/>
      <c r="G683" s="231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31"/>
      <c r="B684" s="269"/>
      <c r="C684" s="231"/>
      <c r="D684" s="231"/>
      <c r="E684" s="231"/>
      <c r="F684" s="231"/>
      <c r="G684" s="231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31"/>
      <c r="B685" s="269"/>
      <c r="C685" s="231"/>
      <c r="D685" s="231"/>
      <c r="E685" s="231"/>
      <c r="F685" s="231"/>
      <c r="G685" s="231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31"/>
      <c r="B686" s="269"/>
      <c r="C686" s="231"/>
      <c r="D686" s="231"/>
      <c r="E686" s="231"/>
      <c r="F686" s="231"/>
      <c r="G686" s="231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31"/>
      <c r="B687" s="269"/>
      <c r="C687" s="231"/>
      <c r="D687" s="231"/>
      <c r="E687" s="231"/>
      <c r="F687" s="231"/>
      <c r="G687" s="231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31"/>
      <c r="B688" s="269"/>
      <c r="C688" s="231"/>
      <c r="D688" s="231"/>
      <c r="E688" s="231"/>
      <c r="F688" s="231"/>
      <c r="G688" s="231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31"/>
      <c r="B689" s="269"/>
      <c r="C689" s="231"/>
      <c r="D689" s="231"/>
      <c r="E689" s="231"/>
      <c r="F689" s="231"/>
      <c r="G689" s="231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31"/>
      <c r="B690" s="269"/>
      <c r="C690" s="231"/>
      <c r="D690" s="231"/>
      <c r="E690" s="231"/>
      <c r="F690" s="231"/>
      <c r="G690" s="231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31"/>
      <c r="B691" s="269"/>
      <c r="C691" s="231"/>
      <c r="D691" s="231"/>
      <c r="E691" s="231"/>
      <c r="F691" s="231"/>
      <c r="G691" s="231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31"/>
      <c r="B692" s="269"/>
      <c r="C692" s="231"/>
      <c r="D692" s="231"/>
      <c r="E692" s="231"/>
      <c r="F692" s="231"/>
      <c r="G692" s="231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31"/>
      <c r="B693" s="269"/>
      <c r="C693" s="231"/>
      <c r="D693" s="231"/>
      <c r="E693" s="231"/>
      <c r="F693" s="231"/>
      <c r="G693" s="231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31"/>
      <c r="B694" s="269"/>
      <c r="C694" s="231"/>
      <c r="D694" s="231"/>
      <c r="E694" s="231"/>
      <c r="F694" s="231"/>
      <c r="G694" s="231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31"/>
      <c r="B695" s="269"/>
      <c r="C695" s="231"/>
      <c r="D695" s="231"/>
      <c r="E695" s="231"/>
      <c r="F695" s="231"/>
      <c r="G695" s="231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31"/>
      <c r="B696" s="269"/>
      <c r="C696" s="231"/>
      <c r="D696" s="231"/>
      <c r="E696" s="231"/>
      <c r="F696" s="231"/>
      <c r="G696" s="231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31"/>
      <c r="B697" s="269"/>
      <c r="C697" s="231"/>
      <c r="D697" s="231"/>
      <c r="E697" s="231"/>
      <c r="F697" s="231"/>
      <c r="G697" s="231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31"/>
      <c r="B698" s="269"/>
      <c r="C698" s="231"/>
      <c r="D698" s="231"/>
      <c r="E698" s="231"/>
      <c r="F698" s="231"/>
      <c r="G698" s="231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31"/>
      <c r="B699" s="269"/>
      <c r="C699" s="231"/>
      <c r="D699" s="231"/>
      <c r="E699" s="231"/>
      <c r="F699" s="231"/>
      <c r="G699" s="231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31"/>
      <c r="B700" s="269"/>
      <c r="C700" s="231"/>
      <c r="D700" s="231"/>
      <c r="E700" s="231"/>
      <c r="F700" s="231"/>
      <c r="G700" s="231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31"/>
      <c r="B701" s="269"/>
      <c r="C701" s="231"/>
      <c r="D701" s="231"/>
      <c r="E701" s="231"/>
      <c r="F701" s="231"/>
      <c r="G701" s="231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31"/>
      <c r="B702" s="269"/>
      <c r="C702" s="231"/>
      <c r="D702" s="231"/>
      <c r="E702" s="231"/>
      <c r="F702" s="231"/>
      <c r="G702" s="231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31"/>
      <c r="B703" s="269"/>
      <c r="C703" s="231"/>
      <c r="D703" s="231"/>
      <c r="E703" s="231"/>
      <c r="F703" s="231"/>
      <c r="G703" s="231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31"/>
      <c r="B704" s="269"/>
      <c r="C704" s="231"/>
      <c r="D704" s="231"/>
      <c r="E704" s="231"/>
      <c r="F704" s="231"/>
      <c r="G704" s="231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31"/>
      <c r="B705" s="269"/>
      <c r="C705" s="231"/>
      <c r="D705" s="231"/>
      <c r="E705" s="231"/>
      <c r="F705" s="231"/>
      <c r="G705" s="231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31"/>
      <c r="B706" s="269"/>
      <c r="C706" s="231"/>
      <c r="D706" s="231"/>
      <c r="E706" s="231"/>
      <c r="F706" s="231"/>
      <c r="G706" s="231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31"/>
      <c r="B707" s="269"/>
      <c r="C707" s="231"/>
      <c r="D707" s="231"/>
      <c r="E707" s="231"/>
      <c r="F707" s="231"/>
      <c r="G707" s="231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31"/>
      <c r="B708" s="269"/>
      <c r="C708" s="231"/>
      <c r="D708" s="231"/>
      <c r="E708" s="231"/>
      <c r="F708" s="231"/>
      <c r="G708" s="231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31"/>
      <c r="B709" s="269"/>
      <c r="C709" s="231"/>
      <c r="D709" s="231"/>
      <c r="E709" s="231"/>
      <c r="F709" s="231"/>
      <c r="G709" s="231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31"/>
      <c r="B710" s="269"/>
      <c r="C710" s="231"/>
      <c r="D710" s="231"/>
      <c r="E710" s="231"/>
      <c r="F710" s="231"/>
      <c r="G710" s="231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31"/>
      <c r="B711" s="269"/>
      <c r="C711" s="231"/>
      <c r="D711" s="231"/>
      <c r="E711" s="231"/>
      <c r="F711" s="231"/>
      <c r="G711" s="231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31"/>
      <c r="B712" s="269"/>
      <c r="C712" s="231"/>
      <c r="D712" s="231"/>
      <c r="E712" s="231"/>
      <c r="F712" s="231"/>
      <c r="G712" s="231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31"/>
      <c r="B713" s="269"/>
      <c r="C713" s="231"/>
      <c r="D713" s="231"/>
      <c r="E713" s="231"/>
      <c r="F713" s="231"/>
      <c r="G713" s="231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31"/>
      <c r="B714" s="269"/>
      <c r="C714" s="231"/>
      <c r="D714" s="231"/>
      <c r="E714" s="231"/>
      <c r="F714" s="231"/>
      <c r="G714" s="231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31"/>
      <c r="B715" s="269"/>
      <c r="C715" s="231"/>
      <c r="D715" s="231"/>
      <c r="E715" s="231"/>
      <c r="F715" s="231"/>
      <c r="G715" s="231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31"/>
      <c r="B716" s="269"/>
      <c r="C716" s="231"/>
      <c r="D716" s="231"/>
      <c r="E716" s="231"/>
      <c r="F716" s="231"/>
      <c r="G716" s="231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31"/>
      <c r="B717" s="269"/>
      <c r="C717" s="231"/>
      <c r="D717" s="231"/>
      <c r="E717" s="231"/>
      <c r="F717" s="231"/>
      <c r="G717" s="231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31"/>
      <c r="B718" s="269"/>
      <c r="C718" s="231"/>
      <c r="D718" s="231"/>
      <c r="E718" s="231"/>
      <c r="F718" s="231"/>
      <c r="G718" s="231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31"/>
      <c r="B719" s="269"/>
      <c r="C719" s="231"/>
      <c r="D719" s="231"/>
      <c r="E719" s="231"/>
      <c r="F719" s="231"/>
      <c r="G719" s="231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31"/>
      <c r="B720" s="269"/>
      <c r="C720" s="231"/>
      <c r="D720" s="231"/>
      <c r="E720" s="231"/>
      <c r="F720" s="231"/>
      <c r="G720" s="231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31"/>
      <c r="B721" s="269"/>
      <c r="C721" s="231"/>
      <c r="D721" s="231"/>
      <c r="E721" s="231"/>
      <c r="F721" s="231"/>
      <c r="G721" s="231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31"/>
      <c r="B722" s="269"/>
      <c r="C722" s="231"/>
      <c r="D722" s="231"/>
      <c r="E722" s="231"/>
      <c r="F722" s="231"/>
      <c r="G722" s="231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31"/>
      <c r="B723" s="269"/>
      <c r="C723" s="231"/>
      <c r="D723" s="231"/>
      <c r="E723" s="231"/>
      <c r="F723" s="231"/>
      <c r="G723" s="231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31"/>
      <c r="B724" s="269"/>
      <c r="C724" s="231"/>
      <c r="D724" s="231"/>
      <c r="E724" s="231"/>
      <c r="F724" s="231"/>
      <c r="G724" s="231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31"/>
      <c r="B725" s="269"/>
      <c r="C725" s="231"/>
      <c r="D725" s="231"/>
      <c r="E725" s="231"/>
      <c r="F725" s="231"/>
      <c r="G725" s="231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31"/>
      <c r="B726" s="269"/>
      <c r="C726" s="231"/>
      <c r="D726" s="231"/>
      <c r="E726" s="231"/>
      <c r="F726" s="231"/>
      <c r="G726" s="231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31"/>
      <c r="B727" s="269"/>
      <c r="C727" s="231"/>
      <c r="D727" s="231"/>
      <c r="E727" s="231"/>
      <c r="F727" s="231"/>
      <c r="G727" s="231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31"/>
      <c r="B728" s="269"/>
      <c r="C728" s="231"/>
      <c r="D728" s="231"/>
      <c r="E728" s="231"/>
      <c r="F728" s="231"/>
      <c r="G728" s="231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31"/>
      <c r="B729" s="269"/>
      <c r="C729" s="231"/>
      <c r="D729" s="231"/>
      <c r="E729" s="231"/>
      <c r="F729" s="231"/>
      <c r="G729" s="231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31"/>
      <c r="B730" s="269"/>
      <c r="C730" s="231"/>
      <c r="D730" s="231"/>
      <c r="E730" s="231"/>
      <c r="F730" s="231"/>
      <c r="G730" s="231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31"/>
      <c r="B731" s="269"/>
      <c r="C731" s="231"/>
      <c r="D731" s="231"/>
      <c r="E731" s="231"/>
      <c r="F731" s="231"/>
      <c r="G731" s="231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31"/>
      <c r="B732" s="269"/>
      <c r="C732" s="231"/>
      <c r="D732" s="231"/>
      <c r="E732" s="231"/>
      <c r="F732" s="231"/>
      <c r="G732" s="231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31"/>
      <c r="B733" s="269"/>
      <c r="C733" s="231"/>
      <c r="D733" s="231"/>
      <c r="E733" s="231"/>
      <c r="F733" s="231"/>
      <c r="G733" s="231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31"/>
      <c r="B734" s="269"/>
      <c r="C734" s="231"/>
      <c r="D734" s="231"/>
      <c r="E734" s="231"/>
      <c r="F734" s="231"/>
      <c r="G734" s="231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31"/>
      <c r="B735" s="269"/>
      <c r="C735" s="231"/>
      <c r="D735" s="231"/>
      <c r="E735" s="231"/>
      <c r="F735" s="231"/>
      <c r="G735" s="231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31"/>
      <c r="B736" s="269"/>
      <c r="C736" s="231"/>
      <c r="D736" s="231"/>
      <c r="E736" s="231"/>
      <c r="F736" s="231"/>
      <c r="G736" s="231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31"/>
      <c r="B737" s="269"/>
      <c r="C737" s="231"/>
      <c r="D737" s="231"/>
      <c r="E737" s="231"/>
      <c r="F737" s="231"/>
      <c r="G737" s="231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31"/>
      <c r="B738" s="269"/>
      <c r="C738" s="231"/>
      <c r="D738" s="231"/>
      <c r="E738" s="231"/>
      <c r="F738" s="231"/>
      <c r="G738" s="231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31"/>
      <c r="B739" s="269"/>
      <c r="C739" s="231"/>
      <c r="D739" s="231"/>
      <c r="E739" s="231"/>
      <c r="F739" s="231"/>
      <c r="G739" s="231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31"/>
      <c r="B740" s="269"/>
      <c r="C740" s="231"/>
      <c r="D740" s="231"/>
      <c r="E740" s="231"/>
      <c r="F740" s="231"/>
      <c r="G740" s="231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31"/>
      <c r="B741" s="269"/>
      <c r="C741" s="231"/>
      <c r="D741" s="231"/>
      <c r="E741" s="231"/>
      <c r="F741" s="231"/>
      <c r="G741" s="231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31"/>
      <c r="B742" s="269"/>
      <c r="C742" s="231"/>
      <c r="D742" s="231"/>
      <c r="E742" s="231"/>
      <c r="F742" s="231"/>
      <c r="G742" s="231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31"/>
      <c r="B743" s="269"/>
      <c r="C743" s="231"/>
      <c r="D743" s="231"/>
      <c r="E743" s="231"/>
      <c r="F743" s="231"/>
      <c r="G743" s="231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31"/>
      <c r="B744" s="269"/>
      <c r="C744" s="231"/>
      <c r="D744" s="231"/>
      <c r="E744" s="231"/>
      <c r="F744" s="231"/>
      <c r="G744" s="231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31"/>
      <c r="B745" s="269"/>
      <c r="C745" s="231"/>
      <c r="D745" s="231"/>
      <c r="E745" s="231"/>
      <c r="F745" s="231"/>
      <c r="G745" s="231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31"/>
      <c r="B746" s="269"/>
      <c r="C746" s="231"/>
      <c r="D746" s="231"/>
      <c r="E746" s="231"/>
      <c r="F746" s="231"/>
      <c r="G746" s="231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31"/>
      <c r="B747" s="269"/>
      <c r="C747" s="231"/>
      <c r="D747" s="231"/>
      <c r="E747" s="231"/>
      <c r="F747" s="231"/>
      <c r="G747" s="231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31"/>
      <c r="B748" s="269"/>
      <c r="C748" s="231"/>
      <c r="D748" s="231"/>
      <c r="E748" s="231"/>
      <c r="F748" s="231"/>
      <c r="G748" s="231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31"/>
      <c r="B749" s="269"/>
      <c r="C749" s="231"/>
      <c r="D749" s="231"/>
      <c r="E749" s="231"/>
      <c r="F749" s="231"/>
      <c r="G749" s="231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31"/>
      <c r="B750" s="269"/>
      <c r="C750" s="231"/>
      <c r="D750" s="231"/>
      <c r="E750" s="231"/>
      <c r="F750" s="231"/>
      <c r="G750" s="231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31"/>
      <c r="B751" s="269"/>
      <c r="C751" s="231"/>
      <c r="D751" s="231"/>
      <c r="E751" s="231"/>
      <c r="F751" s="231"/>
      <c r="G751" s="231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31"/>
      <c r="B752" s="269"/>
      <c r="C752" s="231"/>
      <c r="D752" s="231"/>
      <c r="E752" s="231"/>
      <c r="F752" s="231"/>
      <c r="G752" s="231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31"/>
      <c r="B753" s="269"/>
      <c r="C753" s="231"/>
      <c r="D753" s="231"/>
      <c r="E753" s="231"/>
      <c r="F753" s="231"/>
      <c r="G753" s="231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31"/>
      <c r="B754" s="269"/>
      <c r="C754" s="231"/>
      <c r="D754" s="231"/>
      <c r="E754" s="231"/>
      <c r="F754" s="231"/>
      <c r="G754" s="231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31"/>
      <c r="B755" s="269"/>
      <c r="C755" s="231"/>
      <c r="D755" s="231"/>
      <c r="E755" s="231"/>
      <c r="F755" s="231"/>
      <c r="G755" s="231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31"/>
      <c r="B756" s="269"/>
      <c r="C756" s="231"/>
      <c r="D756" s="231"/>
      <c r="E756" s="231"/>
      <c r="F756" s="231"/>
      <c r="G756" s="231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31"/>
      <c r="B757" s="269"/>
      <c r="C757" s="231"/>
      <c r="D757" s="231"/>
      <c r="E757" s="231"/>
      <c r="F757" s="231"/>
      <c r="G757" s="231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31"/>
      <c r="B758" s="269"/>
      <c r="C758" s="231"/>
      <c r="D758" s="231"/>
      <c r="E758" s="231"/>
      <c r="F758" s="231"/>
      <c r="G758" s="231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31"/>
      <c r="B759" s="269"/>
      <c r="C759" s="231"/>
      <c r="D759" s="231"/>
      <c r="E759" s="231"/>
      <c r="F759" s="231"/>
      <c r="G759" s="231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31"/>
      <c r="B760" s="269"/>
      <c r="C760" s="231"/>
      <c r="D760" s="231"/>
      <c r="E760" s="231"/>
      <c r="F760" s="231"/>
      <c r="G760" s="231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31"/>
      <c r="B761" s="269"/>
      <c r="C761" s="231"/>
      <c r="D761" s="231"/>
      <c r="E761" s="231"/>
      <c r="F761" s="231"/>
      <c r="G761" s="231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31"/>
      <c r="B762" s="269"/>
      <c r="C762" s="231"/>
      <c r="D762" s="231"/>
      <c r="E762" s="231"/>
      <c r="F762" s="231"/>
      <c r="G762" s="231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31"/>
      <c r="B763" s="269"/>
      <c r="C763" s="231"/>
      <c r="D763" s="231"/>
      <c r="E763" s="231"/>
      <c r="F763" s="231"/>
      <c r="G763" s="231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31"/>
      <c r="B764" s="269"/>
      <c r="C764" s="231"/>
      <c r="D764" s="231"/>
      <c r="E764" s="231"/>
      <c r="F764" s="231"/>
      <c r="G764" s="231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31"/>
      <c r="B765" s="269"/>
      <c r="C765" s="231"/>
      <c r="D765" s="231"/>
      <c r="E765" s="231"/>
      <c r="F765" s="231"/>
      <c r="G765" s="231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31"/>
      <c r="B766" s="269"/>
      <c r="C766" s="231"/>
      <c r="D766" s="231"/>
      <c r="E766" s="231"/>
      <c r="F766" s="231"/>
      <c r="G766" s="231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31"/>
      <c r="B767" s="269"/>
      <c r="C767" s="231"/>
      <c r="D767" s="231"/>
      <c r="E767" s="231"/>
      <c r="F767" s="231"/>
      <c r="G767" s="231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31"/>
      <c r="B768" s="269"/>
      <c r="C768" s="231"/>
      <c r="D768" s="231"/>
      <c r="E768" s="231"/>
      <c r="F768" s="231"/>
      <c r="G768" s="231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31"/>
      <c r="B769" s="269"/>
      <c r="C769" s="231"/>
      <c r="D769" s="231"/>
      <c r="E769" s="231"/>
      <c r="F769" s="231"/>
      <c r="G769" s="231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31"/>
      <c r="B770" s="269"/>
      <c r="C770" s="231"/>
      <c r="D770" s="231"/>
      <c r="E770" s="231"/>
      <c r="F770" s="231"/>
      <c r="G770" s="231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31"/>
      <c r="B771" s="269"/>
      <c r="C771" s="231"/>
      <c r="D771" s="231"/>
      <c r="E771" s="231"/>
      <c r="F771" s="231"/>
      <c r="G771" s="231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31"/>
      <c r="B772" s="269"/>
      <c r="C772" s="231"/>
      <c r="D772" s="231"/>
      <c r="E772" s="231"/>
      <c r="F772" s="231"/>
      <c r="G772" s="231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31"/>
      <c r="B773" s="269"/>
      <c r="C773" s="231"/>
      <c r="D773" s="231"/>
      <c r="E773" s="231"/>
      <c r="F773" s="231"/>
      <c r="G773" s="231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31"/>
      <c r="B774" s="269"/>
      <c r="C774" s="231"/>
      <c r="D774" s="231"/>
      <c r="E774" s="231"/>
      <c r="F774" s="231"/>
      <c r="G774" s="231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31"/>
      <c r="B775" s="269"/>
      <c r="C775" s="231"/>
      <c r="D775" s="231"/>
      <c r="E775" s="231"/>
      <c r="F775" s="231"/>
      <c r="G775" s="231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31"/>
      <c r="B776" s="269"/>
      <c r="C776" s="231"/>
      <c r="D776" s="231"/>
      <c r="E776" s="231"/>
      <c r="F776" s="231"/>
      <c r="G776" s="231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31"/>
      <c r="B777" s="269"/>
      <c r="C777" s="231"/>
      <c r="D777" s="231"/>
      <c r="E777" s="231"/>
      <c r="F777" s="231"/>
      <c r="G777" s="231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31"/>
      <c r="B778" s="269"/>
      <c r="C778" s="231"/>
      <c r="D778" s="231"/>
      <c r="E778" s="231"/>
      <c r="F778" s="231"/>
      <c r="G778" s="231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31"/>
      <c r="B779" s="269"/>
      <c r="C779" s="231"/>
      <c r="D779" s="231"/>
      <c r="E779" s="231"/>
      <c r="F779" s="231"/>
      <c r="G779" s="231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31"/>
      <c r="B780" s="269"/>
      <c r="C780" s="231"/>
      <c r="D780" s="231"/>
      <c r="E780" s="231"/>
      <c r="F780" s="231"/>
      <c r="G780" s="231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31"/>
      <c r="B781" s="269"/>
      <c r="C781" s="231"/>
      <c r="D781" s="231"/>
      <c r="E781" s="231"/>
      <c r="F781" s="231"/>
      <c r="G781" s="231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31"/>
      <c r="B782" s="269"/>
      <c r="C782" s="231"/>
      <c r="D782" s="231"/>
      <c r="E782" s="231"/>
      <c r="F782" s="231"/>
      <c r="G782" s="231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31"/>
      <c r="B783" s="269"/>
      <c r="C783" s="231"/>
      <c r="D783" s="231"/>
      <c r="E783" s="231"/>
      <c r="F783" s="231"/>
      <c r="G783" s="231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31"/>
      <c r="B784" s="269"/>
      <c r="C784" s="231"/>
      <c r="D784" s="231"/>
      <c r="E784" s="231"/>
      <c r="F784" s="231"/>
      <c r="G784" s="231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31"/>
      <c r="B785" s="269"/>
      <c r="C785" s="231"/>
      <c r="D785" s="231"/>
      <c r="E785" s="231"/>
      <c r="F785" s="231"/>
      <c r="G785" s="231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31"/>
      <c r="B786" s="269"/>
      <c r="C786" s="231"/>
      <c r="D786" s="231"/>
      <c r="E786" s="231"/>
      <c r="F786" s="231"/>
      <c r="G786" s="231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31"/>
      <c r="B787" s="269"/>
      <c r="C787" s="231"/>
      <c r="D787" s="231"/>
      <c r="E787" s="231"/>
      <c r="F787" s="231"/>
      <c r="G787" s="231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31"/>
      <c r="B788" s="269"/>
      <c r="C788" s="231"/>
      <c r="D788" s="231"/>
      <c r="E788" s="231"/>
      <c r="F788" s="231"/>
      <c r="G788" s="231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31"/>
      <c r="B789" s="269"/>
      <c r="C789" s="231"/>
      <c r="D789" s="231"/>
      <c r="E789" s="231"/>
      <c r="F789" s="231"/>
      <c r="G789" s="231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31"/>
      <c r="B790" s="269"/>
      <c r="C790" s="231"/>
      <c r="D790" s="231"/>
      <c r="E790" s="231"/>
      <c r="F790" s="231"/>
      <c r="G790" s="231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31"/>
      <c r="B791" s="269"/>
      <c r="C791" s="231"/>
      <c r="D791" s="231"/>
      <c r="E791" s="231"/>
      <c r="F791" s="231"/>
      <c r="G791" s="231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31"/>
      <c r="B792" s="269"/>
      <c r="C792" s="231"/>
      <c r="D792" s="231"/>
      <c r="E792" s="231"/>
      <c r="F792" s="231"/>
      <c r="G792" s="231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31"/>
      <c r="B793" s="269"/>
      <c r="C793" s="231"/>
      <c r="D793" s="231"/>
      <c r="E793" s="231"/>
      <c r="F793" s="231"/>
      <c r="G793" s="231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31"/>
      <c r="B794" s="269"/>
      <c r="C794" s="231"/>
      <c r="D794" s="231"/>
      <c r="E794" s="231"/>
      <c r="F794" s="231"/>
      <c r="G794" s="231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31"/>
      <c r="B795" s="269"/>
      <c r="C795" s="231"/>
      <c r="D795" s="231"/>
      <c r="E795" s="231"/>
      <c r="F795" s="231"/>
      <c r="G795" s="231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31"/>
      <c r="B796" s="269"/>
      <c r="C796" s="231"/>
      <c r="D796" s="231"/>
      <c r="E796" s="231"/>
      <c r="F796" s="231"/>
      <c r="G796" s="231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31"/>
      <c r="B797" s="269"/>
      <c r="C797" s="231"/>
      <c r="D797" s="231"/>
      <c r="E797" s="231"/>
      <c r="F797" s="231"/>
      <c r="G797" s="231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31"/>
      <c r="B798" s="269"/>
      <c r="C798" s="231"/>
      <c r="D798" s="231"/>
      <c r="E798" s="231"/>
      <c r="F798" s="231"/>
      <c r="G798" s="231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31"/>
      <c r="B799" s="269"/>
      <c r="C799" s="231"/>
      <c r="D799" s="231"/>
      <c r="E799" s="231"/>
      <c r="F799" s="231"/>
      <c r="G799" s="231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31"/>
      <c r="B800" s="269"/>
      <c r="C800" s="231"/>
      <c r="D800" s="231"/>
      <c r="E800" s="231"/>
      <c r="F800" s="231"/>
      <c r="G800" s="231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31"/>
      <c r="B801" s="269"/>
      <c r="C801" s="231"/>
      <c r="D801" s="231"/>
      <c r="E801" s="231"/>
      <c r="F801" s="231"/>
      <c r="G801" s="231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31"/>
      <c r="B802" s="269"/>
      <c r="C802" s="231"/>
      <c r="D802" s="231"/>
      <c r="E802" s="231"/>
      <c r="F802" s="231"/>
      <c r="G802" s="231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31"/>
      <c r="B803" s="269"/>
      <c r="C803" s="231"/>
      <c r="D803" s="231"/>
      <c r="E803" s="231"/>
      <c r="F803" s="231"/>
      <c r="G803" s="231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31"/>
      <c r="B804" s="269"/>
      <c r="C804" s="231"/>
      <c r="D804" s="231"/>
      <c r="E804" s="231"/>
      <c r="F804" s="231"/>
      <c r="G804" s="231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31"/>
      <c r="B805" s="269"/>
      <c r="C805" s="231"/>
      <c r="D805" s="231"/>
      <c r="E805" s="231"/>
      <c r="F805" s="231"/>
      <c r="G805" s="231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31"/>
      <c r="B806" s="269"/>
      <c r="C806" s="231"/>
      <c r="D806" s="231"/>
      <c r="E806" s="231"/>
      <c r="F806" s="231"/>
      <c r="G806" s="231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31"/>
      <c r="B807" s="269"/>
      <c r="C807" s="231"/>
      <c r="D807" s="231"/>
      <c r="E807" s="231"/>
      <c r="F807" s="231"/>
      <c r="G807" s="231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31"/>
      <c r="B808" s="269"/>
      <c r="C808" s="231"/>
      <c r="D808" s="231"/>
      <c r="E808" s="231"/>
      <c r="F808" s="231"/>
      <c r="G808" s="231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31"/>
      <c r="B809" s="269"/>
      <c r="C809" s="231"/>
      <c r="D809" s="231"/>
      <c r="E809" s="231"/>
      <c r="F809" s="231"/>
      <c r="G809" s="231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31"/>
      <c r="B810" s="269"/>
      <c r="C810" s="231"/>
      <c r="D810" s="231"/>
      <c r="E810" s="231"/>
      <c r="F810" s="231"/>
      <c r="G810" s="231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31"/>
      <c r="B811" s="269"/>
      <c r="C811" s="231"/>
      <c r="D811" s="231"/>
      <c r="E811" s="231"/>
      <c r="F811" s="231"/>
      <c r="G811" s="231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31"/>
      <c r="B812" s="269"/>
      <c r="C812" s="231"/>
      <c r="D812" s="231"/>
      <c r="E812" s="231"/>
      <c r="F812" s="231"/>
      <c r="G812" s="231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31"/>
      <c r="B813" s="269"/>
      <c r="C813" s="231"/>
      <c r="D813" s="231"/>
      <c r="E813" s="231"/>
      <c r="F813" s="231"/>
      <c r="G813" s="231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31"/>
      <c r="B814" s="269"/>
      <c r="C814" s="231"/>
      <c r="D814" s="231"/>
      <c r="E814" s="231"/>
      <c r="F814" s="231"/>
      <c r="G814" s="231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31"/>
      <c r="B815" s="269"/>
      <c r="C815" s="231"/>
      <c r="D815" s="231"/>
      <c r="E815" s="231"/>
      <c r="F815" s="231"/>
      <c r="G815" s="231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31"/>
      <c r="B816" s="269"/>
      <c r="C816" s="231"/>
      <c r="D816" s="231"/>
      <c r="E816" s="231"/>
      <c r="F816" s="231"/>
      <c r="G816" s="231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31"/>
      <c r="B817" s="269"/>
      <c r="C817" s="231"/>
      <c r="D817" s="231"/>
      <c r="E817" s="231"/>
      <c r="F817" s="231"/>
      <c r="G817" s="231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31"/>
      <c r="B818" s="269"/>
      <c r="C818" s="231"/>
      <c r="D818" s="231"/>
      <c r="E818" s="231"/>
      <c r="F818" s="231"/>
      <c r="G818" s="231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31"/>
      <c r="B819" s="269"/>
      <c r="C819" s="231"/>
      <c r="D819" s="231"/>
      <c r="E819" s="231"/>
      <c r="F819" s="231"/>
      <c r="G819" s="231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31"/>
      <c r="B820" s="269"/>
      <c r="C820" s="231"/>
      <c r="D820" s="231"/>
      <c r="E820" s="231"/>
      <c r="F820" s="231"/>
      <c r="G820" s="231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31"/>
      <c r="B821" s="269"/>
      <c r="C821" s="231"/>
      <c r="D821" s="231"/>
      <c r="E821" s="231"/>
      <c r="F821" s="231"/>
      <c r="G821" s="231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31"/>
      <c r="B822" s="269"/>
      <c r="C822" s="231"/>
      <c r="D822" s="231"/>
      <c r="E822" s="231"/>
      <c r="F822" s="231"/>
      <c r="G822" s="231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31"/>
      <c r="B823" s="269"/>
      <c r="C823" s="231"/>
      <c r="D823" s="231"/>
      <c r="E823" s="231"/>
      <c r="F823" s="231"/>
      <c r="G823" s="231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31"/>
      <c r="B824" s="269"/>
      <c r="C824" s="231"/>
      <c r="D824" s="231"/>
      <c r="E824" s="231"/>
      <c r="F824" s="231"/>
      <c r="G824" s="231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31"/>
      <c r="B825" s="269"/>
      <c r="C825" s="231"/>
      <c r="D825" s="231"/>
      <c r="E825" s="231"/>
      <c r="F825" s="231"/>
      <c r="G825" s="231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31"/>
      <c r="B826" s="269"/>
      <c r="C826" s="231"/>
      <c r="D826" s="231"/>
      <c r="E826" s="231"/>
      <c r="F826" s="231"/>
      <c r="G826" s="231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31"/>
      <c r="B827" s="269"/>
      <c r="C827" s="231"/>
      <c r="D827" s="231"/>
      <c r="E827" s="231"/>
      <c r="F827" s="231"/>
      <c r="G827" s="231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31"/>
      <c r="B828" s="269"/>
      <c r="C828" s="231"/>
      <c r="D828" s="231"/>
      <c r="E828" s="231"/>
      <c r="F828" s="231"/>
      <c r="G828" s="231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31"/>
      <c r="B829" s="269"/>
      <c r="C829" s="231"/>
      <c r="D829" s="231"/>
      <c r="E829" s="231"/>
      <c r="F829" s="231"/>
      <c r="G829" s="231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31"/>
      <c r="B830" s="269"/>
      <c r="C830" s="231"/>
      <c r="D830" s="231"/>
      <c r="E830" s="231"/>
      <c r="F830" s="231"/>
      <c r="G830" s="231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31"/>
      <c r="B831" s="269"/>
      <c r="C831" s="231"/>
      <c r="D831" s="231"/>
      <c r="E831" s="231"/>
      <c r="F831" s="231"/>
      <c r="G831" s="231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31"/>
      <c r="B832" s="269"/>
      <c r="C832" s="231"/>
      <c r="D832" s="231"/>
      <c r="E832" s="231"/>
      <c r="F832" s="231"/>
      <c r="G832" s="231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31"/>
      <c r="B833" s="269"/>
      <c r="C833" s="231"/>
      <c r="D833" s="231"/>
      <c r="E833" s="231"/>
      <c r="F833" s="231"/>
      <c r="G833" s="231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31"/>
      <c r="B834" s="269"/>
      <c r="C834" s="231"/>
      <c r="D834" s="231"/>
      <c r="E834" s="231"/>
      <c r="F834" s="231"/>
      <c r="G834" s="231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31"/>
      <c r="B835" s="269"/>
      <c r="C835" s="231"/>
      <c r="D835" s="231"/>
      <c r="E835" s="231"/>
      <c r="F835" s="231"/>
      <c r="G835" s="231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31"/>
      <c r="B836" s="269"/>
      <c r="C836" s="231"/>
      <c r="D836" s="231"/>
      <c r="E836" s="231"/>
      <c r="F836" s="231"/>
      <c r="G836" s="231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31"/>
      <c r="B837" s="269"/>
      <c r="C837" s="231"/>
      <c r="D837" s="231"/>
      <c r="E837" s="231"/>
      <c r="F837" s="231"/>
      <c r="G837" s="231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31"/>
      <c r="B838" s="269"/>
      <c r="C838" s="231"/>
      <c r="D838" s="231"/>
      <c r="E838" s="231"/>
      <c r="F838" s="231"/>
      <c r="G838" s="231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31"/>
      <c r="B839" s="269"/>
      <c r="C839" s="231"/>
      <c r="D839" s="231"/>
      <c r="E839" s="231"/>
      <c r="F839" s="231"/>
      <c r="G839" s="231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31"/>
      <c r="B840" s="269"/>
      <c r="C840" s="231"/>
      <c r="D840" s="231"/>
      <c r="E840" s="231"/>
      <c r="F840" s="231"/>
      <c r="G840" s="231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31"/>
      <c r="B841" s="269"/>
      <c r="C841" s="231"/>
      <c r="D841" s="231"/>
      <c r="E841" s="231"/>
      <c r="F841" s="231"/>
      <c r="G841" s="231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31"/>
      <c r="B842" s="269"/>
      <c r="C842" s="231"/>
      <c r="D842" s="231"/>
      <c r="E842" s="231"/>
      <c r="F842" s="231"/>
      <c r="G842" s="231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31"/>
      <c r="B843" s="269"/>
      <c r="C843" s="231"/>
      <c r="D843" s="231"/>
      <c r="E843" s="231"/>
      <c r="F843" s="231"/>
      <c r="G843" s="231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31"/>
      <c r="B844" s="269"/>
      <c r="C844" s="231"/>
      <c r="D844" s="231"/>
      <c r="E844" s="231"/>
      <c r="F844" s="231"/>
      <c r="G844" s="231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31"/>
      <c r="B845" s="269"/>
      <c r="C845" s="231"/>
      <c r="D845" s="231"/>
      <c r="E845" s="231"/>
      <c r="F845" s="231"/>
      <c r="G845" s="231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31"/>
      <c r="B846" s="269"/>
      <c r="C846" s="231"/>
      <c r="D846" s="231"/>
      <c r="E846" s="231"/>
      <c r="F846" s="231"/>
      <c r="G846" s="231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31"/>
      <c r="B847" s="269"/>
      <c r="C847" s="231"/>
      <c r="D847" s="231"/>
      <c r="E847" s="231"/>
      <c r="F847" s="231"/>
      <c r="G847" s="231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31"/>
      <c r="B848" s="269"/>
      <c r="C848" s="231"/>
      <c r="D848" s="231"/>
      <c r="E848" s="231"/>
      <c r="F848" s="231"/>
      <c r="G848" s="231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31"/>
      <c r="B849" s="269"/>
      <c r="C849" s="231"/>
      <c r="D849" s="231"/>
      <c r="E849" s="231"/>
      <c r="F849" s="231"/>
      <c r="G849" s="231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31"/>
      <c r="B850" s="269"/>
      <c r="C850" s="231"/>
      <c r="D850" s="231"/>
      <c r="E850" s="231"/>
      <c r="F850" s="231"/>
      <c r="G850" s="231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31"/>
      <c r="B851" s="269"/>
      <c r="C851" s="231"/>
      <c r="D851" s="231"/>
      <c r="E851" s="231"/>
      <c r="F851" s="231"/>
      <c r="G851" s="231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31"/>
      <c r="B852" s="269"/>
      <c r="C852" s="231"/>
      <c r="D852" s="231"/>
      <c r="E852" s="231"/>
      <c r="F852" s="231"/>
      <c r="G852" s="231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31"/>
      <c r="B853" s="269"/>
      <c r="C853" s="231"/>
      <c r="D853" s="231"/>
      <c r="E853" s="231"/>
      <c r="F853" s="231"/>
      <c r="G853" s="231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31"/>
      <c r="B854" s="269"/>
      <c r="C854" s="231"/>
      <c r="D854" s="231"/>
      <c r="E854" s="231"/>
      <c r="F854" s="231"/>
      <c r="G854" s="231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31"/>
      <c r="B855" s="269"/>
      <c r="C855" s="231"/>
      <c r="D855" s="231"/>
      <c r="E855" s="231"/>
      <c r="F855" s="231"/>
      <c r="G855" s="231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31"/>
      <c r="B856" s="269"/>
      <c r="C856" s="231"/>
      <c r="D856" s="231"/>
      <c r="E856" s="231"/>
      <c r="F856" s="231"/>
      <c r="G856" s="231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31"/>
      <c r="B857" s="269"/>
      <c r="C857" s="231"/>
      <c r="D857" s="231"/>
      <c r="E857" s="231"/>
      <c r="F857" s="231"/>
      <c r="G857" s="231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31"/>
      <c r="B858" s="269"/>
      <c r="C858" s="231"/>
      <c r="D858" s="231"/>
      <c r="E858" s="231"/>
      <c r="F858" s="231"/>
      <c r="G858" s="231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31"/>
      <c r="B859" s="269"/>
      <c r="C859" s="231"/>
      <c r="D859" s="231"/>
      <c r="E859" s="231"/>
      <c r="F859" s="231"/>
      <c r="G859" s="231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31"/>
      <c r="B860" s="269"/>
      <c r="C860" s="231"/>
      <c r="D860" s="231"/>
      <c r="E860" s="231"/>
      <c r="F860" s="231"/>
      <c r="G860" s="231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31"/>
      <c r="B861" s="269"/>
      <c r="C861" s="231"/>
      <c r="D861" s="231"/>
      <c r="E861" s="231"/>
      <c r="F861" s="231"/>
      <c r="G861" s="231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31"/>
      <c r="B862" s="269"/>
      <c r="C862" s="231"/>
      <c r="D862" s="231"/>
      <c r="E862" s="231"/>
      <c r="F862" s="231"/>
      <c r="G862" s="231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31"/>
      <c r="B863" s="269"/>
      <c r="C863" s="231"/>
      <c r="D863" s="231"/>
      <c r="E863" s="231"/>
      <c r="F863" s="231"/>
      <c r="G863" s="231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31"/>
      <c r="B864" s="269"/>
      <c r="C864" s="231"/>
      <c r="D864" s="231"/>
      <c r="E864" s="231"/>
      <c r="F864" s="231"/>
      <c r="G864" s="231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31"/>
      <c r="B865" s="269"/>
      <c r="C865" s="231"/>
      <c r="D865" s="231"/>
      <c r="E865" s="231"/>
      <c r="F865" s="231"/>
      <c r="G865" s="231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31"/>
      <c r="B866" s="269"/>
      <c r="C866" s="231"/>
      <c r="D866" s="231"/>
      <c r="E866" s="231"/>
      <c r="F866" s="231"/>
      <c r="G866" s="231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31"/>
      <c r="B867" s="269"/>
      <c r="C867" s="231"/>
      <c r="D867" s="231"/>
      <c r="E867" s="231"/>
      <c r="F867" s="231"/>
      <c r="G867" s="231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31"/>
      <c r="B868" s="269"/>
      <c r="C868" s="231"/>
      <c r="D868" s="231"/>
      <c r="E868" s="231"/>
      <c r="F868" s="231"/>
      <c r="G868" s="231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31"/>
      <c r="B869" s="269"/>
      <c r="C869" s="231"/>
      <c r="D869" s="231"/>
      <c r="E869" s="231"/>
      <c r="F869" s="231"/>
      <c r="G869" s="231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31"/>
      <c r="B870" s="269"/>
      <c r="C870" s="231"/>
      <c r="D870" s="231"/>
      <c r="E870" s="231"/>
      <c r="F870" s="231"/>
      <c r="G870" s="231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31"/>
      <c r="B871" s="269"/>
      <c r="C871" s="231"/>
      <c r="D871" s="231"/>
      <c r="E871" s="231"/>
      <c r="F871" s="231"/>
      <c r="G871" s="231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31"/>
      <c r="B872" s="269"/>
      <c r="C872" s="231"/>
      <c r="D872" s="231"/>
      <c r="E872" s="231"/>
      <c r="F872" s="231"/>
      <c r="G872" s="231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31"/>
      <c r="B873" s="269"/>
      <c r="C873" s="231"/>
      <c r="D873" s="231"/>
      <c r="E873" s="231"/>
      <c r="F873" s="231"/>
      <c r="G873" s="231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31"/>
      <c r="B874" s="269"/>
      <c r="C874" s="231"/>
      <c r="D874" s="231"/>
      <c r="E874" s="231"/>
      <c r="F874" s="231"/>
      <c r="G874" s="231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31"/>
      <c r="B875" s="269"/>
      <c r="C875" s="231"/>
      <c r="D875" s="231"/>
      <c r="E875" s="231"/>
      <c r="F875" s="231"/>
      <c r="G875" s="231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31"/>
      <c r="B876" s="269"/>
      <c r="C876" s="231"/>
      <c r="D876" s="231"/>
      <c r="E876" s="231"/>
      <c r="F876" s="231"/>
      <c r="G876" s="231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31"/>
      <c r="B877" s="269"/>
      <c r="C877" s="231"/>
      <c r="D877" s="231"/>
      <c r="E877" s="231"/>
      <c r="F877" s="231"/>
      <c r="G877" s="231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31"/>
      <c r="B878" s="269"/>
      <c r="C878" s="231"/>
      <c r="D878" s="231"/>
      <c r="E878" s="231"/>
      <c r="F878" s="231"/>
      <c r="G878" s="231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31"/>
      <c r="B879" s="269"/>
      <c r="C879" s="231"/>
      <c r="D879" s="231"/>
      <c r="E879" s="231"/>
      <c r="F879" s="231"/>
      <c r="G879" s="231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31"/>
      <c r="B880" s="269"/>
      <c r="C880" s="231"/>
      <c r="D880" s="231"/>
      <c r="E880" s="231"/>
      <c r="F880" s="231"/>
      <c r="G880" s="231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31"/>
      <c r="B881" s="269"/>
      <c r="C881" s="231"/>
      <c r="D881" s="231"/>
      <c r="E881" s="231"/>
      <c r="F881" s="231"/>
      <c r="G881" s="231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31"/>
      <c r="B882" s="269"/>
      <c r="C882" s="231"/>
      <c r="D882" s="231"/>
      <c r="E882" s="231"/>
      <c r="F882" s="231"/>
      <c r="G882" s="231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31"/>
      <c r="B883" s="269"/>
      <c r="C883" s="231"/>
      <c r="D883" s="231"/>
      <c r="E883" s="231"/>
      <c r="F883" s="231"/>
      <c r="G883" s="231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31"/>
      <c r="B884" s="269"/>
      <c r="C884" s="231"/>
      <c r="D884" s="231"/>
      <c r="E884" s="231"/>
      <c r="F884" s="231"/>
      <c r="G884" s="231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31"/>
      <c r="B885" s="269"/>
      <c r="C885" s="231"/>
      <c r="D885" s="231"/>
      <c r="E885" s="231"/>
      <c r="F885" s="231"/>
      <c r="G885" s="231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31"/>
      <c r="B886" s="269"/>
      <c r="C886" s="231"/>
      <c r="D886" s="231"/>
      <c r="E886" s="231"/>
      <c r="F886" s="231"/>
      <c r="G886" s="231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31"/>
      <c r="B887" s="269"/>
      <c r="C887" s="231"/>
      <c r="D887" s="231"/>
      <c r="E887" s="231"/>
      <c r="F887" s="231"/>
      <c r="G887" s="231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31"/>
      <c r="B888" s="269"/>
      <c r="C888" s="231"/>
      <c r="D888" s="231"/>
      <c r="E888" s="231"/>
      <c r="F888" s="231"/>
      <c r="G888" s="231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31"/>
      <c r="B889" s="269"/>
      <c r="C889" s="231"/>
      <c r="D889" s="231"/>
      <c r="E889" s="231"/>
      <c r="F889" s="231"/>
      <c r="G889" s="231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31"/>
      <c r="B890" s="269"/>
      <c r="C890" s="231"/>
      <c r="D890" s="231"/>
      <c r="E890" s="231"/>
      <c r="F890" s="231"/>
      <c r="G890" s="231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31"/>
      <c r="B891" s="269"/>
      <c r="C891" s="231"/>
      <c r="D891" s="231"/>
      <c r="E891" s="231"/>
      <c r="F891" s="231"/>
      <c r="G891" s="231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31"/>
      <c r="B892" s="269"/>
      <c r="C892" s="231"/>
      <c r="D892" s="231"/>
      <c r="E892" s="231"/>
      <c r="F892" s="231"/>
      <c r="G892" s="231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31"/>
      <c r="B893" s="269"/>
      <c r="C893" s="231"/>
      <c r="D893" s="231"/>
      <c r="E893" s="231"/>
      <c r="F893" s="231"/>
      <c r="G893" s="231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31"/>
      <c r="B894" s="269"/>
      <c r="C894" s="231"/>
      <c r="D894" s="231"/>
      <c r="E894" s="231"/>
      <c r="F894" s="231"/>
      <c r="G894" s="231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31"/>
      <c r="B895" s="269"/>
      <c r="C895" s="231"/>
      <c r="D895" s="231"/>
      <c r="E895" s="231"/>
      <c r="F895" s="231"/>
      <c r="G895" s="231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31"/>
      <c r="B896" s="269"/>
      <c r="C896" s="231"/>
      <c r="D896" s="231"/>
      <c r="E896" s="231"/>
      <c r="F896" s="231"/>
      <c r="G896" s="231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31"/>
      <c r="B897" s="269"/>
      <c r="C897" s="231"/>
      <c r="D897" s="231"/>
      <c r="E897" s="231"/>
      <c r="F897" s="231"/>
      <c r="G897" s="231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31"/>
      <c r="B898" s="269"/>
      <c r="C898" s="231"/>
      <c r="D898" s="231"/>
      <c r="E898" s="231"/>
      <c r="F898" s="231"/>
      <c r="G898" s="231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31"/>
      <c r="B899" s="269"/>
      <c r="C899" s="231"/>
      <c r="D899" s="231"/>
      <c r="E899" s="231"/>
      <c r="F899" s="231"/>
      <c r="G899" s="231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31"/>
      <c r="B900" s="269"/>
      <c r="C900" s="231"/>
      <c r="D900" s="231"/>
      <c r="E900" s="231"/>
      <c r="F900" s="231"/>
      <c r="G900" s="231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31"/>
      <c r="B901" s="269"/>
      <c r="C901" s="231"/>
      <c r="D901" s="231"/>
      <c r="E901" s="231"/>
      <c r="F901" s="231"/>
      <c r="G901" s="231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31"/>
      <c r="B902" s="269"/>
      <c r="C902" s="231"/>
      <c r="D902" s="231"/>
      <c r="E902" s="231"/>
      <c r="F902" s="231"/>
      <c r="G902" s="231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31"/>
      <c r="B903" s="269"/>
      <c r="C903" s="231"/>
      <c r="D903" s="231"/>
      <c r="E903" s="231"/>
      <c r="F903" s="231"/>
      <c r="G903" s="231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31"/>
      <c r="B904" s="269"/>
      <c r="C904" s="231"/>
      <c r="D904" s="231"/>
      <c r="E904" s="231"/>
      <c r="F904" s="231"/>
      <c r="G904" s="231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31"/>
      <c r="B905" s="269"/>
      <c r="C905" s="231"/>
      <c r="D905" s="231"/>
      <c r="E905" s="231"/>
      <c r="F905" s="231"/>
      <c r="G905" s="231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31"/>
      <c r="B906" s="269"/>
      <c r="C906" s="231"/>
      <c r="D906" s="231"/>
      <c r="E906" s="231"/>
      <c r="F906" s="231"/>
      <c r="G906" s="231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31"/>
      <c r="B907" s="269"/>
      <c r="C907" s="231"/>
      <c r="D907" s="231"/>
      <c r="E907" s="231"/>
      <c r="F907" s="231"/>
      <c r="G907" s="231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31"/>
      <c r="B908" s="269"/>
      <c r="C908" s="231"/>
      <c r="D908" s="231"/>
      <c r="E908" s="231"/>
      <c r="F908" s="231"/>
      <c r="G908" s="231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31"/>
      <c r="B909" s="269"/>
      <c r="C909" s="231"/>
      <c r="D909" s="231"/>
      <c r="E909" s="231"/>
      <c r="F909" s="231"/>
      <c r="G909" s="231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31"/>
      <c r="B910" s="269"/>
      <c r="C910" s="231"/>
      <c r="D910" s="231"/>
      <c r="E910" s="231"/>
      <c r="F910" s="231"/>
      <c r="G910" s="231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31"/>
      <c r="B911" s="269"/>
      <c r="C911" s="231"/>
      <c r="D911" s="231"/>
      <c r="E911" s="231"/>
      <c r="F911" s="231"/>
      <c r="G911" s="231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31"/>
      <c r="B912" s="269"/>
      <c r="C912" s="231"/>
      <c r="D912" s="231"/>
      <c r="E912" s="231"/>
      <c r="F912" s="231"/>
      <c r="G912" s="231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31"/>
      <c r="B913" s="269"/>
      <c r="C913" s="231"/>
      <c r="D913" s="231"/>
      <c r="E913" s="231"/>
      <c r="F913" s="231"/>
      <c r="G913" s="231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31"/>
      <c r="B914" s="269"/>
      <c r="C914" s="231"/>
      <c r="D914" s="231"/>
      <c r="E914" s="231"/>
      <c r="F914" s="231"/>
      <c r="G914" s="231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31"/>
      <c r="B915" s="269"/>
      <c r="C915" s="231"/>
      <c r="D915" s="231"/>
      <c r="E915" s="231"/>
      <c r="F915" s="231"/>
      <c r="G915" s="231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31"/>
      <c r="B916" s="269"/>
      <c r="C916" s="231"/>
      <c r="D916" s="231"/>
      <c r="E916" s="231"/>
      <c r="F916" s="231"/>
      <c r="G916" s="231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31"/>
      <c r="B917" s="269"/>
      <c r="C917" s="231"/>
      <c r="D917" s="231"/>
      <c r="E917" s="231"/>
      <c r="F917" s="231"/>
      <c r="G917" s="231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31"/>
      <c r="B918" s="269"/>
      <c r="C918" s="231"/>
      <c r="D918" s="231"/>
      <c r="E918" s="231"/>
      <c r="F918" s="231"/>
      <c r="G918" s="231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31"/>
      <c r="B919" s="269"/>
      <c r="C919" s="231"/>
      <c r="D919" s="231"/>
      <c r="E919" s="231"/>
      <c r="F919" s="231"/>
      <c r="G919" s="231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31"/>
      <c r="B920" s="269"/>
      <c r="C920" s="231"/>
      <c r="D920" s="231"/>
      <c r="E920" s="231"/>
      <c r="F920" s="231"/>
      <c r="G920" s="231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31"/>
      <c r="B921" s="269"/>
      <c r="C921" s="231"/>
      <c r="D921" s="231"/>
      <c r="E921" s="231"/>
      <c r="F921" s="231"/>
      <c r="G921" s="231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31"/>
      <c r="B922" s="269"/>
      <c r="C922" s="231"/>
      <c r="D922" s="231"/>
      <c r="E922" s="231"/>
      <c r="F922" s="231"/>
      <c r="G922" s="231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31"/>
      <c r="B923" s="269"/>
      <c r="C923" s="231"/>
      <c r="D923" s="231"/>
      <c r="E923" s="231"/>
      <c r="F923" s="231"/>
      <c r="G923" s="231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31"/>
      <c r="B924" s="269"/>
      <c r="C924" s="231"/>
      <c r="D924" s="231"/>
      <c r="E924" s="231"/>
      <c r="F924" s="231"/>
      <c r="G924" s="231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31"/>
      <c r="B925" s="269"/>
      <c r="C925" s="231"/>
      <c r="D925" s="231"/>
      <c r="E925" s="231"/>
      <c r="F925" s="231"/>
      <c r="G925" s="231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31"/>
      <c r="B926" s="269"/>
      <c r="C926" s="231"/>
      <c r="D926" s="231"/>
      <c r="E926" s="231"/>
      <c r="F926" s="231"/>
      <c r="G926" s="231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31"/>
      <c r="B927" s="269"/>
      <c r="C927" s="231"/>
      <c r="D927" s="231"/>
      <c r="E927" s="231"/>
      <c r="F927" s="231"/>
      <c r="G927" s="231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31"/>
      <c r="B928" s="269"/>
      <c r="C928" s="231"/>
      <c r="D928" s="231"/>
      <c r="E928" s="231"/>
      <c r="F928" s="231"/>
      <c r="G928" s="231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31"/>
      <c r="B929" s="269"/>
      <c r="C929" s="231"/>
      <c r="D929" s="231"/>
      <c r="E929" s="231"/>
      <c r="F929" s="231"/>
      <c r="G929" s="231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31"/>
      <c r="B930" s="269"/>
      <c r="C930" s="231"/>
      <c r="D930" s="231"/>
      <c r="E930" s="231"/>
      <c r="F930" s="231"/>
      <c r="G930" s="231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31"/>
      <c r="B931" s="269"/>
      <c r="C931" s="231"/>
      <c r="D931" s="231"/>
      <c r="E931" s="231"/>
      <c r="F931" s="231"/>
      <c r="G931" s="231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31"/>
      <c r="B932" s="269"/>
      <c r="C932" s="231"/>
      <c r="D932" s="231"/>
      <c r="E932" s="231"/>
      <c r="F932" s="231"/>
      <c r="G932" s="231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31"/>
      <c r="B933" s="269"/>
      <c r="C933" s="231"/>
      <c r="D933" s="231"/>
      <c r="E933" s="231"/>
      <c r="F933" s="231"/>
      <c r="G933" s="231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31"/>
      <c r="B934" s="269"/>
      <c r="C934" s="231"/>
      <c r="D934" s="231"/>
      <c r="E934" s="231"/>
      <c r="F934" s="231"/>
      <c r="G934" s="231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31"/>
      <c r="B935" s="269"/>
      <c r="C935" s="231"/>
      <c r="D935" s="231"/>
      <c r="E935" s="231"/>
      <c r="F935" s="231"/>
      <c r="G935" s="231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31"/>
      <c r="B936" s="269"/>
      <c r="C936" s="231"/>
      <c r="D936" s="231"/>
      <c r="E936" s="231"/>
      <c r="F936" s="231"/>
      <c r="G936" s="231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31"/>
      <c r="B937" s="269"/>
      <c r="C937" s="231"/>
      <c r="D937" s="231"/>
      <c r="E937" s="231"/>
      <c r="F937" s="231"/>
      <c r="G937" s="231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31"/>
      <c r="B938" s="269"/>
      <c r="C938" s="231"/>
      <c r="D938" s="231"/>
      <c r="E938" s="231"/>
      <c r="F938" s="231"/>
      <c r="G938" s="231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31"/>
      <c r="B939" s="269"/>
      <c r="C939" s="231"/>
      <c r="D939" s="231"/>
      <c r="E939" s="231"/>
      <c r="F939" s="231"/>
      <c r="G939" s="231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31"/>
      <c r="B940" s="269"/>
      <c r="C940" s="231"/>
      <c r="D940" s="231"/>
      <c r="E940" s="231"/>
      <c r="F940" s="231"/>
      <c r="G940" s="231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31"/>
      <c r="B941" s="269"/>
      <c r="C941" s="231"/>
      <c r="D941" s="231"/>
      <c r="E941" s="231"/>
      <c r="F941" s="231"/>
      <c r="G941" s="231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31"/>
      <c r="B942" s="269"/>
      <c r="C942" s="231"/>
      <c r="D942" s="231"/>
      <c r="E942" s="231"/>
      <c r="F942" s="231"/>
      <c r="G942" s="231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31"/>
      <c r="B943" s="269"/>
      <c r="C943" s="231"/>
      <c r="D943" s="231"/>
      <c r="E943" s="231"/>
      <c r="F943" s="231"/>
      <c r="G943" s="231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31"/>
      <c r="B944" s="269"/>
      <c r="C944" s="231"/>
      <c r="D944" s="231"/>
      <c r="E944" s="231"/>
      <c r="F944" s="231"/>
      <c r="G944" s="231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31"/>
      <c r="B945" s="269"/>
      <c r="C945" s="231"/>
      <c r="D945" s="231"/>
      <c r="E945" s="231"/>
      <c r="F945" s="231"/>
      <c r="G945" s="231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31"/>
      <c r="B946" s="269"/>
      <c r="C946" s="231"/>
      <c r="D946" s="231"/>
      <c r="E946" s="231"/>
      <c r="F946" s="231"/>
      <c r="G946" s="231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31"/>
      <c r="B947" s="269"/>
      <c r="C947" s="231"/>
      <c r="D947" s="231"/>
      <c r="E947" s="231"/>
      <c r="F947" s="231"/>
      <c r="G947" s="231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31"/>
      <c r="B948" s="269"/>
      <c r="C948" s="231"/>
      <c r="D948" s="231"/>
      <c r="E948" s="231"/>
      <c r="F948" s="231"/>
      <c r="G948" s="231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31"/>
      <c r="B949" s="269"/>
      <c r="C949" s="231"/>
      <c r="D949" s="231"/>
      <c r="E949" s="231"/>
      <c r="F949" s="231"/>
      <c r="G949" s="231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31"/>
      <c r="B950" s="269"/>
      <c r="C950" s="231"/>
      <c r="D950" s="231"/>
      <c r="E950" s="231"/>
      <c r="F950" s="231"/>
      <c r="G950" s="231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31"/>
      <c r="B951" s="269"/>
      <c r="C951" s="231"/>
      <c r="D951" s="231"/>
      <c r="E951" s="231"/>
      <c r="F951" s="231"/>
      <c r="G951" s="231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31"/>
      <c r="B952" s="269"/>
      <c r="C952" s="231"/>
      <c r="D952" s="231"/>
      <c r="E952" s="231"/>
      <c r="F952" s="231"/>
      <c r="G952" s="231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31"/>
      <c r="B953" s="269"/>
      <c r="C953" s="231"/>
      <c r="D953" s="231"/>
      <c r="E953" s="231"/>
      <c r="F953" s="231"/>
      <c r="G953" s="231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31"/>
      <c r="B954" s="269"/>
      <c r="C954" s="231"/>
      <c r="D954" s="231"/>
      <c r="E954" s="231"/>
      <c r="F954" s="231"/>
      <c r="G954" s="231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31"/>
      <c r="B955" s="269"/>
      <c r="C955" s="231"/>
      <c r="D955" s="231"/>
      <c r="E955" s="231"/>
      <c r="F955" s="231"/>
      <c r="G955" s="231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31"/>
      <c r="B956" s="269"/>
      <c r="C956" s="231"/>
      <c r="D956" s="231"/>
      <c r="E956" s="231"/>
      <c r="F956" s="231"/>
      <c r="G956" s="231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31"/>
      <c r="B957" s="269"/>
      <c r="C957" s="231"/>
      <c r="D957" s="231"/>
      <c r="E957" s="231"/>
      <c r="F957" s="231"/>
      <c r="G957" s="231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31"/>
      <c r="B958" s="269"/>
      <c r="C958" s="231"/>
      <c r="D958" s="231"/>
      <c r="E958" s="231"/>
      <c r="F958" s="231"/>
      <c r="G958" s="231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31"/>
      <c r="B959" s="269"/>
      <c r="C959" s="231"/>
      <c r="D959" s="231"/>
      <c r="E959" s="231"/>
      <c r="F959" s="231"/>
      <c r="G959" s="231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31"/>
      <c r="B960" s="269"/>
      <c r="C960" s="231"/>
      <c r="D960" s="231"/>
      <c r="E960" s="231"/>
      <c r="F960" s="231"/>
      <c r="G960" s="231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31"/>
      <c r="B961" s="269"/>
      <c r="C961" s="231"/>
      <c r="D961" s="231"/>
      <c r="E961" s="231"/>
      <c r="F961" s="231"/>
      <c r="G961" s="231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31"/>
      <c r="B962" s="269"/>
      <c r="C962" s="231"/>
      <c r="D962" s="231"/>
      <c r="E962" s="231"/>
      <c r="F962" s="231"/>
      <c r="G962" s="231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31"/>
      <c r="B963" s="269"/>
      <c r="C963" s="231"/>
      <c r="D963" s="231"/>
      <c r="E963" s="231"/>
      <c r="F963" s="231"/>
      <c r="G963" s="231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31"/>
      <c r="B964" s="269"/>
      <c r="C964" s="231"/>
      <c r="D964" s="231"/>
      <c r="E964" s="231"/>
      <c r="F964" s="231"/>
      <c r="G964" s="231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31"/>
      <c r="B965" s="269"/>
      <c r="C965" s="231"/>
      <c r="D965" s="231"/>
      <c r="E965" s="231"/>
      <c r="F965" s="231"/>
      <c r="G965" s="231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31"/>
      <c r="B966" s="269"/>
      <c r="C966" s="231"/>
      <c r="D966" s="231"/>
      <c r="E966" s="231"/>
      <c r="F966" s="231"/>
      <c r="G966" s="231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31"/>
      <c r="B967" s="269"/>
      <c r="C967" s="231"/>
      <c r="D967" s="231"/>
      <c r="E967" s="231"/>
      <c r="F967" s="231"/>
      <c r="G967" s="231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31"/>
      <c r="B968" s="269"/>
      <c r="C968" s="231"/>
      <c r="D968" s="231"/>
      <c r="E968" s="231"/>
      <c r="F968" s="231"/>
      <c r="G968" s="231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31"/>
      <c r="B969" s="269"/>
      <c r="C969" s="231"/>
      <c r="D969" s="231"/>
      <c r="E969" s="231"/>
      <c r="F969" s="231"/>
      <c r="G969" s="231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31"/>
      <c r="B970" s="269"/>
      <c r="C970" s="231"/>
      <c r="D970" s="231"/>
      <c r="E970" s="231"/>
      <c r="F970" s="231"/>
      <c r="G970" s="231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31"/>
      <c r="B971" s="269"/>
      <c r="C971" s="231"/>
      <c r="D971" s="231"/>
      <c r="E971" s="231"/>
      <c r="F971" s="231"/>
      <c r="G971" s="231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31"/>
      <c r="B972" s="269"/>
      <c r="C972" s="231"/>
      <c r="D972" s="231"/>
      <c r="E972" s="231"/>
      <c r="F972" s="231"/>
      <c r="G972" s="231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31"/>
      <c r="B973" s="269"/>
      <c r="C973" s="231"/>
      <c r="D973" s="231"/>
      <c r="E973" s="231"/>
      <c r="F973" s="231"/>
      <c r="G973" s="231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31"/>
      <c r="B974" s="269"/>
      <c r="C974" s="231"/>
      <c r="D974" s="231"/>
      <c r="E974" s="231"/>
      <c r="F974" s="231"/>
      <c r="G974" s="231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31"/>
      <c r="B975" s="269"/>
      <c r="C975" s="231"/>
      <c r="D975" s="231"/>
      <c r="E975" s="231"/>
      <c r="F975" s="231"/>
      <c r="G975" s="231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31"/>
      <c r="B976" s="269"/>
      <c r="C976" s="231"/>
      <c r="D976" s="231"/>
      <c r="E976" s="231"/>
      <c r="F976" s="231"/>
      <c r="G976" s="231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31"/>
      <c r="B977" s="269"/>
      <c r="C977" s="231"/>
      <c r="D977" s="231"/>
      <c r="E977" s="231"/>
      <c r="F977" s="231"/>
      <c r="G977" s="231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31"/>
      <c r="B978" s="269"/>
      <c r="C978" s="231"/>
      <c r="D978" s="231"/>
      <c r="E978" s="231"/>
      <c r="F978" s="231"/>
      <c r="G978" s="231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31"/>
      <c r="B979" s="269"/>
      <c r="C979" s="231"/>
      <c r="D979" s="231"/>
      <c r="E979" s="231"/>
      <c r="F979" s="231"/>
      <c r="G979" s="231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31"/>
      <c r="B980" s="269"/>
      <c r="C980" s="231"/>
      <c r="D980" s="231"/>
      <c r="E980" s="231"/>
      <c r="F980" s="231"/>
      <c r="G980" s="231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31"/>
      <c r="B981" s="269"/>
      <c r="C981" s="231"/>
      <c r="D981" s="231"/>
      <c r="E981" s="231"/>
      <c r="F981" s="231"/>
      <c r="G981" s="231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31"/>
      <c r="B982" s="269"/>
      <c r="C982" s="231"/>
      <c r="D982" s="231"/>
      <c r="E982" s="231"/>
      <c r="F982" s="231"/>
      <c r="G982" s="231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31"/>
      <c r="B983" s="269"/>
      <c r="C983" s="231"/>
      <c r="D983" s="231"/>
      <c r="E983" s="231"/>
      <c r="F983" s="231"/>
      <c r="G983" s="231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31"/>
      <c r="B984" s="269"/>
      <c r="C984" s="231"/>
      <c r="D984" s="231"/>
      <c r="E984" s="231"/>
      <c r="F984" s="231"/>
      <c r="G984" s="231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31"/>
      <c r="B985" s="269"/>
      <c r="C985" s="231"/>
      <c r="D985" s="231"/>
      <c r="E985" s="231"/>
      <c r="F985" s="231"/>
      <c r="G985" s="231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31"/>
      <c r="B986" s="269"/>
      <c r="C986" s="231"/>
      <c r="D986" s="231"/>
      <c r="E986" s="231"/>
      <c r="F986" s="231"/>
      <c r="G986" s="231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31"/>
      <c r="B987" s="269"/>
      <c r="C987" s="231"/>
      <c r="D987" s="231"/>
      <c r="E987" s="231"/>
      <c r="F987" s="231"/>
      <c r="G987" s="231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31"/>
      <c r="B988" s="269"/>
      <c r="C988" s="231"/>
      <c r="D988" s="231"/>
      <c r="E988" s="231"/>
      <c r="F988" s="231"/>
      <c r="G988" s="231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31"/>
      <c r="B989" s="269"/>
      <c r="C989" s="231"/>
      <c r="D989" s="231"/>
      <c r="E989" s="231"/>
      <c r="F989" s="231"/>
      <c r="G989" s="231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31"/>
      <c r="B990" s="269"/>
      <c r="C990" s="231"/>
      <c r="D990" s="231"/>
      <c r="E990" s="231"/>
      <c r="F990" s="231"/>
      <c r="G990" s="231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31"/>
      <c r="B991" s="269"/>
      <c r="C991" s="231"/>
      <c r="D991" s="231"/>
      <c r="E991" s="231"/>
      <c r="F991" s="231"/>
      <c r="G991" s="231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31"/>
      <c r="B992" s="269"/>
      <c r="C992" s="231"/>
      <c r="D992" s="231"/>
      <c r="E992" s="231"/>
      <c r="F992" s="231"/>
      <c r="G992" s="231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31"/>
      <c r="B993" s="269"/>
      <c r="C993" s="231"/>
      <c r="D993" s="231"/>
      <c r="E993" s="231"/>
      <c r="F993" s="231"/>
      <c r="G993" s="231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31"/>
      <c r="B994" s="269"/>
      <c r="C994" s="231"/>
      <c r="D994" s="231"/>
      <c r="E994" s="231"/>
      <c r="F994" s="231"/>
      <c r="G994" s="231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31"/>
      <c r="B995" s="269"/>
      <c r="C995" s="231"/>
      <c r="D995" s="231"/>
      <c r="E995" s="231"/>
      <c r="F995" s="231"/>
      <c r="G995" s="231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31"/>
      <c r="B996" s="269"/>
      <c r="C996" s="231"/>
      <c r="D996" s="231"/>
      <c r="E996" s="231"/>
      <c r="F996" s="231"/>
      <c r="G996" s="231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31"/>
      <c r="B997" s="269"/>
      <c r="C997" s="231"/>
      <c r="D997" s="231"/>
      <c r="E997" s="231"/>
      <c r="F997" s="231"/>
      <c r="G997" s="231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31"/>
      <c r="B998" s="269"/>
      <c r="C998" s="231"/>
      <c r="D998" s="231"/>
      <c r="E998" s="231"/>
      <c r="F998" s="231"/>
      <c r="G998" s="231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31"/>
      <c r="B999" s="269"/>
      <c r="C999" s="231"/>
      <c r="D999" s="231"/>
      <c r="E999" s="231"/>
      <c r="F999" s="231"/>
      <c r="G999" s="231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31"/>
      <c r="B1000" s="269"/>
      <c r="C1000" s="231"/>
      <c r="D1000" s="231"/>
      <c r="E1000" s="231"/>
      <c r="F1000" s="231"/>
      <c r="G1000" s="231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0">
    <mergeCell ref="A78:D78"/>
    <mergeCell ref="A88:D88"/>
    <mergeCell ref="A99:D99"/>
    <mergeCell ref="A2:J4"/>
    <mergeCell ref="A5:D5"/>
    <mergeCell ref="A12:D12"/>
    <mergeCell ref="A28:D28"/>
    <mergeCell ref="A41:D41"/>
    <mergeCell ref="A54:D54"/>
    <mergeCell ref="A64:D64"/>
  </mergeCells>
  <hyperlinks>
    <hyperlink r:id="rId1" ref="I55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4" manualBreakCount="4">
    <brk id="98" man="1"/>
    <brk id="53" man="1"/>
    <brk id="27" man="1"/>
    <brk id="77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CAAC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8.13"/>
    <col customWidth="1" min="7" max="7" width="5.63"/>
    <col customWidth="1" min="8" max="8" width="12.63"/>
    <col customWidth="1" min="9" max="9" width="21.25"/>
    <col customWidth="1" min="10" max="10" width="4.75"/>
    <col customWidth="1" min="11" max="11" width="13.0"/>
    <col customWidth="1" min="12" max="12" width="4.75"/>
    <col customWidth="1" min="13" max="26" width="7.75"/>
  </cols>
  <sheetData>
    <row r="1" ht="15.0" customHeight="1">
      <c r="A1" s="265" t="s">
        <v>111</v>
      </c>
      <c r="B1" s="248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337" t="s">
        <v>1981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COUNTIF(B13:B179,"T")</f>
        <v>56</v>
      </c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ht="15.0" customHeight="1">
      <c r="J3" s="235"/>
      <c r="K3" s="234" t="s">
        <v>54</v>
      </c>
      <c r="L3" s="228">
        <f>COUNTIF(B13:B179,"G")</f>
        <v>16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ht="15.0" customHeight="1">
      <c r="J4" s="235"/>
      <c r="K4" s="234" t="s">
        <v>124</v>
      </c>
      <c r="L4" s="228">
        <f>COUNTIF(B13:B179,"E")</f>
        <v>7</v>
      </c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ht="15.0" customHeight="1">
      <c r="A5" s="275" t="s">
        <v>1982</v>
      </c>
      <c r="B5" s="238"/>
      <c r="C5" s="238"/>
      <c r="D5" s="239"/>
      <c r="E5" s="266" t="s">
        <v>1983</v>
      </c>
      <c r="F5" s="229" t="s">
        <v>136</v>
      </c>
      <c r="G5" s="228">
        <v>75075.0</v>
      </c>
      <c r="H5" s="229"/>
      <c r="I5" s="270"/>
      <c r="J5" s="228">
        <f>J12+J32+J47+J67+J83+J97+J113+J133+J152+J167</f>
        <v>79</v>
      </c>
      <c r="K5" s="304" t="s">
        <v>125</v>
      </c>
      <c r="L5" s="280" t="s">
        <v>100</v>
      </c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</row>
    <row r="6" ht="12.75" customHeight="1">
      <c r="A6" s="265"/>
      <c r="B6" s="228"/>
      <c r="C6" s="229" t="s">
        <v>1984</v>
      </c>
      <c r="D6" s="229" t="s">
        <v>1985</v>
      </c>
      <c r="E6" s="270" t="s">
        <v>1986</v>
      </c>
      <c r="F6" s="229" t="s">
        <v>1987</v>
      </c>
      <c r="G6" s="228">
        <v>75094.0</v>
      </c>
      <c r="H6" s="229" t="s">
        <v>1988</v>
      </c>
      <c r="I6" s="229" t="s">
        <v>1989</v>
      </c>
      <c r="J6" s="248" t="s">
        <v>58</v>
      </c>
      <c r="K6" s="229"/>
      <c r="L6" s="228" t="s">
        <v>100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26.25" customHeight="1">
      <c r="A7" s="229"/>
      <c r="B7" s="228"/>
      <c r="C7" s="229" t="s">
        <v>1990</v>
      </c>
      <c r="D7" s="229" t="s">
        <v>1324</v>
      </c>
      <c r="E7" s="270" t="s">
        <v>1991</v>
      </c>
      <c r="F7" s="229" t="s">
        <v>136</v>
      </c>
      <c r="G7" s="228">
        <v>75023.0</v>
      </c>
      <c r="H7" s="229" t="s">
        <v>1992</v>
      </c>
      <c r="I7" s="229" t="s">
        <v>1993</v>
      </c>
      <c r="J7" s="248" t="s">
        <v>60</v>
      </c>
      <c r="K7" s="229"/>
      <c r="L7" s="228" t="s">
        <v>100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12.75" customHeight="1">
      <c r="A8" s="229"/>
      <c r="B8" s="228"/>
      <c r="C8" s="229" t="s">
        <v>1994</v>
      </c>
      <c r="D8" s="229" t="s">
        <v>1995</v>
      </c>
      <c r="E8" s="270" t="s">
        <v>1996</v>
      </c>
      <c r="F8" s="229" t="s">
        <v>136</v>
      </c>
      <c r="G8" s="228">
        <v>75025.0</v>
      </c>
      <c r="H8" s="229" t="s">
        <v>1997</v>
      </c>
      <c r="I8" s="229" t="s">
        <v>1998</v>
      </c>
      <c r="J8" s="228" t="s">
        <v>62</v>
      </c>
      <c r="K8" s="229"/>
      <c r="L8" s="228" t="s">
        <v>100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0" customHeight="1">
      <c r="A9" s="229"/>
      <c r="B9" s="228"/>
      <c r="C9" s="229"/>
      <c r="D9" s="229"/>
      <c r="E9" s="266"/>
      <c r="F9" s="229"/>
      <c r="G9" s="229"/>
      <c r="H9" s="229"/>
      <c r="I9" s="229"/>
      <c r="J9" s="228" t="s">
        <v>64</v>
      </c>
      <c r="K9" s="229"/>
      <c r="L9" s="228" t="s">
        <v>100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9"/>
      <c r="B10" s="228"/>
      <c r="C10" s="229"/>
      <c r="D10" s="229"/>
      <c r="E10" s="266"/>
      <c r="F10" s="229"/>
      <c r="G10" s="229"/>
      <c r="H10" s="229"/>
      <c r="I10" s="229"/>
      <c r="J10" s="228" t="s">
        <v>66</v>
      </c>
      <c r="K10" s="229"/>
      <c r="L10" s="228" t="s">
        <v>100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15.0" customHeight="1">
      <c r="A11" s="229" t="s">
        <v>1999</v>
      </c>
      <c r="B11" s="228"/>
      <c r="C11" s="229" t="s">
        <v>2000</v>
      </c>
      <c r="D11" s="229" t="s">
        <v>2001</v>
      </c>
      <c r="E11" s="266" t="s">
        <v>2002</v>
      </c>
      <c r="F11" s="229" t="s">
        <v>136</v>
      </c>
      <c r="G11" s="228">
        <v>75025.0</v>
      </c>
      <c r="H11" s="229" t="s">
        <v>1916</v>
      </c>
      <c r="I11" s="229" t="s">
        <v>2003</v>
      </c>
      <c r="J11" s="228" t="s">
        <v>68</v>
      </c>
      <c r="K11" s="265"/>
      <c r="L11" s="228" t="s">
        <v>100</v>
      </c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</row>
    <row r="12" ht="15.0" customHeight="1">
      <c r="A12" s="251" t="s">
        <v>2004</v>
      </c>
      <c r="B12" s="252"/>
      <c r="C12" s="252"/>
      <c r="D12" s="253"/>
      <c r="E12" s="229" t="s">
        <v>1983</v>
      </c>
      <c r="F12" s="229" t="s">
        <v>136</v>
      </c>
      <c r="G12" s="228">
        <v>75075.0</v>
      </c>
      <c r="H12" s="229"/>
      <c r="I12" s="229"/>
      <c r="J12" s="228">
        <f>COUNTA(A19:A31)</f>
        <v>11</v>
      </c>
      <c r="K12" s="254" t="s">
        <v>125</v>
      </c>
      <c r="L12" s="228" t="s">
        <v>100</v>
      </c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</row>
    <row r="13" ht="26.25" customHeight="1">
      <c r="A13" s="229"/>
      <c r="B13" s="228"/>
      <c r="C13" s="229" t="s">
        <v>2005</v>
      </c>
      <c r="D13" s="229" t="s">
        <v>748</v>
      </c>
      <c r="E13" s="270" t="s">
        <v>2006</v>
      </c>
      <c r="F13" s="227" t="s">
        <v>136</v>
      </c>
      <c r="G13" s="228">
        <v>75075.0</v>
      </c>
      <c r="H13" s="227" t="s">
        <v>2007</v>
      </c>
      <c r="I13" s="227" t="s">
        <v>2008</v>
      </c>
      <c r="J13" s="228" t="s">
        <v>70</v>
      </c>
      <c r="K13" s="229"/>
      <c r="L13" s="228" t="s">
        <v>100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2.75" customHeight="1">
      <c r="A14" s="229"/>
      <c r="B14" s="228"/>
      <c r="C14" s="229" t="s">
        <v>2009</v>
      </c>
      <c r="D14" s="229" t="s">
        <v>2010</v>
      </c>
      <c r="E14" s="270" t="s">
        <v>2011</v>
      </c>
      <c r="F14" s="229" t="s">
        <v>136</v>
      </c>
      <c r="G14" s="228">
        <v>75075.0</v>
      </c>
      <c r="H14" s="229" t="s">
        <v>2012</v>
      </c>
      <c r="I14" s="229" t="s">
        <v>2013</v>
      </c>
      <c r="J14" s="228" t="s">
        <v>72</v>
      </c>
      <c r="K14" s="229"/>
      <c r="L14" s="228" t="s">
        <v>100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12.75" customHeight="1">
      <c r="A15" s="229"/>
      <c r="B15" s="228"/>
      <c r="C15" s="229" t="s">
        <v>2014</v>
      </c>
      <c r="D15" s="229" t="s">
        <v>510</v>
      </c>
      <c r="E15" s="270" t="s">
        <v>2015</v>
      </c>
      <c r="F15" s="229" t="s">
        <v>136</v>
      </c>
      <c r="G15" s="228">
        <v>75075.0</v>
      </c>
      <c r="H15" s="229" t="s">
        <v>2016</v>
      </c>
      <c r="I15" s="229" t="s">
        <v>2017</v>
      </c>
      <c r="J15" s="248" t="s">
        <v>74</v>
      </c>
      <c r="K15" s="229"/>
      <c r="L15" s="228" t="s">
        <v>100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0" customHeight="1">
      <c r="A16" s="229"/>
      <c r="B16" s="228"/>
      <c r="C16" s="229"/>
      <c r="D16" s="229"/>
      <c r="E16" s="266"/>
      <c r="F16" s="229"/>
      <c r="G16" s="229"/>
      <c r="H16" s="229"/>
      <c r="I16" s="229"/>
      <c r="J16" s="228" t="s">
        <v>76</v>
      </c>
      <c r="K16" s="229"/>
      <c r="L16" s="228" t="s">
        <v>100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75" customHeight="1">
      <c r="A17" s="229"/>
      <c r="B17" s="228"/>
      <c r="C17" s="229"/>
      <c r="D17" s="229"/>
      <c r="E17" s="266"/>
      <c r="F17" s="229"/>
      <c r="G17" s="229"/>
      <c r="H17" s="229"/>
      <c r="I17" s="229"/>
      <c r="J17" s="228" t="s">
        <v>78</v>
      </c>
      <c r="K17" s="229"/>
      <c r="L17" s="228" t="s">
        <v>100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9"/>
      <c r="B18" s="228"/>
      <c r="C18" s="229"/>
      <c r="D18" s="229"/>
      <c r="E18" s="266"/>
      <c r="F18" s="229"/>
      <c r="G18" s="229"/>
      <c r="H18" s="229"/>
      <c r="I18" s="229"/>
      <c r="J18" s="228" t="s">
        <v>80</v>
      </c>
      <c r="K18" s="229"/>
      <c r="L18" s="228" t="s">
        <v>100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75" customHeight="1">
      <c r="A19" s="229" t="s">
        <v>2018</v>
      </c>
      <c r="B19" s="228" t="s">
        <v>440</v>
      </c>
      <c r="C19" s="229" t="s">
        <v>2019</v>
      </c>
      <c r="D19" s="229" t="s">
        <v>1180</v>
      </c>
      <c r="E19" s="270" t="s">
        <v>2020</v>
      </c>
      <c r="F19" s="229" t="s">
        <v>136</v>
      </c>
      <c r="G19" s="228">
        <v>75023.0</v>
      </c>
      <c r="H19" s="229" t="s">
        <v>749</v>
      </c>
      <c r="I19" s="229" t="s">
        <v>2021</v>
      </c>
      <c r="J19" s="228"/>
      <c r="K19" s="229"/>
      <c r="L19" s="228" t="s">
        <v>100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75" customHeight="1">
      <c r="A20" s="229" t="s">
        <v>2022</v>
      </c>
      <c r="B20" s="228" t="s">
        <v>412</v>
      </c>
      <c r="C20" s="229" t="s">
        <v>1703</v>
      </c>
      <c r="D20" s="229" t="s">
        <v>2023</v>
      </c>
      <c r="E20" s="270" t="s">
        <v>2024</v>
      </c>
      <c r="F20" s="229" t="s">
        <v>136</v>
      </c>
      <c r="G20" s="228">
        <v>75093.0</v>
      </c>
      <c r="H20" s="229" t="s">
        <v>2025</v>
      </c>
      <c r="I20" s="229" t="s">
        <v>2026</v>
      </c>
      <c r="J20" s="228"/>
      <c r="K20" s="229"/>
      <c r="L20" s="228" t="s">
        <v>100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2.75" customHeight="1">
      <c r="A21" s="229" t="s">
        <v>2027</v>
      </c>
      <c r="B21" s="228" t="s">
        <v>412</v>
      </c>
      <c r="C21" s="229" t="s">
        <v>2028</v>
      </c>
      <c r="D21" s="229" t="s">
        <v>2029</v>
      </c>
      <c r="E21" s="270" t="s">
        <v>2030</v>
      </c>
      <c r="F21" s="229" t="s">
        <v>136</v>
      </c>
      <c r="G21" s="228">
        <v>75023.0</v>
      </c>
      <c r="H21" s="229" t="s">
        <v>749</v>
      </c>
      <c r="I21" s="229" t="s">
        <v>2031</v>
      </c>
      <c r="J21" s="228"/>
      <c r="K21" s="229"/>
      <c r="L21" s="228" t="s">
        <v>100</v>
      </c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</row>
    <row r="22" ht="15.0" customHeight="1">
      <c r="A22" s="229" t="s">
        <v>2032</v>
      </c>
      <c r="B22" s="228" t="s">
        <v>411</v>
      </c>
      <c r="C22" s="229" t="s">
        <v>2033</v>
      </c>
      <c r="D22" s="229" t="s">
        <v>2029</v>
      </c>
      <c r="E22" s="270" t="s">
        <v>2030</v>
      </c>
      <c r="F22" s="229" t="s">
        <v>136</v>
      </c>
      <c r="G22" s="228">
        <v>75023.0</v>
      </c>
      <c r="H22" s="229" t="s">
        <v>749</v>
      </c>
      <c r="I22" s="229" t="s">
        <v>2031</v>
      </c>
      <c r="J22" s="228"/>
      <c r="K22" s="229"/>
      <c r="L22" s="228" t="s">
        <v>100</v>
      </c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</row>
    <row r="23" ht="15.0" customHeight="1">
      <c r="A23" s="229" t="s">
        <v>2034</v>
      </c>
      <c r="B23" s="228" t="s">
        <v>440</v>
      </c>
      <c r="C23" s="229" t="s">
        <v>1703</v>
      </c>
      <c r="D23" s="229" t="s">
        <v>2035</v>
      </c>
      <c r="E23" s="270" t="s">
        <v>2036</v>
      </c>
      <c r="F23" s="229" t="s">
        <v>136</v>
      </c>
      <c r="G23" s="228">
        <v>75093.0</v>
      </c>
      <c r="H23" s="229" t="s">
        <v>749</v>
      </c>
      <c r="I23" s="229" t="s">
        <v>2037</v>
      </c>
      <c r="J23" s="228"/>
      <c r="K23" s="229"/>
      <c r="L23" s="228" t="s">
        <v>100</v>
      </c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</row>
    <row r="24" ht="12.75" customHeight="1">
      <c r="A24" s="229" t="s">
        <v>2038</v>
      </c>
      <c r="B24" s="228" t="s">
        <v>411</v>
      </c>
      <c r="C24" s="229" t="s">
        <v>1133</v>
      </c>
      <c r="D24" s="229" t="s">
        <v>2039</v>
      </c>
      <c r="E24" s="270" t="s">
        <v>2040</v>
      </c>
      <c r="F24" s="229" t="s">
        <v>136</v>
      </c>
      <c r="G24" s="228">
        <v>75075.0</v>
      </c>
      <c r="H24" s="229" t="s">
        <v>749</v>
      </c>
      <c r="I24" s="229" t="s">
        <v>2041</v>
      </c>
      <c r="J24" s="228"/>
      <c r="K24" s="265"/>
      <c r="L24" s="228" t="s">
        <v>100</v>
      </c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</row>
    <row r="25" ht="12.75" customHeight="1">
      <c r="A25" s="229" t="s">
        <v>2042</v>
      </c>
      <c r="B25" s="228" t="s">
        <v>440</v>
      </c>
      <c r="C25" s="229" t="s">
        <v>2000</v>
      </c>
      <c r="D25" s="229" t="s">
        <v>2039</v>
      </c>
      <c r="E25" s="270" t="s">
        <v>2040</v>
      </c>
      <c r="F25" s="229" t="s">
        <v>136</v>
      </c>
      <c r="G25" s="228">
        <v>75075.0</v>
      </c>
      <c r="H25" s="229" t="s">
        <v>749</v>
      </c>
      <c r="I25" s="229" t="s">
        <v>2043</v>
      </c>
      <c r="J25" s="228"/>
      <c r="K25" s="229"/>
      <c r="L25" s="228" t="s">
        <v>100</v>
      </c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</row>
    <row r="26" ht="12.75" customHeight="1">
      <c r="A26" s="229" t="s">
        <v>2044</v>
      </c>
      <c r="B26" s="228" t="s">
        <v>440</v>
      </c>
      <c r="C26" s="229" t="s">
        <v>2045</v>
      </c>
      <c r="D26" s="229" t="s">
        <v>2046</v>
      </c>
      <c r="E26" s="270" t="s">
        <v>2047</v>
      </c>
      <c r="F26" s="229" t="s">
        <v>2048</v>
      </c>
      <c r="G26" s="228">
        <v>75103.0</v>
      </c>
      <c r="H26" s="229" t="s">
        <v>749</v>
      </c>
      <c r="I26" s="229" t="s">
        <v>2049</v>
      </c>
      <c r="J26" s="228"/>
      <c r="K26" s="229"/>
      <c r="L26" s="228" t="s">
        <v>100</v>
      </c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</row>
    <row r="27" ht="12.75" customHeight="1">
      <c r="A27" s="229" t="s">
        <v>2050</v>
      </c>
      <c r="B27" s="228" t="s">
        <v>440</v>
      </c>
      <c r="C27" s="229" t="s">
        <v>2051</v>
      </c>
      <c r="D27" s="229" t="s">
        <v>2052</v>
      </c>
      <c r="E27" s="270" t="s">
        <v>2053</v>
      </c>
      <c r="F27" s="229" t="s">
        <v>136</v>
      </c>
      <c r="G27" s="228">
        <v>75023.0</v>
      </c>
      <c r="H27" s="229" t="s">
        <v>749</v>
      </c>
      <c r="I27" s="229" t="s">
        <v>2054</v>
      </c>
      <c r="J27" s="228"/>
      <c r="K27" s="229"/>
      <c r="L27" s="228" t="s">
        <v>100</v>
      </c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</row>
    <row r="28" ht="12.75" customHeight="1">
      <c r="A28" s="229" t="s">
        <v>2055</v>
      </c>
      <c r="B28" s="228" t="s">
        <v>440</v>
      </c>
      <c r="C28" s="229" t="s">
        <v>2056</v>
      </c>
      <c r="D28" s="229" t="s">
        <v>2052</v>
      </c>
      <c r="E28" s="270" t="s">
        <v>2053</v>
      </c>
      <c r="F28" s="229" t="s">
        <v>136</v>
      </c>
      <c r="G28" s="228">
        <v>75023.0</v>
      </c>
      <c r="H28" s="229" t="s">
        <v>749</v>
      </c>
      <c r="I28" s="229" t="s">
        <v>2054</v>
      </c>
      <c r="J28" s="228"/>
      <c r="K28" s="229"/>
      <c r="L28" s="228" t="s">
        <v>100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</row>
    <row r="29" ht="12.75" customHeight="1">
      <c r="A29" s="229" t="s">
        <v>2057</v>
      </c>
      <c r="B29" s="228" t="s">
        <v>411</v>
      </c>
      <c r="C29" s="229" t="s">
        <v>1262</v>
      </c>
      <c r="D29" s="229" t="s">
        <v>2052</v>
      </c>
      <c r="E29" s="270" t="s">
        <v>2053</v>
      </c>
      <c r="F29" s="229" t="s">
        <v>136</v>
      </c>
      <c r="G29" s="228">
        <v>75023.0</v>
      </c>
      <c r="H29" s="229" t="s">
        <v>749</v>
      </c>
      <c r="I29" s="229" t="s">
        <v>2054</v>
      </c>
      <c r="J29" s="228"/>
      <c r="K29" s="229"/>
      <c r="L29" s="228" t="s">
        <v>100</v>
      </c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</row>
    <row r="30" ht="12.0" customHeight="1">
      <c r="A30" s="229"/>
      <c r="B30" s="228"/>
      <c r="C30" s="229"/>
      <c r="D30" s="229"/>
      <c r="E30" s="266"/>
      <c r="F30" s="229"/>
      <c r="G30" s="229"/>
      <c r="H30" s="229"/>
      <c r="I30" s="229"/>
      <c r="J30" s="228"/>
      <c r="K30" s="229"/>
      <c r="L30" s="228" t="s">
        <v>100</v>
      </c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</row>
    <row r="31" ht="15.0" customHeight="1">
      <c r="A31" s="229"/>
      <c r="B31" s="228"/>
      <c r="C31" s="229"/>
      <c r="D31" s="229"/>
      <c r="E31" s="266"/>
      <c r="F31" s="229"/>
      <c r="G31" s="229"/>
      <c r="H31" s="229"/>
      <c r="I31" s="229"/>
      <c r="J31" s="228"/>
      <c r="K31" s="229"/>
      <c r="L31" s="228" t="s">
        <v>100</v>
      </c>
      <c r="M31" s="23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</row>
    <row r="32" ht="12.0" customHeight="1">
      <c r="A32" s="333" t="s">
        <v>2058</v>
      </c>
      <c r="B32" s="238"/>
      <c r="C32" s="238"/>
      <c r="D32" s="239"/>
      <c r="E32" s="266" t="s">
        <v>1983</v>
      </c>
      <c r="F32" s="265" t="s">
        <v>136</v>
      </c>
      <c r="G32" s="248">
        <v>75075.0</v>
      </c>
      <c r="H32" s="265"/>
      <c r="I32" s="265"/>
      <c r="J32" s="248">
        <f>COUNTA(A39:A46)</f>
        <v>6</v>
      </c>
      <c r="K32" s="335" t="s">
        <v>125</v>
      </c>
      <c r="L32" s="248" t="s">
        <v>100</v>
      </c>
      <c r="M32" s="23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</row>
    <row r="33" ht="15.0" customHeight="1">
      <c r="A33" s="265"/>
      <c r="B33" s="228"/>
      <c r="C33" s="265" t="s">
        <v>2059</v>
      </c>
      <c r="D33" s="265" t="s">
        <v>2060</v>
      </c>
      <c r="E33" s="266" t="s">
        <v>2061</v>
      </c>
      <c r="F33" s="246" t="s">
        <v>136</v>
      </c>
      <c r="G33" s="246">
        <v>75023.0</v>
      </c>
      <c r="H33" s="246" t="s">
        <v>2062</v>
      </c>
      <c r="I33" s="246" t="s">
        <v>2063</v>
      </c>
      <c r="J33" s="228" t="s">
        <v>70</v>
      </c>
      <c r="K33" s="229"/>
      <c r="L33" s="228" t="s">
        <v>100</v>
      </c>
      <c r="M33" s="23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</row>
    <row r="34" ht="12.75" customHeight="1">
      <c r="A34" s="229"/>
      <c r="B34" s="228"/>
      <c r="C34" s="265" t="s">
        <v>2064</v>
      </c>
      <c r="D34" s="265" t="s">
        <v>1003</v>
      </c>
      <c r="E34" s="266" t="s">
        <v>2065</v>
      </c>
      <c r="F34" s="246" t="s">
        <v>136</v>
      </c>
      <c r="G34" s="246">
        <v>75093.0</v>
      </c>
      <c r="H34" s="246" t="s">
        <v>2066</v>
      </c>
      <c r="I34" s="246" t="s">
        <v>2067</v>
      </c>
      <c r="J34" s="228" t="s">
        <v>72</v>
      </c>
      <c r="K34" s="229"/>
      <c r="L34" s="228" t="s">
        <v>100</v>
      </c>
      <c r="M34" s="23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</row>
    <row r="35" ht="12.75" customHeight="1">
      <c r="A35" s="229"/>
      <c r="B35" s="228"/>
      <c r="C35" s="265" t="s">
        <v>2068</v>
      </c>
      <c r="D35" s="265" t="s">
        <v>2069</v>
      </c>
      <c r="E35" s="266" t="s">
        <v>2070</v>
      </c>
      <c r="F35" s="246" t="s">
        <v>136</v>
      </c>
      <c r="G35" s="246">
        <v>75023.0</v>
      </c>
      <c r="H35" s="246" t="s">
        <v>2071</v>
      </c>
      <c r="I35" s="246" t="s">
        <v>2072</v>
      </c>
      <c r="J35" s="248" t="s">
        <v>74</v>
      </c>
      <c r="K35" s="229"/>
      <c r="L35" s="228" t="s">
        <v>100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12.0" customHeight="1">
      <c r="A36" s="229"/>
      <c r="B36" s="228"/>
      <c r="C36" s="229"/>
      <c r="D36" s="229"/>
      <c r="E36" s="266"/>
      <c r="F36" s="229"/>
      <c r="G36" s="229"/>
      <c r="H36" s="229"/>
      <c r="I36" s="229"/>
      <c r="J36" s="228" t="s">
        <v>76</v>
      </c>
      <c r="K36" s="229"/>
      <c r="L36" s="228" t="s">
        <v>100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12.0" customHeight="1">
      <c r="A37" s="229"/>
      <c r="B37" s="228"/>
      <c r="C37" s="229"/>
      <c r="D37" s="229"/>
      <c r="E37" s="266"/>
      <c r="F37" s="229"/>
      <c r="G37" s="229"/>
      <c r="H37" s="229"/>
      <c r="I37" s="229"/>
      <c r="J37" s="228" t="s">
        <v>78</v>
      </c>
      <c r="K37" s="229"/>
      <c r="L37" s="228" t="s">
        <v>100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12.0" customHeight="1">
      <c r="A38" s="229"/>
      <c r="B38" s="228"/>
      <c r="C38" s="229"/>
      <c r="D38" s="229"/>
      <c r="E38" s="266"/>
      <c r="F38" s="229"/>
      <c r="G38" s="229"/>
      <c r="H38" s="229"/>
      <c r="I38" s="229"/>
      <c r="J38" s="228" t="s">
        <v>80</v>
      </c>
      <c r="K38" s="229"/>
      <c r="L38" s="228" t="s">
        <v>100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12.75" customHeight="1">
      <c r="A39" s="229" t="s">
        <v>2073</v>
      </c>
      <c r="B39" s="228" t="s">
        <v>440</v>
      </c>
      <c r="C39" s="229" t="s">
        <v>2074</v>
      </c>
      <c r="D39" s="229" t="s">
        <v>2075</v>
      </c>
      <c r="E39" s="270" t="s">
        <v>2076</v>
      </c>
      <c r="F39" s="229" t="s">
        <v>136</v>
      </c>
      <c r="G39" s="228">
        <v>75075.0</v>
      </c>
      <c r="H39" s="229" t="s">
        <v>2077</v>
      </c>
      <c r="I39" s="229" t="s">
        <v>2078</v>
      </c>
      <c r="J39" s="228"/>
      <c r="K39" s="229"/>
      <c r="L39" s="228" t="s">
        <v>100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15.0" customHeight="1">
      <c r="A40" s="229" t="s">
        <v>2079</v>
      </c>
      <c r="B40" s="228" t="s">
        <v>412</v>
      </c>
      <c r="C40" s="229" t="s">
        <v>2080</v>
      </c>
      <c r="D40" s="229" t="s">
        <v>2081</v>
      </c>
      <c r="E40" s="270" t="s">
        <v>2082</v>
      </c>
      <c r="F40" s="229" t="s">
        <v>138</v>
      </c>
      <c r="G40" s="228">
        <v>75080.0</v>
      </c>
      <c r="H40" s="229" t="s">
        <v>2083</v>
      </c>
      <c r="I40" s="229" t="s">
        <v>2084</v>
      </c>
      <c r="J40" s="228"/>
      <c r="K40" s="229"/>
      <c r="L40" s="228" t="s">
        <v>100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2.75" customHeight="1">
      <c r="A41" s="229" t="s">
        <v>2085</v>
      </c>
      <c r="B41" s="228" t="s">
        <v>411</v>
      </c>
      <c r="C41" s="229" t="s">
        <v>1185</v>
      </c>
      <c r="D41" s="229" t="s">
        <v>2086</v>
      </c>
      <c r="E41" s="270" t="s">
        <v>2087</v>
      </c>
      <c r="F41" s="229" t="s">
        <v>136</v>
      </c>
      <c r="G41" s="228">
        <v>75075.0</v>
      </c>
      <c r="H41" s="229" t="s">
        <v>2088</v>
      </c>
      <c r="I41" s="229" t="s">
        <v>2089</v>
      </c>
      <c r="J41" s="228"/>
      <c r="K41" s="229"/>
      <c r="L41" s="228" t="s">
        <v>100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12.75" customHeight="1">
      <c r="A42" s="229" t="s">
        <v>2090</v>
      </c>
      <c r="B42" s="228" t="s">
        <v>440</v>
      </c>
      <c r="C42" s="229" t="s">
        <v>35</v>
      </c>
      <c r="D42" s="229" t="s">
        <v>2091</v>
      </c>
      <c r="E42" s="270" t="s">
        <v>2092</v>
      </c>
      <c r="F42" s="229" t="s">
        <v>136</v>
      </c>
      <c r="G42" s="228">
        <v>75075.0</v>
      </c>
      <c r="H42" s="229" t="s">
        <v>2093</v>
      </c>
      <c r="I42" s="229" t="s">
        <v>2094</v>
      </c>
      <c r="J42" s="228"/>
      <c r="K42" s="229"/>
      <c r="L42" s="228" t="s">
        <v>100</v>
      </c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</row>
    <row r="43" ht="26.25" customHeight="1">
      <c r="A43" s="229" t="s">
        <v>2095</v>
      </c>
      <c r="B43" s="228" t="s">
        <v>440</v>
      </c>
      <c r="C43" s="229" t="s">
        <v>1670</v>
      </c>
      <c r="D43" s="229" t="s">
        <v>2096</v>
      </c>
      <c r="E43" s="270" t="s">
        <v>2097</v>
      </c>
      <c r="F43" s="229" t="s">
        <v>136</v>
      </c>
      <c r="G43" s="228">
        <v>75075.0</v>
      </c>
      <c r="H43" s="229" t="s">
        <v>2098</v>
      </c>
      <c r="I43" s="229" t="s">
        <v>2099</v>
      </c>
      <c r="J43" s="228"/>
      <c r="K43" s="229"/>
      <c r="L43" s="228" t="s">
        <v>100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12.75" customHeight="1">
      <c r="A44" s="229" t="s">
        <v>2100</v>
      </c>
      <c r="B44" s="228" t="s">
        <v>440</v>
      </c>
      <c r="C44" s="229" t="s">
        <v>2101</v>
      </c>
      <c r="D44" s="229" t="s">
        <v>2102</v>
      </c>
      <c r="E44" s="270" t="s">
        <v>2103</v>
      </c>
      <c r="F44" s="229" t="s">
        <v>136</v>
      </c>
      <c r="G44" s="228">
        <v>75075.0</v>
      </c>
      <c r="H44" s="229" t="s">
        <v>2104</v>
      </c>
      <c r="I44" s="229" t="s">
        <v>749</v>
      </c>
      <c r="J44" s="228"/>
      <c r="K44" s="265"/>
      <c r="L44" s="228" t="s">
        <v>100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12.0" customHeight="1">
      <c r="A45" s="265"/>
      <c r="B45" s="228"/>
      <c r="C45" s="229"/>
      <c r="D45" s="265"/>
      <c r="E45" s="266"/>
      <c r="F45" s="229"/>
      <c r="G45" s="229"/>
      <c r="H45" s="229"/>
      <c r="I45" s="229"/>
      <c r="J45" s="228"/>
      <c r="K45" s="229"/>
      <c r="L45" s="228" t="s">
        <v>100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2.0" customHeight="1">
      <c r="A46" s="229"/>
      <c r="B46" s="228"/>
      <c r="C46" s="229"/>
      <c r="D46" s="229"/>
      <c r="E46" s="266"/>
      <c r="F46" s="229"/>
      <c r="G46" s="229"/>
      <c r="H46" s="229"/>
      <c r="I46" s="229"/>
      <c r="J46" s="228"/>
      <c r="K46" s="229"/>
      <c r="L46" s="228" t="s">
        <v>100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12.75" customHeight="1">
      <c r="A47" s="262" t="s">
        <v>2105</v>
      </c>
      <c r="B47" s="238"/>
      <c r="C47" s="238"/>
      <c r="D47" s="239"/>
      <c r="E47" s="266" t="s">
        <v>1983</v>
      </c>
      <c r="F47" s="229"/>
      <c r="G47" s="229"/>
      <c r="H47" s="229"/>
      <c r="I47" s="229"/>
      <c r="J47" s="228">
        <f>COUNTA(A54:A66)</f>
        <v>11</v>
      </c>
      <c r="K47" s="254" t="s">
        <v>125</v>
      </c>
      <c r="L47" s="228" t="s">
        <v>100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2.0" customHeight="1">
      <c r="A48" s="265"/>
      <c r="B48" s="228"/>
      <c r="C48" s="229" t="s">
        <v>2106</v>
      </c>
      <c r="D48" s="229" t="s">
        <v>2107</v>
      </c>
      <c r="E48" s="270" t="s">
        <v>2108</v>
      </c>
      <c r="F48" s="229" t="s">
        <v>136</v>
      </c>
      <c r="G48" s="228">
        <v>75023.0</v>
      </c>
      <c r="H48" s="229" t="s">
        <v>2109</v>
      </c>
      <c r="I48" s="227" t="s">
        <v>2110</v>
      </c>
      <c r="J48" s="228" t="s">
        <v>70</v>
      </c>
      <c r="K48" s="229"/>
      <c r="L48" s="228" t="s">
        <v>100</v>
      </c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</row>
    <row r="49" ht="15.0" customHeight="1">
      <c r="A49" s="229" t="s">
        <v>2038</v>
      </c>
      <c r="B49" s="228"/>
      <c r="C49" s="265" t="s">
        <v>2111</v>
      </c>
      <c r="D49" s="229" t="s">
        <v>2039</v>
      </c>
      <c r="E49" s="270" t="s">
        <v>2112</v>
      </c>
      <c r="F49" s="229" t="s">
        <v>136</v>
      </c>
      <c r="G49" s="228">
        <v>75075.0</v>
      </c>
      <c r="H49" s="229" t="s">
        <v>2113</v>
      </c>
      <c r="I49" s="227" t="s">
        <v>2041</v>
      </c>
      <c r="J49" s="228" t="s">
        <v>72</v>
      </c>
      <c r="K49" s="229"/>
      <c r="L49" s="228" t="s">
        <v>100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26.25" customHeight="1">
      <c r="A50" s="229"/>
      <c r="B50" s="228"/>
      <c r="C50" s="229" t="s">
        <v>2114</v>
      </c>
      <c r="D50" s="229" t="s">
        <v>2115</v>
      </c>
      <c r="E50" s="270" t="s">
        <v>2116</v>
      </c>
      <c r="F50" s="229" t="s">
        <v>136</v>
      </c>
      <c r="G50" s="228">
        <v>75093.0</v>
      </c>
      <c r="H50" s="229" t="s">
        <v>2117</v>
      </c>
      <c r="I50" s="229" t="s">
        <v>2118</v>
      </c>
      <c r="J50" s="248" t="s">
        <v>74</v>
      </c>
      <c r="K50" s="229"/>
      <c r="L50" s="228" t="s">
        <v>100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2.0" customHeight="1">
      <c r="A51" s="229"/>
      <c r="B51" s="228"/>
      <c r="C51" s="229"/>
      <c r="D51" s="229"/>
      <c r="E51" s="266"/>
      <c r="F51" s="229"/>
      <c r="G51" s="229"/>
      <c r="H51" s="229"/>
      <c r="I51" s="229"/>
      <c r="J51" s="228" t="s">
        <v>76</v>
      </c>
      <c r="K51" s="229"/>
      <c r="L51" s="228" t="s">
        <v>100</v>
      </c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</row>
    <row r="52" ht="12.0" customHeight="1">
      <c r="A52" s="229"/>
      <c r="B52" s="228"/>
      <c r="C52" s="229"/>
      <c r="D52" s="229"/>
      <c r="E52" s="266"/>
      <c r="F52" s="229"/>
      <c r="G52" s="229"/>
      <c r="H52" s="229"/>
      <c r="I52" s="229"/>
      <c r="J52" s="228" t="s">
        <v>78</v>
      </c>
      <c r="K52" s="229"/>
      <c r="L52" s="228" t="s">
        <v>100</v>
      </c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</row>
    <row r="53" ht="15.0" customHeight="1">
      <c r="A53" s="229"/>
      <c r="B53" s="228"/>
      <c r="C53" s="229"/>
      <c r="D53" s="229"/>
      <c r="E53" s="266"/>
      <c r="F53" s="229"/>
      <c r="G53" s="229"/>
      <c r="H53" s="229"/>
      <c r="I53" s="229"/>
      <c r="J53" s="228" t="s">
        <v>80</v>
      </c>
      <c r="K53" s="229"/>
      <c r="L53" s="228" t="s">
        <v>100</v>
      </c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</row>
    <row r="54" ht="15.0" customHeight="1">
      <c r="A54" s="229" t="s">
        <v>2038</v>
      </c>
      <c r="B54" s="228" t="s">
        <v>411</v>
      </c>
      <c r="C54" s="265" t="s">
        <v>2111</v>
      </c>
      <c r="D54" s="229" t="s">
        <v>2039</v>
      </c>
      <c r="E54" s="270" t="s">
        <v>2112</v>
      </c>
      <c r="F54" s="229" t="s">
        <v>136</v>
      </c>
      <c r="G54" s="228">
        <v>75075.0</v>
      </c>
      <c r="H54" s="229" t="s">
        <v>2113</v>
      </c>
      <c r="I54" s="227" t="s">
        <v>2041</v>
      </c>
      <c r="J54" s="228" t="s">
        <v>72</v>
      </c>
      <c r="K54" s="229"/>
      <c r="L54" s="228" t="s">
        <v>100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2.75" customHeight="1">
      <c r="A55" s="229" t="s">
        <v>2018</v>
      </c>
      <c r="B55" s="228" t="s">
        <v>440</v>
      </c>
      <c r="C55" s="229" t="s">
        <v>2019</v>
      </c>
      <c r="D55" s="229" t="s">
        <v>1180</v>
      </c>
      <c r="E55" s="270" t="s">
        <v>2020</v>
      </c>
      <c r="F55" s="229" t="s">
        <v>136</v>
      </c>
      <c r="G55" s="228">
        <v>75023.0</v>
      </c>
      <c r="H55" s="229" t="s">
        <v>749</v>
      </c>
      <c r="I55" s="229"/>
      <c r="J55" s="228"/>
      <c r="K55" s="229"/>
      <c r="L55" s="228" t="s">
        <v>100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2.75" customHeight="1">
      <c r="A56" s="229" t="s">
        <v>2022</v>
      </c>
      <c r="B56" s="228" t="s">
        <v>412</v>
      </c>
      <c r="C56" s="229" t="s">
        <v>1703</v>
      </c>
      <c r="D56" s="229" t="s">
        <v>2023</v>
      </c>
      <c r="E56" s="270" t="s">
        <v>2024</v>
      </c>
      <c r="F56" s="229" t="s">
        <v>136</v>
      </c>
      <c r="G56" s="228">
        <v>75093.0</v>
      </c>
      <c r="H56" s="229" t="s">
        <v>2025</v>
      </c>
      <c r="I56" s="229"/>
      <c r="J56" s="228"/>
      <c r="K56" s="229"/>
      <c r="L56" s="228" t="s">
        <v>100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75" customHeight="1">
      <c r="A57" s="229" t="s">
        <v>2027</v>
      </c>
      <c r="B57" s="228" t="s">
        <v>412</v>
      </c>
      <c r="C57" s="229" t="s">
        <v>2028</v>
      </c>
      <c r="D57" s="229" t="s">
        <v>2029</v>
      </c>
      <c r="E57" s="270" t="s">
        <v>2030</v>
      </c>
      <c r="F57" s="229" t="s">
        <v>136</v>
      </c>
      <c r="G57" s="228">
        <v>75023.0</v>
      </c>
      <c r="H57" s="229" t="s">
        <v>749</v>
      </c>
      <c r="I57" s="229"/>
      <c r="J57" s="228"/>
      <c r="K57" s="229"/>
      <c r="L57" s="228" t="s">
        <v>100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2.75" customHeight="1">
      <c r="A58" s="229" t="s">
        <v>2032</v>
      </c>
      <c r="B58" s="228" t="s">
        <v>411</v>
      </c>
      <c r="C58" s="229" t="s">
        <v>2033</v>
      </c>
      <c r="D58" s="229" t="s">
        <v>2029</v>
      </c>
      <c r="E58" s="270" t="s">
        <v>2030</v>
      </c>
      <c r="F58" s="229" t="s">
        <v>136</v>
      </c>
      <c r="G58" s="228">
        <v>75023.0</v>
      </c>
      <c r="H58" s="229" t="s">
        <v>749</v>
      </c>
      <c r="I58" s="229"/>
      <c r="J58" s="228"/>
      <c r="K58" s="229"/>
      <c r="L58" s="228" t="s">
        <v>100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2.75" customHeight="1">
      <c r="A59" s="229" t="s">
        <v>2034</v>
      </c>
      <c r="B59" s="228" t="s">
        <v>440</v>
      </c>
      <c r="C59" s="229" t="s">
        <v>1703</v>
      </c>
      <c r="D59" s="229" t="s">
        <v>2035</v>
      </c>
      <c r="E59" s="270" t="s">
        <v>2036</v>
      </c>
      <c r="F59" s="229" t="s">
        <v>136</v>
      </c>
      <c r="G59" s="228">
        <v>75093.0</v>
      </c>
      <c r="H59" s="229" t="s">
        <v>749</v>
      </c>
      <c r="I59" s="265"/>
      <c r="J59" s="228"/>
      <c r="K59" s="265"/>
      <c r="L59" s="228" t="s">
        <v>100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2.75" customHeight="1">
      <c r="A60" s="229" t="s">
        <v>2042</v>
      </c>
      <c r="B60" s="228" t="s">
        <v>440</v>
      </c>
      <c r="C60" s="229" t="s">
        <v>2000</v>
      </c>
      <c r="D60" s="229" t="s">
        <v>2039</v>
      </c>
      <c r="E60" s="270" t="s">
        <v>2040</v>
      </c>
      <c r="F60" s="229" t="s">
        <v>136</v>
      </c>
      <c r="G60" s="228">
        <v>75075.0</v>
      </c>
      <c r="H60" s="229" t="s">
        <v>749</v>
      </c>
      <c r="I60" s="229"/>
      <c r="J60" s="228"/>
      <c r="K60" s="229"/>
      <c r="L60" s="228" t="s">
        <v>100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12.75" customHeight="1">
      <c r="A61" s="229" t="s">
        <v>2044</v>
      </c>
      <c r="B61" s="228" t="s">
        <v>440</v>
      </c>
      <c r="C61" s="229" t="s">
        <v>2045</v>
      </c>
      <c r="D61" s="229" t="s">
        <v>2046</v>
      </c>
      <c r="E61" s="270" t="s">
        <v>2047</v>
      </c>
      <c r="F61" s="229" t="s">
        <v>2048</v>
      </c>
      <c r="G61" s="228">
        <v>75103.0</v>
      </c>
      <c r="H61" s="229" t="s">
        <v>749</v>
      </c>
      <c r="I61" s="229"/>
      <c r="J61" s="228"/>
      <c r="K61" s="229"/>
      <c r="L61" s="228" t="s">
        <v>100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2.75" customHeight="1">
      <c r="A62" s="229" t="s">
        <v>2050</v>
      </c>
      <c r="B62" s="228" t="s">
        <v>440</v>
      </c>
      <c r="C62" s="229" t="s">
        <v>2051</v>
      </c>
      <c r="D62" s="229" t="s">
        <v>2052</v>
      </c>
      <c r="E62" s="270" t="s">
        <v>2053</v>
      </c>
      <c r="F62" s="229" t="s">
        <v>136</v>
      </c>
      <c r="G62" s="228">
        <v>75023.0</v>
      </c>
      <c r="H62" s="229" t="s">
        <v>749</v>
      </c>
      <c r="I62" s="229"/>
      <c r="J62" s="228"/>
      <c r="K62" s="229"/>
      <c r="L62" s="228" t="s">
        <v>100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12.75" customHeight="1">
      <c r="A63" s="229" t="s">
        <v>2055</v>
      </c>
      <c r="B63" s="228" t="s">
        <v>440</v>
      </c>
      <c r="C63" s="229" t="s">
        <v>2056</v>
      </c>
      <c r="D63" s="229" t="s">
        <v>2052</v>
      </c>
      <c r="E63" s="270" t="s">
        <v>2053</v>
      </c>
      <c r="F63" s="229" t="s">
        <v>136</v>
      </c>
      <c r="G63" s="228">
        <v>75023.0</v>
      </c>
      <c r="H63" s="229" t="s">
        <v>749</v>
      </c>
      <c r="I63" s="229"/>
      <c r="J63" s="228"/>
      <c r="K63" s="229"/>
      <c r="L63" s="228" t="s">
        <v>100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12.75" customHeight="1">
      <c r="A64" s="229" t="s">
        <v>2057</v>
      </c>
      <c r="B64" s="228" t="s">
        <v>411</v>
      </c>
      <c r="C64" s="229" t="s">
        <v>1262</v>
      </c>
      <c r="D64" s="229" t="s">
        <v>2052</v>
      </c>
      <c r="E64" s="270" t="s">
        <v>2053</v>
      </c>
      <c r="F64" s="229" t="s">
        <v>136</v>
      </c>
      <c r="G64" s="228">
        <v>75023.0</v>
      </c>
      <c r="H64" s="229" t="s">
        <v>749</v>
      </c>
      <c r="I64" s="229"/>
      <c r="J64" s="228"/>
      <c r="K64" s="229"/>
      <c r="L64" s="228" t="s">
        <v>100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12.0" customHeight="1">
      <c r="A65" s="229"/>
      <c r="B65" s="228"/>
      <c r="C65" s="229"/>
      <c r="D65" s="229"/>
      <c r="E65" s="266"/>
      <c r="F65" s="229"/>
      <c r="G65" s="229"/>
      <c r="H65" s="229"/>
      <c r="I65" s="229"/>
      <c r="J65" s="228"/>
      <c r="K65" s="229"/>
      <c r="L65" s="228" t="s">
        <v>100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12.0" customHeight="1">
      <c r="A66" s="229"/>
      <c r="B66" s="228"/>
      <c r="C66" s="229"/>
      <c r="D66" s="229"/>
      <c r="E66" s="266"/>
      <c r="F66" s="229"/>
      <c r="G66" s="229"/>
      <c r="H66" s="229"/>
      <c r="I66" s="229"/>
      <c r="J66" s="228"/>
      <c r="K66" s="229"/>
      <c r="L66" s="228" t="s">
        <v>100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2.75" customHeight="1">
      <c r="A67" s="262" t="s">
        <v>2119</v>
      </c>
      <c r="B67" s="238"/>
      <c r="C67" s="238"/>
      <c r="D67" s="239"/>
      <c r="E67" s="266" t="s">
        <v>2120</v>
      </c>
      <c r="F67" s="229" t="s">
        <v>136</v>
      </c>
      <c r="G67" s="228">
        <v>75025.0</v>
      </c>
      <c r="H67" s="229"/>
      <c r="I67" s="229"/>
      <c r="J67" s="228">
        <f>COUNTA(A74:A82)</f>
        <v>7</v>
      </c>
      <c r="K67" s="254" t="s">
        <v>125</v>
      </c>
      <c r="L67" s="228" t="s">
        <v>100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15.0" customHeight="1">
      <c r="A68" s="265"/>
      <c r="B68" s="228"/>
      <c r="C68" s="229" t="s">
        <v>2121</v>
      </c>
      <c r="D68" s="229" t="s">
        <v>2122</v>
      </c>
      <c r="E68" s="270" t="s">
        <v>2123</v>
      </c>
      <c r="F68" s="229" t="s">
        <v>136</v>
      </c>
      <c r="G68" s="228">
        <v>75023.0</v>
      </c>
      <c r="H68" s="229" t="s">
        <v>2124</v>
      </c>
      <c r="I68" s="229" t="s">
        <v>2125</v>
      </c>
      <c r="J68" s="228" t="s">
        <v>70</v>
      </c>
      <c r="K68" s="229"/>
      <c r="L68" s="228" t="s">
        <v>100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26.25" customHeight="1">
      <c r="A69" s="229"/>
      <c r="B69" s="228"/>
      <c r="C69" s="229" t="s">
        <v>2126</v>
      </c>
      <c r="D69" s="229" t="s">
        <v>2127</v>
      </c>
      <c r="E69" s="270" t="s">
        <v>2128</v>
      </c>
      <c r="F69" s="229" t="s">
        <v>136</v>
      </c>
      <c r="G69" s="228">
        <v>75023.0</v>
      </c>
      <c r="H69" s="229" t="s">
        <v>2129</v>
      </c>
      <c r="I69" s="229" t="s">
        <v>2130</v>
      </c>
      <c r="J69" s="228" t="s">
        <v>72</v>
      </c>
      <c r="K69" s="229"/>
      <c r="L69" s="228" t="s">
        <v>100</v>
      </c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  <c r="Y69" s="250"/>
      <c r="Z69" s="250"/>
    </row>
    <row r="70" ht="12.75" customHeight="1">
      <c r="A70" s="229"/>
      <c r="B70" s="228"/>
      <c r="C70" s="229" t="s">
        <v>2131</v>
      </c>
      <c r="D70" s="229" t="s">
        <v>1897</v>
      </c>
      <c r="E70" s="270" t="s">
        <v>2132</v>
      </c>
      <c r="F70" s="229" t="s">
        <v>136</v>
      </c>
      <c r="G70" s="228">
        <v>75023.0</v>
      </c>
      <c r="H70" s="229" t="s">
        <v>2133</v>
      </c>
      <c r="I70" s="229" t="s">
        <v>2134</v>
      </c>
      <c r="J70" s="248" t="s">
        <v>74</v>
      </c>
      <c r="K70" s="229"/>
      <c r="L70" s="228" t="s">
        <v>100</v>
      </c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</row>
    <row r="71" ht="12.0" customHeight="1">
      <c r="A71" s="229"/>
      <c r="B71" s="228"/>
      <c r="C71" s="229"/>
      <c r="D71" s="229"/>
      <c r="E71" s="266"/>
      <c r="F71" s="229"/>
      <c r="G71" s="229"/>
      <c r="H71" s="229"/>
      <c r="I71" s="229"/>
      <c r="J71" s="228" t="s">
        <v>76</v>
      </c>
      <c r="K71" s="229"/>
      <c r="L71" s="228" t="s">
        <v>100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5.0" customHeight="1">
      <c r="A72" s="229"/>
      <c r="B72" s="228"/>
      <c r="C72" s="229"/>
      <c r="D72" s="229"/>
      <c r="E72" s="266"/>
      <c r="F72" s="229"/>
      <c r="G72" s="229"/>
      <c r="H72" s="229"/>
      <c r="I72" s="229"/>
      <c r="J72" s="228" t="s">
        <v>78</v>
      </c>
      <c r="K72" s="229"/>
      <c r="L72" s="228" t="s">
        <v>100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0" customHeight="1">
      <c r="A73" s="229"/>
      <c r="B73" s="228"/>
      <c r="C73" s="229"/>
      <c r="D73" s="229"/>
      <c r="E73" s="266"/>
      <c r="F73" s="229"/>
      <c r="G73" s="229"/>
      <c r="H73" s="229"/>
      <c r="I73" s="229"/>
      <c r="J73" s="228" t="s">
        <v>80</v>
      </c>
      <c r="K73" s="229"/>
      <c r="L73" s="228" t="s">
        <v>100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26.25" customHeight="1">
      <c r="A74" s="229" t="s">
        <v>2135</v>
      </c>
      <c r="B74" s="228" t="s">
        <v>411</v>
      </c>
      <c r="C74" s="229" t="s">
        <v>1816</v>
      </c>
      <c r="D74" s="229" t="s">
        <v>2136</v>
      </c>
      <c r="E74" s="270" t="s">
        <v>2137</v>
      </c>
      <c r="F74" s="229" t="s">
        <v>136</v>
      </c>
      <c r="G74" s="228">
        <v>75023.0</v>
      </c>
      <c r="H74" s="229" t="s">
        <v>2138</v>
      </c>
      <c r="I74" s="229" t="s">
        <v>2139</v>
      </c>
      <c r="J74" s="228"/>
      <c r="K74" s="229"/>
      <c r="L74" s="228" t="s">
        <v>100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26.25" customHeight="1">
      <c r="A75" s="229" t="s">
        <v>2140</v>
      </c>
      <c r="B75" s="228" t="s">
        <v>440</v>
      </c>
      <c r="C75" s="229" t="s">
        <v>2141</v>
      </c>
      <c r="D75" s="229" t="s">
        <v>2142</v>
      </c>
      <c r="E75" s="270" t="s">
        <v>2143</v>
      </c>
      <c r="F75" s="229" t="s">
        <v>136</v>
      </c>
      <c r="G75" s="228">
        <v>75023.0</v>
      </c>
      <c r="H75" s="229" t="s">
        <v>2144</v>
      </c>
      <c r="I75" s="229" t="s">
        <v>2145</v>
      </c>
      <c r="J75" s="228"/>
      <c r="K75" s="229"/>
      <c r="L75" s="228" t="s">
        <v>100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75" customHeight="1">
      <c r="A76" s="229" t="s">
        <v>2146</v>
      </c>
      <c r="B76" s="228" t="s">
        <v>440</v>
      </c>
      <c r="C76" s="229" t="s">
        <v>2147</v>
      </c>
      <c r="D76" s="229" t="s">
        <v>1324</v>
      </c>
      <c r="E76" s="270" t="s">
        <v>1991</v>
      </c>
      <c r="F76" s="229" t="s">
        <v>136</v>
      </c>
      <c r="G76" s="228">
        <v>75023.0</v>
      </c>
      <c r="H76" s="229"/>
      <c r="I76" s="229" t="s">
        <v>2148</v>
      </c>
      <c r="J76" s="228"/>
      <c r="K76" s="229"/>
      <c r="L76" s="228" t="s">
        <v>100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12.75" customHeight="1">
      <c r="A77" s="229" t="s">
        <v>2149</v>
      </c>
      <c r="B77" s="228" t="s">
        <v>440</v>
      </c>
      <c r="C77" s="229" t="s">
        <v>2150</v>
      </c>
      <c r="D77" s="229" t="s">
        <v>2151</v>
      </c>
      <c r="E77" s="270" t="s">
        <v>2152</v>
      </c>
      <c r="F77" s="229" t="s">
        <v>136</v>
      </c>
      <c r="G77" s="228">
        <v>75023.0</v>
      </c>
      <c r="H77" s="229"/>
      <c r="I77" s="229" t="s">
        <v>2153</v>
      </c>
      <c r="J77" s="228"/>
      <c r="K77" s="229"/>
      <c r="L77" s="228" t="s">
        <v>100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12.75" customHeight="1">
      <c r="A78" s="229" t="s">
        <v>2154</v>
      </c>
      <c r="B78" s="228" t="s">
        <v>411</v>
      </c>
      <c r="C78" s="229" t="s">
        <v>2155</v>
      </c>
      <c r="D78" s="229" t="s">
        <v>1878</v>
      </c>
      <c r="E78" s="270" t="s">
        <v>2156</v>
      </c>
      <c r="F78" s="229" t="s">
        <v>236</v>
      </c>
      <c r="G78" s="228" t="s">
        <v>2157</v>
      </c>
      <c r="H78" s="229" t="s">
        <v>2158</v>
      </c>
      <c r="I78" s="229" t="s">
        <v>2159</v>
      </c>
      <c r="J78" s="228"/>
      <c r="K78" s="229"/>
      <c r="L78" s="228" t="s">
        <v>100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75" customHeight="1">
      <c r="A79" s="229" t="s">
        <v>2160</v>
      </c>
      <c r="B79" s="228" t="s">
        <v>440</v>
      </c>
      <c r="C79" s="229" t="s">
        <v>560</v>
      </c>
      <c r="D79" s="229" t="s">
        <v>1878</v>
      </c>
      <c r="E79" s="270" t="s">
        <v>2156</v>
      </c>
      <c r="F79" s="229" t="s">
        <v>236</v>
      </c>
      <c r="G79" s="228" t="s">
        <v>2161</v>
      </c>
      <c r="H79" s="229" t="s">
        <v>2162</v>
      </c>
      <c r="I79" s="229" t="s">
        <v>2163</v>
      </c>
      <c r="J79" s="228"/>
      <c r="K79" s="265"/>
      <c r="L79" s="228" t="s">
        <v>100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2.75" customHeight="1">
      <c r="A80" s="229" t="s">
        <v>2164</v>
      </c>
      <c r="B80" s="228" t="s">
        <v>411</v>
      </c>
      <c r="C80" s="229" t="s">
        <v>2165</v>
      </c>
      <c r="D80" s="229" t="s">
        <v>2166</v>
      </c>
      <c r="E80" s="270" t="s">
        <v>2167</v>
      </c>
      <c r="F80" s="229" t="s">
        <v>136</v>
      </c>
      <c r="G80" s="228">
        <v>75023.0</v>
      </c>
      <c r="H80" s="229"/>
      <c r="I80" s="229" t="s">
        <v>2168</v>
      </c>
      <c r="J80" s="228"/>
      <c r="K80" s="229"/>
      <c r="L80" s="228" t="s">
        <v>100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2.0" customHeight="1">
      <c r="A81" s="229"/>
      <c r="B81" s="228"/>
      <c r="C81" s="229"/>
      <c r="D81" s="229"/>
      <c r="E81" s="266"/>
      <c r="F81" s="229"/>
      <c r="G81" s="229"/>
      <c r="H81" s="229"/>
      <c r="I81" s="229"/>
      <c r="J81" s="228"/>
      <c r="K81" s="229"/>
      <c r="L81" s="228" t="s">
        <v>100</v>
      </c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</row>
    <row r="82" ht="12.0" customHeight="1">
      <c r="A82" s="229"/>
      <c r="B82" s="228"/>
      <c r="C82" s="229"/>
      <c r="D82" s="229"/>
      <c r="E82" s="266"/>
      <c r="F82" s="229"/>
      <c r="G82" s="229"/>
      <c r="H82" s="229"/>
      <c r="I82" s="229"/>
      <c r="J82" s="228"/>
      <c r="K82" s="229"/>
      <c r="L82" s="228" t="s">
        <v>100</v>
      </c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</row>
    <row r="83" ht="12.75" customHeight="1">
      <c r="A83" s="262" t="s">
        <v>2169</v>
      </c>
      <c r="B83" s="238"/>
      <c r="C83" s="238"/>
      <c r="D83" s="239"/>
      <c r="E83" s="266" t="s">
        <v>2170</v>
      </c>
      <c r="F83" s="229" t="s">
        <v>136</v>
      </c>
      <c r="G83" s="228">
        <v>75074.0</v>
      </c>
      <c r="H83" s="229"/>
      <c r="I83" s="229"/>
      <c r="J83" s="228">
        <f>COUNTA(A90:A96)</f>
        <v>5</v>
      </c>
      <c r="K83" s="254" t="s">
        <v>125</v>
      </c>
      <c r="L83" s="228" t="s">
        <v>100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2.0" customHeight="1">
      <c r="A84" s="265"/>
      <c r="B84" s="228"/>
      <c r="C84" s="229" t="s">
        <v>1938</v>
      </c>
      <c r="D84" s="229" t="s">
        <v>2171</v>
      </c>
      <c r="E84" s="270" t="s">
        <v>2172</v>
      </c>
      <c r="F84" s="229" t="s">
        <v>136</v>
      </c>
      <c r="G84" s="228">
        <v>75074.0</v>
      </c>
      <c r="H84" s="229" t="s">
        <v>2173</v>
      </c>
      <c r="I84" s="229" t="s">
        <v>2174</v>
      </c>
      <c r="J84" s="228" t="s">
        <v>70</v>
      </c>
      <c r="K84" s="229"/>
      <c r="L84" s="228" t="s">
        <v>100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2.75" customHeight="1">
      <c r="A85" s="229"/>
      <c r="B85" s="228"/>
      <c r="C85" s="229" t="s">
        <v>2175</v>
      </c>
      <c r="D85" s="229" t="s">
        <v>2176</v>
      </c>
      <c r="E85" s="270" t="s">
        <v>2177</v>
      </c>
      <c r="F85" s="229" t="s">
        <v>1987</v>
      </c>
      <c r="G85" s="228">
        <v>75094.0</v>
      </c>
      <c r="H85" s="229"/>
      <c r="I85" s="229" t="s">
        <v>2178</v>
      </c>
      <c r="J85" s="228" t="s">
        <v>72</v>
      </c>
      <c r="K85" s="229"/>
      <c r="L85" s="228" t="s">
        <v>100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12.75" customHeight="1">
      <c r="A86" s="229"/>
      <c r="B86" s="228"/>
      <c r="C86" s="229" t="s">
        <v>2179</v>
      </c>
      <c r="D86" s="229" t="s">
        <v>2180</v>
      </c>
      <c r="E86" s="270" t="s">
        <v>2181</v>
      </c>
      <c r="F86" s="229" t="s">
        <v>136</v>
      </c>
      <c r="G86" s="228">
        <v>75074.0</v>
      </c>
      <c r="H86" s="229"/>
      <c r="I86" s="229" t="s">
        <v>2182</v>
      </c>
      <c r="J86" s="248" t="s">
        <v>74</v>
      </c>
      <c r="K86" s="229"/>
      <c r="L86" s="228" t="s">
        <v>100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2.0" customHeight="1">
      <c r="A87" s="229"/>
      <c r="B87" s="228"/>
      <c r="C87" s="229"/>
      <c r="D87" s="229"/>
      <c r="E87" s="266"/>
      <c r="F87" s="229"/>
      <c r="G87" s="229"/>
      <c r="H87" s="229"/>
      <c r="I87" s="229"/>
      <c r="J87" s="228" t="s">
        <v>76</v>
      </c>
      <c r="K87" s="229"/>
      <c r="L87" s="228" t="s">
        <v>100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0" customHeight="1">
      <c r="A88" s="229"/>
      <c r="B88" s="228"/>
      <c r="C88" s="229"/>
      <c r="D88" s="229"/>
      <c r="E88" s="266"/>
      <c r="F88" s="229"/>
      <c r="G88" s="229"/>
      <c r="H88" s="229"/>
      <c r="I88" s="229"/>
      <c r="J88" s="228" t="s">
        <v>78</v>
      </c>
      <c r="K88" s="229"/>
      <c r="L88" s="228" t="s">
        <v>100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2.0" customHeight="1">
      <c r="A89" s="229"/>
      <c r="B89" s="228"/>
      <c r="C89" s="229"/>
      <c r="D89" s="229"/>
      <c r="E89" s="266"/>
      <c r="F89" s="229"/>
      <c r="G89" s="229"/>
      <c r="H89" s="229"/>
      <c r="I89" s="229"/>
      <c r="J89" s="228" t="s">
        <v>80</v>
      </c>
      <c r="K89" s="229"/>
      <c r="L89" s="228" t="s">
        <v>100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30.0" customHeight="1">
      <c r="A90" s="229" t="s">
        <v>2183</v>
      </c>
      <c r="B90" s="228" t="s">
        <v>440</v>
      </c>
      <c r="C90" s="229" t="s">
        <v>2184</v>
      </c>
      <c r="D90" s="229" t="s">
        <v>2176</v>
      </c>
      <c r="E90" s="270" t="s">
        <v>2185</v>
      </c>
      <c r="F90" s="229" t="s">
        <v>1987</v>
      </c>
      <c r="G90" s="228">
        <v>75094.0</v>
      </c>
      <c r="H90" s="229"/>
      <c r="I90" s="229" t="s">
        <v>2186</v>
      </c>
      <c r="J90" s="228"/>
      <c r="K90" s="229"/>
      <c r="L90" s="228" t="s">
        <v>100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26.25" customHeight="1">
      <c r="A91" s="229" t="s">
        <v>2187</v>
      </c>
      <c r="B91" s="228" t="s">
        <v>440</v>
      </c>
      <c r="C91" s="229" t="s">
        <v>2188</v>
      </c>
      <c r="D91" s="229" t="s">
        <v>2189</v>
      </c>
      <c r="E91" s="270" t="s">
        <v>2190</v>
      </c>
      <c r="F91" s="229" t="s">
        <v>136</v>
      </c>
      <c r="G91" s="228">
        <v>75074.0</v>
      </c>
      <c r="H91" s="229"/>
      <c r="I91" s="229" t="s">
        <v>2191</v>
      </c>
      <c r="J91" s="228"/>
      <c r="K91" s="229"/>
      <c r="L91" s="228" t="s">
        <v>100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2.75" customHeight="1">
      <c r="A92" s="229" t="s">
        <v>2192</v>
      </c>
      <c r="B92" s="228" t="s">
        <v>440</v>
      </c>
      <c r="C92" s="229" t="s">
        <v>2193</v>
      </c>
      <c r="D92" s="229" t="s">
        <v>2194</v>
      </c>
      <c r="E92" s="270" t="s">
        <v>2195</v>
      </c>
      <c r="F92" s="229" t="s">
        <v>136</v>
      </c>
      <c r="G92" s="228">
        <v>75074.0</v>
      </c>
      <c r="H92" s="229"/>
      <c r="I92" s="229" t="s">
        <v>2196</v>
      </c>
      <c r="J92" s="228"/>
      <c r="K92" s="229"/>
      <c r="L92" s="228" t="s">
        <v>100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2.75" customHeight="1">
      <c r="A93" s="229" t="s">
        <v>2197</v>
      </c>
      <c r="B93" s="228" t="s">
        <v>440</v>
      </c>
      <c r="C93" s="229" t="s">
        <v>2198</v>
      </c>
      <c r="D93" s="229" t="s">
        <v>2199</v>
      </c>
      <c r="E93" s="270" t="s">
        <v>2200</v>
      </c>
      <c r="F93" s="229" t="s">
        <v>136</v>
      </c>
      <c r="G93" s="228">
        <v>75074.0</v>
      </c>
      <c r="H93" s="229"/>
      <c r="I93" s="229" t="s">
        <v>2201</v>
      </c>
      <c r="J93" s="228"/>
      <c r="K93" s="229"/>
      <c r="L93" s="228" t="s">
        <v>100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12.75" customHeight="1">
      <c r="A94" s="229" t="s">
        <v>2202</v>
      </c>
      <c r="B94" s="228" t="s">
        <v>440</v>
      </c>
      <c r="C94" s="229" t="s">
        <v>1793</v>
      </c>
      <c r="D94" s="229" t="s">
        <v>2203</v>
      </c>
      <c r="E94" s="270" t="s">
        <v>2204</v>
      </c>
      <c r="F94" s="229" t="s">
        <v>136</v>
      </c>
      <c r="G94" s="228">
        <v>75074.0</v>
      </c>
      <c r="H94" s="229"/>
      <c r="I94" s="229" t="s">
        <v>2205</v>
      </c>
      <c r="J94" s="228"/>
      <c r="K94" s="229"/>
      <c r="L94" s="228" t="s">
        <v>100</v>
      </c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</row>
    <row r="95" ht="12.0" customHeight="1">
      <c r="A95" s="265"/>
      <c r="B95" s="248"/>
      <c r="C95" s="265"/>
      <c r="D95" s="265"/>
      <c r="E95" s="266"/>
      <c r="F95" s="229"/>
      <c r="G95" s="228"/>
      <c r="H95" s="229"/>
      <c r="I95" s="229"/>
      <c r="J95" s="228"/>
      <c r="K95" s="265"/>
      <c r="L95" s="228" t="s">
        <v>100</v>
      </c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</row>
    <row r="96" ht="12.0" customHeight="1">
      <c r="A96" s="265"/>
      <c r="B96" s="228"/>
      <c r="C96" s="229"/>
      <c r="D96" s="265"/>
      <c r="E96" s="266"/>
      <c r="F96" s="229"/>
      <c r="G96" s="229"/>
      <c r="H96" s="229"/>
      <c r="I96" s="229"/>
      <c r="J96" s="228"/>
      <c r="K96" s="229"/>
      <c r="L96" s="228" t="s">
        <v>100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2.75" customHeight="1">
      <c r="A97" s="262" t="s">
        <v>2206</v>
      </c>
      <c r="B97" s="238"/>
      <c r="C97" s="238"/>
      <c r="D97" s="239"/>
      <c r="E97" s="266" t="s">
        <v>2120</v>
      </c>
      <c r="F97" s="229" t="s">
        <v>136</v>
      </c>
      <c r="G97" s="228">
        <v>75025.0</v>
      </c>
      <c r="H97" s="229"/>
      <c r="I97" s="229"/>
      <c r="J97" s="228">
        <f>COUNTA(A104:A112)</f>
        <v>7</v>
      </c>
      <c r="K97" s="254" t="s">
        <v>125</v>
      </c>
      <c r="L97" s="228" t="s">
        <v>100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26.25" customHeight="1">
      <c r="A98" s="265"/>
      <c r="B98" s="228"/>
      <c r="C98" s="229" t="s">
        <v>2207</v>
      </c>
      <c r="D98" s="229" t="s">
        <v>2208</v>
      </c>
      <c r="E98" s="270" t="s">
        <v>2209</v>
      </c>
      <c r="F98" s="229" t="s">
        <v>131</v>
      </c>
      <c r="G98" s="228">
        <v>75013.0</v>
      </c>
      <c r="H98" s="229" t="s">
        <v>2210</v>
      </c>
      <c r="I98" s="229" t="s">
        <v>2211</v>
      </c>
      <c r="J98" s="228" t="s">
        <v>70</v>
      </c>
      <c r="K98" s="229"/>
      <c r="L98" s="228" t="s">
        <v>100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75" customHeight="1">
      <c r="A99" s="229"/>
      <c r="B99" s="228"/>
      <c r="C99" s="229" t="s">
        <v>736</v>
      </c>
      <c r="D99" s="229" t="s">
        <v>1324</v>
      </c>
      <c r="E99" s="270" t="s">
        <v>2212</v>
      </c>
      <c r="F99" s="229" t="s">
        <v>136</v>
      </c>
      <c r="G99" s="228">
        <v>75025.0</v>
      </c>
      <c r="H99" s="229" t="s">
        <v>2213</v>
      </c>
      <c r="I99" s="229" t="s">
        <v>2214</v>
      </c>
      <c r="J99" s="228" t="s">
        <v>72</v>
      </c>
      <c r="K99" s="229"/>
      <c r="L99" s="228" t="s">
        <v>100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2.75" customHeight="1">
      <c r="A100" s="229"/>
      <c r="B100" s="228"/>
      <c r="C100" s="229" t="s">
        <v>2215</v>
      </c>
      <c r="D100" s="229" t="s">
        <v>2216</v>
      </c>
      <c r="E100" s="270" t="s">
        <v>2217</v>
      </c>
      <c r="F100" s="229" t="s">
        <v>136</v>
      </c>
      <c r="G100" s="228">
        <v>75025.0</v>
      </c>
      <c r="H100" s="229" t="s">
        <v>649</v>
      </c>
      <c r="I100" s="229" t="s">
        <v>2218</v>
      </c>
      <c r="J100" s="248" t="s">
        <v>74</v>
      </c>
      <c r="K100" s="229"/>
      <c r="L100" s="228" t="s">
        <v>100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2.0" customHeight="1">
      <c r="A101" s="229"/>
      <c r="B101" s="228"/>
      <c r="C101" s="229"/>
      <c r="D101" s="229"/>
      <c r="E101" s="266"/>
      <c r="F101" s="229"/>
      <c r="G101" s="229"/>
      <c r="H101" s="229"/>
      <c r="I101" s="229"/>
      <c r="J101" s="228" t="s">
        <v>76</v>
      </c>
      <c r="K101" s="229"/>
      <c r="L101" s="228" t="s">
        <v>100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2.0" customHeight="1">
      <c r="A102" s="229"/>
      <c r="B102" s="228"/>
      <c r="C102" s="229"/>
      <c r="D102" s="229"/>
      <c r="E102" s="266"/>
      <c r="F102" s="229"/>
      <c r="G102" s="229"/>
      <c r="H102" s="229"/>
      <c r="I102" s="229"/>
      <c r="J102" s="228" t="s">
        <v>78</v>
      </c>
      <c r="K102" s="229"/>
      <c r="L102" s="228" t="s">
        <v>100</v>
      </c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2.0" customHeight="1">
      <c r="A103" s="229"/>
      <c r="B103" s="228"/>
      <c r="C103" s="229"/>
      <c r="D103" s="229"/>
      <c r="E103" s="266"/>
      <c r="F103" s="229"/>
      <c r="G103" s="229"/>
      <c r="H103" s="229"/>
      <c r="I103" s="229"/>
      <c r="J103" s="228" t="s">
        <v>80</v>
      </c>
      <c r="K103" s="229"/>
      <c r="L103" s="228" t="s">
        <v>100</v>
      </c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75" customHeight="1">
      <c r="A104" s="229" t="s">
        <v>2219</v>
      </c>
      <c r="B104" s="228" t="s">
        <v>440</v>
      </c>
      <c r="C104" s="229" t="s">
        <v>1173</v>
      </c>
      <c r="D104" s="229" t="s">
        <v>2220</v>
      </c>
      <c r="E104" s="270" t="s">
        <v>2221</v>
      </c>
      <c r="F104" s="229" t="s">
        <v>136</v>
      </c>
      <c r="G104" s="228">
        <v>75023.0</v>
      </c>
      <c r="H104" s="229"/>
      <c r="I104" s="229" t="s">
        <v>2222</v>
      </c>
      <c r="J104" s="228"/>
      <c r="K104" s="229"/>
      <c r="L104" s="228" t="s">
        <v>100</v>
      </c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2.75" customHeight="1">
      <c r="A105" s="229" t="s">
        <v>2223</v>
      </c>
      <c r="B105" s="228" t="s">
        <v>440</v>
      </c>
      <c r="C105" s="229" t="s">
        <v>597</v>
      </c>
      <c r="D105" s="229" t="s">
        <v>2220</v>
      </c>
      <c r="E105" s="270" t="s">
        <v>2221</v>
      </c>
      <c r="F105" s="229" t="s">
        <v>136</v>
      </c>
      <c r="G105" s="228">
        <v>75023.0</v>
      </c>
      <c r="H105" s="229"/>
      <c r="I105" s="229" t="s">
        <v>2222</v>
      </c>
      <c r="J105" s="228"/>
      <c r="K105" s="229"/>
      <c r="L105" s="228" t="s">
        <v>100</v>
      </c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12.75" customHeight="1">
      <c r="A106" s="229" t="s">
        <v>2224</v>
      </c>
      <c r="B106" s="228" t="s">
        <v>440</v>
      </c>
      <c r="C106" s="229" t="s">
        <v>2225</v>
      </c>
      <c r="D106" s="229" t="s">
        <v>1587</v>
      </c>
      <c r="E106" s="270" t="s">
        <v>2226</v>
      </c>
      <c r="F106" s="229" t="s">
        <v>136</v>
      </c>
      <c r="G106" s="228">
        <v>75025.0</v>
      </c>
      <c r="H106" s="229"/>
      <c r="I106" s="229" t="s">
        <v>2227</v>
      </c>
      <c r="J106" s="228"/>
      <c r="K106" s="229"/>
      <c r="L106" s="228" t="s">
        <v>100</v>
      </c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12.75" customHeight="1">
      <c r="A107" s="229" t="s">
        <v>2228</v>
      </c>
      <c r="B107" s="228" t="s">
        <v>440</v>
      </c>
      <c r="C107" s="229" t="s">
        <v>2229</v>
      </c>
      <c r="D107" s="229" t="s">
        <v>1587</v>
      </c>
      <c r="E107" s="270" t="s">
        <v>2226</v>
      </c>
      <c r="F107" s="229" t="s">
        <v>136</v>
      </c>
      <c r="G107" s="228">
        <v>75025.0</v>
      </c>
      <c r="H107" s="229"/>
      <c r="I107" s="229" t="s">
        <v>2227</v>
      </c>
      <c r="J107" s="228"/>
      <c r="K107" s="229"/>
      <c r="L107" s="228" t="s">
        <v>100</v>
      </c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75" customHeight="1">
      <c r="A108" s="229" t="s">
        <v>2230</v>
      </c>
      <c r="B108" s="228" t="s">
        <v>440</v>
      </c>
      <c r="C108" s="229" t="s">
        <v>2179</v>
      </c>
      <c r="D108" s="229" t="s">
        <v>2231</v>
      </c>
      <c r="E108" s="270" t="s">
        <v>2232</v>
      </c>
      <c r="F108" s="229" t="s">
        <v>136</v>
      </c>
      <c r="G108" s="228">
        <v>75025.0</v>
      </c>
      <c r="H108" s="229"/>
      <c r="I108" s="229" t="s">
        <v>2233</v>
      </c>
      <c r="J108" s="228"/>
      <c r="K108" s="229"/>
      <c r="L108" s="228" t="s">
        <v>100</v>
      </c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75" customHeight="1">
      <c r="A109" s="229" t="s">
        <v>2234</v>
      </c>
      <c r="B109" s="228" t="s">
        <v>440</v>
      </c>
      <c r="C109" s="229" t="s">
        <v>2235</v>
      </c>
      <c r="D109" s="229" t="s">
        <v>2236</v>
      </c>
      <c r="E109" s="270" t="s">
        <v>2237</v>
      </c>
      <c r="F109" s="229" t="s">
        <v>136</v>
      </c>
      <c r="G109" s="228">
        <v>75023.0</v>
      </c>
      <c r="H109" s="229"/>
      <c r="I109" s="229" t="s">
        <v>2238</v>
      </c>
      <c r="J109" s="228"/>
      <c r="K109" s="265"/>
      <c r="L109" s="228" t="s">
        <v>100</v>
      </c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75" customHeight="1">
      <c r="A110" s="229" t="s">
        <v>2239</v>
      </c>
      <c r="B110" s="228" t="s">
        <v>440</v>
      </c>
      <c r="C110" s="229" t="s">
        <v>2240</v>
      </c>
      <c r="D110" s="229" t="s">
        <v>2241</v>
      </c>
      <c r="E110" s="270" t="s">
        <v>2242</v>
      </c>
      <c r="F110" s="229" t="s">
        <v>136</v>
      </c>
      <c r="G110" s="228">
        <v>75023.0</v>
      </c>
      <c r="H110" s="229"/>
      <c r="I110" s="229" t="s">
        <v>2243</v>
      </c>
      <c r="J110" s="228"/>
      <c r="K110" s="229"/>
      <c r="L110" s="228" t="s">
        <v>100</v>
      </c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29"/>
      <c r="B111" s="228"/>
      <c r="C111" s="229"/>
      <c r="D111" s="229"/>
      <c r="E111" s="266"/>
      <c r="F111" s="229"/>
      <c r="G111" s="229"/>
      <c r="H111" s="229"/>
      <c r="I111" s="229"/>
      <c r="J111" s="228"/>
      <c r="K111" s="229"/>
      <c r="L111" s="228" t="s">
        <v>100</v>
      </c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29"/>
      <c r="B112" s="228"/>
      <c r="C112" s="229"/>
      <c r="D112" s="229"/>
      <c r="E112" s="266"/>
      <c r="F112" s="229"/>
      <c r="G112" s="229"/>
      <c r="H112" s="229"/>
      <c r="I112" s="229"/>
      <c r="J112" s="228"/>
      <c r="K112" s="229"/>
      <c r="L112" s="228" t="s">
        <v>100</v>
      </c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75" customHeight="1">
      <c r="A113" s="262" t="s">
        <v>2244</v>
      </c>
      <c r="B113" s="238"/>
      <c r="C113" s="238"/>
      <c r="D113" s="239"/>
      <c r="E113" s="266" t="s">
        <v>2170</v>
      </c>
      <c r="F113" s="229" t="s">
        <v>136</v>
      </c>
      <c r="G113" s="228">
        <v>75074.0</v>
      </c>
      <c r="H113" s="229"/>
      <c r="I113" s="229"/>
      <c r="J113" s="228">
        <f>COUNTA(A120:A132)</f>
        <v>11</v>
      </c>
      <c r="K113" s="254" t="s">
        <v>125</v>
      </c>
      <c r="L113" s="228" t="s">
        <v>100</v>
      </c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26.25" customHeight="1">
      <c r="A114" s="265"/>
      <c r="B114" s="228"/>
      <c r="C114" s="229" t="s">
        <v>2245</v>
      </c>
      <c r="D114" s="229" t="s">
        <v>2246</v>
      </c>
      <c r="E114" s="270" t="s">
        <v>2247</v>
      </c>
      <c r="F114" s="229" t="s">
        <v>426</v>
      </c>
      <c r="G114" s="228">
        <v>75002.0</v>
      </c>
      <c r="H114" s="229" t="s">
        <v>2248</v>
      </c>
      <c r="I114" s="229" t="s">
        <v>2249</v>
      </c>
      <c r="J114" s="228" t="s">
        <v>70</v>
      </c>
      <c r="K114" s="229"/>
      <c r="L114" s="228" t="s">
        <v>100</v>
      </c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75" customHeight="1">
      <c r="A115" s="229"/>
      <c r="B115" s="228"/>
      <c r="C115" s="229" t="s">
        <v>2250</v>
      </c>
      <c r="D115" s="229" t="s">
        <v>2081</v>
      </c>
      <c r="E115" s="270" t="s">
        <v>2251</v>
      </c>
      <c r="F115" s="229" t="s">
        <v>136</v>
      </c>
      <c r="G115" s="228">
        <v>75074.0</v>
      </c>
      <c r="H115" s="229" t="s">
        <v>649</v>
      </c>
      <c r="I115" s="229" t="s">
        <v>2252</v>
      </c>
      <c r="J115" s="228" t="s">
        <v>72</v>
      </c>
      <c r="K115" s="229"/>
      <c r="L115" s="228" t="s">
        <v>100</v>
      </c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5.0" customHeight="1">
      <c r="A116" s="229"/>
      <c r="B116" s="228"/>
      <c r="C116" s="336" t="s">
        <v>2253</v>
      </c>
      <c r="D116" s="229" t="s">
        <v>2254</v>
      </c>
      <c r="E116" s="270" t="s">
        <v>2255</v>
      </c>
      <c r="F116" s="229" t="s">
        <v>136</v>
      </c>
      <c r="G116" s="228">
        <v>75074.0</v>
      </c>
      <c r="H116" s="229" t="s">
        <v>649</v>
      </c>
      <c r="I116" s="229" t="s">
        <v>2256</v>
      </c>
      <c r="J116" s="228" t="s">
        <v>74</v>
      </c>
      <c r="K116" s="229"/>
      <c r="L116" s="228" t="s">
        <v>100</v>
      </c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  <c r="Z116" s="250"/>
    </row>
    <row r="117" ht="12.0" customHeight="1">
      <c r="A117" s="229"/>
      <c r="B117" s="228"/>
      <c r="C117" s="229"/>
      <c r="D117" s="229"/>
      <c r="E117" s="266"/>
      <c r="F117" s="229"/>
      <c r="G117" s="229"/>
      <c r="H117" s="229"/>
      <c r="I117" s="229"/>
      <c r="J117" s="228" t="s">
        <v>76</v>
      </c>
      <c r="K117" s="229"/>
      <c r="L117" s="228" t="s">
        <v>100</v>
      </c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2.0" customHeight="1">
      <c r="A118" s="229"/>
      <c r="B118" s="228"/>
      <c r="C118" s="229"/>
      <c r="D118" s="229"/>
      <c r="E118" s="266"/>
      <c r="F118" s="229"/>
      <c r="G118" s="229"/>
      <c r="H118" s="229"/>
      <c r="I118" s="229"/>
      <c r="J118" s="228" t="s">
        <v>78</v>
      </c>
      <c r="K118" s="229"/>
      <c r="L118" s="228" t="s">
        <v>100</v>
      </c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29"/>
      <c r="B119" s="228"/>
      <c r="C119" s="229"/>
      <c r="D119" s="229"/>
      <c r="E119" s="266"/>
      <c r="F119" s="229"/>
      <c r="G119" s="229"/>
      <c r="H119" s="229"/>
      <c r="I119" s="229"/>
      <c r="J119" s="228" t="s">
        <v>80</v>
      </c>
      <c r="K119" s="229"/>
      <c r="L119" s="228" t="s">
        <v>100</v>
      </c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2.75" customHeight="1">
      <c r="A120" s="229" t="s">
        <v>2257</v>
      </c>
      <c r="B120" s="228" t="s">
        <v>440</v>
      </c>
      <c r="C120" s="229" t="s">
        <v>2258</v>
      </c>
      <c r="D120" s="229" t="s">
        <v>2259</v>
      </c>
      <c r="E120" s="270" t="s">
        <v>2260</v>
      </c>
      <c r="F120" s="229" t="s">
        <v>136</v>
      </c>
      <c r="G120" s="228">
        <v>75074.0</v>
      </c>
      <c r="H120" s="229"/>
      <c r="I120" s="229" t="s">
        <v>2261</v>
      </c>
      <c r="J120" s="228"/>
      <c r="K120" s="229"/>
      <c r="L120" s="228" t="s">
        <v>100</v>
      </c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75" customHeight="1">
      <c r="A121" s="229" t="s">
        <v>2262</v>
      </c>
      <c r="B121" s="228" t="s">
        <v>440</v>
      </c>
      <c r="C121" s="229" t="s">
        <v>1793</v>
      </c>
      <c r="D121" s="229" t="s">
        <v>2263</v>
      </c>
      <c r="E121" s="270" t="s">
        <v>2264</v>
      </c>
      <c r="F121" s="229" t="s">
        <v>394</v>
      </c>
      <c r="G121" s="228">
        <v>75002.0</v>
      </c>
      <c r="H121" s="229"/>
      <c r="I121" s="229" t="s">
        <v>2265</v>
      </c>
      <c r="J121" s="228"/>
      <c r="K121" s="229"/>
      <c r="L121" s="228" t="s">
        <v>100</v>
      </c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75" customHeight="1">
      <c r="A122" s="229" t="s">
        <v>2266</v>
      </c>
      <c r="B122" s="228" t="s">
        <v>440</v>
      </c>
      <c r="C122" s="229" t="s">
        <v>1324</v>
      </c>
      <c r="D122" s="229" t="s">
        <v>2029</v>
      </c>
      <c r="E122" s="270" t="s">
        <v>2267</v>
      </c>
      <c r="F122" s="229" t="s">
        <v>136</v>
      </c>
      <c r="G122" s="228">
        <v>75074.0</v>
      </c>
      <c r="H122" s="229"/>
      <c r="I122" s="229" t="s">
        <v>2268</v>
      </c>
      <c r="J122" s="228"/>
      <c r="K122" s="229"/>
      <c r="L122" s="228" t="s">
        <v>100</v>
      </c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75" customHeight="1">
      <c r="A123" s="229" t="s">
        <v>2269</v>
      </c>
      <c r="B123" s="228" t="s">
        <v>411</v>
      </c>
      <c r="C123" s="229" t="s">
        <v>1793</v>
      </c>
      <c r="D123" s="229" t="s">
        <v>955</v>
      </c>
      <c r="E123" s="270" t="s">
        <v>2270</v>
      </c>
      <c r="F123" s="229" t="s">
        <v>136</v>
      </c>
      <c r="G123" s="228">
        <v>75074.0</v>
      </c>
      <c r="H123" s="229"/>
      <c r="I123" s="229" t="s">
        <v>749</v>
      </c>
      <c r="J123" s="228"/>
      <c r="K123" s="229"/>
      <c r="L123" s="228" t="s">
        <v>100</v>
      </c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</row>
    <row r="124" ht="12.75" customHeight="1">
      <c r="A124" s="229" t="s">
        <v>2271</v>
      </c>
      <c r="B124" s="228" t="s">
        <v>411</v>
      </c>
      <c r="C124" s="229" t="s">
        <v>1918</v>
      </c>
      <c r="D124" s="229" t="s">
        <v>2272</v>
      </c>
      <c r="E124" s="270" t="s">
        <v>2273</v>
      </c>
      <c r="F124" s="229" t="s">
        <v>136</v>
      </c>
      <c r="G124" s="228">
        <v>75074.0</v>
      </c>
      <c r="H124" s="229"/>
      <c r="I124" s="229" t="s">
        <v>2274</v>
      </c>
      <c r="J124" s="228"/>
      <c r="K124" s="229"/>
      <c r="L124" s="228" t="s">
        <v>100</v>
      </c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75" customHeight="1">
      <c r="A125" s="229" t="s">
        <v>2275</v>
      </c>
      <c r="B125" s="228" t="s">
        <v>440</v>
      </c>
      <c r="C125" s="229" t="s">
        <v>2155</v>
      </c>
      <c r="D125" s="229" t="s">
        <v>2276</v>
      </c>
      <c r="E125" s="270" t="s">
        <v>2277</v>
      </c>
      <c r="F125" s="229" t="s">
        <v>136</v>
      </c>
      <c r="G125" s="228">
        <v>75074.0</v>
      </c>
      <c r="H125" s="229"/>
      <c r="I125" s="229" t="s">
        <v>2278</v>
      </c>
      <c r="J125" s="228"/>
      <c r="K125" s="265"/>
      <c r="L125" s="228" t="s">
        <v>100</v>
      </c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75" customHeight="1">
      <c r="A126" s="229" t="s">
        <v>2279</v>
      </c>
      <c r="B126" s="228" t="s">
        <v>440</v>
      </c>
      <c r="C126" s="229" t="s">
        <v>2280</v>
      </c>
      <c r="D126" s="229" t="s">
        <v>2281</v>
      </c>
      <c r="E126" s="270" t="s">
        <v>2282</v>
      </c>
      <c r="F126" s="229" t="s">
        <v>136</v>
      </c>
      <c r="G126" s="228">
        <v>75074.0</v>
      </c>
      <c r="H126" s="229"/>
      <c r="I126" s="229" t="s">
        <v>2283</v>
      </c>
      <c r="J126" s="228"/>
      <c r="K126" s="229"/>
      <c r="L126" s="228" t="s">
        <v>100</v>
      </c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75" customHeight="1">
      <c r="A127" s="229" t="s">
        <v>2284</v>
      </c>
      <c r="B127" s="228" t="s">
        <v>411</v>
      </c>
      <c r="C127" s="229" t="s">
        <v>131</v>
      </c>
      <c r="D127" s="229" t="s">
        <v>2151</v>
      </c>
      <c r="E127" s="270" t="s">
        <v>2285</v>
      </c>
      <c r="F127" s="229" t="s">
        <v>394</v>
      </c>
      <c r="G127" s="228">
        <v>75002.0</v>
      </c>
      <c r="H127" s="229"/>
      <c r="I127" s="229" t="s">
        <v>2286</v>
      </c>
      <c r="J127" s="228"/>
      <c r="K127" s="229"/>
      <c r="L127" s="228" t="s">
        <v>100</v>
      </c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75" customHeight="1">
      <c r="A128" s="229" t="s">
        <v>2287</v>
      </c>
      <c r="B128" s="228" t="s">
        <v>440</v>
      </c>
      <c r="C128" s="229" t="s">
        <v>470</v>
      </c>
      <c r="D128" s="229" t="s">
        <v>2288</v>
      </c>
      <c r="E128" s="270" t="s">
        <v>2289</v>
      </c>
      <c r="F128" s="229" t="s">
        <v>131</v>
      </c>
      <c r="G128" s="228">
        <v>75002.0</v>
      </c>
      <c r="H128" s="229"/>
      <c r="I128" s="229" t="s">
        <v>2290</v>
      </c>
      <c r="J128" s="228"/>
      <c r="K128" s="229"/>
      <c r="L128" s="228" t="s">
        <v>100</v>
      </c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75" customHeight="1">
      <c r="A129" s="229" t="s">
        <v>2291</v>
      </c>
      <c r="B129" s="228" t="s">
        <v>440</v>
      </c>
      <c r="C129" s="229" t="s">
        <v>2028</v>
      </c>
      <c r="D129" s="229" t="s">
        <v>2081</v>
      </c>
      <c r="E129" s="270" t="s">
        <v>2251</v>
      </c>
      <c r="F129" s="229" t="s">
        <v>136</v>
      </c>
      <c r="G129" s="228">
        <v>75074.0</v>
      </c>
      <c r="H129" s="229"/>
      <c r="I129" s="229" t="s">
        <v>2252</v>
      </c>
      <c r="J129" s="228"/>
      <c r="K129" s="229"/>
      <c r="L129" s="228" t="s">
        <v>100</v>
      </c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75" customHeight="1">
      <c r="A130" s="229" t="s">
        <v>2292</v>
      </c>
      <c r="B130" s="228" t="s">
        <v>412</v>
      </c>
      <c r="C130" s="229" t="s">
        <v>605</v>
      </c>
      <c r="D130" s="229" t="s">
        <v>1208</v>
      </c>
      <c r="E130" s="270" t="s">
        <v>2293</v>
      </c>
      <c r="F130" s="229" t="s">
        <v>136</v>
      </c>
      <c r="G130" s="228">
        <v>75074.0</v>
      </c>
      <c r="H130" s="229"/>
      <c r="I130" s="229" t="s">
        <v>2294</v>
      </c>
      <c r="J130" s="228"/>
      <c r="K130" s="229"/>
      <c r="L130" s="228" t="s">
        <v>100</v>
      </c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29"/>
      <c r="B131" s="228"/>
      <c r="C131" s="229"/>
      <c r="D131" s="229"/>
      <c r="E131" s="266"/>
      <c r="F131" s="229"/>
      <c r="G131" s="229"/>
      <c r="H131" s="229"/>
      <c r="I131" s="229"/>
      <c r="J131" s="228"/>
      <c r="K131" s="229"/>
      <c r="L131" s="228" t="s">
        <v>100</v>
      </c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29"/>
      <c r="B132" s="228"/>
      <c r="C132" s="229"/>
      <c r="D132" s="229"/>
      <c r="E132" s="266"/>
      <c r="F132" s="229"/>
      <c r="G132" s="229"/>
      <c r="H132" s="229"/>
      <c r="I132" s="229"/>
      <c r="J132" s="228"/>
      <c r="K132" s="229"/>
      <c r="L132" s="228" t="s">
        <v>100</v>
      </c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75" customHeight="1">
      <c r="A133" s="262" t="s">
        <v>2295</v>
      </c>
      <c r="B133" s="238"/>
      <c r="C133" s="238"/>
      <c r="D133" s="239"/>
      <c r="E133" s="266" t="s">
        <v>2120</v>
      </c>
      <c r="F133" s="229" t="s">
        <v>136</v>
      </c>
      <c r="G133" s="228">
        <v>75025.0</v>
      </c>
      <c r="H133" s="229"/>
      <c r="I133" s="229"/>
      <c r="J133" s="228">
        <f>COUNTA(A140:A151)</f>
        <v>11</v>
      </c>
      <c r="K133" s="254" t="s">
        <v>125</v>
      </c>
      <c r="L133" s="228" t="s">
        <v>100</v>
      </c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26.25" customHeight="1">
      <c r="A134" s="265"/>
      <c r="B134" s="228"/>
      <c r="C134" s="229" t="s">
        <v>2296</v>
      </c>
      <c r="D134" s="229" t="s">
        <v>1860</v>
      </c>
      <c r="E134" s="270" t="s">
        <v>2297</v>
      </c>
      <c r="F134" s="229" t="s">
        <v>136</v>
      </c>
      <c r="G134" s="228">
        <v>75025.0</v>
      </c>
      <c r="H134" s="229" t="s">
        <v>2298</v>
      </c>
      <c r="I134" s="229" t="s">
        <v>2299</v>
      </c>
      <c r="J134" s="228" t="s">
        <v>70</v>
      </c>
      <c r="K134" s="229"/>
      <c r="L134" s="228" t="s">
        <v>100</v>
      </c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75" customHeight="1">
      <c r="A135" s="229"/>
      <c r="B135" s="228"/>
      <c r="C135" s="229" t="s">
        <v>2300</v>
      </c>
      <c r="D135" s="229" t="s">
        <v>2301</v>
      </c>
      <c r="E135" s="270" t="s">
        <v>2302</v>
      </c>
      <c r="F135" s="229" t="s">
        <v>136</v>
      </c>
      <c r="G135" s="228">
        <v>75025.0</v>
      </c>
      <c r="H135" s="229"/>
      <c r="I135" s="229" t="s">
        <v>2303</v>
      </c>
      <c r="J135" s="228" t="s">
        <v>72</v>
      </c>
      <c r="K135" s="229"/>
      <c r="L135" s="228" t="s">
        <v>100</v>
      </c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75" customHeight="1">
      <c r="A136" s="229"/>
      <c r="B136" s="228"/>
      <c r="C136" s="265" t="s">
        <v>2304</v>
      </c>
      <c r="D136" s="229" t="s">
        <v>2305</v>
      </c>
      <c r="E136" s="270" t="s">
        <v>2306</v>
      </c>
      <c r="F136" s="229" t="s">
        <v>136</v>
      </c>
      <c r="G136" s="228">
        <v>75025.0</v>
      </c>
      <c r="H136" s="229" t="s">
        <v>2307</v>
      </c>
      <c r="I136" s="229" t="s">
        <v>2308</v>
      </c>
      <c r="J136" s="248" t="s">
        <v>74</v>
      </c>
      <c r="K136" s="229"/>
      <c r="L136" s="228" t="s">
        <v>100</v>
      </c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29"/>
      <c r="B137" s="228"/>
      <c r="C137" s="229"/>
      <c r="D137" s="229"/>
      <c r="E137" s="266"/>
      <c r="F137" s="229"/>
      <c r="G137" s="229"/>
      <c r="H137" s="229"/>
      <c r="I137" s="229"/>
      <c r="J137" s="228" t="s">
        <v>76</v>
      </c>
      <c r="K137" s="229"/>
      <c r="L137" s="228" t="s">
        <v>100</v>
      </c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29"/>
      <c r="B138" s="228"/>
      <c r="C138" s="229"/>
      <c r="D138" s="229"/>
      <c r="E138" s="266"/>
      <c r="F138" s="229"/>
      <c r="G138" s="229"/>
      <c r="H138" s="229"/>
      <c r="I138" s="229"/>
      <c r="J138" s="228" t="s">
        <v>78</v>
      </c>
      <c r="K138" s="229"/>
      <c r="L138" s="228" t="s">
        <v>100</v>
      </c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29"/>
      <c r="B139" s="228"/>
      <c r="C139" s="229"/>
      <c r="D139" s="229"/>
      <c r="E139" s="266"/>
      <c r="F139" s="229"/>
      <c r="G139" s="229"/>
      <c r="H139" s="229"/>
      <c r="I139" s="229"/>
      <c r="J139" s="228" t="s">
        <v>80</v>
      </c>
      <c r="K139" s="229"/>
      <c r="L139" s="228" t="s">
        <v>100</v>
      </c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75" customHeight="1">
      <c r="A140" s="229" t="s">
        <v>1999</v>
      </c>
      <c r="B140" s="228" t="s">
        <v>412</v>
      </c>
      <c r="C140" s="229" t="s">
        <v>2000</v>
      </c>
      <c r="D140" s="229" t="s">
        <v>2001</v>
      </c>
      <c r="E140" s="266" t="s">
        <v>2002</v>
      </c>
      <c r="F140" s="229" t="s">
        <v>136</v>
      </c>
      <c r="G140" s="228">
        <v>75025.0</v>
      </c>
      <c r="H140" s="229" t="s">
        <v>1916</v>
      </c>
      <c r="I140" s="229" t="s">
        <v>2003</v>
      </c>
      <c r="J140" s="228" t="s">
        <v>68</v>
      </c>
      <c r="K140" s="265"/>
      <c r="L140" s="228" t="s">
        <v>100</v>
      </c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26.25" customHeight="1">
      <c r="A141" s="229" t="s">
        <v>2309</v>
      </c>
      <c r="B141" s="228" t="s">
        <v>440</v>
      </c>
      <c r="C141" s="229" t="s">
        <v>584</v>
      </c>
      <c r="D141" s="229" t="s">
        <v>2310</v>
      </c>
      <c r="E141" s="270" t="s">
        <v>2311</v>
      </c>
      <c r="F141" s="229" t="s">
        <v>136</v>
      </c>
      <c r="G141" s="228">
        <v>75025.0</v>
      </c>
      <c r="H141" s="229" t="s">
        <v>2312</v>
      </c>
      <c r="I141" s="229" t="s">
        <v>2313</v>
      </c>
      <c r="J141" s="228"/>
      <c r="K141" s="229"/>
      <c r="L141" s="228" t="s">
        <v>100</v>
      </c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75" customHeight="1">
      <c r="A142" s="229" t="s">
        <v>2314</v>
      </c>
      <c r="B142" s="228" t="s">
        <v>440</v>
      </c>
      <c r="C142" s="229" t="s">
        <v>1703</v>
      </c>
      <c r="D142" s="229" t="s">
        <v>2315</v>
      </c>
      <c r="E142" s="270" t="s">
        <v>2316</v>
      </c>
      <c r="F142" s="229" t="s">
        <v>136</v>
      </c>
      <c r="G142" s="228">
        <v>75025.0</v>
      </c>
      <c r="H142" s="229" t="s">
        <v>649</v>
      </c>
      <c r="I142" s="229" t="s">
        <v>2317</v>
      </c>
      <c r="J142" s="228"/>
      <c r="K142" s="229"/>
      <c r="L142" s="228" t="s">
        <v>100</v>
      </c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75" customHeight="1">
      <c r="A143" s="229" t="s">
        <v>2318</v>
      </c>
      <c r="B143" s="228" t="s">
        <v>440</v>
      </c>
      <c r="C143" s="229" t="s">
        <v>2319</v>
      </c>
      <c r="D143" s="229" t="s">
        <v>2315</v>
      </c>
      <c r="E143" s="270" t="s">
        <v>2320</v>
      </c>
      <c r="F143" s="229" t="s">
        <v>136</v>
      </c>
      <c r="G143" s="228">
        <v>75025.0</v>
      </c>
      <c r="H143" s="229" t="s">
        <v>649</v>
      </c>
      <c r="I143" s="229" t="s">
        <v>2317</v>
      </c>
      <c r="J143" s="228"/>
      <c r="K143" s="229"/>
      <c r="L143" s="228" t="s">
        <v>100</v>
      </c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75" customHeight="1">
      <c r="A144" s="229" t="s">
        <v>2321</v>
      </c>
      <c r="B144" s="228" t="s">
        <v>440</v>
      </c>
      <c r="C144" s="229" t="s">
        <v>549</v>
      </c>
      <c r="D144" s="229" t="s">
        <v>2322</v>
      </c>
      <c r="E144" s="270" t="s">
        <v>2323</v>
      </c>
      <c r="F144" s="229" t="s">
        <v>236</v>
      </c>
      <c r="G144" s="228">
        <v>75070.0</v>
      </c>
      <c r="H144" s="229" t="s">
        <v>649</v>
      </c>
      <c r="I144" s="229" t="s">
        <v>2324</v>
      </c>
      <c r="J144" s="228"/>
      <c r="K144" s="229"/>
      <c r="L144" s="228" t="s">
        <v>100</v>
      </c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75" customHeight="1">
      <c r="A145" s="229" t="s">
        <v>2325</v>
      </c>
      <c r="B145" s="228" t="s">
        <v>440</v>
      </c>
      <c r="C145" s="229" t="s">
        <v>2326</v>
      </c>
      <c r="D145" s="229" t="s">
        <v>2322</v>
      </c>
      <c r="E145" s="270" t="s">
        <v>2327</v>
      </c>
      <c r="F145" s="229" t="s">
        <v>136</v>
      </c>
      <c r="G145" s="228">
        <v>75025.0</v>
      </c>
      <c r="H145" s="229" t="s">
        <v>649</v>
      </c>
      <c r="I145" s="229" t="s">
        <v>2328</v>
      </c>
      <c r="J145" s="228"/>
      <c r="K145" s="265"/>
      <c r="L145" s="228" t="s">
        <v>100</v>
      </c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75" customHeight="1">
      <c r="A146" s="229" t="s">
        <v>2329</v>
      </c>
      <c r="B146" s="228" t="s">
        <v>440</v>
      </c>
      <c r="C146" s="229" t="s">
        <v>2330</v>
      </c>
      <c r="D146" s="229" t="s">
        <v>2331</v>
      </c>
      <c r="E146" s="270" t="s">
        <v>2332</v>
      </c>
      <c r="F146" s="229" t="s">
        <v>136</v>
      </c>
      <c r="G146" s="228">
        <v>75025.0</v>
      </c>
      <c r="H146" s="229" t="s">
        <v>649</v>
      </c>
      <c r="I146" s="229" t="s">
        <v>2333</v>
      </c>
      <c r="J146" s="228"/>
      <c r="K146" s="229"/>
      <c r="L146" s="228" t="s">
        <v>100</v>
      </c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75" customHeight="1">
      <c r="A147" s="229" t="s">
        <v>2334</v>
      </c>
      <c r="B147" s="228" t="s">
        <v>440</v>
      </c>
      <c r="C147" s="229" t="s">
        <v>2335</v>
      </c>
      <c r="D147" s="229" t="s">
        <v>2331</v>
      </c>
      <c r="E147" s="270" t="s">
        <v>2332</v>
      </c>
      <c r="F147" s="229" t="s">
        <v>136</v>
      </c>
      <c r="G147" s="228">
        <v>75025.0</v>
      </c>
      <c r="H147" s="229" t="s">
        <v>649</v>
      </c>
      <c r="I147" s="229" t="s">
        <v>2336</v>
      </c>
      <c r="J147" s="228"/>
      <c r="K147" s="229"/>
      <c r="L147" s="228" t="s">
        <v>100</v>
      </c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75" customHeight="1">
      <c r="A148" s="229" t="s">
        <v>2337</v>
      </c>
      <c r="B148" s="228" t="s">
        <v>411</v>
      </c>
      <c r="C148" s="229" t="s">
        <v>2338</v>
      </c>
      <c r="D148" s="229" t="s">
        <v>2339</v>
      </c>
      <c r="E148" s="270" t="s">
        <v>2340</v>
      </c>
      <c r="F148" s="229" t="s">
        <v>136</v>
      </c>
      <c r="G148" s="228">
        <v>75025.0</v>
      </c>
      <c r="H148" s="229" t="s">
        <v>2341</v>
      </c>
      <c r="I148" s="229" t="s">
        <v>2342</v>
      </c>
      <c r="J148" s="228"/>
      <c r="K148" s="229"/>
      <c r="L148" s="228" t="s">
        <v>100</v>
      </c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75" customHeight="1">
      <c r="A149" s="229" t="s">
        <v>2343</v>
      </c>
      <c r="B149" s="228" t="s">
        <v>440</v>
      </c>
      <c r="C149" s="229" t="s">
        <v>1892</v>
      </c>
      <c r="D149" s="229" t="s">
        <v>478</v>
      </c>
      <c r="E149" s="270" t="s">
        <v>2344</v>
      </c>
      <c r="F149" s="229" t="s">
        <v>136</v>
      </c>
      <c r="G149" s="228">
        <v>75025.0</v>
      </c>
      <c r="H149" s="229" t="s">
        <v>649</v>
      </c>
      <c r="I149" s="229" t="s">
        <v>2345</v>
      </c>
      <c r="J149" s="228"/>
      <c r="K149" s="229"/>
      <c r="L149" s="228" t="s">
        <v>100</v>
      </c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75" customHeight="1">
      <c r="A150" s="229" t="s">
        <v>2346</v>
      </c>
      <c r="B150" s="228" t="s">
        <v>440</v>
      </c>
      <c r="C150" s="229" t="s">
        <v>2347</v>
      </c>
      <c r="D150" s="229" t="s">
        <v>2001</v>
      </c>
      <c r="E150" s="270" t="s">
        <v>2002</v>
      </c>
      <c r="F150" s="229" t="s">
        <v>136</v>
      </c>
      <c r="G150" s="228">
        <v>75025.0</v>
      </c>
      <c r="H150" s="229" t="s">
        <v>649</v>
      </c>
      <c r="I150" s="229" t="s">
        <v>2348</v>
      </c>
      <c r="J150" s="228"/>
      <c r="K150" s="229"/>
      <c r="L150" s="228" t="s">
        <v>100</v>
      </c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29"/>
      <c r="B151" s="228"/>
      <c r="C151" s="229"/>
      <c r="D151" s="229"/>
      <c r="E151" s="266"/>
      <c r="F151" s="229"/>
      <c r="G151" s="229"/>
      <c r="H151" s="229"/>
      <c r="I151" s="229"/>
      <c r="J151" s="228"/>
      <c r="K151" s="229"/>
      <c r="L151" s="228" t="s">
        <v>100</v>
      </c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75" customHeight="1">
      <c r="A152" s="262" t="s">
        <v>2349</v>
      </c>
      <c r="B152" s="238"/>
      <c r="C152" s="238"/>
      <c r="D152" s="239"/>
      <c r="E152" s="266" t="s">
        <v>2350</v>
      </c>
      <c r="F152" s="229" t="s">
        <v>136</v>
      </c>
      <c r="G152" s="228">
        <v>75025.0</v>
      </c>
      <c r="H152" s="229"/>
      <c r="I152" s="229"/>
      <c r="J152" s="228">
        <f>COUNTA(A159:A166)</f>
        <v>6</v>
      </c>
      <c r="K152" s="254" t="s">
        <v>125</v>
      </c>
      <c r="L152" s="228" t="s">
        <v>100</v>
      </c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26.25" customHeight="1">
      <c r="A153" s="265"/>
      <c r="B153" s="228"/>
      <c r="C153" s="229" t="s">
        <v>2351</v>
      </c>
      <c r="D153" s="229" t="s">
        <v>2352</v>
      </c>
      <c r="E153" s="270" t="s">
        <v>2353</v>
      </c>
      <c r="F153" s="229" t="s">
        <v>136</v>
      </c>
      <c r="G153" s="228">
        <v>75093.0</v>
      </c>
      <c r="H153" s="229" t="s">
        <v>2354</v>
      </c>
      <c r="I153" s="229" t="s">
        <v>2355</v>
      </c>
      <c r="J153" s="228" t="s">
        <v>70</v>
      </c>
      <c r="K153" s="229"/>
      <c r="L153" s="228" t="s">
        <v>100</v>
      </c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75" customHeight="1">
      <c r="A154" s="229"/>
      <c r="B154" s="228"/>
      <c r="C154" s="229" t="s">
        <v>2356</v>
      </c>
      <c r="D154" s="229" t="s">
        <v>2357</v>
      </c>
      <c r="E154" s="270" t="s">
        <v>2358</v>
      </c>
      <c r="F154" s="229" t="s">
        <v>38</v>
      </c>
      <c r="G154" s="228">
        <v>75252.0</v>
      </c>
      <c r="H154" s="229"/>
      <c r="I154" s="229" t="s">
        <v>2359</v>
      </c>
      <c r="J154" s="228" t="s">
        <v>72</v>
      </c>
      <c r="K154" s="229"/>
      <c r="L154" s="228" t="s">
        <v>100</v>
      </c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26.25" customHeight="1">
      <c r="A155" s="229"/>
      <c r="B155" s="228"/>
      <c r="C155" s="229" t="s">
        <v>2360</v>
      </c>
      <c r="D155" s="229" t="s">
        <v>2171</v>
      </c>
      <c r="E155" s="270" t="s">
        <v>2361</v>
      </c>
      <c r="F155" s="229" t="s">
        <v>136</v>
      </c>
      <c r="G155" s="228">
        <v>75093.0</v>
      </c>
      <c r="H155" s="229" t="s">
        <v>2362</v>
      </c>
      <c r="I155" s="229" t="s">
        <v>2363</v>
      </c>
      <c r="J155" s="248" t="s">
        <v>74</v>
      </c>
      <c r="K155" s="229"/>
      <c r="L155" s="228" t="s">
        <v>100</v>
      </c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29"/>
      <c r="B156" s="228"/>
      <c r="C156" s="229"/>
      <c r="D156" s="229"/>
      <c r="E156" s="266"/>
      <c r="F156" s="229"/>
      <c r="G156" s="229"/>
      <c r="H156" s="229"/>
      <c r="I156" s="229"/>
      <c r="J156" s="228" t="s">
        <v>76</v>
      </c>
      <c r="K156" s="229"/>
      <c r="L156" s="228" t="s">
        <v>100</v>
      </c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29"/>
      <c r="B157" s="228"/>
      <c r="C157" s="229"/>
      <c r="D157" s="229"/>
      <c r="E157" s="266"/>
      <c r="F157" s="229"/>
      <c r="G157" s="229"/>
      <c r="H157" s="229"/>
      <c r="I157" s="229"/>
      <c r="J157" s="228" t="s">
        <v>78</v>
      </c>
      <c r="K157" s="229"/>
      <c r="L157" s="228" t="s">
        <v>100</v>
      </c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29"/>
      <c r="B158" s="228"/>
      <c r="C158" s="229" t="s">
        <v>2364</v>
      </c>
      <c r="D158" s="229" t="s">
        <v>938</v>
      </c>
      <c r="E158" s="266"/>
      <c r="F158" s="229"/>
      <c r="G158" s="229"/>
      <c r="H158" s="229"/>
      <c r="I158" s="255" t="s">
        <v>2365</v>
      </c>
      <c r="J158" s="228" t="s">
        <v>80</v>
      </c>
      <c r="K158" s="228" t="s">
        <v>2366</v>
      </c>
      <c r="L158" s="228" t="s">
        <v>100</v>
      </c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75" customHeight="1">
      <c r="A159" s="229" t="s">
        <v>2367</v>
      </c>
      <c r="B159" s="228" t="s">
        <v>440</v>
      </c>
      <c r="C159" s="229" t="s">
        <v>1098</v>
      </c>
      <c r="D159" s="229" t="s">
        <v>2368</v>
      </c>
      <c r="E159" s="270" t="s">
        <v>2369</v>
      </c>
      <c r="F159" s="229" t="s">
        <v>38</v>
      </c>
      <c r="G159" s="228">
        <v>75287.0</v>
      </c>
      <c r="H159" s="229"/>
      <c r="I159" s="229" t="s">
        <v>2370</v>
      </c>
      <c r="J159" s="228"/>
      <c r="K159" s="229"/>
      <c r="L159" s="228" t="s">
        <v>100</v>
      </c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75" customHeight="1">
      <c r="A160" s="229" t="s">
        <v>2371</v>
      </c>
      <c r="B160" s="228" t="s">
        <v>440</v>
      </c>
      <c r="C160" s="229" t="s">
        <v>2372</v>
      </c>
      <c r="D160" s="229" t="s">
        <v>2373</v>
      </c>
      <c r="E160" s="270" t="s">
        <v>2374</v>
      </c>
      <c r="F160" s="229" t="s">
        <v>38</v>
      </c>
      <c r="G160" s="228">
        <v>75252.0</v>
      </c>
      <c r="H160" s="229"/>
      <c r="I160" s="229" t="s">
        <v>2375</v>
      </c>
      <c r="J160" s="228"/>
      <c r="K160" s="229"/>
      <c r="L160" s="228" t="s">
        <v>100</v>
      </c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75" customHeight="1">
      <c r="A161" s="229" t="s">
        <v>34</v>
      </c>
      <c r="B161" s="228" t="s">
        <v>411</v>
      </c>
      <c r="C161" s="229" t="s">
        <v>35</v>
      </c>
      <c r="D161" s="229" t="s">
        <v>36</v>
      </c>
      <c r="E161" s="270" t="s">
        <v>2376</v>
      </c>
      <c r="F161" s="229" t="s">
        <v>38</v>
      </c>
      <c r="G161" s="228">
        <v>75252.0</v>
      </c>
      <c r="H161" s="229" t="s">
        <v>2377</v>
      </c>
      <c r="I161" s="229" t="s">
        <v>2378</v>
      </c>
      <c r="J161" s="228" t="s">
        <v>2379</v>
      </c>
      <c r="K161" s="229"/>
      <c r="L161" s="228" t="s">
        <v>100</v>
      </c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75" customHeight="1">
      <c r="A162" s="229" t="s">
        <v>2380</v>
      </c>
      <c r="B162" s="228" t="s">
        <v>411</v>
      </c>
      <c r="C162" s="229" t="s">
        <v>2381</v>
      </c>
      <c r="D162" s="229" t="s">
        <v>2382</v>
      </c>
      <c r="E162" s="270" t="s">
        <v>2383</v>
      </c>
      <c r="F162" s="229" t="s">
        <v>136</v>
      </c>
      <c r="G162" s="228">
        <v>75093.0</v>
      </c>
      <c r="H162" s="229" t="s">
        <v>2384</v>
      </c>
      <c r="I162" s="229" t="s">
        <v>2385</v>
      </c>
      <c r="J162" s="228"/>
      <c r="K162" s="229"/>
      <c r="L162" s="228" t="s">
        <v>100</v>
      </c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29" t="s">
        <v>2386</v>
      </c>
      <c r="B163" s="228" t="s">
        <v>440</v>
      </c>
      <c r="C163" s="229" t="s">
        <v>2364</v>
      </c>
      <c r="D163" s="229" t="s">
        <v>938</v>
      </c>
      <c r="E163" s="266"/>
      <c r="F163" s="229"/>
      <c r="G163" s="228"/>
      <c r="H163" s="229"/>
      <c r="I163" s="229" t="s">
        <v>2387</v>
      </c>
      <c r="J163" s="228"/>
      <c r="K163" s="229"/>
      <c r="L163" s="228" t="s">
        <v>100</v>
      </c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75" customHeight="1">
      <c r="A164" s="229" t="s">
        <v>2388</v>
      </c>
      <c r="B164" s="228" t="s">
        <v>440</v>
      </c>
      <c r="C164" s="229" t="s">
        <v>2389</v>
      </c>
      <c r="D164" s="229" t="s">
        <v>748</v>
      </c>
      <c r="E164" s="270" t="s">
        <v>2390</v>
      </c>
      <c r="F164" s="229" t="s">
        <v>38</v>
      </c>
      <c r="G164" s="228">
        <v>75252.0</v>
      </c>
      <c r="H164" s="229"/>
      <c r="I164" s="229" t="s">
        <v>2391</v>
      </c>
      <c r="J164" s="228"/>
      <c r="K164" s="265"/>
      <c r="L164" s="228" t="s">
        <v>100</v>
      </c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65"/>
      <c r="B165" s="228"/>
      <c r="C165" s="229"/>
      <c r="D165" s="265"/>
      <c r="E165" s="266"/>
      <c r="F165" s="229"/>
      <c r="G165" s="229"/>
      <c r="H165" s="229"/>
      <c r="I165" s="229"/>
      <c r="J165" s="228"/>
      <c r="K165" s="229"/>
      <c r="L165" s="228" t="s">
        <v>100</v>
      </c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29"/>
      <c r="B166" s="228"/>
      <c r="C166" s="229"/>
      <c r="D166" s="229"/>
      <c r="E166" s="266"/>
      <c r="F166" s="229"/>
      <c r="G166" s="229"/>
      <c r="H166" s="229"/>
      <c r="I166" s="229"/>
      <c r="J166" s="228"/>
      <c r="K166" s="229"/>
      <c r="L166" s="228" t="s">
        <v>100</v>
      </c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75" customHeight="1">
      <c r="A167" s="262" t="s">
        <v>2392</v>
      </c>
      <c r="B167" s="238"/>
      <c r="C167" s="238"/>
      <c r="D167" s="239"/>
      <c r="E167" s="266" t="s">
        <v>2170</v>
      </c>
      <c r="F167" s="229" t="s">
        <v>136</v>
      </c>
      <c r="G167" s="228">
        <v>75074.0</v>
      </c>
      <c r="H167" s="229"/>
      <c r="I167" s="229"/>
      <c r="J167" s="228">
        <f>COUNTA(A174:A179)</f>
        <v>4</v>
      </c>
      <c r="K167" s="254" t="s">
        <v>125</v>
      </c>
      <c r="L167" s="228" t="s">
        <v>100</v>
      </c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75" customHeight="1">
      <c r="A168" s="265"/>
      <c r="B168" s="228"/>
      <c r="C168" s="229" t="s">
        <v>2393</v>
      </c>
      <c r="D168" s="229" t="s">
        <v>2394</v>
      </c>
      <c r="E168" s="270" t="s">
        <v>2395</v>
      </c>
      <c r="F168" s="229" t="s">
        <v>136</v>
      </c>
      <c r="G168" s="228">
        <v>75074.0</v>
      </c>
      <c r="H168" s="229" t="s">
        <v>2396</v>
      </c>
      <c r="I168" s="229" t="s">
        <v>2397</v>
      </c>
      <c r="J168" s="228" t="s">
        <v>70</v>
      </c>
      <c r="K168" s="229"/>
      <c r="L168" s="228" t="s">
        <v>100</v>
      </c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75" customHeight="1">
      <c r="A169" s="229"/>
      <c r="B169" s="228"/>
      <c r="C169" s="229" t="s">
        <v>736</v>
      </c>
      <c r="D169" s="229" t="s">
        <v>2398</v>
      </c>
      <c r="E169" s="270" t="s">
        <v>2399</v>
      </c>
      <c r="F169" s="229" t="s">
        <v>138</v>
      </c>
      <c r="G169" s="228">
        <v>75082.0</v>
      </c>
      <c r="H169" s="229" t="s">
        <v>2400</v>
      </c>
      <c r="I169" s="229" t="s">
        <v>2401</v>
      </c>
      <c r="J169" s="228" t="s">
        <v>72</v>
      </c>
      <c r="K169" s="229"/>
      <c r="L169" s="228" t="s">
        <v>100</v>
      </c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75" customHeight="1">
      <c r="A170" s="229"/>
      <c r="B170" s="228"/>
      <c r="C170" s="229" t="s">
        <v>2402</v>
      </c>
      <c r="D170" s="229" t="s">
        <v>2403</v>
      </c>
      <c r="E170" s="270" t="s">
        <v>2404</v>
      </c>
      <c r="F170" s="229" t="s">
        <v>138</v>
      </c>
      <c r="G170" s="228">
        <v>75082.0</v>
      </c>
      <c r="H170" s="229" t="s">
        <v>2405</v>
      </c>
      <c r="I170" s="229" t="s">
        <v>2406</v>
      </c>
      <c r="J170" s="248" t="s">
        <v>74</v>
      </c>
      <c r="K170" s="229"/>
      <c r="L170" s="228" t="s">
        <v>100</v>
      </c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29"/>
      <c r="B171" s="228"/>
      <c r="C171" s="229"/>
      <c r="D171" s="229"/>
      <c r="E171" s="266"/>
      <c r="F171" s="229"/>
      <c r="G171" s="229"/>
      <c r="H171" s="229"/>
      <c r="I171" s="229"/>
      <c r="J171" s="228" t="s">
        <v>76</v>
      </c>
      <c r="K171" s="229"/>
      <c r="L171" s="228" t="s">
        <v>100</v>
      </c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29"/>
      <c r="B172" s="228"/>
      <c r="C172" s="229"/>
      <c r="D172" s="229"/>
      <c r="E172" s="266"/>
      <c r="F172" s="229"/>
      <c r="G172" s="229"/>
      <c r="H172" s="229"/>
      <c r="I172" s="229"/>
      <c r="J172" s="228" t="s">
        <v>78</v>
      </c>
      <c r="K172" s="229"/>
      <c r="L172" s="228" t="s">
        <v>100</v>
      </c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29"/>
      <c r="B173" s="228"/>
      <c r="C173" s="229"/>
      <c r="D173" s="229"/>
      <c r="E173" s="266"/>
      <c r="F173" s="229"/>
      <c r="G173" s="229"/>
      <c r="H173" s="229"/>
      <c r="I173" s="229"/>
      <c r="J173" s="228" t="s">
        <v>80</v>
      </c>
      <c r="K173" s="229"/>
      <c r="L173" s="228" t="s">
        <v>100</v>
      </c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26.25" customHeight="1">
      <c r="A174" s="229" t="s">
        <v>2407</v>
      </c>
      <c r="B174" s="228" t="s">
        <v>440</v>
      </c>
      <c r="C174" s="229" t="s">
        <v>2408</v>
      </c>
      <c r="D174" s="229" t="s">
        <v>2409</v>
      </c>
      <c r="E174" s="270" t="s">
        <v>2410</v>
      </c>
      <c r="F174" s="229" t="s">
        <v>1987</v>
      </c>
      <c r="G174" s="228">
        <v>75094.0</v>
      </c>
      <c r="H174" s="229" t="s">
        <v>2411</v>
      </c>
      <c r="I174" s="229" t="s">
        <v>2412</v>
      </c>
      <c r="J174" s="228"/>
      <c r="K174" s="229"/>
      <c r="L174" s="228" t="s">
        <v>100</v>
      </c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75" customHeight="1">
      <c r="A175" s="229" t="s">
        <v>2413</v>
      </c>
      <c r="B175" s="228" t="s">
        <v>440</v>
      </c>
      <c r="C175" s="229" t="s">
        <v>827</v>
      </c>
      <c r="D175" s="229" t="s">
        <v>2414</v>
      </c>
      <c r="E175" s="270" t="s">
        <v>2415</v>
      </c>
      <c r="F175" s="229" t="s">
        <v>1987</v>
      </c>
      <c r="G175" s="228">
        <v>75094.0</v>
      </c>
      <c r="H175" s="229"/>
      <c r="I175" s="229" t="s">
        <v>2416</v>
      </c>
      <c r="J175" s="228"/>
      <c r="K175" s="229"/>
      <c r="L175" s="228" t="s">
        <v>100</v>
      </c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75" customHeight="1">
      <c r="A176" s="229" t="s">
        <v>2417</v>
      </c>
      <c r="B176" s="228" t="s">
        <v>440</v>
      </c>
      <c r="C176" s="229" t="s">
        <v>2418</v>
      </c>
      <c r="D176" s="229" t="s">
        <v>1315</v>
      </c>
      <c r="E176" s="270" t="s">
        <v>2419</v>
      </c>
      <c r="F176" s="229" t="s">
        <v>136</v>
      </c>
      <c r="G176" s="228">
        <v>75094.0</v>
      </c>
      <c r="H176" s="229"/>
      <c r="I176" s="229" t="s">
        <v>2420</v>
      </c>
      <c r="J176" s="228"/>
      <c r="K176" s="229"/>
      <c r="L176" s="228" t="s">
        <v>100</v>
      </c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29" t="s">
        <v>2421</v>
      </c>
      <c r="B177" s="228" t="s">
        <v>440</v>
      </c>
      <c r="C177" s="229" t="s">
        <v>2422</v>
      </c>
      <c r="D177" s="229" t="s">
        <v>2423</v>
      </c>
      <c r="E177" s="266"/>
      <c r="F177" s="229"/>
      <c r="G177" s="228"/>
      <c r="H177" s="229" t="s">
        <v>2424</v>
      </c>
      <c r="I177" s="229" t="s">
        <v>2425</v>
      </c>
      <c r="J177" s="228"/>
      <c r="K177" s="229"/>
      <c r="L177" s="228" t="s">
        <v>100</v>
      </c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29"/>
      <c r="B178" s="228"/>
      <c r="C178" s="229"/>
      <c r="D178" s="229"/>
      <c r="E178" s="266"/>
      <c r="F178" s="229"/>
      <c r="G178" s="229"/>
      <c r="H178" s="229"/>
      <c r="I178" s="229"/>
      <c r="J178" s="228"/>
      <c r="K178" s="229"/>
      <c r="L178" s="228" t="s">
        <v>100</v>
      </c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65"/>
      <c r="B179" s="248"/>
      <c r="C179" s="265"/>
      <c r="D179" s="265"/>
      <c r="E179" s="266"/>
      <c r="F179" s="265"/>
      <c r="G179" s="265"/>
      <c r="H179" s="265"/>
      <c r="I179" s="265"/>
      <c r="J179" s="228"/>
      <c r="K179" s="265"/>
      <c r="L179" s="228" t="s">
        <v>100</v>
      </c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31"/>
      <c r="B180" s="269"/>
      <c r="C180" s="231"/>
      <c r="D180" s="231"/>
      <c r="E180" s="231"/>
      <c r="F180" s="231"/>
      <c r="G180" s="231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31"/>
      <c r="B181" s="269"/>
      <c r="C181" s="231"/>
      <c r="D181" s="231"/>
      <c r="E181" s="231"/>
      <c r="F181" s="231"/>
      <c r="G181" s="231"/>
      <c r="H181" s="269"/>
      <c r="I181" s="231"/>
      <c r="J181" s="269"/>
      <c r="K181" s="231"/>
      <c r="L181" s="231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31"/>
      <c r="B182" s="269"/>
      <c r="C182" s="231"/>
      <c r="D182" s="231"/>
      <c r="E182" s="231"/>
      <c r="F182" s="231"/>
      <c r="G182" s="231"/>
      <c r="H182" s="269"/>
      <c r="I182" s="231"/>
      <c r="J182" s="269"/>
      <c r="K182" s="231"/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31"/>
      <c r="B183" s="269"/>
      <c r="C183" s="231"/>
      <c r="D183" s="231"/>
      <c r="E183" s="231"/>
      <c r="F183" s="231"/>
      <c r="G183" s="231"/>
      <c r="H183" s="269"/>
      <c r="I183" s="231"/>
      <c r="J183" s="269"/>
      <c r="K183" s="231"/>
      <c r="L183" s="231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31"/>
      <c r="B184" s="269"/>
      <c r="C184" s="231"/>
      <c r="D184" s="231"/>
      <c r="E184" s="231"/>
      <c r="F184" s="231"/>
      <c r="G184" s="231"/>
      <c r="H184" s="269"/>
      <c r="I184" s="231"/>
      <c r="J184" s="269"/>
      <c r="K184" s="231"/>
      <c r="L184" s="231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31"/>
      <c r="B185" s="269"/>
      <c r="C185" s="231"/>
      <c r="D185" s="231"/>
      <c r="E185" s="231"/>
      <c r="F185" s="231"/>
      <c r="G185" s="231"/>
      <c r="H185" s="269"/>
      <c r="I185" s="231"/>
      <c r="J185" s="269"/>
      <c r="K185" s="231"/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31"/>
      <c r="B186" s="269"/>
      <c r="C186" s="231"/>
      <c r="D186" s="231"/>
      <c r="E186" s="231"/>
      <c r="F186" s="231"/>
      <c r="G186" s="231"/>
      <c r="H186" s="269"/>
      <c r="I186" s="231"/>
      <c r="J186" s="269"/>
      <c r="K186" s="231"/>
      <c r="L186" s="231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31"/>
      <c r="B187" s="269"/>
      <c r="C187" s="231"/>
      <c r="D187" s="231"/>
      <c r="E187" s="231"/>
      <c r="F187" s="231"/>
      <c r="G187" s="231"/>
      <c r="H187" s="269"/>
      <c r="I187" s="231"/>
      <c r="J187" s="269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31"/>
      <c r="B188" s="269"/>
      <c r="C188" s="231"/>
      <c r="D188" s="231"/>
      <c r="E188" s="231"/>
      <c r="F188" s="231"/>
      <c r="G188" s="231"/>
      <c r="H188" s="269"/>
      <c r="I188" s="231"/>
      <c r="J188" s="269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31"/>
      <c r="B189" s="269"/>
      <c r="C189" s="231"/>
      <c r="D189" s="231"/>
      <c r="E189" s="231"/>
      <c r="F189" s="231"/>
      <c r="G189" s="231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31"/>
      <c r="B190" s="269"/>
      <c r="C190" s="231"/>
      <c r="D190" s="231"/>
      <c r="E190" s="231"/>
      <c r="F190" s="231"/>
      <c r="G190" s="231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31"/>
      <c r="B191" s="269"/>
      <c r="C191" s="231"/>
      <c r="D191" s="231"/>
      <c r="E191" s="231"/>
      <c r="F191" s="231"/>
      <c r="G191" s="231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31"/>
      <c r="B192" s="269"/>
      <c r="C192" s="231"/>
      <c r="D192" s="231"/>
      <c r="E192" s="231"/>
      <c r="F192" s="231"/>
      <c r="G192" s="231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31"/>
      <c r="B193" s="269"/>
      <c r="C193" s="231"/>
      <c r="D193" s="231"/>
      <c r="E193" s="231"/>
      <c r="F193" s="231"/>
      <c r="G193" s="231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31"/>
      <c r="B194" s="269"/>
      <c r="C194" s="231"/>
      <c r="D194" s="231"/>
      <c r="E194" s="231"/>
      <c r="F194" s="231"/>
      <c r="G194" s="231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31"/>
      <c r="B195" s="269"/>
      <c r="C195" s="231"/>
      <c r="D195" s="231"/>
      <c r="E195" s="231"/>
      <c r="F195" s="231"/>
      <c r="G195" s="231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31"/>
      <c r="B196" s="269"/>
      <c r="C196" s="231"/>
      <c r="D196" s="231"/>
      <c r="E196" s="231"/>
      <c r="F196" s="231"/>
      <c r="G196" s="231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31"/>
      <c r="B197" s="269"/>
      <c r="C197" s="231"/>
      <c r="D197" s="231"/>
      <c r="E197" s="231"/>
      <c r="F197" s="231"/>
      <c r="G197" s="231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31"/>
      <c r="B198" s="269"/>
      <c r="C198" s="231"/>
      <c r="D198" s="231"/>
      <c r="E198" s="231"/>
      <c r="F198" s="231"/>
      <c r="G198" s="231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31"/>
      <c r="B199" s="269"/>
      <c r="C199" s="231"/>
      <c r="D199" s="231"/>
      <c r="E199" s="231"/>
      <c r="F199" s="231"/>
      <c r="G199" s="231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31"/>
      <c r="B200" s="269"/>
      <c r="C200" s="231"/>
      <c r="D200" s="231"/>
      <c r="E200" s="231"/>
      <c r="F200" s="231"/>
      <c r="G200" s="231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31"/>
      <c r="B201" s="269"/>
      <c r="C201" s="231"/>
      <c r="D201" s="231"/>
      <c r="E201" s="231"/>
      <c r="F201" s="231"/>
      <c r="G201" s="231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31"/>
      <c r="B202" s="269"/>
      <c r="C202" s="231"/>
      <c r="D202" s="231"/>
      <c r="E202" s="231"/>
      <c r="F202" s="231"/>
      <c r="G202" s="231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31"/>
      <c r="B203" s="269"/>
      <c r="C203" s="231"/>
      <c r="D203" s="231"/>
      <c r="E203" s="231"/>
      <c r="F203" s="231"/>
      <c r="G203" s="231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31"/>
      <c r="B204" s="269"/>
      <c r="C204" s="231"/>
      <c r="D204" s="231"/>
      <c r="E204" s="231"/>
      <c r="F204" s="231"/>
      <c r="G204" s="231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31"/>
      <c r="B205" s="269"/>
      <c r="C205" s="231"/>
      <c r="D205" s="231"/>
      <c r="E205" s="231"/>
      <c r="F205" s="231"/>
      <c r="G205" s="231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31"/>
      <c r="B206" s="269"/>
      <c r="C206" s="231"/>
      <c r="D206" s="231"/>
      <c r="E206" s="231"/>
      <c r="F206" s="231"/>
      <c r="G206" s="231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31"/>
      <c r="B207" s="269"/>
      <c r="C207" s="231"/>
      <c r="D207" s="231"/>
      <c r="E207" s="231"/>
      <c r="F207" s="231"/>
      <c r="G207" s="231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31"/>
      <c r="B208" s="269"/>
      <c r="C208" s="231"/>
      <c r="D208" s="231"/>
      <c r="E208" s="231"/>
      <c r="F208" s="231"/>
      <c r="G208" s="231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31"/>
      <c r="B209" s="269"/>
      <c r="C209" s="231"/>
      <c r="D209" s="231"/>
      <c r="E209" s="231"/>
      <c r="F209" s="231"/>
      <c r="G209" s="231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31"/>
      <c r="B210" s="269"/>
      <c r="C210" s="231"/>
      <c r="D210" s="231"/>
      <c r="E210" s="231"/>
      <c r="F210" s="231"/>
      <c r="G210" s="231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31"/>
      <c r="B211" s="269"/>
      <c r="C211" s="231"/>
      <c r="D211" s="231"/>
      <c r="E211" s="231"/>
      <c r="F211" s="231"/>
      <c r="G211" s="231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31"/>
      <c r="B212" s="269"/>
      <c r="C212" s="231"/>
      <c r="D212" s="231"/>
      <c r="E212" s="231"/>
      <c r="F212" s="231"/>
      <c r="G212" s="231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31"/>
      <c r="B213" s="269"/>
      <c r="C213" s="231"/>
      <c r="D213" s="231"/>
      <c r="E213" s="231"/>
      <c r="F213" s="231"/>
      <c r="G213" s="231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31"/>
      <c r="B214" s="269"/>
      <c r="C214" s="231"/>
      <c r="D214" s="231"/>
      <c r="E214" s="231"/>
      <c r="F214" s="231"/>
      <c r="G214" s="231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31"/>
      <c r="B215" s="269"/>
      <c r="C215" s="231"/>
      <c r="D215" s="231"/>
      <c r="E215" s="231"/>
      <c r="F215" s="231"/>
      <c r="G215" s="231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31"/>
      <c r="B216" s="269"/>
      <c r="C216" s="231"/>
      <c r="D216" s="231"/>
      <c r="E216" s="231"/>
      <c r="F216" s="231"/>
      <c r="G216" s="231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31"/>
      <c r="B217" s="269"/>
      <c r="C217" s="231"/>
      <c r="D217" s="231"/>
      <c r="E217" s="231"/>
      <c r="F217" s="231"/>
      <c r="G217" s="231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31"/>
      <c r="B218" s="269"/>
      <c r="C218" s="231"/>
      <c r="D218" s="231"/>
      <c r="E218" s="231"/>
      <c r="F218" s="231"/>
      <c r="G218" s="231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31"/>
      <c r="B219" s="269"/>
      <c r="C219" s="231"/>
      <c r="D219" s="231"/>
      <c r="E219" s="231"/>
      <c r="F219" s="231"/>
      <c r="G219" s="231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31"/>
      <c r="B220" s="269"/>
      <c r="C220" s="231"/>
      <c r="D220" s="231"/>
      <c r="E220" s="231"/>
      <c r="F220" s="231"/>
      <c r="G220" s="231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31"/>
      <c r="B221" s="269"/>
      <c r="C221" s="231"/>
      <c r="D221" s="231"/>
      <c r="E221" s="231"/>
      <c r="F221" s="231"/>
      <c r="G221" s="231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31"/>
      <c r="B222" s="269"/>
      <c r="C222" s="231"/>
      <c r="D222" s="231"/>
      <c r="E222" s="231"/>
      <c r="F222" s="231"/>
      <c r="G222" s="231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31"/>
      <c r="B223" s="269"/>
      <c r="C223" s="231"/>
      <c r="D223" s="231"/>
      <c r="E223" s="231"/>
      <c r="F223" s="231"/>
      <c r="G223" s="231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31"/>
      <c r="B224" s="269"/>
      <c r="C224" s="231"/>
      <c r="D224" s="231"/>
      <c r="E224" s="231"/>
      <c r="F224" s="231"/>
      <c r="G224" s="231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31"/>
      <c r="B225" s="269"/>
      <c r="C225" s="231"/>
      <c r="D225" s="231"/>
      <c r="E225" s="231"/>
      <c r="F225" s="231"/>
      <c r="G225" s="231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31"/>
      <c r="B226" s="269"/>
      <c r="C226" s="231"/>
      <c r="D226" s="231"/>
      <c r="E226" s="231"/>
      <c r="F226" s="231"/>
      <c r="G226" s="231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31"/>
      <c r="B227" s="269"/>
      <c r="C227" s="231"/>
      <c r="D227" s="231"/>
      <c r="E227" s="231"/>
      <c r="F227" s="231"/>
      <c r="G227" s="231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31"/>
      <c r="B228" s="269"/>
      <c r="C228" s="231"/>
      <c r="D228" s="231"/>
      <c r="E228" s="231"/>
      <c r="F228" s="231"/>
      <c r="G228" s="231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31"/>
      <c r="B229" s="269"/>
      <c r="C229" s="231"/>
      <c r="D229" s="231"/>
      <c r="E229" s="231"/>
      <c r="F229" s="231"/>
      <c r="G229" s="231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31"/>
      <c r="B230" s="269"/>
      <c r="C230" s="231"/>
      <c r="D230" s="231"/>
      <c r="E230" s="231"/>
      <c r="F230" s="231"/>
      <c r="G230" s="231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31"/>
      <c r="B231" s="269"/>
      <c r="C231" s="231"/>
      <c r="D231" s="231"/>
      <c r="E231" s="231"/>
      <c r="F231" s="231"/>
      <c r="G231" s="231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31"/>
      <c r="B232" s="269"/>
      <c r="C232" s="231"/>
      <c r="D232" s="231"/>
      <c r="E232" s="231"/>
      <c r="F232" s="231"/>
      <c r="G232" s="231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31"/>
      <c r="B233" s="269"/>
      <c r="C233" s="231"/>
      <c r="D233" s="231"/>
      <c r="E233" s="231"/>
      <c r="F233" s="231"/>
      <c r="G233" s="231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31"/>
      <c r="B234" s="269"/>
      <c r="C234" s="231"/>
      <c r="D234" s="231"/>
      <c r="E234" s="231"/>
      <c r="F234" s="231"/>
      <c r="G234" s="231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31"/>
      <c r="B235" s="269"/>
      <c r="C235" s="231"/>
      <c r="D235" s="231"/>
      <c r="E235" s="231"/>
      <c r="F235" s="231"/>
      <c r="G235" s="231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31"/>
      <c r="B236" s="269"/>
      <c r="C236" s="231"/>
      <c r="D236" s="231"/>
      <c r="E236" s="231"/>
      <c r="F236" s="231"/>
      <c r="G236" s="231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31"/>
      <c r="B237" s="269"/>
      <c r="C237" s="231"/>
      <c r="D237" s="231"/>
      <c r="E237" s="231"/>
      <c r="F237" s="231"/>
      <c r="G237" s="231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31"/>
      <c r="B238" s="269"/>
      <c r="C238" s="231"/>
      <c r="D238" s="231"/>
      <c r="E238" s="231"/>
      <c r="F238" s="231"/>
      <c r="G238" s="231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31"/>
      <c r="B239" s="269"/>
      <c r="C239" s="231"/>
      <c r="D239" s="231"/>
      <c r="E239" s="231"/>
      <c r="F239" s="231"/>
      <c r="G239" s="231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31"/>
      <c r="B240" s="269"/>
      <c r="C240" s="231"/>
      <c r="D240" s="231"/>
      <c r="E240" s="231"/>
      <c r="F240" s="231"/>
      <c r="G240" s="231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31"/>
      <c r="B241" s="269"/>
      <c r="C241" s="231"/>
      <c r="D241" s="231"/>
      <c r="E241" s="231"/>
      <c r="F241" s="231"/>
      <c r="G241" s="231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31"/>
      <c r="B242" s="269"/>
      <c r="C242" s="231"/>
      <c r="D242" s="231"/>
      <c r="E242" s="231"/>
      <c r="F242" s="231"/>
      <c r="G242" s="231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31"/>
      <c r="B243" s="269"/>
      <c r="C243" s="231"/>
      <c r="D243" s="231"/>
      <c r="E243" s="231"/>
      <c r="F243" s="231"/>
      <c r="G243" s="231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31"/>
      <c r="B244" s="269"/>
      <c r="C244" s="231"/>
      <c r="D244" s="231"/>
      <c r="E244" s="231"/>
      <c r="F244" s="231"/>
      <c r="G244" s="231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31"/>
      <c r="B245" s="269"/>
      <c r="C245" s="231"/>
      <c r="D245" s="231"/>
      <c r="E245" s="231"/>
      <c r="F245" s="231"/>
      <c r="G245" s="231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31"/>
      <c r="B246" s="269"/>
      <c r="C246" s="231"/>
      <c r="D246" s="231"/>
      <c r="E246" s="231"/>
      <c r="F246" s="231"/>
      <c r="G246" s="231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31"/>
      <c r="B247" s="269"/>
      <c r="C247" s="231"/>
      <c r="D247" s="231"/>
      <c r="E247" s="231"/>
      <c r="F247" s="231"/>
      <c r="G247" s="231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31"/>
      <c r="B248" s="269"/>
      <c r="C248" s="231"/>
      <c r="D248" s="231"/>
      <c r="E248" s="231"/>
      <c r="F248" s="231"/>
      <c r="G248" s="231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31"/>
      <c r="B249" s="269"/>
      <c r="C249" s="231"/>
      <c r="D249" s="231"/>
      <c r="E249" s="231"/>
      <c r="F249" s="231"/>
      <c r="G249" s="231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31"/>
      <c r="B250" s="269"/>
      <c r="C250" s="231"/>
      <c r="D250" s="231"/>
      <c r="E250" s="231"/>
      <c r="F250" s="231"/>
      <c r="G250" s="231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31"/>
      <c r="B251" s="269"/>
      <c r="C251" s="231"/>
      <c r="D251" s="231"/>
      <c r="E251" s="231"/>
      <c r="F251" s="231"/>
      <c r="G251" s="231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31"/>
      <c r="B252" s="269"/>
      <c r="C252" s="231"/>
      <c r="D252" s="231"/>
      <c r="E252" s="231"/>
      <c r="F252" s="231"/>
      <c r="G252" s="231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31"/>
      <c r="B253" s="269"/>
      <c r="C253" s="231"/>
      <c r="D253" s="231"/>
      <c r="E253" s="231"/>
      <c r="F253" s="231"/>
      <c r="G253" s="231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31"/>
      <c r="B254" s="269"/>
      <c r="C254" s="231"/>
      <c r="D254" s="231"/>
      <c r="E254" s="231"/>
      <c r="F254" s="231"/>
      <c r="G254" s="231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31"/>
      <c r="B255" s="269"/>
      <c r="C255" s="231"/>
      <c r="D255" s="231"/>
      <c r="E255" s="231"/>
      <c r="F255" s="231"/>
      <c r="G255" s="231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31"/>
      <c r="B256" s="269"/>
      <c r="C256" s="231"/>
      <c r="D256" s="231"/>
      <c r="E256" s="231"/>
      <c r="F256" s="231"/>
      <c r="G256" s="231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31"/>
      <c r="B257" s="269"/>
      <c r="C257" s="231"/>
      <c r="D257" s="231"/>
      <c r="E257" s="231"/>
      <c r="F257" s="231"/>
      <c r="G257" s="231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31"/>
      <c r="B258" s="269"/>
      <c r="C258" s="231"/>
      <c r="D258" s="231"/>
      <c r="E258" s="231"/>
      <c r="F258" s="231"/>
      <c r="G258" s="231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31"/>
      <c r="B259" s="269"/>
      <c r="C259" s="231"/>
      <c r="D259" s="231"/>
      <c r="E259" s="231"/>
      <c r="F259" s="231"/>
      <c r="G259" s="231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31"/>
      <c r="B260" s="269"/>
      <c r="C260" s="231"/>
      <c r="D260" s="231"/>
      <c r="E260" s="231"/>
      <c r="F260" s="231"/>
      <c r="G260" s="231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31"/>
      <c r="B261" s="269"/>
      <c r="C261" s="231"/>
      <c r="D261" s="231"/>
      <c r="E261" s="231"/>
      <c r="F261" s="231"/>
      <c r="G261" s="231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31"/>
      <c r="B262" s="269"/>
      <c r="C262" s="231"/>
      <c r="D262" s="231"/>
      <c r="E262" s="231"/>
      <c r="F262" s="231"/>
      <c r="G262" s="231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31"/>
      <c r="B263" s="269"/>
      <c r="C263" s="231"/>
      <c r="D263" s="231"/>
      <c r="E263" s="231"/>
      <c r="F263" s="231"/>
      <c r="G263" s="231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31"/>
      <c r="B264" s="269"/>
      <c r="C264" s="231"/>
      <c r="D264" s="231"/>
      <c r="E264" s="231"/>
      <c r="F264" s="231"/>
      <c r="G264" s="231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31"/>
      <c r="B265" s="269"/>
      <c r="C265" s="231"/>
      <c r="D265" s="231"/>
      <c r="E265" s="231"/>
      <c r="F265" s="231"/>
      <c r="G265" s="231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31"/>
      <c r="B266" s="269"/>
      <c r="C266" s="231"/>
      <c r="D266" s="231"/>
      <c r="E266" s="231"/>
      <c r="F266" s="231"/>
      <c r="G266" s="231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31"/>
      <c r="B267" s="269"/>
      <c r="C267" s="231"/>
      <c r="D267" s="231"/>
      <c r="E267" s="231"/>
      <c r="F267" s="231"/>
      <c r="G267" s="231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31"/>
      <c r="B268" s="269"/>
      <c r="C268" s="231"/>
      <c r="D268" s="231"/>
      <c r="E268" s="231"/>
      <c r="F268" s="231"/>
      <c r="G268" s="231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31"/>
      <c r="B269" s="269"/>
      <c r="C269" s="231"/>
      <c r="D269" s="231"/>
      <c r="E269" s="231"/>
      <c r="F269" s="231"/>
      <c r="G269" s="231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31"/>
      <c r="B270" s="269"/>
      <c r="C270" s="231"/>
      <c r="D270" s="231"/>
      <c r="E270" s="231"/>
      <c r="F270" s="231"/>
      <c r="G270" s="231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31"/>
      <c r="B271" s="269"/>
      <c r="C271" s="231"/>
      <c r="D271" s="231"/>
      <c r="E271" s="231"/>
      <c r="F271" s="231"/>
      <c r="G271" s="231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31"/>
      <c r="B272" s="269"/>
      <c r="C272" s="231"/>
      <c r="D272" s="231"/>
      <c r="E272" s="231"/>
      <c r="F272" s="231"/>
      <c r="G272" s="231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31"/>
      <c r="B273" s="269"/>
      <c r="C273" s="231"/>
      <c r="D273" s="231"/>
      <c r="E273" s="231"/>
      <c r="F273" s="231"/>
      <c r="G273" s="231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31"/>
      <c r="B274" s="269"/>
      <c r="C274" s="231"/>
      <c r="D274" s="231"/>
      <c r="E274" s="231"/>
      <c r="F274" s="231"/>
      <c r="G274" s="231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31"/>
      <c r="B275" s="269"/>
      <c r="C275" s="231"/>
      <c r="D275" s="231"/>
      <c r="E275" s="231"/>
      <c r="F275" s="231"/>
      <c r="G275" s="231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31"/>
      <c r="B276" s="269"/>
      <c r="C276" s="231"/>
      <c r="D276" s="231"/>
      <c r="E276" s="231"/>
      <c r="F276" s="231"/>
      <c r="G276" s="231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31"/>
      <c r="B277" s="269"/>
      <c r="C277" s="231"/>
      <c r="D277" s="231"/>
      <c r="E277" s="231"/>
      <c r="F277" s="231"/>
      <c r="G277" s="231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31"/>
      <c r="B278" s="269"/>
      <c r="C278" s="231"/>
      <c r="D278" s="231"/>
      <c r="E278" s="231"/>
      <c r="F278" s="231"/>
      <c r="G278" s="231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31"/>
      <c r="B279" s="269"/>
      <c r="C279" s="231"/>
      <c r="D279" s="231"/>
      <c r="E279" s="231"/>
      <c r="F279" s="231"/>
      <c r="G279" s="231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31"/>
      <c r="B280" s="269"/>
      <c r="C280" s="231"/>
      <c r="D280" s="231"/>
      <c r="E280" s="231"/>
      <c r="F280" s="231"/>
      <c r="G280" s="231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31"/>
      <c r="B281" s="269"/>
      <c r="C281" s="231"/>
      <c r="D281" s="231"/>
      <c r="E281" s="231"/>
      <c r="F281" s="231"/>
      <c r="G281" s="231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31"/>
      <c r="B282" s="269"/>
      <c r="C282" s="231"/>
      <c r="D282" s="231"/>
      <c r="E282" s="231"/>
      <c r="F282" s="231"/>
      <c r="G282" s="231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31"/>
      <c r="B283" s="269"/>
      <c r="C283" s="231"/>
      <c r="D283" s="231"/>
      <c r="E283" s="231"/>
      <c r="F283" s="231"/>
      <c r="G283" s="231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31"/>
      <c r="B284" s="269"/>
      <c r="C284" s="231"/>
      <c r="D284" s="231"/>
      <c r="E284" s="231"/>
      <c r="F284" s="231"/>
      <c r="G284" s="231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31"/>
      <c r="B285" s="269"/>
      <c r="C285" s="231"/>
      <c r="D285" s="231"/>
      <c r="E285" s="231"/>
      <c r="F285" s="231"/>
      <c r="G285" s="231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31"/>
      <c r="B286" s="269"/>
      <c r="C286" s="231"/>
      <c r="D286" s="231"/>
      <c r="E286" s="231"/>
      <c r="F286" s="231"/>
      <c r="G286" s="231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31"/>
      <c r="B287" s="269"/>
      <c r="C287" s="231"/>
      <c r="D287" s="231"/>
      <c r="E287" s="231"/>
      <c r="F287" s="231"/>
      <c r="G287" s="231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31"/>
      <c r="B288" s="269"/>
      <c r="C288" s="231"/>
      <c r="D288" s="231"/>
      <c r="E288" s="231"/>
      <c r="F288" s="231"/>
      <c r="G288" s="231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31"/>
      <c r="B289" s="269"/>
      <c r="C289" s="231"/>
      <c r="D289" s="231"/>
      <c r="E289" s="231"/>
      <c r="F289" s="231"/>
      <c r="G289" s="231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31"/>
      <c r="B290" s="269"/>
      <c r="C290" s="231"/>
      <c r="D290" s="231"/>
      <c r="E290" s="231"/>
      <c r="F290" s="231"/>
      <c r="G290" s="231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31"/>
      <c r="B291" s="269"/>
      <c r="C291" s="231"/>
      <c r="D291" s="231"/>
      <c r="E291" s="231"/>
      <c r="F291" s="231"/>
      <c r="G291" s="231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31"/>
      <c r="B292" s="269"/>
      <c r="C292" s="231"/>
      <c r="D292" s="231"/>
      <c r="E292" s="231"/>
      <c r="F292" s="231"/>
      <c r="G292" s="231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31"/>
      <c r="B293" s="269"/>
      <c r="C293" s="231"/>
      <c r="D293" s="231"/>
      <c r="E293" s="231"/>
      <c r="F293" s="231"/>
      <c r="G293" s="231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31"/>
      <c r="B294" s="269"/>
      <c r="C294" s="231"/>
      <c r="D294" s="231"/>
      <c r="E294" s="231"/>
      <c r="F294" s="231"/>
      <c r="G294" s="231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31"/>
      <c r="B295" s="269"/>
      <c r="C295" s="231"/>
      <c r="D295" s="231"/>
      <c r="E295" s="231"/>
      <c r="F295" s="231"/>
      <c r="G295" s="231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31"/>
      <c r="B296" s="269"/>
      <c r="C296" s="231"/>
      <c r="D296" s="231"/>
      <c r="E296" s="231"/>
      <c r="F296" s="231"/>
      <c r="G296" s="231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31"/>
      <c r="B297" s="269"/>
      <c r="C297" s="231"/>
      <c r="D297" s="231"/>
      <c r="E297" s="231"/>
      <c r="F297" s="231"/>
      <c r="G297" s="231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31"/>
      <c r="B298" s="269"/>
      <c r="C298" s="231"/>
      <c r="D298" s="231"/>
      <c r="E298" s="231"/>
      <c r="F298" s="231"/>
      <c r="G298" s="231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31"/>
      <c r="B299" s="269"/>
      <c r="C299" s="231"/>
      <c r="D299" s="231"/>
      <c r="E299" s="231"/>
      <c r="F299" s="231"/>
      <c r="G299" s="231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31"/>
      <c r="B300" s="269"/>
      <c r="C300" s="231"/>
      <c r="D300" s="231"/>
      <c r="E300" s="231"/>
      <c r="F300" s="231"/>
      <c r="G300" s="231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31"/>
      <c r="B301" s="269"/>
      <c r="C301" s="231"/>
      <c r="D301" s="231"/>
      <c r="E301" s="231"/>
      <c r="F301" s="231"/>
      <c r="G301" s="231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31"/>
      <c r="B302" s="269"/>
      <c r="C302" s="231"/>
      <c r="D302" s="231"/>
      <c r="E302" s="231"/>
      <c r="F302" s="231"/>
      <c r="G302" s="231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31"/>
      <c r="B303" s="269"/>
      <c r="C303" s="231"/>
      <c r="D303" s="231"/>
      <c r="E303" s="231"/>
      <c r="F303" s="231"/>
      <c r="G303" s="231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31"/>
      <c r="B304" s="269"/>
      <c r="C304" s="231"/>
      <c r="D304" s="231"/>
      <c r="E304" s="231"/>
      <c r="F304" s="231"/>
      <c r="G304" s="231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31"/>
      <c r="B305" s="269"/>
      <c r="C305" s="231"/>
      <c r="D305" s="231"/>
      <c r="E305" s="231"/>
      <c r="F305" s="231"/>
      <c r="G305" s="231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31"/>
      <c r="B306" s="269"/>
      <c r="C306" s="231"/>
      <c r="D306" s="231"/>
      <c r="E306" s="231"/>
      <c r="F306" s="231"/>
      <c r="G306" s="231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31"/>
      <c r="B307" s="269"/>
      <c r="C307" s="231"/>
      <c r="D307" s="231"/>
      <c r="E307" s="231"/>
      <c r="F307" s="231"/>
      <c r="G307" s="231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31"/>
      <c r="B308" s="269"/>
      <c r="C308" s="231"/>
      <c r="D308" s="231"/>
      <c r="E308" s="231"/>
      <c r="F308" s="231"/>
      <c r="G308" s="231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31"/>
      <c r="B309" s="269"/>
      <c r="C309" s="231"/>
      <c r="D309" s="231"/>
      <c r="E309" s="231"/>
      <c r="F309" s="231"/>
      <c r="G309" s="231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31"/>
      <c r="B310" s="269"/>
      <c r="C310" s="231"/>
      <c r="D310" s="231"/>
      <c r="E310" s="231"/>
      <c r="F310" s="231"/>
      <c r="G310" s="231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31"/>
      <c r="B311" s="269"/>
      <c r="C311" s="231"/>
      <c r="D311" s="231"/>
      <c r="E311" s="231"/>
      <c r="F311" s="231"/>
      <c r="G311" s="231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31"/>
      <c r="B312" s="269"/>
      <c r="C312" s="231"/>
      <c r="D312" s="231"/>
      <c r="E312" s="231"/>
      <c r="F312" s="231"/>
      <c r="G312" s="231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31"/>
      <c r="B313" s="269"/>
      <c r="C313" s="231"/>
      <c r="D313" s="231"/>
      <c r="E313" s="231"/>
      <c r="F313" s="231"/>
      <c r="G313" s="231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31"/>
      <c r="B314" s="269"/>
      <c r="C314" s="231"/>
      <c r="D314" s="231"/>
      <c r="E314" s="231"/>
      <c r="F314" s="231"/>
      <c r="G314" s="231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31"/>
      <c r="B315" s="269"/>
      <c r="C315" s="231"/>
      <c r="D315" s="231"/>
      <c r="E315" s="231"/>
      <c r="F315" s="231"/>
      <c r="G315" s="231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31"/>
      <c r="B316" s="269"/>
      <c r="C316" s="231"/>
      <c r="D316" s="231"/>
      <c r="E316" s="231"/>
      <c r="F316" s="231"/>
      <c r="G316" s="231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31"/>
      <c r="B317" s="269"/>
      <c r="C317" s="231"/>
      <c r="D317" s="231"/>
      <c r="E317" s="231"/>
      <c r="F317" s="231"/>
      <c r="G317" s="231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31"/>
      <c r="B318" s="269"/>
      <c r="C318" s="231"/>
      <c r="D318" s="231"/>
      <c r="E318" s="231"/>
      <c r="F318" s="231"/>
      <c r="G318" s="231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31"/>
      <c r="B319" s="269"/>
      <c r="C319" s="231"/>
      <c r="D319" s="231"/>
      <c r="E319" s="231"/>
      <c r="F319" s="231"/>
      <c r="G319" s="231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31"/>
      <c r="B320" s="269"/>
      <c r="C320" s="231"/>
      <c r="D320" s="231"/>
      <c r="E320" s="231"/>
      <c r="F320" s="231"/>
      <c r="G320" s="231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31"/>
      <c r="B321" s="269"/>
      <c r="C321" s="231"/>
      <c r="D321" s="231"/>
      <c r="E321" s="231"/>
      <c r="F321" s="231"/>
      <c r="G321" s="231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31"/>
      <c r="B322" s="269"/>
      <c r="C322" s="231"/>
      <c r="D322" s="231"/>
      <c r="E322" s="231"/>
      <c r="F322" s="231"/>
      <c r="G322" s="231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31"/>
      <c r="B323" s="269"/>
      <c r="C323" s="231"/>
      <c r="D323" s="231"/>
      <c r="E323" s="231"/>
      <c r="F323" s="231"/>
      <c r="G323" s="231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31"/>
      <c r="B324" s="269"/>
      <c r="C324" s="231"/>
      <c r="D324" s="231"/>
      <c r="E324" s="231"/>
      <c r="F324" s="231"/>
      <c r="G324" s="231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31"/>
      <c r="B325" s="269"/>
      <c r="C325" s="231"/>
      <c r="D325" s="231"/>
      <c r="E325" s="231"/>
      <c r="F325" s="231"/>
      <c r="G325" s="231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31"/>
      <c r="B326" s="269"/>
      <c r="C326" s="231"/>
      <c r="D326" s="231"/>
      <c r="E326" s="231"/>
      <c r="F326" s="231"/>
      <c r="G326" s="231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31"/>
      <c r="B327" s="269"/>
      <c r="C327" s="231"/>
      <c r="D327" s="231"/>
      <c r="E327" s="231"/>
      <c r="F327" s="231"/>
      <c r="G327" s="231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31"/>
      <c r="B328" s="269"/>
      <c r="C328" s="231"/>
      <c r="D328" s="231"/>
      <c r="E328" s="231"/>
      <c r="F328" s="231"/>
      <c r="G328" s="231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31"/>
      <c r="B329" s="269"/>
      <c r="C329" s="231"/>
      <c r="D329" s="231"/>
      <c r="E329" s="231"/>
      <c r="F329" s="231"/>
      <c r="G329" s="231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31"/>
      <c r="B330" s="269"/>
      <c r="C330" s="231"/>
      <c r="D330" s="231"/>
      <c r="E330" s="231"/>
      <c r="F330" s="231"/>
      <c r="G330" s="231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31"/>
      <c r="B331" s="269"/>
      <c r="C331" s="231"/>
      <c r="D331" s="231"/>
      <c r="E331" s="231"/>
      <c r="F331" s="231"/>
      <c r="G331" s="231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31"/>
      <c r="B332" s="269"/>
      <c r="C332" s="231"/>
      <c r="D332" s="231"/>
      <c r="E332" s="231"/>
      <c r="F332" s="231"/>
      <c r="G332" s="231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31"/>
      <c r="B333" s="269"/>
      <c r="C333" s="231"/>
      <c r="D333" s="231"/>
      <c r="E333" s="231"/>
      <c r="F333" s="231"/>
      <c r="G333" s="231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31"/>
      <c r="B334" s="269"/>
      <c r="C334" s="231"/>
      <c r="D334" s="231"/>
      <c r="E334" s="231"/>
      <c r="F334" s="231"/>
      <c r="G334" s="231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31"/>
      <c r="B335" s="269"/>
      <c r="C335" s="231"/>
      <c r="D335" s="231"/>
      <c r="E335" s="231"/>
      <c r="F335" s="231"/>
      <c r="G335" s="231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31"/>
      <c r="B336" s="269"/>
      <c r="C336" s="231"/>
      <c r="D336" s="231"/>
      <c r="E336" s="231"/>
      <c r="F336" s="231"/>
      <c r="G336" s="231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31"/>
      <c r="B337" s="269"/>
      <c r="C337" s="231"/>
      <c r="D337" s="231"/>
      <c r="E337" s="231"/>
      <c r="F337" s="231"/>
      <c r="G337" s="231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31"/>
      <c r="B338" s="269"/>
      <c r="C338" s="231"/>
      <c r="D338" s="231"/>
      <c r="E338" s="231"/>
      <c r="F338" s="231"/>
      <c r="G338" s="231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31"/>
      <c r="B339" s="269"/>
      <c r="C339" s="231"/>
      <c r="D339" s="231"/>
      <c r="E339" s="231"/>
      <c r="F339" s="231"/>
      <c r="G339" s="231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31"/>
      <c r="B340" s="269"/>
      <c r="C340" s="231"/>
      <c r="D340" s="231"/>
      <c r="E340" s="231"/>
      <c r="F340" s="231"/>
      <c r="G340" s="231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31"/>
      <c r="B341" s="269"/>
      <c r="C341" s="231"/>
      <c r="D341" s="231"/>
      <c r="E341" s="231"/>
      <c r="F341" s="231"/>
      <c r="G341" s="231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31"/>
      <c r="B342" s="269"/>
      <c r="C342" s="231"/>
      <c r="D342" s="231"/>
      <c r="E342" s="231"/>
      <c r="F342" s="231"/>
      <c r="G342" s="231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31"/>
      <c r="B343" s="269"/>
      <c r="C343" s="231"/>
      <c r="D343" s="231"/>
      <c r="E343" s="231"/>
      <c r="F343" s="231"/>
      <c r="G343" s="231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31"/>
      <c r="B344" s="269"/>
      <c r="C344" s="231"/>
      <c r="D344" s="231"/>
      <c r="E344" s="231"/>
      <c r="F344" s="231"/>
      <c r="G344" s="231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31"/>
      <c r="B345" s="269"/>
      <c r="C345" s="231"/>
      <c r="D345" s="231"/>
      <c r="E345" s="231"/>
      <c r="F345" s="231"/>
      <c r="G345" s="231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31"/>
      <c r="B346" s="269"/>
      <c r="C346" s="231"/>
      <c r="D346" s="231"/>
      <c r="E346" s="231"/>
      <c r="F346" s="231"/>
      <c r="G346" s="231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31"/>
      <c r="B347" s="269"/>
      <c r="C347" s="231"/>
      <c r="D347" s="231"/>
      <c r="E347" s="231"/>
      <c r="F347" s="231"/>
      <c r="G347" s="231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31"/>
      <c r="B348" s="269"/>
      <c r="C348" s="231"/>
      <c r="D348" s="231"/>
      <c r="E348" s="231"/>
      <c r="F348" s="231"/>
      <c r="G348" s="231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31"/>
      <c r="B349" s="269"/>
      <c r="C349" s="231"/>
      <c r="D349" s="231"/>
      <c r="E349" s="231"/>
      <c r="F349" s="231"/>
      <c r="G349" s="231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31"/>
      <c r="B350" s="269"/>
      <c r="C350" s="231"/>
      <c r="D350" s="231"/>
      <c r="E350" s="231"/>
      <c r="F350" s="231"/>
      <c r="G350" s="231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31"/>
      <c r="B351" s="269"/>
      <c r="C351" s="231"/>
      <c r="D351" s="231"/>
      <c r="E351" s="231"/>
      <c r="F351" s="231"/>
      <c r="G351" s="231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31"/>
      <c r="B352" s="269"/>
      <c r="C352" s="231"/>
      <c r="D352" s="231"/>
      <c r="E352" s="231"/>
      <c r="F352" s="231"/>
      <c r="G352" s="231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31"/>
      <c r="B353" s="269"/>
      <c r="C353" s="231"/>
      <c r="D353" s="231"/>
      <c r="E353" s="231"/>
      <c r="F353" s="231"/>
      <c r="G353" s="231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31"/>
      <c r="B354" s="269"/>
      <c r="C354" s="231"/>
      <c r="D354" s="231"/>
      <c r="E354" s="231"/>
      <c r="F354" s="231"/>
      <c r="G354" s="231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31"/>
      <c r="B355" s="269"/>
      <c r="C355" s="231"/>
      <c r="D355" s="231"/>
      <c r="E355" s="231"/>
      <c r="F355" s="231"/>
      <c r="G355" s="231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31"/>
      <c r="B356" s="269"/>
      <c r="C356" s="231"/>
      <c r="D356" s="231"/>
      <c r="E356" s="231"/>
      <c r="F356" s="231"/>
      <c r="G356" s="231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31"/>
      <c r="B357" s="269"/>
      <c r="C357" s="231"/>
      <c r="D357" s="231"/>
      <c r="E357" s="231"/>
      <c r="F357" s="231"/>
      <c r="G357" s="231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31"/>
      <c r="B358" s="269"/>
      <c r="C358" s="231"/>
      <c r="D358" s="231"/>
      <c r="E358" s="231"/>
      <c r="F358" s="231"/>
      <c r="G358" s="231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31"/>
      <c r="B359" s="269"/>
      <c r="C359" s="231"/>
      <c r="D359" s="231"/>
      <c r="E359" s="231"/>
      <c r="F359" s="231"/>
      <c r="G359" s="231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31"/>
      <c r="B360" s="269"/>
      <c r="C360" s="231"/>
      <c r="D360" s="231"/>
      <c r="E360" s="231"/>
      <c r="F360" s="231"/>
      <c r="G360" s="231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31"/>
      <c r="B361" s="269"/>
      <c r="C361" s="231"/>
      <c r="D361" s="231"/>
      <c r="E361" s="231"/>
      <c r="F361" s="231"/>
      <c r="G361" s="231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31"/>
      <c r="B362" s="269"/>
      <c r="C362" s="231"/>
      <c r="D362" s="231"/>
      <c r="E362" s="231"/>
      <c r="F362" s="231"/>
      <c r="G362" s="231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31"/>
      <c r="B363" s="269"/>
      <c r="C363" s="231"/>
      <c r="D363" s="231"/>
      <c r="E363" s="231"/>
      <c r="F363" s="231"/>
      <c r="G363" s="231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31"/>
      <c r="B364" s="269"/>
      <c r="C364" s="231"/>
      <c r="D364" s="231"/>
      <c r="E364" s="231"/>
      <c r="F364" s="231"/>
      <c r="G364" s="231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31"/>
      <c r="B365" s="269"/>
      <c r="C365" s="231"/>
      <c r="D365" s="231"/>
      <c r="E365" s="231"/>
      <c r="F365" s="231"/>
      <c r="G365" s="231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31"/>
      <c r="B366" s="269"/>
      <c r="C366" s="231"/>
      <c r="D366" s="231"/>
      <c r="E366" s="231"/>
      <c r="F366" s="231"/>
      <c r="G366" s="231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31"/>
      <c r="B367" s="269"/>
      <c r="C367" s="231"/>
      <c r="D367" s="231"/>
      <c r="E367" s="231"/>
      <c r="F367" s="231"/>
      <c r="G367" s="231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31"/>
      <c r="B368" s="269"/>
      <c r="C368" s="231"/>
      <c r="D368" s="231"/>
      <c r="E368" s="231"/>
      <c r="F368" s="231"/>
      <c r="G368" s="231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31"/>
      <c r="B369" s="269"/>
      <c r="C369" s="231"/>
      <c r="D369" s="231"/>
      <c r="E369" s="231"/>
      <c r="F369" s="231"/>
      <c r="G369" s="231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31"/>
      <c r="B370" s="269"/>
      <c r="C370" s="231"/>
      <c r="D370" s="231"/>
      <c r="E370" s="231"/>
      <c r="F370" s="231"/>
      <c r="G370" s="231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31"/>
      <c r="B371" s="269"/>
      <c r="C371" s="231"/>
      <c r="D371" s="231"/>
      <c r="E371" s="231"/>
      <c r="F371" s="231"/>
      <c r="G371" s="231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31"/>
      <c r="B372" s="269"/>
      <c r="C372" s="231"/>
      <c r="D372" s="231"/>
      <c r="E372" s="231"/>
      <c r="F372" s="231"/>
      <c r="G372" s="231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31"/>
      <c r="B373" s="269"/>
      <c r="C373" s="231"/>
      <c r="D373" s="231"/>
      <c r="E373" s="231"/>
      <c r="F373" s="231"/>
      <c r="G373" s="231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31"/>
      <c r="B374" s="269"/>
      <c r="C374" s="231"/>
      <c r="D374" s="231"/>
      <c r="E374" s="231"/>
      <c r="F374" s="231"/>
      <c r="G374" s="231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31"/>
      <c r="B375" s="269"/>
      <c r="C375" s="231"/>
      <c r="D375" s="231"/>
      <c r="E375" s="231"/>
      <c r="F375" s="231"/>
      <c r="G375" s="231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31"/>
      <c r="B376" s="269"/>
      <c r="C376" s="231"/>
      <c r="D376" s="231"/>
      <c r="E376" s="231"/>
      <c r="F376" s="231"/>
      <c r="G376" s="231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31"/>
      <c r="B377" s="269"/>
      <c r="C377" s="231"/>
      <c r="D377" s="231"/>
      <c r="E377" s="231"/>
      <c r="F377" s="231"/>
      <c r="G377" s="231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31"/>
      <c r="B378" s="269"/>
      <c r="C378" s="231"/>
      <c r="D378" s="231"/>
      <c r="E378" s="231"/>
      <c r="F378" s="231"/>
      <c r="G378" s="231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31"/>
      <c r="B379" s="269"/>
      <c r="C379" s="231"/>
      <c r="D379" s="231"/>
      <c r="E379" s="231"/>
      <c r="F379" s="231"/>
      <c r="G379" s="231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31"/>
      <c r="B380" s="269"/>
      <c r="C380" s="231"/>
      <c r="D380" s="231"/>
      <c r="E380" s="231"/>
      <c r="F380" s="231"/>
      <c r="G380" s="231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31"/>
      <c r="B381" s="269"/>
      <c r="C381" s="231"/>
      <c r="D381" s="231"/>
      <c r="E381" s="231"/>
      <c r="F381" s="231"/>
      <c r="G381" s="231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31"/>
      <c r="B382" s="269"/>
      <c r="C382" s="231"/>
      <c r="D382" s="231"/>
      <c r="E382" s="231"/>
      <c r="F382" s="231"/>
      <c r="G382" s="231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31"/>
      <c r="B383" s="269"/>
      <c r="C383" s="231"/>
      <c r="D383" s="231"/>
      <c r="E383" s="231"/>
      <c r="F383" s="231"/>
      <c r="G383" s="231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31"/>
      <c r="B384" s="269"/>
      <c r="C384" s="231"/>
      <c r="D384" s="231"/>
      <c r="E384" s="231"/>
      <c r="F384" s="231"/>
      <c r="G384" s="231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31"/>
      <c r="B385" s="269"/>
      <c r="C385" s="231"/>
      <c r="D385" s="231"/>
      <c r="E385" s="231"/>
      <c r="F385" s="231"/>
      <c r="G385" s="231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31"/>
      <c r="B386" s="269"/>
      <c r="C386" s="231"/>
      <c r="D386" s="231"/>
      <c r="E386" s="231"/>
      <c r="F386" s="231"/>
      <c r="G386" s="231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31"/>
      <c r="B387" s="269"/>
      <c r="C387" s="231"/>
      <c r="D387" s="231"/>
      <c r="E387" s="231"/>
      <c r="F387" s="231"/>
      <c r="G387" s="231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31"/>
      <c r="B388" s="269"/>
      <c r="C388" s="231"/>
      <c r="D388" s="231"/>
      <c r="E388" s="231"/>
      <c r="F388" s="231"/>
      <c r="G388" s="231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31"/>
      <c r="B389" s="269"/>
      <c r="C389" s="231"/>
      <c r="D389" s="231"/>
      <c r="E389" s="231"/>
      <c r="F389" s="231"/>
      <c r="G389" s="231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31"/>
      <c r="B390" s="269"/>
      <c r="C390" s="231"/>
      <c r="D390" s="231"/>
      <c r="E390" s="231"/>
      <c r="F390" s="231"/>
      <c r="G390" s="231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31"/>
      <c r="B391" s="269"/>
      <c r="C391" s="231"/>
      <c r="D391" s="231"/>
      <c r="E391" s="231"/>
      <c r="F391" s="231"/>
      <c r="G391" s="231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31"/>
      <c r="B392" s="269"/>
      <c r="C392" s="231"/>
      <c r="D392" s="231"/>
      <c r="E392" s="231"/>
      <c r="F392" s="231"/>
      <c r="G392" s="231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31"/>
      <c r="B393" s="269"/>
      <c r="C393" s="231"/>
      <c r="D393" s="231"/>
      <c r="E393" s="231"/>
      <c r="F393" s="231"/>
      <c r="G393" s="231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31"/>
      <c r="B394" s="269"/>
      <c r="C394" s="231"/>
      <c r="D394" s="231"/>
      <c r="E394" s="231"/>
      <c r="F394" s="231"/>
      <c r="G394" s="231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31"/>
      <c r="B395" s="269"/>
      <c r="C395" s="231"/>
      <c r="D395" s="231"/>
      <c r="E395" s="231"/>
      <c r="F395" s="231"/>
      <c r="G395" s="231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31"/>
      <c r="B396" s="269"/>
      <c r="C396" s="231"/>
      <c r="D396" s="231"/>
      <c r="E396" s="231"/>
      <c r="F396" s="231"/>
      <c r="G396" s="231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31"/>
      <c r="B397" s="269"/>
      <c r="C397" s="231"/>
      <c r="D397" s="231"/>
      <c r="E397" s="231"/>
      <c r="F397" s="231"/>
      <c r="G397" s="231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31"/>
      <c r="B398" s="269"/>
      <c r="C398" s="231"/>
      <c r="D398" s="231"/>
      <c r="E398" s="231"/>
      <c r="F398" s="231"/>
      <c r="G398" s="231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31"/>
      <c r="B399" s="269"/>
      <c r="C399" s="231"/>
      <c r="D399" s="231"/>
      <c r="E399" s="231"/>
      <c r="F399" s="231"/>
      <c r="G399" s="231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31"/>
      <c r="B400" s="269"/>
      <c r="C400" s="231"/>
      <c r="D400" s="231"/>
      <c r="E400" s="231"/>
      <c r="F400" s="231"/>
      <c r="G400" s="231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31"/>
      <c r="B401" s="269"/>
      <c r="C401" s="231"/>
      <c r="D401" s="231"/>
      <c r="E401" s="231"/>
      <c r="F401" s="231"/>
      <c r="G401" s="231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31"/>
      <c r="B402" s="269"/>
      <c r="C402" s="231"/>
      <c r="D402" s="231"/>
      <c r="E402" s="231"/>
      <c r="F402" s="231"/>
      <c r="G402" s="231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31"/>
      <c r="B403" s="269"/>
      <c r="C403" s="231"/>
      <c r="D403" s="231"/>
      <c r="E403" s="231"/>
      <c r="F403" s="231"/>
      <c r="G403" s="231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31"/>
      <c r="B404" s="269"/>
      <c r="C404" s="231"/>
      <c r="D404" s="231"/>
      <c r="E404" s="231"/>
      <c r="F404" s="231"/>
      <c r="G404" s="231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31"/>
      <c r="B405" s="269"/>
      <c r="C405" s="231"/>
      <c r="D405" s="231"/>
      <c r="E405" s="231"/>
      <c r="F405" s="231"/>
      <c r="G405" s="231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31"/>
      <c r="B406" s="269"/>
      <c r="C406" s="231"/>
      <c r="D406" s="231"/>
      <c r="E406" s="231"/>
      <c r="F406" s="231"/>
      <c r="G406" s="231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31"/>
      <c r="B407" s="269"/>
      <c r="C407" s="231"/>
      <c r="D407" s="231"/>
      <c r="E407" s="231"/>
      <c r="F407" s="231"/>
      <c r="G407" s="231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31"/>
      <c r="B408" s="269"/>
      <c r="C408" s="231"/>
      <c r="D408" s="231"/>
      <c r="E408" s="231"/>
      <c r="F408" s="231"/>
      <c r="G408" s="231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31"/>
      <c r="B409" s="269"/>
      <c r="C409" s="231"/>
      <c r="D409" s="231"/>
      <c r="E409" s="231"/>
      <c r="F409" s="231"/>
      <c r="G409" s="231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31"/>
      <c r="B410" s="269"/>
      <c r="C410" s="231"/>
      <c r="D410" s="231"/>
      <c r="E410" s="231"/>
      <c r="F410" s="231"/>
      <c r="G410" s="231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31"/>
      <c r="B411" s="269"/>
      <c r="C411" s="231"/>
      <c r="D411" s="231"/>
      <c r="E411" s="231"/>
      <c r="F411" s="231"/>
      <c r="G411" s="231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31"/>
      <c r="B412" s="269"/>
      <c r="C412" s="231"/>
      <c r="D412" s="231"/>
      <c r="E412" s="231"/>
      <c r="F412" s="231"/>
      <c r="G412" s="231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31"/>
      <c r="B413" s="269"/>
      <c r="C413" s="231"/>
      <c r="D413" s="231"/>
      <c r="E413" s="231"/>
      <c r="F413" s="231"/>
      <c r="G413" s="231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31"/>
      <c r="B414" s="269"/>
      <c r="C414" s="231"/>
      <c r="D414" s="231"/>
      <c r="E414" s="231"/>
      <c r="F414" s="231"/>
      <c r="G414" s="231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31"/>
      <c r="B415" s="269"/>
      <c r="C415" s="231"/>
      <c r="D415" s="231"/>
      <c r="E415" s="231"/>
      <c r="F415" s="231"/>
      <c r="G415" s="231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31"/>
      <c r="B416" s="269"/>
      <c r="C416" s="231"/>
      <c r="D416" s="231"/>
      <c r="E416" s="231"/>
      <c r="F416" s="231"/>
      <c r="G416" s="231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31"/>
      <c r="B417" s="269"/>
      <c r="C417" s="231"/>
      <c r="D417" s="231"/>
      <c r="E417" s="231"/>
      <c r="F417" s="231"/>
      <c r="G417" s="231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31"/>
      <c r="B418" s="269"/>
      <c r="C418" s="231"/>
      <c r="D418" s="231"/>
      <c r="E418" s="231"/>
      <c r="F418" s="231"/>
      <c r="G418" s="231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31"/>
      <c r="B419" s="269"/>
      <c r="C419" s="231"/>
      <c r="D419" s="231"/>
      <c r="E419" s="231"/>
      <c r="F419" s="231"/>
      <c r="G419" s="231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31"/>
      <c r="B420" s="269"/>
      <c r="C420" s="231"/>
      <c r="D420" s="231"/>
      <c r="E420" s="231"/>
      <c r="F420" s="231"/>
      <c r="G420" s="231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31"/>
      <c r="B421" s="269"/>
      <c r="C421" s="231"/>
      <c r="D421" s="231"/>
      <c r="E421" s="231"/>
      <c r="F421" s="231"/>
      <c r="G421" s="231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31"/>
      <c r="B422" s="269"/>
      <c r="C422" s="231"/>
      <c r="D422" s="231"/>
      <c r="E422" s="231"/>
      <c r="F422" s="231"/>
      <c r="G422" s="231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31"/>
      <c r="B423" s="269"/>
      <c r="C423" s="231"/>
      <c r="D423" s="231"/>
      <c r="E423" s="231"/>
      <c r="F423" s="231"/>
      <c r="G423" s="231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31"/>
      <c r="B424" s="269"/>
      <c r="C424" s="231"/>
      <c r="D424" s="231"/>
      <c r="E424" s="231"/>
      <c r="F424" s="231"/>
      <c r="G424" s="231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31"/>
      <c r="B425" s="269"/>
      <c r="C425" s="231"/>
      <c r="D425" s="231"/>
      <c r="E425" s="231"/>
      <c r="F425" s="231"/>
      <c r="G425" s="231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31"/>
      <c r="B426" s="269"/>
      <c r="C426" s="231"/>
      <c r="D426" s="231"/>
      <c r="E426" s="231"/>
      <c r="F426" s="231"/>
      <c r="G426" s="231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31"/>
      <c r="B427" s="269"/>
      <c r="C427" s="231"/>
      <c r="D427" s="231"/>
      <c r="E427" s="231"/>
      <c r="F427" s="231"/>
      <c r="G427" s="231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31"/>
      <c r="B428" s="269"/>
      <c r="C428" s="231"/>
      <c r="D428" s="231"/>
      <c r="E428" s="231"/>
      <c r="F428" s="231"/>
      <c r="G428" s="231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31"/>
      <c r="B429" s="269"/>
      <c r="C429" s="231"/>
      <c r="D429" s="231"/>
      <c r="E429" s="231"/>
      <c r="F429" s="231"/>
      <c r="G429" s="231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31"/>
      <c r="B430" s="269"/>
      <c r="C430" s="231"/>
      <c r="D430" s="231"/>
      <c r="E430" s="231"/>
      <c r="F430" s="231"/>
      <c r="G430" s="231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31"/>
      <c r="B431" s="269"/>
      <c r="C431" s="231"/>
      <c r="D431" s="231"/>
      <c r="E431" s="231"/>
      <c r="F431" s="231"/>
      <c r="G431" s="231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31"/>
      <c r="B432" s="269"/>
      <c r="C432" s="231"/>
      <c r="D432" s="231"/>
      <c r="E432" s="231"/>
      <c r="F432" s="231"/>
      <c r="G432" s="231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31"/>
      <c r="B433" s="269"/>
      <c r="C433" s="231"/>
      <c r="D433" s="231"/>
      <c r="E433" s="231"/>
      <c r="F433" s="231"/>
      <c r="G433" s="231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31"/>
      <c r="B434" s="269"/>
      <c r="C434" s="231"/>
      <c r="D434" s="231"/>
      <c r="E434" s="231"/>
      <c r="F434" s="231"/>
      <c r="G434" s="231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31"/>
      <c r="B435" s="269"/>
      <c r="C435" s="231"/>
      <c r="D435" s="231"/>
      <c r="E435" s="231"/>
      <c r="F435" s="231"/>
      <c r="G435" s="231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31"/>
      <c r="B436" s="269"/>
      <c r="C436" s="231"/>
      <c r="D436" s="231"/>
      <c r="E436" s="231"/>
      <c r="F436" s="231"/>
      <c r="G436" s="231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31"/>
      <c r="B437" s="269"/>
      <c r="C437" s="231"/>
      <c r="D437" s="231"/>
      <c r="E437" s="231"/>
      <c r="F437" s="231"/>
      <c r="G437" s="231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31"/>
      <c r="B438" s="269"/>
      <c r="C438" s="231"/>
      <c r="D438" s="231"/>
      <c r="E438" s="231"/>
      <c r="F438" s="231"/>
      <c r="G438" s="231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31"/>
      <c r="B439" s="269"/>
      <c r="C439" s="231"/>
      <c r="D439" s="231"/>
      <c r="E439" s="231"/>
      <c r="F439" s="231"/>
      <c r="G439" s="231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31"/>
      <c r="B440" s="269"/>
      <c r="C440" s="231"/>
      <c r="D440" s="231"/>
      <c r="E440" s="231"/>
      <c r="F440" s="231"/>
      <c r="G440" s="231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31"/>
      <c r="B441" s="269"/>
      <c r="C441" s="231"/>
      <c r="D441" s="231"/>
      <c r="E441" s="231"/>
      <c r="F441" s="231"/>
      <c r="G441" s="231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31"/>
      <c r="B442" s="269"/>
      <c r="C442" s="231"/>
      <c r="D442" s="231"/>
      <c r="E442" s="231"/>
      <c r="F442" s="231"/>
      <c r="G442" s="231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31"/>
      <c r="B443" s="269"/>
      <c r="C443" s="231"/>
      <c r="D443" s="231"/>
      <c r="E443" s="231"/>
      <c r="F443" s="231"/>
      <c r="G443" s="231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31"/>
      <c r="B444" s="269"/>
      <c r="C444" s="231"/>
      <c r="D444" s="231"/>
      <c r="E444" s="231"/>
      <c r="F444" s="231"/>
      <c r="G444" s="231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31"/>
      <c r="B445" s="269"/>
      <c r="C445" s="231"/>
      <c r="D445" s="231"/>
      <c r="E445" s="231"/>
      <c r="F445" s="231"/>
      <c r="G445" s="231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31"/>
      <c r="B446" s="269"/>
      <c r="C446" s="231"/>
      <c r="D446" s="231"/>
      <c r="E446" s="231"/>
      <c r="F446" s="231"/>
      <c r="G446" s="231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31"/>
      <c r="B447" s="269"/>
      <c r="C447" s="231"/>
      <c r="D447" s="231"/>
      <c r="E447" s="231"/>
      <c r="F447" s="231"/>
      <c r="G447" s="231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31"/>
      <c r="B448" s="269"/>
      <c r="C448" s="231"/>
      <c r="D448" s="231"/>
      <c r="E448" s="231"/>
      <c r="F448" s="231"/>
      <c r="G448" s="231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31"/>
      <c r="B449" s="269"/>
      <c r="C449" s="231"/>
      <c r="D449" s="231"/>
      <c r="E449" s="231"/>
      <c r="F449" s="231"/>
      <c r="G449" s="231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31"/>
      <c r="B450" s="269"/>
      <c r="C450" s="231"/>
      <c r="D450" s="231"/>
      <c r="E450" s="231"/>
      <c r="F450" s="231"/>
      <c r="G450" s="231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31"/>
      <c r="B451" s="269"/>
      <c r="C451" s="231"/>
      <c r="D451" s="231"/>
      <c r="E451" s="231"/>
      <c r="F451" s="231"/>
      <c r="G451" s="231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31"/>
      <c r="B452" s="269"/>
      <c r="C452" s="231"/>
      <c r="D452" s="231"/>
      <c r="E452" s="231"/>
      <c r="F452" s="231"/>
      <c r="G452" s="231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31"/>
      <c r="B453" s="269"/>
      <c r="C453" s="231"/>
      <c r="D453" s="231"/>
      <c r="E453" s="231"/>
      <c r="F453" s="231"/>
      <c r="G453" s="231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31"/>
      <c r="B454" s="269"/>
      <c r="C454" s="231"/>
      <c r="D454" s="231"/>
      <c r="E454" s="231"/>
      <c r="F454" s="231"/>
      <c r="G454" s="231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31"/>
      <c r="B455" s="269"/>
      <c r="C455" s="231"/>
      <c r="D455" s="231"/>
      <c r="E455" s="231"/>
      <c r="F455" s="231"/>
      <c r="G455" s="231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31"/>
      <c r="B456" s="269"/>
      <c r="C456" s="231"/>
      <c r="D456" s="231"/>
      <c r="E456" s="231"/>
      <c r="F456" s="231"/>
      <c r="G456" s="231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31"/>
      <c r="B457" s="269"/>
      <c r="C457" s="231"/>
      <c r="D457" s="231"/>
      <c r="E457" s="231"/>
      <c r="F457" s="231"/>
      <c r="G457" s="231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31"/>
      <c r="B458" s="269"/>
      <c r="C458" s="231"/>
      <c r="D458" s="231"/>
      <c r="E458" s="231"/>
      <c r="F458" s="231"/>
      <c r="G458" s="231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31"/>
      <c r="B459" s="269"/>
      <c r="C459" s="231"/>
      <c r="D459" s="231"/>
      <c r="E459" s="231"/>
      <c r="F459" s="231"/>
      <c r="G459" s="231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31"/>
      <c r="B460" s="269"/>
      <c r="C460" s="231"/>
      <c r="D460" s="231"/>
      <c r="E460" s="231"/>
      <c r="F460" s="231"/>
      <c r="G460" s="231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31"/>
      <c r="B461" s="269"/>
      <c r="C461" s="231"/>
      <c r="D461" s="231"/>
      <c r="E461" s="231"/>
      <c r="F461" s="231"/>
      <c r="G461" s="231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31"/>
      <c r="B462" s="269"/>
      <c r="C462" s="231"/>
      <c r="D462" s="231"/>
      <c r="E462" s="231"/>
      <c r="F462" s="231"/>
      <c r="G462" s="231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31"/>
      <c r="B463" s="269"/>
      <c r="C463" s="231"/>
      <c r="D463" s="231"/>
      <c r="E463" s="231"/>
      <c r="F463" s="231"/>
      <c r="G463" s="231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31"/>
      <c r="B464" s="269"/>
      <c r="C464" s="231"/>
      <c r="D464" s="231"/>
      <c r="E464" s="231"/>
      <c r="F464" s="231"/>
      <c r="G464" s="231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31"/>
      <c r="B465" s="269"/>
      <c r="C465" s="231"/>
      <c r="D465" s="231"/>
      <c r="E465" s="231"/>
      <c r="F465" s="231"/>
      <c r="G465" s="231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31"/>
      <c r="B466" s="269"/>
      <c r="C466" s="231"/>
      <c r="D466" s="231"/>
      <c r="E466" s="231"/>
      <c r="F466" s="231"/>
      <c r="G466" s="231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31"/>
      <c r="B467" s="269"/>
      <c r="C467" s="231"/>
      <c r="D467" s="231"/>
      <c r="E467" s="231"/>
      <c r="F467" s="231"/>
      <c r="G467" s="231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31"/>
      <c r="B468" s="269"/>
      <c r="C468" s="231"/>
      <c r="D468" s="231"/>
      <c r="E468" s="231"/>
      <c r="F468" s="231"/>
      <c r="G468" s="231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31"/>
      <c r="B469" s="269"/>
      <c r="C469" s="231"/>
      <c r="D469" s="231"/>
      <c r="E469" s="231"/>
      <c r="F469" s="231"/>
      <c r="G469" s="231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31"/>
      <c r="B470" s="269"/>
      <c r="C470" s="231"/>
      <c r="D470" s="231"/>
      <c r="E470" s="231"/>
      <c r="F470" s="231"/>
      <c r="G470" s="231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31"/>
      <c r="B471" s="269"/>
      <c r="C471" s="231"/>
      <c r="D471" s="231"/>
      <c r="E471" s="231"/>
      <c r="F471" s="231"/>
      <c r="G471" s="231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31"/>
      <c r="B472" s="269"/>
      <c r="C472" s="231"/>
      <c r="D472" s="231"/>
      <c r="E472" s="231"/>
      <c r="F472" s="231"/>
      <c r="G472" s="231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31"/>
      <c r="B473" s="269"/>
      <c r="C473" s="231"/>
      <c r="D473" s="231"/>
      <c r="E473" s="231"/>
      <c r="F473" s="231"/>
      <c r="G473" s="231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31"/>
      <c r="B474" s="269"/>
      <c r="C474" s="231"/>
      <c r="D474" s="231"/>
      <c r="E474" s="231"/>
      <c r="F474" s="231"/>
      <c r="G474" s="231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31"/>
      <c r="B475" s="269"/>
      <c r="C475" s="231"/>
      <c r="D475" s="231"/>
      <c r="E475" s="231"/>
      <c r="F475" s="231"/>
      <c r="G475" s="231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31"/>
      <c r="B476" s="269"/>
      <c r="C476" s="231"/>
      <c r="D476" s="231"/>
      <c r="E476" s="231"/>
      <c r="F476" s="231"/>
      <c r="G476" s="231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31"/>
      <c r="B477" s="269"/>
      <c r="C477" s="231"/>
      <c r="D477" s="231"/>
      <c r="E477" s="231"/>
      <c r="F477" s="231"/>
      <c r="G477" s="231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31"/>
      <c r="B478" s="269"/>
      <c r="C478" s="231"/>
      <c r="D478" s="231"/>
      <c r="E478" s="231"/>
      <c r="F478" s="231"/>
      <c r="G478" s="231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31"/>
      <c r="B479" s="269"/>
      <c r="C479" s="231"/>
      <c r="D479" s="231"/>
      <c r="E479" s="231"/>
      <c r="F479" s="231"/>
      <c r="G479" s="231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31"/>
      <c r="B480" s="269"/>
      <c r="C480" s="231"/>
      <c r="D480" s="231"/>
      <c r="E480" s="231"/>
      <c r="F480" s="231"/>
      <c r="G480" s="231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31"/>
      <c r="B481" s="269"/>
      <c r="C481" s="231"/>
      <c r="D481" s="231"/>
      <c r="E481" s="231"/>
      <c r="F481" s="231"/>
      <c r="G481" s="231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31"/>
      <c r="B482" s="269"/>
      <c r="C482" s="231"/>
      <c r="D482" s="231"/>
      <c r="E482" s="231"/>
      <c r="F482" s="231"/>
      <c r="G482" s="231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31"/>
      <c r="B483" s="269"/>
      <c r="C483" s="231"/>
      <c r="D483" s="231"/>
      <c r="E483" s="231"/>
      <c r="F483" s="231"/>
      <c r="G483" s="231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31"/>
      <c r="B484" s="269"/>
      <c r="C484" s="231"/>
      <c r="D484" s="231"/>
      <c r="E484" s="231"/>
      <c r="F484" s="231"/>
      <c r="G484" s="231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31"/>
      <c r="B485" s="269"/>
      <c r="C485" s="231"/>
      <c r="D485" s="231"/>
      <c r="E485" s="231"/>
      <c r="F485" s="231"/>
      <c r="G485" s="231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31"/>
      <c r="B486" s="269"/>
      <c r="C486" s="231"/>
      <c r="D486" s="231"/>
      <c r="E486" s="231"/>
      <c r="F486" s="231"/>
      <c r="G486" s="231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31"/>
      <c r="B487" s="269"/>
      <c r="C487" s="231"/>
      <c r="D487" s="231"/>
      <c r="E487" s="231"/>
      <c r="F487" s="231"/>
      <c r="G487" s="231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31"/>
      <c r="B488" s="269"/>
      <c r="C488" s="231"/>
      <c r="D488" s="231"/>
      <c r="E488" s="231"/>
      <c r="F488" s="231"/>
      <c r="G488" s="231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31"/>
      <c r="B489" s="269"/>
      <c r="C489" s="231"/>
      <c r="D489" s="231"/>
      <c r="E489" s="231"/>
      <c r="F489" s="231"/>
      <c r="G489" s="231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31"/>
      <c r="B490" s="269"/>
      <c r="C490" s="231"/>
      <c r="D490" s="231"/>
      <c r="E490" s="231"/>
      <c r="F490" s="231"/>
      <c r="G490" s="231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31"/>
      <c r="B491" s="269"/>
      <c r="C491" s="231"/>
      <c r="D491" s="231"/>
      <c r="E491" s="231"/>
      <c r="F491" s="231"/>
      <c r="G491" s="231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31"/>
      <c r="B492" s="269"/>
      <c r="C492" s="231"/>
      <c r="D492" s="231"/>
      <c r="E492" s="231"/>
      <c r="F492" s="231"/>
      <c r="G492" s="231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31"/>
      <c r="B493" s="269"/>
      <c r="C493" s="231"/>
      <c r="D493" s="231"/>
      <c r="E493" s="231"/>
      <c r="F493" s="231"/>
      <c r="G493" s="231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31"/>
      <c r="B494" s="269"/>
      <c r="C494" s="231"/>
      <c r="D494" s="231"/>
      <c r="E494" s="231"/>
      <c r="F494" s="231"/>
      <c r="G494" s="231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31"/>
      <c r="B495" s="269"/>
      <c r="C495" s="231"/>
      <c r="D495" s="231"/>
      <c r="E495" s="231"/>
      <c r="F495" s="231"/>
      <c r="G495" s="231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31"/>
      <c r="B496" s="269"/>
      <c r="C496" s="231"/>
      <c r="D496" s="231"/>
      <c r="E496" s="231"/>
      <c r="F496" s="231"/>
      <c r="G496" s="231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31"/>
      <c r="B497" s="269"/>
      <c r="C497" s="231"/>
      <c r="D497" s="231"/>
      <c r="E497" s="231"/>
      <c r="F497" s="231"/>
      <c r="G497" s="231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31"/>
      <c r="B498" s="269"/>
      <c r="C498" s="231"/>
      <c r="D498" s="231"/>
      <c r="E498" s="231"/>
      <c r="F498" s="231"/>
      <c r="G498" s="231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31"/>
      <c r="B499" s="269"/>
      <c r="C499" s="231"/>
      <c r="D499" s="231"/>
      <c r="E499" s="231"/>
      <c r="F499" s="231"/>
      <c r="G499" s="231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31"/>
      <c r="B500" s="269"/>
      <c r="C500" s="231"/>
      <c r="D500" s="231"/>
      <c r="E500" s="231"/>
      <c r="F500" s="231"/>
      <c r="G500" s="231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31"/>
      <c r="B501" s="269"/>
      <c r="C501" s="231"/>
      <c r="D501" s="231"/>
      <c r="E501" s="231"/>
      <c r="F501" s="231"/>
      <c r="G501" s="231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31"/>
      <c r="B502" s="269"/>
      <c r="C502" s="231"/>
      <c r="D502" s="231"/>
      <c r="E502" s="231"/>
      <c r="F502" s="231"/>
      <c r="G502" s="231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31"/>
      <c r="B503" s="269"/>
      <c r="C503" s="231"/>
      <c r="D503" s="231"/>
      <c r="E503" s="231"/>
      <c r="F503" s="231"/>
      <c r="G503" s="231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31"/>
      <c r="B504" s="269"/>
      <c r="C504" s="231"/>
      <c r="D504" s="231"/>
      <c r="E504" s="231"/>
      <c r="F504" s="231"/>
      <c r="G504" s="231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31"/>
      <c r="B505" s="269"/>
      <c r="C505" s="231"/>
      <c r="D505" s="231"/>
      <c r="E505" s="231"/>
      <c r="F505" s="231"/>
      <c r="G505" s="231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31"/>
      <c r="B506" s="269"/>
      <c r="C506" s="231"/>
      <c r="D506" s="231"/>
      <c r="E506" s="231"/>
      <c r="F506" s="231"/>
      <c r="G506" s="231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31"/>
      <c r="B507" s="269"/>
      <c r="C507" s="231"/>
      <c r="D507" s="231"/>
      <c r="E507" s="231"/>
      <c r="F507" s="231"/>
      <c r="G507" s="231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31"/>
      <c r="B508" s="269"/>
      <c r="C508" s="231"/>
      <c r="D508" s="231"/>
      <c r="E508" s="231"/>
      <c r="F508" s="231"/>
      <c r="G508" s="231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31"/>
      <c r="B509" s="269"/>
      <c r="C509" s="231"/>
      <c r="D509" s="231"/>
      <c r="E509" s="231"/>
      <c r="F509" s="231"/>
      <c r="G509" s="231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31"/>
      <c r="B510" s="269"/>
      <c r="C510" s="231"/>
      <c r="D510" s="231"/>
      <c r="E510" s="231"/>
      <c r="F510" s="231"/>
      <c r="G510" s="231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31"/>
      <c r="B511" s="269"/>
      <c r="C511" s="231"/>
      <c r="D511" s="231"/>
      <c r="E511" s="231"/>
      <c r="F511" s="231"/>
      <c r="G511" s="231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31"/>
      <c r="B512" s="269"/>
      <c r="C512" s="231"/>
      <c r="D512" s="231"/>
      <c r="E512" s="231"/>
      <c r="F512" s="231"/>
      <c r="G512" s="231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31"/>
      <c r="B513" s="269"/>
      <c r="C513" s="231"/>
      <c r="D513" s="231"/>
      <c r="E513" s="231"/>
      <c r="F513" s="231"/>
      <c r="G513" s="231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31"/>
      <c r="B514" s="269"/>
      <c r="C514" s="231"/>
      <c r="D514" s="231"/>
      <c r="E514" s="231"/>
      <c r="F514" s="231"/>
      <c r="G514" s="231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31"/>
      <c r="B515" s="269"/>
      <c r="C515" s="231"/>
      <c r="D515" s="231"/>
      <c r="E515" s="231"/>
      <c r="F515" s="231"/>
      <c r="G515" s="231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31"/>
      <c r="B516" s="269"/>
      <c r="C516" s="231"/>
      <c r="D516" s="231"/>
      <c r="E516" s="231"/>
      <c r="F516" s="231"/>
      <c r="G516" s="231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31"/>
      <c r="B517" s="269"/>
      <c r="C517" s="231"/>
      <c r="D517" s="231"/>
      <c r="E517" s="231"/>
      <c r="F517" s="231"/>
      <c r="G517" s="231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31"/>
      <c r="B518" s="269"/>
      <c r="C518" s="231"/>
      <c r="D518" s="231"/>
      <c r="E518" s="231"/>
      <c r="F518" s="231"/>
      <c r="G518" s="231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31"/>
      <c r="B519" s="269"/>
      <c r="C519" s="231"/>
      <c r="D519" s="231"/>
      <c r="E519" s="231"/>
      <c r="F519" s="231"/>
      <c r="G519" s="231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31"/>
      <c r="B520" s="269"/>
      <c r="C520" s="231"/>
      <c r="D520" s="231"/>
      <c r="E520" s="231"/>
      <c r="F520" s="231"/>
      <c r="G520" s="231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31"/>
      <c r="B521" s="269"/>
      <c r="C521" s="231"/>
      <c r="D521" s="231"/>
      <c r="E521" s="231"/>
      <c r="F521" s="231"/>
      <c r="G521" s="231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31"/>
      <c r="B522" s="269"/>
      <c r="C522" s="231"/>
      <c r="D522" s="231"/>
      <c r="E522" s="231"/>
      <c r="F522" s="231"/>
      <c r="G522" s="231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31"/>
      <c r="B523" s="269"/>
      <c r="C523" s="231"/>
      <c r="D523" s="231"/>
      <c r="E523" s="231"/>
      <c r="F523" s="231"/>
      <c r="G523" s="231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31"/>
      <c r="B524" s="269"/>
      <c r="C524" s="231"/>
      <c r="D524" s="231"/>
      <c r="E524" s="231"/>
      <c r="F524" s="231"/>
      <c r="G524" s="231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31"/>
      <c r="B525" s="269"/>
      <c r="C525" s="231"/>
      <c r="D525" s="231"/>
      <c r="E525" s="231"/>
      <c r="F525" s="231"/>
      <c r="G525" s="231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31"/>
      <c r="B526" s="269"/>
      <c r="C526" s="231"/>
      <c r="D526" s="231"/>
      <c r="E526" s="231"/>
      <c r="F526" s="231"/>
      <c r="G526" s="231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31"/>
      <c r="B527" s="269"/>
      <c r="C527" s="231"/>
      <c r="D527" s="231"/>
      <c r="E527" s="231"/>
      <c r="F527" s="231"/>
      <c r="G527" s="231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31"/>
      <c r="B528" s="269"/>
      <c r="C528" s="231"/>
      <c r="D528" s="231"/>
      <c r="E528" s="231"/>
      <c r="F528" s="231"/>
      <c r="G528" s="231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31"/>
      <c r="B529" s="269"/>
      <c r="C529" s="231"/>
      <c r="D529" s="231"/>
      <c r="E529" s="231"/>
      <c r="F529" s="231"/>
      <c r="G529" s="231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31"/>
      <c r="B530" s="269"/>
      <c r="C530" s="231"/>
      <c r="D530" s="231"/>
      <c r="E530" s="231"/>
      <c r="F530" s="231"/>
      <c r="G530" s="231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31"/>
      <c r="B531" s="269"/>
      <c r="C531" s="231"/>
      <c r="D531" s="231"/>
      <c r="E531" s="231"/>
      <c r="F531" s="231"/>
      <c r="G531" s="231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31"/>
      <c r="B532" s="269"/>
      <c r="C532" s="231"/>
      <c r="D532" s="231"/>
      <c r="E532" s="231"/>
      <c r="F532" s="231"/>
      <c r="G532" s="231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31"/>
      <c r="B533" s="269"/>
      <c r="C533" s="231"/>
      <c r="D533" s="231"/>
      <c r="E533" s="231"/>
      <c r="F533" s="231"/>
      <c r="G533" s="231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31"/>
      <c r="B534" s="269"/>
      <c r="C534" s="231"/>
      <c r="D534" s="231"/>
      <c r="E534" s="231"/>
      <c r="F534" s="231"/>
      <c r="G534" s="231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31"/>
      <c r="B535" s="269"/>
      <c r="C535" s="231"/>
      <c r="D535" s="231"/>
      <c r="E535" s="231"/>
      <c r="F535" s="231"/>
      <c r="G535" s="231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31"/>
      <c r="B536" s="269"/>
      <c r="C536" s="231"/>
      <c r="D536" s="231"/>
      <c r="E536" s="231"/>
      <c r="F536" s="231"/>
      <c r="G536" s="231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31"/>
      <c r="B537" s="269"/>
      <c r="C537" s="231"/>
      <c r="D537" s="231"/>
      <c r="E537" s="231"/>
      <c r="F537" s="231"/>
      <c r="G537" s="231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31"/>
      <c r="B538" s="269"/>
      <c r="C538" s="231"/>
      <c r="D538" s="231"/>
      <c r="E538" s="231"/>
      <c r="F538" s="231"/>
      <c r="G538" s="231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31"/>
      <c r="B539" s="269"/>
      <c r="C539" s="231"/>
      <c r="D539" s="231"/>
      <c r="E539" s="231"/>
      <c r="F539" s="231"/>
      <c r="G539" s="231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31"/>
      <c r="B540" s="269"/>
      <c r="C540" s="231"/>
      <c r="D540" s="231"/>
      <c r="E540" s="231"/>
      <c r="F540" s="231"/>
      <c r="G540" s="231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31"/>
      <c r="B541" s="269"/>
      <c r="C541" s="231"/>
      <c r="D541" s="231"/>
      <c r="E541" s="231"/>
      <c r="F541" s="231"/>
      <c r="G541" s="231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31"/>
      <c r="B542" s="269"/>
      <c r="C542" s="231"/>
      <c r="D542" s="231"/>
      <c r="E542" s="231"/>
      <c r="F542" s="231"/>
      <c r="G542" s="231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31"/>
      <c r="B543" s="269"/>
      <c r="C543" s="231"/>
      <c r="D543" s="231"/>
      <c r="E543" s="231"/>
      <c r="F543" s="231"/>
      <c r="G543" s="231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31"/>
      <c r="B544" s="269"/>
      <c r="C544" s="231"/>
      <c r="D544" s="231"/>
      <c r="E544" s="231"/>
      <c r="F544" s="231"/>
      <c r="G544" s="231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31"/>
      <c r="B545" s="269"/>
      <c r="C545" s="231"/>
      <c r="D545" s="231"/>
      <c r="E545" s="231"/>
      <c r="F545" s="231"/>
      <c r="G545" s="231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31"/>
      <c r="B546" s="269"/>
      <c r="C546" s="231"/>
      <c r="D546" s="231"/>
      <c r="E546" s="231"/>
      <c r="F546" s="231"/>
      <c r="G546" s="231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31"/>
      <c r="B547" s="269"/>
      <c r="C547" s="231"/>
      <c r="D547" s="231"/>
      <c r="E547" s="231"/>
      <c r="F547" s="231"/>
      <c r="G547" s="231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31"/>
      <c r="B548" s="269"/>
      <c r="C548" s="231"/>
      <c r="D548" s="231"/>
      <c r="E548" s="231"/>
      <c r="F548" s="231"/>
      <c r="G548" s="231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31"/>
      <c r="B549" s="269"/>
      <c r="C549" s="231"/>
      <c r="D549" s="231"/>
      <c r="E549" s="231"/>
      <c r="F549" s="231"/>
      <c r="G549" s="231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31"/>
      <c r="B550" s="269"/>
      <c r="C550" s="231"/>
      <c r="D550" s="231"/>
      <c r="E550" s="231"/>
      <c r="F550" s="231"/>
      <c r="G550" s="231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31"/>
      <c r="B551" s="269"/>
      <c r="C551" s="231"/>
      <c r="D551" s="231"/>
      <c r="E551" s="231"/>
      <c r="F551" s="231"/>
      <c r="G551" s="231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31"/>
      <c r="B552" s="269"/>
      <c r="C552" s="231"/>
      <c r="D552" s="231"/>
      <c r="E552" s="231"/>
      <c r="F552" s="231"/>
      <c r="G552" s="231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31"/>
      <c r="B553" s="269"/>
      <c r="C553" s="231"/>
      <c r="D553" s="231"/>
      <c r="E553" s="231"/>
      <c r="F553" s="231"/>
      <c r="G553" s="231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31"/>
      <c r="B554" s="269"/>
      <c r="C554" s="231"/>
      <c r="D554" s="231"/>
      <c r="E554" s="231"/>
      <c r="F554" s="231"/>
      <c r="G554" s="231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31"/>
      <c r="B555" s="269"/>
      <c r="C555" s="231"/>
      <c r="D555" s="231"/>
      <c r="E555" s="231"/>
      <c r="F555" s="231"/>
      <c r="G555" s="231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31"/>
      <c r="B556" s="269"/>
      <c r="C556" s="231"/>
      <c r="D556" s="231"/>
      <c r="E556" s="231"/>
      <c r="F556" s="231"/>
      <c r="G556" s="231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31"/>
      <c r="B557" s="269"/>
      <c r="C557" s="231"/>
      <c r="D557" s="231"/>
      <c r="E557" s="231"/>
      <c r="F557" s="231"/>
      <c r="G557" s="231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31"/>
      <c r="B558" s="269"/>
      <c r="C558" s="231"/>
      <c r="D558" s="231"/>
      <c r="E558" s="231"/>
      <c r="F558" s="231"/>
      <c r="G558" s="231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31"/>
      <c r="B559" s="269"/>
      <c r="C559" s="231"/>
      <c r="D559" s="231"/>
      <c r="E559" s="231"/>
      <c r="F559" s="231"/>
      <c r="G559" s="231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31"/>
      <c r="B560" s="269"/>
      <c r="C560" s="231"/>
      <c r="D560" s="231"/>
      <c r="E560" s="231"/>
      <c r="F560" s="231"/>
      <c r="G560" s="231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31"/>
      <c r="B561" s="269"/>
      <c r="C561" s="231"/>
      <c r="D561" s="231"/>
      <c r="E561" s="231"/>
      <c r="F561" s="231"/>
      <c r="G561" s="231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31"/>
      <c r="B562" s="269"/>
      <c r="C562" s="231"/>
      <c r="D562" s="231"/>
      <c r="E562" s="231"/>
      <c r="F562" s="231"/>
      <c r="G562" s="231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31"/>
      <c r="B563" s="269"/>
      <c r="C563" s="231"/>
      <c r="D563" s="231"/>
      <c r="E563" s="231"/>
      <c r="F563" s="231"/>
      <c r="G563" s="231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31"/>
      <c r="B564" s="269"/>
      <c r="C564" s="231"/>
      <c r="D564" s="231"/>
      <c r="E564" s="231"/>
      <c r="F564" s="231"/>
      <c r="G564" s="231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31"/>
      <c r="B565" s="269"/>
      <c r="C565" s="231"/>
      <c r="D565" s="231"/>
      <c r="E565" s="231"/>
      <c r="F565" s="231"/>
      <c r="G565" s="231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31"/>
      <c r="B566" s="269"/>
      <c r="C566" s="231"/>
      <c r="D566" s="231"/>
      <c r="E566" s="231"/>
      <c r="F566" s="231"/>
      <c r="G566" s="231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31"/>
      <c r="B567" s="269"/>
      <c r="C567" s="231"/>
      <c r="D567" s="231"/>
      <c r="E567" s="231"/>
      <c r="F567" s="231"/>
      <c r="G567" s="231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31"/>
      <c r="B568" s="269"/>
      <c r="C568" s="231"/>
      <c r="D568" s="231"/>
      <c r="E568" s="231"/>
      <c r="F568" s="231"/>
      <c r="G568" s="231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31"/>
      <c r="B569" s="269"/>
      <c r="C569" s="231"/>
      <c r="D569" s="231"/>
      <c r="E569" s="231"/>
      <c r="F569" s="231"/>
      <c r="G569" s="231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31"/>
      <c r="B570" s="269"/>
      <c r="C570" s="231"/>
      <c r="D570" s="231"/>
      <c r="E570" s="231"/>
      <c r="F570" s="231"/>
      <c r="G570" s="231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31"/>
      <c r="B571" s="269"/>
      <c r="C571" s="231"/>
      <c r="D571" s="231"/>
      <c r="E571" s="231"/>
      <c r="F571" s="231"/>
      <c r="G571" s="231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31"/>
      <c r="B572" s="269"/>
      <c r="C572" s="231"/>
      <c r="D572" s="231"/>
      <c r="E572" s="231"/>
      <c r="F572" s="231"/>
      <c r="G572" s="231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31"/>
      <c r="B573" s="269"/>
      <c r="C573" s="231"/>
      <c r="D573" s="231"/>
      <c r="E573" s="231"/>
      <c r="F573" s="231"/>
      <c r="G573" s="231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31"/>
      <c r="B574" s="269"/>
      <c r="C574" s="231"/>
      <c r="D574" s="231"/>
      <c r="E574" s="231"/>
      <c r="F574" s="231"/>
      <c r="G574" s="231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31"/>
      <c r="B575" s="269"/>
      <c r="C575" s="231"/>
      <c r="D575" s="231"/>
      <c r="E575" s="231"/>
      <c r="F575" s="231"/>
      <c r="G575" s="231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31"/>
      <c r="B576" s="269"/>
      <c r="C576" s="231"/>
      <c r="D576" s="231"/>
      <c r="E576" s="231"/>
      <c r="F576" s="231"/>
      <c r="G576" s="231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31"/>
      <c r="B577" s="269"/>
      <c r="C577" s="231"/>
      <c r="D577" s="231"/>
      <c r="E577" s="231"/>
      <c r="F577" s="231"/>
      <c r="G577" s="231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31"/>
      <c r="B578" s="269"/>
      <c r="C578" s="231"/>
      <c r="D578" s="231"/>
      <c r="E578" s="231"/>
      <c r="F578" s="231"/>
      <c r="G578" s="231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31"/>
      <c r="B579" s="269"/>
      <c r="C579" s="231"/>
      <c r="D579" s="231"/>
      <c r="E579" s="231"/>
      <c r="F579" s="231"/>
      <c r="G579" s="231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31"/>
      <c r="B580" s="269"/>
      <c r="C580" s="231"/>
      <c r="D580" s="231"/>
      <c r="E580" s="231"/>
      <c r="F580" s="231"/>
      <c r="G580" s="231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31"/>
      <c r="B581" s="269"/>
      <c r="C581" s="231"/>
      <c r="D581" s="231"/>
      <c r="E581" s="231"/>
      <c r="F581" s="231"/>
      <c r="G581" s="231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31"/>
      <c r="B582" s="269"/>
      <c r="C582" s="231"/>
      <c r="D582" s="231"/>
      <c r="E582" s="231"/>
      <c r="F582" s="231"/>
      <c r="G582" s="231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31"/>
      <c r="B583" s="269"/>
      <c r="C583" s="231"/>
      <c r="D583" s="231"/>
      <c r="E583" s="231"/>
      <c r="F583" s="231"/>
      <c r="G583" s="231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31"/>
      <c r="B584" s="269"/>
      <c r="C584" s="231"/>
      <c r="D584" s="231"/>
      <c r="E584" s="231"/>
      <c r="F584" s="231"/>
      <c r="G584" s="231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31"/>
      <c r="B585" s="269"/>
      <c r="C585" s="231"/>
      <c r="D585" s="231"/>
      <c r="E585" s="231"/>
      <c r="F585" s="231"/>
      <c r="G585" s="231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31"/>
      <c r="B586" s="269"/>
      <c r="C586" s="231"/>
      <c r="D586" s="231"/>
      <c r="E586" s="231"/>
      <c r="F586" s="231"/>
      <c r="G586" s="231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31"/>
      <c r="B587" s="269"/>
      <c r="C587" s="231"/>
      <c r="D587" s="231"/>
      <c r="E587" s="231"/>
      <c r="F587" s="231"/>
      <c r="G587" s="231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31"/>
      <c r="B588" s="269"/>
      <c r="C588" s="231"/>
      <c r="D588" s="231"/>
      <c r="E588" s="231"/>
      <c r="F588" s="231"/>
      <c r="G588" s="231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31"/>
      <c r="B589" s="269"/>
      <c r="C589" s="231"/>
      <c r="D589" s="231"/>
      <c r="E589" s="231"/>
      <c r="F589" s="231"/>
      <c r="G589" s="231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31"/>
      <c r="B590" s="269"/>
      <c r="C590" s="231"/>
      <c r="D590" s="231"/>
      <c r="E590" s="231"/>
      <c r="F590" s="231"/>
      <c r="G590" s="231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31"/>
      <c r="B591" s="269"/>
      <c r="C591" s="231"/>
      <c r="D591" s="231"/>
      <c r="E591" s="231"/>
      <c r="F591" s="231"/>
      <c r="G591" s="231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31"/>
      <c r="B592" s="269"/>
      <c r="C592" s="231"/>
      <c r="D592" s="231"/>
      <c r="E592" s="231"/>
      <c r="F592" s="231"/>
      <c r="G592" s="231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31"/>
      <c r="B593" s="269"/>
      <c r="C593" s="231"/>
      <c r="D593" s="231"/>
      <c r="E593" s="231"/>
      <c r="F593" s="231"/>
      <c r="G593" s="231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31"/>
      <c r="B594" s="269"/>
      <c r="C594" s="231"/>
      <c r="D594" s="231"/>
      <c r="E594" s="231"/>
      <c r="F594" s="231"/>
      <c r="G594" s="231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31"/>
      <c r="B595" s="269"/>
      <c r="C595" s="231"/>
      <c r="D595" s="231"/>
      <c r="E595" s="231"/>
      <c r="F595" s="231"/>
      <c r="G595" s="231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31"/>
      <c r="B596" s="269"/>
      <c r="C596" s="231"/>
      <c r="D596" s="231"/>
      <c r="E596" s="231"/>
      <c r="F596" s="231"/>
      <c r="G596" s="231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31"/>
      <c r="B597" s="269"/>
      <c r="C597" s="231"/>
      <c r="D597" s="231"/>
      <c r="E597" s="231"/>
      <c r="F597" s="231"/>
      <c r="G597" s="231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31"/>
      <c r="B598" s="269"/>
      <c r="C598" s="231"/>
      <c r="D598" s="231"/>
      <c r="E598" s="231"/>
      <c r="F598" s="231"/>
      <c r="G598" s="231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31"/>
      <c r="B599" s="269"/>
      <c r="C599" s="231"/>
      <c r="D599" s="231"/>
      <c r="E599" s="231"/>
      <c r="F599" s="231"/>
      <c r="G599" s="231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31"/>
      <c r="B600" s="269"/>
      <c r="C600" s="231"/>
      <c r="D600" s="231"/>
      <c r="E600" s="231"/>
      <c r="F600" s="231"/>
      <c r="G600" s="231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31"/>
      <c r="B601" s="269"/>
      <c r="C601" s="231"/>
      <c r="D601" s="231"/>
      <c r="E601" s="231"/>
      <c r="F601" s="231"/>
      <c r="G601" s="231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31"/>
      <c r="B602" s="269"/>
      <c r="C602" s="231"/>
      <c r="D602" s="231"/>
      <c r="E602" s="231"/>
      <c r="F602" s="231"/>
      <c r="G602" s="231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31"/>
      <c r="B603" s="269"/>
      <c r="C603" s="231"/>
      <c r="D603" s="231"/>
      <c r="E603" s="231"/>
      <c r="F603" s="231"/>
      <c r="G603" s="231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31"/>
      <c r="B604" s="269"/>
      <c r="C604" s="231"/>
      <c r="D604" s="231"/>
      <c r="E604" s="231"/>
      <c r="F604" s="231"/>
      <c r="G604" s="231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31"/>
      <c r="B605" s="269"/>
      <c r="C605" s="231"/>
      <c r="D605" s="231"/>
      <c r="E605" s="231"/>
      <c r="F605" s="231"/>
      <c r="G605" s="231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31"/>
      <c r="B606" s="269"/>
      <c r="C606" s="231"/>
      <c r="D606" s="231"/>
      <c r="E606" s="231"/>
      <c r="F606" s="231"/>
      <c r="G606" s="231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31"/>
      <c r="B607" s="269"/>
      <c r="C607" s="231"/>
      <c r="D607" s="231"/>
      <c r="E607" s="231"/>
      <c r="F607" s="231"/>
      <c r="G607" s="231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31"/>
      <c r="B608" s="269"/>
      <c r="C608" s="231"/>
      <c r="D608" s="231"/>
      <c r="E608" s="231"/>
      <c r="F608" s="231"/>
      <c r="G608" s="231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31"/>
      <c r="B609" s="269"/>
      <c r="C609" s="231"/>
      <c r="D609" s="231"/>
      <c r="E609" s="231"/>
      <c r="F609" s="231"/>
      <c r="G609" s="231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31"/>
      <c r="B610" s="269"/>
      <c r="C610" s="231"/>
      <c r="D610" s="231"/>
      <c r="E610" s="231"/>
      <c r="F610" s="231"/>
      <c r="G610" s="231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31"/>
      <c r="B611" s="269"/>
      <c r="C611" s="231"/>
      <c r="D611" s="231"/>
      <c r="E611" s="231"/>
      <c r="F611" s="231"/>
      <c r="G611" s="231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31"/>
      <c r="B612" s="269"/>
      <c r="C612" s="231"/>
      <c r="D612" s="231"/>
      <c r="E612" s="231"/>
      <c r="F612" s="231"/>
      <c r="G612" s="231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31"/>
      <c r="B613" s="269"/>
      <c r="C613" s="231"/>
      <c r="D613" s="231"/>
      <c r="E613" s="231"/>
      <c r="F613" s="231"/>
      <c r="G613" s="231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31"/>
      <c r="B614" s="269"/>
      <c r="C614" s="231"/>
      <c r="D614" s="231"/>
      <c r="E614" s="231"/>
      <c r="F614" s="231"/>
      <c r="G614" s="231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31"/>
      <c r="B615" s="269"/>
      <c r="C615" s="231"/>
      <c r="D615" s="231"/>
      <c r="E615" s="231"/>
      <c r="F615" s="231"/>
      <c r="G615" s="231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31"/>
      <c r="B616" s="269"/>
      <c r="C616" s="231"/>
      <c r="D616" s="231"/>
      <c r="E616" s="231"/>
      <c r="F616" s="231"/>
      <c r="G616" s="231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31"/>
      <c r="B617" s="269"/>
      <c r="C617" s="231"/>
      <c r="D617" s="231"/>
      <c r="E617" s="231"/>
      <c r="F617" s="231"/>
      <c r="G617" s="231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31"/>
      <c r="B618" s="269"/>
      <c r="C618" s="231"/>
      <c r="D618" s="231"/>
      <c r="E618" s="231"/>
      <c r="F618" s="231"/>
      <c r="G618" s="231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31"/>
      <c r="B619" s="269"/>
      <c r="C619" s="231"/>
      <c r="D619" s="231"/>
      <c r="E619" s="231"/>
      <c r="F619" s="231"/>
      <c r="G619" s="231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31"/>
      <c r="B620" s="269"/>
      <c r="C620" s="231"/>
      <c r="D620" s="231"/>
      <c r="E620" s="231"/>
      <c r="F620" s="231"/>
      <c r="G620" s="231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31"/>
      <c r="B621" s="269"/>
      <c r="C621" s="231"/>
      <c r="D621" s="231"/>
      <c r="E621" s="231"/>
      <c r="F621" s="231"/>
      <c r="G621" s="231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31"/>
      <c r="B622" s="269"/>
      <c r="C622" s="231"/>
      <c r="D622" s="231"/>
      <c r="E622" s="231"/>
      <c r="F622" s="231"/>
      <c r="G622" s="231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31"/>
      <c r="B623" s="269"/>
      <c r="C623" s="231"/>
      <c r="D623" s="231"/>
      <c r="E623" s="231"/>
      <c r="F623" s="231"/>
      <c r="G623" s="231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31"/>
      <c r="B624" s="269"/>
      <c r="C624" s="231"/>
      <c r="D624" s="231"/>
      <c r="E624" s="231"/>
      <c r="F624" s="231"/>
      <c r="G624" s="231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31"/>
      <c r="B625" s="269"/>
      <c r="C625" s="231"/>
      <c r="D625" s="231"/>
      <c r="E625" s="231"/>
      <c r="F625" s="231"/>
      <c r="G625" s="231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31"/>
      <c r="B626" s="269"/>
      <c r="C626" s="231"/>
      <c r="D626" s="231"/>
      <c r="E626" s="231"/>
      <c r="F626" s="231"/>
      <c r="G626" s="231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31"/>
      <c r="B627" s="269"/>
      <c r="C627" s="231"/>
      <c r="D627" s="231"/>
      <c r="E627" s="231"/>
      <c r="F627" s="231"/>
      <c r="G627" s="231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31"/>
      <c r="B628" s="269"/>
      <c r="C628" s="231"/>
      <c r="D628" s="231"/>
      <c r="E628" s="231"/>
      <c r="F628" s="231"/>
      <c r="G628" s="231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31"/>
      <c r="B629" s="269"/>
      <c r="C629" s="231"/>
      <c r="D629" s="231"/>
      <c r="E629" s="231"/>
      <c r="F629" s="231"/>
      <c r="G629" s="231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31"/>
      <c r="B630" s="269"/>
      <c r="C630" s="231"/>
      <c r="D630" s="231"/>
      <c r="E630" s="231"/>
      <c r="F630" s="231"/>
      <c r="G630" s="231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31"/>
      <c r="B631" s="269"/>
      <c r="C631" s="231"/>
      <c r="D631" s="231"/>
      <c r="E631" s="231"/>
      <c r="F631" s="231"/>
      <c r="G631" s="231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31"/>
      <c r="B632" s="269"/>
      <c r="C632" s="231"/>
      <c r="D632" s="231"/>
      <c r="E632" s="231"/>
      <c r="F632" s="231"/>
      <c r="G632" s="231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31"/>
      <c r="B633" s="269"/>
      <c r="C633" s="231"/>
      <c r="D633" s="231"/>
      <c r="E633" s="231"/>
      <c r="F633" s="231"/>
      <c r="G633" s="231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31"/>
      <c r="B634" s="269"/>
      <c r="C634" s="231"/>
      <c r="D634" s="231"/>
      <c r="E634" s="231"/>
      <c r="F634" s="231"/>
      <c r="G634" s="231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31"/>
      <c r="B635" s="269"/>
      <c r="C635" s="231"/>
      <c r="D635" s="231"/>
      <c r="E635" s="231"/>
      <c r="F635" s="231"/>
      <c r="G635" s="231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31"/>
      <c r="B636" s="269"/>
      <c r="C636" s="231"/>
      <c r="D636" s="231"/>
      <c r="E636" s="231"/>
      <c r="F636" s="231"/>
      <c r="G636" s="231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31"/>
      <c r="B637" s="269"/>
      <c r="C637" s="231"/>
      <c r="D637" s="231"/>
      <c r="E637" s="231"/>
      <c r="F637" s="231"/>
      <c r="G637" s="231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31"/>
      <c r="B638" s="269"/>
      <c r="C638" s="231"/>
      <c r="D638" s="231"/>
      <c r="E638" s="231"/>
      <c r="F638" s="231"/>
      <c r="G638" s="231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31"/>
      <c r="B639" s="269"/>
      <c r="C639" s="231"/>
      <c r="D639" s="231"/>
      <c r="E639" s="231"/>
      <c r="F639" s="231"/>
      <c r="G639" s="231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31"/>
      <c r="B640" s="269"/>
      <c r="C640" s="231"/>
      <c r="D640" s="231"/>
      <c r="E640" s="231"/>
      <c r="F640" s="231"/>
      <c r="G640" s="231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31"/>
      <c r="B641" s="269"/>
      <c r="C641" s="231"/>
      <c r="D641" s="231"/>
      <c r="E641" s="231"/>
      <c r="F641" s="231"/>
      <c r="G641" s="231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31"/>
      <c r="B642" s="269"/>
      <c r="C642" s="231"/>
      <c r="D642" s="231"/>
      <c r="E642" s="231"/>
      <c r="F642" s="231"/>
      <c r="G642" s="231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31"/>
      <c r="B643" s="269"/>
      <c r="C643" s="231"/>
      <c r="D643" s="231"/>
      <c r="E643" s="231"/>
      <c r="F643" s="231"/>
      <c r="G643" s="231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31"/>
      <c r="B644" s="269"/>
      <c r="C644" s="231"/>
      <c r="D644" s="231"/>
      <c r="E644" s="231"/>
      <c r="F644" s="231"/>
      <c r="G644" s="231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31"/>
      <c r="B645" s="269"/>
      <c r="C645" s="231"/>
      <c r="D645" s="231"/>
      <c r="E645" s="231"/>
      <c r="F645" s="231"/>
      <c r="G645" s="231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31"/>
      <c r="B646" s="269"/>
      <c r="C646" s="231"/>
      <c r="D646" s="231"/>
      <c r="E646" s="231"/>
      <c r="F646" s="231"/>
      <c r="G646" s="231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31"/>
      <c r="B647" s="269"/>
      <c r="C647" s="231"/>
      <c r="D647" s="231"/>
      <c r="E647" s="231"/>
      <c r="F647" s="231"/>
      <c r="G647" s="231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31"/>
      <c r="B648" s="269"/>
      <c r="C648" s="231"/>
      <c r="D648" s="231"/>
      <c r="E648" s="231"/>
      <c r="F648" s="231"/>
      <c r="G648" s="231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31"/>
      <c r="B649" s="269"/>
      <c r="C649" s="231"/>
      <c r="D649" s="231"/>
      <c r="E649" s="231"/>
      <c r="F649" s="231"/>
      <c r="G649" s="231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31"/>
      <c r="B650" s="269"/>
      <c r="C650" s="231"/>
      <c r="D650" s="231"/>
      <c r="E650" s="231"/>
      <c r="F650" s="231"/>
      <c r="G650" s="231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31"/>
      <c r="B651" s="269"/>
      <c r="C651" s="231"/>
      <c r="D651" s="231"/>
      <c r="E651" s="231"/>
      <c r="F651" s="231"/>
      <c r="G651" s="231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31"/>
      <c r="B652" s="269"/>
      <c r="C652" s="231"/>
      <c r="D652" s="231"/>
      <c r="E652" s="231"/>
      <c r="F652" s="231"/>
      <c r="G652" s="231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31"/>
      <c r="B653" s="269"/>
      <c r="C653" s="231"/>
      <c r="D653" s="231"/>
      <c r="E653" s="231"/>
      <c r="F653" s="231"/>
      <c r="G653" s="231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31"/>
      <c r="B654" s="269"/>
      <c r="C654" s="231"/>
      <c r="D654" s="231"/>
      <c r="E654" s="231"/>
      <c r="F654" s="231"/>
      <c r="G654" s="231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31"/>
      <c r="B655" s="269"/>
      <c r="C655" s="231"/>
      <c r="D655" s="231"/>
      <c r="E655" s="231"/>
      <c r="F655" s="231"/>
      <c r="G655" s="231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31"/>
      <c r="B656" s="269"/>
      <c r="C656" s="231"/>
      <c r="D656" s="231"/>
      <c r="E656" s="231"/>
      <c r="F656" s="231"/>
      <c r="G656" s="231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31"/>
      <c r="B657" s="269"/>
      <c r="C657" s="231"/>
      <c r="D657" s="231"/>
      <c r="E657" s="231"/>
      <c r="F657" s="231"/>
      <c r="G657" s="231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31"/>
      <c r="B658" s="269"/>
      <c r="C658" s="231"/>
      <c r="D658" s="231"/>
      <c r="E658" s="231"/>
      <c r="F658" s="231"/>
      <c r="G658" s="231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31"/>
      <c r="B659" s="269"/>
      <c r="C659" s="231"/>
      <c r="D659" s="231"/>
      <c r="E659" s="231"/>
      <c r="F659" s="231"/>
      <c r="G659" s="231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31"/>
      <c r="B660" s="269"/>
      <c r="C660" s="231"/>
      <c r="D660" s="231"/>
      <c r="E660" s="231"/>
      <c r="F660" s="231"/>
      <c r="G660" s="231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31"/>
      <c r="B661" s="269"/>
      <c r="C661" s="231"/>
      <c r="D661" s="231"/>
      <c r="E661" s="231"/>
      <c r="F661" s="231"/>
      <c r="G661" s="231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31"/>
      <c r="B662" s="269"/>
      <c r="C662" s="231"/>
      <c r="D662" s="231"/>
      <c r="E662" s="231"/>
      <c r="F662" s="231"/>
      <c r="G662" s="231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31"/>
      <c r="B663" s="269"/>
      <c r="C663" s="231"/>
      <c r="D663" s="231"/>
      <c r="E663" s="231"/>
      <c r="F663" s="231"/>
      <c r="G663" s="231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31"/>
      <c r="B664" s="269"/>
      <c r="C664" s="231"/>
      <c r="D664" s="231"/>
      <c r="E664" s="231"/>
      <c r="F664" s="231"/>
      <c r="G664" s="231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31"/>
      <c r="B665" s="269"/>
      <c r="C665" s="231"/>
      <c r="D665" s="231"/>
      <c r="E665" s="231"/>
      <c r="F665" s="231"/>
      <c r="G665" s="231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31"/>
      <c r="B666" s="269"/>
      <c r="C666" s="231"/>
      <c r="D666" s="231"/>
      <c r="E666" s="231"/>
      <c r="F666" s="231"/>
      <c r="G666" s="231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31"/>
      <c r="B667" s="269"/>
      <c r="C667" s="231"/>
      <c r="D667" s="231"/>
      <c r="E667" s="231"/>
      <c r="F667" s="231"/>
      <c r="G667" s="231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31"/>
      <c r="B668" s="269"/>
      <c r="C668" s="231"/>
      <c r="D668" s="231"/>
      <c r="E668" s="231"/>
      <c r="F668" s="231"/>
      <c r="G668" s="231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31"/>
      <c r="B669" s="269"/>
      <c r="C669" s="231"/>
      <c r="D669" s="231"/>
      <c r="E669" s="231"/>
      <c r="F669" s="231"/>
      <c r="G669" s="231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31"/>
      <c r="B670" s="269"/>
      <c r="C670" s="231"/>
      <c r="D670" s="231"/>
      <c r="E670" s="231"/>
      <c r="F670" s="231"/>
      <c r="G670" s="231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31"/>
      <c r="B671" s="269"/>
      <c r="C671" s="231"/>
      <c r="D671" s="231"/>
      <c r="E671" s="231"/>
      <c r="F671" s="231"/>
      <c r="G671" s="231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31"/>
      <c r="B672" s="269"/>
      <c r="C672" s="231"/>
      <c r="D672" s="231"/>
      <c r="E672" s="231"/>
      <c r="F672" s="231"/>
      <c r="G672" s="231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31"/>
      <c r="B673" s="269"/>
      <c r="C673" s="231"/>
      <c r="D673" s="231"/>
      <c r="E673" s="231"/>
      <c r="F673" s="231"/>
      <c r="G673" s="231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31"/>
      <c r="B674" s="269"/>
      <c r="C674" s="231"/>
      <c r="D674" s="231"/>
      <c r="E674" s="231"/>
      <c r="F674" s="231"/>
      <c r="G674" s="231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31"/>
      <c r="B675" s="269"/>
      <c r="C675" s="231"/>
      <c r="D675" s="231"/>
      <c r="E675" s="231"/>
      <c r="F675" s="231"/>
      <c r="G675" s="231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31"/>
      <c r="B676" s="269"/>
      <c r="C676" s="231"/>
      <c r="D676" s="231"/>
      <c r="E676" s="231"/>
      <c r="F676" s="231"/>
      <c r="G676" s="231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31"/>
      <c r="B677" s="269"/>
      <c r="C677" s="231"/>
      <c r="D677" s="231"/>
      <c r="E677" s="231"/>
      <c r="F677" s="231"/>
      <c r="G677" s="231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31"/>
      <c r="B678" s="269"/>
      <c r="C678" s="231"/>
      <c r="D678" s="231"/>
      <c r="E678" s="231"/>
      <c r="F678" s="231"/>
      <c r="G678" s="231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31"/>
      <c r="B679" s="269"/>
      <c r="C679" s="231"/>
      <c r="D679" s="231"/>
      <c r="E679" s="231"/>
      <c r="F679" s="231"/>
      <c r="G679" s="231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31"/>
      <c r="B680" s="269"/>
      <c r="C680" s="231"/>
      <c r="D680" s="231"/>
      <c r="E680" s="231"/>
      <c r="F680" s="231"/>
      <c r="G680" s="231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31"/>
      <c r="B681" s="269"/>
      <c r="C681" s="231"/>
      <c r="D681" s="231"/>
      <c r="E681" s="231"/>
      <c r="F681" s="231"/>
      <c r="G681" s="231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31"/>
      <c r="B682" s="269"/>
      <c r="C682" s="231"/>
      <c r="D682" s="231"/>
      <c r="E682" s="231"/>
      <c r="F682" s="231"/>
      <c r="G682" s="231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31"/>
      <c r="B683" s="269"/>
      <c r="C683" s="231"/>
      <c r="D683" s="231"/>
      <c r="E683" s="231"/>
      <c r="F683" s="231"/>
      <c r="G683" s="231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31"/>
      <c r="B684" s="269"/>
      <c r="C684" s="231"/>
      <c r="D684" s="231"/>
      <c r="E684" s="231"/>
      <c r="F684" s="231"/>
      <c r="G684" s="231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31"/>
      <c r="B685" s="269"/>
      <c r="C685" s="231"/>
      <c r="D685" s="231"/>
      <c r="E685" s="231"/>
      <c r="F685" s="231"/>
      <c r="G685" s="231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31"/>
      <c r="B686" s="269"/>
      <c r="C686" s="231"/>
      <c r="D686" s="231"/>
      <c r="E686" s="231"/>
      <c r="F686" s="231"/>
      <c r="G686" s="231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31"/>
      <c r="B687" s="269"/>
      <c r="C687" s="231"/>
      <c r="D687" s="231"/>
      <c r="E687" s="231"/>
      <c r="F687" s="231"/>
      <c r="G687" s="231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31"/>
      <c r="B688" s="269"/>
      <c r="C688" s="231"/>
      <c r="D688" s="231"/>
      <c r="E688" s="231"/>
      <c r="F688" s="231"/>
      <c r="G688" s="231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31"/>
      <c r="B689" s="269"/>
      <c r="C689" s="231"/>
      <c r="D689" s="231"/>
      <c r="E689" s="231"/>
      <c r="F689" s="231"/>
      <c r="G689" s="231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31"/>
      <c r="B690" s="269"/>
      <c r="C690" s="231"/>
      <c r="D690" s="231"/>
      <c r="E690" s="231"/>
      <c r="F690" s="231"/>
      <c r="G690" s="231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31"/>
      <c r="B691" s="269"/>
      <c r="C691" s="231"/>
      <c r="D691" s="231"/>
      <c r="E691" s="231"/>
      <c r="F691" s="231"/>
      <c r="G691" s="231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31"/>
      <c r="B692" s="269"/>
      <c r="C692" s="231"/>
      <c r="D692" s="231"/>
      <c r="E692" s="231"/>
      <c r="F692" s="231"/>
      <c r="G692" s="231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31"/>
      <c r="B693" s="269"/>
      <c r="C693" s="231"/>
      <c r="D693" s="231"/>
      <c r="E693" s="231"/>
      <c r="F693" s="231"/>
      <c r="G693" s="231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31"/>
      <c r="B694" s="269"/>
      <c r="C694" s="231"/>
      <c r="D694" s="231"/>
      <c r="E694" s="231"/>
      <c r="F694" s="231"/>
      <c r="G694" s="231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31"/>
      <c r="B695" s="269"/>
      <c r="C695" s="231"/>
      <c r="D695" s="231"/>
      <c r="E695" s="231"/>
      <c r="F695" s="231"/>
      <c r="G695" s="231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31"/>
      <c r="B696" s="269"/>
      <c r="C696" s="231"/>
      <c r="D696" s="231"/>
      <c r="E696" s="231"/>
      <c r="F696" s="231"/>
      <c r="G696" s="231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31"/>
      <c r="B697" s="269"/>
      <c r="C697" s="231"/>
      <c r="D697" s="231"/>
      <c r="E697" s="231"/>
      <c r="F697" s="231"/>
      <c r="G697" s="231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31"/>
      <c r="B698" s="269"/>
      <c r="C698" s="231"/>
      <c r="D698" s="231"/>
      <c r="E698" s="231"/>
      <c r="F698" s="231"/>
      <c r="G698" s="231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31"/>
      <c r="B699" s="269"/>
      <c r="C699" s="231"/>
      <c r="D699" s="231"/>
      <c r="E699" s="231"/>
      <c r="F699" s="231"/>
      <c r="G699" s="231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31"/>
      <c r="B700" s="269"/>
      <c r="C700" s="231"/>
      <c r="D700" s="231"/>
      <c r="E700" s="231"/>
      <c r="F700" s="231"/>
      <c r="G700" s="231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31"/>
      <c r="B701" s="269"/>
      <c r="C701" s="231"/>
      <c r="D701" s="231"/>
      <c r="E701" s="231"/>
      <c r="F701" s="231"/>
      <c r="G701" s="231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31"/>
      <c r="B702" s="269"/>
      <c r="C702" s="231"/>
      <c r="D702" s="231"/>
      <c r="E702" s="231"/>
      <c r="F702" s="231"/>
      <c r="G702" s="231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31"/>
      <c r="B703" s="269"/>
      <c r="C703" s="231"/>
      <c r="D703" s="231"/>
      <c r="E703" s="231"/>
      <c r="F703" s="231"/>
      <c r="G703" s="231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31"/>
      <c r="B704" s="269"/>
      <c r="C704" s="231"/>
      <c r="D704" s="231"/>
      <c r="E704" s="231"/>
      <c r="F704" s="231"/>
      <c r="G704" s="231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31"/>
      <c r="B705" s="269"/>
      <c r="C705" s="231"/>
      <c r="D705" s="231"/>
      <c r="E705" s="231"/>
      <c r="F705" s="231"/>
      <c r="G705" s="231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31"/>
      <c r="B706" s="269"/>
      <c r="C706" s="231"/>
      <c r="D706" s="231"/>
      <c r="E706" s="231"/>
      <c r="F706" s="231"/>
      <c r="G706" s="231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31"/>
      <c r="B707" s="269"/>
      <c r="C707" s="231"/>
      <c r="D707" s="231"/>
      <c r="E707" s="231"/>
      <c r="F707" s="231"/>
      <c r="G707" s="231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31"/>
      <c r="B708" s="269"/>
      <c r="C708" s="231"/>
      <c r="D708" s="231"/>
      <c r="E708" s="231"/>
      <c r="F708" s="231"/>
      <c r="G708" s="231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31"/>
      <c r="B709" s="269"/>
      <c r="C709" s="231"/>
      <c r="D709" s="231"/>
      <c r="E709" s="231"/>
      <c r="F709" s="231"/>
      <c r="G709" s="231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31"/>
      <c r="B710" s="269"/>
      <c r="C710" s="231"/>
      <c r="D710" s="231"/>
      <c r="E710" s="231"/>
      <c r="F710" s="231"/>
      <c r="G710" s="231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31"/>
      <c r="B711" s="269"/>
      <c r="C711" s="231"/>
      <c r="D711" s="231"/>
      <c r="E711" s="231"/>
      <c r="F711" s="231"/>
      <c r="G711" s="231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31"/>
      <c r="B712" s="269"/>
      <c r="C712" s="231"/>
      <c r="D712" s="231"/>
      <c r="E712" s="231"/>
      <c r="F712" s="231"/>
      <c r="G712" s="231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31"/>
      <c r="B713" s="269"/>
      <c r="C713" s="231"/>
      <c r="D713" s="231"/>
      <c r="E713" s="231"/>
      <c r="F713" s="231"/>
      <c r="G713" s="231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31"/>
      <c r="B714" s="269"/>
      <c r="C714" s="231"/>
      <c r="D714" s="231"/>
      <c r="E714" s="231"/>
      <c r="F714" s="231"/>
      <c r="G714" s="231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31"/>
      <c r="B715" s="269"/>
      <c r="C715" s="231"/>
      <c r="D715" s="231"/>
      <c r="E715" s="231"/>
      <c r="F715" s="231"/>
      <c r="G715" s="231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31"/>
      <c r="B716" s="269"/>
      <c r="C716" s="231"/>
      <c r="D716" s="231"/>
      <c r="E716" s="231"/>
      <c r="F716" s="231"/>
      <c r="G716" s="231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31"/>
      <c r="B717" s="269"/>
      <c r="C717" s="231"/>
      <c r="D717" s="231"/>
      <c r="E717" s="231"/>
      <c r="F717" s="231"/>
      <c r="G717" s="231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31"/>
      <c r="B718" s="269"/>
      <c r="C718" s="231"/>
      <c r="D718" s="231"/>
      <c r="E718" s="231"/>
      <c r="F718" s="231"/>
      <c r="G718" s="231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31"/>
      <c r="B719" s="269"/>
      <c r="C719" s="231"/>
      <c r="D719" s="231"/>
      <c r="E719" s="231"/>
      <c r="F719" s="231"/>
      <c r="G719" s="231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31"/>
      <c r="B720" s="269"/>
      <c r="C720" s="231"/>
      <c r="D720" s="231"/>
      <c r="E720" s="231"/>
      <c r="F720" s="231"/>
      <c r="G720" s="231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31"/>
      <c r="B721" s="269"/>
      <c r="C721" s="231"/>
      <c r="D721" s="231"/>
      <c r="E721" s="231"/>
      <c r="F721" s="231"/>
      <c r="G721" s="231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31"/>
      <c r="B722" s="269"/>
      <c r="C722" s="231"/>
      <c r="D722" s="231"/>
      <c r="E722" s="231"/>
      <c r="F722" s="231"/>
      <c r="G722" s="231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31"/>
      <c r="B723" s="269"/>
      <c r="C723" s="231"/>
      <c r="D723" s="231"/>
      <c r="E723" s="231"/>
      <c r="F723" s="231"/>
      <c r="G723" s="231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31"/>
      <c r="B724" s="269"/>
      <c r="C724" s="231"/>
      <c r="D724" s="231"/>
      <c r="E724" s="231"/>
      <c r="F724" s="231"/>
      <c r="G724" s="231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31"/>
      <c r="B725" s="269"/>
      <c r="C725" s="231"/>
      <c r="D725" s="231"/>
      <c r="E725" s="231"/>
      <c r="F725" s="231"/>
      <c r="G725" s="231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31"/>
      <c r="B726" s="269"/>
      <c r="C726" s="231"/>
      <c r="D726" s="231"/>
      <c r="E726" s="231"/>
      <c r="F726" s="231"/>
      <c r="G726" s="231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31"/>
      <c r="B727" s="269"/>
      <c r="C727" s="231"/>
      <c r="D727" s="231"/>
      <c r="E727" s="231"/>
      <c r="F727" s="231"/>
      <c r="G727" s="231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31"/>
      <c r="B728" s="269"/>
      <c r="C728" s="231"/>
      <c r="D728" s="231"/>
      <c r="E728" s="231"/>
      <c r="F728" s="231"/>
      <c r="G728" s="231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31"/>
      <c r="B729" s="269"/>
      <c r="C729" s="231"/>
      <c r="D729" s="231"/>
      <c r="E729" s="231"/>
      <c r="F729" s="231"/>
      <c r="G729" s="231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31"/>
      <c r="B730" s="269"/>
      <c r="C730" s="231"/>
      <c r="D730" s="231"/>
      <c r="E730" s="231"/>
      <c r="F730" s="231"/>
      <c r="G730" s="231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31"/>
      <c r="B731" s="269"/>
      <c r="C731" s="231"/>
      <c r="D731" s="231"/>
      <c r="E731" s="231"/>
      <c r="F731" s="231"/>
      <c r="G731" s="231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31"/>
      <c r="B732" s="269"/>
      <c r="C732" s="231"/>
      <c r="D732" s="231"/>
      <c r="E732" s="231"/>
      <c r="F732" s="231"/>
      <c r="G732" s="231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31"/>
      <c r="B733" s="269"/>
      <c r="C733" s="231"/>
      <c r="D733" s="231"/>
      <c r="E733" s="231"/>
      <c r="F733" s="231"/>
      <c r="G733" s="231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31"/>
      <c r="B734" s="269"/>
      <c r="C734" s="231"/>
      <c r="D734" s="231"/>
      <c r="E734" s="231"/>
      <c r="F734" s="231"/>
      <c r="G734" s="231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31"/>
      <c r="B735" s="269"/>
      <c r="C735" s="231"/>
      <c r="D735" s="231"/>
      <c r="E735" s="231"/>
      <c r="F735" s="231"/>
      <c r="G735" s="231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31"/>
      <c r="B736" s="269"/>
      <c r="C736" s="231"/>
      <c r="D736" s="231"/>
      <c r="E736" s="231"/>
      <c r="F736" s="231"/>
      <c r="G736" s="231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31"/>
      <c r="B737" s="269"/>
      <c r="C737" s="231"/>
      <c r="D737" s="231"/>
      <c r="E737" s="231"/>
      <c r="F737" s="231"/>
      <c r="G737" s="231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31"/>
      <c r="B738" s="269"/>
      <c r="C738" s="231"/>
      <c r="D738" s="231"/>
      <c r="E738" s="231"/>
      <c r="F738" s="231"/>
      <c r="G738" s="231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31"/>
      <c r="B739" s="269"/>
      <c r="C739" s="231"/>
      <c r="D739" s="231"/>
      <c r="E739" s="231"/>
      <c r="F739" s="231"/>
      <c r="G739" s="231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31"/>
      <c r="B740" s="269"/>
      <c r="C740" s="231"/>
      <c r="D740" s="231"/>
      <c r="E740" s="231"/>
      <c r="F740" s="231"/>
      <c r="G740" s="231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31"/>
      <c r="B741" s="269"/>
      <c r="C741" s="231"/>
      <c r="D741" s="231"/>
      <c r="E741" s="231"/>
      <c r="F741" s="231"/>
      <c r="G741" s="231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31"/>
      <c r="B742" s="269"/>
      <c r="C742" s="231"/>
      <c r="D742" s="231"/>
      <c r="E742" s="231"/>
      <c r="F742" s="231"/>
      <c r="G742" s="231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31"/>
      <c r="B743" s="269"/>
      <c r="C743" s="231"/>
      <c r="D743" s="231"/>
      <c r="E743" s="231"/>
      <c r="F743" s="231"/>
      <c r="G743" s="231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31"/>
      <c r="B744" s="269"/>
      <c r="C744" s="231"/>
      <c r="D744" s="231"/>
      <c r="E744" s="231"/>
      <c r="F744" s="231"/>
      <c r="G744" s="231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31"/>
      <c r="B745" s="269"/>
      <c r="C745" s="231"/>
      <c r="D745" s="231"/>
      <c r="E745" s="231"/>
      <c r="F745" s="231"/>
      <c r="G745" s="231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31"/>
      <c r="B746" s="269"/>
      <c r="C746" s="231"/>
      <c r="D746" s="231"/>
      <c r="E746" s="231"/>
      <c r="F746" s="231"/>
      <c r="G746" s="231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31"/>
      <c r="B747" s="269"/>
      <c r="C747" s="231"/>
      <c r="D747" s="231"/>
      <c r="E747" s="231"/>
      <c r="F747" s="231"/>
      <c r="G747" s="231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31"/>
      <c r="B748" s="269"/>
      <c r="C748" s="231"/>
      <c r="D748" s="231"/>
      <c r="E748" s="231"/>
      <c r="F748" s="231"/>
      <c r="G748" s="231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31"/>
      <c r="B749" s="269"/>
      <c r="C749" s="231"/>
      <c r="D749" s="231"/>
      <c r="E749" s="231"/>
      <c r="F749" s="231"/>
      <c r="G749" s="231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31"/>
      <c r="B750" s="269"/>
      <c r="C750" s="231"/>
      <c r="D750" s="231"/>
      <c r="E750" s="231"/>
      <c r="F750" s="231"/>
      <c r="G750" s="231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31"/>
      <c r="B751" s="269"/>
      <c r="C751" s="231"/>
      <c r="D751" s="231"/>
      <c r="E751" s="231"/>
      <c r="F751" s="231"/>
      <c r="G751" s="231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31"/>
      <c r="B752" s="269"/>
      <c r="C752" s="231"/>
      <c r="D752" s="231"/>
      <c r="E752" s="231"/>
      <c r="F752" s="231"/>
      <c r="G752" s="231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31"/>
      <c r="B753" s="269"/>
      <c r="C753" s="231"/>
      <c r="D753" s="231"/>
      <c r="E753" s="231"/>
      <c r="F753" s="231"/>
      <c r="G753" s="231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31"/>
      <c r="B754" s="269"/>
      <c r="C754" s="231"/>
      <c r="D754" s="231"/>
      <c r="E754" s="231"/>
      <c r="F754" s="231"/>
      <c r="G754" s="231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31"/>
      <c r="B755" s="269"/>
      <c r="C755" s="231"/>
      <c r="D755" s="231"/>
      <c r="E755" s="231"/>
      <c r="F755" s="231"/>
      <c r="G755" s="231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31"/>
      <c r="B756" s="269"/>
      <c r="C756" s="231"/>
      <c r="D756" s="231"/>
      <c r="E756" s="231"/>
      <c r="F756" s="231"/>
      <c r="G756" s="231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31"/>
      <c r="B757" s="269"/>
      <c r="C757" s="231"/>
      <c r="D757" s="231"/>
      <c r="E757" s="231"/>
      <c r="F757" s="231"/>
      <c r="G757" s="231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31"/>
      <c r="B758" s="269"/>
      <c r="C758" s="231"/>
      <c r="D758" s="231"/>
      <c r="E758" s="231"/>
      <c r="F758" s="231"/>
      <c r="G758" s="231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31"/>
      <c r="B759" s="269"/>
      <c r="C759" s="231"/>
      <c r="D759" s="231"/>
      <c r="E759" s="231"/>
      <c r="F759" s="231"/>
      <c r="G759" s="231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31"/>
      <c r="B760" s="269"/>
      <c r="C760" s="231"/>
      <c r="D760" s="231"/>
      <c r="E760" s="231"/>
      <c r="F760" s="231"/>
      <c r="G760" s="231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31"/>
      <c r="B761" s="269"/>
      <c r="C761" s="231"/>
      <c r="D761" s="231"/>
      <c r="E761" s="231"/>
      <c r="F761" s="231"/>
      <c r="G761" s="231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31"/>
      <c r="B762" s="269"/>
      <c r="C762" s="231"/>
      <c r="D762" s="231"/>
      <c r="E762" s="231"/>
      <c r="F762" s="231"/>
      <c r="G762" s="231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31"/>
      <c r="B763" s="269"/>
      <c r="C763" s="231"/>
      <c r="D763" s="231"/>
      <c r="E763" s="231"/>
      <c r="F763" s="231"/>
      <c r="G763" s="231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31"/>
      <c r="B764" s="269"/>
      <c r="C764" s="231"/>
      <c r="D764" s="231"/>
      <c r="E764" s="231"/>
      <c r="F764" s="231"/>
      <c r="G764" s="231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31"/>
      <c r="B765" s="269"/>
      <c r="C765" s="231"/>
      <c r="D765" s="231"/>
      <c r="E765" s="231"/>
      <c r="F765" s="231"/>
      <c r="G765" s="231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31"/>
      <c r="B766" s="269"/>
      <c r="C766" s="231"/>
      <c r="D766" s="231"/>
      <c r="E766" s="231"/>
      <c r="F766" s="231"/>
      <c r="G766" s="231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31"/>
      <c r="B767" s="269"/>
      <c r="C767" s="231"/>
      <c r="D767" s="231"/>
      <c r="E767" s="231"/>
      <c r="F767" s="231"/>
      <c r="G767" s="231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31"/>
      <c r="B768" s="269"/>
      <c r="C768" s="231"/>
      <c r="D768" s="231"/>
      <c r="E768" s="231"/>
      <c r="F768" s="231"/>
      <c r="G768" s="231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31"/>
      <c r="B769" s="269"/>
      <c r="C769" s="231"/>
      <c r="D769" s="231"/>
      <c r="E769" s="231"/>
      <c r="F769" s="231"/>
      <c r="G769" s="231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31"/>
      <c r="B770" s="269"/>
      <c r="C770" s="231"/>
      <c r="D770" s="231"/>
      <c r="E770" s="231"/>
      <c r="F770" s="231"/>
      <c r="G770" s="231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31"/>
      <c r="B771" s="269"/>
      <c r="C771" s="231"/>
      <c r="D771" s="231"/>
      <c r="E771" s="231"/>
      <c r="F771" s="231"/>
      <c r="G771" s="231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31"/>
      <c r="B772" s="269"/>
      <c r="C772" s="231"/>
      <c r="D772" s="231"/>
      <c r="E772" s="231"/>
      <c r="F772" s="231"/>
      <c r="G772" s="231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31"/>
      <c r="B773" s="269"/>
      <c r="C773" s="231"/>
      <c r="D773" s="231"/>
      <c r="E773" s="231"/>
      <c r="F773" s="231"/>
      <c r="G773" s="231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31"/>
      <c r="B774" s="269"/>
      <c r="C774" s="231"/>
      <c r="D774" s="231"/>
      <c r="E774" s="231"/>
      <c r="F774" s="231"/>
      <c r="G774" s="231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31"/>
      <c r="B775" s="269"/>
      <c r="C775" s="231"/>
      <c r="D775" s="231"/>
      <c r="E775" s="231"/>
      <c r="F775" s="231"/>
      <c r="G775" s="231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31"/>
      <c r="B776" s="269"/>
      <c r="C776" s="231"/>
      <c r="D776" s="231"/>
      <c r="E776" s="231"/>
      <c r="F776" s="231"/>
      <c r="G776" s="231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31"/>
      <c r="B777" s="269"/>
      <c r="C777" s="231"/>
      <c r="D777" s="231"/>
      <c r="E777" s="231"/>
      <c r="F777" s="231"/>
      <c r="G777" s="231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31"/>
      <c r="B778" s="269"/>
      <c r="C778" s="231"/>
      <c r="D778" s="231"/>
      <c r="E778" s="231"/>
      <c r="F778" s="231"/>
      <c r="G778" s="231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31"/>
      <c r="B779" s="269"/>
      <c r="C779" s="231"/>
      <c r="D779" s="231"/>
      <c r="E779" s="231"/>
      <c r="F779" s="231"/>
      <c r="G779" s="231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31"/>
      <c r="B780" s="269"/>
      <c r="C780" s="231"/>
      <c r="D780" s="231"/>
      <c r="E780" s="231"/>
      <c r="F780" s="231"/>
      <c r="G780" s="231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31"/>
      <c r="B781" s="269"/>
      <c r="C781" s="231"/>
      <c r="D781" s="231"/>
      <c r="E781" s="231"/>
      <c r="F781" s="231"/>
      <c r="G781" s="231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31"/>
      <c r="B782" s="269"/>
      <c r="C782" s="231"/>
      <c r="D782" s="231"/>
      <c r="E782" s="231"/>
      <c r="F782" s="231"/>
      <c r="G782" s="231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31"/>
      <c r="B783" s="269"/>
      <c r="C783" s="231"/>
      <c r="D783" s="231"/>
      <c r="E783" s="231"/>
      <c r="F783" s="231"/>
      <c r="G783" s="231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31"/>
      <c r="B784" s="269"/>
      <c r="C784" s="231"/>
      <c r="D784" s="231"/>
      <c r="E784" s="231"/>
      <c r="F784" s="231"/>
      <c r="G784" s="231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31"/>
      <c r="B785" s="269"/>
      <c r="C785" s="231"/>
      <c r="D785" s="231"/>
      <c r="E785" s="231"/>
      <c r="F785" s="231"/>
      <c r="G785" s="231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31"/>
      <c r="B786" s="269"/>
      <c r="C786" s="231"/>
      <c r="D786" s="231"/>
      <c r="E786" s="231"/>
      <c r="F786" s="231"/>
      <c r="G786" s="231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31"/>
      <c r="B787" s="269"/>
      <c r="C787" s="231"/>
      <c r="D787" s="231"/>
      <c r="E787" s="231"/>
      <c r="F787" s="231"/>
      <c r="G787" s="231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31"/>
      <c r="B788" s="269"/>
      <c r="C788" s="231"/>
      <c r="D788" s="231"/>
      <c r="E788" s="231"/>
      <c r="F788" s="231"/>
      <c r="G788" s="231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31"/>
      <c r="B789" s="269"/>
      <c r="C789" s="231"/>
      <c r="D789" s="231"/>
      <c r="E789" s="231"/>
      <c r="F789" s="231"/>
      <c r="G789" s="231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31"/>
      <c r="B790" s="269"/>
      <c r="C790" s="231"/>
      <c r="D790" s="231"/>
      <c r="E790" s="231"/>
      <c r="F790" s="231"/>
      <c r="G790" s="231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31"/>
      <c r="B791" s="269"/>
      <c r="C791" s="231"/>
      <c r="D791" s="231"/>
      <c r="E791" s="231"/>
      <c r="F791" s="231"/>
      <c r="G791" s="231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31"/>
      <c r="B792" s="269"/>
      <c r="C792" s="231"/>
      <c r="D792" s="231"/>
      <c r="E792" s="231"/>
      <c r="F792" s="231"/>
      <c r="G792" s="231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31"/>
      <c r="B793" s="269"/>
      <c r="C793" s="231"/>
      <c r="D793" s="231"/>
      <c r="E793" s="231"/>
      <c r="F793" s="231"/>
      <c r="G793" s="231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31"/>
      <c r="B794" s="269"/>
      <c r="C794" s="231"/>
      <c r="D794" s="231"/>
      <c r="E794" s="231"/>
      <c r="F794" s="231"/>
      <c r="G794" s="231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31"/>
      <c r="B795" s="269"/>
      <c r="C795" s="231"/>
      <c r="D795" s="231"/>
      <c r="E795" s="231"/>
      <c r="F795" s="231"/>
      <c r="G795" s="231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31"/>
      <c r="B796" s="269"/>
      <c r="C796" s="231"/>
      <c r="D796" s="231"/>
      <c r="E796" s="231"/>
      <c r="F796" s="231"/>
      <c r="G796" s="231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31"/>
      <c r="B797" s="269"/>
      <c r="C797" s="231"/>
      <c r="D797" s="231"/>
      <c r="E797" s="231"/>
      <c r="F797" s="231"/>
      <c r="G797" s="231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31"/>
      <c r="B798" s="269"/>
      <c r="C798" s="231"/>
      <c r="D798" s="231"/>
      <c r="E798" s="231"/>
      <c r="F798" s="231"/>
      <c r="G798" s="231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31"/>
      <c r="B799" s="269"/>
      <c r="C799" s="231"/>
      <c r="D799" s="231"/>
      <c r="E799" s="231"/>
      <c r="F799" s="231"/>
      <c r="G799" s="231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31"/>
      <c r="B800" s="269"/>
      <c r="C800" s="231"/>
      <c r="D800" s="231"/>
      <c r="E800" s="231"/>
      <c r="F800" s="231"/>
      <c r="G800" s="231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31"/>
      <c r="B801" s="269"/>
      <c r="C801" s="231"/>
      <c r="D801" s="231"/>
      <c r="E801" s="231"/>
      <c r="F801" s="231"/>
      <c r="G801" s="231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31"/>
      <c r="B802" s="269"/>
      <c r="C802" s="231"/>
      <c r="D802" s="231"/>
      <c r="E802" s="231"/>
      <c r="F802" s="231"/>
      <c r="G802" s="231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31"/>
      <c r="B803" s="269"/>
      <c r="C803" s="231"/>
      <c r="D803" s="231"/>
      <c r="E803" s="231"/>
      <c r="F803" s="231"/>
      <c r="G803" s="231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31"/>
      <c r="B804" s="269"/>
      <c r="C804" s="231"/>
      <c r="D804" s="231"/>
      <c r="E804" s="231"/>
      <c r="F804" s="231"/>
      <c r="G804" s="231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31"/>
      <c r="B805" s="269"/>
      <c r="C805" s="231"/>
      <c r="D805" s="231"/>
      <c r="E805" s="231"/>
      <c r="F805" s="231"/>
      <c r="G805" s="231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31"/>
      <c r="B806" s="269"/>
      <c r="C806" s="231"/>
      <c r="D806" s="231"/>
      <c r="E806" s="231"/>
      <c r="F806" s="231"/>
      <c r="G806" s="231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31"/>
      <c r="B807" s="269"/>
      <c r="C807" s="231"/>
      <c r="D807" s="231"/>
      <c r="E807" s="231"/>
      <c r="F807" s="231"/>
      <c r="G807" s="231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31"/>
      <c r="B808" s="269"/>
      <c r="C808" s="231"/>
      <c r="D808" s="231"/>
      <c r="E808" s="231"/>
      <c r="F808" s="231"/>
      <c r="G808" s="231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31"/>
      <c r="B809" s="269"/>
      <c r="C809" s="231"/>
      <c r="D809" s="231"/>
      <c r="E809" s="231"/>
      <c r="F809" s="231"/>
      <c r="G809" s="231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31"/>
      <c r="B810" s="269"/>
      <c r="C810" s="231"/>
      <c r="D810" s="231"/>
      <c r="E810" s="231"/>
      <c r="F810" s="231"/>
      <c r="G810" s="231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31"/>
      <c r="B811" s="269"/>
      <c r="C811" s="231"/>
      <c r="D811" s="231"/>
      <c r="E811" s="231"/>
      <c r="F811" s="231"/>
      <c r="G811" s="231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31"/>
      <c r="B812" s="269"/>
      <c r="C812" s="231"/>
      <c r="D812" s="231"/>
      <c r="E812" s="231"/>
      <c r="F812" s="231"/>
      <c r="G812" s="231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31"/>
      <c r="B813" s="269"/>
      <c r="C813" s="231"/>
      <c r="D813" s="231"/>
      <c r="E813" s="231"/>
      <c r="F813" s="231"/>
      <c r="G813" s="231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31"/>
      <c r="B814" s="269"/>
      <c r="C814" s="231"/>
      <c r="D814" s="231"/>
      <c r="E814" s="231"/>
      <c r="F814" s="231"/>
      <c r="G814" s="231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31"/>
      <c r="B815" s="269"/>
      <c r="C815" s="231"/>
      <c r="D815" s="231"/>
      <c r="E815" s="231"/>
      <c r="F815" s="231"/>
      <c r="G815" s="231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31"/>
      <c r="B816" s="269"/>
      <c r="C816" s="231"/>
      <c r="D816" s="231"/>
      <c r="E816" s="231"/>
      <c r="F816" s="231"/>
      <c r="G816" s="231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31"/>
      <c r="B817" s="269"/>
      <c r="C817" s="231"/>
      <c r="D817" s="231"/>
      <c r="E817" s="231"/>
      <c r="F817" s="231"/>
      <c r="G817" s="231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31"/>
      <c r="B818" s="269"/>
      <c r="C818" s="231"/>
      <c r="D818" s="231"/>
      <c r="E818" s="231"/>
      <c r="F818" s="231"/>
      <c r="G818" s="231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31"/>
      <c r="B819" s="269"/>
      <c r="C819" s="231"/>
      <c r="D819" s="231"/>
      <c r="E819" s="231"/>
      <c r="F819" s="231"/>
      <c r="G819" s="231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31"/>
      <c r="B820" s="269"/>
      <c r="C820" s="231"/>
      <c r="D820" s="231"/>
      <c r="E820" s="231"/>
      <c r="F820" s="231"/>
      <c r="G820" s="231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31"/>
      <c r="B821" s="269"/>
      <c r="C821" s="231"/>
      <c r="D821" s="231"/>
      <c r="E821" s="231"/>
      <c r="F821" s="231"/>
      <c r="G821" s="231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31"/>
      <c r="B822" s="269"/>
      <c r="C822" s="231"/>
      <c r="D822" s="231"/>
      <c r="E822" s="231"/>
      <c r="F822" s="231"/>
      <c r="G822" s="231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31"/>
      <c r="B823" s="269"/>
      <c r="C823" s="231"/>
      <c r="D823" s="231"/>
      <c r="E823" s="231"/>
      <c r="F823" s="231"/>
      <c r="G823" s="231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31"/>
      <c r="B824" s="269"/>
      <c r="C824" s="231"/>
      <c r="D824" s="231"/>
      <c r="E824" s="231"/>
      <c r="F824" s="231"/>
      <c r="G824" s="231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31"/>
      <c r="B825" s="269"/>
      <c r="C825" s="231"/>
      <c r="D825" s="231"/>
      <c r="E825" s="231"/>
      <c r="F825" s="231"/>
      <c r="G825" s="231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31"/>
      <c r="B826" s="269"/>
      <c r="C826" s="231"/>
      <c r="D826" s="231"/>
      <c r="E826" s="231"/>
      <c r="F826" s="231"/>
      <c r="G826" s="231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31"/>
      <c r="B827" s="269"/>
      <c r="C827" s="231"/>
      <c r="D827" s="231"/>
      <c r="E827" s="231"/>
      <c r="F827" s="231"/>
      <c r="G827" s="231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31"/>
      <c r="B828" s="269"/>
      <c r="C828" s="231"/>
      <c r="D828" s="231"/>
      <c r="E828" s="231"/>
      <c r="F828" s="231"/>
      <c r="G828" s="231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31"/>
      <c r="B829" s="269"/>
      <c r="C829" s="231"/>
      <c r="D829" s="231"/>
      <c r="E829" s="231"/>
      <c r="F829" s="231"/>
      <c r="G829" s="231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31"/>
      <c r="B830" s="269"/>
      <c r="C830" s="231"/>
      <c r="D830" s="231"/>
      <c r="E830" s="231"/>
      <c r="F830" s="231"/>
      <c r="G830" s="231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31"/>
      <c r="B831" s="269"/>
      <c r="C831" s="231"/>
      <c r="D831" s="231"/>
      <c r="E831" s="231"/>
      <c r="F831" s="231"/>
      <c r="G831" s="231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31"/>
      <c r="B832" s="269"/>
      <c r="C832" s="231"/>
      <c r="D832" s="231"/>
      <c r="E832" s="231"/>
      <c r="F832" s="231"/>
      <c r="G832" s="231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31"/>
      <c r="B833" s="269"/>
      <c r="C833" s="231"/>
      <c r="D833" s="231"/>
      <c r="E833" s="231"/>
      <c r="F833" s="231"/>
      <c r="G833" s="231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31"/>
      <c r="B834" s="269"/>
      <c r="C834" s="231"/>
      <c r="D834" s="231"/>
      <c r="E834" s="231"/>
      <c r="F834" s="231"/>
      <c r="G834" s="231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31"/>
      <c r="B835" s="269"/>
      <c r="C835" s="231"/>
      <c r="D835" s="231"/>
      <c r="E835" s="231"/>
      <c r="F835" s="231"/>
      <c r="G835" s="231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31"/>
      <c r="B836" s="269"/>
      <c r="C836" s="231"/>
      <c r="D836" s="231"/>
      <c r="E836" s="231"/>
      <c r="F836" s="231"/>
      <c r="G836" s="231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31"/>
      <c r="B837" s="269"/>
      <c r="C837" s="231"/>
      <c r="D837" s="231"/>
      <c r="E837" s="231"/>
      <c r="F837" s="231"/>
      <c r="G837" s="231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31"/>
      <c r="B838" s="269"/>
      <c r="C838" s="231"/>
      <c r="D838" s="231"/>
      <c r="E838" s="231"/>
      <c r="F838" s="231"/>
      <c r="G838" s="231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31"/>
      <c r="B839" s="269"/>
      <c r="C839" s="231"/>
      <c r="D839" s="231"/>
      <c r="E839" s="231"/>
      <c r="F839" s="231"/>
      <c r="G839" s="231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31"/>
      <c r="B840" s="269"/>
      <c r="C840" s="231"/>
      <c r="D840" s="231"/>
      <c r="E840" s="231"/>
      <c r="F840" s="231"/>
      <c r="G840" s="231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31"/>
      <c r="B841" s="269"/>
      <c r="C841" s="231"/>
      <c r="D841" s="231"/>
      <c r="E841" s="231"/>
      <c r="F841" s="231"/>
      <c r="G841" s="231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31"/>
      <c r="B842" s="269"/>
      <c r="C842" s="231"/>
      <c r="D842" s="231"/>
      <c r="E842" s="231"/>
      <c r="F842" s="231"/>
      <c r="G842" s="231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31"/>
      <c r="B843" s="269"/>
      <c r="C843" s="231"/>
      <c r="D843" s="231"/>
      <c r="E843" s="231"/>
      <c r="F843" s="231"/>
      <c r="G843" s="231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31"/>
      <c r="B844" s="269"/>
      <c r="C844" s="231"/>
      <c r="D844" s="231"/>
      <c r="E844" s="231"/>
      <c r="F844" s="231"/>
      <c r="G844" s="231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31"/>
      <c r="B845" s="269"/>
      <c r="C845" s="231"/>
      <c r="D845" s="231"/>
      <c r="E845" s="231"/>
      <c r="F845" s="231"/>
      <c r="G845" s="231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31"/>
      <c r="B846" s="269"/>
      <c r="C846" s="231"/>
      <c r="D846" s="231"/>
      <c r="E846" s="231"/>
      <c r="F846" s="231"/>
      <c r="G846" s="231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31"/>
      <c r="B847" s="269"/>
      <c r="C847" s="231"/>
      <c r="D847" s="231"/>
      <c r="E847" s="231"/>
      <c r="F847" s="231"/>
      <c r="G847" s="231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31"/>
      <c r="B848" s="269"/>
      <c r="C848" s="231"/>
      <c r="D848" s="231"/>
      <c r="E848" s="231"/>
      <c r="F848" s="231"/>
      <c r="G848" s="231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31"/>
      <c r="B849" s="269"/>
      <c r="C849" s="231"/>
      <c r="D849" s="231"/>
      <c r="E849" s="231"/>
      <c r="F849" s="231"/>
      <c r="G849" s="231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31"/>
      <c r="B850" s="269"/>
      <c r="C850" s="231"/>
      <c r="D850" s="231"/>
      <c r="E850" s="231"/>
      <c r="F850" s="231"/>
      <c r="G850" s="231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31"/>
      <c r="B851" s="269"/>
      <c r="C851" s="231"/>
      <c r="D851" s="231"/>
      <c r="E851" s="231"/>
      <c r="F851" s="231"/>
      <c r="G851" s="231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31"/>
      <c r="B852" s="269"/>
      <c r="C852" s="231"/>
      <c r="D852" s="231"/>
      <c r="E852" s="231"/>
      <c r="F852" s="231"/>
      <c r="G852" s="231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31"/>
      <c r="B853" s="269"/>
      <c r="C853" s="231"/>
      <c r="D853" s="231"/>
      <c r="E853" s="231"/>
      <c r="F853" s="231"/>
      <c r="G853" s="231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31"/>
      <c r="B854" s="269"/>
      <c r="C854" s="231"/>
      <c r="D854" s="231"/>
      <c r="E854" s="231"/>
      <c r="F854" s="231"/>
      <c r="G854" s="231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31"/>
      <c r="B855" s="269"/>
      <c r="C855" s="231"/>
      <c r="D855" s="231"/>
      <c r="E855" s="231"/>
      <c r="F855" s="231"/>
      <c r="G855" s="231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31"/>
      <c r="B856" s="269"/>
      <c r="C856" s="231"/>
      <c r="D856" s="231"/>
      <c r="E856" s="231"/>
      <c r="F856" s="231"/>
      <c r="G856" s="231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31"/>
      <c r="B857" s="269"/>
      <c r="C857" s="231"/>
      <c r="D857" s="231"/>
      <c r="E857" s="231"/>
      <c r="F857" s="231"/>
      <c r="G857" s="231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31"/>
      <c r="B858" s="269"/>
      <c r="C858" s="231"/>
      <c r="D858" s="231"/>
      <c r="E858" s="231"/>
      <c r="F858" s="231"/>
      <c r="G858" s="231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31"/>
      <c r="B859" s="269"/>
      <c r="C859" s="231"/>
      <c r="D859" s="231"/>
      <c r="E859" s="231"/>
      <c r="F859" s="231"/>
      <c r="G859" s="231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31"/>
      <c r="B860" s="269"/>
      <c r="C860" s="231"/>
      <c r="D860" s="231"/>
      <c r="E860" s="231"/>
      <c r="F860" s="231"/>
      <c r="G860" s="231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31"/>
      <c r="B861" s="269"/>
      <c r="C861" s="231"/>
      <c r="D861" s="231"/>
      <c r="E861" s="231"/>
      <c r="F861" s="231"/>
      <c r="G861" s="231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31"/>
      <c r="B862" s="269"/>
      <c r="C862" s="231"/>
      <c r="D862" s="231"/>
      <c r="E862" s="231"/>
      <c r="F862" s="231"/>
      <c r="G862" s="231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31"/>
      <c r="B863" s="269"/>
      <c r="C863" s="231"/>
      <c r="D863" s="231"/>
      <c r="E863" s="231"/>
      <c r="F863" s="231"/>
      <c r="G863" s="231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31"/>
      <c r="B864" s="269"/>
      <c r="C864" s="231"/>
      <c r="D864" s="231"/>
      <c r="E864" s="231"/>
      <c r="F864" s="231"/>
      <c r="G864" s="231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31"/>
      <c r="B865" s="269"/>
      <c r="C865" s="231"/>
      <c r="D865" s="231"/>
      <c r="E865" s="231"/>
      <c r="F865" s="231"/>
      <c r="G865" s="231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31"/>
      <c r="B866" s="269"/>
      <c r="C866" s="231"/>
      <c r="D866" s="231"/>
      <c r="E866" s="231"/>
      <c r="F866" s="231"/>
      <c r="G866" s="231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31"/>
      <c r="B867" s="269"/>
      <c r="C867" s="231"/>
      <c r="D867" s="231"/>
      <c r="E867" s="231"/>
      <c r="F867" s="231"/>
      <c r="G867" s="231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31"/>
      <c r="B868" s="269"/>
      <c r="C868" s="231"/>
      <c r="D868" s="231"/>
      <c r="E868" s="231"/>
      <c r="F868" s="231"/>
      <c r="G868" s="231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31"/>
      <c r="B869" s="269"/>
      <c r="C869" s="231"/>
      <c r="D869" s="231"/>
      <c r="E869" s="231"/>
      <c r="F869" s="231"/>
      <c r="G869" s="231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31"/>
      <c r="B870" s="269"/>
      <c r="C870" s="231"/>
      <c r="D870" s="231"/>
      <c r="E870" s="231"/>
      <c r="F870" s="231"/>
      <c r="G870" s="231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31"/>
      <c r="B871" s="269"/>
      <c r="C871" s="231"/>
      <c r="D871" s="231"/>
      <c r="E871" s="231"/>
      <c r="F871" s="231"/>
      <c r="G871" s="231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31"/>
      <c r="B872" s="269"/>
      <c r="C872" s="231"/>
      <c r="D872" s="231"/>
      <c r="E872" s="231"/>
      <c r="F872" s="231"/>
      <c r="G872" s="231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31"/>
      <c r="B873" s="269"/>
      <c r="C873" s="231"/>
      <c r="D873" s="231"/>
      <c r="E873" s="231"/>
      <c r="F873" s="231"/>
      <c r="G873" s="231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31"/>
      <c r="B874" s="269"/>
      <c r="C874" s="231"/>
      <c r="D874" s="231"/>
      <c r="E874" s="231"/>
      <c r="F874" s="231"/>
      <c r="G874" s="231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31"/>
      <c r="B875" s="269"/>
      <c r="C875" s="231"/>
      <c r="D875" s="231"/>
      <c r="E875" s="231"/>
      <c r="F875" s="231"/>
      <c r="G875" s="231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31"/>
      <c r="B876" s="269"/>
      <c r="C876" s="231"/>
      <c r="D876" s="231"/>
      <c r="E876" s="231"/>
      <c r="F876" s="231"/>
      <c r="G876" s="231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31"/>
      <c r="B877" s="269"/>
      <c r="C877" s="231"/>
      <c r="D877" s="231"/>
      <c r="E877" s="231"/>
      <c r="F877" s="231"/>
      <c r="G877" s="231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31"/>
      <c r="B878" s="269"/>
      <c r="C878" s="231"/>
      <c r="D878" s="231"/>
      <c r="E878" s="231"/>
      <c r="F878" s="231"/>
      <c r="G878" s="231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31"/>
      <c r="B879" s="269"/>
      <c r="C879" s="231"/>
      <c r="D879" s="231"/>
      <c r="E879" s="231"/>
      <c r="F879" s="231"/>
      <c r="G879" s="231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31"/>
      <c r="B880" s="269"/>
      <c r="C880" s="231"/>
      <c r="D880" s="231"/>
      <c r="E880" s="231"/>
      <c r="F880" s="231"/>
      <c r="G880" s="231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31"/>
      <c r="B881" s="269"/>
      <c r="C881" s="231"/>
      <c r="D881" s="231"/>
      <c r="E881" s="231"/>
      <c r="F881" s="231"/>
      <c r="G881" s="231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31"/>
      <c r="B882" s="269"/>
      <c r="C882" s="231"/>
      <c r="D882" s="231"/>
      <c r="E882" s="231"/>
      <c r="F882" s="231"/>
      <c r="G882" s="231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31"/>
      <c r="B883" s="269"/>
      <c r="C883" s="231"/>
      <c r="D883" s="231"/>
      <c r="E883" s="231"/>
      <c r="F883" s="231"/>
      <c r="G883" s="231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31"/>
      <c r="B884" s="269"/>
      <c r="C884" s="231"/>
      <c r="D884" s="231"/>
      <c r="E884" s="231"/>
      <c r="F884" s="231"/>
      <c r="G884" s="231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31"/>
      <c r="B885" s="269"/>
      <c r="C885" s="231"/>
      <c r="D885" s="231"/>
      <c r="E885" s="231"/>
      <c r="F885" s="231"/>
      <c r="G885" s="231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31"/>
      <c r="B886" s="269"/>
      <c r="C886" s="231"/>
      <c r="D886" s="231"/>
      <c r="E886" s="231"/>
      <c r="F886" s="231"/>
      <c r="G886" s="231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31"/>
      <c r="B887" s="269"/>
      <c r="C887" s="231"/>
      <c r="D887" s="231"/>
      <c r="E887" s="231"/>
      <c r="F887" s="231"/>
      <c r="G887" s="231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31"/>
      <c r="B888" s="269"/>
      <c r="C888" s="231"/>
      <c r="D888" s="231"/>
      <c r="E888" s="231"/>
      <c r="F888" s="231"/>
      <c r="G888" s="231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31"/>
      <c r="B889" s="269"/>
      <c r="C889" s="231"/>
      <c r="D889" s="231"/>
      <c r="E889" s="231"/>
      <c r="F889" s="231"/>
      <c r="G889" s="231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31"/>
      <c r="B890" s="269"/>
      <c r="C890" s="231"/>
      <c r="D890" s="231"/>
      <c r="E890" s="231"/>
      <c r="F890" s="231"/>
      <c r="G890" s="231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31"/>
      <c r="B891" s="269"/>
      <c r="C891" s="231"/>
      <c r="D891" s="231"/>
      <c r="E891" s="231"/>
      <c r="F891" s="231"/>
      <c r="G891" s="231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31"/>
      <c r="B892" s="269"/>
      <c r="C892" s="231"/>
      <c r="D892" s="231"/>
      <c r="E892" s="231"/>
      <c r="F892" s="231"/>
      <c r="G892" s="231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31"/>
      <c r="B893" s="269"/>
      <c r="C893" s="231"/>
      <c r="D893" s="231"/>
      <c r="E893" s="231"/>
      <c r="F893" s="231"/>
      <c r="G893" s="231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31"/>
      <c r="B894" s="269"/>
      <c r="C894" s="231"/>
      <c r="D894" s="231"/>
      <c r="E894" s="231"/>
      <c r="F894" s="231"/>
      <c r="G894" s="231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31"/>
      <c r="B895" s="269"/>
      <c r="C895" s="231"/>
      <c r="D895" s="231"/>
      <c r="E895" s="231"/>
      <c r="F895" s="231"/>
      <c r="G895" s="231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31"/>
      <c r="B896" s="269"/>
      <c r="C896" s="231"/>
      <c r="D896" s="231"/>
      <c r="E896" s="231"/>
      <c r="F896" s="231"/>
      <c r="G896" s="231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31"/>
      <c r="B897" s="269"/>
      <c r="C897" s="231"/>
      <c r="D897" s="231"/>
      <c r="E897" s="231"/>
      <c r="F897" s="231"/>
      <c r="G897" s="231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31"/>
      <c r="B898" s="269"/>
      <c r="C898" s="231"/>
      <c r="D898" s="231"/>
      <c r="E898" s="231"/>
      <c r="F898" s="231"/>
      <c r="G898" s="231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31"/>
      <c r="B899" s="269"/>
      <c r="C899" s="231"/>
      <c r="D899" s="231"/>
      <c r="E899" s="231"/>
      <c r="F899" s="231"/>
      <c r="G899" s="231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31"/>
      <c r="B900" s="269"/>
      <c r="C900" s="231"/>
      <c r="D900" s="231"/>
      <c r="E900" s="231"/>
      <c r="F900" s="231"/>
      <c r="G900" s="231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31"/>
      <c r="B901" s="269"/>
      <c r="C901" s="231"/>
      <c r="D901" s="231"/>
      <c r="E901" s="231"/>
      <c r="F901" s="231"/>
      <c r="G901" s="231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31"/>
      <c r="B902" s="269"/>
      <c r="C902" s="231"/>
      <c r="D902" s="231"/>
      <c r="E902" s="231"/>
      <c r="F902" s="231"/>
      <c r="G902" s="231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31"/>
      <c r="B903" s="269"/>
      <c r="C903" s="231"/>
      <c r="D903" s="231"/>
      <c r="E903" s="231"/>
      <c r="F903" s="231"/>
      <c r="G903" s="231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31"/>
      <c r="B904" s="269"/>
      <c r="C904" s="231"/>
      <c r="D904" s="231"/>
      <c r="E904" s="231"/>
      <c r="F904" s="231"/>
      <c r="G904" s="231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31"/>
      <c r="B905" s="269"/>
      <c r="C905" s="231"/>
      <c r="D905" s="231"/>
      <c r="E905" s="231"/>
      <c r="F905" s="231"/>
      <c r="G905" s="231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31"/>
      <c r="B906" s="269"/>
      <c r="C906" s="231"/>
      <c r="D906" s="231"/>
      <c r="E906" s="231"/>
      <c r="F906" s="231"/>
      <c r="G906" s="231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31"/>
      <c r="B907" s="269"/>
      <c r="C907" s="231"/>
      <c r="D907" s="231"/>
      <c r="E907" s="231"/>
      <c r="F907" s="231"/>
      <c r="G907" s="231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31"/>
      <c r="B908" s="269"/>
      <c r="C908" s="231"/>
      <c r="D908" s="231"/>
      <c r="E908" s="231"/>
      <c r="F908" s="231"/>
      <c r="G908" s="231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31"/>
      <c r="B909" s="269"/>
      <c r="C909" s="231"/>
      <c r="D909" s="231"/>
      <c r="E909" s="231"/>
      <c r="F909" s="231"/>
      <c r="G909" s="231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31"/>
      <c r="B910" s="269"/>
      <c r="C910" s="231"/>
      <c r="D910" s="231"/>
      <c r="E910" s="231"/>
      <c r="F910" s="231"/>
      <c r="G910" s="231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31"/>
      <c r="B911" s="269"/>
      <c r="C911" s="231"/>
      <c r="D911" s="231"/>
      <c r="E911" s="231"/>
      <c r="F911" s="231"/>
      <c r="G911" s="231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31"/>
      <c r="B912" s="269"/>
      <c r="C912" s="231"/>
      <c r="D912" s="231"/>
      <c r="E912" s="231"/>
      <c r="F912" s="231"/>
      <c r="G912" s="231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31"/>
      <c r="B913" s="269"/>
      <c r="C913" s="231"/>
      <c r="D913" s="231"/>
      <c r="E913" s="231"/>
      <c r="F913" s="231"/>
      <c r="G913" s="231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31"/>
      <c r="B914" s="269"/>
      <c r="C914" s="231"/>
      <c r="D914" s="231"/>
      <c r="E914" s="231"/>
      <c r="F914" s="231"/>
      <c r="G914" s="231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31"/>
      <c r="B915" s="269"/>
      <c r="C915" s="231"/>
      <c r="D915" s="231"/>
      <c r="E915" s="231"/>
      <c r="F915" s="231"/>
      <c r="G915" s="231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31"/>
      <c r="B916" s="269"/>
      <c r="C916" s="231"/>
      <c r="D916" s="231"/>
      <c r="E916" s="231"/>
      <c r="F916" s="231"/>
      <c r="G916" s="231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31"/>
      <c r="B917" s="269"/>
      <c r="C917" s="231"/>
      <c r="D917" s="231"/>
      <c r="E917" s="231"/>
      <c r="F917" s="231"/>
      <c r="G917" s="231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31"/>
      <c r="B918" s="269"/>
      <c r="C918" s="231"/>
      <c r="D918" s="231"/>
      <c r="E918" s="231"/>
      <c r="F918" s="231"/>
      <c r="G918" s="231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31"/>
      <c r="B919" s="269"/>
      <c r="C919" s="231"/>
      <c r="D919" s="231"/>
      <c r="E919" s="231"/>
      <c r="F919" s="231"/>
      <c r="G919" s="231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31"/>
      <c r="B920" s="269"/>
      <c r="C920" s="231"/>
      <c r="D920" s="231"/>
      <c r="E920" s="231"/>
      <c r="F920" s="231"/>
      <c r="G920" s="231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31"/>
      <c r="B921" s="269"/>
      <c r="C921" s="231"/>
      <c r="D921" s="231"/>
      <c r="E921" s="231"/>
      <c r="F921" s="231"/>
      <c r="G921" s="231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31"/>
      <c r="B922" s="269"/>
      <c r="C922" s="231"/>
      <c r="D922" s="231"/>
      <c r="E922" s="231"/>
      <c r="F922" s="231"/>
      <c r="G922" s="231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31"/>
      <c r="B923" s="269"/>
      <c r="C923" s="231"/>
      <c r="D923" s="231"/>
      <c r="E923" s="231"/>
      <c r="F923" s="231"/>
      <c r="G923" s="231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31"/>
      <c r="B924" s="269"/>
      <c r="C924" s="231"/>
      <c r="D924" s="231"/>
      <c r="E924" s="231"/>
      <c r="F924" s="231"/>
      <c r="G924" s="231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31"/>
      <c r="B925" s="269"/>
      <c r="C925" s="231"/>
      <c r="D925" s="231"/>
      <c r="E925" s="231"/>
      <c r="F925" s="231"/>
      <c r="G925" s="231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31"/>
      <c r="B926" s="269"/>
      <c r="C926" s="231"/>
      <c r="D926" s="231"/>
      <c r="E926" s="231"/>
      <c r="F926" s="231"/>
      <c r="G926" s="231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31"/>
      <c r="B927" s="269"/>
      <c r="C927" s="231"/>
      <c r="D927" s="231"/>
      <c r="E927" s="231"/>
      <c r="F927" s="231"/>
      <c r="G927" s="231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31"/>
      <c r="B928" s="269"/>
      <c r="C928" s="231"/>
      <c r="D928" s="231"/>
      <c r="E928" s="231"/>
      <c r="F928" s="231"/>
      <c r="G928" s="231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31"/>
      <c r="B929" s="269"/>
      <c r="C929" s="231"/>
      <c r="D929" s="231"/>
      <c r="E929" s="231"/>
      <c r="F929" s="231"/>
      <c r="G929" s="231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31"/>
      <c r="B930" s="269"/>
      <c r="C930" s="231"/>
      <c r="D930" s="231"/>
      <c r="E930" s="231"/>
      <c r="F930" s="231"/>
      <c r="G930" s="231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31"/>
      <c r="B931" s="269"/>
      <c r="C931" s="231"/>
      <c r="D931" s="231"/>
      <c r="E931" s="231"/>
      <c r="F931" s="231"/>
      <c r="G931" s="231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31"/>
      <c r="B932" s="269"/>
      <c r="C932" s="231"/>
      <c r="D932" s="231"/>
      <c r="E932" s="231"/>
      <c r="F932" s="231"/>
      <c r="G932" s="231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31"/>
      <c r="B933" s="269"/>
      <c r="C933" s="231"/>
      <c r="D933" s="231"/>
      <c r="E933" s="231"/>
      <c r="F933" s="231"/>
      <c r="G933" s="231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31"/>
      <c r="B934" s="269"/>
      <c r="C934" s="231"/>
      <c r="D934" s="231"/>
      <c r="E934" s="231"/>
      <c r="F934" s="231"/>
      <c r="G934" s="231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31"/>
      <c r="B935" s="269"/>
      <c r="C935" s="231"/>
      <c r="D935" s="231"/>
      <c r="E935" s="231"/>
      <c r="F935" s="231"/>
      <c r="G935" s="231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31"/>
      <c r="B936" s="269"/>
      <c r="C936" s="231"/>
      <c r="D936" s="231"/>
      <c r="E936" s="231"/>
      <c r="F936" s="231"/>
      <c r="G936" s="231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31"/>
      <c r="B937" s="269"/>
      <c r="C937" s="231"/>
      <c r="D937" s="231"/>
      <c r="E937" s="231"/>
      <c r="F937" s="231"/>
      <c r="G937" s="231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31"/>
      <c r="B938" s="269"/>
      <c r="C938" s="231"/>
      <c r="D938" s="231"/>
      <c r="E938" s="231"/>
      <c r="F938" s="231"/>
      <c r="G938" s="231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31"/>
      <c r="B939" s="269"/>
      <c r="C939" s="231"/>
      <c r="D939" s="231"/>
      <c r="E939" s="231"/>
      <c r="F939" s="231"/>
      <c r="G939" s="231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31"/>
      <c r="B940" s="269"/>
      <c r="C940" s="231"/>
      <c r="D940" s="231"/>
      <c r="E940" s="231"/>
      <c r="F940" s="231"/>
      <c r="G940" s="231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31"/>
      <c r="B941" s="269"/>
      <c r="C941" s="231"/>
      <c r="D941" s="231"/>
      <c r="E941" s="231"/>
      <c r="F941" s="231"/>
      <c r="G941" s="231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31"/>
      <c r="B942" s="269"/>
      <c r="C942" s="231"/>
      <c r="D942" s="231"/>
      <c r="E942" s="231"/>
      <c r="F942" s="231"/>
      <c r="G942" s="231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31"/>
      <c r="B943" s="269"/>
      <c r="C943" s="231"/>
      <c r="D943" s="231"/>
      <c r="E943" s="231"/>
      <c r="F943" s="231"/>
      <c r="G943" s="231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31"/>
      <c r="B944" s="269"/>
      <c r="C944" s="231"/>
      <c r="D944" s="231"/>
      <c r="E944" s="231"/>
      <c r="F944" s="231"/>
      <c r="G944" s="231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31"/>
      <c r="B945" s="269"/>
      <c r="C945" s="231"/>
      <c r="D945" s="231"/>
      <c r="E945" s="231"/>
      <c r="F945" s="231"/>
      <c r="G945" s="231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31"/>
      <c r="B946" s="269"/>
      <c r="C946" s="231"/>
      <c r="D946" s="231"/>
      <c r="E946" s="231"/>
      <c r="F946" s="231"/>
      <c r="G946" s="231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31"/>
      <c r="B947" s="269"/>
      <c r="C947" s="231"/>
      <c r="D947" s="231"/>
      <c r="E947" s="231"/>
      <c r="F947" s="231"/>
      <c r="G947" s="231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31"/>
      <c r="B948" s="269"/>
      <c r="C948" s="231"/>
      <c r="D948" s="231"/>
      <c r="E948" s="231"/>
      <c r="F948" s="231"/>
      <c r="G948" s="231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31"/>
      <c r="B949" s="269"/>
      <c r="C949" s="231"/>
      <c r="D949" s="231"/>
      <c r="E949" s="231"/>
      <c r="F949" s="231"/>
      <c r="G949" s="231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31"/>
      <c r="B950" s="269"/>
      <c r="C950" s="231"/>
      <c r="D950" s="231"/>
      <c r="E950" s="231"/>
      <c r="F950" s="231"/>
      <c r="G950" s="231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31"/>
      <c r="B951" s="269"/>
      <c r="C951" s="231"/>
      <c r="D951" s="231"/>
      <c r="E951" s="231"/>
      <c r="F951" s="231"/>
      <c r="G951" s="231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31"/>
      <c r="B952" s="269"/>
      <c r="C952" s="231"/>
      <c r="D952" s="231"/>
      <c r="E952" s="231"/>
      <c r="F952" s="231"/>
      <c r="G952" s="231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31"/>
      <c r="B953" s="269"/>
      <c r="C953" s="231"/>
      <c r="D953" s="231"/>
      <c r="E953" s="231"/>
      <c r="F953" s="231"/>
      <c r="G953" s="231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31"/>
      <c r="B954" s="269"/>
      <c r="C954" s="231"/>
      <c r="D954" s="231"/>
      <c r="E954" s="231"/>
      <c r="F954" s="231"/>
      <c r="G954" s="231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31"/>
      <c r="B955" s="269"/>
      <c r="C955" s="231"/>
      <c r="D955" s="231"/>
      <c r="E955" s="231"/>
      <c r="F955" s="231"/>
      <c r="G955" s="231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31"/>
      <c r="B956" s="269"/>
      <c r="C956" s="231"/>
      <c r="D956" s="231"/>
      <c r="E956" s="231"/>
      <c r="F956" s="231"/>
      <c r="G956" s="231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31"/>
      <c r="B957" s="269"/>
      <c r="C957" s="231"/>
      <c r="D957" s="231"/>
      <c r="E957" s="231"/>
      <c r="F957" s="231"/>
      <c r="G957" s="231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31"/>
      <c r="B958" s="269"/>
      <c r="C958" s="231"/>
      <c r="D958" s="231"/>
      <c r="E958" s="231"/>
      <c r="F958" s="231"/>
      <c r="G958" s="231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31"/>
      <c r="B959" s="269"/>
      <c r="C959" s="231"/>
      <c r="D959" s="231"/>
      <c r="E959" s="231"/>
      <c r="F959" s="231"/>
      <c r="G959" s="231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31"/>
      <c r="B960" s="269"/>
      <c r="C960" s="231"/>
      <c r="D960" s="231"/>
      <c r="E960" s="231"/>
      <c r="F960" s="231"/>
      <c r="G960" s="231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31"/>
      <c r="B961" s="269"/>
      <c r="C961" s="231"/>
      <c r="D961" s="231"/>
      <c r="E961" s="231"/>
      <c r="F961" s="231"/>
      <c r="G961" s="231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31"/>
      <c r="B962" s="269"/>
      <c r="C962" s="231"/>
      <c r="D962" s="231"/>
      <c r="E962" s="231"/>
      <c r="F962" s="231"/>
      <c r="G962" s="231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31"/>
      <c r="B963" s="269"/>
      <c r="C963" s="231"/>
      <c r="D963" s="231"/>
      <c r="E963" s="231"/>
      <c r="F963" s="231"/>
      <c r="G963" s="231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31"/>
      <c r="B964" s="269"/>
      <c r="C964" s="231"/>
      <c r="D964" s="231"/>
      <c r="E964" s="231"/>
      <c r="F964" s="231"/>
      <c r="G964" s="231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31"/>
      <c r="B965" s="269"/>
      <c r="C965" s="231"/>
      <c r="D965" s="231"/>
      <c r="E965" s="231"/>
      <c r="F965" s="231"/>
      <c r="G965" s="231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31"/>
      <c r="B966" s="269"/>
      <c r="C966" s="231"/>
      <c r="D966" s="231"/>
      <c r="E966" s="231"/>
      <c r="F966" s="231"/>
      <c r="G966" s="231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31"/>
      <c r="B967" s="269"/>
      <c r="C967" s="231"/>
      <c r="D967" s="231"/>
      <c r="E967" s="231"/>
      <c r="F967" s="231"/>
      <c r="G967" s="231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31"/>
      <c r="B968" s="269"/>
      <c r="C968" s="231"/>
      <c r="D968" s="231"/>
      <c r="E968" s="231"/>
      <c r="F968" s="231"/>
      <c r="G968" s="231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31"/>
      <c r="B969" s="269"/>
      <c r="C969" s="231"/>
      <c r="D969" s="231"/>
      <c r="E969" s="231"/>
      <c r="F969" s="231"/>
      <c r="G969" s="231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31"/>
      <c r="B970" s="269"/>
      <c r="C970" s="231"/>
      <c r="D970" s="231"/>
      <c r="E970" s="231"/>
      <c r="F970" s="231"/>
      <c r="G970" s="231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31"/>
      <c r="B971" s="269"/>
      <c r="C971" s="231"/>
      <c r="D971" s="231"/>
      <c r="E971" s="231"/>
      <c r="F971" s="231"/>
      <c r="G971" s="231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31"/>
      <c r="B972" s="269"/>
      <c r="C972" s="231"/>
      <c r="D972" s="231"/>
      <c r="E972" s="231"/>
      <c r="F972" s="231"/>
      <c r="G972" s="231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31"/>
      <c r="B973" s="269"/>
      <c r="C973" s="231"/>
      <c r="D973" s="231"/>
      <c r="E973" s="231"/>
      <c r="F973" s="231"/>
      <c r="G973" s="231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31"/>
      <c r="B974" s="269"/>
      <c r="C974" s="231"/>
      <c r="D974" s="231"/>
      <c r="E974" s="231"/>
      <c r="F974" s="231"/>
      <c r="G974" s="231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31"/>
      <c r="B975" s="269"/>
      <c r="C975" s="231"/>
      <c r="D975" s="231"/>
      <c r="E975" s="231"/>
      <c r="F975" s="231"/>
      <c r="G975" s="231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31"/>
      <c r="B976" s="269"/>
      <c r="C976" s="231"/>
      <c r="D976" s="231"/>
      <c r="E976" s="231"/>
      <c r="F976" s="231"/>
      <c r="G976" s="231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31"/>
      <c r="B977" s="269"/>
      <c r="C977" s="231"/>
      <c r="D977" s="231"/>
      <c r="E977" s="231"/>
      <c r="F977" s="231"/>
      <c r="G977" s="231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31"/>
      <c r="B978" s="269"/>
      <c r="C978" s="231"/>
      <c r="D978" s="231"/>
      <c r="E978" s="231"/>
      <c r="F978" s="231"/>
      <c r="G978" s="231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31"/>
      <c r="B979" s="269"/>
      <c r="C979" s="231"/>
      <c r="D979" s="231"/>
      <c r="E979" s="231"/>
      <c r="F979" s="231"/>
      <c r="G979" s="231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31"/>
      <c r="B980" s="269"/>
      <c r="C980" s="231"/>
      <c r="D980" s="231"/>
      <c r="E980" s="231"/>
      <c r="F980" s="231"/>
      <c r="G980" s="231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31"/>
      <c r="B981" s="269"/>
      <c r="C981" s="231"/>
      <c r="D981" s="231"/>
      <c r="E981" s="231"/>
      <c r="F981" s="231"/>
      <c r="G981" s="231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31"/>
      <c r="B982" s="269"/>
      <c r="C982" s="231"/>
      <c r="D982" s="231"/>
      <c r="E982" s="231"/>
      <c r="F982" s="231"/>
      <c r="G982" s="231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31"/>
      <c r="B983" s="269"/>
      <c r="C983" s="231"/>
      <c r="D983" s="231"/>
      <c r="E983" s="231"/>
      <c r="F983" s="231"/>
      <c r="G983" s="231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31"/>
      <c r="B984" s="269"/>
      <c r="C984" s="231"/>
      <c r="D984" s="231"/>
      <c r="E984" s="231"/>
      <c r="F984" s="231"/>
      <c r="G984" s="231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31"/>
      <c r="B985" s="269"/>
      <c r="C985" s="231"/>
      <c r="D985" s="231"/>
      <c r="E985" s="231"/>
      <c r="F985" s="231"/>
      <c r="G985" s="231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31"/>
      <c r="B986" s="269"/>
      <c r="C986" s="231"/>
      <c r="D986" s="231"/>
      <c r="E986" s="231"/>
      <c r="F986" s="231"/>
      <c r="G986" s="231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31"/>
      <c r="B987" s="269"/>
      <c r="C987" s="231"/>
      <c r="D987" s="231"/>
      <c r="E987" s="231"/>
      <c r="F987" s="231"/>
      <c r="G987" s="231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31"/>
      <c r="B988" s="269"/>
      <c r="C988" s="231"/>
      <c r="D988" s="231"/>
      <c r="E988" s="231"/>
      <c r="F988" s="231"/>
      <c r="G988" s="231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31"/>
      <c r="B989" s="269"/>
      <c r="C989" s="231"/>
      <c r="D989" s="231"/>
      <c r="E989" s="231"/>
      <c r="F989" s="231"/>
      <c r="G989" s="231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31"/>
      <c r="B990" s="269"/>
      <c r="C990" s="231"/>
      <c r="D990" s="231"/>
      <c r="E990" s="231"/>
      <c r="F990" s="231"/>
      <c r="G990" s="231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31"/>
      <c r="B991" s="269"/>
      <c r="C991" s="231"/>
      <c r="D991" s="231"/>
      <c r="E991" s="231"/>
      <c r="F991" s="231"/>
      <c r="G991" s="231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31"/>
      <c r="B992" s="269"/>
      <c r="C992" s="231"/>
      <c r="D992" s="231"/>
      <c r="E992" s="231"/>
      <c r="F992" s="231"/>
      <c r="G992" s="231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31"/>
      <c r="B993" s="269"/>
      <c r="C993" s="231"/>
      <c r="D993" s="231"/>
      <c r="E993" s="231"/>
      <c r="F993" s="231"/>
      <c r="G993" s="231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31"/>
      <c r="B994" s="269"/>
      <c r="C994" s="231"/>
      <c r="D994" s="231"/>
      <c r="E994" s="231"/>
      <c r="F994" s="231"/>
      <c r="G994" s="231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31"/>
      <c r="B995" s="269"/>
      <c r="C995" s="231"/>
      <c r="D995" s="231"/>
      <c r="E995" s="231"/>
      <c r="F995" s="231"/>
      <c r="G995" s="231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31"/>
      <c r="B996" s="269"/>
      <c r="C996" s="231"/>
      <c r="D996" s="231"/>
      <c r="E996" s="231"/>
      <c r="F996" s="231"/>
      <c r="G996" s="231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31"/>
      <c r="B997" s="269"/>
      <c r="C997" s="231"/>
      <c r="D997" s="231"/>
      <c r="E997" s="231"/>
      <c r="F997" s="231"/>
      <c r="G997" s="231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31"/>
      <c r="B998" s="269"/>
      <c r="C998" s="231"/>
      <c r="D998" s="231"/>
      <c r="E998" s="231"/>
      <c r="F998" s="231"/>
      <c r="G998" s="231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31"/>
      <c r="B999" s="269"/>
      <c r="C999" s="231"/>
      <c r="D999" s="231"/>
      <c r="E999" s="231"/>
      <c r="F999" s="231"/>
      <c r="G999" s="231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31"/>
      <c r="B1000" s="269"/>
      <c r="C1000" s="231"/>
      <c r="D1000" s="231"/>
      <c r="E1000" s="231"/>
      <c r="F1000" s="231"/>
      <c r="G1000" s="231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2">
    <mergeCell ref="A97:D97"/>
    <mergeCell ref="A113:D113"/>
    <mergeCell ref="A133:D133"/>
    <mergeCell ref="A152:D152"/>
    <mergeCell ref="A167:D167"/>
    <mergeCell ref="A2:J4"/>
    <mergeCell ref="A5:D5"/>
    <mergeCell ref="A12:D12"/>
    <mergeCell ref="A32:D32"/>
    <mergeCell ref="A47:D47"/>
    <mergeCell ref="A67:D67"/>
    <mergeCell ref="A83:D83"/>
  </mergeCells>
  <hyperlinks>
    <hyperlink r:id="rId1" ref="I158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4" manualBreakCount="4">
    <brk id="96" man="1"/>
    <brk id="132" man="1"/>
    <brk id="151" man="1"/>
    <brk id="3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CAAC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6.5"/>
    <col customWidth="1" min="7" max="7" width="5.63"/>
    <col customWidth="1" min="8" max="8" width="13.5"/>
    <col customWidth="1" min="9" max="9" width="20.5"/>
    <col customWidth="1" min="10" max="10" width="4.75"/>
    <col customWidth="1" min="11" max="11" width="13.5"/>
    <col customWidth="1" min="12" max="12" width="4.75"/>
    <col customWidth="1" min="13" max="26" width="7.75"/>
  </cols>
  <sheetData>
    <row r="1" ht="15.0" customHeight="1">
      <c r="A1" s="265" t="s">
        <v>111</v>
      </c>
      <c r="B1" s="248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72" t="s">
        <v>1522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COUNTIF(B13:B101,"T")</f>
        <v>8</v>
      </c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ht="15.0" customHeight="1">
      <c r="A3" s="49"/>
      <c r="J3" s="235"/>
      <c r="K3" s="234" t="s">
        <v>54</v>
      </c>
      <c r="L3" s="228">
        <f>COUNTIF(B13:B101,"G")</f>
        <v>3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ht="15.0" customHeight="1">
      <c r="A4" s="50"/>
      <c r="B4" s="51"/>
      <c r="C4" s="51"/>
      <c r="D4" s="51"/>
      <c r="E4" s="51"/>
      <c r="F4" s="51"/>
      <c r="G4" s="51"/>
      <c r="H4" s="51"/>
      <c r="I4" s="51"/>
      <c r="J4" s="236"/>
      <c r="K4" s="234" t="s">
        <v>124</v>
      </c>
      <c r="L4" s="228">
        <f>COUNTIF(B13:B101,"E")</f>
        <v>2</v>
      </c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ht="15.0" customHeight="1">
      <c r="A5" s="322" t="s">
        <v>2426</v>
      </c>
      <c r="B5" s="4"/>
      <c r="C5" s="4"/>
      <c r="D5" s="2"/>
      <c r="E5" s="266" t="s">
        <v>2427</v>
      </c>
      <c r="F5" s="228"/>
      <c r="G5" s="229"/>
      <c r="H5" s="229"/>
      <c r="I5" s="229"/>
      <c r="J5" s="280">
        <f>J12+J23+J39+J51+J62+J72+J82+J92</f>
        <v>13</v>
      </c>
      <c r="K5" s="304" t="s">
        <v>125</v>
      </c>
      <c r="L5" s="280" t="s">
        <v>100</v>
      </c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</row>
    <row r="6" ht="26.25" customHeight="1">
      <c r="A6" s="229"/>
      <c r="B6" s="228"/>
      <c r="C6" s="229" t="s">
        <v>2428</v>
      </c>
      <c r="D6" s="229" t="s">
        <v>2429</v>
      </c>
      <c r="E6" s="270" t="s">
        <v>2430</v>
      </c>
      <c r="F6" s="229" t="s">
        <v>137</v>
      </c>
      <c r="G6" s="229">
        <v>75078.0</v>
      </c>
      <c r="H6" s="229" t="s">
        <v>2431</v>
      </c>
      <c r="I6" s="247" t="s">
        <v>2432</v>
      </c>
      <c r="J6" s="228" t="s">
        <v>58</v>
      </c>
      <c r="K6" s="229"/>
      <c r="L6" s="228" t="s">
        <v>100</v>
      </c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</row>
    <row r="7" ht="12.0" customHeight="1">
      <c r="A7" s="229"/>
      <c r="B7" s="228"/>
      <c r="C7" s="229"/>
      <c r="D7" s="229" t="s">
        <v>2433</v>
      </c>
      <c r="E7" s="266"/>
      <c r="F7" s="229"/>
      <c r="G7" s="229"/>
      <c r="H7" s="229"/>
      <c r="I7" s="229"/>
      <c r="J7" s="248" t="s">
        <v>60</v>
      </c>
      <c r="K7" s="229"/>
      <c r="L7" s="228" t="s">
        <v>100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12.0" customHeight="1">
      <c r="A8" s="229"/>
      <c r="B8" s="228"/>
      <c r="C8" s="229"/>
      <c r="D8" s="229" t="s">
        <v>2434</v>
      </c>
      <c r="E8" s="266"/>
      <c r="F8" s="229"/>
      <c r="G8" s="229"/>
      <c r="H8" s="229"/>
      <c r="I8" s="229"/>
      <c r="J8" s="228" t="s">
        <v>62</v>
      </c>
      <c r="K8" s="229"/>
      <c r="L8" s="228" t="s">
        <v>100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0" customHeight="1">
      <c r="A9" s="229"/>
      <c r="B9" s="228"/>
      <c r="C9" s="229"/>
      <c r="D9" s="229"/>
      <c r="E9" s="266"/>
      <c r="F9" s="229"/>
      <c r="G9" s="229"/>
      <c r="H9" s="229"/>
      <c r="I9" s="229"/>
      <c r="J9" s="228" t="s">
        <v>64</v>
      </c>
      <c r="K9" s="229"/>
      <c r="L9" s="228" t="s">
        <v>100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9"/>
      <c r="B10" s="228"/>
      <c r="C10" s="229"/>
      <c r="D10" s="229"/>
      <c r="E10" s="266"/>
      <c r="F10" s="229"/>
      <c r="G10" s="229"/>
      <c r="H10" s="229"/>
      <c r="I10" s="229"/>
      <c r="J10" s="228" t="s">
        <v>66</v>
      </c>
      <c r="K10" s="229"/>
      <c r="L10" s="228" t="s">
        <v>100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12.0" customHeight="1">
      <c r="A11" s="229"/>
      <c r="B11" s="228"/>
      <c r="C11" s="229"/>
      <c r="D11" s="229"/>
      <c r="E11" s="266"/>
      <c r="F11" s="229"/>
      <c r="G11" s="229"/>
      <c r="H11" s="229"/>
      <c r="I11" s="229"/>
      <c r="J11" s="228" t="s">
        <v>68</v>
      </c>
      <c r="K11" s="265"/>
      <c r="L11" s="228" t="s">
        <v>100</v>
      </c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</row>
    <row r="12" ht="12.75" customHeight="1">
      <c r="A12" s="338" t="s">
        <v>2435</v>
      </c>
      <c r="B12" s="4"/>
      <c r="C12" s="4"/>
      <c r="D12" s="2"/>
      <c r="E12" s="266" t="s">
        <v>2436</v>
      </c>
      <c r="F12" s="229"/>
      <c r="G12" s="229"/>
      <c r="H12" s="229"/>
      <c r="I12" s="229"/>
      <c r="J12" s="228">
        <f>COUNTA(A19:A22)</f>
        <v>2</v>
      </c>
      <c r="K12" s="254" t="s">
        <v>125</v>
      </c>
      <c r="L12" s="228" t="s">
        <v>100</v>
      </c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</row>
    <row r="13" ht="12.75" customHeight="1">
      <c r="A13" s="229"/>
      <c r="B13" s="228"/>
      <c r="C13" s="229" t="s">
        <v>597</v>
      </c>
      <c r="D13" s="229" t="s">
        <v>2437</v>
      </c>
      <c r="E13" s="270" t="s">
        <v>2438</v>
      </c>
      <c r="F13" s="229" t="s">
        <v>137</v>
      </c>
      <c r="G13" s="228">
        <v>75078.0</v>
      </c>
      <c r="H13" s="229" t="s">
        <v>2439</v>
      </c>
      <c r="I13" s="229" t="s">
        <v>2440</v>
      </c>
      <c r="J13" s="228" t="s">
        <v>70</v>
      </c>
      <c r="K13" s="229"/>
      <c r="L13" s="228" t="s">
        <v>100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2.75" customHeight="1">
      <c r="A14" s="229"/>
      <c r="B14" s="228"/>
      <c r="C14" s="229" t="s">
        <v>2441</v>
      </c>
      <c r="D14" s="229" t="s">
        <v>2442</v>
      </c>
      <c r="E14" s="270" t="s">
        <v>2443</v>
      </c>
      <c r="F14" s="229" t="s">
        <v>2444</v>
      </c>
      <c r="G14" s="228">
        <v>75009.0</v>
      </c>
      <c r="H14" s="229" t="s">
        <v>2445</v>
      </c>
      <c r="I14" s="229" t="s">
        <v>2446</v>
      </c>
      <c r="J14" s="228" t="s">
        <v>72</v>
      </c>
      <c r="K14" s="229"/>
      <c r="L14" s="228" t="s">
        <v>100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12.75" customHeight="1">
      <c r="A15" s="229"/>
      <c r="B15" s="228"/>
      <c r="C15" s="229" t="s">
        <v>2447</v>
      </c>
      <c r="D15" s="229" t="s">
        <v>2448</v>
      </c>
      <c r="E15" s="270" t="s">
        <v>2449</v>
      </c>
      <c r="F15" s="229"/>
      <c r="G15" s="228">
        <v>75078.0</v>
      </c>
      <c r="H15" s="229" t="s">
        <v>2450</v>
      </c>
      <c r="I15" s="229" t="s">
        <v>2451</v>
      </c>
      <c r="J15" s="248" t="s">
        <v>74</v>
      </c>
      <c r="K15" s="229"/>
      <c r="L15" s="228" t="s">
        <v>100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0" customHeight="1">
      <c r="A16" s="229"/>
      <c r="B16" s="228"/>
      <c r="C16" s="229"/>
      <c r="D16" s="229"/>
      <c r="E16" s="266"/>
      <c r="F16" s="229"/>
      <c r="G16" s="229"/>
      <c r="H16" s="229"/>
      <c r="I16" s="229"/>
      <c r="J16" s="228" t="s">
        <v>76</v>
      </c>
      <c r="K16" s="229"/>
      <c r="L16" s="228" t="s">
        <v>100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9"/>
      <c r="B17" s="228"/>
      <c r="C17" s="229"/>
      <c r="D17" s="229"/>
      <c r="E17" s="266"/>
      <c r="F17" s="228"/>
      <c r="G17" s="229"/>
      <c r="H17" s="229"/>
      <c r="I17" s="229"/>
      <c r="J17" s="228" t="s">
        <v>78</v>
      </c>
      <c r="K17" s="229"/>
      <c r="L17" s="228" t="s">
        <v>100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9"/>
      <c r="B18" s="228"/>
      <c r="C18" s="229"/>
      <c r="D18" s="229"/>
      <c r="E18" s="266"/>
      <c r="F18" s="229"/>
      <c r="G18" s="229"/>
      <c r="H18" s="229"/>
      <c r="I18" s="229"/>
      <c r="J18" s="228" t="s">
        <v>80</v>
      </c>
      <c r="K18" s="229"/>
      <c r="L18" s="228" t="s">
        <v>100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75" customHeight="1">
      <c r="A19" s="229" t="s">
        <v>2452</v>
      </c>
      <c r="B19" s="228" t="s">
        <v>440</v>
      </c>
      <c r="C19" s="229" t="s">
        <v>2453</v>
      </c>
      <c r="D19" s="229" t="s">
        <v>2454</v>
      </c>
      <c r="E19" s="270" t="s">
        <v>2455</v>
      </c>
      <c r="F19" s="229" t="s">
        <v>2444</v>
      </c>
      <c r="G19" s="228">
        <v>75009.0</v>
      </c>
      <c r="H19" s="229"/>
      <c r="I19" s="229"/>
      <c r="J19" s="228"/>
      <c r="K19" s="229"/>
      <c r="L19" s="228" t="s">
        <v>100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75" customHeight="1">
      <c r="A20" s="229" t="s">
        <v>2456</v>
      </c>
      <c r="B20" s="228" t="s">
        <v>440</v>
      </c>
      <c r="C20" s="229" t="s">
        <v>2000</v>
      </c>
      <c r="D20" s="229" t="s">
        <v>2454</v>
      </c>
      <c r="E20" s="270" t="s">
        <v>2455</v>
      </c>
      <c r="F20" s="229" t="s">
        <v>2444</v>
      </c>
      <c r="G20" s="228">
        <v>75009.0</v>
      </c>
      <c r="H20" s="229"/>
      <c r="I20" s="229"/>
      <c r="J20" s="228"/>
      <c r="K20" s="229"/>
      <c r="L20" s="228" t="s">
        <v>100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5.0" customHeight="1">
      <c r="A21" s="229"/>
      <c r="B21" s="228"/>
      <c r="C21" s="229"/>
      <c r="D21" s="229"/>
      <c r="E21" s="266"/>
      <c r="F21" s="229"/>
      <c r="G21" s="229"/>
      <c r="H21" s="229"/>
      <c r="I21" s="229"/>
      <c r="J21" s="228"/>
      <c r="K21" s="229"/>
      <c r="L21" s="228" t="s">
        <v>100</v>
      </c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</row>
    <row r="22" ht="15.0" customHeight="1">
      <c r="A22" s="229"/>
      <c r="B22" s="228"/>
      <c r="C22" s="229"/>
      <c r="D22" s="229"/>
      <c r="E22" s="266"/>
      <c r="F22" s="229"/>
      <c r="G22" s="265"/>
      <c r="H22" s="265"/>
      <c r="I22" s="265"/>
      <c r="J22" s="228"/>
      <c r="K22" s="265"/>
      <c r="L22" s="228" t="s">
        <v>100</v>
      </c>
      <c r="M22" s="23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</row>
    <row r="23" ht="12.75" customHeight="1">
      <c r="A23" s="338" t="s">
        <v>2457</v>
      </c>
      <c r="B23" s="4"/>
      <c r="C23" s="4"/>
      <c r="D23" s="2"/>
      <c r="E23" s="266" t="s">
        <v>1342</v>
      </c>
      <c r="F23" s="229"/>
      <c r="G23" s="229"/>
      <c r="H23" s="229"/>
      <c r="I23" s="229"/>
      <c r="J23" s="228">
        <f>COUNTA(A30:A38)</f>
        <v>7</v>
      </c>
      <c r="K23" s="254" t="s">
        <v>125</v>
      </c>
      <c r="L23" s="228" t="s">
        <v>100</v>
      </c>
      <c r="M23" s="23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</row>
    <row r="24" ht="12.0" customHeight="1">
      <c r="A24" s="265"/>
      <c r="B24" s="228"/>
      <c r="C24" s="229" t="s">
        <v>2458</v>
      </c>
      <c r="D24" s="265" t="s">
        <v>2035</v>
      </c>
      <c r="E24" s="266" t="s">
        <v>2459</v>
      </c>
      <c r="F24" s="229" t="s">
        <v>132</v>
      </c>
      <c r="G24" s="229">
        <v>75033.0</v>
      </c>
      <c r="H24" s="229" t="s">
        <v>2460</v>
      </c>
      <c r="I24" s="247" t="s">
        <v>2461</v>
      </c>
      <c r="J24" s="228" t="s">
        <v>70</v>
      </c>
      <c r="K24" s="229"/>
      <c r="L24" s="228" t="s">
        <v>100</v>
      </c>
      <c r="M24" s="23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</row>
    <row r="25" ht="12.75" customHeight="1">
      <c r="A25" s="229"/>
      <c r="B25" s="228"/>
      <c r="C25" s="229" t="s">
        <v>549</v>
      </c>
      <c r="D25" s="229" t="s">
        <v>2462</v>
      </c>
      <c r="E25" s="266" t="s">
        <v>2463</v>
      </c>
      <c r="F25" s="229" t="s">
        <v>134</v>
      </c>
      <c r="G25" s="229">
        <v>75033.0</v>
      </c>
      <c r="H25" s="229" t="s">
        <v>2464</v>
      </c>
      <c r="I25" s="247" t="s">
        <v>2465</v>
      </c>
      <c r="J25" s="228" t="s">
        <v>72</v>
      </c>
      <c r="K25" s="229"/>
      <c r="L25" s="228" t="s">
        <v>100</v>
      </c>
      <c r="M25" s="23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</row>
    <row r="26" ht="12.75" customHeight="1">
      <c r="A26" s="229"/>
      <c r="B26" s="228"/>
      <c r="C26" s="229" t="s">
        <v>1179</v>
      </c>
      <c r="D26" s="229" t="s">
        <v>971</v>
      </c>
      <c r="E26" s="266" t="s">
        <v>2466</v>
      </c>
      <c r="F26" s="229" t="s">
        <v>132</v>
      </c>
      <c r="G26" s="229">
        <v>75033.0</v>
      </c>
      <c r="H26" s="229" t="s">
        <v>2467</v>
      </c>
      <c r="I26" s="247" t="s">
        <v>2468</v>
      </c>
      <c r="J26" s="248" t="s">
        <v>74</v>
      </c>
      <c r="K26" s="229"/>
      <c r="L26" s="228" t="s">
        <v>100</v>
      </c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</row>
    <row r="27" ht="12.0" customHeight="1">
      <c r="A27" s="229"/>
      <c r="B27" s="228"/>
      <c r="C27" s="229"/>
      <c r="D27" s="229"/>
      <c r="E27" s="266"/>
      <c r="F27" s="229"/>
      <c r="G27" s="229"/>
      <c r="H27" s="229"/>
      <c r="I27" s="229"/>
      <c r="J27" s="228" t="s">
        <v>76</v>
      </c>
      <c r="K27" s="229"/>
      <c r="L27" s="228" t="s">
        <v>100</v>
      </c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</row>
    <row r="28" ht="12.0" customHeight="1">
      <c r="A28" s="229"/>
      <c r="B28" s="228"/>
      <c r="C28" s="229"/>
      <c r="D28" s="229"/>
      <c r="E28" s="266"/>
      <c r="F28" s="229"/>
      <c r="G28" s="229"/>
      <c r="H28" s="229"/>
      <c r="I28" s="229"/>
      <c r="J28" s="228" t="s">
        <v>78</v>
      </c>
      <c r="K28" s="229"/>
      <c r="L28" s="228" t="s">
        <v>100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</row>
    <row r="29" ht="12.0" customHeight="1">
      <c r="A29" s="229"/>
      <c r="B29" s="228"/>
      <c r="C29" s="229"/>
      <c r="D29" s="229"/>
      <c r="E29" s="266"/>
      <c r="F29" s="229"/>
      <c r="G29" s="229"/>
      <c r="H29" s="229"/>
      <c r="I29" s="229"/>
      <c r="J29" s="228" t="s">
        <v>80</v>
      </c>
      <c r="K29" s="229"/>
      <c r="L29" s="228" t="s">
        <v>100</v>
      </c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</row>
    <row r="30" ht="12.75" customHeight="1">
      <c r="A30" s="229" t="s">
        <v>2469</v>
      </c>
      <c r="B30" s="228" t="s">
        <v>412</v>
      </c>
      <c r="C30" s="229" t="s">
        <v>2470</v>
      </c>
      <c r="D30" s="229" t="s">
        <v>2471</v>
      </c>
      <c r="E30" s="266" t="s">
        <v>2472</v>
      </c>
      <c r="F30" s="229" t="s">
        <v>134</v>
      </c>
      <c r="G30" s="229">
        <v>75068.0</v>
      </c>
      <c r="H30" s="229" t="s">
        <v>2473</v>
      </c>
      <c r="I30" s="247" t="s">
        <v>2474</v>
      </c>
      <c r="J30" s="228"/>
      <c r="K30" s="229" t="s">
        <v>2475</v>
      </c>
      <c r="L30" s="228" t="s">
        <v>100</v>
      </c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</row>
    <row r="31" ht="12.75" customHeight="1">
      <c r="A31" s="229" t="s">
        <v>258</v>
      </c>
      <c r="B31" s="228" t="s">
        <v>412</v>
      </c>
      <c r="C31" s="229" t="s">
        <v>1793</v>
      </c>
      <c r="D31" s="229" t="s">
        <v>2476</v>
      </c>
      <c r="E31" s="266" t="s">
        <v>2477</v>
      </c>
      <c r="F31" s="229" t="s">
        <v>132</v>
      </c>
      <c r="G31" s="229">
        <v>75033.0</v>
      </c>
      <c r="H31" s="229" t="s">
        <v>2478</v>
      </c>
      <c r="I31" s="247" t="s">
        <v>2479</v>
      </c>
      <c r="J31" s="228" t="s">
        <v>1623</v>
      </c>
      <c r="K31" s="229"/>
      <c r="L31" s="228" t="s">
        <v>100</v>
      </c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</row>
    <row r="32" ht="26.25" customHeight="1">
      <c r="A32" s="229" t="s">
        <v>2480</v>
      </c>
      <c r="B32" s="228" t="s">
        <v>411</v>
      </c>
      <c r="C32" s="229" t="s">
        <v>1816</v>
      </c>
      <c r="D32" s="229" t="s">
        <v>2481</v>
      </c>
      <c r="E32" s="270" t="s">
        <v>2482</v>
      </c>
      <c r="F32" s="229" t="s">
        <v>132</v>
      </c>
      <c r="G32" s="229">
        <v>75034.0</v>
      </c>
      <c r="H32" s="229" t="s">
        <v>2483</v>
      </c>
      <c r="I32" s="247" t="s">
        <v>2484</v>
      </c>
      <c r="J32" s="228" t="s">
        <v>1624</v>
      </c>
      <c r="K32" s="229"/>
      <c r="L32" s="228" t="s">
        <v>100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12.75" customHeight="1">
      <c r="A33" s="229" t="s">
        <v>2485</v>
      </c>
      <c r="B33" s="228" t="s">
        <v>440</v>
      </c>
      <c r="C33" s="229" t="s">
        <v>2486</v>
      </c>
      <c r="D33" s="229" t="s">
        <v>637</v>
      </c>
      <c r="E33" s="266" t="s">
        <v>2487</v>
      </c>
      <c r="F33" s="229" t="s">
        <v>132</v>
      </c>
      <c r="G33" s="229">
        <v>75033.0</v>
      </c>
      <c r="H33" s="229" t="s">
        <v>2488</v>
      </c>
      <c r="I33" s="247" t="s">
        <v>2489</v>
      </c>
      <c r="J33" s="228"/>
      <c r="K33" s="229"/>
      <c r="L33" s="228" t="s">
        <v>100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12.75" customHeight="1">
      <c r="A34" s="229" t="s">
        <v>1155</v>
      </c>
      <c r="B34" s="228" t="s">
        <v>440</v>
      </c>
      <c r="C34" s="229" t="s">
        <v>605</v>
      </c>
      <c r="D34" s="229" t="s">
        <v>1151</v>
      </c>
      <c r="E34" s="266" t="s">
        <v>2490</v>
      </c>
      <c r="F34" s="229" t="s">
        <v>132</v>
      </c>
      <c r="G34" s="229">
        <v>75035.0</v>
      </c>
      <c r="H34" s="229" t="s">
        <v>1156</v>
      </c>
      <c r="I34" s="247" t="s">
        <v>2491</v>
      </c>
      <c r="J34" s="228"/>
      <c r="K34" s="229"/>
      <c r="L34" s="228" t="s">
        <v>100</v>
      </c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ht="12.75" customHeight="1">
      <c r="A35" s="265" t="s">
        <v>2492</v>
      </c>
      <c r="B35" s="248" t="s">
        <v>411</v>
      </c>
      <c r="C35" s="265" t="s">
        <v>827</v>
      </c>
      <c r="D35" s="265" t="s">
        <v>2493</v>
      </c>
      <c r="E35" s="266" t="s">
        <v>2494</v>
      </c>
      <c r="F35" s="265" t="s">
        <v>132</v>
      </c>
      <c r="G35" s="265">
        <v>75035.0</v>
      </c>
      <c r="H35" s="265" t="s">
        <v>1160</v>
      </c>
      <c r="I35" s="339" t="s">
        <v>2495</v>
      </c>
      <c r="J35" s="228"/>
      <c r="K35" s="265"/>
      <c r="L35" s="228" t="s">
        <v>100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12.75" customHeight="1">
      <c r="A36" s="265" t="s">
        <v>2496</v>
      </c>
      <c r="B36" s="228" t="s">
        <v>440</v>
      </c>
      <c r="C36" s="229" t="s">
        <v>2497</v>
      </c>
      <c r="D36" s="265" t="s">
        <v>2498</v>
      </c>
      <c r="E36" s="266" t="s">
        <v>2499</v>
      </c>
      <c r="F36" s="229" t="s">
        <v>134</v>
      </c>
      <c r="G36" s="229">
        <v>75068.0</v>
      </c>
      <c r="H36" s="229" t="s">
        <v>2500</v>
      </c>
      <c r="I36" s="247" t="s">
        <v>2501</v>
      </c>
      <c r="J36" s="228"/>
      <c r="K36" s="229"/>
      <c r="L36" s="228" t="s">
        <v>100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15.0" customHeight="1">
      <c r="A37" s="229"/>
      <c r="B37" s="228"/>
      <c r="C37" s="229"/>
      <c r="D37" s="229"/>
      <c r="E37" s="266"/>
      <c r="F37" s="229"/>
      <c r="G37" s="229"/>
      <c r="H37" s="229"/>
      <c r="I37" s="229"/>
      <c r="J37" s="228"/>
      <c r="K37" s="229"/>
      <c r="L37" s="228" t="s">
        <v>100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15.0" customHeight="1">
      <c r="A38" s="229"/>
      <c r="B38" s="228"/>
      <c r="C38" s="229"/>
      <c r="D38" s="229"/>
      <c r="E38" s="266"/>
      <c r="F38" s="229"/>
      <c r="G38" s="229"/>
      <c r="H38" s="229"/>
      <c r="I38" s="229"/>
      <c r="J38" s="228"/>
      <c r="K38" s="229"/>
      <c r="L38" s="228" t="s">
        <v>100</v>
      </c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</row>
    <row r="39" ht="12.75" customHeight="1">
      <c r="A39" s="338" t="s">
        <v>2502</v>
      </c>
      <c r="B39" s="4"/>
      <c r="C39" s="4"/>
      <c r="D39" s="2"/>
      <c r="E39" s="270" t="s">
        <v>2436</v>
      </c>
      <c r="F39" s="229"/>
      <c r="G39" s="229"/>
      <c r="H39" s="229"/>
      <c r="I39" s="229"/>
      <c r="J39" s="228">
        <f>COUNTA(A46:A50)</f>
        <v>2</v>
      </c>
      <c r="K39" s="254" t="s">
        <v>125</v>
      </c>
      <c r="L39" s="228" t="s">
        <v>100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26.25" customHeight="1">
      <c r="A40" s="229"/>
      <c r="B40" s="228"/>
      <c r="C40" s="229" t="s">
        <v>1816</v>
      </c>
      <c r="D40" s="229" t="s">
        <v>1180</v>
      </c>
      <c r="E40" s="270" t="s">
        <v>2503</v>
      </c>
      <c r="F40" s="229" t="s">
        <v>137</v>
      </c>
      <c r="G40" s="229">
        <v>75078.0</v>
      </c>
      <c r="H40" s="229" t="s">
        <v>2504</v>
      </c>
      <c r="I40" s="247" t="s">
        <v>2505</v>
      </c>
      <c r="J40" s="228" t="s">
        <v>70</v>
      </c>
      <c r="K40" s="229"/>
      <c r="L40" s="228" t="s">
        <v>100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2.75" customHeight="1">
      <c r="A41" s="229"/>
      <c r="B41" s="228"/>
      <c r="C41" s="229" t="s">
        <v>549</v>
      </c>
      <c r="D41" s="229" t="s">
        <v>2322</v>
      </c>
      <c r="E41" s="266" t="s">
        <v>2506</v>
      </c>
      <c r="F41" s="229" t="s">
        <v>236</v>
      </c>
      <c r="G41" s="229"/>
      <c r="H41" s="229"/>
      <c r="I41" s="247" t="s">
        <v>2324</v>
      </c>
      <c r="J41" s="228" t="s">
        <v>72</v>
      </c>
      <c r="K41" s="229"/>
      <c r="L41" s="228" t="s">
        <v>100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12.75" customHeight="1">
      <c r="A42" s="229"/>
      <c r="B42" s="228"/>
      <c r="C42" s="229" t="s">
        <v>2507</v>
      </c>
      <c r="D42" s="229" t="s">
        <v>2508</v>
      </c>
      <c r="E42" s="266" t="s">
        <v>2509</v>
      </c>
      <c r="F42" s="229" t="s">
        <v>236</v>
      </c>
      <c r="G42" s="229">
        <v>75071.0</v>
      </c>
      <c r="H42" s="229" t="s">
        <v>2510</v>
      </c>
      <c r="I42" s="247" t="s">
        <v>2511</v>
      </c>
      <c r="J42" s="248" t="s">
        <v>74</v>
      </c>
      <c r="K42" s="229"/>
      <c r="L42" s="228" t="s">
        <v>100</v>
      </c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</row>
    <row r="43" ht="12.0" customHeight="1">
      <c r="A43" s="229"/>
      <c r="B43" s="228"/>
      <c r="C43" s="229"/>
      <c r="D43" s="229"/>
      <c r="E43" s="266"/>
      <c r="F43" s="229"/>
      <c r="G43" s="229"/>
      <c r="H43" s="229"/>
      <c r="I43" s="229"/>
      <c r="J43" s="228" t="s">
        <v>76</v>
      </c>
      <c r="K43" s="229"/>
      <c r="L43" s="228" t="s">
        <v>100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12.0" customHeight="1">
      <c r="A44" s="229"/>
      <c r="B44" s="228"/>
      <c r="C44" s="229"/>
      <c r="D44" s="229"/>
      <c r="E44" s="266"/>
      <c r="F44" s="229"/>
      <c r="G44" s="229"/>
      <c r="H44" s="229"/>
      <c r="I44" s="229"/>
      <c r="J44" s="228" t="s">
        <v>78</v>
      </c>
      <c r="K44" s="229"/>
      <c r="L44" s="228" t="s">
        <v>100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12.0" customHeight="1">
      <c r="A45" s="229"/>
      <c r="B45" s="228"/>
      <c r="C45" s="229"/>
      <c r="D45" s="229"/>
      <c r="E45" s="266"/>
      <c r="F45" s="229"/>
      <c r="G45" s="229"/>
      <c r="H45" s="229"/>
      <c r="I45" s="229"/>
      <c r="J45" s="228" t="s">
        <v>80</v>
      </c>
      <c r="K45" s="229"/>
      <c r="L45" s="228" t="s">
        <v>100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2.0" customHeight="1">
      <c r="A46" s="229" t="s">
        <v>2154</v>
      </c>
      <c r="B46" s="228" t="s">
        <v>411</v>
      </c>
      <c r="C46" s="229" t="s">
        <v>2155</v>
      </c>
      <c r="D46" s="229" t="s">
        <v>1878</v>
      </c>
      <c r="E46" s="266" t="s">
        <v>2156</v>
      </c>
      <c r="F46" s="229" t="s">
        <v>236</v>
      </c>
      <c r="G46" s="229">
        <v>75071.0</v>
      </c>
      <c r="H46" s="229" t="s">
        <v>2512</v>
      </c>
      <c r="I46" s="247" t="s">
        <v>2513</v>
      </c>
      <c r="J46" s="228" t="s">
        <v>2514</v>
      </c>
      <c r="K46" s="229"/>
      <c r="L46" s="228" t="s">
        <v>100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26.25" customHeight="1">
      <c r="A47" s="229" t="s">
        <v>2160</v>
      </c>
      <c r="B47" s="228" t="s">
        <v>440</v>
      </c>
      <c r="C47" s="229" t="s">
        <v>560</v>
      </c>
      <c r="D47" s="229" t="s">
        <v>1878</v>
      </c>
      <c r="E47" s="270" t="s">
        <v>2156</v>
      </c>
      <c r="F47" s="229" t="s">
        <v>236</v>
      </c>
      <c r="G47" s="229">
        <v>75071.0</v>
      </c>
      <c r="H47" s="229" t="s">
        <v>2512</v>
      </c>
      <c r="I47" s="247"/>
      <c r="J47" s="228"/>
      <c r="K47" s="229"/>
      <c r="L47" s="228" t="s">
        <v>100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2.75" customHeight="1">
      <c r="A48" s="229"/>
      <c r="B48" s="228"/>
      <c r="C48" s="229" t="s">
        <v>2515</v>
      </c>
      <c r="D48" s="229" t="s">
        <v>2516</v>
      </c>
      <c r="E48" s="266" t="s">
        <v>2517</v>
      </c>
      <c r="F48" s="229" t="s">
        <v>137</v>
      </c>
      <c r="G48" s="229">
        <v>75078.0</v>
      </c>
      <c r="H48" s="229" t="s">
        <v>2518</v>
      </c>
      <c r="I48" s="247"/>
      <c r="J48" s="228"/>
      <c r="K48" s="229"/>
      <c r="L48" s="228" t="s">
        <v>100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12.0" customHeight="1">
      <c r="A49" s="229"/>
      <c r="B49" s="228"/>
      <c r="C49" s="229"/>
      <c r="D49" s="229"/>
      <c r="E49" s="266"/>
      <c r="F49" s="229"/>
      <c r="G49" s="229"/>
      <c r="H49" s="229"/>
      <c r="I49" s="247"/>
      <c r="J49" s="228"/>
      <c r="K49" s="229"/>
      <c r="L49" s="228" t="s">
        <v>100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12.0" customHeight="1">
      <c r="A50" s="229"/>
      <c r="B50" s="228"/>
      <c r="C50" s="229"/>
      <c r="D50" s="229"/>
      <c r="E50" s="270"/>
      <c r="F50" s="229"/>
      <c r="G50" s="229"/>
      <c r="H50" s="229"/>
      <c r="I50" s="247"/>
      <c r="J50" s="228"/>
      <c r="K50" s="229"/>
      <c r="L50" s="228" t="s">
        <v>100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2.75" customHeight="1">
      <c r="A51" s="338" t="s">
        <v>2519</v>
      </c>
      <c r="B51" s="4"/>
      <c r="C51" s="4"/>
      <c r="D51" s="2"/>
      <c r="E51" s="266" t="s">
        <v>2436</v>
      </c>
      <c r="F51" s="229" t="s">
        <v>137</v>
      </c>
      <c r="G51" s="229">
        <v>75078.0</v>
      </c>
      <c r="H51" s="229" t="s">
        <v>1678</v>
      </c>
      <c r="I51" s="229"/>
      <c r="J51" s="228">
        <f>COUNTA(A58:A61)</f>
        <v>2</v>
      </c>
      <c r="K51" s="254" t="s">
        <v>125</v>
      </c>
      <c r="L51" s="228" t="s">
        <v>100</v>
      </c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</row>
    <row r="52" ht="33.0" customHeight="1">
      <c r="A52" s="229"/>
      <c r="B52" s="228"/>
      <c r="C52" s="229" t="s">
        <v>579</v>
      </c>
      <c r="D52" s="229" t="s">
        <v>2520</v>
      </c>
      <c r="E52" s="270" t="s">
        <v>2521</v>
      </c>
      <c r="F52" s="229" t="s">
        <v>137</v>
      </c>
      <c r="G52" s="229">
        <v>75078.0</v>
      </c>
      <c r="H52" s="229" t="s">
        <v>2522</v>
      </c>
      <c r="I52" s="247" t="s">
        <v>2523</v>
      </c>
      <c r="J52" s="228" t="s">
        <v>70</v>
      </c>
      <c r="K52" s="229"/>
      <c r="L52" s="228" t="s">
        <v>100</v>
      </c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</row>
    <row r="53" ht="12.75" customHeight="1">
      <c r="A53" s="229"/>
      <c r="B53" s="228"/>
      <c r="C53" s="229" t="s">
        <v>2393</v>
      </c>
      <c r="D53" s="229" t="s">
        <v>2524</v>
      </c>
      <c r="E53" s="266" t="s">
        <v>2525</v>
      </c>
      <c r="F53" s="229" t="s">
        <v>137</v>
      </c>
      <c r="G53" s="229">
        <v>75078.0</v>
      </c>
      <c r="H53" s="229" t="s">
        <v>2526</v>
      </c>
      <c r="I53" s="247" t="s">
        <v>2527</v>
      </c>
      <c r="J53" s="228" t="s">
        <v>72</v>
      </c>
      <c r="K53" s="229"/>
      <c r="L53" s="228" t="s">
        <v>100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12.75" customHeight="1">
      <c r="A54" s="229"/>
      <c r="B54" s="228"/>
      <c r="C54" s="229" t="s">
        <v>2528</v>
      </c>
      <c r="D54" s="229" t="s">
        <v>2529</v>
      </c>
      <c r="E54" s="266" t="s">
        <v>2530</v>
      </c>
      <c r="F54" s="229" t="s">
        <v>137</v>
      </c>
      <c r="G54" s="229">
        <v>75078.0</v>
      </c>
      <c r="H54" s="229" t="s">
        <v>2531</v>
      </c>
      <c r="I54" s="247" t="s">
        <v>2532</v>
      </c>
      <c r="J54" s="248" t="s">
        <v>74</v>
      </c>
      <c r="K54" s="229"/>
      <c r="L54" s="228" t="s">
        <v>100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2.0" customHeight="1">
      <c r="A55" s="229"/>
      <c r="B55" s="228"/>
      <c r="C55" s="229"/>
      <c r="D55" s="229"/>
      <c r="E55" s="266"/>
      <c r="F55" s="229"/>
      <c r="G55" s="229"/>
      <c r="H55" s="229"/>
      <c r="I55" s="229"/>
      <c r="J55" s="228" t="s">
        <v>76</v>
      </c>
      <c r="K55" s="229"/>
      <c r="L55" s="228" t="s">
        <v>100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5.0" customHeight="1">
      <c r="A56" s="229"/>
      <c r="B56" s="228"/>
      <c r="C56" s="229"/>
      <c r="D56" s="229"/>
      <c r="E56" s="266"/>
      <c r="F56" s="229"/>
      <c r="G56" s="229"/>
      <c r="H56" s="229"/>
      <c r="I56" s="229"/>
      <c r="J56" s="228" t="s">
        <v>78</v>
      </c>
      <c r="K56" s="229"/>
      <c r="L56" s="228" t="s">
        <v>100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0" customHeight="1">
      <c r="A57" s="229"/>
      <c r="B57" s="228"/>
      <c r="C57" s="229"/>
      <c r="D57" s="229"/>
      <c r="E57" s="266"/>
      <c r="F57" s="229"/>
      <c r="G57" s="229"/>
      <c r="H57" s="229"/>
      <c r="I57" s="229"/>
      <c r="J57" s="228" t="s">
        <v>80</v>
      </c>
      <c r="K57" s="229"/>
      <c r="L57" s="228" t="s">
        <v>100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2.0" customHeight="1">
      <c r="A58" s="229" t="s">
        <v>2533</v>
      </c>
      <c r="B58" s="228" t="s">
        <v>440</v>
      </c>
      <c r="C58" s="229" t="s">
        <v>2534</v>
      </c>
      <c r="D58" s="229" t="s">
        <v>2535</v>
      </c>
      <c r="E58" s="270" t="s">
        <v>2536</v>
      </c>
      <c r="F58" s="229" t="s">
        <v>137</v>
      </c>
      <c r="G58" s="229">
        <v>75078.0</v>
      </c>
      <c r="H58" s="229" t="s">
        <v>2537</v>
      </c>
      <c r="I58" s="247" t="s">
        <v>2538</v>
      </c>
      <c r="J58" s="228"/>
      <c r="K58" s="229" t="s">
        <v>2539</v>
      </c>
      <c r="L58" s="228" t="s">
        <v>100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2.75" customHeight="1">
      <c r="A59" s="229" t="s">
        <v>2540</v>
      </c>
      <c r="B59" s="228" t="s">
        <v>440</v>
      </c>
      <c r="C59" s="229" t="s">
        <v>1479</v>
      </c>
      <c r="D59" s="229" t="s">
        <v>2541</v>
      </c>
      <c r="E59" s="266" t="s">
        <v>2542</v>
      </c>
      <c r="F59" s="229"/>
      <c r="G59" s="229"/>
      <c r="H59" s="229"/>
      <c r="I59" s="229"/>
      <c r="J59" s="228"/>
      <c r="K59" s="229"/>
      <c r="L59" s="228" t="s">
        <v>100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2.0" customHeight="1">
      <c r="A60" s="229"/>
      <c r="B60" s="228"/>
      <c r="C60" s="229"/>
      <c r="D60" s="229"/>
      <c r="E60" s="266"/>
      <c r="F60" s="229"/>
      <c r="G60" s="229"/>
      <c r="H60" s="229"/>
      <c r="I60" s="229"/>
      <c r="J60" s="228"/>
      <c r="K60" s="229"/>
      <c r="L60" s="228" t="s">
        <v>100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12.0" customHeight="1">
      <c r="A61" s="229"/>
      <c r="B61" s="228"/>
      <c r="C61" s="229"/>
      <c r="D61" s="229"/>
      <c r="E61" s="266"/>
      <c r="F61" s="229"/>
      <c r="G61" s="229"/>
      <c r="H61" s="229"/>
      <c r="I61" s="229"/>
      <c r="J61" s="228"/>
      <c r="K61" s="229"/>
      <c r="L61" s="228" t="s">
        <v>100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5.0" customHeight="1">
      <c r="A62" s="338" t="s">
        <v>2543</v>
      </c>
      <c r="B62" s="4"/>
      <c r="C62" s="4"/>
      <c r="D62" s="2"/>
      <c r="E62" s="270" t="s">
        <v>2544</v>
      </c>
      <c r="F62" s="229" t="s">
        <v>137</v>
      </c>
      <c r="G62" s="229">
        <v>75078.0</v>
      </c>
      <c r="H62" s="229" t="s">
        <v>1678</v>
      </c>
      <c r="I62" s="229"/>
      <c r="J62" s="228">
        <f>COUNTA(A69:A71)</f>
        <v>0</v>
      </c>
      <c r="K62" s="254" t="s">
        <v>125</v>
      </c>
      <c r="L62" s="228" t="s">
        <v>100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15.0" customHeight="1">
      <c r="A63" s="265"/>
      <c r="B63" s="228"/>
      <c r="C63" s="229" t="s">
        <v>2545</v>
      </c>
      <c r="D63" s="265" t="s">
        <v>381</v>
      </c>
      <c r="E63" s="266" t="s">
        <v>2546</v>
      </c>
      <c r="F63" s="229" t="s">
        <v>137</v>
      </c>
      <c r="G63" s="229">
        <v>75078.0</v>
      </c>
      <c r="H63" s="229" t="s">
        <v>2547</v>
      </c>
      <c r="I63" s="247" t="s">
        <v>2548</v>
      </c>
      <c r="J63" s="228" t="s">
        <v>70</v>
      </c>
      <c r="K63" s="229"/>
      <c r="L63" s="228" t="s">
        <v>100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12.75" customHeight="1">
      <c r="A64" s="229"/>
      <c r="B64" s="228"/>
      <c r="C64" s="229" t="s">
        <v>1169</v>
      </c>
      <c r="D64" s="229" t="s">
        <v>2549</v>
      </c>
      <c r="E64" s="266" t="s">
        <v>2550</v>
      </c>
      <c r="F64" s="229" t="s">
        <v>236</v>
      </c>
      <c r="G64" s="229">
        <v>75071.0</v>
      </c>
      <c r="H64" s="229"/>
      <c r="I64" s="247" t="s">
        <v>2551</v>
      </c>
      <c r="J64" s="228" t="s">
        <v>72</v>
      </c>
      <c r="K64" s="229"/>
      <c r="L64" s="228" t="s">
        <v>100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12.75" customHeight="1">
      <c r="A65" s="229"/>
      <c r="B65" s="228"/>
      <c r="C65" s="229" t="s">
        <v>2552</v>
      </c>
      <c r="D65" s="229" t="s">
        <v>2553</v>
      </c>
      <c r="E65" s="266" t="s">
        <v>2554</v>
      </c>
      <c r="F65" s="229" t="s">
        <v>236</v>
      </c>
      <c r="G65" s="229">
        <v>75071.0</v>
      </c>
      <c r="H65" s="229" t="s">
        <v>2555</v>
      </c>
      <c r="I65" s="247" t="s">
        <v>2556</v>
      </c>
      <c r="J65" s="248" t="s">
        <v>74</v>
      </c>
      <c r="K65" s="229"/>
      <c r="L65" s="228" t="s">
        <v>100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12.0" customHeight="1">
      <c r="A66" s="229"/>
      <c r="B66" s="228"/>
      <c r="C66" s="229"/>
      <c r="D66" s="229"/>
      <c r="E66" s="266"/>
      <c r="F66" s="229"/>
      <c r="G66" s="229"/>
      <c r="H66" s="229"/>
      <c r="I66" s="229"/>
      <c r="J66" s="228" t="s">
        <v>76</v>
      </c>
      <c r="K66" s="229"/>
      <c r="L66" s="228" t="s">
        <v>100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2.0" customHeight="1">
      <c r="A67" s="229"/>
      <c r="B67" s="228"/>
      <c r="C67" s="229"/>
      <c r="D67" s="229"/>
      <c r="E67" s="266"/>
      <c r="F67" s="229"/>
      <c r="G67" s="229"/>
      <c r="H67" s="229"/>
      <c r="I67" s="229"/>
      <c r="J67" s="228" t="s">
        <v>78</v>
      </c>
      <c r="K67" s="229"/>
      <c r="L67" s="228" t="s">
        <v>100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12.0" customHeight="1">
      <c r="A68" s="229"/>
      <c r="B68" s="228"/>
      <c r="C68" s="229"/>
      <c r="D68" s="229"/>
      <c r="E68" s="266"/>
      <c r="F68" s="229"/>
      <c r="G68" s="229"/>
      <c r="H68" s="229"/>
      <c r="I68" s="229"/>
      <c r="J68" s="228" t="s">
        <v>80</v>
      </c>
      <c r="K68" s="229"/>
      <c r="L68" s="228" t="s">
        <v>100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12.75" customHeight="1">
      <c r="A69" s="229"/>
      <c r="B69" s="228"/>
      <c r="C69" s="229" t="s">
        <v>579</v>
      </c>
      <c r="D69" s="229" t="s">
        <v>2557</v>
      </c>
      <c r="E69" s="266" t="s">
        <v>2558</v>
      </c>
      <c r="F69" s="229" t="s">
        <v>137</v>
      </c>
      <c r="G69" s="229">
        <v>75078.0</v>
      </c>
      <c r="H69" s="229" t="s">
        <v>2559</v>
      </c>
      <c r="I69" s="247" t="s">
        <v>2560</v>
      </c>
      <c r="J69" s="228"/>
      <c r="K69" s="229"/>
      <c r="L69" s="228" t="s">
        <v>100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12.0" customHeight="1">
      <c r="A70" s="229"/>
      <c r="B70" s="228"/>
      <c r="C70" s="229"/>
      <c r="D70" s="229"/>
      <c r="E70" s="266"/>
      <c r="F70" s="229"/>
      <c r="G70" s="229"/>
      <c r="H70" s="229"/>
      <c r="I70" s="229"/>
      <c r="J70" s="228"/>
      <c r="K70" s="229"/>
      <c r="L70" s="228" t="s">
        <v>100</v>
      </c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</row>
    <row r="71" ht="12.0" customHeight="1">
      <c r="A71" s="229"/>
      <c r="B71" s="228"/>
      <c r="C71" s="229"/>
      <c r="D71" s="229"/>
      <c r="E71" s="266"/>
      <c r="F71" s="229"/>
      <c r="G71" s="229"/>
      <c r="H71" s="229"/>
      <c r="I71" s="229"/>
      <c r="J71" s="228"/>
      <c r="K71" s="229"/>
      <c r="L71" s="228" t="s">
        <v>100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2.75" customHeight="1">
      <c r="A72" s="338" t="s">
        <v>2561</v>
      </c>
      <c r="B72" s="4"/>
      <c r="C72" s="4"/>
      <c r="D72" s="2"/>
      <c r="E72" s="266" t="s">
        <v>2436</v>
      </c>
      <c r="F72" s="229" t="s">
        <v>137</v>
      </c>
      <c r="G72" s="229">
        <v>75078.0</v>
      </c>
      <c r="H72" s="229" t="s">
        <v>1678</v>
      </c>
      <c r="I72" s="229"/>
      <c r="J72" s="228">
        <f>COUNTA(A79)</f>
        <v>0</v>
      </c>
      <c r="K72" s="254" t="s">
        <v>125</v>
      </c>
      <c r="L72" s="228" t="s">
        <v>100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75" customHeight="1">
      <c r="A73" s="265"/>
      <c r="B73" s="228"/>
      <c r="C73" s="229" t="s">
        <v>874</v>
      </c>
      <c r="D73" s="265" t="s">
        <v>2562</v>
      </c>
      <c r="E73" s="266" t="s">
        <v>2563</v>
      </c>
      <c r="F73" s="229" t="s">
        <v>137</v>
      </c>
      <c r="G73" s="229">
        <v>75078.0</v>
      </c>
      <c r="H73" s="229" t="s">
        <v>2564</v>
      </c>
      <c r="I73" s="247" t="s">
        <v>2565</v>
      </c>
      <c r="J73" s="228" t="s">
        <v>70</v>
      </c>
      <c r="K73" s="229"/>
      <c r="L73" s="228" t="s">
        <v>100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12.75" customHeight="1">
      <c r="A74" s="229"/>
      <c r="B74" s="228"/>
      <c r="C74" s="229" t="s">
        <v>2566</v>
      </c>
      <c r="D74" s="229" t="s">
        <v>2567</v>
      </c>
      <c r="E74" s="266" t="s">
        <v>2568</v>
      </c>
      <c r="F74" s="229" t="s">
        <v>137</v>
      </c>
      <c r="G74" s="229">
        <v>75078.0</v>
      </c>
      <c r="H74" s="229" t="s">
        <v>2569</v>
      </c>
      <c r="I74" s="247" t="s">
        <v>2570</v>
      </c>
      <c r="J74" s="228" t="s">
        <v>72</v>
      </c>
      <c r="K74" s="229"/>
      <c r="L74" s="228" t="s">
        <v>100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12.75" customHeight="1">
      <c r="A75" s="229"/>
      <c r="B75" s="228"/>
      <c r="C75" s="229" t="s">
        <v>1479</v>
      </c>
      <c r="D75" s="229" t="s">
        <v>2571</v>
      </c>
      <c r="E75" s="266" t="s">
        <v>2572</v>
      </c>
      <c r="F75" s="229" t="s">
        <v>137</v>
      </c>
      <c r="G75" s="229">
        <v>75078.0</v>
      </c>
      <c r="H75" s="229" t="s">
        <v>2573</v>
      </c>
      <c r="I75" s="247" t="s">
        <v>2574</v>
      </c>
      <c r="J75" s="248" t="s">
        <v>74</v>
      </c>
      <c r="K75" s="229"/>
      <c r="L75" s="228" t="s">
        <v>100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0" customHeight="1">
      <c r="A76" s="229"/>
      <c r="B76" s="228"/>
      <c r="C76" s="229"/>
      <c r="D76" s="229"/>
      <c r="E76" s="266"/>
      <c r="F76" s="229"/>
      <c r="G76" s="229"/>
      <c r="H76" s="229"/>
      <c r="I76" s="229"/>
      <c r="J76" s="228" t="s">
        <v>76</v>
      </c>
      <c r="K76" s="229"/>
      <c r="L76" s="228" t="s">
        <v>100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12.0" customHeight="1">
      <c r="A77" s="229"/>
      <c r="B77" s="228"/>
      <c r="C77" s="229"/>
      <c r="D77" s="229"/>
      <c r="E77" s="266"/>
      <c r="F77" s="229"/>
      <c r="G77" s="229"/>
      <c r="H77" s="229"/>
      <c r="I77" s="229"/>
      <c r="J77" s="228" t="s">
        <v>78</v>
      </c>
      <c r="K77" s="229"/>
      <c r="L77" s="228" t="s">
        <v>100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12.0" customHeight="1">
      <c r="A78" s="229"/>
      <c r="B78" s="228"/>
      <c r="C78" s="229"/>
      <c r="D78" s="229"/>
      <c r="E78" s="266"/>
      <c r="F78" s="229"/>
      <c r="G78" s="229"/>
      <c r="H78" s="229"/>
      <c r="I78" s="229"/>
      <c r="J78" s="228" t="s">
        <v>80</v>
      </c>
      <c r="K78" s="229"/>
      <c r="L78" s="228" t="s">
        <v>100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0" customHeight="1">
      <c r="A79" s="229"/>
      <c r="B79" s="228"/>
      <c r="C79" s="229"/>
      <c r="D79" s="229"/>
      <c r="E79" s="266"/>
      <c r="F79" s="229"/>
      <c r="G79" s="229"/>
      <c r="H79" s="229"/>
      <c r="I79" s="229"/>
      <c r="J79" s="228"/>
      <c r="K79" s="229"/>
      <c r="L79" s="228" t="s">
        <v>100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2.0" customHeight="1">
      <c r="A80" s="229"/>
      <c r="B80" s="228"/>
      <c r="C80" s="229"/>
      <c r="D80" s="229"/>
      <c r="E80" s="266"/>
      <c r="F80" s="229"/>
      <c r="G80" s="229"/>
      <c r="H80" s="229"/>
      <c r="I80" s="229"/>
      <c r="J80" s="228"/>
      <c r="K80" s="229"/>
      <c r="L80" s="228" t="s">
        <v>100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5.0" customHeight="1">
      <c r="A81" s="229"/>
      <c r="B81" s="228"/>
      <c r="C81" s="229"/>
      <c r="D81" s="229"/>
      <c r="E81" s="266"/>
      <c r="F81" s="229"/>
      <c r="G81" s="229"/>
      <c r="H81" s="229"/>
      <c r="I81" s="229"/>
      <c r="J81" s="228"/>
      <c r="K81" s="229"/>
      <c r="L81" s="228" t="s">
        <v>100</v>
      </c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  <c r="Y81" s="250"/>
      <c r="Z81" s="250"/>
    </row>
    <row r="82" ht="15.0" customHeight="1">
      <c r="A82" s="262" t="s">
        <v>2575</v>
      </c>
      <c r="B82" s="238"/>
      <c r="C82" s="238"/>
      <c r="D82" s="239"/>
      <c r="E82" s="270" t="s">
        <v>2576</v>
      </c>
      <c r="F82" s="229"/>
      <c r="G82" s="229"/>
      <c r="H82" s="229"/>
      <c r="I82" s="229"/>
      <c r="J82" s="228">
        <f>COUNTA(A89:A91)</f>
        <v>0</v>
      </c>
      <c r="K82" s="254" t="s">
        <v>125</v>
      </c>
      <c r="L82" s="228" t="s">
        <v>100</v>
      </c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</row>
    <row r="83" ht="12.0" customHeight="1">
      <c r="A83" s="229"/>
      <c r="B83" s="228"/>
      <c r="C83" s="229" t="s">
        <v>2577</v>
      </c>
      <c r="D83" s="229" t="s">
        <v>732</v>
      </c>
      <c r="E83" s="270" t="s">
        <v>2578</v>
      </c>
      <c r="F83" s="229" t="s">
        <v>132</v>
      </c>
      <c r="G83" s="228">
        <v>75035.0</v>
      </c>
      <c r="H83" s="229" t="s">
        <v>2579</v>
      </c>
      <c r="I83" s="229" t="s">
        <v>2580</v>
      </c>
      <c r="J83" s="228" t="s">
        <v>70</v>
      </c>
      <c r="K83" s="229"/>
      <c r="L83" s="228" t="s">
        <v>100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2.75" customHeight="1">
      <c r="A84" s="229"/>
      <c r="B84" s="228"/>
      <c r="C84" s="229" t="s">
        <v>2581</v>
      </c>
      <c r="D84" s="229" t="s">
        <v>2582</v>
      </c>
      <c r="E84" s="270" t="s">
        <v>2583</v>
      </c>
      <c r="F84" s="229" t="s">
        <v>132</v>
      </c>
      <c r="G84" s="228">
        <v>75033.0</v>
      </c>
      <c r="H84" s="229" t="s">
        <v>2584</v>
      </c>
      <c r="I84" s="229" t="s">
        <v>2585</v>
      </c>
      <c r="J84" s="228" t="s">
        <v>72</v>
      </c>
      <c r="K84" s="229"/>
      <c r="L84" s="228" t="s">
        <v>100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2.75" customHeight="1">
      <c r="A85" s="229"/>
      <c r="B85" s="228"/>
      <c r="C85" s="229" t="s">
        <v>441</v>
      </c>
      <c r="D85" s="229" t="s">
        <v>1277</v>
      </c>
      <c r="E85" s="270" t="s">
        <v>2586</v>
      </c>
      <c r="F85" s="229" t="s">
        <v>132</v>
      </c>
      <c r="G85" s="228">
        <v>75033.0</v>
      </c>
      <c r="H85" s="229" t="s">
        <v>2587</v>
      </c>
      <c r="I85" s="229" t="s">
        <v>2588</v>
      </c>
      <c r="J85" s="248" t="s">
        <v>74</v>
      </c>
      <c r="K85" s="229"/>
      <c r="L85" s="228" t="s">
        <v>100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12.0" customHeight="1">
      <c r="A86" s="229"/>
      <c r="B86" s="228"/>
      <c r="C86" s="229"/>
      <c r="D86" s="229"/>
      <c r="E86" s="266"/>
      <c r="F86" s="229"/>
      <c r="G86" s="229"/>
      <c r="H86" s="229"/>
      <c r="I86" s="229"/>
      <c r="J86" s="228" t="s">
        <v>76</v>
      </c>
      <c r="K86" s="229"/>
      <c r="L86" s="228" t="s">
        <v>100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2.0" customHeight="1">
      <c r="A87" s="229"/>
      <c r="B87" s="228"/>
      <c r="C87" s="229"/>
      <c r="D87" s="229"/>
      <c r="E87" s="266"/>
      <c r="F87" s="229"/>
      <c r="G87" s="229"/>
      <c r="H87" s="229"/>
      <c r="I87" s="229"/>
      <c r="J87" s="228" t="s">
        <v>78</v>
      </c>
      <c r="K87" s="229"/>
      <c r="L87" s="228" t="s">
        <v>100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0" customHeight="1">
      <c r="A88" s="229"/>
      <c r="B88" s="228"/>
      <c r="C88" s="229"/>
      <c r="D88" s="229"/>
      <c r="E88" s="266"/>
      <c r="F88" s="229"/>
      <c r="G88" s="229"/>
      <c r="H88" s="229"/>
      <c r="I88" s="229"/>
      <c r="J88" s="228" t="s">
        <v>80</v>
      </c>
      <c r="K88" s="229"/>
      <c r="L88" s="228" t="s">
        <v>100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2.0" customHeight="1">
      <c r="A89" s="229"/>
      <c r="B89" s="228"/>
      <c r="C89" s="229"/>
      <c r="D89" s="229"/>
      <c r="E89" s="266"/>
      <c r="F89" s="229"/>
      <c r="G89" s="229"/>
      <c r="H89" s="229"/>
      <c r="I89" s="229"/>
      <c r="J89" s="228"/>
      <c r="K89" s="229"/>
      <c r="L89" s="228" t="s">
        <v>100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0" customHeight="1">
      <c r="A90" s="229"/>
      <c r="B90" s="228"/>
      <c r="C90" s="229"/>
      <c r="D90" s="229"/>
      <c r="E90" s="266"/>
      <c r="F90" s="229"/>
      <c r="G90" s="229"/>
      <c r="H90" s="229"/>
      <c r="I90" s="229"/>
      <c r="J90" s="228"/>
      <c r="K90" s="229"/>
      <c r="L90" s="228" t="s">
        <v>100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12.0" customHeight="1">
      <c r="A91" s="229"/>
      <c r="B91" s="228"/>
      <c r="C91" s="229"/>
      <c r="D91" s="229"/>
      <c r="E91" s="266"/>
      <c r="F91" s="229"/>
      <c r="G91" s="229"/>
      <c r="H91" s="229"/>
      <c r="I91" s="229"/>
      <c r="J91" s="228"/>
      <c r="K91" s="229"/>
      <c r="L91" s="228" t="s">
        <v>100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2.75" customHeight="1">
      <c r="A92" s="262" t="s">
        <v>2589</v>
      </c>
      <c r="B92" s="238"/>
      <c r="C92" s="238"/>
      <c r="D92" s="239"/>
      <c r="E92" s="266" t="s">
        <v>1342</v>
      </c>
      <c r="F92" s="277" t="s">
        <v>132</v>
      </c>
      <c r="G92" s="278">
        <v>75033.0</v>
      </c>
      <c r="H92" s="277" t="s">
        <v>2590</v>
      </c>
      <c r="I92" s="229"/>
      <c r="J92" s="228">
        <f>COUNTA(A99:A101)</f>
        <v>0</v>
      </c>
      <c r="K92" s="254" t="s">
        <v>125</v>
      </c>
      <c r="L92" s="228" t="s">
        <v>100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2.75" customHeight="1">
      <c r="A93" s="265"/>
      <c r="B93" s="228"/>
      <c r="C93" s="317" t="s">
        <v>2591</v>
      </c>
      <c r="D93" s="317" t="s">
        <v>1948</v>
      </c>
      <c r="E93" s="340" t="s">
        <v>2592</v>
      </c>
      <c r="F93" s="295" t="s">
        <v>132</v>
      </c>
      <c r="G93" s="319">
        <v>75033.0</v>
      </c>
      <c r="H93" s="295" t="s">
        <v>2593</v>
      </c>
      <c r="I93" s="295" t="s">
        <v>2594</v>
      </c>
      <c r="J93" s="228" t="s">
        <v>70</v>
      </c>
      <c r="K93" s="229"/>
      <c r="L93" s="228" t="s">
        <v>100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12.75" customHeight="1">
      <c r="A94" s="229"/>
      <c r="B94" s="228"/>
      <c r="C94" s="317" t="s">
        <v>2595</v>
      </c>
      <c r="D94" s="317" t="s">
        <v>2596</v>
      </c>
      <c r="E94" s="340" t="s">
        <v>2597</v>
      </c>
      <c r="F94" s="295" t="s">
        <v>132</v>
      </c>
      <c r="G94" s="319">
        <v>75033.0</v>
      </c>
      <c r="H94" s="295" t="s">
        <v>2598</v>
      </c>
      <c r="I94" s="295" t="s">
        <v>2599</v>
      </c>
      <c r="J94" s="228" t="s">
        <v>72</v>
      </c>
      <c r="K94" s="229"/>
      <c r="L94" s="228" t="s">
        <v>100</v>
      </c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</row>
    <row r="95" ht="12.75" customHeight="1">
      <c r="A95" s="229"/>
      <c r="B95" s="228"/>
      <c r="C95" s="317" t="s">
        <v>2600</v>
      </c>
      <c r="D95" s="317" t="s">
        <v>2601</v>
      </c>
      <c r="E95" s="340" t="s">
        <v>2602</v>
      </c>
      <c r="F95" s="295" t="s">
        <v>132</v>
      </c>
      <c r="G95" s="319" t="s">
        <v>1129</v>
      </c>
      <c r="H95" s="295" t="s">
        <v>2603</v>
      </c>
      <c r="I95" s="295" t="s">
        <v>2604</v>
      </c>
      <c r="J95" s="248" t="s">
        <v>74</v>
      </c>
      <c r="K95" s="229"/>
      <c r="L95" s="228" t="s">
        <v>100</v>
      </c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</row>
    <row r="96" ht="12.0" customHeight="1">
      <c r="A96" s="229"/>
      <c r="B96" s="228"/>
      <c r="C96" s="229"/>
      <c r="D96" s="229"/>
      <c r="E96" s="266"/>
      <c r="F96" s="229"/>
      <c r="G96" s="229"/>
      <c r="H96" s="229"/>
      <c r="I96" s="229"/>
      <c r="J96" s="228" t="s">
        <v>76</v>
      </c>
      <c r="K96" s="229"/>
      <c r="L96" s="228" t="s">
        <v>100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2.0" customHeight="1">
      <c r="A97" s="229"/>
      <c r="B97" s="228"/>
      <c r="C97" s="229"/>
      <c r="D97" s="229"/>
      <c r="E97" s="266"/>
      <c r="F97" s="229"/>
      <c r="G97" s="229"/>
      <c r="H97" s="229"/>
      <c r="I97" s="229"/>
      <c r="J97" s="228" t="s">
        <v>78</v>
      </c>
      <c r="K97" s="229"/>
      <c r="L97" s="228" t="s">
        <v>100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2.0" customHeight="1">
      <c r="A98" s="229"/>
      <c r="B98" s="228"/>
      <c r="C98" s="229"/>
      <c r="D98" s="229"/>
      <c r="E98" s="266"/>
      <c r="F98" s="229"/>
      <c r="G98" s="229"/>
      <c r="H98" s="229"/>
      <c r="I98" s="229"/>
      <c r="J98" s="228" t="s">
        <v>80</v>
      </c>
      <c r="K98" s="229"/>
      <c r="L98" s="228" t="s">
        <v>100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0" customHeight="1">
      <c r="A99" s="229"/>
      <c r="B99" s="228"/>
      <c r="C99" s="229"/>
      <c r="D99" s="229"/>
      <c r="E99" s="266"/>
      <c r="F99" s="229"/>
      <c r="G99" s="229"/>
      <c r="H99" s="229"/>
      <c r="I99" s="229"/>
      <c r="J99" s="228"/>
      <c r="K99" s="229"/>
      <c r="L99" s="228" t="s">
        <v>100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2.0" customHeight="1">
      <c r="A100" s="229"/>
      <c r="B100" s="228"/>
      <c r="C100" s="229"/>
      <c r="D100" s="229"/>
      <c r="E100" s="266"/>
      <c r="F100" s="229"/>
      <c r="G100" s="229"/>
      <c r="H100" s="229"/>
      <c r="I100" s="229"/>
      <c r="J100" s="228"/>
      <c r="K100" s="229"/>
      <c r="L100" s="228" t="s">
        <v>100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2.0" customHeight="1">
      <c r="A101" s="229"/>
      <c r="B101" s="228"/>
      <c r="C101" s="229"/>
      <c r="D101" s="229"/>
      <c r="E101" s="266"/>
      <c r="F101" s="229"/>
      <c r="G101" s="229"/>
      <c r="H101" s="229"/>
      <c r="I101" s="229"/>
      <c r="J101" s="228"/>
      <c r="K101" s="229"/>
      <c r="L101" s="228" t="s">
        <v>100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2.0" customHeight="1">
      <c r="A102" s="231"/>
      <c r="B102" s="269"/>
      <c r="C102" s="231"/>
      <c r="D102" s="231"/>
      <c r="E102" s="231"/>
      <c r="F102" s="231"/>
      <c r="G102" s="231"/>
      <c r="H102" s="231"/>
      <c r="I102" s="231"/>
      <c r="J102" s="269"/>
      <c r="K102" s="231"/>
      <c r="L102" s="269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2.0" customHeight="1">
      <c r="A103" s="231"/>
      <c r="B103" s="269"/>
      <c r="C103" s="231"/>
      <c r="D103" s="231"/>
      <c r="E103" s="231"/>
      <c r="F103" s="231"/>
      <c r="G103" s="231"/>
      <c r="H103" s="231"/>
      <c r="I103" s="231"/>
      <c r="J103" s="269"/>
      <c r="K103" s="269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0" customHeight="1">
      <c r="A104" s="231"/>
      <c r="B104" s="269"/>
      <c r="C104" s="231"/>
      <c r="D104" s="231"/>
      <c r="E104" s="231"/>
      <c r="F104" s="231"/>
      <c r="G104" s="231"/>
      <c r="H104" s="231"/>
      <c r="I104" s="231"/>
      <c r="J104" s="269"/>
      <c r="K104" s="269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2.0" customHeight="1">
      <c r="A105" s="231"/>
      <c r="B105" s="269"/>
      <c r="C105" s="231"/>
      <c r="D105" s="231"/>
      <c r="E105" s="231"/>
      <c r="F105" s="231"/>
      <c r="G105" s="231"/>
      <c r="H105" s="231"/>
      <c r="I105" s="231"/>
      <c r="J105" s="269"/>
      <c r="K105" s="269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12.0" customHeight="1">
      <c r="A106" s="231"/>
      <c r="B106" s="269"/>
      <c r="C106" s="231"/>
      <c r="D106" s="231"/>
      <c r="E106" s="231"/>
      <c r="F106" s="231"/>
      <c r="G106" s="231"/>
      <c r="H106" s="231"/>
      <c r="I106" s="231"/>
      <c r="J106" s="269"/>
      <c r="K106" s="269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12.0" customHeight="1">
      <c r="A107" s="231"/>
      <c r="B107" s="269"/>
      <c r="C107" s="231"/>
      <c r="D107" s="231"/>
      <c r="E107" s="231"/>
      <c r="F107" s="231"/>
      <c r="G107" s="231"/>
      <c r="H107" s="231"/>
      <c r="I107" s="231"/>
      <c r="J107" s="269"/>
      <c r="K107" s="269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0" customHeight="1">
      <c r="A108" s="231"/>
      <c r="B108" s="269"/>
      <c r="C108" s="231"/>
      <c r="D108" s="231"/>
      <c r="E108" s="231"/>
      <c r="F108" s="231"/>
      <c r="G108" s="231"/>
      <c r="H108" s="231"/>
      <c r="I108" s="231"/>
      <c r="J108" s="269"/>
      <c r="K108" s="269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0" customHeight="1">
      <c r="A109" s="231"/>
      <c r="B109" s="269"/>
      <c r="C109" s="231"/>
      <c r="D109" s="231"/>
      <c r="E109" s="231"/>
      <c r="F109" s="231"/>
      <c r="G109" s="231"/>
      <c r="H109" s="231"/>
      <c r="I109" s="231"/>
      <c r="J109" s="269"/>
      <c r="K109" s="269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0" customHeight="1">
      <c r="A110" s="231"/>
      <c r="B110" s="269"/>
      <c r="C110" s="231"/>
      <c r="D110" s="231"/>
      <c r="E110" s="231"/>
      <c r="F110" s="231"/>
      <c r="G110" s="231"/>
      <c r="H110" s="231"/>
      <c r="I110" s="231"/>
      <c r="J110" s="269"/>
      <c r="K110" s="231"/>
      <c r="L110" s="269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31"/>
      <c r="B111" s="269"/>
      <c r="C111" s="231"/>
      <c r="D111" s="231"/>
      <c r="E111" s="231"/>
      <c r="F111" s="231"/>
      <c r="G111" s="231"/>
      <c r="H111" s="231"/>
      <c r="I111" s="231"/>
      <c r="J111" s="269"/>
      <c r="K111" s="231"/>
      <c r="L111" s="269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31"/>
      <c r="B112" s="269"/>
      <c r="C112" s="231"/>
      <c r="D112" s="231"/>
      <c r="E112" s="231"/>
      <c r="F112" s="231"/>
      <c r="G112" s="231"/>
      <c r="H112" s="231"/>
      <c r="I112" s="231"/>
      <c r="J112" s="269"/>
      <c r="K112" s="231"/>
      <c r="L112" s="269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0" customHeight="1">
      <c r="A113" s="231"/>
      <c r="B113" s="269"/>
      <c r="C113" s="231"/>
      <c r="D113" s="231"/>
      <c r="E113" s="231"/>
      <c r="F113" s="231"/>
      <c r="G113" s="231"/>
      <c r="H113" s="231"/>
      <c r="I113" s="231"/>
      <c r="J113" s="269"/>
      <c r="K113" s="231"/>
      <c r="L113" s="269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12.0" customHeight="1">
      <c r="A114" s="231"/>
      <c r="B114" s="269"/>
      <c r="C114" s="231"/>
      <c r="D114" s="231"/>
      <c r="E114" s="231"/>
      <c r="F114" s="231"/>
      <c r="G114" s="231"/>
      <c r="H114" s="231"/>
      <c r="I114" s="231"/>
      <c r="J114" s="269"/>
      <c r="K114" s="231"/>
      <c r="L114" s="269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0" customHeight="1">
      <c r="A115" s="231"/>
      <c r="B115" s="269"/>
      <c r="C115" s="231"/>
      <c r="D115" s="231"/>
      <c r="E115" s="231"/>
      <c r="F115" s="231"/>
      <c r="G115" s="231"/>
      <c r="H115" s="231"/>
      <c r="I115" s="231"/>
      <c r="J115" s="269"/>
      <c r="K115" s="231"/>
      <c r="L115" s="269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0" customHeight="1">
      <c r="A116" s="231"/>
      <c r="B116" s="269"/>
      <c r="C116" s="231"/>
      <c r="D116" s="231"/>
      <c r="E116" s="231"/>
      <c r="F116" s="231"/>
      <c r="G116" s="231"/>
      <c r="H116" s="231"/>
      <c r="I116" s="231"/>
      <c r="J116" s="269"/>
      <c r="K116" s="231"/>
      <c r="L116" s="269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0" customHeight="1">
      <c r="A117" s="231"/>
      <c r="B117" s="269"/>
      <c r="C117" s="231"/>
      <c r="D117" s="231"/>
      <c r="E117" s="231"/>
      <c r="F117" s="231"/>
      <c r="G117" s="231"/>
      <c r="H117" s="231"/>
      <c r="I117" s="231"/>
      <c r="J117" s="269"/>
      <c r="K117" s="231"/>
      <c r="L117" s="269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2.0" customHeight="1">
      <c r="A118" s="231"/>
      <c r="B118" s="269"/>
      <c r="C118" s="231"/>
      <c r="D118" s="231"/>
      <c r="E118" s="231"/>
      <c r="F118" s="231"/>
      <c r="G118" s="231"/>
      <c r="H118" s="231"/>
      <c r="I118" s="231"/>
      <c r="J118" s="269"/>
      <c r="K118" s="231"/>
      <c r="L118" s="269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31"/>
      <c r="B119" s="269"/>
      <c r="C119" s="231"/>
      <c r="D119" s="231"/>
      <c r="E119" s="231"/>
      <c r="F119" s="231"/>
      <c r="G119" s="231"/>
      <c r="H119" s="231"/>
      <c r="I119" s="231"/>
      <c r="J119" s="269"/>
      <c r="K119" s="231"/>
      <c r="L119" s="269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2.0" customHeight="1">
      <c r="A120" s="231"/>
      <c r="B120" s="269"/>
      <c r="C120" s="231"/>
      <c r="D120" s="231"/>
      <c r="E120" s="231"/>
      <c r="F120" s="231"/>
      <c r="G120" s="231"/>
      <c r="H120" s="231"/>
      <c r="I120" s="231"/>
      <c r="J120" s="269"/>
      <c r="K120" s="231"/>
      <c r="L120" s="269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31"/>
      <c r="B121" s="269"/>
      <c r="C121" s="231"/>
      <c r="D121" s="231"/>
      <c r="E121" s="231"/>
      <c r="F121" s="231"/>
      <c r="G121" s="231"/>
      <c r="H121" s="231"/>
      <c r="I121" s="231"/>
      <c r="J121" s="269"/>
      <c r="K121" s="231"/>
      <c r="L121" s="269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0" customHeight="1">
      <c r="A122" s="231"/>
      <c r="B122" s="269"/>
      <c r="C122" s="231"/>
      <c r="D122" s="231"/>
      <c r="E122" s="231"/>
      <c r="F122" s="231"/>
      <c r="G122" s="231"/>
      <c r="H122" s="231"/>
      <c r="I122" s="231"/>
      <c r="J122" s="269"/>
      <c r="K122" s="231"/>
      <c r="L122" s="269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0" customHeight="1">
      <c r="A123" s="231"/>
      <c r="B123" s="269"/>
      <c r="C123" s="231"/>
      <c r="D123" s="231"/>
      <c r="E123" s="231"/>
      <c r="F123" s="231"/>
      <c r="G123" s="231"/>
      <c r="H123" s="231"/>
      <c r="I123" s="231"/>
      <c r="J123" s="269"/>
      <c r="K123" s="231"/>
      <c r="L123" s="269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</row>
    <row r="124" ht="12.0" customHeight="1">
      <c r="A124" s="231"/>
      <c r="B124" s="269"/>
      <c r="C124" s="231"/>
      <c r="D124" s="231"/>
      <c r="E124" s="231"/>
      <c r="F124" s="231"/>
      <c r="G124" s="231"/>
      <c r="H124" s="231"/>
      <c r="I124" s="231"/>
      <c r="J124" s="269"/>
      <c r="K124" s="231"/>
      <c r="L124" s="269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31"/>
      <c r="B125" s="269"/>
      <c r="C125" s="231"/>
      <c r="D125" s="231"/>
      <c r="E125" s="231"/>
      <c r="F125" s="231"/>
      <c r="G125" s="231"/>
      <c r="H125" s="231"/>
      <c r="I125" s="231"/>
      <c r="J125" s="269"/>
      <c r="K125" s="231"/>
      <c r="L125" s="269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31"/>
      <c r="B126" s="269"/>
      <c r="C126" s="231"/>
      <c r="D126" s="231"/>
      <c r="E126" s="231"/>
      <c r="F126" s="231"/>
      <c r="G126" s="231"/>
      <c r="H126" s="231"/>
      <c r="I126" s="231"/>
      <c r="J126" s="269"/>
      <c r="K126" s="231"/>
      <c r="L126" s="269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0" customHeight="1">
      <c r="A127" s="231"/>
      <c r="B127" s="269"/>
      <c r="C127" s="231"/>
      <c r="D127" s="231"/>
      <c r="E127" s="231"/>
      <c r="F127" s="231"/>
      <c r="G127" s="231"/>
      <c r="H127" s="231"/>
      <c r="I127" s="231"/>
      <c r="J127" s="269"/>
      <c r="K127" s="231"/>
      <c r="L127" s="269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31"/>
      <c r="B128" s="269"/>
      <c r="C128" s="231"/>
      <c r="D128" s="231"/>
      <c r="E128" s="231"/>
      <c r="F128" s="231"/>
      <c r="G128" s="231"/>
      <c r="H128" s="231"/>
      <c r="I128" s="231"/>
      <c r="J128" s="269"/>
      <c r="K128" s="231"/>
      <c r="L128" s="269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31"/>
      <c r="B129" s="269"/>
      <c r="C129" s="231"/>
      <c r="D129" s="231"/>
      <c r="E129" s="231"/>
      <c r="F129" s="231"/>
      <c r="G129" s="231"/>
      <c r="H129" s="231"/>
      <c r="I129" s="231"/>
      <c r="J129" s="269"/>
      <c r="K129" s="231"/>
      <c r="L129" s="269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31"/>
      <c r="B130" s="269"/>
      <c r="C130" s="231"/>
      <c r="D130" s="231"/>
      <c r="E130" s="231"/>
      <c r="F130" s="231"/>
      <c r="G130" s="231"/>
      <c r="H130" s="231"/>
      <c r="I130" s="231"/>
      <c r="J130" s="269"/>
      <c r="K130" s="231"/>
      <c r="L130" s="269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31"/>
      <c r="B131" s="269"/>
      <c r="C131" s="231"/>
      <c r="D131" s="231"/>
      <c r="E131" s="231"/>
      <c r="F131" s="231"/>
      <c r="G131" s="231"/>
      <c r="H131" s="231"/>
      <c r="I131" s="231"/>
      <c r="J131" s="269"/>
      <c r="K131" s="231"/>
      <c r="L131" s="269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31"/>
      <c r="B132" s="269"/>
      <c r="C132" s="231"/>
      <c r="D132" s="231"/>
      <c r="E132" s="231"/>
      <c r="F132" s="231"/>
      <c r="G132" s="231"/>
      <c r="H132" s="231"/>
      <c r="I132" s="231"/>
      <c r="J132" s="269"/>
      <c r="K132" s="231"/>
      <c r="L132" s="269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31"/>
      <c r="B133" s="269"/>
      <c r="C133" s="231"/>
      <c r="D133" s="231"/>
      <c r="E133" s="231"/>
      <c r="F133" s="231"/>
      <c r="G133" s="231"/>
      <c r="H133" s="231"/>
      <c r="I133" s="231"/>
      <c r="J133" s="269"/>
      <c r="K133" s="231"/>
      <c r="L133" s="269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31"/>
      <c r="B134" s="269"/>
      <c r="C134" s="231"/>
      <c r="D134" s="231"/>
      <c r="E134" s="231"/>
      <c r="F134" s="231"/>
      <c r="G134" s="231"/>
      <c r="H134" s="231"/>
      <c r="I134" s="231"/>
      <c r="J134" s="269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31"/>
      <c r="B135" s="269"/>
      <c r="C135" s="231"/>
      <c r="D135" s="231"/>
      <c r="E135" s="231"/>
      <c r="F135" s="231"/>
      <c r="G135" s="231"/>
      <c r="H135" s="231"/>
      <c r="I135" s="231"/>
      <c r="J135" s="269"/>
      <c r="K135" s="231"/>
      <c r="L135" s="269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31"/>
      <c r="B136" s="269"/>
      <c r="C136" s="231"/>
      <c r="D136" s="231"/>
      <c r="E136" s="231"/>
      <c r="F136" s="231"/>
      <c r="G136" s="231"/>
      <c r="H136" s="231"/>
      <c r="I136" s="231"/>
      <c r="J136" s="269"/>
      <c r="K136" s="231"/>
      <c r="L136" s="269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31"/>
      <c r="B137" s="269"/>
      <c r="C137" s="231"/>
      <c r="D137" s="231"/>
      <c r="E137" s="231"/>
      <c r="F137" s="231"/>
      <c r="G137" s="231"/>
      <c r="H137" s="231"/>
      <c r="I137" s="231"/>
      <c r="J137" s="269"/>
      <c r="K137" s="231"/>
      <c r="L137" s="269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31"/>
      <c r="B138" s="269"/>
      <c r="C138" s="231"/>
      <c r="D138" s="231"/>
      <c r="E138" s="231"/>
      <c r="F138" s="231"/>
      <c r="G138" s="231"/>
      <c r="H138" s="231"/>
      <c r="I138" s="231"/>
      <c r="J138" s="269"/>
      <c r="K138" s="231"/>
      <c r="L138" s="269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31"/>
      <c r="B139" s="269"/>
      <c r="C139" s="231"/>
      <c r="D139" s="231"/>
      <c r="E139" s="231"/>
      <c r="F139" s="231"/>
      <c r="G139" s="231"/>
      <c r="H139" s="231"/>
      <c r="I139" s="231"/>
      <c r="J139" s="269"/>
      <c r="K139" s="231"/>
      <c r="L139" s="269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31"/>
      <c r="B140" s="269"/>
      <c r="C140" s="231"/>
      <c r="D140" s="231"/>
      <c r="E140" s="231"/>
      <c r="F140" s="231"/>
      <c r="G140" s="231"/>
      <c r="H140" s="231"/>
      <c r="I140" s="231"/>
      <c r="J140" s="269"/>
      <c r="K140" s="231"/>
      <c r="L140" s="269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31"/>
      <c r="B141" s="269"/>
      <c r="C141" s="231"/>
      <c r="D141" s="231"/>
      <c r="E141" s="231"/>
      <c r="F141" s="231"/>
      <c r="G141" s="231"/>
      <c r="H141" s="231"/>
      <c r="I141" s="231"/>
      <c r="J141" s="269"/>
      <c r="K141" s="231"/>
      <c r="L141" s="269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31"/>
      <c r="B142" s="269"/>
      <c r="C142" s="231"/>
      <c r="D142" s="231"/>
      <c r="E142" s="231"/>
      <c r="F142" s="231"/>
      <c r="G142" s="231"/>
      <c r="H142" s="231"/>
      <c r="I142" s="231"/>
      <c r="J142" s="269"/>
      <c r="K142" s="231"/>
      <c r="L142" s="269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31"/>
      <c r="B143" s="269"/>
      <c r="C143" s="231"/>
      <c r="D143" s="231"/>
      <c r="E143" s="231"/>
      <c r="F143" s="231"/>
      <c r="G143" s="231"/>
      <c r="H143" s="231"/>
      <c r="I143" s="231"/>
      <c r="J143" s="269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31"/>
      <c r="B144" s="269"/>
      <c r="C144" s="231"/>
      <c r="D144" s="231"/>
      <c r="E144" s="231"/>
      <c r="F144" s="231"/>
      <c r="G144" s="231"/>
      <c r="H144" s="231"/>
      <c r="I144" s="231"/>
      <c r="J144" s="269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31"/>
      <c r="B145" s="269"/>
      <c r="C145" s="231"/>
      <c r="D145" s="231"/>
      <c r="E145" s="231"/>
      <c r="F145" s="231"/>
      <c r="G145" s="231"/>
      <c r="H145" s="231"/>
      <c r="I145" s="231"/>
      <c r="J145" s="269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31"/>
      <c r="B146" s="269"/>
      <c r="C146" s="231"/>
      <c r="D146" s="231"/>
      <c r="E146" s="231"/>
      <c r="F146" s="231"/>
      <c r="G146" s="231"/>
      <c r="H146" s="231"/>
      <c r="I146" s="231"/>
      <c r="J146" s="269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31"/>
      <c r="B147" s="269"/>
      <c r="C147" s="231"/>
      <c r="D147" s="231"/>
      <c r="E147" s="231"/>
      <c r="F147" s="231"/>
      <c r="G147" s="231"/>
      <c r="H147" s="231"/>
      <c r="I147" s="231"/>
      <c r="J147" s="269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31"/>
      <c r="B148" s="269"/>
      <c r="C148" s="231"/>
      <c r="D148" s="231"/>
      <c r="E148" s="231"/>
      <c r="F148" s="231"/>
      <c r="G148" s="231"/>
      <c r="H148" s="231"/>
      <c r="I148" s="231"/>
      <c r="J148" s="269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31"/>
      <c r="B149" s="269"/>
      <c r="C149" s="231"/>
      <c r="D149" s="231"/>
      <c r="E149" s="231"/>
      <c r="F149" s="231"/>
      <c r="G149" s="231"/>
      <c r="H149" s="231"/>
      <c r="I149" s="231"/>
      <c r="J149" s="269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31"/>
      <c r="B150" s="269"/>
      <c r="C150" s="231"/>
      <c r="D150" s="231"/>
      <c r="E150" s="231"/>
      <c r="F150" s="231"/>
      <c r="G150" s="231"/>
      <c r="H150" s="231"/>
      <c r="I150" s="231"/>
      <c r="J150" s="269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31"/>
      <c r="B151" s="269"/>
      <c r="C151" s="231"/>
      <c r="D151" s="231"/>
      <c r="E151" s="231"/>
      <c r="F151" s="231"/>
      <c r="G151" s="231"/>
      <c r="H151" s="231"/>
      <c r="I151" s="231"/>
      <c r="J151" s="269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31"/>
      <c r="B152" s="269"/>
      <c r="C152" s="231"/>
      <c r="D152" s="231"/>
      <c r="E152" s="231"/>
      <c r="F152" s="231"/>
      <c r="G152" s="231"/>
      <c r="H152" s="231"/>
      <c r="I152" s="231"/>
      <c r="J152" s="269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31"/>
      <c r="B153" s="269"/>
      <c r="C153" s="231"/>
      <c r="D153" s="231"/>
      <c r="E153" s="231"/>
      <c r="F153" s="231"/>
      <c r="G153" s="231"/>
      <c r="H153" s="231"/>
      <c r="I153" s="231"/>
      <c r="J153" s="269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31"/>
      <c r="B154" s="269"/>
      <c r="C154" s="231"/>
      <c r="D154" s="231"/>
      <c r="E154" s="231"/>
      <c r="F154" s="231"/>
      <c r="G154" s="231"/>
      <c r="H154" s="231"/>
      <c r="I154" s="231"/>
      <c r="J154" s="269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31"/>
      <c r="B155" s="269"/>
      <c r="C155" s="231"/>
      <c r="D155" s="231"/>
      <c r="E155" s="231"/>
      <c r="F155" s="231"/>
      <c r="G155" s="231"/>
      <c r="H155" s="231"/>
      <c r="I155" s="231"/>
      <c r="J155" s="269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31"/>
      <c r="B156" s="269"/>
      <c r="C156" s="231"/>
      <c r="D156" s="231"/>
      <c r="E156" s="231"/>
      <c r="F156" s="231"/>
      <c r="G156" s="231"/>
      <c r="H156" s="231"/>
      <c r="I156" s="231"/>
      <c r="J156" s="269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31"/>
      <c r="B157" s="269"/>
      <c r="C157" s="231"/>
      <c r="D157" s="231"/>
      <c r="E157" s="231"/>
      <c r="F157" s="231"/>
      <c r="G157" s="231"/>
      <c r="H157" s="231"/>
      <c r="I157" s="231"/>
      <c r="J157" s="269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31"/>
      <c r="B158" s="269"/>
      <c r="C158" s="231"/>
      <c r="D158" s="231"/>
      <c r="E158" s="231"/>
      <c r="F158" s="231"/>
      <c r="G158" s="231"/>
      <c r="H158" s="231"/>
      <c r="I158" s="231"/>
      <c r="J158" s="269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31"/>
      <c r="B159" s="269"/>
      <c r="C159" s="231"/>
      <c r="D159" s="231"/>
      <c r="E159" s="231"/>
      <c r="F159" s="231"/>
      <c r="G159" s="231"/>
      <c r="H159" s="231"/>
      <c r="I159" s="231"/>
      <c r="J159" s="269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31"/>
      <c r="B160" s="269"/>
      <c r="C160" s="231"/>
      <c r="D160" s="231"/>
      <c r="E160" s="231"/>
      <c r="F160" s="231"/>
      <c r="G160" s="231"/>
      <c r="H160" s="231"/>
      <c r="I160" s="231"/>
      <c r="J160" s="269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31"/>
      <c r="B161" s="269"/>
      <c r="C161" s="231"/>
      <c r="D161" s="231"/>
      <c r="E161" s="231"/>
      <c r="F161" s="231"/>
      <c r="G161" s="231"/>
      <c r="H161" s="231"/>
      <c r="I161" s="231"/>
      <c r="J161" s="269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31"/>
      <c r="B162" s="269"/>
      <c r="C162" s="231"/>
      <c r="D162" s="231"/>
      <c r="E162" s="231"/>
      <c r="F162" s="231"/>
      <c r="G162" s="231"/>
      <c r="H162" s="231"/>
      <c r="I162" s="231"/>
      <c r="J162" s="269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31"/>
      <c r="B163" s="269"/>
      <c r="C163" s="231"/>
      <c r="D163" s="231"/>
      <c r="E163" s="231"/>
      <c r="F163" s="231"/>
      <c r="G163" s="231"/>
      <c r="H163" s="231"/>
      <c r="I163" s="231"/>
      <c r="J163" s="269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31"/>
      <c r="B164" s="269"/>
      <c r="C164" s="231"/>
      <c r="D164" s="231"/>
      <c r="E164" s="231"/>
      <c r="F164" s="231"/>
      <c r="G164" s="231"/>
      <c r="H164" s="231"/>
      <c r="I164" s="231"/>
      <c r="J164" s="269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31"/>
      <c r="B165" s="269"/>
      <c r="C165" s="231"/>
      <c r="D165" s="231"/>
      <c r="E165" s="231"/>
      <c r="F165" s="231"/>
      <c r="G165" s="231"/>
      <c r="H165" s="231"/>
      <c r="I165" s="231"/>
      <c r="J165" s="269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31"/>
      <c r="B166" s="269"/>
      <c r="C166" s="231"/>
      <c r="D166" s="231"/>
      <c r="E166" s="231"/>
      <c r="F166" s="231"/>
      <c r="G166" s="231"/>
      <c r="H166" s="231"/>
      <c r="I166" s="231"/>
      <c r="J166" s="269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31"/>
      <c r="B167" s="269"/>
      <c r="C167" s="231"/>
      <c r="D167" s="231"/>
      <c r="E167" s="231"/>
      <c r="F167" s="231"/>
      <c r="G167" s="231"/>
      <c r="H167" s="231"/>
      <c r="I167" s="231"/>
      <c r="J167" s="269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31"/>
      <c r="B168" s="269"/>
      <c r="C168" s="231"/>
      <c r="D168" s="231"/>
      <c r="E168" s="231"/>
      <c r="F168" s="231"/>
      <c r="G168" s="231"/>
      <c r="H168" s="231"/>
      <c r="I168" s="231"/>
      <c r="J168" s="269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31"/>
      <c r="B169" s="269"/>
      <c r="C169" s="231"/>
      <c r="D169" s="231"/>
      <c r="E169" s="231"/>
      <c r="F169" s="231"/>
      <c r="G169" s="231"/>
      <c r="H169" s="231"/>
      <c r="I169" s="231"/>
      <c r="J169" s="269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31"/>
      <c r="B170" s="269"/>
      <c r="C170" s="231"/>
      <c r="D170" s="231"/>
      <c r="E170" s="231"/>
      <c r="F170" s="231"/>
      <c r="G170" s="231"/>
      <c r="H170" s="231"/>
      <c r="I170" s="231"/>
      <c r="J170" s="269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31"/>
      <c r="B171" s="269"/>
      <c r="C171" s="231"/>
      <c r="D171" s="231"/>
      <c r="E171" s="231"/>
      <c r="F171" s="231"/>
      <c r="G171" s="231"/>
      <c r="H171" s="231"/>
      <c r="I171" s="231"/>
      <c r="J171" s="269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31"/>
      <c r="B172" s="269"/>
      <c r="C172" s="231"/>
      <c r="D172" s="231"/>
      <c r="E172" s="231"/>
      <c r="F172" s="231"/>
      <c r="G172" s="231"/>
      <c r="H172" s="231"/>
      <c r="I172" s="231"/>
      <c r="J172" s="269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31"/>
      <c r="B173" s="269"/>
      <c r="C173" s="231"/>
      <c r="D173" s="231"/>
      <c r="E173" s="231"/>
      <c r="F173" s="231"/>
      <c r="G173" s="231"/>
      <c r="H173" s="231"/>
      <c r="I173" s="231"/>
      <c r="J173" s="269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31"/>
      <c r="B174" s="269"/>
      <c r="C174" s="231"/>
      <c r="D174" s="231"/>
      <c r="E174" s="231"/>
      <c r="F174" s="231"/>
      <c r="G174" s="231"/>
      <c r="H174" s="231"/>
      <c r="I174" s="231"/>
      <c r="J174" s="269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31"/>
      <c r="B175" s="269"/>
      <c r="C175" s="231"/>
      <c r="D175" s="231"/>
      <c r="E175" s="231"/>
      <c r="F175" s="231"/>
      <c r="G175" s="231"/>
      <c r="H175" s="231"/>
      <c r="I175" s="231"/>
      <c r="J175" s="269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31"/>
      <c r="B176" s="269"/>
      <c r="C176" s="231"/>
      <c r="D176" s="231"/>
      <c r="E176" s="231"/>
      <c r="F176" s="231"/>
      <c r="G176" s="231"/>
      <c r="H176" s="231"/>
      <c r="I176" s="231"/>
      <c r="J176" s="269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31"/>
      <c r="B177" s="269"/>
      <c r="C177" s="231"/>
      <c r="D177" s="231"/>
      <c r="E177" s="231"/>
      <c r="F177" s="231"/>
      <c r="G177" s="231"/>
      <c r="H177" s="231"/>
      <c r="I177" s="231"/>
      <c r="J177" s="269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31"/>
      <c r="B178" s="269"/>
      <c r="C178" s="231"/>
      <c r="D178" s="231"/>
      <c r="E178" s="231"/>
      <c r="F178" s="231"/>
      <c r="G178" s="231"/>
      <c r="H178" s="231"/>
      <c r="I178" s="231"/>
      <c r="J178" s="269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31"/>
      <c r="B179" s="269"/>
      <c r="C179" s="231"/>
      <c r="D179" s="231"/>
      <c r="E179" s="231"/>
      <c r="F179" s="231"/>
      <c r="G179" s="231"/>
      <c r="H179" s="231"/>
      <c r="I179" s="231"/>
      <c r="J179" s="269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31"/>
      <c r="B180" s="269"/>
      <c r="C180" s="231"/>
      <c r="D180" s="231"/>
      <c r="E180" s="231"/>
      <c r="F180" s="231"/>
      <c r="G180" s="231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31"/>
      <c r="B181" s="269"/>
      <c r="C181" s="231"/>
      <c r="D181" s="231"/>
      <c r="E181" s="231"/>
      <c r="F181" s="231"/>
      <c r="G181" s="231"/>
      <c r="H181" s="231"/>
      <c r="I181" s="231"/>
      <c r="J181" s="269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31"/>
      <c r="B182" s="269"/>
      <c r="C182" s="231"/>
      <c r="D182" s="231"/>
      <c r="E182" s="231"/>
      <c r="F182" s="231"/>
      <c r="G182" s="231"/>
      <c r="H182" s="231"/>
      <c r="I182" s="231"/>
      <c r="J182" s="269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31"/>
      <c r="B183" s="269"/>
      <c r="C183" s="231"/>
      <c r="D183" s="231"/>
      <c r="E183" s="231"/>
      <c r="F183" s="231"/>
      <c r="G183" s="231"/>
      <c r="H183" s="231"/>
      <c r="I183" s="231"/>
      <c r="J183" s="269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31"/>
      <c r="B184" s="269"/>
      <c r="C184" s="231"/>
      <c r="D184" s="231"/>
      <c r="E184" s="231"/>
      <c r="F184" s="231"/>
      <c r="G184" s="231"/>
      <c r="H184" s="231"/>
      <c r="I184" s="231"/>
      <c r="J184" s="269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31"/>
      <c r="B185" s="269"/>
      <c r="C185" s="231"/>
      <c r="D185" s="231"/>
      <c r="E185" s="231"/>
      <c r="F185" s="231"/>
      <c r="G185" s="231"/>
      <c r="H185" s="231"/>
      <c r="I185" s="231"/>
      <c r="J185" s="269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31"/>
      <c r="B186" s="269"/>
      <c r="C186" s="231"/>
      <c r="D186" s="231"/>
      <c r="E186" s="231"/>
      <c r="F186" s="231"/>
      <c r="G186" s="231"/>
      <c r="H186" s="231"/>
      <c r="I186" s="231"/>
      <c r="J186" s="269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31"/>
      <c r="B187" s="269"/>
      <c r="C187" s="231"/>
      <c r="D187" s="231"/>
      <c r="E187" s="231"/>
      <c r="F187" s="231"/>
      <c r="G187" s="231"/>
      <c r="H187" s="231"/>
      <c r="I187" s="231"/>
      <c r="J187" s="269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31"/>
      <c r="B188" s="269"/>
      <c r="C188" s="231"/>
      <c r="D188" s="231"/>
      <c r="E188" s="231"/>
      <c r="F188" s="231"/>
      <c r="G188" s="231"/>
      <c r="H188" s="231"/>
      <c r="I188" s="231"/>
      <c r="J188" s="269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31"/>
      <c r="B189" s="269"/>
      <c r="C189" s="231"/>
      <c r="D189" s="231"/>
      <c r="E189" s="231"/>
      <c r="F189" s="231"/>
      <c r="G189" s="231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31"/>
      <c r="B190" s="269"/>
      <c r="C190" s="231"/>
      <c r="D190" s="231"/>
      <c r="E190" s="231"/>
      <c r="F190" s="231"/>
      <c r="G190" s="231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31"/>
      <c r="B191" s="269"/>
      <c r="C191" s="231"/>
      <c r="D191" s="231"/>
      <c r="E191" s="231"/>
      <c r="F191" s="231"/>
      <c r="G191" s="231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31"/>
      <c r="B192" s="269"/>
      <c r="C192" s="231"/>
      <c r="D192" s="231"/>
      <c r="E192" s="231"/>
      <c r="F192" s="231"/>
      <c r="G192" s="231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31"/>
      <c r="B193" s="269"/>
      <c r="C193" s="231"/>
      <c r="D193" s="231"/>
      <c r="E193" s="231"/>
      <c r="F193" s="231"/>
      <c r="G193" s="231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31"/>
      <c r="B194" s="269"/>
      <c r="C194" s="231"/>
      <c r="D194" s="231"/>
      <c r="E194" s="231"/>
      <c r="F194" s="231"/>
      <c r="G194" s="231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31"/>
      <c r="B195" s="269"/>
      <c r="C195" s="231"/>
      <c r="D195" s="231"/>
      <c r="E195" s="231"/>
      <c r="F195" s="231"/>
      <c r="G195" s="231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31"/>
      <c r="B196" s="269"/>
      <c r="C196" s="231"/>
      <c r="D196" s="231"/>
      <c r="E196" s="231"/>
      <c r="F196" s="231"/>
      <c r="G196" s="231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31"/>
      <c r="B197" s="269"/>
      <c r="C197" s="231"/>
      <c r="D197" s="231"/>
      <c r="E197" s="231"/>
      <c r="F197" s="231"/>
      <c r="G197" s="231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31"/>
      <c r="B198" s="269"/>
      <c r="C198" s="231"/>
      <c r="D198" s="231"/>
      <c r="E198" s="231"/>
      <c r="F198" s="231"/>
      <c r="G198" s="231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31"/>
      <c r="B199" s="269"/>
      <c r="C199" s="231"/>
      <c r="D199" s="231"/>
      <c r="E199" s="231"/>
      <c r="F199" s="231"/>
      <c r="G199" s="231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31"/>
      <c r="B200" s="269"/>
      <c r="C200" s="231"/>
      <c r="D200" s="231"/>
      <c r="E200" s="231"/>
      <c r="F200" s="231"/>
      <c r="G200" s="231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31"/>
      <c r="B201" s="269"/>
      <c r="C201" s="231"/>
      <c r="D201" s="231"/>
      <c r="E201" s="231"/>
      <c r="F201" s="231"/>
      <c r="G201" s="231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31"/>
      <c r="B202" s="269"/>
      <c r="C202" s="231"/>
      <c r="D202" s="231"/>
      <c r="E202" s="231"/>
      <c r="F202" s="231"/>
      <c r="G202" s="231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31"/>
      <c r="B203" s="269"/>
      <c r="C203" s="231"/>
      <c r="D203" s="231"/>
      <c r="E203" s="231"/>
      <c r="F203" s="231"/>
      <c r="G203" s="231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31"/>
      <c r="B204" s="269"/>
      <c r="C204" s="231"/>
      <c r="D204" s="231"/>
      <c r="E204" s="231"/>
      <c r="F204" s="231"/>
      <c r="G204" s="231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31"/>
      <c r="B205" s="269"/>
      <c r="C205" s="231"/>
      <c r="D205" s="231"/>
      <c r="E205" s="231"/>
      <c r="F205" s="231"/>
      <c r="G205" s="231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31"/>
      <c r="B206" s="269"/>
      <c r="C206" s="231"/>
      <c r="D206" s="231"/>
      <c r="E206" s="231"/>
      <c r="F206" s="231"/>
      <c r="G206" s="231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31"/>
      <c r="B207" s="269"/>
      <c r="C207" s="231"/>
      <c r="D207" s="231"/>
      <c r="E207" s="231"/>
      <c r="F207" s="231"/>
      <c r="G207" s="231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31"/>
      <c r="B208" s="269"/>
      <c r="C208" s="231"/>
      <c r="D208" s="231"/>
      <c r="E208" s="231"/>
      <c r="F208" s="231"/>
      <c r="G208" s="231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31"/>
      <c r="B209" s="269"/>
      <c r="C209" s="231"/>
      <c r="D209" s="231"/>
      <c r="E209" s="231"/>
      <c r="F209" s="231"/>
      <c r="G209" s="231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31"/>
      <c r="B210" s="269"/>
      <c r="C210" s="231"/>
      <c r="D210" s="231"/>
      <c r="E210" s="231"/>
      <c r="F210" s="231"/>
      <c r="G210" s="231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31"/>
      <c r="B211" s="269"/>
      <c r="C211" s="231"/>
      <c r="D211" s="231"/>
      <c r="E211" s="231"/>
      <c r="F211" s="231"/>
      <c r="G211" s="231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31"/>
      <c r="B212" s="269"/>
      <c r="C212" s="231"/>
      <c r="D212" s="231"/>
      <c r="E212" s="231"/>
      <c r="F212" s="231"/>
      <c r="G212" s="231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31"/>
      <c r="B213" s="269"/>
      <c r="C213" s="231"/>
      <c r="D213" s="231"/>
      <c r="E213" s="231"/>
      <c r="F213" s="231"/>
      <c r="G213" s="231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31"/>
      <c r="B214" s="269"/>
      <c r="C214" s="231"/>
      <c r="D214" s="231"/>
      <c r="E214" s="231"/>
      <c r="F214" s="231"/>
      <c r="G214" s="231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31"/>
      <c r="B215" s="269"/>
      <c r="C215" s="231"/>
      <c r="D215" s="231"/>
      <c r="E215" s="231"/>
      <c r="F215" s="231"/>
      <c r="G215" s="231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31"/>
      <c r="B216" s="269"/>
      <c r="C216" s="231"/>
      <c r="D216" s="231"/>
      <c r="E216" s="231"/>
      <c r="F216" s="231"/>
      <c r="G216" s="231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31"/>
      <c r="B217" s="269"/>
      <c r="C217" s="231"/>
      <c r="D217" s="231"/>
      <c r="E217" s="231"/>
      <c r="F217" s="231"/>
      <c r="G217" s="231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31"/>
      <c r="B218" s="269"/>
      <c r="C218" s="231"/>
      <c r="D218" s="231"/>
      <c r="E218" s="231"/>
      <c r="F218" s="231"/>
      <c r="G218" s="231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31"/>
      <c r="B219" s="269"/>
      <c r="C219" s="231"/>
      <c r="D219" s="231"/>
      <c r="E219" s="231"/>
      <c r="F219" s="231"/>
      <c r="G219" s="231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31"/>
      <c r="B220" s="269"/>
      <c r="C220" s="231"/>
      <c r="D220" s="231"/>
      <c r="E220" s="231"/>
      <c r="F220" s="231"/>
      <c r="G220" s="231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31"/>
      <c r="B221" s="269"/>
      <c r="C221" s="231"/>
      <c r="D221" s="231"/>
      <c r="E221" s="231"/>
      <c r="F221" s="231"/>
      <c r="G221" s="231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31"/>
      <c r="B222" s="269"/>
      <c r="C222" s="231"/>
      <c r="D222" s="231"/>
      <c r="E222" s="231"/>
      <c r="F222" s="231"/>
      <c r="G222" s="231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31"/>
      <c r="B223" s="269"/>
      <c r="C223" s="231"/>
      <c r="D223" s="231"/>
      <c r="E223" s="231"/>
      <c r="F223" s="231"/>
      <c r="G223" s="231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31"/>
      <c r="B224" s="269"/>
      <c r="C224" s="231"/>
      <c r="D224" s="231"/>
      <c r="E224" s="231"/>
      <c r="F224" s="231"/>
      <c r="G224" s="231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31"/>
      <c r="B225" s="269"/>
      <c r="C225" s="231"/>
      <c r="D225" s="231"/>
      <c r="E225" s="231"/>
      <c r="F225" s="231"/>
      <c r="G225" s="231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31"/>
      <c r="B226" s="269"/>
      <c r="C226" s="231"/>
      <c r="D226" s="231"/>
      <c r="E226" s="231"/>
      <c r="F226" s="231"/>
      <c r="G226" s="231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31"/>
      <c r="B227" s="269"/>
      <c r="C227" s="231"/>
      <c r="D227" s="231"/>
      <c r="E227" s="231"/>
      <c r="F227" s="231"/>
      <c r="G227" s="231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31"/>
      <c r="B228" s="269"/>
      <c r="C228" s="231"/>
      <c r="D228" s="231"/>
      <c r="E228" s="231"/>
      <c r="F228" s="231"/>
      <c r="G228" s="231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31"/>
      <c r="B229" s="269"/>
      <c r="C229" s="231"/>
      <c r="D229" s="231"/>
      <c r="E229" s="231"/>
      <c r="F229" s="231"/>
      <c r="G229" s="231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31"/>
      <c r="B230" s="269"/>
      <c r="C230" s="231"/>
      <c r="D230" s="231"/>
      <c r="E230" s="231"/>
      <c r="F230" s="231"/>
      <c r="G230" s="231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31"/>
      <c r="B231" s="269"/>
      <c r="C231" s="231"/>
      <c r="D231" s="231"/>
      <c r="E231" s="231"/>
      <c r="F231" s="231"/>
      <c r="G231" s="231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31"/>
      <c r="B232" s="269"/>
      <c r="C232" s="231"/>
      <c r="D232" s="231"/>
      <c r="E232" s="231"/>
      <c r="F232" s="231"/>
      <c r="G232" s="231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31"/>
      <c r="B233" s="269"/>
      <c r="C233" s="231"/>
      <c r="D233" s="231"/>
      <c r="E233" s="231"/>
      <c r="F233" s="231"/>
      <c r="G233" s="231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31"/>
      <c r="B234" s="269"/>
      <c r="C234" s="231"/>
      <c r="D234" s="231"/>
      <c r="E234" s="231"/>
      <c r="F234" s="231"/>
      <c r="G234" s="231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31"/>
      <c r="B235" s="269"/>
      <c r="C235" s="231"/>
      <c r="D235" s="231"/>
      <c r="E235" s="231"/>
      <c r="F235" s="231"/>
      <c r="G235" s="231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31"/>
      <c r="B236" s="269"/>
      <c r="C236" s="231"/>
      <c r="D236" s="231"/>
      <c r="E236" s="231"/>
      <c r="F236" s="231"/>
      <c r="G236" s="231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31"/>
      <c r="B237" s="269"/>
      <c r="C237" s="231"/>
      <c r="D237" s="231"/>
      <c r="E237" s="231"/>
      <c r="F237" s="231"/>
      <c r="G237" s="231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31"/>
      <c r="B238" s="269"/>
      <c r="C238" s="231"/>
      <c r="D238" s="231"/>
      <c r="E238" s="231"/>
      <c r="F238" s="231"/>
      <c r="G238" s="231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31"/>
      <c r="B239" s="269"/>
      <c r="C239" s="231"/>
      <c r="D239" s="231"/>
      <c r="E239" s="231"/>
      <c r="F239" s="231"/>
      <c r="G239" s="231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31"/>
      <c r="B240" s="269"/>
      <c r="C240" s="231"/>
      <c r="D240" s="231"/>
      <c r="E240" s="231"/>
      <c r="F240" s="231"/>
      <c r="G240" s="231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31"/>
      <c r="B241" s="269"/>
      <c r="C241" s="231"/>
      <c r="D241" s="231"/>
      <c r="E241" s="231"/>
      <c r="F241" s="231"/>
      <c r="G241" s="231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31"/>
      <c r="B242" s="269"/>
      <c r="C242" s="231"/>
      <c r="D242" s="231"/>
      <c r="E242" s="231"/>
      <c r="F242" s="231"/>
      <c r="G242" s="231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31"/>
      <c r="B243" s="269"/>
      <c r="C243" s="231"/>
      <c r="D243" s="231"/>
      <c r="E243" s="231"/>
      <c r="F243" s="231"/>
      <c r="G243" s="231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31"/>
      <c r="B244" s="269"/>
      <c r="C244" s="231"/>
      <c r="D244" s="231"/>
      <c r="E244" s="231"/>
      <c r="F244" s="231"/>
      <c r="G244" s="231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31"/>
      <c r="B245" s="269"/>
      <c r="C245" s="231"/>
      <c r="D245" s="231"/>
      <c r="E245" s="231"/>
      <c r="F245" s="231"/>
      <c r="G245" s="231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31"/>
      <c r="B246" s="269"/>
      <c r="C246" s="231"/>
      <c r="D246" s="231"/>
      <c r="E246" s="231"/>
      <c r="F246" s="231"/>
      <c r="G246" s="231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31"/>
      <c r="B247" s="269"/>
      <c r="C247" s="231"/>
      <c r="D247" s="231"/>
      <c r="E247" s="231"/>
      <c r="F247" s="231"/>
      <c r="G247" s="231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31"/>
      <c r="B248" s="269"/>
      <c r="C248" s="231"/>
      <c r="D248" s="231"/>
      <c r="E248" s="231"/>
      <c r="F248" s="231"/>
      <c r="G248" s="231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31"/>
      <c r="B249" s="269"/>
      <c r="C249" s="231"/>
      <c r="D249" s="231"/>
      <c r="E249" s="231"/>
      <c r="F249" s="231"/>
      <c r="G249" s="231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31"/>
      <c r="B250" s="269"/>
      <c r="C250" s="231"/>
      <c r="D250" s="231"/>
      <c r="E250" s="231"/>
      <c r="F250" s="231"/>
      <c r="G250" s="231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31"/>
      <c r="B251" s="269"/>
      <c r="C251" s="231"/>
      <c r="D251" s="231"/>
      <c r="E251" s="231"/>
      <c r="F251" s="231"/>
      <c r="G251" s="231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31"/>
      <c r="B252" s="269"/>
      <c r="C252" s="231"/>
      <c r="D252" s="231"/>
      <c r="E252" s="231"/>
      <c r="F252" s="231"/>
      <c r="G252" s="231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31"/>
      <c r="B253" s="269"/>
      <c r="C253" s="231"/>
      <c r="D253" s="231"/>
      <c r="E253" s="231"/>
      <c r="F253" s="231"/>
      <c r="G253" s="231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31"/>
      <c r="B254" s="269"/>
      <c r="C254" s="231"/>
      <c r="D254" s="231"/>
      <c r="E254" s="231"/>
      <c r="F254" s="231"/>
      <c r="G254" s="231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31"/>
      <c r="B255" s="269"/>
      <c r="C255" s="231"/>
      <c r="D255" s="231"/>
      <c r="E255" s="231"/>
      <c r="F255" s="231"/>
      <c r="G255" s="231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31"/>
      <c r="B256" s="269"/>
      <c r="C256" s="231"/>
      <c r="D256" s="231"/>
      <c r="E256" s="231"/>
      <c r="F256" s="231"/>
      <c r="G256" s="231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31"/>
      <c r="B257" s="269"/>
      <c r="C257" s="231"/>
      <c r="D257" s="231"/>
      <c r="E257" s="231"/>
      <c r="F257" s="231"/>
      <c r="G257" s="231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31"/>
      <c r="B258" s="269"/>
      <c r="C258" s="231"/>
      <c r="D258" s="231"/>
      <c r="E258" s="231"/>
      <c r="F258" s="231"/>
      <c r="G258" s="231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31"/>
      <c r="B259" s="269"/>
      <c r="C259" s="231"/>
      <c r="D259" s="231"/>
      <c r="E259" s="231"/>
      <c r="F259" s="231"/>
      <c r="G259" s="231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31"/>
      <c r="B260" s="269"/>
      <c r="C260" s="231"/>
      <c r="D260" s="231"/>
      <c r="E260" s="231"/>
      <c r="F260" s="231"/>
      <c r="G260" s="231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31"/>
      <c r="B261" s="269"/>
      <c r="C261" s="231"/>
      <c r="D261" s="231"/>
      <c r="E261" s="231"/>
      <c r="F261" s="231"/>
      <c r="G261" s="231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31"/>
      <c r="B262" s="269"/>
      <c r="C262" s="231"/>
      <c r="D262" s="231"/>
      <c r="E262" s="231"/>
      <c r="F262" s="231"/>
      <c r="G262" s="231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31"/>
      <c r="B263" s="269"/>
      <c r="C263" s="231"/>
      <c r="D263" s="231"/>
      <c r="E263" s="231"/>
      <c r="F263" s="231"/>
      <c r="G263" s="231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31"/>
      <c r="B264" s="269"/>
      <c r="C264" s="231"/>
      <c r="D264" s="231"/>
      <c r="E264" s="231"/>
      <c r="F264" s="231"/>
      <c r="G264" s="231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31"/>
      <c r="B265" s="269"/>
      <c r="C265" s="231"/>
      <c r="D265" s="231"/>
      <c r="E265" s="231"/>
      <c r="F265" s="231"/>
      <c r="G265" s="231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31"/>
      <c r="B266" s="269"/>
      <c r="C266" s="231"/>
      <c r="D266" s="231"/>
      <c r="E266" s="231"/>
      <c r="F266" s="231"/>
      <c r="G266" s="231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31"/>
      <c r="B267" s="269"/>
      <c r="C267" s="231"/>
      <c r="D267" s="231"/>
      <c r="E267" s="231"/>
      <c r="F267" s="231"/>
      <c r="G267" s="231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31"/>
      <c r="B268" s="269"/>
      <c r="C268" s="231"/>
      <c r="D268" s="231"/>
      <c r="E268" s="231"/>
      <c r="F268" s="231"/>
      <c r="G268" s="231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31"/>
      <c r="B269" s="269"/>
      <c r="C269" s="231"/>
      <c r="D269" s="231"/>
      <c r="E269" s="231"/>
      <c r="F269" s="231"/>
      <c r="G269" s="231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31"/>
      <c r="B270" s="269"/>
      <c r="C270" s="231"/>
      <c r="D270" s="231"/>
      <c r="E270" s="231"/>
      <c r="F270" s="231"/>
      <c r="G270" s="231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31"/>
      <c r="B271" s="269"/>
      <c r="C271" s="231"/>
      <c r="D271" s="231"/>
      <c r="E271" s="231"/>
      <c r="F271" s="231"/>
      <c r="G271" s="231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31"/>
      <c r="B272" s="269"/>
      <c r="C272" s="231"/>
      <c r="D272" s="231"/>
      <c r="E272" s="231"/>
      <c r="F272" s="231"/>
      <c r="G272" s="231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31"/>
      <c r="B273" s="269"/>
      <c r="C273" s="231"/>
      <c r="D273" s="231"/>
      <c r="E273" s="231"/>
      <c r="F273" s="231"/>
      <c r="G273" s="231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31"/>
      <c r="B274" s="269"/>
      <c r="C274" s="231"/>
      <c r="D274" s="231"/>
      <c r="E274" s="231"/>
      <c r="F274" s="231"/>
      <c r="G274" s="231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31"/>
      <c r="B275" s="269"/>
      <c r="C275" s="231"/>
      <c r="D275" s="231"/>
      <c r="E275" s="231"/>
      <c r="F275" s="231"/>
      <c r="G275" s="231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31"/>
      <c r="B276" s="269"/>
      <c r="C276" s="231"/>
      <c r="D276" s="231"/>
      <c r="E276" s="231"/>
      <c r="F276" s="231"/>
      <c r="G276" s="231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31"/>
      <c r="B277" s="269"/>
      <c r="C277" s="231"/>
      <c r="D277" s="231"/>
      <c r="E277" s="231"/>
      <c r="F277" s="231"/>
      <c r="G277" s="231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31"/>
      <c r="B278" s="269"/>
      <c r="C278" s="231"/>
      <c r="D278" s="231"/>
      <c r="E278" s="231"/>
      <c r="F278" s="231"/>
      <c r="G278" s="231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31"/>
      <c r="B279" s="269"/>
      <c r="C279" s="231"/>
      <c r="D279" s="231"/>
      <c r="E279" s="231"/>
      <c r="F279" s="231"/>
      <c r="G279" s="231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31"/>
      <c r="B280" s="269"/>
      <c r="C280" s="231"/>
      <c r="D280" s="231"/>
      <c r="E280" s="231"/>
      <c r="F280" s="231"/>
      <c r="G280" s="231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31"/>
      <c r="B281" s="269"/>
      <c r="C281" s="231"/>
      <c r="D281" s="231"/>
      <c r="E281" s="231"/>
      <c r="F281" s="231"/>
      <c r="G281" s="231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31"/>
      <c r="B282" s="269"/>
      <c r="C282" s="231"/>
      <c r="D282" s="231"/>
      <c r="E282" s="231"/>
      <c r="F282" s="231"/>
      <c r="G282" s="231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31"/>
      <c r="B283" s="269"/>
      <c r="C283" s="231"/>
      <c r="D283" s="231"/>
      <c r="E283" s="231"/>
      <c r="F283" s="231"/>
      <c r="G283" s="231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31"/>
      <c r="B284" s="269"/>
      <c r="C284" s="231"/>
      <c r="D284" s="231"/>
      <c r="E284" s="231"/>
      <c r="F284" s="231"/>
      <c r="G284" s="231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31"/>
      <c r="B285" s="269"/>
      <c r="C285" s="231"/>
      <c r="D285" s="231"/>
      <c r="E285" s="231"/>
      <c r="F285" s="231"/>
      <c r="G285" s="231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31"/>
      <c r="B286" s="269"/>
      <c r="C286" s="231"/>
      <c r="D286" s="231"/>
      <c r="E286" s="231"/>
      <c r="F286" s="231"/>
      <c r="G286" s="231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31"/>
      <c r="B287" s="269"/>
      <c r="C287" s="231"/>
      <c r="D287" s="231"/>
      <c r="E287" s="231"/>
      <c r="F287" s="231"/>
      <c r="G287" s="231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31"/>
      <c r="B288" s="269"/>
      <c r="C288" s="231"/>
      <c r="D288" s="231"/>
      <c r="E288" s="231"/>
      <c r="F288" s="231"/>
      <c r="G288" s="231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31"/>
      <c r="B289" s="269"/>
      <c r="C289" s="231"/>
      <c r="D289" s="231"/>
      <c r="E289" s="231"/>
      <c r="F289" s="231"/>
      <c r="G289" s="231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31"/>
      <c r="B290" s="269"/>
      <c r="C290" s="231"/>
      <c r="D290" s="231"/>
      <c r="E290" s="231"/>
      <c r="F290" s="231"/>
      <c r="G290" s="231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31"/>
      <c r="B291" s="269"/>
      <c r="C291" s="231"/>
      <c r="D291" s="231"/>
      <c r="E291" s="231"/>
      <c r="F291" s="231"/>
      <c r="G291" s="231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31"/>
      <c r="B292" s="269"/>
      <c r="C292" s="231"/>
      <c r="D292" s="231"/>
      <c r="E292" s="231"/>
      <c r="F292" s="231"/>
      <c r="G292" s="231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31"/>
      <c r="B293" s="269"/>
      <c r="C293" s="231"/>
      <c r="D293" s="231"/>
      <c r="E293" s="231"/>
      <c r="F293" s="231"/>
      <c r="G293" s="231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31"/>
      <c r="B294" s="269"/>
      <c r="C294" s="231"/>
      <c r="D294" s="231"/>
      <c r="E294" s="231"/>
      <c r="F294" s="231"/>
      <c r="G294" s="231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31"/>
      <c r="B295" s="269"/>
      <c r="C295" s="231"/>
      <c r="D295" s="231"/>
      <c r="E295" s="231"/>
      <c r="F295" s="231"/>
      <c r="G295" s="231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31"/>
      <c r="B296" s="269"/>
      <c r="C296" s="231"/>
      <c r="D296" s="231"/>
      <c r="E296" s="231"/>
      <c r="F296" s="231"/>
      <c r="G296" s="231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31"/>
      <c r="B297" s="269"/>
      <c r="C297" s="231"/>
      <c r="D297" s="231"/>
      <c r="E297" s="231"/>
      <c r="F297" s="231"/>
      <c r="G297" s="231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31"/>
      <c r="B298" s="269"/>
      <c r="C298" s="231"/>
      <c r="D298" s="231"/>
      <c r="E298" s="231"/>
      <c r="F298" s="231"/>
      <c r="G298" s="231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31"/>
      <c r="B299" s="269"/>
      <c r="C299" s="231"/>
      <c r="D299" s="231"/>
      <c r="E299" s="231"/>
      <c r="F299" s="231"/>
      <c r="G299" s="231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31"/>
      <c r="B300" s="269"/>
      <c r="C300" s="231"/>
      <c r="D300" s="231"/>
      <c r="E300" s="231"/>
      <c r="F300" s="231"/>
      <c r="G300" s="231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31"/>
      <c r="B301" s="269"/>
      <c r="C301" s="231"/>
      <c r="D301" s="231"/>
      <c r="E301" s="231"/>
      <c r="F301" s="231"/>
      <c r="G301" s="231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31"/>
      <c r="B302" s="269"/>
      <c r="C302" s="231"/>
      <c r="D302" s="231"/>
      <c r="E302" s="231"/>
      <c r="F302" s="231"/>
      <c r="G302" s="231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31"/>
      <c r="B303" s="269"/>
      <c r="C303" s="231"/>
      <c r="D303" s="231"/>
      <c r="E303" s="231"/>
      <c r="F303" s="231"/>
      <c r="G303" s="231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31"/>
      <c r="B304" s="269"/>
      <c r="C304" s="231"/>
      <c r="D304" s="231"/>
      <c r="E304" s="231"/>
      <c r="F304" s="231"/>
      <c r="G304" s="231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31"/>
      <c r="B305" s="269"/>
      <c r="C305" s="231"/>
      <c r="D305" s="231"/>
      <c r="E305" s="231"/>
      <c r="F305" s="231"/>
      <c r="G305" s="231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31"/>
      <c r="B306" s="269"/>
      <c r="C306" s="231"/>
      <c r="D306" s="231"/>
      <c r="E306" s="231"/>
      <c r="F306" s="231"/>
      <c r="G306" s="231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31"/>
      <c r="B307" s="269"/>
      <c r="C307" s="231"/>
      <c r="D307" s="231"/>
      <c r="E307" s="231"/>
      <c r="F307" s="231"/>
      <c r="G307" s="231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31"/>
      <c r="B308" s="269"/>
      <c r="C308" s="231"/>
      <c r="D308" s="231"/>
      <c r="E308" s="231"/>
      <c r="F308" s="231"/>
      <c r="G308" s="231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31"/>
      <c r="B309" s="269"/>
      <c r="C309" s="231"/>
      <c r="D309" s="231"/>
      <c r="E309" s="231"/>
      <c r="F309" s="231"/>
      <c r="G309" s="231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31"/>
      <c r="B310" s="269"/>
      <c r="C310" s="231"/>
      <c r="D310" s="231"/>
      <c r="E310" s="231"/>
      <c r="F310" s="231"/>
      <c r="G310" s="231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31"/>
      <c r="B311" s="269"/>
      <c r="C311" s="231"/>
      <c r="D311" s="231"/>
      <c r="E311" s="231"/>
      <c r="F311" s="231"/>
      <c r="G311" s="231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31"/>
      <c r="B312" s="269"/>
      <c r="C312" s="231"/>
      <c r="D312" s="231"/>
      <c r="E312" s="231"/>
      <c r="F312" s="231"/>
      <c r="G312" s="231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31"/>
      <c r="B313" s="269"/>
      <c r="C313" s="231"/>
      <c r="D313" s="231"/>
      <c r="E313" s="231"/>
      <c r="F313" s="231"/>
      <c r="G313" s="231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31"/>
      <c r="B314" s="269"/>
      <c r="C314" s="231"/>
      <c r="D314" s="231"/>
      <c r="E314" s="231"/>
      <c r="F314" s="231"/>
      <c r="G314" s="231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31"/>
      <c r="B315" s="269"/>
      <c r="C315" s="231"/>
      <c r="D315" s="231"/>
      <c r="E315" s="231"/>
      <c r="F315" s="231"/>
      <c r="G315" s="231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31"/>
      <c r="B316" s="269"/>
      <c r="C316" s="231"/>
      <c r="D316" s="231"/>
      <c r="E316" s="231"/>
      <c r="F316" s="231"/>
      <c r="G316" s="231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31"/>
      <c r="B317" s="269"/>
      <c r="C317" s="231"/>
      <c r="D317" s="231"/>
      <c r="E317" s="231"/>
      <c r="F317" s="231"/>
      <c r="G317" s="231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31"/>
      <c r="B318" s="269"/>
      <c r="C318" s="231"/>
      <c r="D318" s="231"/>
      <c r="E318" s="231"/>
      <c r="F318" s="231"/>
      <c r="G318" s="231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31"/>
      <c r="B319" s="269"/>
      <c r="C319" s="231"/>
      <c r="D319" s="231"/>
      <c r="E319" s="231"/>
      <c r="F319" s="231"/>
      <c r="G319" s="231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31"/>
      <c r="B320" s="269"/>
      <c r="C320" s="231"/>
      <c r="D320" s="231"/>
      <c r="E320" s="231"/>
      <c r="F320" s="231"/>
      <c r="G320" s="231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31"/>
      <c r="B321" s="269"/>
      <c r="C321" s="231"/>
      <c r="D321" s="231"/>
      <c r="E321" s="231"/>
      <c r="F321" s="231"/>
      <c r="G321" s="231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31"/>
      <c r="B322" s="269"/>
      <c r="C322" s="231"/>
      <c r="D322" s="231"/>
      <c r="E322" s="231"/>
      <c r="F322" s="231"/>
      <c r="G322" s="231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31"/>
      <c r="B323" s="269"/>
      <c r="C323" s="231"/>
      <c r="D323" s="231"/>
      <c r="E323" s="231"/>
      <c r="F323" s="231"/>
      <c r="G323" s="231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31"/>
      <c r="B324" s="269"/>
      <c r="C324" s="231"/>
      <c r="D324" s="231"/>
      <c r="E324" s="231"/>
      <c r="F324" s="231"/>
      <c r="G324" s="231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31"/>
      <c r="B325" s="269"/>
      <c r="C325" s="231"/>
      <c r="D325" s="231"/>
      <c r="E325" s="231"/>
      <c r="F325" s="231"/>
      <c r="G325" s="231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31"/>
      <c r="B326" s="269"/>
      <c r="C326" s="231"/>
      <c r="D326" s="231"/>
      <c r="E326" s="231"/>
      <c r="F326" s="231"/>
      <c r="G326" s="231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31"/>
      <c r="B327" s="269"/>
      <c r="C327" s="231"/>
      <c r="D327" s="231"/>
      <c r="E327" s="231"/>
      <c r="F327" s="231"/>
      <c r="G327" s="231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31"/>
      <c r="B328" s="269"/>
      <c r="C328" s="231"/>
      <c r="D328" s="231"/>
      <c r="E328" s="231"/>
      <c r="F328" s="231"/>
      <c r="G328" s="231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31"/>
      <c r="B329" s="269"/>
      <c r="C329" s="231"/>
      <c r="D329" s="231"/>
      <c r="E329" s="231"/>
      <c r="F329" s="231"/>
      <c r="G329" s="231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31"/>
      <c r="B330" s="269"/>
      <c r="C330" s="231"/>
      <c r="D330" s="231"/>
      <c r="E330" s="231"/>
      <c r="F330" s="231"/>
      <c r="G330" s="231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31"/>
      <c r="B331" s="269"/>
      <c r="C331" s="231"/>
      <c r="D331" s="231"/>
      <c r="E331" s="231"/>
      <c r="F331" s="231"/>
      <c r="G331" s="231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31"/>
      <c r="B332" s="269"/>
      <c r="C332" s="231"/>
      <c r="D332" s="231"/>
      <c r="E332" s="231"/>
      <c r="F332" s="231"/>
      <c r="G332" s="231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31"/>
      <c r="B333" s="269"/>
      <c r="C333" s="231"/>
      <c r="D333" s="231"/>
      <c r="E333" s="231"/>
      <c r="F333" s="231"/>
      <c r="G333" s="231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31"/>
      <c r="B334" s="269"/>
      <c r="C334" s="231"/>
      <c r="D334" s="231"/>
      <c r="E334" s="231"/>
      <c r="F334" s="231"/>
      <c r="G334" s="231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31"/>
      <c r="B335" s="269"/>
      <c r="C335" s="231"/>
      <c r="D335" s="231"/>
      <c r="E335" s="231"/>
      <c r="F335" s="231"/>
      <c r="G335" s="231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31"/>
      <c r="B336" s="269"/>
      <c r="C336" s="231"/>
      <c r="D336" s="231"/>
      <c r="E336" s="231"/>
      <c r="F336" s="231"/>
      <c r="G336" s="231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31"/>
      <c r="B337" s="269"/>
      <c r="C337" s="231"/>
      <c r="D337" s="231"/>
      <c r="E337" s="231"/>
      <c r="F337" s="231"/>
      <c r="G337" s="231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31"/>
      <c r="B338" s="269"/>
      <c r="C338" s="231"/>
      <c r="D338" s="231"/>
      <c r="E338" s="231"/>
      <c r="F338" s="231"/>
      <c r="G338" s="231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31"/>
      <c r="B339" s="269"/>
      <c r="C339" s="231"/>
      <c r="D339" s="231"/>
      <c r="E339" s="231"/>
      <c r="F339" s="231"/>
      <c r="G339" s="231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31"/>
      <c r="B340" s="269"/>
      <c r="C340" s="231"/>
      <c r="D340" s="231"/>
      <c r="E340" s="231"/>
      <c r="F340" s="231"/>
      <c r="G340" s="231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31"/>
      <c r="B341" s="269"/>
      <c r="C341" s="231"/>
      <c r="D341" s="231"/>
      <c r="E341" s="231"/>
      <c r="F341" s="231"/>
      <c r="G341" s="231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31"/>
      <c r="B342" s="269"/>
      <c r="C342" s="231"/>
      <c r="D342" s="231"/>
      <c r="E342" s="231"/>
      <c r="F342" s="231"/>
      <c r="G342" s="231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31"/>
      <c r="B343" s="269"/>
      <c r="C343" s="231"/>
      <c r="D343" s="231"/>
      <c r="E343" s="231"/>
      <c r="F343" s="231"/>
      <c r="G343" s="231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31"/>
      <c r="B344" s="269"/>
      <c r="C344" s="231"/>
      <c r="D344" s="231"/>
      <c r="E344" s="231"/>
      <c r="F344" s="231"/>
      <c r="G344" s="231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31"/>
      <c r="B345" s="269"/>
      <c r="C345" s="231"/>
      <c r="D345" s="231"/>
      <c r="E345" s="231"/>
      <c r="F345" s="231"/>
      <c r="G345" s="231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31"/>
      <c r="B346" s="269"/>
      <c r="C346" s="231"/>
      <c r="D346" s="231"/>
      <c r="E346" s="231"/>
      <c r="F346" s="231"/>
      <c r="G346" s="231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31"/>
      <c r="B347" s="269"/>
      <c r="C347" s="231"/>
      <c r="D347" s="231"/>
      <c r="E347" s="231"/>
      <c r="F347" s="231"/>
      <c r="G347" s="231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31"/>
      <c r="B348" s="269"/>
      <c r="C348" s="231"/>
      <c r="D348" s="231"/>
      <c r="E348" s="231"/>
      <c r="F348" s="231"/>
      <c r="G348" s="231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31"/>
      <c r="B349" s="269"/>
      <c r="C349" s="231"/>
      <c r="D349" s="231"/>
      <c r="E349" s="231"/>
      <c r="F349" s="231"/>
      <c r="G349" s="231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31"/>
      <c r="B350" s="269"/>
      <c r="C350" s="231"/>
      <c r="D350" s="231"/>
      <c r="E350" s="231"/>
      <c r="F350" s="231"/>
      <c r="G350" s="231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31"/>
      <c r="B351" s="269"/>
      <c r="C351" s="231"/>
      <c r="D351" s="231"/>
      <c r="E351" s="231"/>
      <c r="F351" s="231"/>
      <c r="G351" s="231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31"/>
      <c r="B352" s="269"/>
      <c r="C352" s="231"/>
      <c r="D352" s="231"/>
      <c r="E352" s="231"/>
      <c r="F352" s="231"/>
      <c r="G352" s="231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31"/>
      <c r="B353" s="269"/>
      <c r="C353" s="231"/>
      <c r="D353" s="231"/>
      <c r="E353" s="231"/>
      <c r="F353" s="231"/>
      <c r="G353" s="231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31"/>
      <c r="B354" s="269"/>
      <c r="C354" s="231"/>
      <c r="D354" s="231"/>
      <c r="E354" s="231"/>
      <c r="F354" s="231"/>
      <c r="G354" s="231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31"/>
      <c r="B355" s="269"/>
      <c r="C355" s="231"/>
      <c r="D355" s="231"/>
      <c r="E355" s="231"/>
      <c r="F355" s="231"/>
      <c r="G355" s="231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31"/>
      <c r="B356" s="269"/>
      <c r="C356" s="231"/>
      <c r="D356" s="231"/>
      <c r="E356" s="231"/>
      <c r="F356" s="231"/>
      <c r="G356" s="231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31"/>
      <c r="B357" s="269"/>
      <c r="C357" s="231"/>
      <c r="D357" s="231"/>
      <c r="E357" s="231"/>
      <c r="F357" s="231"/>
      <c r="G357" s="231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31"/>
      <c r="B358" s="269"/>
      <c r="C358" s="231"/>
      <c r="D358" s="231"/>
      <c r="E358" s="231"/>
      <c r="F358" s="231"/>
      <c r="G358" s="231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31"/>
      <c r="B359" s="269"/>
      <c r="C359" s="231"/>
      <c r="D359" s="231"/>
      <c r="E359" s="231"/>
      <c r="F359" s="231"/>
      <c r="G359" s="231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31"/>
      <c r="B360" s="269"/>
      <c r="C360" s="231"/>
      <c r="D360" s="231"/>
      <c r="E360" s="231"/>
      <c r="F360" s="231"/>
      <c r="G360" s="231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31"/>
      <c r="B361" s="269"/>
      <c r="C361" s="231"/>
      <c r="D361" s="231"/>
      <c r="E361" s="231"/>
      <c r="F361" s="231"/>
      <c r="G361" s="231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31"/>
      <c r="B362" s="269"/>
      <c r="C362" s="231"/>
      <c r="D362" s="231"/>
      <c r="E362" s="231"/>
      <c r="F362" s="231"/>
      <c r="G362" s="231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31"/>
      <c r="B363" s="269"/>
      <c r="C363" s="231"/>
      <c r="D363" s="231"/>
      <c r="E363" s="231"/>
      <c r="F363" s="231"/>
      <c r="G363" s="231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31"/>
      <c r="B364" s="269"/>
      <c r="C364" s="231"/>
      <c r="D364" s="231"/>
      <c r="E364" s="231"/>
      <c r="F364" s="231"/>
      <c r="G364" s="231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31"/>
      <c r="B365" s="269"/>
      <c r="C365" s="231"/>
      <c r="D365" s="231"/>
      <c r="E365" s="231"/>
      <c r="F365" s="231"/>
      <c r="G365" s="231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31"/>
      <c r="B366" s="269"/>
      <c r="C366" s="231"/>
      <c r="D366" s="231"/>
      <c r="E366" s="231"/>
      <c r="F366" s="231"/>
      <c r="G366" s="231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31"/>
      <c r="B367" s="269"/>
      <c r="C367" s="231"/>
      <c r="D367" s="231"/>
      <c r="E367" s="231"/>
      <c r="F367" s="231"/>
      <c r="G367" s="231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31"/>
      <c r="B368" s="269"/>
      <c r="C368" s="231"/>
      <c r="D368" s="231"/>
      <c r="E368" s="231"/>
      <c r="F368" s="231"/>
      <c r="G368" s="231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31"/>
      <c r="B369" s="269"/>
      <c r="C369" s="231"/>
      <c r="D369" s="231"/>
      <c r="E369" s="231"/>
      <c r="F369" s="231"/>
      <c r="G369" s="231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31"/>
      <c r="B370" s="269"/>
      <c r="C370" s="231"/>
      <c r="D370" s="231"/>
      <c r="E370" s="231"/>
      <c r="F370" s="231"/>
      <c r="G370" s="231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31"/>
      <c r="B371" s="269"/>
      <c r="C371" s="231"/>
      <c r="D371" s="231"/>
      <c r="E371" s="231"/>
      <c r="F371" s="231"/>
      <c r="G371" s="231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31"/>
      <c r="B372" s="269"/>
      <c r="C372" s="231"/>
      <c r="D372" s="231"/>
      <c r="E372" s="231"/>
      <c r="F372" s="231"/>
      <c r="G372" s="231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31"/>
      <c r="B373" s="269"/>
      <c r="C373" s="231"/>
      <c r="D373" s="231"/>
      <c r="E373" s="231"/>
      <c r="F373" s="231"/>
      <c r="G373" s="231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31"/>
      <c r="B374" s="269"/>
      <c r="C374" s="231"/>
      <c r="D374" s="231"/>
      <c r="E374" s="231"/>
      <c r="F374" s="231"/>
      <c r="G374" s="231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31"/>
      <c r="B375" s="269"/>
      <c r="C375" s="231"/>
      <c r="D375" s="231"/>
      <c r="E375" s="231"/>
      <c r="F375" s="231"/>
      <c r="G375" s="231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31"/>
      <c r="B376" s="269"/>
      <c r="C376" s="231"/>
      <c r="D376" s="231"/>
      <c r="E376" s="231"/>
      <c r="F376" s="231"/>
      <c r="G376" s="231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31"/>
      <c r="B377" s="269"/>
      <c r="C377" s="231"/>
      <c r="D377" s="231"/>
      <c r="E377" s="231"/>
      <c r="F377" s="231"/>
      <c r="G377" s="231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31"/>
      <c r="B378" s="269"/>
      <c r="C378" s="231"/>
      <c r="D378" s="231"/>
      <c r="E378" s="231"/>
      <c r="F378" s="231"/>
      <c r="G378" s="231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31"/>
      <c r="B379" s="269"/>
      <c r="C379" s="231"/>
      <c r="D379" s="231"/>
      <c r="E379" s="231"/>
      <c r="F379" s="231"/>
      <c r="G379" s="231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31"/>
      <c r="B380" s="269"/>
      <c r="C380" s="231"/>
      <c r="D380" s="231"/>
      <c r="E380" s="231"/>
      <c r="F380" s="231"/>
      <c r="G380" s="231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31"/>
      <c r="B381" s="269"/>
      <c r="C381" s="231"/>
      <c r="D381" s="231"/>
      <c r="E381" s="231"/>
      <c r="F381" s="231"/>
      <c r="G381" s="231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31"/>
      <c r="B382" s="269"/>
      <c r="C382" s="231"/>
      <c r="D382" s="231"/>
      <c r="E382" s="231"/>
      <c r="F382" s="231"/>
      <c r="G382" s="231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31"/>
      <c r="B383" s="269"/>
      <c r="C383" s="231"/>
      <c r="D383" s="231"/>
      <c r="E383" s="231"/>
      <c r="F383" s="231"/>
      <c r="G383" s="231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31"/>
      <c r="B384" s="269"/>
      <c r="C384" s="231"/>
      <c r="D384" s="231"/>
      <c r="E384" s="231"/>
      <c r="F384" s="231"/>
      <c r="G384" s="231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31"/>
      <c r="B385" s="269"/>
      <c r="C385" s="231"/>
      <c r="D385" s="231"/>
      <c r="E385" s="231"/>
      <c r="F385" s="231"/>
      <c r="G385" s="231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31"/>
      <c r="B386" s="269"/>
      <c r="C386" s="231"/>
      <c r="D386" s="231"/>
      <c r="E386" s="231"/>
      <c r="F386" s="231"/>
      <c r="G386" s="231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31"/>
      <c r="B387" s="269"/>
      <c r="C387" s="231"/>
      <c r="D387" s="231"/>
      <c r="E387" s="231"/>
      <c r="F387" s="231"/>
      <c r="G387" s="231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31"/>
      <c r="B388" s="269"/>
      <c r="C388" s="231"/>
      <c r="D388" s="231"/>
      <c r="E388" s="231"/>
      <c r="F388" s="231"/>
      <c r="G388" s="231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31"/>
      <c r="B389" s="269"/>
      <c r="C389" s="231"/>
      <c r="D389" s="231"/>
      <c r="E389" s="231"/>
      <c r="F389" s="231"/>
      <c r="G389" s="231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31"/>
      <c r="B390" s="269"/>
      <c r="C390" s="231"/>
      <c r="D390" s="231"/>
      <c r="E390" s="231"/>
      <c r="F390" s="231"/>
      <c r="G390" s="231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31"/>
      <c r="B391" s="269"/>
      <c r="C391" s="231"/>
      <c r="D391" s="231"/>
      <c r="E391" s="231"/>
      <c r="F391" s="231"/>
      <c r="G391" s="231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31"/>
      <c r="B392" s="269"/>
      <c r="C392" s="231"/>
      <c r="D392" s="231"/>
      <c r="E392" s="231"/>
      <c r="F392" s="231"/>
      <c r="G392" s="231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31"/>
      <c r="B393" s="269"/>
      <c r="C393" s="231"/>
      <c r="D393" s="231"/>
      <c r="E393" s="231"/>
      <c r="F393" s="231"/>
      <c r="G393" s="231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31"/>
      <c r="B394" s="269"/>
      <c r="C394" s="231"/>
      <c r="D394" s="231"/>
      <c r="E394" s="231"/>
      <c r="F394" s="231"/>
      <c r="G394" s="231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31"/>
      <c r="B395" s="269"/>
      <c r="C395" s="231"/>
      <c r="D395" s="231"/>
      <c r="E395" s="231"/>
      <c r="F395" s="231"/>
      <c r="G395" s="231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31"/>
      <c r="B396" s="269"/>
      <c r="C396" s="231"/>
      <c r="D396" s="231"/>
      <c r="E396" s="231"/>
      <c r="F396" s="231"/>
      <c r="G396" s="231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31"/>
      <c r="B397" s="269"/>
      <c r="C397" s="231"/>
      <c r="D397" s="231"/>
      <c r="E397" s="231"/>
      <c r="F397" s="231"/>
      <c r="G397" s="231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31"/>
      <c r="B398" s="269"/>
      <c r="C398" s="231"/>
      <c r="D398" s="231"/>
      <c r="E398" s="231"/>
      <c r="F398" s="231"/>
      <c r="G398" s="231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31"/>
      <c r="B399" s="269"/>
      <c r="C399" s="231"/>
      <c r="D399" s="231"/>
      <c r="E399" s="231"/>
      <c r="F399" s="231"/>
      <c r="G399" s="231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31"/>
      <c r="B400" s="269"/>
      <c r="C400" s="231"/>
      <c r="D400" s="231"/>
      <c r="E400" s="231"/>
      <c r="F400" s="231"/>
      <c r="G400" s="231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31"/>
      <c r="B401" s="269"/>
      <c r="C401" s="231"/>
      <c r="D401" s="231"/>
      <c r="E401" s="231"/>
      <c r="F401" s="231"/>
      <c r="G401" s="231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31"/>
      <c r="B402" s="269"/>
      <c r="C402" s="231"/>
      <c r="D402" s="231"/>
      <c r="E402" s="231"/>
      <c r="F402" s="231"/>
      <c r="G402" s="231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31"/>
      <c r="B403" s="269"/>
      <c r="C403" s="231"/>
      <c r="D403" s="231"/>
      <c r="E403" s="231"/>
      <c r="F403" s="231"/>
      <c r="G403" s="231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31"/>
      <c r="B404" s="269"/>
      <c r="C404" s="231"/>
      <c r="D404" s="231"/>
      <c r="E404" s="231"/>
      <c r="F404" s="231"/>
      <c r="G404" s="231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31"/>
      <c r="B405" s="269"/>
      <c r="C405" s="231"/>
      <c r="D405" s="231"/>
      <c r="E405" s="231"/>
      <c r="F405" s="231"/>
      <c r="G405" s="231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31"/>
      <c r="B406" s="269"/>
      <c r="C406" s="231"/>
      <c r="D406" s="231"/>
      <c r="E406" s="231"/>
      <c r="F406" s="231"/>
      <c r="G406" s="231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31"/>
      <c r="B407" s="269"/>
      <c r="C407" s="231"/>
      <c r="D407" s="231"/>
      <c r="E407" s="231"/>
      <c r="F407" s="231"/>
      <c r="G407" s="231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31"/>
      <c r="B408" s="269"/>
      <c r="C408" s="231"/>
      <c r="D408" s="231"/>
      <c r="E408" s="231"/>
      <c r="F408" s="231"/>
      <c r="G408" s="231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31"/>
      <c r="B409" s="269"/>
      <c r="C409" s="231"/>
      <c r="D409" s="231"/>
      <c r="E409" s="231"/>
      <c r="F409" s="231"/>
      <c r="G409" s="231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31"/>
      <c r="B410" s="269"/>
      <c r="C410" s="231"/>
      <c r="D410" s="231"/>
      <c r="E410" s="231"/>
      <c r="F410" s="231"/>
      <c r="G410" s="231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31"/>
      <c r="B411" s="269"/>
      <c r="C411" s="231"/>
      <c r="D411" s="231"/>
      <c r="E411" s="231"/>
      <c r="F411" s="231"/>
      <c r="G411" s="231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31"/>
      <c r="B412" s="269"/>
      <c r="C412" s="231"/>
      <c r="D412" s="231"/>
      <c r="E412" s="231"/>
      <c r="F412" s="231"/>
      <c r="G412" s="231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31"/>
      <c r="B413" s="269"/>
      <c r="C413" s="231"/>
      <c r="D413" s="231"/>
      <c r="E413" s="231"/>
      <c r="F413" s="231"/>
      <c r="G413" s="231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31"/>
      <c r="B414" s="269"/>
      <c r="C414" s="231"/>
      <c r="D414" s="231"/>
      <c r="E414" s="231"/>
      <c r="F414" s="231"/>
      <c r="G414" s="231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31"/>
      <c r="B415" s="269"/>
      <c r="C415" s="231"/>
      <c r="D415" s="231"/>
      <c r="E415" s="231"/>
      <c r="F415" s="231"/>
      <c r="G415" s="231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31"/>
      <c r="B416" s="269"/>
      <c r="C416" s="231"/>
      <c r="D416" s="231"/>
      <c r="E416" s="231"/>
      <c r="F416" s="231"/>
      <c r="G416" s="231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31"/>
      <c r="B417" s="269"/>
      <c r="C417" s="231"/>
      <c r="D417" s="231"/>
      <c r="E417" s="231"/>
      <c r="F417" s="231"/>
      <c r="G417" s="231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31"/>
      <c r="B418" s="269"/>
      <c r="C418" s="231"/>
      <c r="D418" s="231"/>
      <c r="E418" s="231"/>
      <c r="F418" s="231"/>
      <c r="G418" s="231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31"/>
      <c r="B419" s="269"/>
      <c r="C419" s="231"/>
      <c r="D419" s="231"/>
      <c r="E419" s="231"/>
      <c r="F419" s="231"/>
      <c r="G419" s="231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31"/>
      <c r="B420" s="269"/>
      <c r="C420" s="231"/>
      <c r="D420" s="231"/>
      <c r="E420" s="231"/>
      <c r="F420" s="231"/>
      <c r="G420" s="231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31"/>
      <c r="B421" s="269"/>
      <c r="C421" s="231"/>
      <c r="D421" s="231"/>
      <c r="E421" s="231"/>
      <c r="F421" s="231"/>
      <c r="G421" s="231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31"/>
      <c r="B422" s="269"/>
      <c r="C422" s="231"/>
      <c r="D422" s="231"/>
      <c r="E422" s="231"/>
      <c r="F422" s="231"/>
      <c r="G422" s="231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31"/>
      <c r="B423" s="269"/>
      <c r="C423" s="231"/>
      <c r="D423" s="231"/>
      <c r="E423" s="231"/>
      <c r="F423" s="231"/>
      <c r="G423" s="231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31"/>
      <c r="B424" s="269"/>
      <c r="C424" s="231"/>
      <c r="D424" s="231"/>
      <c r="E424" s="231"/>
      <c r="F424" s="231"/>
      <c r="G424" s="231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31"/>
      <c r="B425" s="269"/>
      <c r="C425" s="231"/>
      <c r="D425" s="231"/>
      <c r="E425" s="231"/>
      <c r="F425" s="231"/>
      <c r="G425" s="231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31"/>
      <c r="B426" s="269"/>
      <c r="C426" s="231"/>
      <c r="D426" s="231"/>
      <c r="E426" s="231"/>
      <c r="F426" s="231"/>
      <c r="G426" s="231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31"/>
      <c r="B427" s="269"/>
      <c r="C427" s="231"/>
      <c r="D427" s="231"/>
      <c r="E427" s="231"/>
      <c r="F427" s="231"/>
      <c r="G427" s="231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31"/>
      <c r="B428" s="269"/>
      <c r="C428" s="231"/>
      <c r="D428" s="231"/>
      <c r="E428" s="231"/>
      <c r="F428" s="231"/>
      <c r="G428" s="231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31"/>
      <c r="B429" s="269"/>
      <c r="C429" s="231"/>
      <c r="D429" s="231"/>
      <c r="E429" s="231"/>
      <c r="F429" s="231"/>
      <c r="G429" s="231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31"/>
      <c r="B430" s="269"/>
      <c r="C430" s="231"/>
      <c r="D430" s="231"/>
      <c r="E430" s="231"/>
      <c r="F430" s="231"/>
      <c r="G430" s="231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31"/>
      <c r="B431" s="269"/>
      <c r="C431" s="231"/>
      <c r="D431" s="231"/>
      <c r="E431" s="231"/>
      <c r="F431" s="231"/>
      <c r="G431" s="231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31"/>
      <c r="B432" s="269"/>
      <c r="C432" s="231"/>
      <c r="D432" s="231"/>
      <c r="E432" s="231"/>
      <c r="F432" s="231"/>
      <c r="G432" s="231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31"/>
      <c r="B433" s="269"/>
      <c r="C433" s="231"/>
      <c r="D433" s="231"/>
      <c r="E433" s="231"/>
      <c r="F433" s="231"/>
      <c r="G433" s="231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31"/>
      <c r="B434" s="269"/>
      <c r="C434" s="231"/>
      <c r="D434" s="231"/>
      <c r="E434" s="231"/>
      <c r="F434" s="231"/>
      <c r="G434" s="231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31"/>
      <c r="B435" s="269"/>
      <c r="C435" s="231"/>
      <c r="D435" s="231"/>
      <c r="E435" s="231"/>
      <c r="F435" s="231"/>
      <c r="G435" s="231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31"/>
      <c r="B436" s="269"/>
      <c r="C436" s="231"/>
      <c r="D436" s="231"/>
      <c r="E436" s="231"/>
      <c r="F436" s="231"/>
      <c r="G436" s="231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31"/>
      <c r="B437" s="269"/>
      <c r="C437" s="231"/>
      <c r="D437" s="231"/>
      <c r="E437" s="231"/>
      <c r="F437" s="231"/>
      <c r="G437" s="231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31"/>
      <c r="B438" s="269"/>
      <c r="C438" s="231"/>
      <c r="D438" s="231"/>
      <c r="E438" s="231"/>
      <c r="F438" s="231"/>
      <c r="G438" s="231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31"/>
      <c r="B439" s="269"/>
      <c r="C439" s="231"/>
      <c r="D439" s="231"/>
      <c r="E439" s="231"/>
      <c r="F439" s="231"/>
      <c r="G439" s="231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31"/>
      <c r="B440" s="269"/>
      <c r="C440" s="231"/>
      <c r="D440" s="231"/>
      <c r="E440" s="231"/>
      <c r="F440" s="231"/>
      <c r="G440" s="231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31"/>
      <c r="B441" s="269"/>
      <c r="C441" s="231"/>
      <c r="D441" s="231"/>
      <c r="E441" s="231"/>
      <c r="F441" s="231"/>
      <c r="G441" s="231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31"/>
      <c r="B442" s="269"/>
      <c r="C442" s="231"/>
      <c r="D442" s="231"/>
      <c r="E442" s="231"/>
      <c r="F442" s="231"/>
      <c r="G442" s="231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31"/>
      <c r="B443" s="269"/>
      <c r="C443" s="231"/>
      <c r="D443" s="231"/>
      <c r="E443" s="231"/>
      <c r="F443" s="231"/>
      <c r="G443" s="231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31"/>
      <c r="B444" s="269"/>
      <c r="C444" s="231"/>
      <c r="D444" s="231"/>
      <c r="E444" s="231"/>
      <c r="F444" s="231"/>
      <c r="G444" s="231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31"/>
      <c r="B445" s="269"/>
      <c r="C445" s="231"/>
      <c r="D445" s="231"/>
      <c r="E445" s="231"/>
      <c r="F445" s="231"/>
      <c r="G445" s="231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31"/>
      <c r="B446" s="269"/>
      <c r="C446" s="231"/>
      <c r="D446" s="231"/>
      <c r="E446" s="231"/>
      <c r="F446" s="231"/>
      <c r="G446" s="231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31"/>
      <c r="B447" s="269"/>
      <c r="C447" s="231"/>
      <c r="D447" s="231"/>
      <c r="E447" s="231"/>
      <c r="F447" s="231"/>
      <c r="G447" s="231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31"/>
      <c r="B448" s="269"/>
      <c r="C448" s="231"/>
      <c r="D448" s="231"/>
      <c r="E448" s="231"/>
      <c r="F448" s="231"/>
      <c r="G448" s="231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31"/>
      <c r="B449" s="269"/>
      <c r="C449" s="231"/>
      <c r="D449" s="231"/>
      <c r="E449" s="231"/>
      <c r="F449" s="231"/>
      <c r="G449" s="231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31"/>
      <c r="B450" s="269"/>
      <c r="C450" s="231"/>
      <c r="D450" s="231"/>
      <c r="E450" s="231"/>
      <c r="F450" s="231"/>
      <c r="G450" s="231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31"/>
      <c r="B451" s="269"/>
      <c r="C451" s="231"/>
      <c r="D451" s="231"/>
      <c r="E451" s="231"/>
      <c r="F451" s="231"/>
      <c r="G451" s="231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31"/>
      <c r="B452" s="269"/>
      <c r="C452" s="231"/>
      <c r="D452" s="231"/>
      <c r="E452" s="231"/>
      <c r="F452" s="231"/>
      <c r="G452" s="231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31"/>
      <c r="B453" s="269"/>
      <c r="C453" s="231"/>
      <c r="D453" s="231"/>
      <c r="E453" s="231"/>
      <c r="F453" s="231"/>
      <c r="G453" s="231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31"/>
      <c r="B454" s="269"/>
      <c r="C454" s="231"/>
      <c r="D454" s="231"/>
      <c r="E454" s="231"/>
      <c r="F454" s="231"/>
      <c r="G454" s="231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31"/>
      <c r="B455" s="269"/>
      <c r="C455" s="231"/>
      <c r="D455" s="231"/>
      <c r="E455" s="231"/>
      <c r="F455" s="231"/>
      <c r="G455" s="231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31"/>
      <c r="B456" s="269"/>
      <c r="C456" s="231"/>
      <c r="D456" s="231"/>
      <c r="E456" s="231"/>
      <c r="F456" s="231"/>
      <c r="G456" s="231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31"/>
      <c r="B457" s="269"/>
      <c r="C457" s="231"/>
      <c r="D457" s="231"/>
      <c r="E457" s="231"/>
      <c r="F457" s="231"/>
      <c r="G457" s="231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31"/>
      <c r="B458" s="269"/>
      <c r="C458" s="231"/>
      <c r="D458" s="231"/>
      <c r="E458" s="231"/>
      <c r="F458" s="231"/>
      <c r="G458" s="231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31"/>
      <c r="B459" s="269"/>
      <c r="C459" s="231"/>
      <c r="D459" s="231"/>
      <c r="E459" s="231"/>
      <c r="F459" s="231"/>
      <c r="G459" s="231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31"/>
      <c r="B460" s="269"/>
      <c r="C460" s="231"/>
      <c r="D460" s="231"/>
      <c r="E460" s="231"/>
      <c r="F460" s="231"/>
      <c r="G460" s="231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31"/>
      <c r="B461" s="269"/>
      <c r="C461" s="231"/>
      <c r="D461" s="231"/>
      <c r="E461" s="231"/>
      <c r="F461" s="231"/>
      <c r="G461" s="231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31"/>
      <c r="B462" s="269"/>
      <c r="C462" s="231"/>
      <c r="D462" s="231"/>
      <c r="E462" s="231"/>
      <c r="F462" s="231"/>
      <c r="G462" s="231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31"/>
      <c r="B463" s="269"/>
      <c r="C463" s="231"/>
      <c r="D463" s="231"/>
      <c r="E463" s="231"/>
      <c r="F463" s="231"/>
      <c r="G463" s="231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31"/>
      <c r="B464" s="269"/>
      <c r="C464" s="231"/>
      <c r="D464" s="231"/>
      <c r="E464" s="231"/>
      <c r="F464" s="231"/>
      <c r="G464" s="231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31"/>
      <c r="B465" s="269"/>
      <c r="C465" s="231"/>
      <c r="D465" s="231"/>
      <c r="E465" s="231"/>
      <c r="F465" s="231"/>
      <c r="G465" s="231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31"/>
      <c r="B466" s="269"/>
      <c r="C466" s="231"/>
      <c r="D466" s="231"/>
      <c r="E466" s="231"/>
      <c r="F466" s="231"/>
      <c r="G466" s="231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31"/>
      <c r="B467" s="269"/>
      <c r="C467" s="231"/>
      <c r="D467" s="231"/>
      <c r="E467" s="231"/>
      <c r="F467" s="231"/>
      <c r="G467" s="231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31"/>
      <c r="B468" s="269"/>
      <c r="C468" s="231"/>
      <c r="D468" s="231"/>
      <c r="E468" s="231"/>
      <c r="F468" s="231"/>
      <c r="G468" s="231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31"/>
      <c r="B469" s="269"/>
      <c r="C469" s="231"/>
      <c r="D469" s="231"/>
      <c r="E469" s="231"/>
      <c r="F469" s="231"/>
      <c r="G469" s="231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31"/>
      <c r="B470" s="269"/>
      <c r="C470" s="231"/>
      <c r="D470" s="231"/>
      <c r="E470" s="231"/>
      <c r="F470" s="231"/>
      <c r="G470" s="231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31"/>
      <c r="B471" s="269"/>
      <c r="C471" s="231"/>
      <c r="D471" s="231"/>
      <c r="E471" s="231"/>
      <c r="F471" s="231"/>
      <c r="G471" s="231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31"/>
      <c r="B472" s="269"/>
      <c r="C472" s="231"/>
      <c r="D472" s="231"/>
      <c r="E472" s="231"/>
      <c r="F472" s="231"/>
      <c r="G472" s="231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31"/>
      <c r="B473" s="269"/>
      <c r="C473" s="231"/>
      <c r="D473" s="231"/>
      <c r="E473" s="231"/>
      <c r="F473" s="231"/>
      <c r="G473" s="231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31"/>
      <c r="B474" s="269"/>
      <c r="C474" s="231"/>
      <c r="D474" s="231"/>
      <c r="E474" s="231"/>
      <c r="F474" s="231"/>
      <c r="G474" s="231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31"/>
      <c r="B475" s="269"/>
      <c r="C475" s="231"/>
      <c r="D475" s="231"/>
      <c r="E475" s="231"/>
      <c r="F475" s="231"/>
      <c r="G475" s="231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31"/>
      <c r="B476" s="269"/>
      <c r="C476" s="231"/>
      <c r="D476" s="231"/>
      <c r="E476" s="231"/>
      <c r="F476" s="231"/>
      <c r="G476" s="231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31"/>
      <c r="B477" s="269"/>
      <c r="C477" s="231"/>
      <c r="D477" s="231"/>
      <c r="E477" s="231"/>
      <c r="F477" s="231"/>
      <c r="G477" s="231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31"/>
      <c r="B478" s="269"/>
      <c r="C478" s="231"/>
      <c r="D478" s="231"/>
      <c r="E478" s="231"/>
      <c r="F478" s="231"/>
      <c r="G478" s="231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31"/>
      <c r="B479" s="269"/>
      <c r="C479" s="231"/>
      <c r="D479" s="231"/>
      <c r="E479" s="231"/>
      <c r="F479" s="231"/>
      <c r="G479" s="231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31"/>
      <c r="B480" s="269"/>
      <c r="C480" s="231"/>
      <c r="D480" s="231"/>
      <c r="E480" s="231"/>
      <c r="F480" s="231"/>
      <c r="G480" s="231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31"/>
      <c r="B481" s="269"/>
      <c r="C481" s="231"/>
      <c r="D481" s="231"/>
      <c r="E481" s="231"/>
      <c r="F481" s="231"/>
      <c r="G481" s="231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31"/>
      <c r="B482" s="269"/>
      <c r="C482" s="231"/>
      <c r="D482" s="231"/>
      <c r="E482" s="231"/>
      <c r="F482" s="231"/>
      <c r="G482" s="231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31"/>
      <c r="B483" s="269"/>
      <c r="C483" s="231"/>
      <c r="D483" s="231"/>
      <c r="E483" s="231"/>
      <c r="F483" s="231"/>
      <c r="G483" s="231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31"/>
      <c r="B484" s="269"/>
      <c r="C484" s="231"/>
      <c r="D484" s="231"/>
      <c r="E484" s="231"/>
      <c r="F484" s="231"/>
      <c r="G484" s="231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31"/>
      <c r="B485" s="269"/>
      <c r="C485" s="231"/>
      <c r="D485" s="231"/>
      <c r="E485" s="231"/>
      <c r="F485" s="231"/>
      <c r="G485" s="231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31"/>
      <c r="B486" s="269"/>
      <c r="C486" s="231"/>
      <c r="D486" s="231"/>
      <c r="E486" s="231"/>
      <c r="F486" s="231"/>
      <c r="G486" s="231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31"/>
      <c r="B487" s="269"/>
      <c r="C487" s="231"/>
      <c r="D487" s="231"/>
      <c r="E487" s="231"/>
      <c r="F487" s="231"/>
      <c r="G487" s="231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31"/>
      <c r="B488" s="269"/>
      <c r="C488" s="231"/>
      <c r="D488" s="231"/>
      <c r="E488" s="231"/>
      <c r="F488" s="231"/>
      <c r="G488" s="231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31"/>
      <c r="B489" s="269"/>
      <c r="C489" s="231"/>
      <c r="D489" s="231"/>
      <c r="E489" s="231"/>
      <c r="F489" s="231"/>
      <c r="G489" s="231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31"/>
      <c r="B490" s="269"/>
      <c r="C490" s="231"/>
      <c r="D490" s="231"/>
      <c r="E490" s="231"/>
      <c r="F490" s="231"/>
      <c r="G490" s="231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31"/>
      <c r="B491" s="269"/>
      <c r="C491" s="231"/>
      <c r="D491" s="231"/>
      <c r="E491" s="231"/>
      <c r="F491" s="231"/>
      <c r="G491" s="231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31"/>
      <c r="B492" s="269"/>
      <c r="C492" s="231"/>
      <c r="D492" s="231"/>
      <c r="E492" s="231"/>
      <c r="F492" s="231"/>
      <c r="G492" s="231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31"/>
      <c r="B493" s="269"/>
      <c r="C493" s="231"/>
      <c r="D493" s="231"/>
      <c r="E493" s="231"/>
      <c r="F493" s="231"/>
      <c r="G493" s="231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31"/>
      <c r="B494" s="269"/>
      <c r="C494" s="231"/>
      <c r="D494" s="231"/>
      <c r="E494" s="231"/>
      <c r="F494" s="231"/>
      <c r="G494" s="231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31"/>
      <c r="B495" s="269"/>
      <c r="C495" s="231"/>
      <c r="D495" s="231"/>
      <c r="E495" s="231"/>
      <c r="F495" s="231"/>
      <c r="G495" s="231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31"/>
      <c r="B496" s="269"/>
      <c r="C496" s="231"/>
      <c r="D496" s="231"/>
      <c r="E496" s="231"/>
      <c r="F496" s="231"/>
      <c r="G496" s="231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31"/>
      <c r="B497" s="269"/>
      <c r="C497" s="231"/>
      <c r="D497" s="231"/>
      <c r="E497" s="231"/>
      <c r="F497" s="231"/>
      <c r="G497" s="231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31"/>
      <c r="B498" s="269"/>
      <c r="C498" s="231"/>
      <c r="D498" s="231"/>
      <c r="E498" s="231"/>
      <c r="F498" s="231"/>
      <c r="G498" s="231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31"/>
      <c r="B499" s="269"/>
      <c r="C499" s="231"/>
      <c r="D499" s="231"/>
      <c r="E499" s="231"/>
      <c r="F499" s="231"/>
      <c r="G499" s="231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31"/>
      <c r="B500" s="269"/>
      <c r="C500" s="231"/>
      <c r="D500" s="231"/>
      <c r="E500" s="231"/>
      <c r="F500" s="231"/>
      <c r="G500" s="231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31"/>
      <c r="B501" s="269"/>
      <c r="C501" s="231"/>
      <c r="D501" s="231"/>
      <c r="E501" s="231"/>
      <c r="F501" s="231"/>
      <c r="G501" s="231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31"/>
      <c r="B502" s="269"/>
      <c r="C502" s="231"/>
      <c r="D502" s="231"/>
      <c r="E502" s="231"/>
      <c r="F502" s="231"/>
      <c r="G502" s="231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31"/>
      <c r="B503" s="269"/>
      <c r="C503" s="231"/>
      <c r="D503" s="231"/>
      <c r="E503" s="231"/>
      <c r="F503" s="231"/>
      <c r="G503" s="231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31"/>
      <c r="B504" s="269"/>
      <c r="C504" s="231"/>
      <c r="D504" s="231"/>
      <c r="E504" s="231"/>
      <c r="F504" s="231"/>
      <c r="G504" s="231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31"/>
      <c r="B505" s="269"/>
      <c r="C505" s="231"/>
      <c r="D505" s="231"/>
      <c r="E505" s="231"/>
      <c r="F505" s="231"/>
      <c r="G505" s="231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31"/>
      <c r="B506" s="269"/>
      <c r="C506" s="231"/>
      <c r="D506" s="231"/>
      <c r="E506" s="231"/>
      <c r="F506" s="231"/>
      <c r="G506" s="231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31"/>
      <c r="B507" s="269"/>
      <c r="C507" s="231"/>
      <c r="D507" s="231"/>
      <c r="E507" s="231"/>
      <c r="F507" s="231"/>
      <c r="G507" s="231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31"/>
      <c r="B508" s="269"/>
      <c r="C508" s="231"/>
      <c r="D508" s="231"/>
      <c r="E508" s="231"/>
      <c r="F508" s="231"/>
      <c r="G508" s="231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31"/>
      <c r="B509" s="269"/>
      <c r="C509" s="231"/>
      <c r="D509" s="231"/>
      <c r="E509" s="231"/>
      <c r="F509" s="231"/>
      <c r="G509" s="231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31"/>
      <c r="B510" s="269"/>
      <c r="C510" s="231"/>
      <c r="D510" s="231"/>
      <c r="E510" s="231"/>
      <c r="F510" s="231"/>
      <c r="G510" s="231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31"/>
      <c r="B511" s="269"/>
      <c r="C511" s="231"/>
      <c r="D511" s="231"/>
      <c r="E511" s="231"/>
      <c r="F511" s="231"/>
      <c r="G511" s="231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31"/>
      <c r="B512" s="269"/>
      <c r="C512" s="231"/>
      <c r="D512" s="231"/>
      <c r="E512" s="231"/>
      <c r="F512" s="231"/>
      <c r="G512" s="231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31"/>
      <c r="B513" s="269"/>
      <c r="C513" s="231"/>
      <c r="D513" s="231"/>
      <c r="E513" s="231"/>
      <c r="F513" s="231"/>
      <c r="G513" s="231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31"/>
      <c r="B514" s="269"/>
      <c r="C514" s="231"/>
      <c r="D514" s="231"/>
      <c r="E514" s="231"/>
      <c r="F514" s="231"/>
      <c r="G514" s="231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31"/>
      <c r="B515" s="269"/>
      <c r="C515" s="231"/>
      <c r="D515" s="231"/>
      <c r="E515" s="231"/>
      <c r="F515" s="231"/>
      <c r="G515" s="231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31"/>
      <c r="B516" s="269"/>
      <c r="C516" s="231"/>
      <c r="D516" s="231"/>
      <c r="E516" s="231"/>
      <c r="F516" s="231"/>
      <c r="G516" s="231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31"/>
      <c r="B517" s="269"/>
      <c r="C517" s="231"/>
      <c r="D517" s="231"/>
      <c r="E517" s="231"/>
      <c r="F517" s="231"/>
      <c r="G517" s="231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31"/>
      <c r="B518" s="269"/>
      <c r="C518" s="231"/>
      <c r="D518" s="231"/>
      <c r="E518" s="231"/>
      <c r="F518" s="231"/>
      <c r="G518" s="231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31"/>
      <c r="B519" s="269"/>
      <c r="C519" s="231"/>
      <c r="D519" s="231"/>
      <c r="E519" s="231"/>
      <c r="F519" s="231"/>
      <c r="G519" s="231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31"/>
      <c r="B520" s="269"/>
      <c r="C520" s="231"/>
      <c r="D520" s="231"/>
      <c r="E520" s="231"/>
      <c r="F520" s="231"/>
      <c r="G520" s="231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31"/>
      <c r="B521" s="269"/>
      <c r="C521" s="231"/>
      <c r="D521" s="231"/>
      <c r="E521" s="231"/>
      <c r="F521" s="231"/>
      <c r="G521" s="231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31"/>
      <c r="B522" s="269"/>
      <c r="C522" s="231"/>
      <c r="D522" s="231"/>
      <c r="E522" s="231"/>
      <c r="F522" s="231"/>
      <c r="G522" s="231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31"/>
      <c r="B523" s="269"/>
      <c r="C523" s="231"/>
      <c r="D523" s="231"/>
      <c r="E523" s="231"/>
      <c r="F523" s="231"/>
      <c r="G523" s="231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31"/>
      <c r="B524" s="269"/>
      <c r="C524" s="231"/>
      <c r="D524" s="231"/>
      <c r="E524" s="231"/>
      <c r="F524" s="231"/>
      <c r="G524" s="231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31"/>
      <c r="B525" s="269"/>
      <c r="C525" s="231"/>
      <c r="D525" s="231"/>
      <c r="E525" s="231"/>
      <c r="F525" s="231"/>
      <c r="G525" s="231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31"/>
      <c r="B526" s="269"/>
      <c r="C526" s="231"/>
      <c r="D526" s="231"/>
      <c r="E526" s="231"/>
      <c r="F526" s="231"/>
      <c r="G526" s="231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31"/>
      <c r="B527" s="269"/>
      <c r="C527" s="231"/>
      <c r="D527" s="231"/>
      <c r="E527" s="231"/>
      <c r="F527" s="231"/>
      <c r="G527" s="231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31"/>
      <c r="B528" s="269"/>
      <c r="C528" s="231"/>
      <c r="D528" s="231"/>
      <c r="E528" s="231"/>
      <c r="F528" s="231"/>
      <c r="G528" s="231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31"/>
      <c r="B529" s="269"/>
      <c r="C529" s="231"/>
      <c r="D529" s="231"/>
      <c r="E529" s="231"/>
      <c r="F529" s="231"/>
      <c r="G529" s="231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31"/>
      <c r="B530" s="269"/>
      <c r="C530" s="231"/>
      <c r="D530" s="231"/>
      <c r="E530" s="231"/>
      <c r="F530" s="231"/>
      <c r="G530" s="231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31"/>
      <c r="B531" s="269"/>
      <c r="C531" s="231"/>
      <c r="D531" s="231"/>
      <c r="E531" s="231"/>
      <c r="F531" s="231"/>
      <c r="G531" s="231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31"/>
      <c r="B532" s="269"/>
      <c r="C532" s="231"/>
      <c r="D532" s="231"/>
      <c r="E532" s="231"/>
      <c r="F532" s="231"/>
      <c r="G532" s="231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31"/>
      <c r="B533" s="269"/>
      <c r="C533" s="231"/>
      <c r="D533" s="231"/>
      <c r="E533" s="231"/>
      <c r="F533" s="231"/>
      <c r="G533" s="231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31"/>
      <c r="B534" s="269"/>
      <c r="C534" s="231"/>
      <c r="D534" s="231"/>
      <c r="E534" s="231"/>
      <c r="F534" s="231"/>
      <c r="G534" s="231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31"/>
      <c r="B535" s="269"/>
      <c r="C535" s="231"/>
      <c r="D535" s="231"/>
      <c r="E535" s="231"/>
      <c r="F535" s="231"/>
      <c r="G535" s="231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31"/>
      <c r="B536" s="269"/>
      <c r="C536" s="231"/>
      <c r="D536" s="231"/>
      <c r="E536" s="231"/>
      <c r="F536" s="231"/>
      <c r="G536" s="231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31"/>
      <c r="B537" s="269"/>
      <c r="C537" s="231"/>
      <c r="D537" s="231"/>
      <c r="E537" s="231"/>
      <c r="F537" s="231"/>
      <c r="G537" s="231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31"/>
      <c r="B538" s="269"/>
      <c r="C538" s="231"/>
      <c r="D538" s="231"/>
      <c r="E538" s="231"/>
      <c r="F538" s="231"/>
      <c r="G538" s="231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31"/>
      <c r="B539" s="269"/>
      <c r="C539" s="231"/>
      <c r="D539" s="231"/>
      <c r="E539" s="231"/>
      <c r="F539" s="231"/>
      <c r="G539" s="231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31"/>
      <c r="B540" s="269"/>
      <c r="C540" s="231"/>
      <c r="D540" s="231"/>
      <c r="E540" s="231"/>
      <c r="F540" s="231"/>
      <c r="G540" s="231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31"/>
      <c r="B541" s="269"/>
      <c r="C541" s="231"/>
      <c r="D541" s="231"/>
      <c r="E541" s="231"/>
      <c r="F541" s="231"/>
      <c r="G541" s="231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31"/>
      <c r="B542" s="269"/>
      <c r="C542" s="231"/>
      <c r="D542" s="231"/>
      <c r="E542" s="231"/>
      <c r="F542" s="231"/>
      <c r="G542" s="231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31"/>
      <c r="B543" s="269"/>
      <c r="C543" s="231"/>
      <c r="D543" s="231"/>
      <c r="E543" s="231"/>
      <c r="F543" s="231"/>
      <c r="G543" s="231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31"/>
      <c r="B544" s="269"/>
      <c r="C544" s="231"/>
      <c r="D544" s="231"/>
      <c r="E544" s="231"/>
      <c r="F544" s="231"/>
      <c r="G544" s="231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31"/>
      <c r="B545" s="269"/>
      <c r="C545" s="231"/>
      <c r="D545" s="231"/>
      <c r="E545" s="231"/>
      <c r="F545" s="231"/>
      <c r="G545" s="231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31"/>
      <c r="B546" s="269"/>
      <c r="C546" s="231"/>
      <c r="D546" s="231"/>
      <c r="E546" s="231"/>
      <c r="F546" s="231"/>
      <c r="G546" s="231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31"/>
      <c r="B547" s="269"/>
      <c r="C547" s="231"/>
      <c r="D547" s="231"/>
      <c r="E547" s="231"/>
      <c r="F547" s="231"/>
      <c r="G547" s="231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31"/>
      <c r="B548" s="269"/>
      <c r="C548" s="231"/>
      <c r="D548" s="231"/>
      <c r="E548" s="231"/>
      <c r="F548" s="231"/>
      <c r="G548" s="231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31"/>
      <c r="B549" s="269"/>
      <c r="C549" s="231"/>
      <c r="D549" s="231"/>
      <c r="E549" s="231"/>
      <c r="F549" s="231"/>
      <c r="G549" s="231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31"/>
      <c r="B550" s="269"/>
      <c r="C550" s="231"/>
      <c r="D550" s="231"/>
      <c r="E550" s="231"/>
      <c r="F550" s="231"/>
      <c r="G550" s="231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31"/>
      <c r="B551" s="269"/>
      <c r="C551" s="231"/>
      <c r="D551" s="231"/>
      <c r="E551" s="231"/>
      <c r="F551" s="231"/>
      <c r="G551" s="231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31"/>
      <c r="B552" s="269"/>
      <c r="C552" s="231"/>
      <c r="D552" s="231"/>
      <c r="E552" s="231"/>
      <c r="F552" s="231"/>
      <c r="G552" s="231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31"/>
      <c r="B553" s="269"/>
      <c r="C553" s="231"/>
      <c r="D553" s="231"/>
      <c r="E553" s="231"/>
      <c r="F553" s="231"/>
      <c r="G553" s="231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31"/>
      <c r="B554" s="269"/>
      <c r="C554" s="231"/>
      <c r="D554" s="231"/>
      <c r="E554" s="231"/>
      <c r="F554" s="231"/>
      <c r="G554" s="231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31"/>
      <c r="B555" s="269"/>
      <c r="C555" s="231"/>
      <c r="D555" s="231"/>
      <c r="E555" s="231"/>
      <c r="F555" s="231"/>
      <c r="G555" s="231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31"/>
      <c r="B556" s="269"/>
      <c r="C556" s="231"/>
      <c r="D556" s="231"/>
      <c r="E556" s="231"/>
      <c r="F556" s="231"/>
      <c r="G556" s="231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31"/>
      <c r="B557" s="269"/>
      <c r="C557" s="231"/>
      <c r="D557" s="231"/>
      <c r="E557" s="231"/>
      <c r="F557" s="231"/>
      <c r="G557" s="231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31"/>
      <c r="B558" s="269"/>
      <c r="C558" s="231"/>
      <c r="D558" s="231"/>
      <c r="E558" s="231"/>
      <c r="F558" s="231"/>
      <c r="G558" s="231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31"/>
      <c r="B559" s="269"/>
      <c r="C559" s="231"/>
      <c r="D559" s="231"/>
      <c r="E559" s="231"/>
      <c r="F559" s="231"/>
      <c r="G559" s="231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31"/>
      <c r="B560" s="269"/>
      <c r="C560" s="231"/>
      <c r="D560" s="231"/>
      <c r="E560" s="231"/>
      <c r="F560" s="231"/>
      <c r="G560" s="231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31"/>
      <c r="B561" s="269"/>
      <c r="C561" s="231"/>
      <c r="D561" s="231"/>
      <c r="E561" s="231"/>
      <c r="F561" s="231"/>
      <c r="G561" s="231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31"/>
      <c r="B562" s="269"/>
      <c r="C562" s="231"/>
      <c r="D562" s="231"/>
      <c r="E562" s="231"/>
      <c r="F562" s="231"/>
      <c r="G562" s="231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31"/>
      <c r="B563" s="269"/>
      <c r="C563" s="231"/>
      <c r="D563" s="231"/>
      <c r="E563" s="231"/>
      <c r="F563" s="231"/>
      <c r="G563" s="231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31"/>
      <c r="B564" s="269"/>
      <c r="C564" s="231"/>
      <c r="D564" s="231"/>
      <c r="E564" s="231"/>
      <c r="F564" s="231"/>
      <c r="G564" s="231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31"/>
      <c r="B565" s="269"/>
      <c r="C565" s="231"/>
      <c r="D565" s="231"/>
      <c r="E565" s="231"/>
      <c r="F565" s="231"/>
      <c r="G565" s="231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31"/>
      <c r="B566" s="269"/>
      <c r="C566" s="231"/>
      <c r="D566" s="231"/>
      <c r="E566" s="231"/>
      <c r="F566" s="231"/>
      <c r="G566" s="231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31"/>
      <c r="B567" s="269"/>
      <c r="C567" s="231"/>
      <c r="D567" s="231"/>
      <c r="E567" s="231"/>
      <c r="F567" s="231"/>
      <c r="G567" s="231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31"/>
      <c r="B568" s="269"/>
      <c r="C568" s="231"/>
      <c r="D568" s="231"/>
      <c r="E568" s="231"/>
      <c r="F568" s="231"/>
      <c r="G568" s="231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31"/>
      <c r="B569" s="269"/>
      <c r="C569" s="231"/>
      <c r="D569" s="231"/>
      <c r="E569" s="231"/>
      <c r="F569" s="231"/>
      <c r="G569" s="231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31"/>
      <c r="B570" s="269"/>
      <c r="C570" s="231"/>
      <c r="D570" s="231"/>
      <c r="E570" s="231"/>
      <c r="F570" s="231"/>
      <c r="G570" s="231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31"/>
      <c r="B571" s="269"/>
      <c r="C571" s="231"/>
      <c r="D571" s="231"/>
      <c r="E571" s="231"/>
      <c r="F571" s="231"/>
      <c r="G571" s="231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31"/>
      <c r="B572" s="269"/>
      <c r="C572" s="231"/>
      <c r="D572" s="231"/>
      <c r="E572" s="231"/>
      <c r="F572" s="231"/>
      <c r="G572" s="231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31"/>
      <c r="B573" s="269"/>
      <c r="C573" s="231"/>
      <c r="D573" s="231"/>
      <c r="E573" s="231"/>
      <c r="F573" s="231"/>
      <c r="G573" s="231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31"/>
      <c r="B574" s="269"/>
      <c r="C574" s="231"/>
      <c r="D574" s="231"/>
      <c r="E574" s="231"/>
      <c r="F574" s="231"/>
      <c r="G574" s="231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31"/>
      <c r="B575" s="269"/>
      <c r="C575" s="231"/>
      <c r="D575" s="231"/>
      <c r="E575" s="231"/>
      <c r="F575" s="231"/>
      <c r="G575" s="231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31"/>
      <c r="B576" s="269"/>
      <c r="C576" s="231"/>
      <c r="D576" s="231"/>
      <c r="E576" s="231"/>
      <c r="F576" s="231"/>
      <c r="G576" s="231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31"/>
      <c r="B577" s="269"/>
      <c r="C577" s="231"/>
      <c r="D577" s="231"/>
      <c r="E577" s="231"/>
      <c r="F577" s="231"/>
      <c r="G577" s="231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31"/>
      <c r="B578" s="269"/>
      <c r="C578" s="231"/>
      <c r="D578" s="231"/>
      <c r="E578" s="231"/>
      <c r="F578" s="231"/>
      <c r="G578" s="231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31"/>
      <c r="B579" s="269"/>
      <c r="C579" s="231"/>
      <c r="D579" s="231"/>
      <c r="E579" s="231"/>
      <c r="F579" s="231"/>
      <c r="G579" s="231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31"/>
      <c r="B580" s="269"/>
      <c r="C580" s="231"/>
      <c r="D580" s="231"/>
      <c r="E580" s="231"/>
      <c r="F580" s="231"/>
      <c r="G580" s="231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31"/>
      <c r="B581" s="269"/>
      <c r="C581" s="231"/>
      <c r="D581" s="231"/>
      <c r="E581" s="231"/>
      <c r="F581" s="231"/>
      <c r="G581" s="231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31"/>
      <c r="B582" s="269"/>
      <c r="C582" s="231"/>
      <c r="D582" s="231"/>
      <c r="E582" s="231"/>
      <c r="F582" s="231"/>
      <c r="G582" s="231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31"/>
      <c r="B583" s="269"/>
      <c r="C583" s="231"/>
      <c r="D583" s="231"/>
      <c r="E583" s="231"/>
      <c r="F583" s="231"/>
      <c r="G583" s="231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31"/>
      <c r="B584" s="269"/>
      <c r="C584" s="231"/>
      <c r="D584" s="231"/>
      <c r="E584" s="231"/>
      <c r="F584" s="231"/>
      <c r="G584" s="231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31"/>
      <c r="B585" s="269"/>
      <c r="C585" s="231"/>
      <c r="D585" s="231"/>
      <c r="E585" s="231"/>
      <c r="F585" s="231"/>
      <c r="G585" s="231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31"/>
      <c r="B586" s="269"/>
      <c r="C586" s="231"/>
      <c r="D586" s="231"/>
      <c r="E586" s="231"/>
      <c r="F586" s="231"/>
      <c r="G586" s="231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31"/>
      <c r="B587" s="269"/>
      <c r="C587" s="231"/>
      <c r="D587" s="231"/>
      <c r="E587" s="231"/>
      <c r="F587" s="231"/>
      <c r="G587" s="231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31"/>
      <c r="B588" s="269"/>
      <c r="C588" s="231"/>
      <c r="D588" s="231"/>
      <c r="E588" s="231"/>
      <c r="F588" s="231"/>
      <c r="G588" s="231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31"/>
      <c r="B589" s="269"/>
      <c r="C589" s="231"/>
      <c r="D589" s="231"/>
      <c r="E589" s="231"/>
      <c r="F589" s="231"/>
      <c r="G589" s="231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31"/>
      <c r="B590" s="269"/>
      <c r="C590" s="231"/>
      <c r="D590" s="231"/>
      <c r="E590" s="231"/>
      <c r="F590" s="231"/>
      <c r="G590" s="231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31"/>
      <c r="B591" s="269"/>
      <c r="C591" s="231"/>
      <c r="D591" s="231"/>
      <c r="E591" s="231"/>
      <c r="F591" s="231"/>
      <c r="G591" s="231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31"/>
      <c r="B592" s="269"/>
      <c r="C592" s="231"/>
      <c r="D592" s="231"/>
      <c r="E592" s="231"/>
      <c r="F592" s="231"/>
      <c r="G592" s="231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31"/>
      <c r="B593" s="269"/>
      <c r="C593" s="231"/>
      <c r="D593" s="231"/>
      <c r="E593" s="231"/>
      <c r="F593" s="231"/>
      <c r="G593" s="231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31"/>
      <c r="B594" s="269"/>
      <c r="C594" s="231"/>
      <c r="D594" s="231"/>
      <c r="E594" s="231"/>
      <c r="F594" s="231"/>
      <c r="G594" s="231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31"/>
      <c r="B595" s="269"/>
      <c r="C595" s="231"/>
      <c r="D595" s="231"/>
      <c r="E595" s="231"/>
      <c r="F595" s="231"/>
      <c r="G595" s="231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31"/>
      <c r="B596" s="269"/>
      <c r="C596" s="231"/>
      <c r="D596" s="231"/>
      <c r="E596" s="231"/>
      <c r="F596" s="231"/>
      <c r="G596" s="231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31"/>
      <c r="B597" s="269"/>
      <c r="C597" s="231"/>
      <c r="D597" s="231"/>
      <c r="E597" s="231"/>
      <c r="F597" s="231"/>
      <c r="G597" s="231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31"/>
      <c r="B598" s="269"/>
      <c r="C598" s="231"/>
      <c r="D598" s="231"/>
      <c r="E598" s="231"/>
      <c r="F598" s="231"/>
      <c r="G598" s="231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31"/>
      <c r="B599" s="269"/>
      <c r="C599" s="231"/>
      <c r="D599" s="231"/>
      <c r="E599" s="231"/>
      <c r="F599" s="231"/>
      <c r="G599" s="231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31"/>
      <c r="B600" s="269"/>
      <c r="C600" s="231"/>
      <c r="D600" s="231"/>
      <c r="E600" s="231"/>
      <c r="F600" s="231"/>
      <c r="G600" s="231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31"/>
      <c r="B601" s="269"/>
      <c r="C601" s="231"/>
      <c r="D601" s="231"/>
      <c r="E601" s="231"/>
      <c r="F601" s="231"/>
      <c r="G601" s="231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31"/>
      <c r="B602" s="269"/>
      <c r="C602" s="231"/>
      <c r="D602" s="231"/>
      <c r="E602" s="231"/>
      <c r="F602" s="231"/>
      <c r="G602" s="231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31"/>
      <c r="B603" s="269"/>
      <c r="C603" s="231"/>
      <c r="D603" s="231"/>
      <c r="E603" s="231"/>
      <c r="F603" s="231"/>
      <c r="G603" s="231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31"/>
      <c r="B604" s="269"/>
      <c r="C604" s="231"/>
      <c r="D604" s="231"/>
      <c r="E604" s="231"/>
      <c r="F604" s="231"/>
      <c r="G604" s="231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31"/>
      <c r="B605" s="269"/>
      <c r="C605" s="231"/>
      <c r="D605" s="231"/>
      <c r="E605" s="231"/>
      <c r="F605" s="231"/>
      <c r="G605" s="231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31"/>
      <c r="B606" s="269"/>
      <c r="C606" s="231"/>
      <c r="D606" s="231"/>
      <c r="E606" s="231"/>
      <c r="F606" s="231"/>
      <c r="G606" s="231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31"/>
      <c r="B607" s="269"/>
      <c r="C607" s="231"/>
      <c r="D607" s="231"/>
      <c r="E607" s="231"/>
      <c r="F607" s="231"/>
      <c r="G607" s="231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31"/>
      <c r="B608" s="269"/>
      <c r="C608" s="231"/>
      <c r="D608" s="231"/>
      <c r="E608" s="231"/>
      <c r="F608" s="231"/>
      <c r="G608" s="231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31"/>
      <c r="B609" s="269"/>
      <c r="C609" s="231"/>
      <c r="D609" s="231"/>
      <c r="E609" s="231"/>
      <c r="F609" s="231"/>
      <c r="G609" s="231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31"/>
      <c r="B610" s="269"/>
      <c r="C610" s="231"/>
      <c r="D610" s="231"/>
      <c r="E610" s="231"/>
      <c r="F610" s="231"/>
      <c r="G610" s="231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31"/>
      <c r="B611" s="269"/>
      <c r="C611" s="231"/>
      <c r="D611" s="231"/>
      <c r="E611" s="231"/>
      <c r="F611" s="231"/>
      <c r="G611" s="231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31"/>
      <c r="B612" s="269"/>
      <c r="C612" s="231"/>
      <c r="D612" s="231"/>
      <c r="E612" s="231"/>
      <c r="F612" s="231"/>
      <c r="G612" s="231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31"/>
      <c r="B613" s="269"/>
      <c r="C613" s="231"/>
      <c r="D613" s="231"/>
      <c r="E613" s="231"/>
      <c r="F613" s="231"/>
      <c r="G613" s="231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31"/>
      <c r="B614" s="269"/>
      <c r="C614" s="231"/>
      <c r="D614" s="231"/>
      <c r="E614" s="231"/>
      <c r="F614" s="231"/>
      <c r="G614" s="231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31"/>
      <c r="B615" s="269"/>
      <c r="C615" s="231"/>
      <c r="D615" s="231"/>
      <c r="E615" s="231"/>
      <c r="F615" s="231"/>
      <c r="G615" s="231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31"/>
      <c r="B616" s="269"/>
      <c r="C616" s="231"/>
      <c r="D616" s="231"/>
      <c r="E616" s="231"/>
      <c r="F616" s="231"/>
      <c r="G616" s="231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31"/>
      <c r="B617" s="269"/>
      <c r="C617" s="231"/>
      <c r="D617" s="231"/>
      <c r="E617" s="231"/>
      <c r="F617" s="231"/>
      <c r="G617" s="231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31"/>
      <c r="B618" s="269"/>
      <c r="C618" s="231"/>
      <c r="D618" s="231"/>
      <c r="E618" s="231"/>
      <c r="F618" s="231"/>
      <c r="G618" s="231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31"/>
      <c r="B619" s="269"/>
      <c r="C619" s="231"/>
      <c r="D619" s="231"/>
      <c r="E619" s="231"/>
      <c r="F619" s="231"/>
      <c r="G619" s="231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31"/>
      <c r="B620" s="269"/>
      <c r="C620" s="231"/>
      <c r="D620" s="231"/>
      <c r="E620" s="231"/>
      <c r="F620" s="231"/>
      <c r="G620" s="231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31"/>
      <c r="B621" s="269"/>
      <c r="C621" s="231"/>
      <c r="D621" s="231"/>
      <c r="E621" s="231"/>
      <c r="F621" s="231"/>
      <c r="G621" s="231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31"/>
      <c r="B622" s="269"/>
      <c r="C622" s="231"/>
      <c r="D622" s="231"/>
      <c r="E622" s="231"/>
      <c r="F622" s="231"/>
      <c r="G622" s="231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31"/>
      <c r="B623" s="269"/>
      <c r="C623" s="231"/>
      <c r="D623" s="231"/>
      <c r="E623" s="231"/>
      <c r="F623" s="231"/>
      <c r="G623" s="231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31"/>
      <c r="B624" s="269"/>
      <c r="C624" s="231"/>
      <c r="D624" s="231"/>
      <c r="E624" s="231"/>
      <c r="F624" s="231"/>
      <c r="G624" s="231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31"/>
      <c r="B625" s="269"/>
      <c r="C625" s="231"/>
      <c r="D625" s="231"/>
      <c r="E625" s="231"/>
      <c r="F625" s="231"/>
      <c r="G625" s="231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31"/>
      <c r="B626" s="269"/>
      <c r="C626" s="231"/>
      <c r="D626" s="231"/>
      <c r="E626" s="231"/>
      <c r="F626" s="231"/>
      <c r="G626" s="231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31"/>
      <c r="B627" s="269"/>
      <c r="C627" s="231"/>
      <c r="D627" s="231"/>
      <c r="E627" s="231"/>
      <c r="F627" s="231"/>
      <c r="G627" s="231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31"/>
      <c r="B628" s="269"/>
      <c r="C628" s="231"/>
      <c r="D628" s="231"/>
      <c r="E628" s="231"/>
      <c r="F628" s="231"/>
      <c r="G628" s="231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31"/>
      <c r="B629" s="269"/>
      <c r="C629" s="231"/>
      <c r="D629" s="231"/>
      <c r="E629" s="231"/>
      <c r="F629" s="231"/>
      <c r="G629" s="231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31"/>
      <c r="B630" s="269"/>
      <c r="C630" s="231"/>
      <c r="D630" s="231"/>
      <c r="E630" s="231"/>
      <c r="F630" s="231"/>
      <c r="G630" s="231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31"/>
      <c r="B631" s="269"/>
      <c r="C631" s="231"/>
      <c r="D631" s="231"/>
      <c r="E631" s="231"/>
      <c r="F631" s="231"/>
      <c r="G631" s="231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31"/>
      <c r="B632" s="269"/>
      <c r="C632" s="231"/>
      <c r="D632" s="231"/>
      <c r="E632" s="231"/>
      <c r="F632" s="231"/>
      <c r="G632" s="231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31"/>
      <c r="B633" s="269"/>
      <c r="C633" s="231"/>
      <c r="D633" s="231"/>
      <c r="E633" s="231"/>
      <c r="F633" s="231"/>
      <c r="G633" s="231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31"/>
      <c r="B634" s="269"/>
      <c r="C634" s="231"/>
      <c r="D634" s="231"/>
      <c r="E634" s="231"/>
      <c r="F634" s="231"/>
      <c r="G634" s="231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31"/>
      <c r="B635" s="269"/>
      <c r="C635" s="231"/>
      <c r="D635" s="231"/>
      <c r="E635" s="231"/>
      <c r="F635" s="231"/>
      <c r="G635" s="231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31"/>
      <c r="B636" s="269"/>
      <c r="C636" s="231"/>
      <c r="D636" s="231"/>
      <c r="E636" s="231"/>
      <c r="F636" s="231"/>
      <c r="G636" s="231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31"/>
      <c r="B637" s="269"/>
      <c r="C637" s="231"/>
      <c r="D637" s="231"/>
      <c r="E637" s="231"/>
      <c r="F637" s="231"/>
      <c r="G637" s="231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31"/>
      <c r="B638" s="269"/>
      <c r="C638" s="231"/>
      <c r="D638" s="231"/>
      <c r="E638" s="231"/>
      <c r="F638" s="231"/>
      <c r="G638" s="231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31"/>
      <c r="B639" s="269"/>
      <c r="C639" s="231"/>
      <c r="D639" s="231"/>
      <c r="E639" s="231"/>
      <c r="F639" s="231"/>
      <c r="G639" s="231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31"/>
      <c r="B640" s="269"/>
      <c r="C640" s="231"/>
      <c r="D640" s="231"/>
      <c r="E640" s="231"/>
      <c r="F640" s="231"/>
      <c r="G640" s="231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31"/>
      <c r="B641" s="269"/>
      <c r="C641" s="231"/>
      <c r="D641" s="231"/>
      <c r="E641" s="231"/>
      <c r="F641" s="231"/>
      <c r="G641" s="231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31"/>
      <c r="B642" s="269"/>
      <c r="C642" s="231"/>
      <c r="D642" s="231"/>
      <c r="E642" s="231"/>
      <c r="F642" s="231"/>
      <c r="G642" s="231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31"/>
      <c r="B643" s="269"/>
      <c r="C643" s="231"/>
      <c r="D643" s="231"/>
      <c r="E643" s="231"/>
      <c r="F643" s="231"/>
      <c r="G643" s="231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31"/>
      <c r="B644" s="269"/>
      <c r="C644" s="231"/>
      <c r="D644" s="231"/>
      <c r="E644" s="231"/>
      <c r="F644" s="231"/>
      <c r="G644" s="231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31"/>
      <c r="B645" s="269"/>
      <c r="C645" s="231"/>
      <c r="D645" s="231"/>
      <c r="E645" s="231"/>
      <c r="F645" s="231"/>
      <c r="G645" s="231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31"/>
      <c r="B646" s="269"/>
      <c r="C646" s="231"/>
      <c r="D646" s="231"/>
      <c r="E646" s="231"/>
      <c r="F646" s="231"/>
      <c r="G646" s="231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31"/>
      <c r="B647" s="269"/>
      <c r="C647" s="231"/>
      <c r="D647" s="231"/>
      <c r="E647" s="231"/>
      <c r="F647" s="231"/>
      <c r="G647" s="231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31"/>
      <c r="B648" s="269"/>
      <c r="C648" s="231"/>
      <c r="D648" s="231"/>
      <c r="E648" s="231"/>
      <c r="F648" s="231"/>
      <c r="G648" s="231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31"/>
      <c r="B649" s="269"/>
      <c r="C649" s="231"/>
      <c r="D649" s="231"/>
      <c r="E649" s="231"/>
      <c r="F649" s="231"/>
      <c r="G649" s="231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31"/>
      <c r="B650" s="269"/>
      <c r="C650" s="231"/>
      <c r="D650" s="231"/>
      <c r="E650" s="231"/>
      <c r="F650" s="231"/>
      <c r="G650" s="231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31"/>
      <c r="B651" s="269"/>
      <c r="C651" s="231"/>
      <c r="D651" s="231"/>
      <c r="E651" s="231"/>
      <c r="F651" s="231"/>
      <c r="G651" s="231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31"/>
      <c r="B652" s="269"/>
      <c r="C652" s="231"/>
      <c r="D652" s="231"/>
      <c r="E652" s="231"/>
      <c r="F652" s="231"/>
      <c r="G652" s="231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31"/>
      <c r="B653" s="269"/>
      <c r="C653" s="231"/>
      <c r="D653" s="231"/>
      <c r="E653" s="231"/>
      <c r="F653" s="231"/>
      <c r="G653" s="231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31"/>
      <c r="B654" s="269"/>
      <c r="C654" s="231"/>
      <c r="D654" s="231"/>
      <c r="E654" s="231"/>
      <c r="F654" s="231"/>
      <c r="G654" s="231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31"/>
      <c r="B655" s="269"/>
      <c r="C655" s="231"/>
      <c r="D655" s="231"/>
      <c r="E655" s="231"/>
      <c r="F655" s="231"/>
      <c r="G655" s="231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31"/>
      <c r="B656" s="269"/>
      <c r="C656" s="231"/>
      <c r="D656" s="231"/>
      <c r="E656" s="231"/>
      <c r="F656" s="231"/>
      <c r="G656" s="231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31"/>
      <c r="B657" s="269"/>
      <c r="C657" s="231"/>
      <c r="D657" s="231"/>
      <c r="E657" s="231"/>
      <c r="F657" s="231"/>
      <c r="G657" s="231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31"/>
      <c r="B658" s="269"/>
      <c r="C658" s="231"/>
      <c r="D658" s="231"/>
      <c r="E658" s="231"/>
      <c r="F658" s="231"/>
      <c r="G658" s="231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31"/>
      <c r="B659" s="269"/>
      <c r="C659" s="231"/>
      <c r="D659" s="231"/>
      <c r="E659" s="231"/>
      <c r="F659" s="231"/>
      <c r="G659" s="231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31"/>
      <c r="B660" s="269"/>
      <c r="C660" s="231"/>
      <c r="D660" s="231"/>
      <c r="E660" s="231"/>
      <c r="F660" s="231"/>
      <c r="G660" s="231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31"/>
      <c r="B661" s="269"/>
      <c r="C661" s="231"/>
      <c r="D661" s="231"/>
      <c r="E661" s="231"/>
      <c r="F661" s="231"/>
      <c r="G661" s="231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31"/>
      <c r="B662" s="269"/>
      <c r="C662" s="231"/>
      <c r="D662" s="231"/>
      <c r="E662" s="231"/>
      <c r="F662" s="231"/>
      <c r="G662" s="231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31"/>
      <c r="B663" s="269"/>
      <c r="C663" s="231"/>
      <c r="D663" s="231"/>
      <c r="E663" s="231"/>
      <c r="F663" s="231"/>
      <c r="G663" s="231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31"/>
      <c r="B664" s="269"/>
      <c r="C664" s="231"/>
      <c r="D664" s="231"/>
      <c r="E664" s="231"/>
      <c r="F664" s="231"/>
      <c r="G664" s="231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31"/>
      <c r="B665" s="269"/>
      <c r="C665" s="231"/>
      <c r="D665" s="231"/>
      <c r="E665" s="231"/>
      <c r="F665" s="231"/>
      <c r="G665" s="231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31"/>
      <c r="B666" s="269"/>
      <c r="C666" s="231"/>
      <c r="D666" s="231"/>
      <c r="E666" s="231"/>
      <c r="F666" s="231"/>
      <c r="G666" s="231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31"/>
      <c r="B667" s="269"/>
      <c r="C667" s="231"/>
      <c r="D667" s="231"/>
      <c r="E667" s="231"/>
      <c r="F667" s="231"/>
      <c r="G667" s="231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31"/>
      <c r="B668" s="269"/>
      <c r="C668" s="231"/>
      <c r="D668" s="231"/>
      <c r="E668" s="231"/>
      <c r="F668" s="231"/>
      <c r="G668" s="231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31"/>
      <c r="B669" s="269"/>
      <c r="C669" s="231"/>
      <c r="D669" s="231"/>
      <c r="E669" s="231"/>
      <c r="F669" s="231"/>
      <c r="G669" s="231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31"/>
      <c r="B670" s="269"/>
      <c r="C670" s="231"/>
      <c r="D670" s="231"/>
      <c r="E670" s="231"/>
      <c r="F670" s="231"/>
      <c r="G670" s="231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31"/>
      <c r="B671" s="269"/>
      <c r="C671" s="231"/>
      <c r="D671" s="231"/>
      <c r="E671" s="231"/>
      <c r="F671" s="231"/>
      <c r="G671" s="231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31"/>
      <c r="B672" s="269"/>
      <c r="C672" s="231"/>
      <c r="D672" s="231"/>
      <c r="E672" s="231"/>
      <c r="F672" s="231"/>
      <c r="G672" s="231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31"/>
      <c r="B673" s="269"/>
      <c r="C673" s="231"/>
      <c r="D673" s="231"/>
      <c r="E673" s="231"/>
      <c r="F673" s="231"/>
      <c r="G673" s="231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31"/>
      <c r="B674" s="269"/>
      <c r="C674" s="231"/>
      <c r="D674" s="231"/>
      <c r="E674" s="231"/>
      <c r="F674" s="231"/>
      <c r="G674" s="231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31"/>
      <c r="B675" s="269"/>
      <c r="C675" s="231"/>
      <c r="D675" s="231"/>
      <c r="E675" s="231"/>
      <c r="F675" s="231"/>
      <c r="G675" s="231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31"/>
      <c r="B676" s="269"/>
      <c r="C676" s="231"/>
      <c r="D676" s="231"/>
      <c r="E676" s="231"/>
      <c r="F676" s="231"/>
      <c r="G676" s="231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31"/>
      <c r="B677" s="269"/>
      <c r="C677" s="231"/>
      <c r="D677" s="231"/>
      <c r="E677" s="231"/>
      <c r="F677" s="231"/>
      <c r="G677" s="231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31"/>
      <c r="B678" s="269"/>
      <c r="C678" s="231"/>
      <c r="D678" s="231"/>
      <c r="E678" s="231"/>
      <c r="F678" s="231"/>
      <c r="G678" s="231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31"/>
      <c r="B679" s="269"/>
      <c r="C679" s="231"/>
      <c r="D679" s="231"/>
      <c r="E679" s="231"/>
      <c r="F679" s="231"/>
      <c r="G679" s="231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31"/>
      <c r="B680" s="269"/>
      <c r="C680" s="231"/>
      <c r="D680" s="231"/>
      <c r="E680" s="231"/>
      <c r="F680" s="231"/>
      <c r="G680" s="231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31"/>
      <c r="B681" s="269"/>
      <c r="C681" s="231"/>
      <c r="D681" s="231"/>
      <c r="E681" s="231"/>
      <c r="F681" s="231"/>
      <c r="G681" s="231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31"/>
      <c r="B682" s="269"/>
      <c r="C682" s="231"/>
      <c r="D682" s="231"/>
      <c r="E682" s="231"/>
      <c r="F682" s="231"/>
      <c r="G682" s="231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31"/>
      <c r="B683" s="269"/>
      <c r="C683" s="231"/>
      <c r="D683" s="231"/>
      <c r="E683" s="231"/>
      <c r="F683" s="231"/>
      <c r="G683" s="231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31"/>
      <c r="B684" s="269"/>
      <c r="C684" s="231"/>
      <c r="D684" s="231"/>
      <c r="E684" s="231"/>
      <c r="F684" s="231"/>
      <c r="G684" s="231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31"/>
      <c r="B685" s="269"/>
      <c r="C685" s="231"/>
      <c r="D685" s="231"/>
      <c r="E685" s="231"/>
      <c r="F685" s="231"/>
      <c r="G685" s="231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31"/>
      <c r="B686" s="269"/>
      <c r="C686" s="231"/>
      <c r="D686" s="231"/>
      <c r="E686" s="231"/>
      <c r="F686" s="231"/>
      <c r="G686" s="231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31"/>
      <c r="B687" s="269"/>
      <c r="C687" s="231"/>
      <c r="D687" s="231"/>
      <c r="E687" s="231"/>
      <c r="F687" s="231"/>
      <c r="G687" s="231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31"/>
      <c r="B688" s="269"/>
      <c r="C688" s="231"/>
      <c r="D688" s="231"/>
      <c r="E688" s="231"/>
      <c r="F688" s="231"/>
      <c r="G688" s="231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31"/>
      <c r="B689" s="269"/>
      <c r="C689" s="231"/>
      <c r="D689" s="231"/>
      <c r="E689" s="231"/>
      <c r="F689" s="231"/>
      <c r="G689" s="231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31"/>
      <c r="B690" s="269"/>
      <c r="C690" s="231"/>
      <c r="D690" s="231"/>
      <c r="E690" s="231"/>
      <c r="F690" s="231"/>
      <c r="G690" s="231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31"/>
      <c r="B691" s="269"/>
      <c r="C691" s="231"/>
      <c r="D691" s="231"/>
      <c r="E691" s="231"/>
      <c r="F691" s="231"/>
      <c r="G691" s="231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31"/>
      <c r="B692" s="269"/>
      <c r="C692" s="231"/>
      <c r="D692" s="231"/>
      <c r="E692" s="231"/>
      <c r="F692" s="231"/>
      <c r="G692" s="231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31"/>
      <c r="B693" s="269"/>
      <c r="C693" s="231"/>
      <c r="D693" s="231"/>
      <c r="E693" s="231"/>
      <c r="F693" s="231"/>
      <c r="G693" s="231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31"/>
      <c r="B694" s="269"/>
      <c r="C694" s="231"/>
      <c r="D694" s="231"/>
      <c r="E694" s="231"/>
      <c r="F694" s="231"/>
      <c r="G694" s="231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31"/>
      <c r="B695" s="269"/>
      <c r="C695" s="231"/>
      <c r="D695" s="231"/>
      <c r="E695" s="231"/>
      <c r="F695" s="231"/>
      <c r="G695" s="231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31"/>
      <c r="B696" s="269"/>
      <c r="C696" s="231"/>
      <c r="D696" s="231"/>
      <c r="E696" s="231"/>
      <c r="F696" s="231"/>
      <c r="G696" s="231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31"/>
      <c r="B697" s="269"/>
      <c r="C697" s="231"/>
      <c r="D697" s="231"/>
      <c r="E697" s="231"/>
      <c r="F697" s="231"/>
      <c r="G697" s="231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31"/>
      <c r="B698" s="269"/>
      <c r="C698" s="231"/>
      <c r="D698" s="231"/>
      <c r="E698" s="231"/>
      <c r="F698" s="231"/>
      <c r="G698" s="231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31"/>
      <c r="B699" s="269"/>
      <c r="C699" s="231"/>
      <c r="D699" s="231"/>
      <c r="E699" s="231"/>
      <c r="F699" s="231"/>
      <c r="G699" s="231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31"/>
      <c r="B700" s="269"/>
      <c r="C700" s="231"/>
      <c r="D700" s="231"/>
      <c r="E700" s="231"/>
      <c r="F700" s="231"/>
      <c r="G700" s="231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31"/>
      <c r="B701" s="269"/>
      <c r="C701" s="231"/>
      <c r="D701" s="231"/>
      <c r="E701" s="231"/>
      <c r="F701" s="231"/>
      <c r="G701" s="231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31"/>
      <c r="B702" s="269"/>
      <c r="C702" s="231"/>
      <c r="D702" s="231"/>
      <c r="E702" s="231"/>
      <c r="F702" s="231"/>
      <c r="G702" s="231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31"/>
      <c r="B703" s="269"/>
      <c r="C703" s="231"/>
      <c r="D703" s="231"/>
      <c r="E703" s="231"/>
      <c r="F703" s="231"/>
      <c r="G703" s="231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31"/>
      <c r="B704" s="269"/>
      <c r="C704" s="231"/>
      <c r="D704" s="231"/>
      <c r="E704" s="231"/>
      <c r="F704" s="231"/>
      <c r="G704" s="231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31"/>
      <c r="B705" s="269"/>
      <c r="C705" s="231"/>
      <c r="D705" s="231"/>
      <c r="E705" s="231"/>
      <c r="F705" s="231"/>
      <c r="G705" s="231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31"/>
      <c r="B706" s="269"/>
      <c r="C706" s="231"/>
      <c r="D706" s="231"/>
      <c r="E706" s="231"/>
      <c r="F706" s="231"/>
      <c r="G706" s="231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31"/>
      <c r="B707" s="269"/>
      <c r="C707" s="231"/>
      <c r="D707" s="231"/>
      <c r="E707" s="231"/>
      <c r="F707" s="231"/>
      <c r="G707" s="231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31"/>
      <c r="B708" s="269"/>
      <c r="C708" s="231"/>
      <c r="D708" s="231"/>
      <c r="E708" s="231"/>
      <c r="F708" s="231"/>
      <c r="G708" s="231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31"/>
      <c r="B709" s="269"/>
      <c r="C709" s="231"/>
      <c r="D709" s="231"/>
      <c r="E709" s="231"/>
      <c r="F709" s="231"/>
      <c r="G709" s="231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31"/>
      <c r="B710" s="269"/>
      <c r="C710" s="231"/>
      <c r="D710" s="231"/>
      <c r="E710" s="231"/>
      <c r="F710" s="231"/>
      <c r="G710" s="231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31"/>
      <c r="B711" s="269"/>
      <c r="C711" s="231"/>
      <c r="D711" s="231"/>
      <c r="E711" s="231"/>
      <c r="F711" s="231"/>
      <c r="G711" s="231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31"/>
      <c r="B712" s="269"/>
      <c r="C712" s="231"/>
      <c r="D712" s="231"/>
      <c r="E712" s="231"/>
      <c r="F712" s="231"/>
      <c r="G712" s="231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31"/>
      <c r="B713" s="269"/>
      <c r="C713" s="231"/>
      <c r="D713" s="231"/>
      <c r="E713" s="231"/>
      <c r="F713" s="231"/>
      <c r="G713" s="231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31"/>
      <c r="B714" s="269"/>
      <c r="C714" s="231"/>
      <c r="D714" s="231"/>
      <c r="E714" s="231"/>
      <c r="F714" s="231"/>
      <c r="G714" s="231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31"/>
      <c r="B715" s="269"/>
      <c r="C715" s="231"/>
      <c r="D715" s="231"/>
      <c r="E715" s="231"/>
      <c r="F715" s="231"/>
      <c r="G715" s="231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31"/>
      <c r="B716" s="269"/>
      <c r="C716" s="231"/>
      <c r="D716" s="231"/>
      <c r="E716" s="231"/>
      <c r="F716" s="231"/>
      <c r="G716" s="231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31"/>
      <c r="B717" s="269"/>
      <c r="C717" s="231"/>
      <c r="D717" s="231"/>
      <c r="E717" s="231"/>
      <c r="F717" s="231"/>
      <c r="G717" s="231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31"/>
      <c r="B718" s="269"/>
      <c r="C718" s="231"/>
      <c r="D718" s="231"/>
      <c r="E718" s="231"/>
      <c r="F718" s="231"/>
      <c r="G718" s="231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31"/>
      <c r="B719" s="269"/>
      <c r="C719" s="231"/>
      <c r="D719" s="231"/>
      <c r="E719" s="231"/>
      <c r="F719" s="231"/>
      <c r="G719" s="231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31"/>
      <c r="B720" s="269"/>
      <c r="C720" s="231"/>
      <c r="D720" s="231"/>
      <c r="E720" s="231"/>
      <c r="F720" s="231"/>
      <c r="G720" s="231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31"/>
      <c r="B721" s="269"/>
      <c r="C721" s="231"/>
      <c r="D721" s="231"/>
      <c r="E721" s="231"/>
      <c r="F721" s="231"/>
      <c r="G721" s="231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31"/>
      <c r="B722" s="269"/>
      <c r="C722" s="231"/>
      <c r="D722" s="231"/>
      <c r="E722" s="231"/>
      <c r="F722" s="231"/>
      <c r="G722" s="231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31"/>
      <c r="B723" s="269"/>
      <c r="C723" s="231"/>
      <c r="D723" s="231"/>
      <c r="E723" s="231"/>
      <c r="F723" s="231"/>
      <c r="G723" s="231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31"/>
      <c r="B724" s="269"/>
      <c r="C724" s="231"/>
      <c r="D724" s="231"/>
      <c r="E724" s="231"/>
      <c r="F724" s="231"/>
      <c r="G724" s="231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31"/>
      <c r="B725" s="269"/>
      <c r="C725" s="231"/>
      <c r="D725" s="231"/>
      <c r="E725" s="231"/>
      <c r="F725" s="231"/>
      <c r="G725" s="231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31"/>
      <c r="B726" s="269"/>
      <c r="C726" s="231"/>
      <c r="D726" s="231"/>
      <c r="E726" s="231"/>
      <c r="F726" s="231"/>
      <c r="G726" s="231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31"/>
      <c r="B727" s="269"/>
      <c r="C727" s="231"/>
      <c r="D727" s="231"/>
      <c r="E727" s="231"/>
      <c r="F727" s="231"/>
      <c r="G727" s="231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31"/>
      <c r="B728" s="269"/>
      <c r="C728" s="231"/>
      <c r="D728" s="231"/>
      <c r="E728" s="231"/>
      <c r="F728" s="231"/>
      <c r="G728" s="231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31"/>
      <c r="B729" s="269"/>
      <c r="C729" s="231"/>
      <c r="D729" s="231"/>
      <c r="E729" s="231"/>
      <c r="F729" s="231"/>
      <c r="G729" s="231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31"/>
      <c r="B730" s="269"/>
      <c r="C730" s="231"/>
      <c r="D730" s="231"/>
      <c r="E730" s="231"/>
      <c r="F730" s="231"/>
      <c r="G730" s="231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31"/>
      <c r="B731" s="269"/>
      <c r="C731" s="231"/>
      <c r="D731" s="231"/>
      <c r="E731" s="231"/>
      <c r="F731" s="231"/>
      <c r="G731" s="231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31"/>
      <c r="B732" s="269"/>
      <c r="C732" s="231"/>
      <c r="D732" s="231"/>
      <c r="E732" s="231"/>
      <c r="F732" s="231"/>
      <c r="G732" s="231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31"/>
      <c r="B733" s="269"/>
      <c r="C733" s="231"/>
      <c r="D733" s="231"/>
      <c r="E733" s="231"/>
      <c r="F733" s="231"/>
      <c r="G733" s="231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31"/>
      <c r="B734" s="269"/>
      <c r="C734" s="231"/>
      <c r="D734" s="231"/>
      <c r="E734" s="231"/>
      <c r="F734" s="231"/>
      <c r="G734" s="231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31"/>
      <c r="B735" s="269"/>
      <c r="C735" s="231"/>
      <c r="D735" s="231"/>
      <c r="E735" s="231"/>
      <c r="F735" s="231"/>
      <c r="G735" s="231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31"/>
      <c r="B736" s="269"/>
      <c r="C736" s="231"/>
      <c r="D736" s="231"/>
      <c r="E736" s="231"/>
      <c r="F736" s="231"/>
      <c r="G736" s="231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31"/>
      <c r="B737" s="269"/>
      <c r="C737" s="231"/>
      <c r="D737" s="231"/>
      <c r="E737" s="231"/>
      <c r="F737" s="231"/>
      <c r="G737" s="231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31"/>
      <c r="B738" s="269"/>
      <c r="C738" s="231"/>
      <c r="D738" s="231"/>
      <c r="E738" s="231"/>
      <c r="F738" s="231"/>
      <c r="G738" s="231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31"/>
      <c r="B739" s="269"/>
      <c r="C739" s="231"/>
      <c r="D739" s="231"/>
      <c r="E739" s="231"/>
      <c r="F739" s="231"/>
      <c r="G739" s="231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31"/>
      <c r="B740" s="269"/>
      <c r="C740" s="231"/>
      <c r="D740" s="231"/>
      <c r="E740" s="231"/>
      <c r="F740" s="231"/>
      <c r="G740" s="231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31"/>
      <c r="B741" s="269"/>
      <c r="C741" s="231"/>
      <c r="D741" s="231"/>
      <c r="E741" s="231"/>
      <c r="F741" s="231"/>
      <c r="G741" s="231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31"/>
      <c r="B742" s="269"/>
      <c r="C742" s="231"/>
      <c r="D742" s="231"/>
      <c r="E742" s="231"/>
      <c r="F742" s="231"/>
      <c r="G742" s="231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31"/>
      <c r="B743" s="269"/>
      <c r="C743" s="231"/>
      <c r="D743" s="231"/>
      <c r="E743" s="231"/>
      <c r="F743" s="231"/>
      <c r="G743" s="231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31"/>
      <c r="B744" s="269"/>
      <c r="C744" s="231"/>
      <c r="D744" s="231"/>
      <c r="E744" s="231"/>
      <c r="F744" s="231"/>
      <c r="G744" s="231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31"/>
      <c r="B745" s="269"/>
      <c r="C745" s="231"/>
      <c r="D745" s="231"/>
      <c r="E745" s="231"/>
      <c r="F745" s="231"/>
      <c r="G745" s="231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31"/>
      <c r="B746" s="269"/>
      <c r="C746" s="231"/>
      <c r="D746" s="231"/>
      <c r="E746" s="231"/>
      <c r="F746" s="231"/>
      <c r="G746" s="231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31"/>
      <c r="B747" s="269"/>
      <c r="C747" s="231"/>
      <c r="D747" s="231"/>
      <c r="E747" s="231"/>
      <c r="F747" s="231"/>
      <c r="G747" s="231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31"/>
      <c r="B748" s="269"/>
      <c r="C748" s="231"/>
      <c r="D748" s="231"/>
      <c r="E748" s="231"/>
      <c r="F748" s="231"/>
      <c r="G748" s="231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31"/>
      <c r="B749" s="269"/>
      <c r="C749" s="231"/>
      <c r="D749" s="231"/>
      <c r="E749" s="231"/>
      <c r="F749" s="231"/>
      <c r="G749" s="231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31"/>
      <c r="B750" s="269"/>
      <c r="C750" s="231"/>
      <c r="D750" s="231"/>
      <c r="E750" s="231"/>
      <c r="F750" s="231"/>
      <c r="G750" s="231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31"/>
      <c r="B751" s="269"/>
      <c r="C751" s="231"/>
      <c r="D751" s="231"/>
      <c r="E751" s="231"/>
      <c r="F751" s="231"/>
      <c r="G751" s="231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31"/>
      <c r="B752" s="269"/>
      <c r="C752" s="231"/>
      <c r="D752" s="231"/>
      <c r="E752" s="231"/>
      <c r="F752" s="231"/>
      <c r="G752" s="231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31"/>
      <c r="B753" s="269"/>
      <c r="C753" s="231"/>
      <c r="D753" s="231"/>
      <c r="E753" s="231"/>
      <c r="F753" s="231"/>
      <c r="G753" s="231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31"/>
      <c r="B754" s="269"/>
      <c r="C754" s="231"/>
      <c r="D754" s="231"/>
      <c r="E754" s="231"/>
      <c r="F754" s="231"/>
      <c r="G754" s="231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31"/>
      <c r="B755" s="269"/>
      <c r="C755" s="231"/>
      <c r="D755" s="231"/>
      <c r="E755" s="231"/>
      <c r="F755" s="231"/>
      <c r="G755" s="231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31"/>
      <c r="B756" s="269"/>
      <c r="C756" s="231"/>
      <c r="D756" s="231"/>
      <c r="E756" s="231"/>
      <c r="F756" s="231"/>
      <c r="G756" s="231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31"/>
      <c r="B757" s="269"/>
      <c r="C757" s="231"/>
      <c r="D757" s="231"/>
      <c r="E757" s="231"/>
      <c r="F757" s="231"/>
      <c r="G757" s="231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31"/>
      <c r="B758" s="269"/>
      <c r="C758" s="231"/>
      <c r="D758" s="231"/>
      <c r="E758" s="231"/>
      <c r="F758" s="231"/>
      <c r="G758" s="231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31"/>
      <c r="B759" s="269"/>
      <c r="C759" s="231"/>
      <c r="D759" s="231"/>
      <c r="E759" s="231"/>
      <c r="F759" s="231"/>
      <c r="G759" s="231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31"/>
      <c r="B760" s="269"/>
      <c r="C760" s="231"/>
      <c r="D760" s="231"/>
      <c r="E760" s="231"/>
      <c r="F760" s="231"/>
      <c r="G760" s="231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31"/>
      <c r="B761" s="269"/>
      <c r="C761" s="231"/>
      <c r="D761" s="231"/>
      <c r="E761" s="231"/>
      <c r="F761" s="231"/>
      <c r="G761" s="231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31"/>
      <c r="B762" s="269"/>
      <c r="C762" s="231"/>
      <c r="D762" s="231"/>
      <c r="E762" s="231"/>
      <c r="F762" s="231"/>
      <c r="G762" s="231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31"/>
      <c r="B763" s="269"/>
      <c r="C763" s="231"/>
      <c r="D763" s="231"/>
      <c r="E763" s="231"/>
      <c r="F763" s="231"/>
      <c r="G763" s="231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31"/>
      <c r="B764" s="269"/>
      <c r="C764" s="231"/>
      <c r="D764" s="231"/>
      <c r="E764" s="231"/>
      <c r="F764" s="231"/>
      <c r="G764" s="231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31"/>
      <c r="B765" s="269"/>
      <c r="C765" s="231"/>
      <c r="D765" s="231"/>
      <c r="E765" s="231"/>
      <c r="F765" s="231"/>
      <c r="G765" s="231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31"/>
      <c r="B766" s="269"/>
      <c r="C766" s="231"/>
      <c r="D766" s="231"/>
      <c r="E766" s="231"/>
      <c r="F766" s="231"/>
      <c r="G766" s="231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31"/>
      <c r="B767" s="269"/>
      <c r="C767" s="231"/>
      <c r="D767" s="231"/>
      <c r="E767" s="231"/>
      <c r="F767" s="231"/>
      <c r="G767" s="231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31"/>
      <c r="B768" s="269"/>
      <c r="C768" s="231"/>
      <c r="D768" s="231"/>
      <c r="E768" s="231"/>
      <c r="F768" s="231"/>
      <c r="G768" s="231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31"/>
      <c r="B769" s="269"/>
      <c r="C769" s="231"/>
      <c r="D769" s="231"/>
      <c r="E769" s="231"/>
      <c r="F769" s="231"/>
      <c r="G769" s="231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31"/>
      <c r="B770" s="269"/>
      <c r="C770" s="231"/>
      <c r="D770" s="231"/>
      <c r="E770" s="231"/>
      <c r="F770" s="231"/>
      <c r="G770" s="231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31"/>
      <c r="B771" s="269"/>
      <c r="C771" s="231"/>
      <c r="D771" s="231"/>
      <c r="E771" s="231"/>
      <c r="F771" s="231"/>
      <c r="G771" s="231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31"/>
      <c r="B772" s="269"/>
      <c r="C772" s="231"/>
      <c r="D772" s="231"/>
      <c r="E772" s="231"/>
      <c r="F772" s="231"/>
      <c r="G772" s="231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31"/>
      <c r="B773" s="269"/>
      <c r="C773" s="231"/>
      <c r="D773" s="231"/>
      <c r="E773" s="231"/>
      <c r="F773" s="231"/>
      <c r="G773" s="231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31"/>
      <c r="B774" s="269"/>
      <c r="C774" s="231"/>
      <c r="D774" s="231"/>
      <c r="E774" s="231"/>
      <c r="F774" s="231"/>
      <c r="G774" s="231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31"/>
      <c r="B775" s="269"/>
      <c r="C775" s="231"/>
      <c r="D775" s="231"/>
      <c r="E775" s="231"/>
      <c r="F775" s="231"/>
      <c r="G775" s="231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31"/>
      <c r="B776" s="269"/>
      <c r="C776" s="231"/>
      <c r="D776" s="231"/>
      <c r="E776" s="231"/>
      <c r="F776" s="231"/>
      <c r="G776" s="231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31"/>
      <c r="B777" s="269"/>
      <c r="C777" s="231"/>
      <c r="D777" s="231"/>
      <c r="E777" s="231"/>
      <c r="F777" s="231"/>
      <c r="G777" s="231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31"/>
      <c r="B778" s="269"/>
      <c r="C778" s="231"/>
      <c r="D778" s="231"/>
      <c r="E778" s="231"/>
      <c r="F778" s="231"/>
      <c r="G778" s="231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31"/>
      <c r="B779" s="269"/>
      <c r="C779" s="231"/>
      <c r="D779" s="231"/>
      <c r="E779" s="231"/>
      <c r="F779" s="231"/>
      <c r="G779" s="231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31"/>
      <c r="B780" s="269"/>
      <c r="C780" s="231"/>
      <c r="D780" s="231"/>
      <c r="E780" s="231"/>
      <c r="F780" s="231"/>
      <c r="G780" s="231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31"/>
      <c r="B781" s="269"/>
      <c r="C781" s="231"/>
      <c r="D781" s="231"/>
      <c r="E781" s="231"/>
      <c r="F781" s="231"/>
      <c r="G781" s="231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31"/>
      <c r="B782" s="269"/>
      <c r="C782" s="231"/>
      <c r="D782" s="231"/>
      <c r="E782" s="231"/>
      <c r="F782" s="231"/>
      <c r="G782" s="231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31"/>
      <c r="B783" s="269"/>
      <c r="C783" s="231"/>
      <c r="D783" s="231"/>
      <c r="E783" s="231"/>
      <c r="F783" s="231"/>
      <c r="G783" s="231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31"/>
      <c r="B784" s="269"/>
      <c r="C784" s="231"/>
      <c r="D784" s="231"/>
      <c r="E784" s="231"/>
      <c r="F784" s="231"/>
      <c r="G784" s="231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31"/>
      <c r="B785" s="269"/>
      <c r="C785" s="231"/>
      <c r="D785" s="231"/>
      <c r="E785" s="231"/>
      <c r="F785" s="231"/>
      <c r="G785" s="231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31"/>
      <c r="B786" s="269"/>
      <c r="C786" s="231"/>
      <c r="D786" s="231"/>
      <c r="E786" s="231"/>
      <c r="F786" s="231"/>
      <c r="G786" s="231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31"/>
      <c r="B787" s="269"/>
      <c r="C787" s="231"/>
      <c r="D787" s="231"/>
      <c r="E787" s="231"/>
      <c r="F787" s="231"/>
      <c r="G787" s="231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31"/>
      <c r="B788" s="269"/>
      <c r="C788" s="231"/>
      <c r="D788" s="231"/>
      <c r="E788" s="231"/>
      <c r="F788" s="231"/>
      <c r="G788" s="231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31"/>
      <c r="B789" s="269"/>
      <c r="C789" s="231"/>
      <c r="D789" s="231"/>
      <c r="E789" s="231"/>
      <c r="F789" s="231"/>
      <c r="G789" s="231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31"/>
      <c r="B790" s="269"/>
      <c r="C790" s="231"/>
      <c r="D790" s="231"/>
      <c r="E790" s="231"/>
      <c r="F790" s="231"/>
      <c r="G790" s="231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31"/>
      <c r="B791" s="269"/>
      <c r="C791" s="231"/>
      <c r="D791" s="231"/>
      <c r="E791" s="231"/>
      <c r="F791" s="231"/>
      <c r="G791" s="231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31"/>
      <c r="B792" s="269"/>
      <c r="C792" s="231"/>
      <c r="D792" s="231"/>
      <c r="E792" s="231"/>
      <c r="F792" s="231"/>
      <c r="G792" s="231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31"/>
      <c r="B793" s="269"/>
      <c r="C793" s="231"/>
      <c r="D793" s="231"/>
      <c r="E793" s="231"/>
      <c r="F793" s="231"/>
      <c r="G793" s="231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31"/>
      <c r="B794" s="269"/>
      <c r="C794" s="231"/>
      <c r="D794" s="231"/>
      <c r="E794" s="231"/>
      <c r="F794" s="231"/>
      <c r="G794" s="231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31"/>
      <c r="B795" s="269"/>
      <c r="C795" s="231"/>
      <c r="D795" s="231"/>
      <c r="E795" s="231"/>
      <c r="F795" s="231"/>
      <c r="G795" s="231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31"/>
      <c r="B796" s="269"/>
      <c r="C796" s="231"/>
      <c r="D796" s="231"/>
      <c r="E796" s="231"/>
      <c r="F796" s="231"/>
      <c r="G796" s="231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31"/>
      <c r="B797" s="269"/>
      <c r="C797" s="231"/>
      <c r="D797" s="231"/>
      <c r="E797" s="231"/>
      <c r="F797" s="231"/>
      <c r="G797" s="231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31"/>
      <c r="B798" s="269"/>
      <c r="C798" s="231"/>
      <c r="D798" s="231"/>
      <c r="E798" s="231"/>
      <c r="F798" s="231"/>
      <c r="G798" s="231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31"/>
      <c r="B799" s="269"/>
      <c r="C799" s="231"/>
      <c r="D799" s="231"/>
      <c r="E799" s="231"/>
      <c r="F799" s="231"/>
      <c r="G799" s="231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31"/>
      <c r="B800" s="269"/>
      <c r="C800" s="231"/>
      <c r="D800" s="231"/>
      <c r="E800" s="231"/>
      <c r="F800" s="231"/>
      <c r="G800" s="231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31"/>
      <c r="B801" s="269"/>
      <c r="C801" s="231"/>
      <c r="D801" s="231"/>
      <c r="E801" s="231"/>
      <c r="F801" s="231"/>
      <c r="G801" s="231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31"/>
      <c r="B802" s="269"/>
      <c r="C802" s="231"/>
      <c r="D802" s="231"/>
      <c r="E802" s="231"/>
      <c r="F802" s="231"/>
      <c r="G802" s="231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31"/>
      <c r="B803" s="269"/>
      <c r="C803" s="231"/>
      <c r="D803" s="231"/>
      <c r="E803" s="231"/>
      <c r="F803" s="231"/>
      <c r="G803" s="231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31"/>
      <c r="B804" s="269"/>
      <c r="C804" s="231"/>
      <c r="D804" s="231"/>
      <c r="E804" s="231"/>
      <c r="F804" s="231"/>
      <c r="G804" s="231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31"/>
      <c r="B805" s="269"/>
      <c r="C805" s="231"/>
      <c r="D805" s="231"/>
      <c r="E805" s="231"/>
      <c r="F805" s="231"/>
      <c r="G805" s="231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31"/>
      <c r="B806" s="269"/>
      <c r="C806" s="231"/>
      <c r="D806" s="231"/>
      <c r="E806" s="231"/>
      <c r="F806" s="231"/>
      <c r="G806" s="231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31"/>
      <c r="B807" s="269"/>
      <c r="C807" s="231"/>
      <c r="D807" s="231"/>
      <c r="E807" s="231"/>
      <c r="F807" s="231"/>
      <c r="G807" s="231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31"/>
      <c r="B808" s="269"/>
      <c r="C808" s="231"/>
      <c r="D808" s="231"/>
      <c r="E808" s="231"/>
      <c r="F808" s="231"/>
      <c r="G808" s="231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31"/>
      <c r="B809" s="269"/>
      <c r="C809" s="231"/>
      <c r="D809" s="231"/>
      <c r="E809" s="231"/>
      <c r="F809" s="231"/>
      <c r="G809" s="231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31"/>
      <c r="B810" s="269"/>
      <c r="C810" s="231"/>
      <c r="D810" s="231"/>
      <c r="E810" s="231"/>
      <c r="F810" s="231"/>
      <c r="G810" s="231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31"/>
      <c r="B811" s="269"/>
      <c r="C811" s="231"/>
      <c r="D811" s="231"/>
      <c r="E811" s="231"/>
      <c r="F811" s="231"/>
      <c r="G811" s="231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31"/>
      <c r="B812" s="269"/>
      <c r="C812" s="231"/>
      <c r="D812" s="231"/>
      <c r="E812" s="231"/>
      <c r="F812" s="231"/>
      <c r="G812" s="231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31"/>
      <c r="B813" s="269"/>
      <c r="C813" s="231"/>
      <c r="D813" s="231"/>
      <c r="E813" s="231"/>
      <c r="F813" s="231"/>
      <c r="G813" s="231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31"/>
      <c r="B814" s="269"/>
      <c r="C814" s="231"/>
      <c r="D814" s="231"/>
      <c r="E814" s="231"/>
      <c r="F814" s="231"/>
      <c r="G814" s="231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31"/>
      <c r="B815" s="269"/>
      <c r="C815" s="231"/>
      <c r="D815" s="231"/>
      <c r="E815" s="231"/>
      <c r="F815" s="231"/>
      <c r="G815" s="231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31"/>
      <c r="B816" s="269"/>
      <c r="C816" s="231"/>
      <c r="D816" s="231"/>
      <c r="E816" s="231"/>
      <c r="F816" s="231"/>
      <c r="G816" s="231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31"/>
      <c r="B817" s="269"/>
      <c r="C817" s="231"/>
      <c r="D817" s="231"/>
      <c r="E817" s="231"/>
      <c r="F817" s="231"/>
      <c r="G817" s="231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31"/>
      <c r="B818" s="269"/>
      <c r="C818" s="231"/>
      <c r="D818" s="231"/>
      <c r="E818" s="231"/>
      <c r="F818" s="231"/>
      <c r="G818" s="231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31"/>
      <c r="B819" s="269"/>
      <c r="C819" s="231"/>
      <c r="D819" s="231"/>
      <c r="E819" s="231"/>
      <c r="F819" s="231"/>
      <c r="G819" s="231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31"/>
      <c r="B820" s="269"/>
      <c r="C820" s="231"/>
      <c r="D820" s="231"/>
      <c r="E820" s="231"/>
      <c r="F820" s="231"/>
      <c r="G820" s="231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31"/>
      <c r="B821" s="269"/>
      <c r="C821" s="231"/>
      <c r="D821" s="231"/>
      <c r="E821" s="231"/>
      <c r="F821" s="231"/>
      <c r="G821" s="231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31"/>
      <c r="B822" s="269"/>
      <c r="C822" s="231"/>
      <c r="D822" s="231"/>
      <c r="E822" s="231"/>
      <c r="F822" s="231"/>
      <c r="G822" s="231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31"/>
      <c r="B823" s="269"/>
      <c r="C823" s="231"/>
      <c r="D823" s="231"/>
      <c r="E823" s="231"/>
      <c r="F823" s="231"/>
      <c r="G823" s="231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31"/>
      <c r="B824" s="269"/>
      <c r="C824" s="231"/>
      <c r="D824" s="231"/>
      <c r="E824" s="231"/>
      <c r="F824" s="231"/>
      <c r="G824" s="231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31"/>
      <c r="B825" s="269"/>
      <c r="C825" s="231"/>
      <c r="D825" s="231"/>
      <c r="E825" s="231"/>
      <c r="F825" s="231"/>
      <c r="G825" s="231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31"/>
      <c r="B826" s="269"/>
      <c r="C826" s="231"/>
      <c r="D826" s="231"/>
      <c r="E826" s="231"/>
      <c r="F826" s="231"/>
      <c r="G826" s="231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31"/>
      <c r="B827" s="269"/>
      <c r="C827" s="231"/>
      <c r="D827" s="231"/>
      <c r="E827" s="231"/>
      <c r="F827" s="231"/>
      <c r="G827" s="231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31"/>
      <c r="B828" s="269"/>
      <c r="C828" s="231"/>
      <c r="D828" s="231"/>
      <c r="E828" s="231"/>
      <c r="F828" s="231"/>
      <c r="G828" s="231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31"/>
      <c r="B829" s="269"/>
      <c r="C829" s="231"/>
      <c r="D829" s="231"/>
      <c r="E829" s="231"/>
      <c r="F829" s="231"/>
      <c r="G829" s="231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31"/>
      <c r="B830" s="269"/>
      <c r="C830" s="231"/>
      <c r="D830" s="231"/>
      <c r="E830" s="231"/>
      <c r="F830" s="231"/>
      <c r="G830" s="231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31"/>
      <c r="B831" s="269"/>
      <c r="C831" s="231"/>
      <c r="D831" s="231"/>
      <c r="E831" s="231"/>
      <c r="F831" s="231"/>
      <c r="G831" s="231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31"/>
      <c r="B832" s="269"/>
      <c r="C832" s="231"/>
      <c r="D832" s="231"/>
      <c r="E832" s="231"/>
      <c r="F832" s="231"/>
      <c r="G832" s="231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31"/>
      <c r="B833" s="269"/>
      <c r="C833" s="231"/>
      <c r="D833" s="231"/>
      <c r="E833" s="231"/>
      <c r="F833" s="231"/>
      <c r="G833" s="231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31"/>
      <c r="B834" s="269"/>
      <c r="C834" s="231"/>
      <c r="D834" s="231"/>
      <c r="E834" s="231"/>
      <c r="F834" s="231"/>
      <c r="G834" s="231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31"/>
      <c r="B835" s="269"/>
      <c r="C835" s="231"/>
      <c r="D835" s="231"/>
      <c r="E835" s="231"/>
      <c r="F835" s="231"/>
      <c r="G835" s="231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31"/>
      <c r="B836" s="269"/>
      <c r="C836" s="231"/>
      <c r="D836" s="231"/>
      <c r="E836" s="231"/>
      <c r="F836" s="231"/>
      <c r="G836" s="231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31"/>
      <c r="B837" s="269"/>
      <c r="C837" s="231"/>
      <c r="D837" s="231"/>
      <c r="E837" s="231"/>
      <c r="F837" s="231"/>
      <c r="G837" s="231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31"/>
      <c r="B838" s="269"/>
      <c r="C838" s="231"/>
      <c r="D838" s="231"/>
      <c r="E838" s="231"/>
      <c r="F838" s="231"/>
      <c r="G838" s="231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31"/>
      <c r="B839" s="269"/>
      <c r="C839" s="231"/>
      <c r="D839" s="231"/>
      <c r="E839" s="231"/>
      <c r="F839" s="231"/>
      <c r="G839" s="231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31"/>
      <c r="B840" s="269"/>
      <c r="C840" s="231"/>
      <c r="D840" s="231"/>
      <c r="E840" s="231"/>
      <c r="F840" s="231"/>
      <c r="G840" s="231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31"/>
      <c r="B841" s="269"/>
      <c r="C841" s="231"/>
      <c r="D841" s="231"/>
      <c r="E841" s="231"/>
      <c r="F841" s="231"/>
      <c r="G841" s="231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31"/>
      <c r="B842" s="269"/>
      <c r="C842" s="231"/>
      <c r="D842" s="231"/>
      <c r="E842" s="231"/>
      <c r="F842" s="231"/>
      <c r="G842" s="231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31"/>
      <c r="B843" s="269"/>
      <c r="C843" s="231"/>
      <c r="D843" s="231"/>
      <c r="E843" s="231"/>
      <c r="F843" s="231"/>
      <c r="G843" s="231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31"/>
      <c r="B844" s="269"/>
      <c r="C844" s="231"/>
      <c r="D844" s="231"/>
      <c r="E844" s="231"/>
      <c r="F844" s="231"/>
      <c r="G844" s="231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31"/>
      <c r="B845" s="269"/>
      <c r="C845" s="231"/>
      <c r="D845" s="231"/>
      <c r="E845" s="231"/>
      <c r="F845" s="231"/>
      <c r="G845" s="231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31"/>
      <c r="B846" s="269"/>
      <c r="C846" s="231"/>
      <c r="D846" s="231"/>
      <c r="E846" s="231"/>
      <c r="F846" s="231"/>
      <c r="G846" s="231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31"/>
      <c r="B847" s="269"/>
      <c r="C847" s="231"/>
      <c r="D847" s="231"/>
      <c r="E847" s="231"/>
      <c r="F847" s="231"/>
      <c r="G847" s="231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31"/>
      <c r="B848" s="269"/>
      <c r="C848" s="231"/>
      <c r="D848" s="231"/>
      <c r="E848" s="231"/>
      <c r="F848" s="231"/>
      <c r="G848" s="231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31"/>
      <c r="B849" s="269"/>
      <c r="C849" s="231"/>
      <c r="D849" s="231"/>
      <c r="E849" s="231"/>
      <c r="F849" s="231"/>
      <c r="G849" s="231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31"/>
      <c r="B850" s="269"/>
      <c r="C850" s="231"/>
      <c r="D850" s="231"/>
      <c r="E850" s="231"/>
      <c r="F850" s="231"/>
      <c r="G850" s="231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31"/>
      <c r="B851" s="269"/>
      <c r="C851" s="231"/>
      <c r="D851" s="231"/>
      <c r="E851" s="231"/>
      <c r="F851" s="231"/>
      <c r="G851" s="231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31"/>
      <c r="B852" s="269"/>
      <c r="C852" s="231"/>
      <c r="D852" s="231"/>
      <c r="E852" s="231"/>
      <c r="F852" s="231"/>
      <c r="G852" s="231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31"/>
      <c r="B853" s="269"/>
      <c r="C853" s="231"/>
      <c r="D853" s="231"/>
      <c r="E853" s="231"/>
      <c r="F853" s="231"/>
      <c r="G853" s="231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31"/>
      <c r="B854" s="269"/>
      <c r="C854" s="231"/>
      <c r="D854" s="231"/>
      <c r="E854" s="231"/>
      <c r="F854" s="231"/>
      <c r="G854" s="231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31"/>
      <c r="B855" s="269"/>
      <c r="C855" s="231"/>
      <c r="D855" s="231"/>
      <c r="E855" s="231"/>
      <c r="F855" s="231"/>
      <c r="G855" s="231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31"/>
      <c r="B856" s="269"/>
      <c r="C856" s="231"/>
      <c r="D856" s="231"/>
      <c r="E856" s="231"/>
      <c r="F856" s="231"/>
      <c r="G856" s="231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31"/>
      <c r="B857" s="269"/>
      <c r="C857" s="231"/>
      <c r="D857" s="231"/>
      <c r="E857" s="231"/>
      <c r="F857" s="231"/>
      <c r="G857" s="231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31"/>
      <c r="B858" s="269"/>
      <c r="C858" s="231"/>
      <c r="D858" s="231"/>
      <c r="E858" s="231"/>
      <c r="F858" s="231"/>
      <c r="G858" s="231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31"/>
      <c r="B859" s="269"/>
      <c r="C859" s="231"/>
      <c r="D859" s="231"/>
      <c r="E859" s="231"/>
      <c r="F859" s="231"/>
      <c r="G859" s="231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31"/>
      <c r="B860" s="269"/>
      <c r="C860" s="231"/>
      <c r="D860" s="231"/>
      <c r="E860" s="231"/>
      <c r="F860" s="231"/>
      <c r="G860" s="231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31"/>
      <c r="B861" s="269"/>
      <c r="C861" s="231"/>
      <c r="D861" s="231"/>
      <c r="E861" s="231"/>
      <c r="F861" s="231"/>
      <c r="G861" s="231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31"/>
      <c r="B862" s="269"/>
      <c r="C862" s="231"/>
      <c r="D862" s="231"/>
      <c r="E862" s="231"/>
      <c r="F862" s="231"/>
      <c r="G862" s="231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31"/>
      <c r="B863" s="269"/>
      <c r="C863" s="231"/>
      <c r="D863" s="231"/>
      <c r="E863" s="231"/>
      <c r="F863" s="231"/>
      <c r="G863" s="231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31"/>
      <c r="B864" s="269"/>
      <c r="C864" s="231"/>
      <c r="D864" s="231"/>
      <c r="E864" s="231"/>
      <c r="F864" s="231"/>
      <c r="G864" s="231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31"/>
      <c r="B865" s="269"/>
      <c r="C865" s="231"/>
      <c r="D865" s="231"/>
      <c r="E865" s="231"/>
      <c r="F865" s="231"/>
      <c r="G865" s="231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31"/>
      <c r="B866" s="269"/>
      <c r="C866" s="231"/>
      <c r="D866" s="231"/>
      <c r="E866" s="231"/>
      <c r="F866" s="231"/>
      <c r="G866" s="231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31"/>
      <c r="B867" s="269"/>
      <c r="C867" s="231"/>
      <c r="D867" s="231"/>
      <c r="E867" s="231"/>
      <c r="F867" s="231"/>
      <c r="G867" s="231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31"/>
      <c r="B868" s="269"/>
      <c r="C868" s="231"/>
      <c r="D868" s="231"/>
      <c r="E868" s="231"/>
      <c r="F868" s="231"/>
      <c r="G868" s="231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31"/>
      <c r="B869" s="269"/>
      <c r="C869" s="231"/>
      <c r="D869" s="231"/>
      <c r="E869" s="231"/>
      <c r="F869" s="231"/>
      <c r="G869" s="231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31"/>
      <c r="B870" s="269"/>
      <c r="C870" s="231"/>
      <c r="D870" s="231"/>
      <c r="E870" s="231"/>
      <c r="F870" s="231"/>
      <c r="G870" s="231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31"/>
      <c r="B871" s="269"/>
      <c r="C871" s="231"/>
      <c r="D871" s="231"/>
      <c r="E871" s="231"/>
      <c r="F871" s="231"/>
      <c r="G871" s="231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31"/>
      <c r="B872" s="269"/>
      <c r="C872" s="231"/>
      <c r="D872" s="231"/>
      <c r="E872" s="231"/>
      <c r="F872" s="231"/>
      <c r="G872" s="231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31"/>
      <c r="B873" s="269"/>
      <c r="C873" s="231"/>
      <c r="D873" s="231"/>
      <c r="E873" s="231"/>
      <c r="F873" s="231"/>
      <c r="G873" s="231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31"/>
      <c r="B874" s="269"/>
      <c r="C874" s="231"/>
      <c r="D874" s="231"/>
      <c r="E874" s="231"/>
      <c r="F874" s="231"/>
      <c r="G874" s="231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31"/>
      <c r="B875" s="269"/>
      <c r="C875" s="231"/>
      <c r="D875" s="231"/>
      <c r="E875" s="231"/>
      <c r="F875" s="231"/>
      <c r="G875" s="231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31"/>
      <c r="B876" s="269"/>
      <c r="C876" s="231"/>
      <c r="D876" s="231"/>
      <c r="E876" s="231"/>
      <c r="F876" s="231"/>
      <c r="G876" s="231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31"/>
      <c r="B877" s="269"/>
      <c r="C877" s="231"/>
      <c r="D877" s="231"/>
      <c r="E877" s="231"/>
      <c r="F877" s="231"/>
      <c r="G877" s="231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31"/>
      <c r="B878" s="269"/>
      <c r="C878" s="231"/>
      <c r="D878" s="231"/>
      <c r="E878" s="231"/>
      <c r="F878" s="231"/>
      <c r="G878" s="231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31"/>
      <c r="B879" s="269"/>
      <c r="C879" s="231"/>
      <c r="D879" s="231"/>
      <c r="E879" s="231"/>
      <c r="F879" s="231"/>
      <c r="G879" s="231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31"/>
      <c r="B880" s="269"/>
      <c r="C880" s="231"/>
      <c r="D880" s="231"/>
      <c r="E880" s="231"/>
      <c r="F880" s="231"/>
      <c r="G880" s="231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31"/>
      <c r="B881" s="269"/>
      <c r="C881" s="231"/>
      <c r="D881" s="231"/>
      <c r="E881" s="231"/>
      <c r="F881" s="231"/>
      <c r="G881" s="231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31"/>
      <c r="B882" s="269"/>
      <c r="C882" s="231"/>
      <c r="D882" s="231"/>
      <c r="E882" s="231"/>
      <c r="F882" s="231"/>
      <c r="G882" s="231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31"/>
      <c r="B883" s="269"/>
      <c r="C883" s="231"/>
      <c r="D883" s="231"/>
      <c r="E883" s="231"/>
      <c r="F883" s="231"/>
      <c r="G883" s="231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31"/>
      <c r="B884" s="269"/>
      <c r="C884" s="231"/>
      <c r="D884" s="231"/>
      <c r="E884" s="231"/>
      <c r="F884" s="231"/>
      <c r="G884" s="231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31"/>
      <c r="B885" s="269"/>
      <c r="C885" s="231"/>
      <c r="D885" s="231"/>
      <c r="E885" s="231"/>
      <c r="F885" s="231"/>
      <c r="G885" s="231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31"/>
      <c r="B886" s="269"/>
      <c r="C886" s="231"/>
      <c r="D886" s="231"/>
      <c r="E886" s="231"/>
      <c r="F886" s="231"/>
      <c r="G886" s="231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31"/>
      <c r="B887" s="269"/>
      <c r="C887" s="231"/>
      <c r="D887" s="231"/>
      <c r="E887" s="231"/>
      <c r="F887" s="231"/>
      <c r="G887" s="231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31"/>
      <c r="B888" s="269"/>
      <c r="C888" s="231"/>
      <c r="D888" s="231"/>
      <c r="E888" s="231"/>
      <c r="F888" s="231"/>
      <c r="G888" s="231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31"/>
      <c r="B889" s="269"/>
      <c r="C889" s="231"/>
      <c r="D889" s="231"/>
      <c r="E889" s="231"/>
      <c r="F889" s="231"/>
      <c r="G889" s="231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31"/>
      <c r="B890" s="269"/>
      <c r="C890" s="231"/>
      <c r="D890" s="231"/>
      <c r="E890" s="231"/>
      <c r="F890" s="231"/>
      <c r="G890" s="231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31"/>
      <c r="B891" s="269"/>
      <c r="C891" s="231"/>
      <c r="D891" s="231"/>
      <c r="E891" s="231"/>
      <c r="F891" s="231"/>
      <c r="G891" s="231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31"/>
      <c r="B892" s="269"/>
      <c r="C892" s="231"/>
      <c r="D892" s="231"/>
      <c r="E892" s="231"/>
      <c r="F892" s="231"/>
      <c r="G892" s="231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31"/>
      <c r="B893" s="269"/>
      <c r="C893" s="231"/>
      <c r="D893" s="231"/>
      <c r="E893" s="231"/>
      <c r="F893" s="231"/>
      <c r="G893" s="231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31"/>
      <c r="B894" s="269"/>
      <c r="C894" s="231"/>
      <c r="D894" s="231"/>
      <c r="E894" s="231"/>
      <c r="F894" s="231"/>
      <c r="G894" s="231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31"/>
      <c r="B895" s="269"/>
      <c r="C895" s="231"/>
      <c r="D895" s="231"/>
      <c r="E895" s="231"/>
      <c r="F895" s="231"/>
      <c r="G895" s="231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31"/>
      <c r="B896" s="269"/>
      <c r="C896" s="231"/>
      <c r="D896" s="231"/>
      <c r="E896" s="231"/>
      <c r="F896" s="231"/>
      <c r="G896" s="231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31"/>
      <c r="B897" s="269"/>
      <c r="C897" s="231"/>
      <c r="D897" s="231"/>
      <c r="E897" s="231"/>
      <c r="F897" s="231"/>
      <c r="G897" s="231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31"/>
      <c r="B898" s="269"/>
      <c r="C898" s="231"/>
      <c r="D898" s="231"/>
      <c r="E898" s="231"/>
      <c r="F898" s="231"/>
      <c r="G898" s="231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31"/>
      <c r="B899" s="269"/>
      <c r="C899" s="231"/>
      <c r="D899" s="231"/>
      <c r="E899" s="231"/>
      <c r="F899" s="231"/>
      <c r="G899" s="231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31"/>
      <c r="B900" s="269"/>
      <c r="C900" s="231"/>
      <c r="D900" s="231"/>
      <c r="E900" s="231"/>
      <c r="F900" s="231"/>
      <c r="G900" s="231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31"/>
      <c r="B901" s="269"/>
      <c r="C901" s="231"/>
      <c r="D901" s="231"/>
      <c r="E901" s="231"/>
      <c r="F901" s="231"/>
      <c r="G901" s="231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31"/>
      <c r="B902" s="269"/>
      <c r="C902" s="231"/>
      <c r="D902" s="231"/>
      <c r="E902" s="231"/>
      <c r="F902" s="231"/>
      <c r="G902" s="231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31"/>
      <c r="B903" s="269"/>
      <c r="C903" s="231"/>
      <c r="D903" s="231"/>
      <c r="E903" s="231"/>
      <c r="F903" s="231"/>
      <c r="G903" s="231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31"/>
      <c r="B904" s="269"/>
      <c r="C904" s="231"/>
      <c r="D904" s="231"/>
      <c r="E904" s="231"/>
      <c r="F904" s="231"/>
      <c r="G904" s="231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31"/>
      <c r="B905" s="269"/>
      <c r="C905" s="231"/>
      <c r="D905" s="231"/>
      <c r="E905" s="231"/>
      <c r="F905" s="231"/>
      <c r="G905" s="231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31"/>
      <c r="B906" s="269"/>
      <c r="C906" s="231"/>
      <c r="D906" s="231"/>
      <c r="E906" s="231"/>
      <c r="F906" s="231"/>
      <c r="G906" s="231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31"/>
      <c r="B907" s="269"/>
      <c r="C907" s="231"/>
      <c r="D907" s="231"/>
      <c r="E907" s="231"/>
      <c r="F907" s="231"/>
      <c r="G907" s="231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31"/>
      <c r="B908" s="269"/>
      <c r="C908" s="231"/>
      <c r="D908" s="231"/>
      <c r="E908" s="231"/>
      <c r="F908" s="231"/>
      <c r="G908" s="231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31"/>
      <c r="B909" s="269"/>
      <c r="C909" s="231"/>
      <c r="D909" s="231"/>
      <c r="E909" s="231"/>
      <c r="F909" s="231"/>
      <c r="G909" s="231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31"/>
      <c r="B910" s="269"/>
      <c r="C910" s="231"/>
      <c r="D910" s="231"/>
      <c r="E910" s="231"/>
      <c r="F910" s="231"/>
      <c r="G910" s="231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31"/>
      <c r="B911" s="269"/>
      <c r="C911" s="231"/>
      <c r="D911" s="231"/>
      <c r="E911" s="231"/>
      <c r="F911" s="231"/>
      <c r="G911" s="231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31"/>
      <c r="B912" s="269"/>
      <c r="C912" s="231"/>
      <c r="D912" s="231"/>
      <c r="E912" s="231"/>
      <c r="F912" s="231"/>
      <c r="G912" s="231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31"/>
      <c r="B913" s="269"/>
      <c r="C913" s="231"/>
      <c r="D913" s="231"/>
      <c r="E913" s="231"/>
      <c r="F913" s="231"/>
      <c r="G913" s="231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31"/>
      <c r="B914" s="269"/>
      <c r="C914" s="231"/>
      <c r="D914" s="231"/>
      <c r="E914" s="231"/>
      <c r="F914" s="231"/>
      <c r="G914" s="231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31"/>
      <c r="B915" s="269"/>
      <c r="C915" s="231"/>
      <c r="D915" s="231"/>
      <c r="E915" s="231"/>
      <c r="F915" s="231"/>
      <c r="G915" s="231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31"/>
      <c r="B916" s="269"/>
      <c r="C916" s="231"/>
      <c r="D916" s="231"/>
      <c r="E916" s="231"/>
      <c r="F916" s="231"/>
      <c r="G916" s="231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31"/>
      <c r="B917" s="269"/>
      <c r="C917" s="231"/>
      <c r="D917" s="231"/>
      <c r="E917" s="231"/>
      <c r="F917" s="231"/>
      <c r="G917" s="231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31"/>
      <c r="B918" s="269"/>
      <c r="C918" s="231"/>
      <c r="D918" s="231"/>
      <c r="E918" s="231"/>
      <c r="F918" s="231"/>
      <c r="G918" s="231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31"/>
      <c r="B919" s="269"/>
      <c r="C919" s="231"/>
      <c r="D919" s="231"/>
      <c r="E919" s="231"/>
      <c r="F919" s="231"/>
      <c r="G919" s="231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31"/>
      <c r="B920" s="269"/>
      <c r="C920" s="231"/>
      <c r="D920" s="231"/>
      <c r="E920" s="231"/>
      <c r="F920" s="231"/>
      <c r="G920" s="231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31"/>
      <c r="B921" s="269"/>
      <c r="C921" s="231"/>
      <c r="D921" s="231"/>
      <c r="E921" s="231"/>
      <c r="F921" s="231"/>
      <c r="G921" s="231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31"/>
      <c r="B922" s="269"/>
      <c r="C922" s="231"/>
      <c r="D922" s="231"/>
      <c r="E922" s="231"/>
      <c r="F922" s="231"/>
      <c r="G922" s="231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31"/>
      <c r="B923" s="269"/>
      <c r="C923" s="231"/>
      <c r="D923" s="231"/>
      <c r="E923" s="231"/>
      <c r="F923" s="231"/>
      <c r="G923" s="231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31"/>
      <c r="B924" s="269"/>
      <c r="C924" s="231"/>
      <c r="D924" s="231"/>
      <c r="E924" s="231"/>
      <c r="F924" s="231"/>
      <c r="G924" s="231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31"/>
      <c r="B925" s="269"/>
      <c r="C925" s="231"/>
      <c r="D925" s="231"/>
      <c r="E925" s="231"/>
      <c r="F925" s="231"/>
      <c r="G925" s="231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31"/>
      <c r="B926" s="269"/>
      <c r="C926" s="231"/>
      <c r="D926" s="231"/>
      <c r="E926" s="231"/>
      <c r="F926" s="231"/>
      <c r="G926" s="231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31"/>
      <c r="B927" s="269"/>
      <c r="C927" s="231"/>
      <c r="D927" s="231"/>
      <c r="E927" s="231"/>
      <c r="F927" s="231"/>
      <c r="G927" s="231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31"/>
      <c r="B928" s="269"/>
      <c r="C928" s="231"/>
      <c r="D928" s="231"/>
      <c r="E928" s="231"/>
      <c r="F928" s="231"/>
      <c r="G928" s="231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31"/>
      <c r="B929" s="269"/>
      <c r="C929" s="231"/>
      <c r="D929" s="231"/>
      <c r="E929" s="231"/>
      <c r="F929" s="231"/>
      <c r="G929" s="231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31"/>
      <c r="B930" s="269"/>
      <c r="C930" s="231"/>
      <c r="D930" s="231"/>
      <c r="E930" s="231"/>
      <c r="F930" s="231"/>
      <c r="G930" s="231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31"/>
      <c r="B931" s="269"/>
      <c r="C931" s="231"/>
      <c r="D931" s="231"/>
      <c r="E931" s="231"/>
      <c r="F931" s="231"/>
      <c r="G931" s="231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31"/>
      <c r="B932" s="269"/>
      <c r="C932" s="231"/>
      <c r="D932" s="231"/>
      <c r="E932" s="231"/>
      <c r="F932" s="231"/>
      <c r="G932" s="231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31"/>
      <c r="B933" s="269"/>
      <c r="C933" s="231"/>
      <c r="D933" s="231"/>
      <c r="E933" s="231"/>
      <c r="F933" s="231"/>
      <c r="G933" s="231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31"/>
      <c r="B934" s="269"/>
      <c r="C934" s="231"/>
      <c r="D934" s="231"/>
      <c r="E934" s="231"/>
      <c r="F934" s="231"/>
      <c r="G934" s="231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31"/>
      <c r="B935" s="269"/>
      <c r="C935" s="231"/>
      <c r="D935" s="231"/>
      <c r="E935" s="231"/>
      <c r="F935" s="231"/>
      <c r="G935" s="231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31"/>
      <c r="B936" s="269"/>
      <c r="C936" s="231"/>
      <c r="D936" s="231"/>
      <c r="E936" s="231"/>
      <c r="F936" s="231"/>
      <c r="G936" s="231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31"/>
      <c r="B937" s="269"/>
      <c r="C937" s="231"/>
      <c r="D937" s="231"/>
      <c r="E937" s="231"/>
      <c r="F937" s="231"/>
      <c r="G937" s="231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31"/>
      <c r="B938" s="269"/>
      <c r="C938" s="231"/>
      <c r="D938" s="231"/>
      <c r="E938" s="231"/>
      <c r="F938" s="231"/>
      <c r="G938" s="231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31"/>
      <c r="B939" s="269"/>
      <c r="C939" s="231"/>
      <c r="D939" s="231"/>
      <c r="E939" s="231"/>
      <c r="F939" s="231"/>
      <c r="G939" s="231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31"/>
      <c r="B940" s="269"/>
      <c r="C940" s="231"/>
      <c r="D940" s="231"/>
      <c r="E940" s="231"/>
      <c r="F940" s="231"/>
      <c r="G940" s="231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31"/>
      <c r="B941" s="269"/>
      <c r="C941" s="231"/>
      <c r="D941" s="231"/>
      <c r="E941" s="231"/>
      <c r="F941" s="231"/>
      <c r="G941" s="231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31"/>
      <c r="B942" s="269"/>
      <c r="C942" s="231"/>
      <c r="D942" s="231"/>
      <c r="E942" s="231"/>
      <c r="F942" s="231"/>
      <c r="G942" s="231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31"/>
      <c r="B943" s="269"/>
      <c r="C943" s="231"/>
      <c r="D943" s="231"/>
      <c r="E943" s="231"/>
      <c r="F943" s="231"/>
      <c r="G943" s="231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31"/>
      <c r="B944" s="269"/>
      <c r="C944" s="231"/>
      <c r="D944" s="231"/>
      <c r="E944" s="231"/>
      <c r="F944" s="231"/>
      <c r="G944" s="231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31"/>
      <c r="B945" s="269"/>
      <c r="C945" s="231"/>
      <c r="D945" s="231"/>
      <c r="E945" s="231"/>
      <c r="F945" s="231"/>
      <c r="G945" s="231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31"/>
      <c r="B946" s="269"/>
      <c r="C946" s="231"/>
      <c r="D946" s="231"/>
      <c r="E946" s="231"/>
      <c r="F946" s="231"/>
      <c r="G946" s="231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31"/>
      <c r="B947" s="269"/>
      <c r="C947" s="231"/>
      <c r="D947" s="231"/>
      <c r="E947" s="231"/>
      <c r="F947" s="231"/>
      <c r="G947" s="231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31"/>
      <c r="B948" s="269"/>
      <c r="C948" s="231"/>
      <c r="D948" s="231"/>
      <c r="E948" s="231"/>
      <c r="F948" s="231"/>
      <c r="G948" s="231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31"/>
      <c r="B949" s="269"/>
      <c r="C949" s="231"/>
      <c r="D949" s="231"/>
      <c r="E949" s="231"/>
      <c r="F949" s="231"/>
      <c r="G949" s="231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31"/>
      <c r="B950" s="269"/>
      <c r="C950" s="231"/>
      <c r="D950" s="231"/>
      <c r="E950" s="231"/>
      <c r="F950" s="231"/>
      <c r="G950" s="231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31"/>
      <c r="B951" s="269"/>
      <c r="C951" s="231"/>
      <c r="D951" s="231"/>
      <c r="E951" s="231"/>
      <c r="F951" s="231"/>
      <c r="G951" s="231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31"/>
      <c r="B952" s="269"/>
      <c r="C952" s="231"/>
      <c r="D952" s="231"/>
      <c r="E952" s="231"/>
      <c r="F952" s="231"/>
      <c r="G952" s="231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31"/>
      <c r="B953" s="269"/>
      <c r="C953" s="231"/>
      <c r="D953" s="231"/>
      <c r="E953" s="231"/>
      <c r="F953" s="231"/>
      <c r="G953" s="231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31"/>
      <c r="B954" s="269"/>
      <c r="C954" s="231"/>
      <c r="D954" s="231"/>
      <c r="E954" s="231"/>
      <c r="F954" s="231"/>
      <c r="G954" s="231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31"/>
      <c r="B955" s="269"/>
      <c r="C955" s="231"/>
      <c r="D955" s="231"/>
      <c r="E955" s="231"/>
      <c r="F955" s="231"/>
      <c r="G955" s="231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31"/>
      <c r="B956" s="269"/>
      <c r="C956" s="231"/>
      <c r="D956" s="231"/>
      <c r="E956" s="231"/>
      <c r="F956" s="231"/>
      <c r="G956" s="231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31"/>
      <c r="B957" s="269"/>
      <c r="C957" s="231"/>
      <c r="D957" s="231"/>
      <c r="E957" s="231"/>
      <c r="F957" s="231"/>
      <c r="G957" s="231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31"/>
      <c r="B958" s="269"/>
      <c r="C958" s="231"/>
      <c r="D958" s="231"/>
      <c r="E958" s="231"/>
      <c r="F958" s="231"/>
      <c r="G958" s="231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31"/>
      <c r="B959" s="269"/>
      <c r="C959" s="231"/>
      <c r="D959" s="231"/>
      <c r="E959" s="231"/>
      <c r="F959" s="231"/>
      <c r="G959" s="231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31"/>
      <c r="B960" s="269"/>
      <c r="C960" s="231"/>
      <c r="D960" s="231"/>
      <c r="E960" s="231"/>
      <c r="F960" s="231"/>
      <c r="G960" s="231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31"/>
      <c r="B961" s="269"/>
      <c r="C961" s="231"/>
      <c r="D961" s="231"/>
      <c r="E961" s="231"/>
      <c r="F961" s="231"/>
      <c r="G961" s="231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31"/>
      <c r="B962" s="269"/>
      <c r="C962" s="231"/>
      <c r="D962" s="231"/>
      <c r="E962" s="231"/>
      <c r="F962" s="231"/>
      <c r="G962" s="231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31"/>
      <c r="B963" s="269"/>
      <c r="C963" s="231"/>
      <c r="D963" s="231"/>
      <c r="E963" s="231"/>
      <c r="F963" s="231"/>
      <c r="G963" s="231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31"/>
      <c r="B964" s="269"/>
      <c r="C964" s="231"/>
      <c r="D964" s="231"/>
      <c r="E964" s="231"/>
      <c r="F964" s="231"/>
      <c r="G964" s="231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31"/>
      <c r="B965" s="269"/>
      <c r="C965" s="231"/>
      <c r="D965" s="231"/>
      <c r="E965" s="231"/>
      <c r="F965" s="231"/>
      <c r="G965" s="231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31"/>
      <c r="B966" s="269"/>
      <c r="C966" s="231"/>
      <c r="D966" s="231"/>
      <c r="E966" s="231"/>
      <c r="F966" s="231"/>
      <c r="G966" s="231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31"/>
      <c r="B967" s="269"/>
      <c r="C967" s="231"/>
      <c r="D967" s="231"/>
      <c r="E967" s="231"/>
      <c r="F967" s="231"/>
      <c r="G967" s="231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31"/>
      <c r="B968" s="269"/>
      <c r="C968" s="231"/>
      <c r="D968" s="231"/>
      <c r="E968" s="231"/>
      <c r="F968" s="231"/>
      <c r="G968" s="231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31"/>
      <c r="B969" s="269"/>
      <c r="C969" s="231"/>
      <c r="D969" s="231"/>
      <c r="E969" s="231"/>
      <c r="F969" s="231"/>
      <c r="G969" s="231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31"/>
      <c r="B970" s="269"/>
      <c r="C970" s="231"/>
      <c r="D970" s="231"/>
      <c r="E970" s="231"/>
      <c r="F970" s="231"/>
      <c r="G970" s="231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31"/>
      <c r="B971" s="269"/>
      <c r="C971" s="231"/>
      <c r="D971" s="231"/>
      <c r="E971" s="231"/>
      <c r="F971" s="231"/>
      <c r="G971" s="231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31"/>
      <c r="B972" s="269"/>
      <c r="C972" s="231"/>
      <c r="D972" s="231"/>
      <c r="E972" s="231"/>
      <c r="F972" s="231"/>
      <c r="G972" s="231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31"/>
      <c r="B973" s="269"/>
      <c r="C973" s="231"/>
      <c r="D973" s="231"/>
      <c r="E973" s="231"/>
      <c r="F973" s="231"/>
      <c r="G973" s="231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31"/>
      <c r="B974" s="269"/>
      <c r="C974" s="231"/>
      <c r="D974" s="231"/>
      <c r="E974" s="231"/>
      <c r="F974" s="231"/>
      <c r="G974" s="231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31"/>
      <c r="B975" s="269"/>
      <c r="C975" s="231"/>
      <c r="D975" s="231"/>
      <c r="E975" s="231"/>
      <c r="F975" s="231"/>
      <c r="G975" s="231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31"/>
      <c r="B976" s="269"/>
      <c r="C976" s="231"/>
      <c r="D976" s="231"/>
      <c r="E976" s="231"/>
      <c r="F976" s="231"/>
      <c r="G976" s="231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31"/>
      <c r="B977" s="269"/>
      <c r="C977" s="231"/>
      <c r="D977" s="231"/>
      <c r="E977" s="231"/>
      <c r="F977" s="231"/>
      <c r="G977" s="231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31"/>
      <c r="B978" s="269"/>
      <c r="C978" s="231"/>
      <c r="D978" s="231"/>
      <c r="E978" s="231"/>
      <c r="F978" s="231"/>
      <c r="G978" s="231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31"/>
      <c r="B979" s="269"/>
      <c r="C979" s="231"/>
      <c r="D979" s="231"/>
      <c r="E979" s="231"/>
      <c r="F979" s="231"/>
      <c r="G979" s="231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31"/>
      <c r="B980" s="269"/>
      <c r="C980" s="231"/>
      <c r="D980" s="231"/>
      <c r="E980" s="231"/>
      <c r="F980" s="231"/>
      <c r="G980" s="231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31"/>
      <c r="B981" s="269"/>
      <c r="C981" s="231"/>
      <c r="D981" s="231"/>
      <c r="E981" s="231"/>
      <c r="F981" s="231"/>
      <c r="G981" s="231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31"/>
      <c r="B982" s="269"/>
      <c r="C982" s="231"/>
      <c r="D982" s="231"/>
      <c r="E982" s="231"/>
      <c r="F982" s="231"/>
      <c r="G982" s="231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31"/>
      <c r="B983" s="269"/>
      <c r="C983" s="231"/>
      <c r="D983" s="231"/>
      <c r="E983" s="231"/>
      <c r="F983" s="231"/>
      <c r="G983" s="231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31"/>
      <c r="B984" s="269"/>
      <c r="C984" s="231"/>
      <c r="D984" s="231"/>
      <c r="E984" s="231"/>
      <c r="F984" s="231"/>
      <c r="G984" s="231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31"/>
      <c r="B985" s="269"/>
      <c r="C985" s="231"/>
      <c r="D985" s="231"/>
      <c r="E985" s="231"/>
      <c r="F985" s="231"/>
      <c r="G985" s="231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31"/>
      <c r="B986" s="269"/>
      <c r="C986" s="231"/>
      <c r="D986" s="231"/>
      <c r="E986" s="231"/>
      <c r="F986" s="231"/>
      <c r="G986" s="231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31"/>
      <c r="B987" s="269"/>
      <c r="C987" s="231"/>
      <c r="D987" s="231"/>
      <c r="E987" s="231"/>
      <c r="F987" s="231"/>
      <c r="G987" s="231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31"/>
      <c r="B988" s="269"/>
      <c r="C988" s="231"/>
      <c r="D988" s="231"/>
      <c r="E988" s="231"/>
      <c r="F988" s="231"/>
      <c r="G988" s="231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31"/>
      <c r="B989" s="269"/>
      <c r="C989" s="231"/>
      <c r="D989" s="231"/>
      <c r="E989" s="231"/>
      <c r="F989" s="231"/>
      <c r="G989" s="231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31"/>
      <c r="B990" s="269"/>
      <c r="C990" s="231"/>
      <c r="D990" s="231"/>
      <c r="E990" s="231"/>
      <c r="F990" s="231"/>
      <c r="G990" s="231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31"/>
      <c r="B991" s="269"/>
      <c r="C991" s="231"/>
      <c r="D991" s="231"/>
      <c r="E991" s="231"/>
      <c r="F991" s="231"/>
      <c r="G991" s="231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31"/>
      <c r="B992" s="269"/>
      <c r="C992" s="231"/>
      <c r="D992" s="231"/>
      <c r="E992" s="231"/>
      <c r="F992" s="231"/>
      <c r="G992" s="231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31"/>
      <c r="B993" s="269"/>
      <c r="C993" s="231"/>
      <c r="D993" s="231"/>
      <c r="E993" s="231"/>
      <c r="F993" s="231"/>
      <c r="G993" s="231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31"/>
      <c r="B994" s="269"/>
      <c r="C994" s="231"/>
      <c r="D994" s="231"/>
      <c r="E994" s="231"/>
      <c r="F994" s="231"/>
      <c r="G994" s="231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31"/>
      <c r="B995" s="269"/>
      <c r="C995" s="231"/>
      <c r="D995" s="231"/>
      <c r="E995" s="231"/>
      <c r="F995" s="231"/>
      <c r="G995" s="231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31"/>
      <c r="B996" s="269"/>
      <c r="C996" s="231"/>
      <c r="D996" s="231"/>
      <c r="E996" s="231"/>
      <c r="F996" s="231"/>
      <c r="G996" s="231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31"/>
      <c r="B997" s="269"/>
      <c r="C997" s="231"/>
      <c r="D997" s="231"/>
      <c r="E997" s="231"/>
      <c r="F997" s="231"/>
      <c r="G997" s="231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31"/>
      <c r="B998" s="269"/>
      <c r="C998" s="231"/>
      <c r="D998" s="231"/>
      <c r="E998" s="231"/>
      <c r="F998" s="231"/>
      <c r="G998" s="231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31"/>
      <c r="B999" s="269"/>
      <c r="C999" s="231"/>
      <c r="D999" s="231"/>
      <c r="E999" s="231"/>
      <c r="F999" s="231"/>
      <c r="G999" s="231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31"/>
      <c r="B1000" s="269"/>
      <c r="C1000" s="231"/>
      <c r="D1000" s="231"/>
      <c r="E1000" s="231"/>
      <c r="F1000" s="231"/>
      <c r="G1000" s="231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0">
    <mergeCell ref="A72:D72"/>
    <mergeCell ref="A82:D82"/>
    <mergeCell ref="A92:D92"/>
    <mergeCell ref="A2:J4"/>
    <mergeCell ref="A5:D5"/>
    <mergeCell ref="A12:D12"/>
    <mergeCell ref="A23:D23"/>
    <mergeCell ref="A39:D39"/>
    <mergeCell ref="A51:D51"/>
    <mergeCell ref="A62:D62"/>
  </mergeCells>
  <hyperlinks>
    <hyperlink r:id="rId1" ref="I6"/>
    <hyperlink r:id="rId2" ref="I24"/>
    <hyperlink r:id="rId3" ref="I25"/>
    <hyperlink r:id="rId4" ref="I26"/>
    <hyperlink r:id="rId5" ref="I30"/>
    <hyperlink r:id="rId6" ref="I31"/>
    <hyperlink r:id="rId7" ref="I32"/>
    <hyperlink r:id="rId8" ref="I33"/>
    <hyperlink r:id="rId9" ref="I34"/>
    <hyperlink r:id="rId10" ref="I35"/>
    <hyperlink r:id="rId11" ref="I36"/>
    <hyperlink r:id="rId12" ref="I40"/>
    <hyperlink r:id="rId13" ref="I41"/>
    <hyperlink r:id="rId14" ref="I42"/>
    <hyperlink r:id="rId15" ref="I46"/>
    <hyperlink r:id="rId16" ref="I52"/>
    <hyperlink r:id="rId17" ref="I53"/>
    <hyperlink r:id="rId18" ref="I54"/>
    <hyperlink r:id="rId19" ref="I58"/>
    <hyperlink r:id="rId20" ref="I63"/>
    <hyperlink r:id="rId21" ref="I64"/>
    <hyperlink r:id="rId22" ref="I65"/>
    <hyperlink r:id="rId23" ref="I69"/>
    <hyperlink r:id="rId24" ref="I73"/>
    <hyperlink r:id="rId25" ref="I74"/>
    <hyperlink r:id="rId26" ref="I75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3" manualBreakCount="3">
    <brk id="81" man="1"/>
    <brk id="50" man="1"/>
    <brk id="22" man="1"/>
  </rowBreaks>
  <drawing r:id="rId27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CAAC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8.63"/>
    <col customWidth="1" min="7" max="7" width="5.38"/>
    <col customWidth="1" min="8" max="8" width="12.88"/>
    <col customWidth="1" min="9" max="9" width="21.63"/>
    <col customWidth="1" min="10" max="10" width="4.25"/>
    <col customWidth="1" min="11" max="11" width="13.5"/>
    <col customWidth="1" min="12" max="12" width="4.13"/>
    <col customWidth="1" min="13" max="26" width="7.75"/>
  </cols>
  <sheetData>
    <row r="1" ht="15.0" customHeight="1">
      <c r="A1" s="265" t="s">
        <v>111</v>
      </c>
      <c r="B1" s="248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3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COUNTIF(B13:B113,"T")</f>
        <v>3</v>
      </c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ht="15.0" customHeight="1">
      <c r="A3" s="49"/>
      <c r="J3" s="235"/>
      <c r="K3" s="234" t="s">
        <v>54</v>
      </c>
      <c r="L3" s="228">
        <f>COUNTIF(B13:B113,"G")</f>
        <v>0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ht="15.0" customHeight="1">
      <c r="A4" s="49"/>
      <c r="J4" s="235"/>
      <c r="K4" s="234" t="s">
        <v>124</v>
      </c>
      <c r="L4" s="228">
        <f>COUNTIF(B13:B113,"E")</f>
        <v>1</v>
      </c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ht="15.0" customHeight="1">
      <c r="A5" s="275" t="s">
        <v>2605</v>
      </c>
      <c r="B5" s="238"/>
      <c r="C5" s="238"/>
      <c r="D5" s="239"/>
      <c r="E5" s="266" t="s">
        <v>2606</v>
      </c>
      <c r="F5" s="229" t="s">
        <v>138</v>
      </c>
      <c r="G5" s="228">
        <v>45081.0</v>
      </c>
      <c r="H5" s="229"/>
      <c r="I5" s="270"/>
      <c r="J5" s="228">
        <f>J12+J22+J32+J42+J52+J64+J74+J84+J94+J104</f>
        <v>4</v>
      </c>
      <c r="K5" s="304" t="s">
        <v>125</v>
      </c>
      <c r="L5" s="280" t="s">
        <v>100</v>
      </c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</row>
    <row r="6" ht="12.75" customHeight="1">
      <c r="A6" s="265"/>
      <c r="B6" s="228"/>
      <c r="C6" s="229" t="s">
        <v>2607</v>
      </c>
      <c r="D6" s="229" t="s">
        <v>2608</v>
      </c>
      <c r="E6" s="270" t="s">
        <v>2609</v>
      </c>
      <c r="F6" s="229" t="s">
        <v>38</v>
      </c>
      <c r="G6" s="228">
        <v>75248.0</v>
      </c>
      <c r="H6" s="229" t="s">
        <v>2610</v>
      </c>
      <c r="I6" s="229" t="s">
        <v>2611</v>
      </c>
      <c r="J6" s="248" t="s">
        <v>58</v>
      </c>
      <c r="K6" s="229"/>
      <c r="L6" s="228" t="s">
        <v>100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26.25" customHeight="1">
      <c r="A7" s="229"/>
      <c r="B7" s="228"/>
      <c r="C7" s="229" t="s">
        <v>2612</v>
      </c>
      <c r="D7" s="229" t="s">
        <v>2613</v>
      </c>
      <c r="E7" s="270" t="s">
        <v>2614</v>
      </c>
      <c r="F7" s="229" t="s">
        <v>2615</v>
      </c>
      <c r="G7" s="228">
        <v>75098.0</v>
      </c>
      <c r="H7" s="229" t="s">
        <v>2616</v>
      </c>
      <c r="I7" s="229" t="s">
        <v>2617</v>
      </c>
      <c r="J7" s="248" t="s">
        <v>60</v>
      </c>
      <c r="K7" s="229"/>
      <c r="L7" s="228" t="s">
        <v>100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12.0" customHeight="1">
      <c r="A8" s="229"/>
      <c r="B8" s="228"/>
      <c r="C8" s="229" t="s">
        <v>2618</v>
      </c>
      <c r="D8" s="229" t="s">
        <v>2176</v>
      </c>
      <c r="E8" s="270" t="s">
        <v>2619</v>
      </c>
      <c r="F8" s="229" t="s">
        <v>138</v>
      </c>
      <c r="G8" s="228">
        <v>75080.0</v>
      </c>
      <c r="H8" s="229" t="s">
        <v>2620</v>
      </c>
      <c r="I8" s="229" t="s">
        <v>2621</v>
      </c>
      <c r="J8" s="228" t="s">
        <v>62</v>
      </c>
      <c r="K8" s="229"/>
      <c r="L8" s="228" t="s">
        <v>100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0" customHeight="1">
      <c r="A9" s="229"/>
      <c r="B9" s="228"/>
      <c r="C9" s="229"/>
      <c r="D9" s="229"/>
      <c r="E9" s="266"/>
      <c r="F9" s="229"/>
      <c r="G9" s="229"/>
      <c r="H9" s="229"/>
      <c r="I9" s="229"/>
      <c r="J9" s="228" t="s">
        <v>64</v>
      </c>
      <c r="K9" s="229"/>
      <c r="L9" s="228" t="s">
        <v>100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9"/>
      <c r="B10" s="228"/>
      <c r="C10" s="229"/>
      <c r="D10" s="229"/>
      <c r="E10" s="266"/>
      <c r="F10" s="229"/>
      <c r="G10" s="229"/>
      <c r="H10" s="229"/>
      <c r="I10" s="229"/>
      <c r="J10" s="228" t="s">
        <v>66</v>
      </c>
      <c r="K10" s="229"/>
      <c r="L10" s="228" t="s">
        <v>100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15.0" customHeight="1">
      <c r="A11" s="229" t="s">
        <v>2622</v>
      </c>
      <c r="B11" s="228" t="s">
        <v>412</v>
      </c>
      <c r="C11" s="229" t="s">
        <v>2623</v>
      </c>
      <c r="D11" s="229" t="s">
        <v>2624</v>
      </c>
      <c r="E11" s="266" t="s">
        <v>2625</v>
      </c>
      <c r="F11" s="229" t="s">
        <v>138</v>
      </c>
      <c r="G11" s="228">
        <v>75080.0</v>
      </c>
      <c r="H11" s="229" t="s">
        <v>2626</v>
      </c>
      <c r="I11" s="229" t="s">
        <v>2627</v>
      </c>
      <c r="J11" s="228" t="s">
        <v>68</v>
      </c>
      <c r="K11" s="265"/>
      <c r="L11" s="228" t="s">
        <v>100</v>
      </c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</row>
    <row r="12" ht="12.75" customHeight="1">
      <c r="A12" s="262" t="s">
        <v>2628</v>
      </c>
      <c r="B12" s="238"/>
      <c r="C12" s="238"/>
      <c r="D12" s="239"/>
      <c r="E12" s="266" t="s">
        <v>2629</v>
      </c>
      <c r="F12" s="229" t="s">
        <v>38</v>
      </c>
      <c r="G12" s="228"/>
      <c r="H12" s="229"/>
      <c r="I12" s="229"/>
      <c r="J12" s="228">
        <f>COUNTA(A19:A21)</f>
        <v>0</v>
      </c>
      <c r="K12" s="254" t="s">
        <v>125</v>
      </c>
      <c r="L12" s="228" t="s">
        <v>100</v>
      </c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</row>
    <row r="13" ht="26.25" customHeight="1">
      <c r="A13" s="265"/>
      <c r="B13" s="228"/>
      <c r="C13" s="229" t="s">
        <v>2630</v>
      </c>
      <c r="D13" s="229" t="s">
        <v>2631</v>
      </c>
      <c r="E13" s="270" t="s">
        <v>2632</v>
      </c>
      <c r="F13" s="229" t="s">
        <v>38</v>
      </c>
      <c r="G13" s="228">
        <v>75254.0</v>
      </c>
      <c r="H13" s="229" t="s">
        <v>2633</v>
      </c>
      <c r="I13" s="229" t="s">
        <v>2634</v>
      </c>
      <c r="J13" s="228" t="s">
        <v>70</v>
      </c>
      <c r="K13" s="229"/>
      <c r="L13" s="228" t="s">
        <v>100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2.75" customHeight="1">
      <c r="A14" s="229"/>
      <c r="B14" s="228"/>
      <c r="C14" s="229" t="s">
        <v>2635</v>
      </c>
      <c r="D14" s="229" t="s">
        <v>2636</v>
      </c>
      <c r="E14" s="270" t="s">
        <v>2637</v>
      </c>
      <c r="F14" s="229" t="s">
        <v>38</v>
      </c>
      <c r="G14" s="228">
        <v>75248.0</v>
      </c>
      <c r="H14" s="229" t="s">
        <v>2638</v>
      </c>
      <c r="I14" s="229" t="s">
        <v>2639</v>
      </c>
      <c r="J14" s="228" t="s">
        <v>72</v>
      </c>
      <c r="K14" s="229"/>
      <c r="L14" s="228" t="s">
        <v>100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12.75" customHeight="1">
      <c r="A15" s="229"/>
      <c r="B15" s="228"/>
      <c r="C15" s="229" t="s">
        <v>2351</v>
      </c>
      <c r="D15" s="229" t="s">
        <v>2640</v>
      </c>
      <c r="E15" s="270" t="s">
        <v>2641</v>
      </c>
      <c r="F15" s="229" t="s">
        <v>38</v>
      </c>
      <c r="G15" s="228">
        <v>75248.0</v>
      </c>
      <c r="H15" s="229" t="s">
        <v>2642</v>
      </c>
      <c r="I15" s="229" t="s">
        <v>2643</v>
      </c>
      <c r="J15" s="248" t="s">
        <v>74</v>
      </c>
      <c r="K15" s="229"/>
      <c r="L15" s="228" t="s">
        <v>100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0" customHeight="1">
      <c r="A16" s="229"/>
      <c r="B16" s="228"/>
      <c r="C16" s="229"/>
      <c r="D16" s="229"/>
      <c r="E16" s="266"/>
      <c r="F16" s="229"/>
      <c r="G16" s="229"/>
      <c r="H16" s="229"/>
      <c r="I16" s="229"/>
      <c r="J16" s="228" t="s">
        <v>76</v>
      </c>
      <c r="K16" s="229"/>
      <c r="L16" s="228" t="s">
        <v>100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9"/>
      <c r="B17" s="228"/>
      <c r="C17" s="229"/>
      <c r="D17" s="229"/>
      <c r="E17" s="266"/>
      <c r="F17" s="229"/>
      <c r="G17" s="229"/>
      <c r="H17" s="229"/>
      <c r="I17" s="229"/>
      <c r="J17" s="228" t="s">
        <v>78</v>
      </c>
      <c r="K17" s="229"/>
      <c r="L17" s="228" t="s">
        <v>100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9"/>
      <c r="B18" s="228"/>
      <c r="C18" s="229"/>
      <c r="D18" s="229"/>
      <c r="E18" s="266"/>
      <c r="F18" s="229"/>
      <c r="G18" s="229"/>
      <c r="H18" s="229"/>
      <c r="I18" s="229"/>
      <c r="J18" s="228" t="s">
        <v>80</v>
      </c>
      <c r="K18" s="229"/>
      <c r="L18" s="228" t="s">
        <v>100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0" customHeight="1">
      <c r="A19" s="229"/>
      <c r="B19" s="228"/>
      <c r="C19" s="229"/>
      <c r="D19" s="229"/>
      <c r="E19" s="266"/>
      <c r="F19" s="229"/>
      <c r="G19" s="229"/>
      <c r="H19" s="229"/>
      <c r="I19" s="229"/>
      <c r="J19" s="228"/>
      <c r="K19" s="229"/>
      <c r="L19" s="228" t="s">
        <v>100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0" customHeight="1">
      <c r="A20" s="229"/>
      <c r="B20" s="228"/>
      <c r="C20" s="229"/>
      <c r="D20" s="229"/>
      <c r="E20" s="266"/>
      <c r="F20" s="229"/>
      <c r="G20" s="229"/>
      <c r="H20" s="229"/>
      <c r="I20" s="229"/>
      <c r="J20" s="228"/>
      <c r="K20" s="229"/>
      <c r="L20" s="228" t="s">
        <v>100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5.0" customHeight="1">
      <c r="A21" s="229"/>
      <c r="B21" s="228"/>
      <c r="C21" s="229"/>
      <c r="D21" s="229"/>
      <c r="E21" s="266"/>
      <c r="F21" s="229"/>
      <c r="G21" s="229"/>
      <c r="H21" s="229"/>
      <c r="I21" s="229"/>
      <c r="J21" s="228"/>
      <c r="K21" s="229"/>
      <c r="L21" s="228" t="s">
        <v>100</v>
      </c>
      <c r="M21" s="23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</row>
    <row r="22" ht="12.75" customHeight="1">
      <c r="A22" s="262" t="s">
        <v>2644</v>
      </c>
      <c r="B22" s="238"/>
      <c r="C22" s="238"/>
      <c r="D22" s="239"/>
      <c r="E22" s="266" t="s">
        <v>2606</v>
      </c>
      <c r="F22" s="229" t="s">
        <v>138</v>
      </c>
      <c r="G22" s="228">
        <v>75093.0</v>
      </c>
      <c r="H22" s="229"/>
      <c r="I22" s="229"/>
      <c r="J22" s="228">
        <f>COUNTA(A29:A31)</f>
        <v>0</v>
      </c>
      <c r="K22" s="254" t="s">
        <v>125</v>
      </c>
      <c r="L22" s="228" t="s">
        <v>100</v>
      </c>
      <c r="M22" s="23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</row>
    <row r="23" ht="39.0" customHeight="1">
      <c r="A23" s="265"/>
      <c r="B23" s="228"/>
      <c r="C23" s="229" t="s">
        <v>2645</v>
      </c>
      <c r="D23" s="229" t="s">
        <v>2646</v>
      </c>
      <c r="E23" s="270" t="s">
        <v>2647</v>
      </c>
      <c r="F23" s="229" t="s">
        <v>138</v>
      </c>
      <c r="G23" s="228">
        <v>75081.0</v>
      </c>
      <c r="H23" s="229" t="s">
        <v>2648</v>
      </c>
      <c r="I23" s="229" t="s">
        <v>2649</v>
      </c>
      <c r="J23" s="228" t="s">
        <v>70</v>
      </c>
      <c r="K23" s="229"/>
      <c r="L23" s="228" t="s">
        <v>100</v>
      </c>
      <c r="M23" s="23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</row>
    <row r="24" ht="12.75" customHeight="1">
      <c r="A24" s="229"/>
      <c r="B24" s="228"/>
      <c r="C24" s="229" t="s">
        <v>2650</v>
      </c>
      <c r="D24" s="229" t="s">
        <v>2651</v>
      </c>
      <c r="E24" s="341" t="s">
        <v>2652</v>
      </c>
      <c r="F24" s="229" t="s">
        <v>38</v>
      </c>
      <c r="G24" s="228">
        <v>75243.0</v>
      </c>
      <c r="H24" s="229" t="s">
        <v>2653</v>
      </c>
      <c r="I24" s="229" t="s">
        <v>2654</v>
      </c>
      <c r="J24" s="228" t="s">
        <v>72</v>
      </c>
      <c r="K24" s="229"/>
      <c r="L24" s="228" t="s">
        <v>100</v>
      </c>
      <c r="M24" s="23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</row>
    <row r="25" ht="12.75" customHeight="1">
      <c r="A25" s="229"/>
      <c r="B25" s="228"/>
      <c r="C25" s="229" t="s">
        <v>2655</v>
      </c>
      <c r="D25" s="229" t="s">
        <v>2656</v>
      </c>
      <c r="E25" s="270" t="s">
        <v>2657</v>
      </c>
      <c r="F25" s="229" t="s">
        <v>38</v>
      </c>
      <c r="G25" s="228">
        <v>75243.0</v>
      </c>
      <c r="H25" s="229" t="s">
        <v>2658</v>
      </c>
      <c r="I25" s="229" t="s">
        <v>2659</v>
      </c>
      <c r="J25" s="248" t="s">
        <v>74</v>
      </c>
      <c r="K25" s="229"/>
      <c r="L25" s="228" t="s">
        <v>100</v>
      </c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</row>
    <row r="26" ht="12.0" customHeight="1">
      <c r="A26" s="229"/>
      <c r="B26" s="228"/>
      <c r="C26" s="229"/>
      <c r="D26" s="229"/>
      <c r="E26" s="266"/>
      <c r="F26" s="229"/>
      <c r="G26" s="229"/>
      <c r="H26" s="229"/>
      <c r="I26" s="229"/>
      <c r="J26" s="228" t="s">
        <v>76</v>
      </c>
      <c r="K26" s="229"/>
      <c r="L26" s="228" t="s">
        <v>100</v>
      </c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</row>
    <row r="27" ht="12.0" customHeight="1">
      <c r="A27" s="229"/>
      <c r="B27" s="228"/>
      <c r="C27" s="229"/>
      <c r="D27" s="229"/>
      <c r="E27" s="266"/>
      <c r="F27" s="229"/>
      <c r="G27" s="229"/>
      <c r="H27" s="229"/>
      <c r="I27" s="229"/>
      <c r="J27" s="228" t="s">
        <v>78</v>
      </c>
      <c r="K27" s="229"/>
      <c r="L27" s="228" t="s">
        <v>100</v>
      </c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</row>
    <row r="28" ht="12.0" customHeight="1">
      <c r="A28" s="229"/>
      <c r="B28" s="228"/>
      <c r="C28" s="229"/>
      <c r="D28" s="229"/>
      <c r="E28" s="266"/>
      <c r="F28" s="229"/>
      <c r="G28" s="229"/>
      <c r="H28" s="229"/>
      <c r="I28" s="229"/>
      <c r="J28" s="228" t="s">
        <v>80</v>
      </c>
      <c r="K28" s="229"/>
      <c r="L28" s="228" t="s">
        <v>100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</row>
    <row r="29" ht="12.0" customHeight="1">
      <c r="A29" s="229"/>
      <c r="B29" s="228"/>
      <c r="C29" s="229"/>
      <c r="D29" s="229"/>
      <c r="E29" s="266"/>
      <c r="F29" s="229"/>
      <c r="G29" s="229"/>
      <c r="H29" s="229"/>
      <c r="I29" s="229"/>
      <c r="J29" s="228"/>
      <c r="K29" s="229"/>
      <c r="L29" s="228" t="s">
        <v>100</v>
      </c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</row>
    <row r="30" ht="12.0" customHeight="1">
      <c r="A30" s="229"/>
      <c r="B30" s="228"/>
      <c r="C30" s="229"/>
      <c r="D30" s="229"/>
      <c r="E30" s="266"/>
      <c r="F30" s="229"/>
      <c r="G30" s="229"/>
      <c r="H30" s="229"/>
      <c r="I30" s="229"/>
      <c r="J30" s="228"/>
      <c r="K30" s="229"/>
      <c r="L30" s="228" t="s">
        <v>100</v>
      </c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</row>
    <row r="31" ht="15.0" customHeight="1">
      <c r="A31" s="229"/>
      <c r="B31" s="228"/>
      <c r="C31" s="229"/>
      <c r="D31" s="229"/>
      <c r="E31" s="266"/>
      <c r="F31" s="229"/>
      <c r="G31" s="229"/>
      <c r="H31" s="229"/>
      <c r="I31" s="229"/>
      <c r="J31" s="228"/>
      <c r="K31" s="229"/>
      <c r="L31" s="228" t="s">
        <v>100</v>
      </c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</row>
    <row r="32" ht="12.75" customHeight="1">
      <c r="A32" s="262" t="s">
        <v>2660</v>
      </c>
      <c r="B32" s="238"/>
      <c r="C32" s="238"/>
      <c r="D32" s="239"/>
      <c r="E32" s="266" t="s">
        <v>2661</v>
      </c>
      <c r="F32" s="229" t="s">
        <v>386</v>
      </c>
      <c r="G32" s="228">
        <v>75040.0</v>
      </c>
      <c r="H32" s="229"/>
      <c r="I32" s="229"/>
      <c r="J32" s="228">
        <f>COUNTA(A39:A41)</f>
        <v>0</v>
      </c>
      <c r="K32" s="254" t="s">
        <v>125</v>
      </c>
      <c r="L32" s="228" t="s">
        <v>100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12.75" customHeight="1">
      <c r="A33" s="265"/>
      <c r="B33" s="228"/>
      <c r="C33" s="265" t="s">
        <v>827</v>
      </c>
      <c r="D33" s="265" t="s">
        <v>2662</v>
      </c>
      <c r="E33" s="266" t="s">
        <v>2663</v>
      </c>
      <c r="F33" s="246" t="s">
        <v>386</v>
      </c>
      <c r="G33" s="248">
        <v>75040.0</v>
      </c>
      <c r="H33" s="246" t="s">
        <v>2664</v>
      </c>
      <c r="I33" s="246" t="s">
        <v>2665</v>
      </c>
      <c r="J33" s="228" t="s">
        <v>70</v>
      </c>
      <c r="K33" s="229"/>
      <c r="L33" s="228" t="s">
        <v>100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12.75" customHeight="1">
      <c r="A34" s="229"/>
      <c r="B34" s="228"/>
      <c r="C34" s="229" t="s">
        <v>2666</v>
      </c>
      <c r="D34" s="229" t="s">
        <v>2667</v>
      </c>
      <c r="E34" s="270" t="s">
        <v>2668</v>
      </c>
      <c r="F34" s="229" t="s">
        <v>386</v>
      </c>
      <c r="G34" s="228">
        <v>75044.0</v>
      </c>
      <c r="H34" s="229" t="s">
        <v>2669</v>
      </c>
      <c r="I34" s="229" t="s">
        <v>2670</v>
      </c>
      <c r="J34" s="228" t="s">
        <v>72</v>
      </c>
      <c r="K34" s="229"/>
      <c r="L34" s="228" t="s">
        <v>100</v>
      </c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ht="12.75" customHeight="1">
      <c r="A35" s="229"/>
      <c r="B35" s="228"/>
      <c r="C35" s="229" t="s">
        <v>2671</v>
      </c>
      <c r="D35" s="229" t="s">
        <v>2672</v>
      </c>
      <c r="E35" s="270" t="s">
        <v>2673</v>
      </c>
      <c r="F35" s="229" t="s">
        <v>386</v>
      </c>
      <c r="G35" s="228">
        <v>75042.0</v>
      </c>
      <c r="H35" s="229" t="s">
        <v>2674</v>
      </c>
      <c r="I35" s="229" t="s">
        <v>2675</v>
      </c>
      <c r="J35" s="248" t="s">
        <v>74</v>
      </c>
      <c r="K35" s="229"/>
      <c r="L35" s="228" t="s">
        <v>100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12.0" customHeight="1">
      <c r="A36" s="229"/>
      <c r="B36" s="228"/>
      <c r="C36" s="229"/>
      <c r="D36" s="229"/>
      <c r="E36" s="266"/>
      <c r="F36" s="229"/>
      <c r="G36" s="229"/>
      <c r="H36" s="229"/>
      <c r="I36" s="229"/>
      <c r="J36" s="228" t="s">
        <v>76</v>
      </c>
      <c r="K36" s="229"/>
      <c r="L36" s="228" t="s">
        <v>100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12.0" customHeight="1">
      <c r="A37" s="229"/>
      <c r="B37" s="228"/>
      <c r="C37" s="229"/>
      <c r="D37" s="229"/>
      <c r="E37" s="266"/>
      <c r="F37" s="229"/>
      <c r="G37" s="229"/>
      <c r="H37" s="229"/>
      <c r="I37" s="229"/>
      <c r="J37" s="228" t="s">
        <v>78</v>
      </c>
      <c r="K37" s="229"/>
      <c r="L37" s="228" t="s">
        <v>100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12.0" customHeight="1">
      <c r="A38" s="229"/>
      <c r="B38" s="228"/>
      <c r="C38" s="229"/>
      <c r="D38" s="229"/>
      <c r="E38" s="266"/>
      <c r="F38" s="229"/>
      <c r="G38" s="229"/>
      <c r="H38" s="229"/>
      <c r="I38" s="229"/>
      <c r="J38" s="228" t="s">
        <v>80</v>
      </c>
      <c r="K38" s="229"/>
      <c r="L38" s="228" t="s">
        <v>100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15.0" customHeight="1">
      <c r="A39" s="229"/>
      <c r="B39" s="228"/>
      <c r="C39" s="229"/>
      <c r="D39" s="229"/>
      <c r="E39" s="266"/>
      <c r="F39" s="229"/>
      <c r="G39" s="229"/>
      <c r="H39" s="229"/>
      <c r="I39" s="229"/>
      <c r="J39" s="228"/>
      <c r="K39" s="229"/>
      <c r="L39" s="228" t="s">
        <v>100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12.0" customHeight="1">
      <c r="A40" s="229"/>
      <c r="B40" s="228"/>
      <c r="C40" s="229"/>
      <c r="D40" s="229"/>
      <c r="E40" s="266"/>
      <c r="F40" s="229"/>
      <c r="G40" s="229"/>
      <c r="H40" s="229"/>
      <c r="I40" s="229"/>
      <c r="J40" s="228"/>
      <c r="K40" s="229"/>
      <c r="L40" s="228" t="s">
        <v>100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5.0" customHeight="1">
      <c r="A41" s="229"/>
      <c r="B41" s="228"/>
      <c r="C41" s="229"/>
      <c r="D41" s="229"/>
      <c r="E41" s="266"/>
      <c r="F41" s="229"/>
      <c r="G41" s="229"/>
      <c r="H41" s="229"/>
      <c r="I41" s="229"/>
      <c r="J41" s="228"/>
      <c r="K41" s="229"/>
      <c r="L41" s="228" t="s">
        <v>100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12.75" customHeight="1">
      <c r="A42" s="262" t="s">
        <v>2676</v>
      </c>
      <c r="B42" s="238"/>
      <c r="C42" s="238"/>
      <c r="D42" s="239"/>
      <c r="E42" s="266" t="s">
        <v>2677</v>
      </c>
      <c r="F42" s="229" t="s">
        <v>138</v>
      </c>
      <c r="G42" s="228">
        <v>75093.0</v>
      </c>
      <c r="H42" s="229"/>
      <c r="I42" s="229"/>
      <c r="J42" s="228">
        <f>COUNTA(A49:A51)</f>
        <v>0</v>
      </c>
      <c r="K42" s="254" t="s">
        <v>125</v>
      </c>
      <c r="L42" s="228" t="s">
        <v>100</v>
      </c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</row>
    <row r="43" ht="12.75" customHeight="1">
      <c r="A43" s="265"/>
      <c r="B43" s="228"/>
      <c r="C43" s="229" t="s">
        <v>2678</v>
      </c>
      <c r="D43" s="229" t="s">
        <v>2679</v>
      </c>
      <c r="E43" s="270" t="s">
        <v>2680</v>
      </c>
      <c r="F43" s="229" t="s">
        <v>262</v>
      </c>
      <c r="G43" s="228">
        <v>75048.0</v>
      </c>
      <c r="H43" s="229" t="s">
        <v>2681</v>
      </c>
      <c r="I43" s="229" t="s">
        <v>2682</v>
      </c>
      <c r="J43" s="228" t="s">
        <v>70</v>
      </c>
      <c r="K43" s="229"/>
      <c r="L43" s="228" t="s">
        <v>100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12.75" customHeight="1">
      <c r="A44" s="229"/>
      <c r="B44" s="228"/>
      <c r="C44" s="229" t="s">
        <v>2683</v>
      </c>
      <c r="D44" s="229" t="s">
        <v>2684</v>
      </c>
      <c r="E44" s="270" t="s">
        <v>2685</v>
      </c>
      <c r="F44" s="229" t="s">
        <v>386</v>
      </c>
      <c r="G44" s="228">
        <v>75044.0</v>
      </c>
      <c r="H44" s="229" t="s">
        <v>2686</v>
      </c>
      <c r="I44" s="229" t="s">
        <v>2687</v>
      </c>
      <c r="J44" s="228" t="s">
        <v>72</v>
      </c>
      <c r="K44" s="229"/>
      <c r="L44" s="228" t="s">
        <v>100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12.75" customHeight="1">
      <c r="A45" s="229"/>
      <c r="B45" s="228"/>
      <c r="C45" s="229" t="s">
        <v>2688</v>
      </c>
      <c r="D45" s="229" t="s">
        <v>2689</v>
      </c>
      <c r="E45" s="270" t="s">
        <v>2690</v>
      </c>
      <c r="F45" s="229" t="s">
        <v>386</v>
      </c>
      <c r="G45" s="228">
        <v>75044.0</v>
      </c>
      <c r="H45" s="229" t="s">
        <v>2691</v>
      </c>
      <c r="I45" s="229" t="s">
        <v>2692</v>
      </c>
      <c r="J45" s="248" t="s">
        <v>74</v>
      </c>
      <c r="K45" s="229"/>
      <c r="L45" s="228" t="s">
        <v>100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2.0" customHeight="1">
      <c r="A46" s="229"/>
      <c r="B46" s="228"/>
      <c r="C46" s="229"/>
      <c r="D46" s="229"/>
      <c r="E46" s="266"/>
      <c r="F46" s="229"/>
      <c r="G46" s="229"/>
      <c r="H46" s="229"/>
      <c r="I46" s="229"/>
      <c r="J46" s="228" t="s">
        <v>76</v>
      </c>
      <c r="K46" s="229"/>
      <c r="L46" s="228" t="s">
        <v>100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15.0" customHeight="1">
      <c r="A47" s="229"/>
      <c r="B47" s="228"/>
      <c r="C47" s="229"/>
      <c r="D47" s="229"/>
      <c r="E47" s="266"/>
      <c r="F47" s="229"/>
      <c r="G47" s="229"/>
      <c r="H47" s="229"/>
      <c r="I47" s="229"/>
      <c r="J47" s="228" t="s">
        <v>78</v>
      </c>
      <c r="K47" s="229"/>
      <c r="L47" s="228" t="s">
        <v>100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2.0" customHeight="1">
      <c r="A48" s="229"/>
      <c r="B48" s="228"/>
      <c r="C48" s="229"/>
      <c r="D48" s="229"/>
      <c r="E48" s="266"/>
      <c r="F48" s="229"/>
      <c r="G48" s="229"/>
      <c r="H48" s="229"/>
      <c r="I48" s="229"/>
      <c r="J48" s="228" t="s">
        <v>80</v>
      </c>
      <c r="K48" s="229"/>
      <c r="L48" s="228" t="s">
        <v>100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12.0" customHeight="1">
      <c r="A49" s="229"/>
      <c r="B49" s="228"/>
      <c r="C49" s="229"/>
      <c r="D49" s="229"/>
      <c r="E49" s="266"/>
      <c r="F49" s="229"/>
      <c r="G49" s="229"/>
      <c r="H49" s="229"/>
      <c r="I49" s="229"/>
      <c r="J49" s="228"/>
      <c r="K49" s="229"/>
      <c r="L49" s="228" t="s">
        <v>100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12.0" customHeight="1">
      <c r="A50" s="229"/>
      <c r="B50" s="228"/>
      <c r="C50" s="229"/>
      <c r="D50" s="229"/>
      <c r="E50" s="266"/>
      <c r="F50" s="229"/>
      <c r="G50" s="229"/>
      <c r="H50" s="229"/>
      <c r="I50" s="229"/>
      <c r="J50" s="228"/>
      <c r="K50" s="229"/>
      <c r="L50" s="228" t="s">
        <v>100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5.0" customHeight="1">
      <c r="A51" s="229"/>
      <c r="B51" s="228"/>
      <c r="C51" s="229"/>
      <c r="D51" s="229"/>
      <c r="E51" s="266"/>
      <c r="F51" s="229"/>
      <c r="G51" s="229"/>
      <c r="H51" s="229"/>
      <c r="I51" s="229"/>
      <c r="J51" s="228"/>
      <c r="K51" s="229"/>
      <c r="L51" s="228" t="s">
        <v>100</v>
      </c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</row>
    <row r="52" ht="12.75" customHeight="1">
      <c r="A52" s="262" t="s">
        <v>2693</v>
      </c>
      <c r="B52" s="238"/>
      <c r="C52" s="238"/>
      <c r="D52" s="239"/>
      <c r="E52" s="266" t="s">
        <v>2629</v>
      </c>
      <c r="F52" s="229" t="s">
        <v>38</v>
      </c>
      <c r="G52" s="228"/>
      <c r="H52" s="229"/>
      <c r="I52" s="229"/>
      <c r="J52" s="228">
        <f>COUNTA(A59:A63)</f>
        <v>3</v>
      </c>
      <c r="K52" s="254" t="s">
        <v>125</v>
      </c>
      <c r="L52" s="228" t="s">
        <v>100</v>
      </c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</row>
    <row r="53" ht="12.0" customHeight="1">
      <c r="A53" s="265"/>
      <c r="B53" s="228"/>
      <c r="C53" s="229" t="s">
        <v>2694</v>
      </c>
      <c r="D53" s="229" t="s">
        <v>2695</v>
      </c>
      <c r="E53" s="270" t="s">
        <v>2696</v>
      </c>
      <c r="F53" s="229" t="s">
        <v>38</v>
      </c>
      <c r="G53" s="228">
        <v>75248.0</v>
      </c>
      <c r="H53" s="229" t="s">
        <v>2697</v>
      </c>
      <c r="I53" s="229" t="s">
        <v>2698</v>
      </c>
      <c r="J53" s="228" t="s">
        <v>70</v>
      </c>
      <c r="K53" s="229"/>
      <c r="L53" s="228" t="s">
        <v>100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12.75" customHeight="1">
      <c r="A54" s="229"/>
      <c r="B54" s="228"/>
      <c r="C54" s="229" t="s">
        <v>981</v>
      </c>
      <c r="D54" s="229" t="s">
        <v>2699</v>
      </c>
      <c r="E54" s="270" t="s">
        <v>2700</v>
      </c>
      <c r="F54" s="229" t="s">
        <v>38</v>
      </c>
      <c r="G54" s="228">
        <v>75248.0</v>
      </c>
      <c r="H54" s="229" t="s">
        <v>2701</v>
      </c>
      <c r="I54" s="229" t="s">
        <v>2702</v>
      </c>
      <c r="J54" s="228" t="s">
        <v>72</v>
      </c>
      <c r="K54" s="229"/>
      <c r="L54" s="228" t="s">
        <v>100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2.75" customHeight="1">
      <c r="A55" s="229"/>
      <c r="B55" s="228"/>
      <c r="C55" s="229" t="s">
        <v>2703</v>
      </c>
      <c r="D55" s="229" t="s">
        <v>2704</v>
      </c>
      <c r="E55" s="270" t="s">
        <v>2705</v>
      </c>
      <c r="F55" s="229" t="s">
        <v>138</v>
      </c>
      <c r="G55" s="228">
        <v>75080.0</v>
      </c>
      <c r="H55" s="229" t="s">
        <v>2706</v>
      </c>
      <c r="I55" s="229" t="s">
        <v>2707</v>
      </c>
      <c r="J55" s="248" t="s">
        <v>74</v>
      </c>
      <c r="K55" s="229"/>
      <c r="L55" s="228" t="s">
        <v>100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2.0" customHeight="1">
      <c r="A56" s="229"/>
      <c r="B56" s="228"/>
      <c r="C56" s="229"/>
      <c r="D56" s="229"/>
      <c r="E56" s="266"/>
      <c r="F56" s="229"/>
      <c r="G56" s="229"/>
      <c r="H56" s="229"/>
      <c r="I56" s="229"/>
      <c r="J56" s="228" t="s">
        <v>76</v>
      </c>
      <c r="K56" s="229"/>
      <c r="L56" s="228" t="s">
        <v>100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0" customHeight="1">
      <c r="A57" s="229"/>
      <c r="B57" s="228"/>
      <c r="C57" s="229"/>
      <c r="D57" s="229"/>
      <c r="E57" s="266"/>
      <c r="F57" s="229"/>
      <c r="G57" s="229"/>
      <c r="H57" s="229"/>
      <c r="I57" s="229"/>
      <c r="J57" s="228" t="s">
        <v>78</v>
      </c>
      <c r="K57" s="229"/>
      <c r="L57" s="228" t="s">
        <v>100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2.0" customHeight="1">
      <c r="A58" s="229"/>
      <c r="B58" s="228"/>
      <c r="C58" s="229"/>
      <c r="D58" s="229"/>
      <c r="E58" s="266"/>
      <c r="F58" s="229"/>
      <c r="G58" s="229"/>
      <c r="H58" s="229"/>
      <c r="I58" s="229"/>
      <c r="J58" s="228" t="s">
        <v>80</v>
      </c>
      <c r="K58" s="229"/>
      <c r="L58" s="228" t="s">
        <v>100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2.75" customHeight="1">
      <c r="A59" s="229" t="s">
        <v>2622</v>
      </c>
      <c r="B59" s="228" t="s">
        <v>412</v>
      </c>
      <c r="C59" s="229" t="s">
        <v>2623</v>
      </c>
      <c r="D59" s="229" t="s">
        <v>2624</v>
      </c>
      <c r="E59" s="266" t="s">
        <v>2625</v>
      </c>
      <c r="F59" s="229" t="s">
        <v>138</v>
      </c>
      <c r="G59" s="228">
        <v>75080.0</v>
      </c>
      <c r="H59" s="229" t="s">
        <v>2626</v>
      </c>
      <c r="I59" s="229" t="s">
        <v>2627</v>
      </c>
      <c r="J59" s="228" t="s">
        <v>68</v>
      </c>
      <c r="K59" s="229"/>
      <c r="L59" s="228" t="s">
        <v>100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2.0" customHeight="1">
      <c r="A60" s="229" t="s">
        <v>2708</v>
      </c>
      <c r="B60" s="228" t="s">
        <v>440</v>
      </c>
      <c r="C60" s="229" t="s">
        <v>2709</v>
      </c>
      <c r="D60" s="229" t="s">
        <v>955</v>
      </c>
      <c r="E60" s="270" t="s">
        <v>2710</v>
      </c>
      <c r="F60" s="229" t="s">
        <v>138</v>
      </c>
      <c r="G60" s="228">
        <v>75080.0</v>
      </c>
      <c r="H60" s="229" t="s">
        <v>525</v>
      </c>
      <c r="I60" s="229" t="s">
        <v>749</v>
      </c>
      <c r="J60" s="228"/>
      <c r="K60" s="229" t="s">
        <v>2711</v>
      </c>
      <c r="L60" s="228" t="s">
        <v>100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12.75" customHeight="1">
      <c r="A61" s="229" t="s">
        <v>2712</v>
      </c>
      <c r="B61" s="228" t="s">
        <v>440</v>
      </c>
      <c r="C61" s="229" t="s">
        <v>1479</v>
      </c>
      <c r="D61" s="229" t="s">
        <v>2713</v>
      </c>
      <c r="E61" s="270" t="s">
        <v>2714</v>
      </c>
      <c r="F61" s="229" t="s">
        <v>38</v>
      </c>
      <c r="G61" s="228">
        <v>75036.0</v>
      </c>
      <c r="H61" s="229" t="s">
        <v>2715</v>
      </c>
      <c r="I61" s="229"/>
      <c r="J61" s="228"/>
      <c r="K61" s="229" t="s">
        <v>2716</v>
      </c>
      <c r="L61" s="228" t="s">
        <v>100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2.0" customHeight="1">
      <c r="A62" s="229"/>
      <c r="B62" s="228"/>
      <c r="C62" s="229"/>
      <c r="D62" s="229"/>
      <c r="E62" s="266"/>
      <c r="F62" s="229"/>
      <c r="G62" s="229"/>
      <c r="H62" s="229"/>
      <c r="I62" s="229"/>
      <c r="J62" s="228"/>
      <c r="K62" s="229"/>
      <c r="L62" s="228" t="s">
        <v>100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15.0" customHeight="1">
      <c r="A63" s="229"/>
      <c r="B63" s="228"/>
      <c r="C63" s="229"/>
      <c r="D63" s="229"/>
      <c r="E63" s="266"/>
      <c r="F63" s="229"/>
      <c r="G63" s="229"/>
      <c r="H63" s="229"/>
      <c r="I63" s="229"/>
      <c r="J63" s="228"/>
      <c r="K63" s="229"/>
      <c r="L63" s="228" t="s">
        <v>100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12.75" customHeight="1">
      <c r="A64" s="262" t="s">
        <v>2717</v>
      </c>
      <c r="B64" s="238"/>
      <c r="C64" s="238"/>
      <c r="D64" s="239"/>
      <c r="E64" s="266" t="s">
        <v>2661</v>
      </c>
      <c r="F64" s="229" t="s">
        <v>386</v>
      </c>
      <c r="G64" s="228"/>
      <c r="H64" s="229"/>
      <c r="I64" s="229"/>
      <c r="J64" s="228">
        <f>COUNTA(A71:A73)</f>
        <v>1</v>
      </c>
      <c r="K64" s="254" t="s">
        <v>125</v>
      </c>
      <c r="L64" s="228" t="s">
        <v>100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12.75" customHeight="1">
      <c r="A65" s="265"/>
      <c r="B65" s="228"/>
      <c r="C65" s="229" t="s">
        <v>2718</v>
      </c>
      <c r="D65" s="229" t="s">
        <v>2719</v>
      </c>
      <c r="E65" s="270" t="s">
        <v>2720</v>
      </c>
      <c r="F65" s="229" t="s">
        <v>262</v>
      </c>
      <c r="G65" s="228">
        <v>75048.0</v>
      </c>
      <c r="H65" s="229" t="s">
        <v>2721</v>
      </c>
      <c r="I65" s="229" t="s">
        <v>2722</v>
      </c>
      <c r="J65" s="228" t="s">
        <v>70</v>
      </c>
      <c r="K65" s="229"/>
      <c r="L65" s="228" t="s">
        <v>100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12.75" customHeight="1">
      <c r="A66" s="229"/>
      <c r="B66" s="228"/>
      <c r="C66" s="229" t="s">
        <v>2723</v>
      </c>
      <c r="D66" s="229" t="s">
        <v>748</v>
      </c>
      <c r="E66" s="270" t="s">
        <v>2724</v>
      </c>
      <c r="F66" s="229" t="s">
        <v>262</v>
      </c>
      <c r="G66" s="228">
        <v>75048.0</v>
      </c>
      <c r="H66" s="229" t="s">
        <v>2725</v>
      </c>
      <c r="I66" s="229" t="s">
        <v>2726</v>
      </c>
      <c r="J66" s="228" t="s">
        <v>72</v>
      </c>
      <c r="K66" s="229"/>
      <c r="L66" s="228" t="s">
        <v>100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2.75" customHeight="1">
      <c r="A67" s="229"/>
      <c r="B67" s="228"/>
      <c r="C67" s="229" t="s">
        <v>2727</v>
      </c>
      <c r="D67" s="229" t="s">
        <v>897</v>
      </c>
      <c r="E67" s="270" t="s">
        <v>2728</v>
      </c>
      <c r="F67" s="229" t="s">
        <v>262</v>
      </c>
      <c r="G67" s="228">
        <v>75048.0</v>
      </c>
      <c r="H67" s="229" t="s">
        <v>649</v>
      </c>
      <c r="I67" s="229" t="s">
        <v>2729</v>
      </c>
      <c r="J67" s="248" t="s">
        <v>74</v>
      </c>
      <c r="K67" s="229"/>
      <c r="L67" s="228" t="s">
        <v>100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12.0" customHeight="1">
      <c r="A68" s="229"/>
      <c r="B68" s="228"/>
      <c r="C68" s="229"/>
      <c r="D68" s="229"/>
      <c r="E68" s="266"/>
      <c r="F68" s="229"/>
      <c r="G68" s="229"/>
      <c r="H68" s="229"/>
      <c r="I68" s="229"/>
      <c r="J68" s="228" t="s">
        <v>76</v>
      </c>
      <c r="K68" s="229"/>
      <c r="L68" s="228" t="s">
        <v>100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12.0" customHeight="1">
      <c r="A69" s="229"/>
      <c r="B69" s="228"/>
      <c r="C69" s="229"/>
      <c r="D69" s="229"/>
      <c r="E69" s="266"/>
      <c r="F69" s="229"/>
      <c r="G69" s="229"/>
      <c r="H69" s="229"/>
      <c r="I69" s="229"/>
      <c r="J69" s="228" t="s">
        <v>78</v>
      </c>
      <c r="K69" s="229"/>
      <c r="L69" s="228" t="s">
        <v>100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12.0" customHeight="1">
      <c r="A70" s="229"/>
      <c r="B70" s="228"/>
      <c r="C70" s="229"/>
      <c r="D70" s="229"/>
      <c r="E70" s="266"/>
      <c r="F70" s="229"/>
      <c r="G70" s="229"/>
      <c r="H70" s="229"/>
      <c r="I70" s="229"/>
      <c r="J70" s="228" t="s">
        <v>80</v>
      </c>
      <c r="K70" s="229"/>
      <c r="L70" s="228" t="s">
        <v>100</v>
      </c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</row>
    <row r="71" ht="12.0" customHeight="1">
      <c r="A71" s="229" t="s">
        <v>2730</v>
      </c>
      <c r="B71" s="228" t="s">
        <v>440</v>
      </c>
      <c r="C71" s="229" t="s">
        <v>2731</v>
      </c>
      <c r="D71" s="229" t="s">
        <v>2719</v>
      </c>
      <c r="E71" s="270" t="s">
        <v>2720</v>
      </c>
      <c r="F71" s="229" t="s">
        <v>262</v>
      </c>
      <c r="G71" s="228">
        <v>75048.0</v>
      </c>
      <c r="H71" s="263" t="s">
        <v>525</v>
      </c>
      <c r="I71" s="263" t="s">
        <v>749</v>
      </c>
      <c r="J71" s="228"/>
      <c r="K71" s="229" t="s">
        <v>2732</v>
      </c>
      <c r="L71" s="228" t="s">
        <v>100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2.0" customHeight="1">
      <c r="A72" s="229"/>
      <c r="B72" s="228"/>
      <c r="C72" s="229"/>
      <c r="D72" s="229"/>
      <c r="E72" s="266"/>
      <c r="F72" s="229"/>
      <c r="G72" s="229"/>
      <c r="H72" s="229"/>
      <c r="I72" s="229"/>
      <c r="J72" s="228"/>
      <c r="K72" s="229"/>
      <c r="L72" s="228" t="s">
        <v>100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0" customHeight="1">
      <c r="A73" s="229"/>
      <c r="B73" s="228"/>
      <c r="C73" s="229"/>
      <c r="D73" s="229"/>
      <c r="E73" s="266"/>
      <c r="F73" s="229"/>
      <c r="G73" s="229"/>
      <c r="H73" s="229"/>
      <c r="I73" s="229"/>
      <c r="J73" s="228"/>
      <c r="K73" s="229"/>
      <c r="L73" s="228" t="s">
        <v>100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12.75" customHeight="1">
      <c r="A74" s="262" t="s">
        <v>2733</v>
      </c>
      <c r="B74" s="238"/>
      <c r="C74" s="238"/>
      <c r="D74" s="239"/>
      <c r="E74" s="266" t="s">
        <v>2734</v>
      </c>
      <c r="F74" s="229" t="s">
        <v>2615</v>
      </c>
      <c r="G74" s="228">
        <v>75098.0</v>
      </c>
      <c r="H74" s="229"/>
      <c r="I74" s="229"/>
      <c r="J74" s="228">
        <f>COUNTA(A81:A83)</f>
        <v>0</v>
      </c>
      <c r="K74" s="254" t="s">
        <v>125</v>
      </c>
      <c r="L74" s="228" t="s">
        <v>100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15.0" customHeight="1">
      <c r="A75" s="265"/>
      <c r="B75" s="228"/>
      <c r="C75" s="265" t="s">
        <v>2330</v>
      </c>
      <c r="D75" s="265" t="s">
        <v>2735</v>
      </c>
      <c r="E75" s="266" t="s">
        <v>2736</v>
      </c>
      <c r="F75" s="246" t="s">
        <v>2615</v>
      </c>
      <c r="G75" s="248">
        <v>75098.0</v>
      </c>
      <c r="H75" s="246" t="s">
        <v>2737</v>
      </c>
      <c r="I75" s="246" t="s">
        <v>2738</v>
      </c>
      <c r="J75" s="228" t="s">
        <v>70</v>
      </c>
      <c r="K75" s="229"/>
      <c r="L75" s="228" t="s">
        <v>100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75" customHeight="1">
      <c r="A76" s="229"/>
      <c r="B76" s="228"/>
      <c r="C76" s="265" t="s">
        <v>2739</v>
      </c>
      <c r="D76" s="265" t="s">
        <v>2740</v>
      </c>
      <c r="E76" s="266" t="s">
        <v>2741</v>
      </c>
      <c r="F76" s="246" t="s">
        <v>2615</v>
      </c>
      <c r="G76" s="248">
        <v>75098.0</v>
      </c>
      <c r="H76" s="246" t="s">
        <v>649</v>
      </c>
      <c r="I76" s="246" t="s">
        <v>2742</v>
      </c>
      <c r="J76" s="228" t="s">
        <v>72</v>
      </c>
      <c r="K76" s="229"/>
      <c r="L76" s="228" t="s">
        <v>100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12.75" customHeight="1">
      <c r="A77" s="229"/>
      <c r="B77" s="228"/>
      <c r="C77" s="265" t="s">
        <v>2743</v>
      </c>
      <c r="D77" s="265" t="s">
        <v>2719</v>
      </c>
      <c r="E77" s="266" t="s">
        <v>2744</v>
      </c>
      <c r="F77" s="246" t="s">
        <v>2615</v>
      </c>
      <c r="G77" s="248">
        <v>75098.0</v>
      </c>
      <c r="H77" s="246" t="s">
        <v>649</v>
      </c>
      <c r="I77" s="246" t="s">
        <v>2745</v>
      </c>
      <c r="J77" s="248" t="s">
        <v>74</v>
      </c>
      <c r="K77" s="229"/>
      <c r="L77" s="228" t="s">
        <v>100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12.0" customHeight="1">
      <c r="A78" s="229"/>
      <c r="B78" s="228"/>
      <c r="C78" s="229"/>
      <c r="D78" s="229"/>
      <c r="E78" s="266"/>
      <c r="F78" s="229"/>
      <c r="G78" s="229"/>
      <c r="H78" s="229"/>
      <c r="I78" s="229"/>
      <c r="J78" s="228" t="s">
        <v>76</v>
      </c>
      <c r="K78" s="229"/>
      <c r="L78" s="228" t="s">
        <v>100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0" customHeight="1">
      <c r="A79" s="229"/>
      <c r="B79" s="228"/>
      <c r="C79" s="229"/>
      <c r="D79" s="229"/>
      <c r="E79" s="266"/>
      <c r="F79" s="229"/>
      <c r="G79" s="229"/>
      <c r="H79" s="229"/>
      <c r="I79" s="229"/>
      <c r="J79" s="228" t="s">
        <v>78</v>
      </c>
      <c r="K79" s="229"/>
      <c r="L79" s="228" t="s">
        <v>100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2.0" customHeight="1">
      <c r="A80" s="229"/>
      <c r="B80" s="228"/>
      <c r="C80" s="229"/>
      <c r="D80" s="229"/>
      <c r="E80" s="266"/>
      <c r="F80" s="229"/>
      <c r="G80" s="229"/>
      <c r="H80" s="229"/>
      <c r="I80" s="229"/>
      <c r="J80" s="228" t="s">
        <v>80</v>
      </c>
      <c r="K80" s="229"/>
      <c r="L80" s="228" t="s">
        <v>100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2.0" customHeight="1">
      <c r="A81" s="229"/>
      <c r="B81" s="228"/>
      <c r="C81" s="229"/>
      <c r="D81" s="229"/>
      <c r="E81" s="266"/>
      <c r="F81" s="229"/>
      <c r="G81" s="229"/>
      <c r="H81" s="229"/>
      <c r="I81" s="229"/>
      <c r="J81" s="228"/>
      <c r="K81" s="229"/>
      <c r="L81" s="228" t="s">
        <v>100</v>
      </c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</row>
    <row r="82" ht="12.0" customHeight="1">
      <c r="A82" s="229"/>
      <c r="B82" s="228"/>
      <c r="C82" s="229"/>
      <c r="D82" s="229"/>
      <c r="E82" s="266"/>
      <c r="F82" s="229"/>
      <c r="G82" s="229"/>
      <c r="H82" s="229"/>
      <c r="I82" s="229"/>
      <c r="J82" s="228"/>
      <c r="K82" s="229"/>
      <c r="L82" s="228" t="s">
        <v>100</v>
      </c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</row>
    <row r="83" ht="12.0" customHeight="1">
      <c r="A83" s="229"/>
      <c r="B83" s="228"/>
      <c r="C83" s="229"/>
      <c r="D83" s="229"/>
      <c r="E83" s="266"/>
      <c r="F83" s="229"/>
      <c r="G83" s="229"/>
      <c r="H83" s="229"/>
      <c r="I83" s="229"/>
      <c r="J83" s="228"/>
      <c r="K83" s="229"/>
      <c r="L83" s="228" t="s">
        <v>100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2.75" customHeight="1">
      <c r="A84" s="262" t="s">
        <v>2746</v>
      </c>
      <c r="B84" s="238"/>
      <c r="C84" s="238"/>
      <c r="D84" s="239"/>
      <c r="E84" s="266" t="s">
        <v>2734</v>
      </c>
      <c r="F84" s="229" t="s">
        <v>2615</v>
      </c>
      <c r="G84" s="228">
        <v>75098.0</v>
      </c>
      <c r="H84" s="229"/>
      <c r="I84" s="229"/>
      <c r="J84" s="228">
        <f>COUNTA(A91:A93)</f>
        <v>0</v>
      </c>
      <c r="K84" s="254" t="s">
        <v>125</v>
      </c>
      <c r="L84" s="228" t="s">
        <v>100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26.25" customHeight="1">
      <c r="A85" s="265"/>
      <c r="B85" s="228"/>
      <c r="C85" s="229" t="s">
        <v>2747</v>
      </c>
      <c r="D85" s="229" t="s">
        <v>2748</v>
      </c>
      <c r="E85" s="270" t="s">
        <v>2749</v>
      </c>
      <c r="F85" s="229" t="s">
        <v>2615</v>
      </c>
      <c r="G85" s="228">
        <v>75098.0</v>
      </c>
      <c r="H85" s="229" t="s">
        <v>2750</v>
      </c>
      <c r="I85" s="229" t="s">
        <v>2751</v>
      </c>
      <c r="J85" s="228" t="s">
        <v>70</v>
      </c>
      <c r="K85" s="229"/>
      <c r="L85" s="228" t="s">
        <v>100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26.25" customHeight="1">
      <c r="A86" s="229"/>
      <c r="B86" s="228"/>
      <c r="C86" s="229" t="s">
        <v>2752</v>
      </c>
      <c r="D86" s="229" t="s">
        <v>2753</v>
      </c>
      <c r="E86" s="270" t="s">
        <v>2754</v>
      </c>
      <c r="F86" s="229" t="s">
        <v>1987</v>
      </c>
      <c r="G86" s="228">
        <v>75094.0</v>
      </c>
      <c r="H86" s="229" t="s">
        <v>2755</v>
      </c>
      <c r="I86" s="229" t="s">
        <v>2756</v>
      </c>
      <c r="J86" s="228" t="s">
        <v>72</v>
      </c>
      <c r="K86" s="229"/>
      <c r="L86" s="228" t="s">
        <v>100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26.25" customHeight="1">
      <c r="A87" s="229"/>
      <c r="B87" s="228"/>
      <c r="C87" s="229" t="s">
        <v>1052</v>
      </c>
      <c r="D87" s="229" t="s">
        <v>2757</v>
      </c>
      <c r="E87" s="270" t="s">
        <v>2758</v>
      </c>
      <c r="F87" s="229" t="s">
        <v>1987</v>
      </c>
      <c r="G87" s="228">
        <v>75094.0</v>
      </c>
      <c r="H87" s="229" t="s">
        <v>2759</v>
      </c>
      <c r="I87" s="229" t="s">
        <v>2760</v>
      </c>
      <c r="J87" s="248" t="s">
        <v>74</v>
      </c>
      <c r="K87" s="229"/>
      <c r="L87" s="228" t="s">
        <v>100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0" customHeight="1">
      <c r="A88" s="229"/>
      <c r="B88" s="228"/>
      <c r="C88" s="229"/>
      <c r="D88" s="229"/>
      <c r="E88" s="266"/>
      <c r="F88" s="229"/>
      <c r="G88" s="229"/>
      <c r="H88" s="229"/>
      <c r="I88" s="229"/>
      <c r="J88" s="228" t="s">
        <v>76</v>
      </c>
      <c r="K88" s="229"/>
      <c r="L88" s="228" t="s">
        <v>100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2.0" customHeight="1">
      <c r="A89" s="229"/>
      <c r="B89" s="228"/>
      <c r="C89" s="229"/>
      <c r="D89" s="229"/>
      <c r="E89" s="266"/>
      <c r="F89" s="229"/>
      <c r="G89" s="229"/>
      <c r="H89" s="229"/>
      <c r="I89" s="229"/>
      <c r="J89" s="228" t="s">
        <v>78</v>
      </c>
      <c r="K89" s="229"/>
      <c r="L89" s="228" t="s">
        <v>100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0" customHeight="1">
      <c r="A90" s="229"/>
      <c r="B90" s="228"/>
      <c r="C90" s="229"/>
      <c r="D90" s="229"/>
      <c r="E90" s="266"/>
      <c r="F90" s="229"/>
      <c r="G90" s="229"/>
      <c r="H90" s="229"/>
      <c r="I90" s="229"/>
      <c r="J90" s="228" t="s">
        <v>80</v>
      </c>
      <c r="K90" s="229"/>
      <c r="L90" s="228" t="s">
        <v>100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12.0" customHeight="1">
      <c r="A91" s="229"/>
      <c r="B91" s="228"/>
      <c r="C91" s="229"/>
      <c r="D91" s="229"/>
      <c r="E91" s="266"/>
      <c r="F91" s="229"/>
      <c r="G91" s="229"/>
      <c r="H91" s="229"/>
      <c r="I91" s="229"/>
      <c r="J91" s="228"/>
      <c r="K91" s="229"/>
      <c r="L91" s="228" t="s">
        <v>100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2.0" customHeight="1">
      <c r="A92" s="229"/>
      <c r="B92" s="228"/>
      <c r="C92" s="229"/>
      <c r="D92" s="229"/>
      <c r="E92" s="266"/>
      <c r="F92" s="229"/>
      <c r="G92" s="229"/>
      <c r="H92" s="229"/>
      <c r="I92" s="229"/>
      <c r="J92" s="228"/>
      <c r="K92" s="229"/>
      <c r="L92" s="228" t="s">
        <v>100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2.0" customHeight="1">
      <c r="A93" s="229"/>
      <c r="B93" s="228"/>
      <c r="C93" s="229"/>
      <c r="D93" s="229"/>
      <c r="E93" s="266"/>
      <c r="F93" s="229"/>
      <c r="G93" s="229"/>
      <c r="H93" s="229"/>
      <c r="I93" s="229"/>
      <c r="J93" s="228"/>
      <c r="K93" s="229"/>
      <c r="L93" s="228" t="s">
        <v>100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12.75" customHeight="1">
      <c r="A94" s="262" t="s">
        <v>2761</v>
      </c>
      <c r="B94" s="238"/>
      <c r="C94" s="238"/>
      <c r="D94" s="239"/>
      <c r="E94" s="266" t="s">
        <v>2734</v>
      </c>
      <c r="F94" s="229" t="s">
        <v>2615</v>
      </c>
      <c r="G94" s="228">
        <v>75098.0</v>
      </c>
      <c r="H94" s="229"/>
      <c r="I94" s="229"/>
      <c r="J94" s="228">
        <f>COUNTA(A101:A103)</f>
        <v>0</v>
      </c>
      <c r="K94" s="254" t="s">
        <v>125</v>
      </c>
      <c r="L94" s="228" t="s">
        <v>100</v>
      </c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</row>
    <row r="95" ht="12.75" customHeight="1">
      <c r="A95" s="265"/>
      <c r="B95" s="228"/>
      <c r="C95" s="265" t="s">
        <v>970</v>
      </c>
      <c r="D95" s="265" t="s">
        <v>2762</v>
      </c>
      <c r="E95" s="266" t="s">
        <v>2763</v>
      </c>
      <c r="F95" s="229" t="s">
        <v>2615</v>
      </c>
      <c r="G95" s="228">
        <v>75098.0</v>
      </c>
      <c r="H95" s="246" t="s">
        <v>2764</v>
      </c>
      <c r="I95" s="246" t="s">
        <v>2765</v>
      </c>
      <c r="J95" s="228" t="s">
        <v>70</v>
      </c>
      <c r="K95" s="229"/>
      <c r="L95" s="228" t="s">
        <v>100</v>
      </c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</row>
    <row r="96" ht="26.25" customHeight="1">
      <c r="A96" s="229"/>
      <c r="B96" s="228"/>
      <c r="C96" s="229" t="s">
        <v>2766</v>
      </c>
      <c r="D96" s="229" t="s">
        <v>2767</v>
      </c>
      <c r="E96" s="270" t="s">
        <v>2768</v>
      </c>
      <c r="F96" s="229" t="s">
        <v>2615</v>
      </c>
      <c r="G96" s="228">
        <v>75098.0</v>
      </c>
      <c r="H96" s="229" t="s">
        <v>2769</v>
      </c>
      <c r="I96" s="229" t="s">
        <v>2770</v>
      </c>
      <c r="J96" s="228" t="s">
        <v>72</v>
      </c>
      <c r="K96" s="229"/>
      <c r="L96" s="228" t="s">
        <v>100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2.75" customHeight="1">
      <c r="A97" s="229"/>
      <c r="B97" s="228"/>
      <c r="C97" s="231" t="s">
        <v>2771</v>
      </c>
      <c r="D97" s="229" t="s">
        <v>2772</v>
      </c>
      <c r="E97" s="270" t="s">
        <v>2773</v>
      </c>
      <c r="F97" s="229" t="s">
        <v>2615</v>
      </c>
      <c r="G97" s="228">
        <v>75098.0</v>
      </c>
      <c r="H97" s="229" t="s">
        <v>2774</v>
      </c>
      <c r="I97" s="229" t="s">
        <v>2775</v>
      </c>
      <c r="J97" s="248" t="s">
        <v>74</v>
      </c>
      <c r="K97" s="229"/>
      <c r="L97" s="228" t="s">
        <v>100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2.0" customHeight="1">
      <c r="A98" s="229"/>
      <c r="B98" s="228"/>
      <c r="C98" s="229"/>
      <c r="D98" s="229"/>
      <c r="E98" s="266"/>
      <c r="F98" s="229"/>
      <c r="G98" s="229"/>
      <c r="H98" s="229"/>
      <c r="I98" s="229"/>
      <c r="J98" s="228" t="s">
        <v>76</v>
      </c>
      <c r="K98" s="229"/>
      <c r="L98" s="228" t="s">
        <v>100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0" customHeight="1">
      <c r="A99" s="229"/>
      <c r="B99" s="228"/>
      <c r="C99" s="229"/>
      <c r="D99" s="229"/>
      <c r="E99" s="266"/>
      <c r="F99" s="229"/>
      <c r="G99" s="229"/>
      <c r="H99" s="229"/>
      <c r="I99" s="229"/>
      <c r="J99" s="228" t="s">
        <v>78</v>
      </c>
      <c r="K99" s="229"/>
      <c r="L99" s="228" t="s">
        <v>100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2.0" customHeight="1">
      <c r="A100" s="229"/>
      <c r="B100" s="228"/>
      <c r="C100" s="229"/>
      <c r="D100" s="229"/>
      <c r="E100" s="266"/>
      <c r="F100" s="229"/>
      <c r="G100" s="229"/>
      <c r="H100" s="229"/>
      <c r="I100" s="229"/>
      <c r="J100" s="228" t="s">
        <v>80</v>
      </c>
      <c r="K100" s="229"/>
      <c r="L100" s="228" t="s">
        <v>100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2.0" customHeight="1">
      <c r="A101" s="229"/>
      <c r="B101" s="228"/>
      <c r="C101" s="229"/>
      <c r="D101" s="229"/>
      <c r="E101" s="266"/>
      <c r="F101" s="229"/>
      <c r="G101" s="229"/>
      <c r="H101" s="229"/>
      <c r="I101" s="229"/>
      <c r="J101" s="228"/>
      <c r="K101" s="229"/>
      <c r="L101" s="228" t="s">
        <v>100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2.0" customHeight="1">
      <c r="A102" s="229"/>
      <c r="B102" s="228"/>
      <c r="C102" s="229"/>
      <c r="D102" s="229"/>
      <c r="E102" s="266"/>
      <c r="F102" s="229"/>
      <c r="G102" s="229"/>
      <c r="H102" s="229"/>
      <c r="I102" s="229"/>
      <c r="J102" s="228"/>
      <c r="K102" s="229"/>
      <c r="L102" s="228" t="s">
        <v>100</v>
      </c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2.0" customHeight="1">
      <c r="A103" s="229"/>
      <c r="B103" s="228"/>
      <c r="C103" s="229"/>
      <c r="D103" s="229"/>
      <c r="E103" s="266"/>
      <c r="F103" s="229"/>
      <c r="G103" s="229"/>
      <c r="H103" s="229"/>
      <c r="I103" s="229"/>
      <c r="J103" s="228"/>
      <c r="K103" s="229"/>
      <c r="L103" s="228" t="s">
        <v>100</v>
      </c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75" customHeight="1">
      <c r="A104" s="262" t="s">
        <v>2776</v>
      </c>
      <c r="B104" s="238"/>
      <c r="C104" s="238"/>
      <c r="D104" s="239"/>
      <c r="E104" s="266" t="s">
        <v>2734</v>
      </c>
      <c r="F104" s="229" t="s">
        <v>2615</v>
      </c>
      <c r="G104" s="228">
        <v>75098.0</v>
      </c>
      <c r="H104" s="229"/>
      <c r="I104" s="301"/>
      <c r="J104" s="228">
        <f>COUNTA(A111:A113)</f>
        <v>0</v>
      </c>
      <c r="K104" s="254" t="s">
        <v>125</v>
      </c>
      <c r="L104" s="228" t="s">
        <v>100</v>
      </c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26.25" customHeight="1">
      <c r="A105" s="265"/>
      <c r="B105" s="228"/>
      <c r="C105" s="229" t="s">
        <v>2777</v>
      </c>
      <c r="D105" s="229" t="s">
        <v>22</v>
      </c>
      <c r="E105" s="270" t="s">
        <v>2778</v>
      </c>
      <c r="F105" s="229" t="s">
        <v>2615</v>
      </c>
      <c r="G105" s="228">
        <v>75098.0</v>
      </c>
      <c r="H105" s="229" t="s">
        <v>2779</v>
      </c>
      <c r="I105" s="229" t="s">
        <v>2780</v>
      </c>
      <c r="J105" s="228" t="s">
        <v>70</v>
      </c>
      <c r="K105" s="229"/>
      <c r="L105" s="228" t="s">
        <v>100</v>
      </c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12.75" customHeight="1">
      <c r="A106" s="229"/>
      <c r="B106" s="228"/>
      <c r="C106" s="229" t="s">
        <v>2781</v>
      </c>
      <c r="D106" s="229" t="s">
        <v>2782</v>
      </c>
      <c r="E106" s="270" t="s">
        <v>2783</v>
      </c>
      <c r="F106" s="229" t="s">
        <v>2784</v>
      </c>
      <c r="G106" s="228">
        <v>75166.0</v>
      </c>
      <c r="H106" s="229" t="s">
        <v>649</v>
      </c>
      <c r="I106" s="229" t="s">
        <v>2785</v>
      </c>
      <c r="J106" s="228" t="s">
        <v>72</v>
      </c>
      <c r="K106" s="229"/>
      <c r="L106" s="228" t="s">
        <v>100</v>
      </c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12.75" customHeight="1">
      <c r="A107" s="229"/>
      <c r="B107" s="228"/>
      <c r="C107" s="229" t="s">
        <v>2786</v>
      </c>
      <c r="D107" s="229" t="s">
        <v>2787</v>
      </c>
      <c r="E107" s="270" t="s">
        <v>2788</v>
      </c>
      <c r="F107" s="229" t="s">
        <v>2615</v>
      </c>
      <c r="G107" s="228">
        <v>75098.0</v>
      </c>
      <c r="H107" s="229" t="s">
        <v>2789</v>
      </c>
      <c r="I107" s="229" t="s">
        <v>2790</v>
      </c>
      <c r="J107" s="248" t="s">
        <v>74</v>
      </c>
      <c r="K107" s="229"/>
      <c r="L107" s="228" t="s">
        <v>100</v>
      </c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0" customHeight="1">
      <c r="A108" s="229"/>
      <c r="B108" s="228"/>
      <c r="C108" s="229"/>
      <c r="D108" s="229"/>
      <c r="E108" s="266"/>
      <c r="F108" s="229"/>
      <c r="G108" s="229"/>
      <c r="H108" s="229"/>
      <c r="I108" s="229"/>
      <c r="J108" s="228" t="s">
        <v>76</v>
      </c>
      <c r="K108" s="229"/>
      <c r="L108" s="228" t="s">
        <v>100</v>
      </c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5.0" customHeight="1">
      <c r="A109" s="229"/>
      <c r="B109" s="228"/>
      <c r="C109" s="229"/>
      <c r="D109" s="229"/>
      <c r="E109" s="266"/>
      <c r="F109" s="229"/>
      <c r="G109" s="229"/>
      <c r="H109" s="229"/>
      <c r="I109" s="229"/>
      <c r="J109" s="228" t="s">
        <v>78</v>
      </c>
      <c r="K109" s="229"/>
      <c r="L109" s="228" t="s">
        <v>100</v>
      </c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5.0" customHeight="1">
      <c r="A110" s="229"/>
      <c r="B110" s="228"/>
      <c r="C110" s="229"/>
      <c r="D110" s="229"/>
      <c r="E110" s="266"/>
      <c r="F110" s="229"/>
      <c r="G110" s="229"/>
      <c r="H110" s="229"/>
      <c r="I110" s="229"/>
      <c r="J110" s="228" t="s">
        <v>80</v>
      </c>
      <c r="K110" s="229"/>
      <c r="L110" s="228" t="s">
        <v>100</v>
      </c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29"/>
      <c r="B111" s="228"/>
      <c r="C111" s="229"/>
      <c r="D111" s="229"/>
      <c r="E111" s="266"/>
      <c r="F111" s="229"/>
      <c r="G111" s="229"/>
      <c r="H111" s="229"/>
      <c r="I111" s="229"/>
      <c r="J111" s="228"/>
      <c r="K111" s="229"/>
      <c r="L111" s="228" t="s">
        <v>100</v>
      </c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29"/>
      <c r="B112" s="228"/>
      <c r="C112" s="229"/>
      <c r="D112" s="229"/>
      <c r="E112" s="266"/>
      <c r="F112" s="229"/>
      <c r="G112" s="229"/>
      <c r="H112" s="229"/>
      <c r="I112" s="229"/>
      <c r="J112" s="228"/>
      <c r="K112" s="229"/>
      <c r="L112" s="228" t="s">
        <v>100</v>
      </c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0" customHeight="1">
      <c r="A113" s="229"/>
      <c r="B113" s="228"/>
      <c r="C113" s="229"/>
      <c r="D113" s="229"/>
      <c r="E113" s="266"/>
      <c r="F113" s="229"/>
      <c r="G113" s="229"/>
      <c r="H113" s="229"/>
      <c r="I113" s="229"/>
      <c r="J113" s="228"/>
      <c r="K113" s="229"/>
      <c r="L113" s="228" t="s">
        <v>100</v>
      </c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12.0" customHeight="1">
      <c r="A114" s="231"/>
      <c r="B114" s="269"/>
      <c r="C114" s="231"/>
      <c r="D114" s="231"/>
      <c r="E114" s="231"/>
      <c r="F114" s="231"/>
      <c r="G114" s="231"/>
      <c r="H114" s="231"/>
      <c r="I114" s="231"/>
      <c r="J114" s="269"/>
      <c r="K114" s="231"/>
      <c r="L114" s="269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0" customHeight="1">
      <c r="A115" s="231"/>
      <c r="B115" s="269"/>
      <c r="C115" s="231"/>
      <c r="D115" s="231"/>
      <c r="E115" s="231"/>
      <c r="F115" s="231"/>
      <c r="G115" s="231"/>
      <c r="H115" s="231"/>
      <c r="I115" s="231"/>
      <c r="J115" s="269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0" customHeight="1">
      <c r="A116" s="231"/>
      <c r="B116" s="269"/>
      <c r="C116" s="231"/>
      <c r="D116" s="231"/>
      <c r="E116" s="231"/>
      <c r="F116" s="231"/>
      <c r="G116" s="231"/>
      <c r="H116" s="231"/>
      <c r="I116" s="231"/>
      <c r="J116" s="269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0" customHeight="1">
      <c r="A117" s="231"/>
      <c r="B117" s="269"/>
      <c r="C117" s="231"/>
      <c r="D117" s="231"/>
      <c r="E117" s="231"/>
      <c r="F117" s="231"/>
      <c r="G117" s="231"/>
      <c r="H117" s="231"/>
      <c r="I117" s="231"/>
      <c r="J117" s="269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2.0" customHeight="1">
      <c r="A118" s="231"/>
      <c r="B118" s="269"/>
      <c r="C118" s="231"/>
      <c r="D118" s="231"/>
      <c r="E118" s="231"/>
      <c r="F118" s="231"/>
      <c r="G118" s="231"/>
      <c r="H118" s="231"/>
      <c r="I118" s="231"/>
      <c r="J118" s="269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31"/>
      <c r="B119" s="269"/>
      <c r="C119" s="231"/>
      <c r="D119" s="231"/>
      <c r="E119" s="231"/>
      <c r="F119" s="231"/>
      <c r="G119" s="231"/>
      <c r="H119" s="231"/>
      <c r="I119" s="231"/>
      <c r="J119" s="269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2.0" customHeight="1">
      <c r="A120" s="231"/>
      <c r="B120" s="269"/>
      <c r="C120" s="231"/>
      <c r="D120" s="231"/>
      <c r="E120" s="231"/>
      <c r="F120" s="231"/>
      <c r="G120" s="231"/>
      <c r="H120" s="231"/>
      <c r="I120" s="231"/>
      <c r="J120" s="269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31"/>
      <c r="B121" s="269"/>
      <c r="C121" s="231"/>
      <c r="D121" s="231"/>
      <c r="E121" s="231"/>
      <c r="F121" s="231"/>
      <c r="G121" s="231"/>
      <c r="H121" s="231"/>
      <c r="I121" s="231"/>
      <c r="J121" s="269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0" customHeight="1">
      <c r="A122" s="231"/>
      <c r="B122" s="269"/>
      <c r="C122" s="231"/>
      <c r="D122" s="231"/>
      <c r="E122" s="231"/>
      <c r="F122" s="231"/>
      <c r="G122" s="231"/>
      <c r="H122" s="231"/>
      <c r="I122" s="231"/>
      <c r="J122" s="269"/>
      <c r="K122" s="231"/>
      <c r="L122" s="269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0" customHeight="1">
      <c r="A123" s="231"/>
      <c r="B123" s="269"/>
      <c r="C123" s="231"/>
      <c r="D123" s="231"/>
      <c r="E123" s="231"/>
      <c r="F123" s="231"/>
      <c r="G123" s="231"/>
      <c r="H123" s="231"/>
      <c r="I123" s="231"/>
      <c r="J123" s="269"/>
      <c r="K123" s="231"/>
      <c r="L123" s="269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</row>
    <row r="124" ht="12.0" customHeight="1">
      <c r="A124" s="231"/>
      <c r="B124" s="269"/>
      <c r="C124" s="231"/>
      <c r="D124" s="231"/>
      <c r="E124" s="231"/>
      <c r="F124" s="231"/>
      <c r="G124" s="231"/>
      <c r="H124" s="231"/>
      <c r="I124" s="231"/>
      <c r="J124" s="269"/>
      <c r="K124" s="231"/>
      <c r="L124" s="269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31"/>
      <c r="B125" s="269"/>
      <c r="C125" s="231"/>
      <c r="D125" s="231"/>
      <c r="E125" s="231"/>
      <c r="F125" s="231"/>
      <c r="G125" s="231"/>
      <c r="H125" s="231"/>
      <c r="I125" s="231"/>
      <c r="J125" s="269"/>
      <c r="K125" s="231"/>
      <c r="L125" s="269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31"/>
      <c r="B126" s="269"/>
      <c r="C126" s="231"/>
      <c r="D126" s="231"/>
      <c r="E126" s="231"/>
      <c r="F126" s="231"/>
      <c r="G126" s="231"/>
      <c r="H126" s="231"/>
      <c r="I126" s="231"/>
      <c r="J126" s="269"/>
      <c r="K126" s="231"/>
      <c r="L126" s="269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0" customHeight="1">
      <c r="A127" s="231"/>
      <c r="B127" s="269"/>
      <c r="C127" s="231"/>
      <c r="D127" s="231"/>
      <c r="E127" s="231"/>
      <c r="F127" s="231"/>
      <c r="G127" s="231"/>
      <c r="H127" s="231"/>
      <c r="I127" s="231"/>
      <c r="J127" s="269"/>
      <c r="K127" s="231"/>
      <c r="L127" s="269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31"/>
      <c r="B128" s="269"/>
      <c r="C128" s="231"/>
      <c r="D128" s="231"/>
      <c r="E128" s="231"/>
      <c r="F128" s="231"/>
      <c r="G128" s="231"/>
      <c r="H128" s="231"/>
      <c r="I128" s="231"/>
      <c r="J128" s="269"/>
      <c r="K128" s="231"/>
      <c r="L128" s="269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31"/>
      <c r="B129" s="269"/>
      <c r="C129" s="231"/>
      <c r="D129" s="231"/>
      <c r="E129" s="231"/>
      <c r="F129" s="231"/>
      <c r="G129" s="231"/>
      <c r="H129" s="231"/>
      <c r="I129" s="231"/>
      <c r="J129" s="269"/>
      <c r="K129" s="231"/>
      <c r="L129" s="269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31"/>
      <c r="B130" s="269"/>
      <c r="C130" s="231"/>
      <c r="D130" s="231"/>
      <c r="E130" s="231"/>
      <c r="F130" s="231"/>
      <c r="G130" s="231"/>
      <c r="H130" s="231"/>
      <c r="I130" s="231"/>
      <c r="J130" s="269"/>
      <c r="K130" s="231"/>
      <c r="L130" s="269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31"/>
      <c r="B131" s="269"/>
      <c r="C131" s="231"/>
      <c r="D131" s="231"/>
      <c r="E131" s="231"/>
      <c r="F131" s="231"/>
      <c r="G131" s="231"/>
      <c r="H131" s="231"/>
      <c r="I131" s="231"/>
      <c r="J131" s="269"/>
      <c r="K131" s="231"/>
      <c r="L131" s="269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31"/>
      <c r="B132" s="269"/>
      <c r="C132" s="231"/>
      <c r="D132" s="231"/>
      <c r="E132" s="231"/>
      <c r="F132" s="231"/>
      <c r="G132" s="231"/>
      <c r="H132" s="231"/>
      <c r="I132" s="231"/>
      <c r="J132" s="269"/>
      <c r="K132" s="231"/>
      <c r="L132" s="269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31"/>
      <c r="B133" s="269"/>
      <c r="C133" s="231"/>
      <c r="D133" s="231"/>
      <c r="E133" s="231"/>
      <c r="F133" s="231"/>
      <c r="G133" s="231"/>
      <c r="H133" s="231"/>
      <c r="I133" s="231"/>
      <c r="J133" s="269"/>
      <c r="K133" s="231"/>
      <c r="L133" s="269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31"/>
      <c r="B134" s="269"/>
      <c r="C134" s="231"/>
      <c r="D134" s="231"/>
      <c r="E134" s="231"/>
      <c r="F134" s="231"/>
      <c r="G134" s="231"/>
      <c r="H134" s="231"/>
      <c r="I134" s="231"/>
      <c r="J134" s="269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31"/>
      <c r="B135" s="269"/>
      <c r="C135" s="231"/>
      <c r="D135" s="231"/>
      <c r="E135" s="231"/>
      <c r="F135" s="231"/>
      <c r="G135" s="231"/>
      <c r="H135" s="231"/>
      <c r="I135" s="231"/>
      <c r="J135" s="269"/>
      <c r="K135" s="231"/>
      <c r="L135" s="269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31"/>
      <c r="B136" s="269"/>
      <c r="C136" s="231"/>
      <c r="D136" s="231"/>
      <c r="E136" s="231"/>
      <c r="F136" s="231"/>
      <c r="G136" s="231"/>
      <c r="H136" s="231"/>
      <c r="I136" s="231"/>
      <c r="J136" s="269"/>
      <c r="K136" s="231"/>
      <c r="L136" s="269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31"/>
      <c r="B137" s="269"/>
      <c r="C137" s="231"/>
      <c r="D137" s="231"/>
      <c r="E137" s="231"/>
      <c r="F137" s="231"/>
      <c r="G137" s="231"/>
      <c r="H137" s="231"/>
      <c r="I137" s="231"/>
      <c r="J137" s="269"/>
      <c r="K137" s="231"/>
      <c r="L137" s="269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31"/>
      <c r="B138" s="269"/>
      <c r="C138" s="231"/>
      <c r="D138" s="231"/>
      <c r="E138" s="231"/>
      <c r="F138" s="231"/>
      <c r="G138" s="231"/>
      <c r="H138" s="231"/>
      <c r="I138" s="231"/>
      <c r="J138" s="269"/>
      <c r="K138" s="231"/>
      <c r="L138" s="269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31"/>
      <c r="B139" s="269"/>
      <c r="C139" s="231"/>
      <c r="D139" s="231"/>
      <c r="E139" s="231"/>
      <c r="F139" s="231"/>
      <c r="G139" s="231"/>
      <c r="H139" s="231"/>
      <c r="I139" s="231"/>
      <c r="J139" s="269"/>
      <c r="K139" s="231"/>
      <c r="L139" s="269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31"/>
      <c r="B140" s="269"/>
      <c r="C140" s="231"/>
      <c r="D140" s="231"/>
      <c r="E140" s="231"/>
      <c r="F140" s="231"/>
      <c r="G140" s="231"/>
      <c r="H140" s="231"/>
      <c r="I140" s="231"/>
      <c r="J140" s="269"/>
      <c r="K140" s="231"/>
      <c r="L140" s="269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31"/>
      <c r="B141" s="269"/>
      <c r="C141" s="231"/>
      <c r="D141" s="231"/>
      <c r="E141" s="231"/>
      <c r="F141" s="231"/>
      <c r="G141" s="231"/>
      <c r="H141" s="231"/>
      <c r="I141" s="231"/>
      <c r="J141" s="269"/>
      <c r="K141" s="231"/>
      <c r="L141" s="269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31"/>
      <c r="B142" s="269"/>
      <c r="C142" s="231"/>
      <c r="D142" s="231"/>
      <c r="E142" s="231"/>
      <c r="F142" s="231"/>
      <c r="G142" s="231"/>
      <c r="H142" s="231"/>
      <c r="I142" s="231"/>
      <c r="J142" s="269"/>
      <c r="K142" s="231"/>
      <c r="L142" s="269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31"/>
      <c r="B143" s="269"/>
      <c r="C143" s="231"/>
      <c r="D143" s="231"/>
      <c r="E143" s="231"/>
      <c r="F143" s="231"/>
      <c r="G143" s="231"/>
      <c r="H143" s="231"/>
      <c r="I143" s="231"/>
      <c r="J143" s="269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31"/>
      <c r="B144" s="269"/>
      <c r="C144" s="231"/>
      <c r="D144" s="231"/>
      <c r="E144" s="231"/>
      <c r="F144" s="231"/>
      <c r="G144" s="231"/>
      <c r="H144" s="231"/>
      <c r="I144" s="231"/>
      <c r="J144" s="269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31"/>
      <c r="B145" s="269"/>
      <c r="C145" s="231"/>
      <c r="D145" s="231"/>
      <c r="E145" s="231"/>
      <c r="F145" s="231"/>
      <c r="G145" s="231"/>
      <c r="H145" s="231"/>
      <c r="I145" s="231"/>
      <c r="J145" s="269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31"/>
      <c r="B146" s="269"/>
      <c r="C146" s="231"/>
      <c r="D146" s="231"/>
      <c r="E146" s="231"/>
      <c r="F146" s="231"/>
      <c r="G146" s="231"/>
      <c r="H146" s="231"/>
      <c r="I146" s="231"/>
      <c r="J146" s="269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31"/>
      <c r="B147" s="269"/>
      <c r="C147" s="231"/>
      <c r="D147" s="231"/>
      <c r="E147" s="231"/>
      <c r="F147" s="231"/>
      <c r="G147" s="231"/>
      <c r="H147" s="231"/>
      <c r="I147" s="231"/>
      <c r="J147" s="269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31"/>
      <c r="B148" s="269"/>
      <c r="C148" s="231"/>
      <c r="D148" s="231"/>
      <c r="E148" s="231"/>
      <c r="F148" s="231"/>
      <c r="G148" s="231"/>
      <c r="H148" s="231"/>
      <c r="I148" s="231"/>
      <c r="J148" s="269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31"/>
      <c r="B149" s="269"/>
      <c r="C149" s="231"/>
      <c r="D149" s="231"/>
      <c r="E149" s="231"/>
      <c r="F149" s="231"/>
      <c r="G149" s="231"/>
      <c r="H149" s="231"/>
      <c r="I149" s="231"/>
      <c r="J149" s="269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31"/>
      <c r="B150" s="269"/>
      <c r="C150" s="231"/>
      <c r="D150" s="231"/>
      <c r="E150" s="231"/>
      <c r="F150" s="231"/>
      <c r="G150" s="231"/>
      <c r="H150" s="231"/>
      <c r="I150" s="231"/>
      <c r="J150" s="269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31"/>
      <c r="B151" s="269"/>
      <c r="C151" s="231"/>
      <c r="D151" s="231"/>
      <c r="E151" s="231"/>
      <c r="F151" s="231"/>
      <c r="G151" s="231"/>
      <c r="H151" s="231"/>
      <c r="I151" s="231"/>
      <c r="J151" s="269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31"/>
      <c r="B152" s="269"/>
      <c r="C152" s="231"/>
      <c r="D152" s="231"/>
      <c r="E152" s="231"/>
      <c r="F152" s="231"/>
      <c r="G152" s="231"/>
      <c r="H152" s="231"/>
      <c r="I152" s="231"/>
      <c r="J152" s="269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31"/>
      <c r="B153" s="269"/>
      <c r="C153" s="231"/>
      <c r="D153" s="231"/>
      <c r="E153" s="231"/>
      <c r="F153" s="231"/>
      <c r="G153" s="231"/>
      <c r="H153" s="231"/>
      <c r="I153" s="231"/>
      <c r="J153" s="269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31"/>
      <c r="B154" s="269"/>
      <c r="C154" s="231"/>
      <c r="D154" s="231"/>
      <c r="E154" s="231"/>
      <c r="F154" s="231"/>
      <c r="G154" s="231"/>
      <c r="H154" s="231"/>
      <c r="I154" s="231"/>
      <c r="J154" s="269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31"/>
      <c r="B155" s="269"/>
      <c r="C155" s="231"/>
      <c r="D155" s="231"/>
      <c r="E155" s="231"/>
      <c r="F155" s="231"/>
      <c r="G155" s="231"/>
      <c r="H155" s="231"/>
      <c r="I155" s="231"/>
      <c r="J155" s="269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31"/>
      <c r="B156" s="269"/>
      <c r="C156" s="231"/>
      <c r="D156" s="231"/>
      <c r="E156" s="231"/>
      <c r="F156" s="231"/>
      <c r="G156" s="231"/>
      <c r="H156" s="231"/>
      <c r="I156" s="231"/>
      <c r="J156" s="269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31"/>
      <c r="B157" s="269"/>
      <c r="C157" s="231"/>
      <c r="D157" s="231"/>
      <c r="E157" s="231"/>
      <c r="F157" s="231"/>
      <c r="G157" s="231"/>
      <c r="H157" s="231"/>
      <c r="I157" s="231"/>
      <c r="J157" s="269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31"/>
      <c r="B158" s="269"/>
      <c r="C158" s="231"/>
      <c r="D158" s="231"/>
      <c r="E158" s="231"/>
      <c r="F158" s="231"/>
      <c r="G158" s="231"/>
      <c r="H158" s="231"/>
      <c r="I158" s="231"/>
      <c r="J158" s="269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31"/>
      <c r="B159" s="269"/>
      <c r="C159" s="231"/>
      <c r="D159" s="231"/>
      <c r="E159" s="231"/>
      <c r="F159" s="231"/>
      <c r="G159" s="231"/>
      <c r="H159" s="231"/>
      <c r="I159" s="231"/>
      <c r="J159" s="269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31"/>
      <c r="B160" s="269"/>
      <c r="C160" s="231"/>
      <c r="D160" s="231"/>
      <c r="E160" s="231"/>
      <c r="F160" s="231"/>
      <c r="G160" s="231"/>
      <c r="H160" s="231"/>
      <c r="I160" s="231"/>
      <c r="J160" s="269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31"/>
      <c r="B161" s="269"/>
      <c r="C161" s="231"/>
      <c r="D161" s="231"/>
      <c r="E161" s="231"/>
      <c r="F161" s="231"/>
      <c r="G161" s="231"/>
      <c r="H161" s="231"/>
      <c r="I161" s="231"/>
      <c r="J161" s="269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31"/>
      <c r="B162" s="269"/>
      <c r="C162" s="231"/>
      <c r="D162" s="231"/>
      <c r="E162" s="231"/>
      <c r="F162" s="231"/>
      <c r="G162" s="231"/>
      <c r="H162" s="231"/>
      <c r="I162" s="231"/>
      <c r="J162" s="269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31"/>
      <c r="B163" s="269"/>
      <c r="C163" s="231"/>
      <c r="D163" s="231"/>
      <c r="E163" s="231"/>
      <c r="F163" s="231"/>
      <c r="G163" s="231"/>
      <c r="H163" s="231"/>
      <c r="I163" s="231"/>
      <c r="J163" s="269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31"/>
      <c r="B164" s="269"/>
      <c r="C164" s="231"/>
      <c r="D164" s="231"/>
      <c r="E164" s="231"/>
      <c r="F164" s="231"/>
      <c r="G164" s="231"/>
      <c r="H164" s="231"/>
      <c r="I164" s="231"/>
      <c r="J164" s="269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31"/>
      <c r="B165" s="269"/>
      <c r="C165" s="231"/>
      <c r="D165" s="231"/>
      <c r="E165" s="231"/>
      <c r="F165" s="231"/>
      <c r="G165" s="231"/>
      <c r="H165" s="231"/>
      <c r="I165" s="231"/>
      <c r="J165" s="269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31"/>
      <c r="B166" s="269"/>
      <c r="C166" s="231"/>
      <c r="D166" s="231"/>
      <c r="E166" s="231"/>
      <c r="F166" s="231"/>
      <c r="G166" s="231"/>
      <c r="H166" s="231"/>
      <c r="I166" s="231"/>
      <c r="J166" s="269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31"/>
      <c r="B167" s="269"/>
      <c r="C167" s="231"/>
      <c r="D167" s="231"/>
      <c r="E167" s="231"/>
      <c r="F167" s="231"/>
      <c r="G167" s="231"/>
      <c r="H167" s="231"/>
      <c r="I167" s="231"/>
      <c r="J167" s="269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31"/>
      <c r="B168" s="269"/>
      <c r="C168" s="231"/>
      <c r="D168" s="231"/>
      <c r="E168" s="231"/>
      <c r="F168" s="231"/>
      <c r="G168" s="231"/>
      <c r="H168" s="231"/>
      <c r="I168" s="231"/>
      <c r="J168" s="269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31"/>
      <c r="B169" s="269"/>
      <c r="C169" s="231"/>
      <c r="D169" s="231"/>
      <c r="E169" s="231"/>
      <c r="F169" s="231"/>
      <c r="G169" s="231"/>
      <c r="H169" s="231"/>
      <c r="I169" s="231"/>
      <c r="J169" s="269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31"/>
      <c r="B170" s="269"/>
      <c r="C170" s="231"/>
      <c r="D170" s="231"/>
      <c r="E170" s="231"/>
      <c r="F170" s="231"/>
      <c r="G170" s="231"/>
      <c r="H170" s="231"/>
      <c r="I170" s="231"/>
      <c r="J170" s="269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31"/>
      <c r="B171" s="269"/>
      <c r="C171" s="231"/>
      <c r="D171" s="231"/>
      <c r="E171" s="231"/>
      <c r="F171" s="231"/>
      <c r="G171" s="231"/>
      <c r="H171" s="231"/>
      <c r="I171" s="231"/>
      <c r="J171" s="269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31"/>
      <c r="B172" s="269"/>
      <c r="C172" s="231"/>
      <c r="D172" s="231"/>
      <c r="E172" s="231"/>
      <c r="F172" s="231"/>
      <c r="G172" s="231"/>
      <c r="H172" s="231"/>
      <c r="I172" s="231"/>
      <c r="J172" s="269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31"/>
      <c r="B173" s="269"/>
      <c r="C173" s="231"/>
      <c r="D173" s="231"/>
      <c r="E173" s="231"/>
      <c r="F173" s="231"/>
      <c r="G173" s="231"/>
      <c r="H173" s="231"/>
      <c r="I173" s="231"/>
      <c r="J173" s="269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31"/>
      <c r="B174" s="269"/>
      <c r="C174" s="231"/>
      <c r="D174" s="231"/>
      <c r="E174" s="231"/>
      <c r="F174" s="231"/>
      <c r="G174" s="231"/>
      <c r="H174" s="231"/>
      <c r="I174" s="231"/>
      <c r="J174" s="269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31"/>
      <c r="B175" s="269"/>
      <c r="C175" s="231"/>
      <c r="D175" s="231"/>
      <c r="E175" s="231"/>
      <c r="F175" s="231"/>
      <c r="G175" s="231"/>
      <c r="H175" s="231"/>
      <c r="I175" s="231"/>
      <c r="J175" s="269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31"/>
      <c r="B176" s="269"/>
      <c r="C176" s="231"/>
      <c r="D176" s="231"/>
      <c r="E176" s="231"/>
      <c r="F176" s="231"/>
      <c r="G176" s="231"/>
      <c r="H176" s="231"/>
      <c r="I176" s="231"/>
      <c r="J176" s="269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31"/>
      <c r="B177" s="269"/>
      <c r="C177" s="231"/>
      <c r="D177" s="231"/>
      <c r="E177" s="231"/>
      <c r="F177" s="231"/>
      <c r="G177" s="231"/>
      <c r="H177" s="231"/>
      <c r="I177" s="231"/>
      <c r="J177" s="269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31"/>
      <c r="B178" s="269"/>
      <c r="C178" s="231"/>
      <c r="D178" s="231"/>
      <c r="E178" s="231"/>
      <c r="F178" s="231"/>
      <c r="G178" s="231"/>
      <c r="H178" s="231"/>
      <c r="I178" s="231"/>
      <c r="J178" s="269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31"/>
      <c r="B179" s="269"/>
      <c r="C179" s="231"/>
      <c r="D179" s="231"/>
      <c r="E179" s="231"/>
      <c r="F179" s="231"/>
      <c r="G179" s="231"/>
      <c r="H179" s="231"/>
      <c r="I179" s="231"/>
      <c r="J179" s="269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31"/>
      <c r="B180" s="269"/>
      <c r="C180" s="231"/>
      <c r="D180" s="231"/>
      <c r="E180" s="231"/>
      <c r="F180" s="231"/>
      <c r="G180" s="231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31"/>
      <c r="B181" s="269"/>
      <c r="C181" s="231"/>
      <c r="D181" s="231"/>
      <c r="E181" s="231"/>
      <c r="F181" s="231"/>
      <c r="G181" s="231"/>
      <c r="H181" s="231"/>
      <c r="I181" s="231"/>
      <c r="J181" s="269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31"/>
      <c r="B182" s="269"/>
      <c r="C182" s="231"/>
      <c r="D182" s="231"/>
      <c r="E182" s="231"/>
      <c r="F182" s="231"/>
      <c r="G182" s="231"/>
      <c r="H182" s="231"/>
      <c r="I182" s="231"/>
      <c r="J182" s="269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31"/>
      <c r="B183" s="269"/>
      <c r="C183" s="231"/>
      <c r="D183" s="231"/>
      <c r="E183" s="231"/>
      <c r="F183" s="231"/>
      <c r="G183" s="231"/>
      <c r="H183" s="231"/>
      <c r="I183" s="231"/>
      <c r="J183" s="269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31"/>
      <c r="B184" s="269"/>
      <c r="C184" s="231"/>
      <c r="D184" s="231"/>
      <c r="E184" s="231"/>
      <c r="F184" s="231"/>
      <c r="G184" s="231"/>
      <c r="H184" s="231"/>
      <c r="I184" s="231"/>
      <c r="J184" s="269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31"/>
      <c r="B185" s="269"/>
      <c r="C185" s="231"/>
      <c r="D185" s="231"/>
      <c r="E185" s="231"/>
      <c r="F185" s="231"/>
      <c r="G185" s="231"/>
      <c r="H185" s="231"/>
      <c r="I185" s="231"/>
      <c r="J185" s="269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31"/>
      <c r="B186" s="269"/>
      <c r="C186" s="231"/>
      <c r="D186" s="231"/>
      <c r="E186" s="231"/>
      <c r="F186" s="231"/>
      <c r="G186" s="231"/>
      <c r="H186" s="231"/>
      <c r="I186" s="231"/>
      <c r="J186" s="269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31"/>
      <c r="B187" s="269"/>
      <c r="C187" s="231"/>
      <c r="D187" s="231"/>
      <c r="E187" s="231"/>
      <c r="F187" s="231"/>
      <c r="G187" s="231"/>
      <c r="H187" s="231"/>
      <c r="I187" s="231"/>
      <c r="J187" s="269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31"/>
      <c r="B188" s="269"/>
      <c r="C188" s="231"/>
      <c r="D188" s="231"/>
      <c r="E188" s="231"/>
      <c r="F188" s="231"/>
      <c r="G188" s="231"/>
      <c r="H188" s="231"/>
      <c r="I188" s="231"/>
      <c r="J188" s="269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31"/>
      <c r="B189" s="269"/>
      <c r="C189" s="231"/>
      <c r="D189" s="231"/>
      <c r="E189" s="231"/>
      <c r="F189" s="231"/>
      <c r="G189" s="231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31"/>
      <c r="B190" s="269"/>
      <c r="C190" s="231"/>
      <c r="D190" s="231"/>
      <c r="E190" s="231"/>
      <c r="F190" s="231"/>
      <c r="G190" s="231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31"/>
      <c r="B191" s="269"/>
      <c r="C191" s="231"/>
      <c r="D191" s="231"/>
      <c r="E191" s="231"/>
      <c r="F191" s="231"/>
      <c r="G191" s="231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31"/>
      <c r="B192" s="269"/>
      <c r="C192" s="231"/>
      <c r="D192" s="231"/>
      <c r="E192" s="231"/>
      <c r="F192" s="231"/>
      <c r="G192" s="231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31"/>
      <c r="B193" s="269"/>
      <c r="C193" s="231"/>
      <c r="D193" s="231"/>
      <c r="E193" s="231"/>
      <c r="F193" s="231"/>
      <c r="G193" s="231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31"/>
      <c r="B194" s="269"/>
      <c r="C194" s="231"/>
      <c r="D194" s="231"/>
      <c r="E194" s="231"/>
      <c r="F194" s="231"/>
      <c r="G194" s="231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31"/>
      <c r="B195" s="269"/>
      <c r="C195" s="231"/>
      <c r="D195" s="231"/>
      <c r="E195" s="231"/>
      <c r="F195" s="231"/>
      <c r="G195" s="231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31"/>
      <c r="B196" s="269"/>
      <c r="C196" s="231"/>
      <c r="D196" s="231"/>
      <c r="E196" s="231"/>
      <c r="F196" s="231"/>
      <c r="G196" s="231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31"/>
      <c r="B197" s="269"/>
      <c r="C197" s="231"/>
      <c r="D197" s="231"/>
      <c r="E197" s="231"/>
      <c r="F197" s="231"/>
      <c r="G197" s="231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31"/>
      <c r="B198" s="269"/>
      <c r="C198" s="231"/>
      <c r="D198" s="231"/>
      <c r="E198" s="231"/>
      <c r="F198" s="231"/>
      <c r="G198" s="231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31"/>
      <c r="B199" s="269"/>
      <c r="C199" s="231"/>
      <c r="D199" s="231"/>
      <c r="E199" s="231"/>
      <c r="F199" s="231"/>
      <c r="G199" s="231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31"/>
      <c r="B200" s="269"/>
      <c r="C200" s="231"/>
      <c r="D200" s="231"/>
      <c r="E200" s="231"/>
      <c r="F200" s="231"/>
      <c r="G200" s="231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31"/>
      <c r="B201" s="269"/>
      <c r="C201" s="231"/>
      <c r="D201" s="231"/>
      <c r="E201" s="231"/>
      <c r="F201" s="231"/>
      <c r="G201" s="231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31"/>
      <c r="B202" s="269"/>
      <c r="C202" s="231"/>
      <c r="D202" s="231"/>
      <c r="E202" s="231"/>
      <c r="F202" s="231"/>
      <c r="G202" s="231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31"/>
      <c r="B203" s="269"/>
      <c r="C203" s="231"/>
      <c r="D203" s="231"/>
      <c r="E203" s="231"/>
      <c r="F203" s="231"/>
      <c r="G203" s="231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31"/>
      <c r="B204" s="269"/>
      <c r="C204" s="231"/>
      <c r="D204" s="231"/>
      <c r="E204" s="231"/>
      <c r="F204" s="231"/>
      <c r="G204" s="231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31"/>
      <c r="B205" s="269"/>
      <c r="C205" s="231"/>
      <c r="D205" s="231"/>
      <c r="E205" s="231"/>
      <c r="F205" s="231"/>
      <c r="G205" s="231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31"/>
      <c r="B206" s="269"/>
      <c r="C206" s="231"/>
      <c r="D206" s="231"/>
      <c r="E206" s="231"/>
      <c r="F206" s="231"/>
      <c r="G206" s="231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31"/>
      <c r="B207" s="269"/>
      <c r="C207" s="231"/>
      <c r="D207" s="231"/>
      <c r="E207" s="231"/>
      <c r="F207" s="231"/>
      <c r="G207" s="231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31"/>
      <c r="B208" s="269"/>
      <c r="C208" s="231"/>
      <c r="D208" s="231"/>
      <c r="E208" s="231"/>
      <c r="F208" s="231"/>
      <c r="G208" s="231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31"/>
      <c r="B209" s="269"/>
      <c r="C209" s="231"/>
      <c r="D209" s="231"/>
      <c r="E209" s="231"/>
      <c r="F209" s="231"/>
      <c r="G209" s="231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31"/>
      <c r="B210" s="269"/>
      <c r="C210" s="231"/>
      <c r="D210" s="231"/>
      <c r="E210" s="231"/>
      <c r="F210" s="231"/>
      <c r="G210" s="231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31"/>
      <c r="B211" s="269"/>
      <c r="C211" s="231"/>
      <c r="D211" s="231"/>
      <c r="E211" s="231"/>
      <c r="F211" s="231"/>
      <c r="G211" s="231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31"/>
      <c r="B212" s="269"/>
      <c r="C212" s="231"/>
      <c r="D212" s="231"/>
      <c r="E212" s="231"/>
      <c r="F212" s="231"/>
      <c r="G212" s="231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31"/>
      <c r="B213" s="269"/>
      <c r="C213" s="231"/>
      <c r="D213" s="231"/>
      <c r="E213" s="231"/>
      <c r="F213" s="231"/>
      <c r="G213" s="231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31"/>
      <c r="B214" s="269"/>
      <c r="C214" s="231"/>
      <c r="D214" s="231"/>
      <c r="E214" s="231"/>
      <c r="F214" s="231"/>
      <c r="G214" s="231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31"/>
      <c r="B215" s="269"/>
      <c r="C215" s="231"/>
      <c r="D215" s="231"/>
      <c r="E215" s="231"/>
      <c r="F215" s="231"/>
      <c r="G215" s="231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31"/>
      <c r="B216" s="269"/>
      <c r="C216" s="231"/>
      <c r="D216" s="231"/>
      <c r="E216" s="231"/>
      <c r="F216" s="231"/>
      <c r="G216" s="231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31"/>
      <c r="B217" s="269"/>
      <c r="C217" s="231"/>
      <c r="D217" s="231"/>
      <c r="E217" s="231"/>
      <c r="F217" s="231"/>
      <c r="G217" s="231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31"/>
      <c r="B218" s="269"/>
      <c r="C218" s="231"/>
      <c r="D218" s="231"/>
      <c r="E218" s="231"/>
      <c r="F218" s="231"/>
      <c r="G218" s="231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31"/>
      <c r="B219" s="269"/>
      <c r="C219" s="231"/>
      <c r="D219" s="231"/>
      <c r="E219" s="231"/>
      <c r="F219" s="231"/>
      <c r="G219" s="231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31"/>
      <c r="B220" s="269"/>
      <c r="C220" s="231"/>
      <c r="D220" s="231"/>
      <c r="E220" s="231"/>
      <c r="F220" s="231"/>
      <c r="G220" s="231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31"/>
      <c r="B221" s="269"/>
      <c r="C221" s="231"/>
      <c r="D221" s="231"/>
      <c r="E221" s="231"/>
      <c r="F221" s="231"/>
      <c r="G221" s="231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31"/>
      <c r="B222" s="269"/>
      <c r="C222" s="231"/>
      <c r="D222" s="231"/>
      <c r="E222" s="231"/>
      <c r="F222" s="231"/>
      <c r="G222" s="231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31"/>
      <c r="B223" s="269"/>
      <c r="C223" s="231"/>
      <c r="D223" s="231"/>
      <c r="E223" s="231"/>
      <c r="F223" s="231"/>
      <c r="G223" s="231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31"/>
      <c r="B224" s="269"/>
      <c r="C224" s="231"/>
      <c r="D224" s="231"/>
      <c r="E224" s="231"/>
      <c r="F224" s="231"/>
      <c r="G224" s="231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31"/>
      <c r="B225" s="269"/>
      <c r="C225" s="231"/>
      <c r="D225" s="231"/>
      <c r="E225" s="231"/>
      <c r="F225" s="231"/>
      <c r="G225" s="231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31"/>
      <c r="B226" s="269"/>
      <c r="C226" s="231"/>
      <c r="D226" s="231"/>
      <c r="E226" s="231"/>
      <c r="F226" s="231"/>
      <c r="G226" s="231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31"/>
      <c r="B227" s="269"/>
      <c r="C227" s="231"/>
      <c r="D227" s="231"/>
      <c r="E227" s="231"/>
      <c r="F227" s="231"/>
      <c r="G227" s="231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31"/>
      <c r="B228" s="269"/>
      <c r="C228" s="231"/>
      <c r="D228" s="231"/>
      <c r="E228" s="231"/>
      <c r="F228" s="231"/>
      <c r="G228" s="231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31"/>
      <c r="B229" s="269"/>
      <c r="C229" s="231"/>
      <c r="D229" s="231"/>
      <c r="E229" s="231"/>
      <c r="F229" s="231"/>
      <c r="G229" s="231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31"/>
      <c r="B230" s="269"/>
      <c r="C230" s="231"/>
      <c r="D230" s="231"/>
      <c r="E230" s="231"/>
      <c r="F230" s="231"/>
      <c r="G230" s="231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31"/>
      <c r="B231" s="269"/>
      <c r="C231" s="231"/>
      <c r="D231" s="231"/>
      <c r="E231" s="231"/>
      <c r="F231" s="231"/>
      <c r="G231" s="231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31"/>
      <c r="B232" s="269"/>
      <c r="C232" s="231"/>
      <c r="D232" s="231"/>
      <c r="E232" s="231"/>
      <c r="F232" s="231"/>
      <c r="G232" s="231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31"/>
      <c r="B233" s="269"/>
      <c r="C233" s="231"/>
      <c r="D233" s="231"/>
      <c r="E233" s="231"/>
      <c r="F233" s="231"/>
      <c r="G233" s="231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31"/>
      <c r="B234" s="269"/>
      <c r="C234" s="231"/>
      <c r="D234" s="231"/>
      <c r="E234" s="231"/>
      <c r="F234" s="231"/>
      <c r="G234" s="231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31"/>
      <c r="B235" s="269"/>
      <c r="C235" s="231"/>
      <c r="D235" s="231"/>
      <c r="E235" s="231"/>
      <c r="F235" s="231"/>
      <c r="G235" s="231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31"/>
      <c r="B236" s="269"/>
      <c r="C236" s="231"/>
      <c r="D236" s="231"/>
      <c r="E236" s="231"/>
      <c r="F236" s="231"/>
      <c r="G236" s="231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31"/>
      <c r="B237" s="269"/>
      <c r="C237" s="231"/>
      <c r="D237" s="231"/>
      <c r="E237" s="231"/>
      <c r="F237" s="231"/>
      <c r="G237" s="231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31"/>
      <c r="B238" s="269"/>
      <c r="C238" s="231"/>
      <c r="D238" s="231"/>
      <c r="E238" s="231"/>
      <c r="F238" s="231"/>
      <c r="G238" s="231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31"/>
      <c r="B239" s="269"/>
      <c r="C239" s="231"/>
      <c r="D239" s="231"/>
      <c r="E239" s="231"/>
      <c r="F239" s="231"/>
      <c r="G239" s="231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31"/>
      <c r="B240" s="269"/>
      <c r="C240" s="231"/>
      <c r="D240" s="231"/>
      <c r="E240" s="231"/>
      <c r="F240" s="231"/>
      <c r="G240" s="231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31"/>
      <c r="B241" s="269"/>
      <c r="C241" s="231"/>
      <c r="D241" s="231"/>
      <c r="E241" s="231"/>
      <c r="F241" s="231"/>
      <c r="G241" s="231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31"/>
      <c r="B242" s="269"/>
      <c r="C242" s="231"/>
      <c r="D242" s="231"/>
      <c r="E242" s="231"/>
      <c r="F242" s="231"/>
      <c r="G242" s="231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31"/>
      <c r="B243" s="269"/>
      <c r="C243" s="231"/>
      <c r="D243" s="231"/>
      <c r="E243" s="231"/>
      <c r="F243" s="231"/>
      <c r="G243" s="231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31"/>
      <c r="B244" s="269"/>
      <c r="C244" s="231"/>
      <c r="D244" s="231"/>
      <c r="E244" s="231"/>
      <c r="F244" s="231"/>
      <c r="G244" s="231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31"/>
      <c r="B245" s="269"/>
      <c r="C245" s="231"/>
      <c r="D245" s="231"/>
      <c r="E245" s="231"/>
      <c r="F245" s="231"/>
      <c r="G245" s="231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31"/>
      <c r="B246" s="269"/>
      <c r="C246" s="231"/>
      <c r="D246" s="231"/>
      <c r="E246" s="231"/>
      <c r="F246" s="231"/>
      <c r="G246" s="231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31"/>
      <c r="B247" s="269"/>
      <c r="C247" s="231"/>
      <c r="D247" s="231"/>
      <c r="E247" s="231"/>
      <c r="F247" s="231"/>
      <c r="G247" s="231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31"/>
      <c r="B248" s="269"/>
      <c r="C248" s="231"/>
      <c r="D248" s="231"/>
      <c r="E248" s="231"/>
      <c r="F248" s="231"/>
      <c r="G248" s="231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31"/>
      <c r="B249" s="269"/>
      <c r="C249" s="231"/>
      <c r="D249" s="231"/>
      <c r="E249" s="231"/>
      <c r="F249" s="231"/>
      <c r="G249" s="231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31"/>
      <c r="B250" s="269"/>
      <c r="C250" s="231"/>
      <c r="D250" s="231"/>
      <c r="E250" s="231"/>
      <c r="F250" s="231"/>
      <c r="G250" s="231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31"/>
      <c r="B251" s="269"/>
      <c r="C251" s="231"/>
      <c r="D251" s="231"/>
      <c r="E251" s="231"/>
      <c r="F251" s="231"/>
      <c r="G251" s="231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31"/>
      <c r="B252" s="269"/>
      <c r="C252" s="231"/>
      <c r="D252" s="231"/>
      <c r="E252" s="231"/>
      <c r="F252" s="231"/>
      <c r="G252" s="231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31"/>
      <c r="B253" s="269"/>
      <c r="C253" s="231"/>
      <c r="D253" s="231"/>
      <c r="E253" s="231"/>
      <c r="F253" s="231"/>
      <c r="G253" s="231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31"/>
      <c r="B254" s="269"/>
      <c r="C254" s="231"/>
      <c r="D254" s="231"/>
      <c r="E254" s="231"/>
      <c r="F254" s="231"/>
      <c r="G254" s="231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31"/>
      <c r="B255" s="269"/>
      <c r="C255" s="231"/>
      <c r="D255" s="231"/>
      <c r="E255" s="231"/>
      <c r="F255" s="231"/>
      <c r="G255" s="231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31"/>
      <c r="B256" s="269"/>
      <c r="C256" s="231"/>
      <c r="D256" s="231"/>
      <c r="E256" s="231"/>
      <c r="F256" s="231"/>
      <c r="G256" s="231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31"/>
      <c r="B257" s="269"/>
      <c r="C257" s="231"/>
      <c r="D257" s="231"/>
      <c r="E257" s="231"/>
      <c r="F257" s="231"/>
      <c r="G257" s="231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31"/>
      <c r="B258" s="269"/>
      <c r="C258" s="231"/>
      <c r="D258" s="231"/>
      <c r="E258" s="231"/>
      <c r="F258" s="231"/>
      <c r="G258" s="231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31"/>
      <c r="B259" s="269"/>
      <c r="C259" s="231"/>
      <c r="D259" s="231"/>
      <c r="E259" s="231"/>
      <c r="F259" s="231"/>
      <c r="G259" s="231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31"/>
      <c r="B260" s="269"/>
      <c r="C260" s="231"/>
      <c r="D260" s="231"/>
      <c r="E260" s="231"/>
      <c r="F260" s="231"/>
      <c r="G260" s="231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31"/>
      <c r="B261" s="269"/>
      <c r="C261" s="231"/>
      <c r="D261" s="231"/>
      <c r="E261" s="231"/>
      <c r="F261" s="231"/>
      <c r="G261" s="231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31"/>
      <c r="B262" s="269"/>
      <c r="C262" s="231"/>
      <c r="D262" s="231"/>
      <c r="E262" s="231"/>
      <c r="F262" s="231"/>
      <c r="G262" s="231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31"/>
      <c r="B263" s="269"/>
      <c r="C263" s="231"/>
      <c r="D263" s="231"/>
      <c r="E263" s="231"/>
      <c r="F263" s="231"/>
      <c r="G263" s="231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31"/>
      <c r="B264" s="269"/>
      <c r="C264" s="231"/>
      <c r="D264" s="231"/>
      <c r="E264" s="231"/>
      <c r="F264" s="231"/>
      <c r="G264" s="231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31"/>
      <c r="B265" s="269"/>
      <c r="C265" s="231"/>
      <c r="D265" s="231"/>
      <c r="E265" s="231"/>
      <c r="F265" s="231"/>
      <c r="G265" s="231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31"/>
      <c r="B266" s="269"/>
      <c r="C266" s="231"/>
      <c r="D266" s="231"/>
      <c r="E266" s="231"/>
      <c r="F266" s="231"/>
      <c r="G266" s="231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31"/>
      <c r="B267" s="269"/>
      <c r="C267" s="231"/>
      <c r="D267" s="231"/>
      <c r="E267" s="231"/>
      <c r="F267" s="231"/>
      <c r="G267" s="231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31"/>
      <c r="B268" s="269"/>
      <c r="C268" s="231"/>
      <c r="D268" s="231"/>
      <c r="E268" s="231"/>
      <c r="F268" s="231"/>
      <c r="G268" s="231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31"/>
      <c r="B269" s="269"/>
      <c r="C269" s="231"/>
      <c r="D269" s="231"/>
      <c r="E269" s="231"/>
      <c r="F269" s="231"/>
      <c r="G269" s="231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31"/>
      <c r="B270" s="269"/>
      <c r="C270" s="231"/>
      <c r="D270" s="231"/>
      <c r="E270" s="231"/>
      <c r="F270" s="231"/>
      <c r="G270" s="231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31"/>
      <c r="B271" s="269"/>
      <c r="C271" s="231"/>
      <c r="D271" s="231"/>
      <c r="E271" s="231"/>
      <c r="F271" s="231"/>
      <c r="G271" s="231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31"/>
      <c r="B272" s="269"/>
      <c r="C272" s="231"/>
      <c r="D272" s="231"/>
      <c r="E272" s="231"/>
      <c r="F272" s="231"/>
      <c r="G272" s="231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31"/>
      <c r="B273" s="269"/>
      <c r="C273" s="231"/>
      <c r="D273" s="231"/>
      <c r="E273" s="231"/>
      <c r="F273" s="231"/>
      <c r="G273" s="231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31"/>
      <c r="B274" s="269"/>
      <c r="C274" s="231"/>
      <c r="D274" s="231"/>
      <c r="E274" s="231"/>
      <c r="F274" s="231"/>
      <c r="G274" s="231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31"/>
      <c r="B275" s="269"/>
      <c r="C275" s="231"/>
      <c r="D275" s="231"/>
      <c r="E275" s="231"/>
      <c r="F275" s="231"/>
      <c r="G275" s="231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31"/>
      <c r="B276" s="269"/>
      <c r="C276" s="231"/>
      <c r="D276" s="231"/>
      <c r="E276" s="231"/>
      <c r="F276" s="231"/>
      <c r="G276" s="231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31"/>
      <c r="B277" s="269"/>
      <c r="C277" s="231"/>
      <c r="D277" s="231"/>
      <c r="E277" s="231"/>
      <c r="F277" s="231"/>
      <c r="G277" s="231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31"/>
      <c r="B278" s="269"/>
      <c r="C278" s="231"/>
      <c r="D278" s="231"/>
      <c r="E278" s="231"/>
      <c r="F278" s="231"/>
      <c r="G278" s="231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31"/>
      <c r="B279" s="269"/>
      <c r="C279" s="231"/>
      <c r="D279" s="231"/>
      <c r="E279" s="231"/>
      <c r="F279" s="231"/>
      <c r="G279" s="231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31"/>
      <c r="B280" s="269"/>
      <c r="C280" s="231"/>
      <c r="D280" s="231"/>
      <c r="E280" s="231"/>
      <c r="F280" s="231"/>
      <c r="G280" s="231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31"/>
      <c r="B281" s="269"/>
      <c r="C281" s="231"/>
      <c r="D281" s="231"/>
      <c r="E281" s="231"/>
      <c r="F281" s="231"/>
      <c r="G281" s="231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31"/>
      <c r="B282" s="269"/>
      <c r="C282" s="231"/>
      <c r="D282" s="231"/>
      <c r="E282" s="231"/>
      <c r="F282" s="231"/>
      <c r="G282" s="231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31"/>
      <c r="B283" s="269"/>
      <c r="C283" s="231"/>
      <c r="D283" s="231"/>
      <c r="E283" s="231"/>
      <c r="F283" s="231"/>
      <c r="G283" s="231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31"/>
      <c r="B284" s="269"/>
      <c r="C284" s="231"/>
      <c r="D284" s="231"/>
      <c r="E284" s="231"/>
      <c r="F284" s="231"/>
      <c r="G284" s="231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31"/>
      <c r="B285" s="269"/>
      <c r="C285" s="231"/>
      <c r="D285" s="231"/>
      <c r="E285" s="231"/>
      <c r="F285" s="231"/>
      <c r="G285" s="231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31"/>
      <c r="B286" s="269"/>
      <c r="C286" s="231"/>
      <c r="D286" s="231"/>
      <c r="E286" s="231"/>
      <c r="F286" s="231"/>
      <c r="G286" s="231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31"/>
      <c r="B287" s="269"/>
      <c r="C287" s="231"/>
      <c r="D287" s="231"/>
      <c r="E287" s="231"/>
      <c r="F287" s="231"/>
      <c r="G287" s="231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31"/>
      <c r="B288" s="269"/>
      <c r="C288" s="231"/>
      <c r="D288" s="231"/>
      <c r="E288" s="231"/>
      <c r="F288" s="231"/>
      <c r="G288" s="231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31"/>
      <c r="B289" s="269"/>
      <c r="C289" s="231"/>
      <c r="D289" s="231"/>
      <c r="E289" s="231"/>
      <c r="F289" s="231"/>
      <c r="G289" s="231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31"/>
      <c r="B290" s="269"/>
      <c r="C290" s="231"/>
      <c r="D290" s="231"/>
      <c r="E290" s="231"/>
      <c r="F290" s="231"/>
      <c r="G290" s="231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31"/>
      <c r="B291" s="269"/>
      <c r="C291" s="231"/>
      <c r="D291" s="231"/>
      <c r="E291" s="231"/>
      <c r="F291" s="231"/>
      <c r="G291" s="231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31"/>
      <c r="B292" s="269"/>
      <c r="C292" s="231"/>
      <c r="D292" s="231"/>
      <c r="E292" s="231"/>
      <c r="F292" s="231"/>
      <c r="G292" s="231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31"/>
      <c r="B293" s="269"/>
      <c r="C293" s="231"/>
      <c r="D293" s="231"/>
      <c r="E293" s="231"/>
      <c r="F293" s="231"/>
      <c r="G293" s="231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31"/>
      <c r="B294" s="269"/>
      <c r="C294" s="231"/>
      <c r="D294" s="231"/>
      <c r="E294" s="231"/>
      <c r="F294" s="231"/>
      <c r="G294" s="231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31"/>
      <c r="B295" s="269"/>
      <c r="C295" s="231"/>
      <c r="D295" s="231"/>
      <c r="E295" s="231"/>
      <c r="F295" s="231"/>
      <c r="G295" s="231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31"/>
      <c r="B296" s="269"/>
      <c r="C296" s="231"/>
      <c r="D296" s="231"/>
      <c r="E296" s="231"/>
      <c r="F296" s="231"/>
      <c r="G296" s="231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31"/>
      <c r="B297" s="269"/>
      <c r="C297" s="231"/>
      <c r="D297" s="231"/>
      <c r="E297" s="231"/>
      <c r="F297" s="231"/>
      <c r="G297" s="231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31"/>
      <c r="B298" s="269"/>
      <c r="C298" s="231"/>
      <c r="D298" s="231"/>
      <c r="E298" s="231"/>
      <c r="F298" s="231"/>
      <c r="G298" s="231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31"/>
      <c r="B299" s="269"/>
      <c r="C299" s="231"/>
      <c r="D299" s="231"/>
      <c r="E299" s="231"/>
      <c r="F299" s="231"/>
      <c r="G299" s="231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31"/>
      <c r="B300" s="269"/>
      <c r="C300" s="231"/>
      <c r="D300" s="231"/>
      <c r="E300" s="231"/>
      <c r="F300" s="231"/>
      <c r="G300" s="231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31"/>
      <c r="B301" s="269"/>
      <c r="C301" s="231"/>
      <c r="D301" s="231"/>
      <c r="E301" s="231"/>
      <c r="F301" s="231"/>
      <c r="G301" s="231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31"/>
      <c r="B302" s="269"/>
      <c r="C302" s="231"/>
      <c r="D302" s="231"/>
      <c r="E302" s="231"/>
      <c r="F302" s="231"/>
      <c r="G302" s="231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31"/>
      <c r="B303" s="269"/>
      <c r="C303" s="231"/>
      <c r="D303" s="231"/>
      <c r="E303" s="231"/>
      <c r="F303" s="231"/>
      <c r="G303" s="231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31"/>
      <c r="B304" s="269"/>
      <c r="C304" s="231"/>
      <c r="D304" s="231"/>
      <c r="E304" s="231"/>
      <c r="F304" s="231"/>
      <c r="G304" s="231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31"/>
      <c r="B305" s="269"/>
      <c r="C305" s="231"/>
      <c r="D305" s="231"/>
      <c r="E305" s="231"/>
      <c r="F305" s="231"/>
      <c r="G305" s="231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31"/>
      <c r="B306" s="269"/>
      <c r="C306" s="231"/>
      <c r="D306" s="231"/>
      <c r="E306" s="231"/>
      <c r="F306" s="231"/>
      <c r="G306" s="231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31"/>
      <c r="B307" s="269"/>
      <c r="C307" s="231"/>
      <c r="D307" s="231"/>
      <c r="E307" s="231"/>
      <c r="F307" s="231"/>
      <c r="G307" s="231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31"/>
      <c r="B308" s="269"/>
      <c r="C308" s="231"/>
      <c r="D308" s="231"/>
      <c r="E308" s="231"/>
      <c r="F308" s="231"/>
      <c r="G308" s="231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31"/>
      <c r="B309" s="269"/>
      <c r="C309" s="231"/>
      <c r="D309" s="231"/>
      <c r="E309" s="231"/>
      <c r="F309" s="231"/>
      <c r="G309" s="231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31"/>
      <c r="B310" s="269"/>
      <c r="C310" s="231"/>
      <c r="D310" s="231"/>
      <c r="E310" s="231"/>
      <c r="F310" s="231"/>
      <c r="G310" s="231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31"/>
      <c r="B311" s="269"/>
      <c r="C311" s="231"/>
      <c r="D311" s="231"/>
      <c r="E311" s="231"/>
      <c r="F311" s="231"/>
      <c r="G311" s="231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31"/>
      <c r="B312" s="269"/>
      <c r="C312" s="231"/>
      <c r="D312" s="231"/>
      <c r="E312" s="231"/>
      <c r="F312" s="231"/>
      <c r="G312" s="231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31"/>
      <c r="B313" s="269"/>
      <c r="C313" s="231"/>
      <c r="D313" s="231"/>
      <c r="E313" s="231"/>
      <c r="F313" s="231"/>
      <c r="G313" s="231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31"/>
      <c r="B314" s="269"/>
      <c r="C314" s="231"/>
      <c r="D314" s="231"/>
      <c r="E314" s="231"/>
      <c r="F314" s="231"/>
      <c r="G314" s="231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31"/>
      <c r="B315" s="269"/>
      <c r="C315" s="231"/>
      <c r="D315" s="231"/>
      <c r="E315" s="231"/>
      <c r="F315" s="231"/>
      <c r="G315" s="231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31"/>
      <c r="B316" s="269"/>
      <c r="C316" s="231"/>
      <c r="D316" s="231"/>
      <c r="E316" s="231"/>
      <c r="F316" s="231"/>
      <c r="G316" s="231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31"/>
      <c r="B317" s="269"/>
      <c r="C317" s="231"/>
      <c r="D317" s="231"/>
      <c r="E317" s="231"/>
      <c r="F317" s="231"/>
      <c r="G317" s="231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31"/>
      <c r="B318" s="269"/>
      <c r="C318" s="231"/>
      <c r="D318" s="231"/>
      <c r="E318" s="231"/>
      <c r="F318" s="231"/>
      <c r="G318" s="231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31"/>
      <c r="B319" s="269"/>
      <c r="C319" s="231"/>
      <c r="D319" s="231"/>
      <c r="E319" s="231"/>
      <c r="F319" s="231"/>
      <c r="G319" s="231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31"/>
      <c r="B320" s="269"/>
      <c r="C320" s="231"/>
      <c r="D320" s="231"/>
      <c r="E320" s="231"/>
      <c r="F320" s="231"/>
      <c r="G320" s="231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31"/>
      <c r="B321" s="269"/>
      <c r="C321" s="231"/>
      <c r="D321" s="231"/>
      <c r="E321" s="231"/>
      <c r="F321" s="231"/>
      <c r="G321" s="231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31"/>
      <c r="B322" s="269"/>
      <c r="C322" s="231"/>
      <c r="D322" s="231"/>
      <c r="E322" s="231"/>
      <c r="F322" s="231"/>
      <c r="G322" s="231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31"/>
      <c r="B323" s="269"/>
      <c r="C323" s="231"/>
      <c r="D323" s="231"/>
      <c r="E323" s="231"/>
      <c r="F323" s="231"/>
      <c r="G323" s="231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31"/>
      <c r="B324" s="269"/>
      <c r="C324" s="231"/>
      <c r="D324" s="231"/>
      <c r="E324" s="231"/>
      <c r="F324" s="231"/>
      <c r="G324" s="231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31"/>
      <c r="B325" s="269"/>
      <c r="C325" s="231"/>
      <c r="D325" s="231"/>
      <c r="E325" s="231"/>
      <c r="F325" s="231"/>
      <c r="G325" s="231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31"/>
      <c r="B326" s="269"/>
      <c r="C326" s="231"/>
      <c r="D326" s="231"/>
      <c r="E326" s="231"/>
      <c r="F326" s="231"/>
      <c r="G326" s="231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31"/>
      <c r="B327" s="269"/>
      <c r="C327" s="231"/>
      <c r="D327" s="231"/>
      <c r="E327" s="231"/>
      <c r="F327" s="231"/>
      <c r="G327" s="231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31"/>
      <c r="B328" s="269"/>
      <c r="C328" s="231"/>
      <c r="D328" s="231"/>
      <c r="E328" s="231"/>
      <c r="F328" s="231"/>
      <c r="G328" s="231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31"/>
      <c r="B329" s="269"/>
      <c r="C329" s="231"/>
      <c r="D329" s="231"/>
      <c r="E329" s="231"/>
      <c r="F329" s="231"/>
      <c r="G329" s="231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31"/>
      <c r="B330" s="269"/>
      <c r="C330" s="231"/>
      <c r="D330" s="231"/>
      <c r="E330" s="231"/>
      <c r="F330" s="231"/>
      <c r="G330" s="231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31"/>
      <c r="B331" s="269"/>
      <c r="C331" s="231"/>
      <c r="D331" s="231"/>
      <c r="E331" s="231"/>
      <c r="F331" s="231"/>
      <c r="G331" s="231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31"/>
      <c r="B332" s="269"/>
      <c r="C332" s="231"/>
      <c r="D332" s="231"/>
      <c r="E332" s="231"/>
      <c r="F332" s="231"/>
      <c r="G332" s="231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31"/>
      <c r="B333" s="269"/>
      <c r="C333" s="231"/>
      <c r="D333" s="231"/>
      <c r="E333" s="231"/>
      <c r="F333" s="231"/>
      <c r="G333" s="231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31"/>
      <c r="B334" s="269"/>
      <c r="C334" s="231"/>
      <c r="D334" s="231"/>
      <c r="E334" s="231"/>
      <c r="F334" s="231"/>
      <c r="G334" s="231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31"/>
      <c r="B335" s="269"/>
      <c r="C335" s="231"/>
      <c r="D335" s="231"/>
      <c r="E335" s="231"/>
      <c r="F335" s="231"/>
      <c r="G335" s="231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31"/>
      <c r="B336" s="269"/>
      <c r="C336" s="231"/>
      <c r="D336" s="231"/>
      <c r="E336" s="231"/>
      <c r="F336" s="231"/>
      <c r="G336" s="231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31"/>
      <c r="B337" s="269"/>
      <c r="C337" s="231"/>
      <c r="D337" s="231"/>
      <c r="E337" s="231"/>
      <c r="F337" s="231"/>
      <c r="G337" s="231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31"/>
      <c r="B338" s="269"/>
      <c r="C338" s="231"/>
      <c r="D338" s="231"/>
      <c r="E338" s="231"/>
      <c r="F338" s="231"/>
      <c r="G338" s="231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31"/>
      <c r="B339" s="269"/>
      <c r="C339" s="231"/>
      <c r="D339" s="231"/>
      <c r="E339" s="231"/>
      <c r="F339" s="231"/>
      <c r="G339" s="231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31"/>
      <c r="B340" s="269"/>
      <c r="C340" s="231"/>
      <c r="D340" s="231"/>
      <c r="E340" s="231"/>
      <c r="F340" s="231"/>
      <c r="G340" s="231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31"/>
      <c r="B341" s="269"/>
      <c r="C341" s="231"/>
      <c r="D341" s="231"/>
      <c r="E341" s="231"/>
      <c r="F341" s="231"/>
      <c r="G341" s="231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31"/>
      <c r="B342" s="269"/>
      <c r="C342" s="231"/>
      <c r="D342" s="231"/>
      <c r="E342" s="231"/>
      <c r="F342" s="231"/>
      <c r="G342" s="231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31"/>
      <c r="B343" s="269"/>
      <c r="C343" s="231"/>
      <c r="D343" s="231"/>
      <c r="E343" s="231"/>
      <c r="F343" s="231"/>
      <c r="G343" s="231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31"/>
      <c r="B344" s="269"/>
      <c r="C344" s="231"/>
      <c r="D344" s="231"/>
      <c r="E344" s="231"/>
      <c r="F344" s="231"/>
      <c r="G344" s="231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31"/>
      <c r="B345" s="269"/>
      <c r="C345" s="231"/>
      <c r="D345" s="231"/>
      <c r="E345" s="231"/>
      <c r="F345" s="231"/>
      <c r="G345" s="231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31"/>
      <c r="B346" s="269"/>
      <c r="C346" s="231"/>
      <c r="D346" s="231"/>
      <c r="E346" s="231"/>
      <c r="F346" s="231"/>
      <c r="G346" s="231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31"/>
      <c r="B347" s="269"/>
      <c r="C347" s="231"/>
      <c r="D347" s="231"/>
      <c r="E347" s="231"/>
      <c r="F347" s="231"/>
      <c r="G347" s="231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31"/>
      <c r="B348" s="269"/>
      <c r="C348" s="231"/>
      <c r="D348" s="231"/>
      <c r="E348" s="231"/>
      <c r="F348" s="231"/>
      <c r="G348" s="231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31"/>
      <c r="B349" s="269"/>
      <c r="C349" s="231"/>
      <c r="D349" s="231"/>
      <c r="E349" s="231"/>
      <c r="F349" s="231"/>
      <c r="G349" s="231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31"/>
      <c r="B350" s="269"/>
      <c r="C350" s="231"/>
      <c r="D350" s="231"/>
      <c r="E350" s="231"/>
      <c r="F350" s="231"/>
      <c r="G350" s="231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31"/>
      <c r="B351" s="269"/>
      <c r="C351" s="231"/>
      <c r="D351" s="231"/>
      <c r="E351" s="231"/>
      <c r="F351" s="231"/>
      <c r="G351" s="231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31"/>
      <c r="B352" s="269"/>
      <c r="C352" s="231"/>
      <c r="D352" s="231"/>
      <c r="E352" s="231"/>
      <c r="F352" s="231"/>
      <c r="G352" s="231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31"/>
      <c r="B353" s="269"/>
      <c r="C353" s="231"/>
      <c r="D353" s="231"/>
      <c r="E353" s="231"/>
      <c r="F353" s="231"/>
      <c r="G353" s="231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31"/>
      <c r="B354" s="269"/>
      <c r="C354" s="231"/>
      <c r="D354" s="231"/>
      <c r="E354" s="231"/>
      <c r="F354" s="231"/>
      <c r="G354" s="231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31"/>
      <c r="B355" s="269"/>
      <c r="C355" s="231"/>
      <c r="D355" s="231"/>
      <c r="E355" s="231"/>
      <c r="F355" s="231"/>
      <c r="G355" s="231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31"/>
      <c r="B356" s="269"/>
      <c r="C356" s="231"/>
      <c r="D356" s="231"/>
      <c r="E356" s="231"/>
      <c r="F356" s="231"/>
      <c r="G356" s="231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31"/>
      <c r="B357" s="269"/>
      <c r="C357" s="231"/>
      <c r="D357" s="231"/>
      <c r="E357" s="231"/>
      <c r="F357" s="231"/>
      <c r="G357" s="231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31"/>
      <c r="B358" s="269"/>
      <c r="C358" s="231"/>
      <c r="D358" s="231"/>
      <c r="E358" s="231"/>
      <c r="F358" s="231"/>
      <c r="G358" s="231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31"/>
      <c r="B359" s="269"/>
      <c r="C359" s="231"/>
      <c r="D359" s="231"/>
      <c r="E359" s="231"/>
      <c r="F359" s="231"/>
      <c r="G359" s="231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31"/>
      <c r="B360" s="269"/>
      <c r="C360" s="231"/>
      <c r="D360" s="231"/>
      <c r="E360" s="231"/>
      <c r="F360" s="231"/>
      <c r="G360" s="231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31"/>
      <c r="B361" s="269"/>
      <c r="C361" s="231"/>
      <c r="D361" s="231"/>
      <c r="E361" s="231"/>
      <c r="F361" s="231"/>
      <c r="G361" s="231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31"/>
      <c r="B362" s="269"/>
      <c r="C362" s="231"/>
      <c r="D362" s="231"/>
      <c r="E362" s="231"/>
      <c r="F362" s="231"/>
      <c r="G362" s="231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31"/>
      <c r="B363" s="269"/>
      <c r="C363" s="231"/>
      <c r="D363" s="231"/>
      <c r="E363" s="231"/>
      <c r="F363" s="231"/>
      <c r="G363" s="231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31"/>
      <c r="B364" s="269"/>
      <c r="C364" s="231"/>
      <c r="D364" s="231"/>
      <c r="E364" s="231"/>
      <c r="F364" s="231"/>
      <c r="G364" s="231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31"/>
      <c r="B365" s="269"/>
      <c r="C365" s="231"/>
      <c r="D365" s="231"/>
      <c r="E365" s="231"/>
      <c r="F365" s="231"/>
      <c r="G365" s="231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31"/>
      <c r="B366" s="269"/>
      <c r="C366" s="231"/>
      <c r="D366" s="231"/>
      <c r="E366" s="231"/>
      <c r="F366" s="231"/>
      <c r="G366" s="231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31"/>
      <c r="B367" s="269"/>
      <c r="C367" s="231"/>
      <c r="D367" s="231"/>
      <c r="E367" s="231"/>
      <c r="F367" s="231"/>
      <c r="G367" s="231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31"/>
      <c r="B368" s="269"/>
      <c r="C368" s="231"/>
      <c r="D368" s="231"/>
      <c r="E368" s="231"/>
      <c r="F368" s="231"/>
      <c r="G368" s="231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31"/>
      <c r="B369" s="269"/>
      <c r="C369" s="231"/>
      <c r="D369" s="231"/>
      <c r="E369" s="231"/>
      <c r="F369" s="231"/>
      <c r="G369" s="231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31"/>
      <c r="B370" s="269"/>
      <c r="C370" s="231"/>
      <c r="D370" s="231"/>
      <c r="E370" s="231"/>
      <c r="F370" s="231"/>
      <c r="G370" s="231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31"/>
      <c r="B371" s="269"/>
      <c r="C371" s="231"/>
      <c r="D371" s="231"/>
      <c r="E371" s="231"/>
      <c r="F371" s="231"/>
      <c r="G371" s="231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31"/>
      <c r="B372" s="269"/>
      <c r="C372" s="231"/>
      <c r="D372" s="231"/>
      <c r="E372" s="231"/>
      <c r="F372" s="231"/>
      <c r="G372" s="231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31"/>
      <c r="B373" s="269"/>
      <c r="C373" s="231"/>
      <c r="D373" s="231"/>
      <c r="E373" s="231"/>
      <c r="F373" s="231"/>
      <c r="G373" s="231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31"/>
      <c r="B374" s="269"/>
      <c r="C374" s="231"/>
      <c r="D374" s="231"/>
      <c r="E374" s="231"/>
      <c r="F374" s="231"/>
      <c r="G374" s="231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31"/>
      <c r="B375" s="269"/>
      <c r="C375" s="231"/>
      <c r="D375" s="231"/>
      <c r="E375" s="231"/>
      <c r="F375" s="231"/>
      <c r="G375" s="231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31"/>
      <c r="B376" s="269"/>
      <c r="C376" s="231"/>
      <c r="D376" s="231"/>
      <c r="E376" s="231"/>
      <c r="F376" s="231"/>
      <c r="G376" s="231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31"/>
      <c r="B377" s="269"/>
      <c r="C377" s="231"/>
      <c r="D377" s="231"/>
      <c r="E377" s="231"/>
      <c r="F377" s="231"/>
      <c r="G377" s="231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31"/>
      <c r="B378" s="269"/>
      <c r="C378" s="231"/>
      <c r="D378" s="231"/>
      <c r="E378" s="231"/>
      <c r="F378" s="231"/>
      <c r="G378" s="231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31"/>
      <c r="B379" s="269"/>
      <c r="C379" s="231"/>
      <c r="D379" s="231"/>
      <c r="E379" s="231"/>
      <c r="F379" s="231"/>
      <c r="G379" s="231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31"/>
      <c r="B380" s="269"/>
      <c r="C380" s="231"/>
      <c r="D380" s="231"/>
      <c r="E380" s="231"/>
      <c r="F380" s="231"/>
      <c r="G380" s="231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31"/>
      <c r="B381" s="269"/>
      <c r="C381" s="231"/>
      <c r="D381" s="231"/>
      <c r="E381" s="231"/>
      <c r="F381" s="231"/>
      <c r="G381" s="231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31"/>
      <c r="B382" s="269"/>
      <c r="C382" s="231"/>
      <c r="D382" s="231"/>
      <c r="E382" s="231"/>
      <c r="F382" s="231"/>
      <c r="G382" s="231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31"/>
      <c r="B383" s="269"/>
      <c r="C383" s="231"/>
      <c r="D383" s="231"/>
      <c r="E383" s="231"/>
      <c r="F383" s="231"/>
      <c r="G383" s="231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31"/>
      <c r="B384" s="269"/>
      <c r="C384" s="231"/>
      <c r="D384" s="231"/>
      <c r="E384" s="231"/>
      <c r="F384" s="231"/>
      <c r="G384" s="231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31"/>
      <c r="B385" s="269"/>
      <c r="C385" s="231"/>
      <c r="D385" s="231"/>
      <c r="E385" s="231"/>
      <c r="F385" s="231"/>
      <c r="G385" s="231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31"/>
      <c r="B386" s="269"/>
      <c r="C386" s="231"/>
      <c r="D386" s="231"/>
      <c r="E386" s="231"/>
      <c r="F386" s="231"/>
      <c r="G386" s="231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31"/>
      <c r="B387" s="269"/>
      <c r="C387" s="231"/>
      <c r="D387" s="231"/>
      <c r="E387" s="231"/>
      <c r="F387" s="231"/>
      <c r="G387" s="231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31"/>
      <c r="B388" s="269"/>
      <c r="C388" s="231"/>
      <c r="D388" s="231"/>
      <c r="E388" s="231"/>
      <c r="F388" s="231"/>
      <c r="G388" s="231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31"/>
      <c r="B389" s="269"/>
      <c r="C389" s="231"/>
      <c r="D389" s="231"/>
      <c r="E389" s="231"/>
      <c r="F389" s="231"/>
      <c r="G389" s="231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31"/>
      <c r="B390" s="269"/>
      <c r="C390" s="231"/>
      <c r="D390" s="231"/>
      <c r="E390" s="231"/>
      <c r="F390" s="231"/>
      <c r="G390" s="231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31"/>
      <c r="B391" s="269"/>
      <c r="C391" s="231"/>
      <c r="D391" s="231"/>
      <c r="E391" s="231"/>
      <c r="F391" s="231"/>
      <c r="G391" s="231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31"/>
      <c r="B392" s="269"/>
      <c r="C392" s="231"/>
      <c r="D392" s="231"/>
      <c r="E392" s="231"/>
      <c r="F392" s="231"/>
      <c r="G392" s="231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31"/>
      <c r="B393" s="269"/>
      <c r="C393" s="231"/>
      <c r="D393" s="231"/>
      <c r="E393" s="231"/>
      <c r="F393" s="231"/>
      <c r="G393" s="231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31"/>
      <c r="B394" s="269"/>
      <c r="C394" s="231"/>
      <c r="D394" s="231"/>
      <c r="E394" s="231"/>
      <c r="F394" s="231"/>
      <c r="G394" s="231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31"/>
      <c r="B395" s="269"/>
      <c r="C395" s="231"/>
      <c r="D395" s="231"/>
      <c r="E395" s="231"/>
      <c r="F395" s="231"/>
      <c r="G395" s="231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31"/>
      <c r="B396" s="269"/>
      <c r="C396" s="231"/>
      <c r="D396" s="231"/>
      <c r="E396" s="231"/>
      <c r="F396" s="231"/>
      <c r="G396" s="231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31"/>
      <c r="B397" s="269"/>
      <c r="C397" s="231"/>
      <c r="D397" s="231"/>
      <c r="E397" s="231"/>
      <c r="F397" s="231"/>
      <c r="G397" s="231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31"/>
      <c r="B398" s="269"/>
      <c r="C398" s="231"/>
      <c r="D398" s="231"/>
      <c r="E398" s="231"/>
      <c r="F398" s="231"/>
      <c r="G398" s="231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31"/>
      <c r="B399" s="269"/>
      <c r="C399" s="231"/>
      <c r="D399" s="231"/>
      <c r="E399" s="231"/>
      <c r="F399" s="231"/>
      <c r="G399" s="231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31"/>
      <c r="B400" s="269"/>
      <c r="C400" s="231"/>
      <c r="D400" s="231"/>
      <c r="E400" s="231"/>
      <c r="F400" s="231"/>
      <c r="G400" s="231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31"/>
      <c r="B401" s="269"/>
      <c r="C401" s="231"/>
      <c r="D401" s="231"/>
      <c r="E401" s="231"/>
      <c r="F401" s="231"/>
      <c r="G401" s="231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31"/>
      <c r="B402" s="269"/>
      <c r="C402" s="231"/>
      <c r="D402" s="231"/>
      <c r="E402" s="231"/>
      <c r="F402" s="231"/>
      <c r="G402" s="231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31"/>
      <c r="B403" s="269"/>
      <c r="C403" s="231"/>
      <c r="D403" s="231"/>
      <c r="E403" s="231"/>
      <c r="F403" s="231"/>
      <c r="G403" s="231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31"/>
      <c r="B404" s="269"/>
      <c r="C404" s="231"/>
      <c r="D404" s="231"/>
      <c r="E404" s="231"/>
      <c r="F404" s="231"/>
      <c r="G404" s="231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31"/>
      <c r="B405" s="269"/>
      <c r="C405" s="231"/>
      <c r="D405" s="231"/>
      <c r="E405" s="231"/>
      <c r="F405" s="231"/>
      <c r="G405" s="231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31"/>
      <c r="B406" s="269"/>
      <c r="C406" s="231"/>
      <c r="D406" s="231"/>
      <c r="E406" s="231"/>
      <c r="F406" s="231"/>
      <c r="G406" s="231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31"/>
      <c r="B407" s="269"/>
      <c r="C407" s="231"/>
      <c r="D407" s="231"/>
      <c r="E407" s="231"/>
      <c r="F407" s="231"/>
      <c r="G407" s="231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31"/>
      <c r="B408" s="269"/>
      <c r="C408" s="231"/>
      <c r="D408" s="231"/>
      <c r="E408" s="231"/>
      <c r="F408" s="231"/>
      <c r="G408" s="231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31"/>
      <c r="B409" s="269"/>
      <c r="C409" s="231"/>
      <c r="D409" s="231"/>
      <c r="E409" s="231"/>
      <c r="F409" s="231"/>
      <c r="G409" s="231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31"/>
      <c r="B410" s="269"/>
      <c r="C410" s="231"/>
      <c r="D410" s="231"/>
      <c r="E410" s="231"/>
      <c r="F410" s="231"/>
      <c r="G410" s="231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31"/>
      <c r="B411" s="269"/>
      <c r="C411" s="231"/>
      <c r="D411" s="231"/>
      <c r="E411" s="231"/>
      <c r="F411" s="231"/>
      <c r="G411" s="231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31"/>
      <c r="B412" s="269"/>
      <c r="C412" s="231"/>
      <c r="D412" s="231"/>
      <c r="E412" s="231"/>
      <c r="F412" s="231"/>
      <c r="G412" s="231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31"/>
      <c r="B413" s="269"/>
      <c r="C413" s="231"/>
      <c r="D413" s="231"/>
      <c r="E413" s="231"/>
      <c r="F413" s="231"/>
      <c r="G413" s="231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31"/>
      <c r="B414" s="269"/>
      <c r="C414" s="231"/>
      <c r="D414" s="231"/>
      <c r="E414" s="231"/>
      <c r="F414" s="231"/>
      <c r="G414" s="231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31"/>
      <c r="B415" s="269"/>
      <c r="C415" s="231"/>
      <c r="D415" s="231"/>
      <c r="E415" s="231"/>
      <c r="F415" s="231"/>
      <c r="G415" s="231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31"/>
      <c r="B416" s="269"/>
      <c r="C416" s="231"/>
      <c r="D416" s="231"/>
      <c r="E416" s="231"/>
      <c r="F416" s="231"/>
      <c r="G416" s="231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31"/>
      <c r="B417" s="269"/>
      <c r="C417" s="231"/>
      <c r="D417" s="231"/>
      <c r="E417" s="231"/>
      <c r="F417" s="231"/>
      <c r="G417" s="231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31"/>
      <c r="B418" s="269"/>
      <c r="C418" s="231"/>
      <c r="D418" s="231"/>
      <c r="E418" s="231"/>
      <c r="F418" s="231"/>
      <c r="G418" s="231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31"/>
      <c r="B419" s="269"/>
      <c r="C419" s="231"/>
      <c r="D419" s="231"/>
      <c r="E419" s="231"/>
      <c r="F419" s="231"/>
      <c r="G419" s="231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31"/>
      <c r="B420" s="269"/>
      <c r="C420" s="231"/>
      <c r="D420" s="231"/>
      <c r="E420" s="231"/>
      <c r="F420" s="231"/>
      <c r="G420" s="231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31"/>
      <c r="B421" s="269"/>
      <c r="C421" s="231"/>
      <c r="D421" s="231"/>
      <c r="E421" s="231"/>
      <c r="F421" s="231"/>
      <c r="G421" s="231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31"/>
      <c r="B422" s="269"/>
      <c r="C422" s="231"/>
      <c r="D422" s="231"/>
      <c r="E422" s="231"/>
      <c r="F422" s="231"/>
      <c r="G422" s="231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31"/>
      <c r="B423" s="269"/>
      <c r="C423" s="231"/>
      <c r="D423" s="231"/>
      <c r="E423" s="231"/>
      <c r="F423" s="231"/>
      <c r="G423" s="231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31"/>
      <c r="B424" s="269"/>
      <c r="C424" s="231"/>
      <c r="D424" s="231"/>
      <c r="E424" s="231"/>
      <c r="F424" s="231"/>
      <c r="G424" s="231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31"/>
      <c r="B425" s="269"/>
      <c r="C425" s="231"/>
      <c r="D425" s="231"/>
      <c r="E425" s="231"/>
      <c r="F425" s="231"/>
      <c r="G425" s="231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31"/>
      <c r="B426" s="269"/>
      <c r="C426" s="231"/>
      <c r="D426" s="231"/>
      <c r="E426" s="231"/>
      <c r="F426" s="231"/>
      <c r="G426" s="231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31"/>
      <c r="B427" s="269"/>
      <c r="C427" s="231"/>
      <c r="D427" s="231"/>
      <c r="E427" s="231"/>
      <c r="F427" s="231"/>
      <c r="G427" s="231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31"/>
      <c r="B428" s="269"/>
      <c r="C428" s="231"/>
      <c r="D428" s="231"/>
      <c r="E428" s="231"/>
      <c r="F428" s="231"/>
      <c r="G428" s="231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31"/>
      <c r="B429" s="269"/>
      <c r="C429" s="231"/>
      <c r="D429" s="231"/>
      <c r="E429" s="231"/>
      <c r="F429" s="231"/>
      <c r="G429" s="231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31"/>
      <c r="B430" s="269"/>
      <c r="C430" s="231"/>
      <c r="D430" s="231"/>
      <c r="E430" s="231"/>
      <c r="F430" s="231"/>
      <c r="G430" s="231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31"/>
      <c r="B431" s="269"/>
      <c r="C431" s="231"/>
      <c r="D431" s="231"/>
      <c r="E431" s="231"/>
      <c r="F431" s="231"/>
      <c r="G431" s="231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31"/>
      <c r="B432" s="269"/>
      <c r="C432" s="231"/>
      <c r="D432" s="231"/>
      <c r="E432" s="231"/>
      <c r="F432" s="231"/>
      <c r="G432" s="231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31"/>
      <c r="B433" s="269"/>
      <c r="C433" s="231"/>
      <c r="D433" s="231"/>
      <c r="E433" s="231"/>
      <c r="F433" s="231"/>
      <c r="G433" s="231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31"/>
      <c r="B434" s="269"/>
      <c r="C434" s="231"/>
      <c r="D434" s="231"/>
      <c r="E434" s="231"/>
      <c r="F434" s="231"/>
      <c r="G434" s="231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31"/>
      <c r="B435" s="269"/>
      <c r="C435" s="231"/>
      <c r="D435" s="231"/>
      <c r="E435" s="231"/>
      <c r="F435" s="231"/>
      <c r="G435" s="231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31"/>
      <c r="B436" s="269"/>
      <c r="C436" s="231"/>
      <c r="D436" s="231"/>
      <c r="E436" s="231"/>
      <c r="F436" s="231"/>
      <c r="G436" s="231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31"/>
      <c r="B437" s="269"/>
      <c r="C437" s="231"/>
      <c r="D437" s="231"/>
      <c r="E437" s="231"/>
      <c r="F437" s="231"/>
      <c r="G437" s="231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31"/>
      <c r="B438" s="269"/>
      <c r="C438" s="231"/>
      <c r="D438" s="231"/>
      <c r="E438" s="231"/>
      <c r="F438" s="231"/>
      <c r="G438" s="231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31"/>
      <c r="B439" s="269"/>
      <c r="C439" s="231"/>
      <c r="D439" s="231"/>
      <c r="E439" s="231"/>
      <c r="F439" s="231"/>
      <c r="G439" s="231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31"/>
      <c r="B440" s="269"/>
      <c r="C440" s="231"/>
      <c r="D440" s="231"/>
      <c r="E440" s="231"/>
      <c r="F440" s="231"/>
      <c r="G440" s="231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31"/>
      <c r="B441" s="269"/>
      <c r="C441" s="231"/>
      <c r="D441" s="231"/>
      <c r="E441" s="231"/>
      <c r="F441" s="231"/>
      <c r="G441" s="231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31"/>
      <c r="B442" s="269"/>
      <c r="C442" s="231"/>
      <c r="D442" s="231"/>
      <c r="E442" s="231"/>
      <c r="F442" s="231"/>
      <c r="G442" s="231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31"/>
      <c r="B443" s="269"/>
      <c r="C443" s="231"/>
      <c r="D443" s="231"/>
      <c r="E443" s="231"/>
      <c r="F443" s="231"/>
      <c r="G443" s="231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31"/>
      <c r="B444" s="269"/>
      <c r="C444" s="231"/>
      <c r="D444" s="231"/>
      <c r="E444" s="231"/>
      <c r="F444" s="231"/>
      <c r="G444" s="231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31"/>
      <c r="B445" s="269"/>
      <c r="C445" s="231"/>
      <c r="D445" s="231"/>
      <c r="E445" s="231"/>
      <c r="F445" s="231"/>
      <c r="G445" s="231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31"/>
      <c r="B446" s="269"/>
      <c r="C446" s="231"/>
      <c r="D446" s="231"/>
      <c r="E446" s="231"/>
      <c r="F446" s="231"/>
      <c r="G446" s="231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31"/>
      <c r="B447" s="269"/>
      <c r="C447" s="231"/>
      <c r="D447" s="231"/>
      <c r="E447" s="231"/>
      <c r="F447" s="231"/>
      <c r="G447" s="231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31"/>
      <c r="B448" s="269"/>
      <c r="C448" s="231"/>
      <c r="D448" s="231"/>
      <c r="E448" s="231"/>
      <c r="F448" s="231"/>
      <c r="G448" s="231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31"/>
      <c r="B449" s="269"/>
      <c r="C449" s="231"/>
      <c r="D449" s="231"/>
      <c r="E449" s="231"/>
      <c r="F449" s="231"/>
      <c r="G449" s="231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31"/>
      <c r="B450" s="269"/>
      <c r="C450" s="231"/>
      <c r="D450" s="231"/>
      <c r="E450" s="231"/>
      <c r="F450" s="231"/>
      <c r="G450" s="231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31"/>
      <c r="B451" s="269"/>
      <c r="C451" s="231"/>
      <c r="D451" s="231"/>
      <c r="E451" s="231"/>
      <c r="F451" s="231"/>
      <c r="G451" s="231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31"/>
      <c r="B452" s="269"/>
      <c r="C452" s="231"/>
      <c r="D452" s="231"/>
      <c r="E452" s="231"/>
      <c r="F452" s="231"/>
      <c r="G452" s="231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31"/>
      <c r="B453" s="269"/>
      <c r="C453" s="231"/>
      <c r="D453" s="231"/>
      <c r="E453" s="231"/>
      <c r="F453" s="231"/>
      <c r="G453" s="231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31"/>
      <c r="B454" s="269"/>
      <c r="C454" s="231"/>
      <c r="D454" s="231"/>
      <c r="E454" s="231"/>
      <c r="F454" s="231"/>
      <c r="G454" s="231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31"/>
      <c r="B455" s="269"/>
      <c r="C455" s="231"/>
      <c r="D455" s="231"/>
      <c r="E455" s="231"/>
      <c r="F455" s="231"/>
      <c r="G455" s="231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31"/>
      <c r="B456" s="269"/>
      <c r="C456" s="231"/>
      <c r="D456" s="231"/>
      <c r="E456" s="231"/>
      <c r="F456" s="231"/>
      <c r="G456" s="231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31"/>
      <c r="B457" s="269"/>
      <c r="C457" s="231"/>
      <c r="D457" s="231"/>
      <c r="E457" s="231"/>
      <c r="F457" s="231"/>
      <c r="G457" s="231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31"/>
      <c r="B458" s="269"/>
      <c r="C458" s="231"/>
      <c r="D458" s="231"/>
      <c r="E458" s="231"/>
      <c r="F458" s="231"/>
      <c r="G458" s="231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31"/>
      <c r="B459" s="269"/>
      <c r="C459" s="231"/>
      <c r="D459" s="231"/>
      <c r="E459" s="231"/>
      <c r="F459" s="231"/>
      <c r="G459" s="231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31"/>
      <c r="B460" s="269"/>
      <c r="C460" s="231"/>
      <c r="D460" s="231"/>
      <c r="E460" s="231"/>
      <c r="F460" s="231"/>
      <c r="G460" s="231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31"/>
      <c r="B461" s="269"/>
      <c r="C461" s="231"/>
      <c r="D461" s="231"/>
      <c r="E461" s="231"/>
      <c r="F461" s="231"/>
      <c r="G461" s="231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31"/>
      <c r="B462" s="269"/>
      <c r="C462" s="231"/>
      <c r="D462" s="231"/>
      <c r="E462" s="231"/>
      <c r="F462" s="231"/>
      <c r="G462" s="231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31"/>
      <c r="B463" s="269"/>
      <c r="C463" s="231"/>
      <c r="D463" s="231"/>
      <c r="E463" s="231"/>
      <c r="F463" s="231"/>
      <c r="G463" s="231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31"/>
      <c r="B464" s="269"/>
      <c r="C464" s="231"/>
      <c r="D464" s="231"/>
      <c r="E464" s="231"/>
      <c r="F464" s="231"/>
      <c r="G464" s="231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31"/>
      <c r="B465" s="269"/>
      <c r="C465" s="231"/>
      <c r="D465" s="231"/>
      <c r="E465" s="231"/>
      <c r="F465" s="231"/>
      <c r="G465" s="231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31"/>
      <c r="B466" s="269"/>
      <c r="C466" s="231"/>
      <c r="D466" s="231"/>
      <c r="E466" s="231"/>
      <c r="F466" s="231"/>
      <c r="G466" s="231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31"/>
      <c r="B467" s="269"/>
      <c r="C467" s="231"/>
      <c r="D467" s="231"/>
      <c r="E467" s="231"/>
      <c r="F467" s="231"/>
      <c r="G467" s="231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31"/>
      <c r="B468" s="269"/>
      <c r="C468" s="231"/>
      <c r="D468" s="231"/>
      <c r="E468" s="231"/>
      <c r="F468" s="231"/>
      <c r="G468" s="231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31"/>
      <c r="B469" s="269"/>
      <c r="C469" s="231"/>
      <c r="D469" s="231"/>
      <c r="E469" s="231"/>
      <c r="F469" s="231"/>
      <c r="G469" s="231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31"/>
      <c r="B470" s="269"/>
      <c r="C470" s="231"/>
      <c r="D470" s="231"/>
      <c r="E470" s="231"/>
      <c r="F470" s="231"/>
      <c r="G470" s="231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31"/>
      <c r="B471" s="269"/>
      <c r="C471" s="231"/>
      <c r="D471" s="231"/>
      <c r="E471" s="231"/>
      <c r="F471" s="231"/>
      <c r="G471" s="231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31"/>
      <c r="B472" s="269"/>
      <c r="C472" s="231"/>
      <c r="D472" s="231"/>
      <c r="E472" s="231"/>
      <c r="F472" s="231"/>
      <c r="G472" s="231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31"/>
      <c r="B473" s="269"/>
      <c r="C473" s="231"/>
      <c r="D473" s="231"/>
      <c r="E473" s="231"/>
      <c r="F473" s="231"/>
      <c r="G473" s="231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31"/>
      <c r="B474" s="269"/>
      <c r="C474" s="231"/>
      <c r="D474" s="231"/>
      <c r="E474" s="231"/>
      <c r="F474" s="231"/>
      <c r="G474" s="231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31"/>
      <c r="B475" s="269"/>
      <c r="C475" s="231"/>
      <c r="D475" s="231"/>
      <c r="E475" s="231"/>
      <c r="F475" s="231"/>
      <c r="G475" s="231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31"/>
      <c r="B476" s="269"/>
      <c r="C476" s="231"/>
      <c r="D476" s="231"/>
      <c r="E476" s="231"/>
      <c r="F476" s="231"/>
      <c r="G476" s="231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31"/>
      <c r="B477" s="269"/>
      <c r="C477" s="231"/>
      <c r="D477" s="231"/>
      <c r="E477" s="231"/>
      <c r="F477" s="231"/>
      <c r="G477" s="231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31"/>
      <c r="B478" s="269"/>
      <c r="C478" s="231"/>
      <c r="D478" s="231"/>
      <c r="E478" s="231"/>
      <c r="F478" s="231"/>
      <c r="G478" s="231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31"/>
      <c r="B479" s="269"/>
      <c r="C479" s="231"/>
      <c r="D479" s="231"/>
      <c r="E479" s="231"/>
      <c r="F479" s="231"/>
      <c r="G479" s="231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31"/>
      <c r="B480" s="269"/>
      <c r="C480" s="231"/>
      <c r="D480" s="231"/>
      <c r="E480" s="231"/>
      <c r="F480" s="231"/>
      <c r="G480" s="231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31"/>
      <c r="B481" s="269"/>
      <c r="C481" s="231"/>
      <c r="D481" s="231"/>
      <c r="E481" s="231"/>
      <c r="F481" s="231"/>
      <c r="G481" s="231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31"/>
      <c r="B482" s="269"/>
      <c r="C482" s="231"/>
      <c r="D482" s="231"/>
      <c r="E482" s="231"/>
      <c r="F482" s="231"/>
      <c r="G482" s="231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31"/>
      <c r="B483" s="269"/>
      <c r="C483" s="231"/>
      <c r="D483" s="231"/>
      <c r="E483" s="231"/>
      <c r="F483" s="231"/>
      <c r="G483" s="231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31"/>
      <c r="B484" s="269"/>
      <c r="C484" s="231"/>
      <c r="D484" s="231"/>
      <c r="E484" s="231"/>
      <c r="F484" s="231"/>
      <c r="G484" s="231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31"/>
      <c r="B485" s="269"/>
      <c r="C485" s="231"/>
      <c r="D485" s="231"/>
      <c r="E485" s="231"/>
      <c r="F485" s="231"/>
      <c r="G485" s="231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31"/>
      <c r="B486" s="269"/>
      <c r="C486" s="231"/>
      <c r="D486" s="231"/>
      <c r="E486" s="231"/>
      <c r="F486" s="231"/>
      <c r="G486" s="231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31"/>
      <c r="B487" s="269"/>
      <c r="C487" s="231"/>
      <c r="D487" s="231"/>
      <c r="E487" s="231"/>
      <c r="F487" s="231"/>
      <c r="G487" s="231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31"/>
      <c r="B488" s="269"/>
      <c r="C488" s="231"/>
      <c r="D488" s="231"/>
      <c r="E488" s="231"/>
      <c r="F488" s="231"/>
      <c r="G488" s="231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31"/>
      <c r="B489" s="269"/>
      <c r="C489" s="231"/>
      <c r="D489" s="231"/>
      <c r="E489" s="231"/>
      <c r="F489" s="231"/>
      <c r="G489" s="231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31"/>
      <c r="B490" s="269"/>
      <c r="C490" s="231"/>
      <c r="D490" s="231"/>
      <c r="E490" s="231"/>
      <c r="F490" s="231"/>
      <c r="G490" s="231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31"/>
      <c r="B491" s="269"/>
      <c r="C491" s="231"/>
      <c r="D491" s="231"/>
      <c r="E491" s="231"/>
      <c r="F491" s="231"/>
      <c r="G491" s="231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31"/>
      <c r="B492" s="269"/>
      <c r="C492" s="231"/>
      <c r="D492" s="231"/>
      <c r="E492" s="231"/>
      <c r="F492" s="231"/>
      <c r="G492" s="231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31"/>
      <c r="B493" s="269"/>
      <c r="C493" s="231"/>
      <c r="D493" s="231"/>
      <c r="E493" s="231"/>
      <c r="F493" s="231"/>
      <c r="G493" s="231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31"/>
      <c r="B494" s="269"/>
      <c r="C494" s="231"/>
      <c r="D494" s="231"/>
      <c r="E494" s="231"/>
      <c r="F494" s="231"/>
      <c r="G494" s="231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31"/>
      <c r="B495" s="269"/>
      <c r="C495" s="231"/>
      <c r="D495" s="231"/>
      <c r="E495" s="231"/>
      <c r="F495" s="231"/>
      <c r="G495" s="231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31"/>
      <c r="B496" s="269"/>
      <c r="C496" s="231"/>
      <c r="D496" s="231"/>
      <c r="E496" s="231"/>
      <c r="F496" s="231"/>
      <c r="G496" s="231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31"/>
      <c r="B497" s="269"/>
      <c r="C497" s="231"/>
      <c r="D497" s="231"/>
      <c r="E497" s="231"/>
      <c r="F497" s="231"/>
      <c r="G497" s="231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31"/>
      <c r="B498" s="269"/>
      <c r="C498" s="231"/>
      <c r="D498" s="231"/>
      <c r="E498" s="231"/>
      <c r="F498" s="231"/>
      <c r="G498" s="231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31"/>
      <c r="B499" s="269"/>
      <c r="C499" s="231"/>
      <c r="D499" s="231"/>
      <c r="E499" s="231"/>
      <c r="F499" s="231"/>
      <c r="G499" s="231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31"/>
      <c r="B500" s="269"/>
      <c r="C500" s="231"/>
      <c r="D500" s="231"/>
      <c r="E500" s="231"/>
      <c r="F500" s="231"/>
      <c r="G500" s="231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31"/>
      <c r="B501" s="269"/>
      <c r="C501" s="231"/>
      <c r="D501" s="231"/>
      <c r="E501" s="231"/>
      <c r="F501" s="231"/>
      <c r="G501" s="231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31"/>
      <c r="B502" s="269"/>
      <c r="C502" s="231"/>
      <c r="D502" s="231"/>
      <c r="E502" s="231"/>
      <c r="F502" s="231"/>
      <c r="G502" s="231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31"/>
      <c r="B503" s="269"/>
      <c r="C503" s="231"/>
      <c r="D503" s="231"/>
      <c r="E503" s="231"/>
      <c r="F503" s="231"/>
      <c r="G503" s="231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31"/>
      <c r="B504" s="269"/>
      <c r="C504" s="231"/>
      <c r="D504" s="231"/>
      <c r="E504" s="231"/>
      <c r="F504" s="231"/>
      <c r="G504" s="231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31"/>
      <c r="B505" s="269"/>
      <c r="C505" s="231"/>
      <c r="D505" s="231"/>
      <c r="E505" s="231"/>
      <c r="F505" s="231"/>
      <c r="G505" s="231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31"/>
      <c r="B506" s="269"/>
      <c r="C506" s="231"/>
      <c r="D506" s="231"/>
      <c r="E506" s="231"/>
      <c r="F506" s="231"/>
      <c r="G506" s="231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31"/>
      <c r="B507" s="269"/>
      <c r="C507" s="231"/>
      <c r="D507" s="231"/>
      <c r="E507" s="231"/>
      <c r="F507" s="231"/>
      <c r="G507" s="231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31"/>
      <c r="B508" s="269"/>
      <c r="C508" s="231"/>
      <c r="D508" s="231"/>
      <c r="E508" s="231"/>
      <c r="F508" s="231"/>
      <c r="G508" s="231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31"/>
      <c r="B509" s="269"/>
      <c r="C509" s="231"/>
      <c r="D509" s="231"/>
      <c r="E509" s="231"/>
      <c r="F509" s="231"/>
      <c r="G509" s="231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31"/>
      <c r="B510" s="269"/>
      <c r="C510" s="231"/>
      <c r="D510" s="231"/>
      <c r="E510" s="231"/>
      <c r="F510" s="231"/>
      <c r="G510" s="231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31"/>
      <c r="B511" s="269"/>
      <c r="C511" s="231"/>
      <c r="D511" s="231"/>
      <c r="E511" s="231"/>
      <c r="F511" s="231"/>
      <c r="G511" s="231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31"/>
      <c r="B512" s="269"/>
      <c r="C512" s="231"/>
      <c r="D512" s="231"/>
      <c r="E512" s="231"/>
      <c r="F512" s="231"/>
      <c r="G512" s="231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31"/>
      <c r="B513" s="269"/>
      <c r="C513" s="231"/>
      <c r="D513" s="231"/>
      <c r="E513" s="231"/>
      <c r="F513" s="231"/>
      <c r="G513" s="231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31"/>
      <c r="B514" s="269"/>
      <c r="C514" s="231"/>
      <c r="D514" s="231"/>
      <c r="E514" s="231"/>
      <c r="F514" s="231"/>
      <c r="G514" s="231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31"/>
      <c r="B515" s="269"/>
      <c r="C515" s="231"/>
      <c r="D515" s="231"/>
      <c r="E515" s="231"/>
      <c r="F515" s="231"/>
      <c r="G515" s="231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31"/>
      <c r="B516" s="269"/>
      <c r="C516" s="231"/>
      <c r="D516" s="231"/>
      <c r="E516" s="231"/>
      <c r="F516" s="231"/>
      <c r="G516" s="231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31"/>
      <c r="B517" s="269"/>
      <c r="C517" s="231"/>
      <c r="D517" s="231"/>
      <c r="E517" s="231"/>
      <c r="F517" s="231"/>
      <c r="G517" s="231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31"/>
      <c r="B518" s="269"/>
      <c r="C518" s="231"/>
      <c r="D518" s="231"/>
      <c r="E518" s="231"/>
      <c r="F518" s="231"/>
      <c r="G518" s="231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31"/>
      <c r="B519" s="269"/>
      <c r="C519" s="231"/>
      <c r="D519" s="231"/>
      <c r="E519" s="231"/>
      <c r="F519" s="231"/>
      <c r="G519" s="231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31"/>
      <c r="B520" s="269"/>
      <c r="C520" s="231"/>
      <c r="D520" s="231"/>
      <c r="E520" s="231"/>
      <c r="F520" s="231"/>
      <c r="G520" s="231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31"/>
      <c r="B521" s="269"/>
      <c r="C521" s="231"/>
      <c r="D521" s="231"/>
      <c r="E521" s="231"/>
      <c r="F521" s="231"/>
      <c r="G521" s="231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31"/>
      <c r="B522" s="269"/>
      <c r="C522" s="231"/>
      <c r="D522" s="231"/>
      <c r="E522" s="231"/>
      <c r="F522" s="231"/>
      <c r="G522" s="231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31"/>
      <c r="B523" s="269"/>
      <c r="C523" s="231"/>
      <c r="D523" s="231"/>
      <c r="E523" s="231"/>
      <c r="F523" s="231"/>
      <c r="G523" s="231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31"/>
      <c r="B524" s="269"/>
      <c r="C524" s="231"/>
      <c r="D524" s="231"/>
      <c r="E524" s="231"/>
      <c r="F524" s="231"/>
      <c r="G524" s="231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31"/>
      <c r="B525" s="269"/>
      <c r="C525" s="231"/>
      <c r="D525" s="231"/>
      <c r="E525" s="231"/>
      <c r="F525" s="231"/>
      <c r="G525" s="231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31"/>
      <c r="B526" s="269"/>
      <c r="C526" s="231"/>
      <c r="D526" s="231"/>
      <c r="E526" s="231"/>
      <c r="F526" s="231"/>
      <c r="G526" s="231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31"/>
      <c r="B527" s="269"/>
      <c r="C527" s="231"/>
      <c r="D527" s="231"/>
      <c r="E527" s="231"/>
      <c r="F527" s="231"/>
      <c r="G527" s="231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31"/>
      <c r="B528" s="269"/>
      <c r="C528" s="231"/>
      <c r="D528" s="231"/>
      <c r="E528" s="231"/>
      <c r="F528" s="231"/>
      <c r="G528" s="231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31"/>
      <c r="B529" s="269"/>
      <c r="C529" s="231"/>
      <c r="D529" s="231"/>
      <c r="E529" s="231"/>
      <c r="F529" s="231"/>
      <c r="G529" s="231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31"/>
      <c r="B530" s="269"/>
      <c r="C530" s="231"/>
      <c r="D530" s="231"/>
      <c r="E530" s="231"/>
      <c r="F530" s="231"/>
      <c r="G530" s="231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31"/>
      <c r="B531" s="269"/>
      <c r="C531" s="231"/>
      <c r="D531" s="231"/>
      <c r="E531" s="231"/>
      <c r="F531" s="231"/>
      <c r="G531" s="231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31"/>
      <c r="B532" s="269"/>
      <c r="C532" s="231"/>
      <c r="D532" s="231"/>
      <c r="E532" s="231"/>
      <c r="F532" s="231"/>
      <c r="G532" s="231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31"/>
      <c r="B533" s="269"/>
      <c r="C533" s="231"/>
      <c r="D533" s="231"/>
      <c r="E533" s="231"/>
      <c r="F533" s="231"/>
      <c r="G533" s="231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31"/>
      <c r="B534" s="269"/>
      <c r="C534" s="231"/>
      <c r="D534" s="231"/>
      <c r="E534" s="231"/>
      <c r="F534" s="231"/>
      <c r="G534" s="231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31"/>
      <c r="B535" s="269"/>
      <c r="C535" s="231"/>
      <c r="D535" s="231"/>
      <c r="E535" s="231"/>
      <c r="F535" s="231"/>
      <c r="G535" s="231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31"/>
      <c r="B536" s="269"/>
      <c r="C536" s="231"/>
      <c r="D536" s="231"/>
      <c r="E536" s="231"/>
      <c r="F536" s="231"/>
      <c r="G536" s="231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31"/>
      <c r="B537" s="269"/>
      <c r="C537" s="231"/>
      <c r="D537" s="231"/>
      <c r="E537" s="231"/>
      <c r="F537" s="231"/>
      <c r="G537" s="231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31"/>
      <c r="B538" s="269"/>
      <c r="C538" s="231"/>
      <c r="D538" s="231"/>
      <c r="E538" s="231"/>
      <c r="F538" s="231"/>
      <c r="G538" s="231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31"/>
      <c r="B539" s="269"/>
      <c r="C539" s="231"/>
      <c r="D539" s="231"/>
      <c r="E539" s="231"/>
      <c r="F539" s="231"/>
      <c r="G539" s="231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31"/>
      <c r="B540" s="269"/>
      <c r="C540" s="231"/>
      <c r="D540" s="231"/>
      <c r="E540" s="231"/>
      <c r="F540" s="231"/>
      <c r="G540" s="231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31"/>
      <c r="B541" s="269"/>
      <c r="C541" s="231"/>
      <c r="D541" s="231"/>
      <c r="E541" s="231"/>
      <c r="F541" s="231"/>
      <c r="G541" s="231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31"/>
      <c r="B542" s="269"/>
      <c r="C542" s="231"/>
      <c r="D542" s="231"/>
      <c r="E542" s="231"/>
      <c r="F542" s="231"/>
      <c r="G542" s="231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31"/>
      <c r="B543" s="269"/>
      <c r="C543" s="231"/>
      <c r="D543" s="231"/>
      <c r="E543" s="231"/>
      <c r="F543" s="231"/>
      <c r="G543" s="231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31"/>
      <c r="B544" s="269"/>
      <c r="C544" s="231"/>
      <c r="D544" s="231"/>
      <c r="E544" s="231"/>
      <c r="F544" s="231"/>
      <c r="G544" s="231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31"/>
      <c r="B545" s="269"/>
      <c r="C545" s="231"/>
      <c r="D545" s="231"/>
      <c r="E545" s="231"/>
      <c r="F545" s="231"/>
      <c r="G545" s="231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31"/>
      <c r="B546" s="269"/>
      <c r="C546" s="231"/>
      <c r="D546" s="231"/>
      <c r="E546" s="231"/>
      <c r="F546" s="231"/>
      <c r="G546" s="231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31"/>
      <c r="B547" s="269"/>
      <c r="C547" s="231"/>
      <c r="D547" s="231"/>
      <c r="E547" s="231"/>
      <c r="F547" s="231"/>
      <c r="G547" s="231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31"/>
      <c r="B548" s="269"/>
      <c r="C548" s="231"/>
      <c r="D548" s="231"/>
      <c r="E548" s="231"/>
      <c r="F548" s="231"/>
      <c r="G548" s="231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31"/>
      <c r="B549" s="269"/>
      <c r="C549" s="231"/>
      <c r="D549" s="231"/>
      <c r="E549" s="231"/>
      <c r="F549" s="231"/>
      <c r="G549" s="231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31"/>
      <c r="B550" s="269"/>
      <c r="C550" s="231"/>
      <c r="D550" s="231"/>
      <c r="E550" s="231"/>
      <c r="F550" s="231"/>
      <c r="G550" s="231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31"/>
      <c r="B551" s="269"/>
      <c r="C551" s="231"/>
      <c r="D551" s="231"/>
      <c r="E551" s="231"/>
      <c r="F551" s="231"/>
      <c r="G551" s="231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31"/>
      <c r="B552" s="269"/>
      <c r="C552" s="231"/>
      <c r="D552" s="231"/>
      <c r="E552" s="231"/>
      <c r="F552" s="231"/>
      <c r="G552" s="231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31"/>
      <c r="B553" s="269"/>
      <c r="C553" s="231"/>
      <c r="D553" s="231"/>
      <c r="E553" s="231"/>
      <c r="F553" s="231"/>
      <c r="G553" s="231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31"/>
      <c r="B554" s="269"/>
      <c r="C554" s="231"/>
      <c r="D554" s="231"/>
      <c r="E554" s="231"/>
      <c r="F554" s="231"/>
      <c r="G554" s="231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31"/>
      <c r="B555" s="269"/>
      <c r="C555" s="231"/>
      <c r="D555" s="231"/>
      <c r="E555" s="231"/>
      <c r="F555" s="231"/>
      <c r="G555" s="231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31"/>
      <c r="B556" s="269"/>
      <c r="C556" s="231"/>
      <c r="D556" s="231"/>
      <c r="E556" s="231"/>
      <c r="F556" s="231"/>
      <c r="G556" s="231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31"/>
      <c r="B557" s="269"/>
      <c r="C557" s="231"/>
      <c r="D557" s="231"/>
      <c r="E557" s="231"/>
      <c r="F557" s="231"/>
      <c r="G557" s="231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31"/>
      <c r="B558" s="269"/>
      <c r="C558" s="231"/>
      <c r="D558" s="231"/>
      <c r="E558" s="231"/>
      <c r="F558" s="231"/>
      <c r="G558" s="231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31"/>
      <c r="B559" s="269"/>
      <c r="C559" s="231"/>
      <c r="D559" s="231"/>
      <c r="E559" s="231"/>
      <c r="F559" s="231"/>
      <c r="G559" s="231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31"/>
      <c r="B560" s="269"/>
      <c r="C560" s="231"/>
      <c r="D560" s="231"/>
      <c r="E560" s="231"/>
      <c r="F560" s="231"/>
      <c r="G560" s="231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31"/>
      <c r="B561" s="269"/>
      <c r="C561" s="231"/>
      <c r="D561" s="231"/>
      <c r="E561" s="231"/>
      <c r="F561" s="231"/>
      <c r="G561" s="231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31"/>
      <c r="B562" s="269"/>
      <c r="C562" s="231"/>
      <c r="D562" s="231"/>
      <c r="E562" s="231"/>
      <c r="F562" s="231"/>
      <c r="G562" s="231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31"/>
      <c r="B563" s="269"/>
      <c r="C563" s="231"/>
      <c r="D563" s="231"/>
      <c r="E563" s="231"/>
      <c r="F563" s="231"/>
      <c r="G563" s="231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31"/>
      <c r="B564" s="269"/>
      <c r="C564" s="231"/>
      <c r="D564" s="231"/>
      <c r="E564" s="231"/>
      <c r="F564" s="231"/>
      <c r="G564" s="231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31"/>
      <c r="B565" s="269"/>
      <c r="C565" s="231"/>
      <c r="D565" s="231"/>
      <c r="E565" s="231"/>
      <c r="F565" s="231"/>
      <c r="G565" s="231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31"/>
      <c r="B566" s="269"/>
      <c r="C566" s="231"/>
      <c r="D566" s="231"/>
      <c r="E566" s="231"/>
      <c r="F566" s="231"/>
      <c r="G566" s="231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31"/>
      <c r="B567" s="269"/>
      <c r="C567" s="231"/>
      <c r="D567" s="231"/>
      <c r="E567" s="231"/>
      <c r="F567" s="231"/>
      <c r="G567" s="231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31"/>
      <c r="B568" s="269"/>
      <c r="C568" s="231"/>
      <c r="D568" s="231"/>
      <c r="E568" s="231"/>
      <c r="F568" s="231"/>
      <c r="G568" s="231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31"/>
      <c r="B569" s="269"/>
      <c r="C569" s="231"/>
      <c r="D569" s="231"/>
      <c r="E569" s="231"/>
      <c r="F569" s="231"/>
      <c r="G569" s="231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31"/>
      <c r="B570" s="269"/>
      <c r="C570" s="231"/>
      <c r="D570" s="231"/>
      <c r="E570" s="231"/>
      <c r="F570" s="231"/>
      <c r="G570" s="231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31"/>
      <c r="B571" s="269"/>
      <c r="C571" s="231"/>
      <c r="D571" s="231"/>
      <c r="E571" s="231"/>
      <c r="F571" s="231"/>
      <c r="G571" s="231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31"/>
      <c r="B572" s="269"/>
      <c r="C572" s="231"/>
      <c r="D572" s="231"/>
      <c r="E572" s="231"/>
      <c r="F572" s="231"/>
      <c r="G572" s="231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31"/>
      <c r="B573" s="269"/>
      <c r="C573" s="231"/>
      <c r="D573" s="231"/>
      <c r="E573" s="231"/>
      <c r="F573" s="231"/>
      <c r="G573" s="231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31"/>
      <c r="B574" s="269"/>
      <c r="C574" s="231"/>
      <c r="D574" s="231"/>
      <c r="E574" s="231"/>
      <c r="F574" s="231"/>
      <c r="G574" s="231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31"/>
      <c r="B575" s="269"/>
      <c r="C575" s="231"/>
      <c r="D575" s="231"/>
      <c r="E575" s="231"/>
      <c r="F575" s="231"/>
      <c r="G575" s="231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31"/>
      <c r="B576" s="269"/>
      <c r="C576" s="231"/>
      <c r="D576" s="231"/>
      <c r="E576" s="231"/>
      <c r="F576" s="231"/>
      <c r="G576" s="231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31"/>
      <c r="B577" s="269"/>
      <c r="C577" s="231"/>
      <c r="D577" s="231"/>
      <c r="E577" s="231"/>
      <c r="F577" s="231"/>
      <c r="G577" s="231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31"/>
      <c r="B578" s="269"/>
      <c r="C578" s="231"/>
      <c r="D578" s="231"/>
      <c r="E578" s="231"/>
      <c r="F578" s="231"/>
      <c r="G578" s="231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31"/>
      <c r="B579" s="269"/>
      <c r="C579" s="231"/>
      <c r="D579" s="231"/>
      <c r="E579" s="231"/>
      <c r="F579" s="231"/>
      <c r="G579" s="231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31"/>
      <c r="B580" s="269"/>
      <c r="C580" s="231"/>
      <c r="D580" s="231"/>
      <c r="E580" s="231"/>
      <c r="F580" s="231"/>
      <c r="G580" s="231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31"/>
      <c r="B581" s="269"/>
      <c r="C581" s="231"/>
      <c r="D581" s="231"/>
      <c r="E581" s="231"/>
      <c r="F581" s="231"/>
      <c r="G581" s="231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31"/>
      <c r="B582" s="269"/>
      <c r="C582" s="231"/>
      <c r="D582" s="231"/>
      <c r="E582" s="231"/>
      <c r="F582" s="231"/>
      <c r="G582" s="231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31"/>
      <c r="B583" s="269"/>
      <c r="C583" s="231"/>
      <c r="D583" s="231"/>
      <c r="E583" s="231"/>
      <c r="F583" s="231"/>
      <c r="G583" s="231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31"/>
      <c r="B584" s="269"/>
      <c r="C584" s="231"/>
      <c r="D584" s="231"/>
      <c r="E584" s="231"/>
      <c r="F584" s="231"/>
      <c r="G584" s="231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31"/>
      <c r="B585" s="269"/>
      <c r="C585" s="231"/>
      <c r="D585" s="231"/>
      <c r="E585" s="231"/>
      <c r="F585" s="231"/>
      <c r="G585" s="231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31"/>
      <c r="B586" s="269"/>
      <c r="C586" s="231"/>
      <c r="D586" s="231"/>
      <c r="E586" s="231"/>
      <c r="F586" s="231"/>
      <c r="G586" s="231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31"/>
      <c r="B587" s="269"/>
      <c r="C587" s="231"/>
      <c r="D587" s="231"/>
      <c r="E587" s="231"/>
      <c r="F587" s="231"/>
      <c r="G587" s="231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31"/>
      <c r="B588" s="269"/>
      <c r="C588" s="231"/>
      <c r="D588" s="231"/>
      <c r="E588" s="231"/>
      <c r="F588" s="231"/>
      <c r="G588" s="231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31"/>
      <c r="B589" s="269"/>
      <c r="C589" s="231"/>
      <c r="D589" s="231"/>
      <c r="E589" s="231"/>
      <c r="F589" s="231"/>
      <c r="G589" s="231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31"/>
      <c r="B590" s="269"/>
      <c r="C590" s="231"/>
      <c r="D590" s="231"/>
      <c r="E590" s="231"/>
      <c r="F590" s="231"/>
      <c r="G590" s="231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31"/>
      <c r="B591" s="269"/>
      <c r="C591" s="231"/>
      <c r="D591" s="231"/>
      <c r="E591" s="231"/>
      <c r="F591" s="231"/>
      <c r="G591" s="231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31"/>
      <c r="B592" s="269"/>
      <c r="C592" s="231"/>
      <c r="D592" s="231"/>
      <c r="E592" s="231"/>
      <c r="F592" s="231"/>
      <c r="G592" s="231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31"/>
      <c r="B593" s="269"/>
      <c r="C593" s="231"/>
      <c r="D593" s="231"/>
      <c r="E593" s="231"/>
      <c r="F593" s="231"/>
      <c r="G593" s="231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31"/>
      <c r="B594" s="269"/>
      <c r="C594" s="231"/>
      <c r="D594" s="231"/>
      <c r="E594" s="231"/>
      <c r="F594" s="231"/>
      <c r="G594" s="231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31"/>
      <c r="B595" s="269"/>
      <c r="C595" s="231"/>
      <c r="D595" s="231"/>
      <c r="E595" s="231"/>
      <c r="F595" s="231"/>
      <c r="G595" s="231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31"/>
      <c r="B596" s="269"/>
      <c r="C596" s="231"/>
      <c r="D596" s="231"/>
      <c r="E596" s="231"/>
      <c r="F596" s="231"/>
      <c r="G596" s="231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31"/>
      <c r="B597" s="269"/>
      <c r="C597" s="231"/>
      <c r="D597" s="231"/>
      <c r="E597" s="231"/>
      <c r="F597" s="231"/>
      <c r="G597" s="231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31"/>
      <c r="B598" s="269"/>
      <c r="C598" s="231"/>
      <c r="D598" s="231"/>
      <c r="E598" s="231"/>
      <c r="F598" s="231"/>
      <c r="G598" s="231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31"/>
      <c r="B599" s="269"/>
      <c r="C599" s="231"/>
      <c r="D599" s="231"/>
      <c r="E599" s="231"/>
      <c r="F599" s="231"/>
      <c r="G599" s="231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31"/>
      <c r="B600" s="269"/>
      <c r="C600" s="231"/>
      <c r="D600" s="231"/>
      <c r="E600" s="231"/>
      <c r="F600" s="231"/>
      <c r="G600" s="231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31"/>
      <c r="B601" s="269"/>
      <c r="C601" s="231"/>
      <c r="D601" s="231"/>
      <c r="E601" s="231"/>
      <c r="F601" s="231"/>
      <c r="G601" s="231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31"/>
      <c r="B602" s="269"/>
      <c r="C602" s="231"/>
      <c r="D602" s="231"/>
      <c r="E602" s="231"/>
      <c r="F602" s="231"/>
      <c r="G602" s="231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31"/>
      <c r="B603" s="269"/>
      <c r="C603" s="231"/>
      <c r="D603" s="231"/>
      <c r="E603" s="231"/>
      <c r="F603" s="231"/>
      <c r="G603" s="231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31"/>
      <c r="B604" s="269"/>
      <c r="C604" s="231"/>
      <c r="D604" s="231"/>
      <c r="E604" s="231"/>
      <c r="F604" s="231"/>
      <c r="G604" s="231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31"/>
      <c r="B605" s="269"/>
      <c r="C605" s="231"/>
      <c r="D605" s="231"/>
      <c r="E605" s="231"/>
      <c r="F605" s="231"/>
      <c r="G605" s="231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31"/>
      <c r="B606" s="269"/>
      <c r="C606" s="231"/>
      <c r="D606" s="231"/>
      <c r="E606" s="231"/>
      <c r="F606" s="231"/>
      <c r="G606" s="231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31"/>
      <c r="B607" s="269"/>
      <c r="C607" s="231"/>
      <c r="D607" s="231"/>
      <c r="E607" s="231"/>
      <c r="F607" s="231"/>
      <c r="G607" s="231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31"/>
      <c r="B608" s="269"/>
      <c r="C608" s="231"/>
      <c r="D608" s="231"/>
      <c r="E608" s="231"/>
      <c r="F608" s="231"/>
      <c r="G608" s="231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31"/>
      <c r="B609" s="269"/>
      <c r="C609" s="231"/>
      <c r="D609" s="231"/>
      <c r="E609" s="231"/>
      <c r="F609" s="231"/>
      <c r="G609" s="231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31"/>
      <c r="B610" s="269"/>
      <c r="C610" s="231"/>
      <c r="D610" s="231"/>
      <c r="E610" s="231"/>
      <c r="F610" s="231"/>
      <c r="G610" s="231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31"/>
      <c r="B611" s="269"/>
      <c r="C611" s="231"/>
      <c r="D611" s="231"/>
      <c r="E611" s="231"/>
      <c r="F611" s="231"/>
      <c r="G611" s="231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31"/>
      <c r="B612" s="269"/>
      <c r="C612" s="231"/>
      <c r="D612" s="231"/>
      <c r="E612" s="231"/>
      <c r="F612" s="231"/>
      <c r="G612" s="231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31"/>
      <c r="B613" s="269"/>
      <c r="C613" s="231"/>
      <c r="D613" s="231"/>
      <c r="E613" s="231"/>
      <c r="F613" s="231"/>
      <c r="G613" s="231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31"/>
      <c r="B614" s="269"/>
      <c r="C614" s="231"/>
      <c r="D614" s="231"/>
      <c r="E614" s="231"/>
      <c r="F614" s="231"/>
      <c r="G614" s="231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31"/>
      <c r="B615" s="269"/>
      <c r="C615" s="231"/>
      <c r="D615" s="231"/>
      <c r="E615" s="231"/>
      <c r="F615" s="231"/>
      <c r="G615" s="231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31"/>
      <c r="B616" s="269"/>
      <c r="C616" s="231"/>
      <c r="D616" s="231"/>
      <c r="E616" s="231"/>
      <c r="F616" s="231"/>
      <c r="G616" s="231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31"/>
      <c r="B617" s="269"/>
      <c r="C617" s="231"/>
      <c r="D617" s="231"/>
      <c r="E617" s="231"/>
      <c r="F617" s="231"/>
      <c r="G617" s="231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31"/>
      <c r="B618" s="269"/>
      <c r="C618" s="231"/>
      <c r="D618" s="231"/>
      <c r="E618" s="231"/>
      <c r="F618" s="231"/>
      <c r="G618" s="231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31"/>
      <c r="B619" s="269"/>
      <c r="C619" s="231"/>
      <c r="D619" s="231"/>
      <c r="E619" s="231"/>
      <c r="F619" s="231"/>
      <c r="G619" s="231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31"/>
      <c r="B620" s="269"/>
      <c r="C620" s="231"/>
      <c r="D620" s="231"/>
      <c r="E620" s="231"/>
      <c r="F620" s="231"/>
      <c r="G620" s="231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31"/>
      <c r="B621" s="269"/>
      <c r="C621" s="231"/>
      <c r="D621" s="231"/>
      <c r="E621" s="231"/>
      <c r="F621" s="231"/>
      <c r="G621" s="231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31"/>
      <c r="B622" s="269"/>
      <c r="C622" s="231"/>
      <c r="D622" s="231"/>
      <c r="E622" s="231"/>
      <c r="F622" s="231"/>
      <c r="G622" s="231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31"/>
      <c r="B623" s="269"/>
      <c r="C623" s="231"/>
      <c r="D623" s="231"/>
      <c r="E623" s="231"/>
      <c r="F623" s="231"/>
      <c r="G623" s="231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31"/>
      <c r="B624" s="269"/>
      <c r="C624" s="231"/>
      <c r="D624" s="231"/>
      <c r="E624" s="231"/>
      <c r="F624" s="231"/>
      <c r="G624" s="231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31"/>
      <c r="B625" s="269"/>
      <c r="C625" s="231"/>
      <c r="D625" s="231"/>
      <c r="E625" s="231"/>
      <c r="F625" s="231"/>
      <c r="G625" s="231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31"/>
      <c r="B626" s="269"/>
      <c r="C626" s="231"/>
      <c r="D626" s="231"/>
      <c r="E626" s="231"/>
      <c r="F626" s="231"/>
      <c r="G626" s="231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31"/>
      <c r="B627" s="269"/>
      <c r="C627" s="231"/>
      <c r="D627" s="231"/>
      <c r="E627" s="231"/>
      <c r="F627" s="231"/>
      <c r="G627" s="231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31"/>
      <c r="B628" s="269"/>
      <c r="C628" s="231"/>
      <c r="D628" s="231"/>
      <c r="E628" s="231"/>
      <c r="F628" s="231"/>
      <c r="G628" s="231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31"/>
      <c r="B629" s="269"/>
      <c r="C629" s="231"/>
      <c r="D629" s="231"/>
      <c r="E629" s="231"/>
      <c r="F629" s="231"/>
      <c r="G629" s="231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31"/>
      <c r="B630" s="269"/>
      <c r="C630" s="231"/>
      <c r="D630" s="231"/>
      <c r="E630" s="231"/>
      <c r="F630" s="231"/>
      <c r="G630" s="231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31"/>
      <c r="B631" s="269"/>
      <c r="C631" s="231"/>
      <c r="D631" s="231"/>
      <c r="E631" s="231"/>
      <c r="F631" s="231"/>
      <c r="G631" s="231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31"/>
      <c r="B632" s="269"/>
      <c r="C632" s="231"/>
      <c r="D632" s="231"/>
      <c r="E632" s="231"/>
      <c r="F632" s="231"/>
      <c r="G632" s="231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31"/>
      <c r="B633" s="269"/>
      <c r="C633" s="231"/>
      <c r="D633" s="231"/>
      <c r="E633" s="231"/>
      <c r="F633" s="231"/>
      <c r="G633" s="231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31"/>
      <c r="B634" s="269"/>
      <c r="C634" s="231"/>
      <c r="D634" s="231"/>
      <c r="E634" s="231"/>
      <c r="F634" s="231"/>
      <c r="G634" s="231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31"/>
      <c r="B635" s="269"/>
      <c r="C635" s="231"/>
      <c r="D635" s="231"/>
      <c r="E635" s="231"/>
      <c r="F635" s="231"/>
      <c r="G635" s="231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31"/>
      <c r="B636" s="269"/>
      <c r="C636" s="231"/>
      <c r="D636" s="231"/>
      <c r="E636" s="231"/>
      <c r="F636" s="231"/>
      <c r="G636" s="231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31"/>
      <c r="B637" s="269"/>
      <c r="C637" s="231"/>
      <c r="D637" s="231"/>
      <c r="E637" s="231"/>
      <c r="F637" s="231"/>
      <c r="G637" s="231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31"/>
      <c r="B638" s="269"/>
      <c r="C638" s="231"/>
      <c r="D638" s="231"/>
      <c r="E638" s="231"/>
      <c r="F638" s="231"/>
      <c r="G638" s="231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31"/>
      <c r="B639" s="269"/>
      <c r="C639" s="231"/>
      <c r="D639" s="231"/>
      <c r="E639" s="231"/>
      <c r="F639" s="231"/>
      <c r="G639" s="231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31"/>
      <c r="B640" s="269"/>
      <c r="C640" s="231"/>
      <c r="D640" s="231"/>
      <c r="E640" s="231"/>
      <c r="F640" s="231"/>
      <c r="G640" s="231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31"/>
      <c r="B641" s="269"/>
      <c r="C641" s="231"/>
      <c r="D641" s="231"/>
      <c r="E641" s="231"/>
      <c r="F641" s="231"/>
      <c r="G641" s="231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31"/>
      <c r="B642" s="269"/>
      <c r="C642" s="231"/>
      <c r="D642" s="231"/>
      <c r="E642" s="231"/>
      <c r="F642" s="231"/>
      <c r="G642" s="231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31"/>
      <c r="B643" s="269"/>
      <c r="C643" s="231"/>
      <c r="D643" s="231"/>
      <c r="E643" s="231"/>
      <c r="F643" s="231"/>
      <c r="G643" s="231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31"/>
      <c r="B644" s="269"/>
      <c r="C644" s="231"/>
      <c r="D644" s="231"/>
      <c r="E644" s="231"/>
      <c r="F644" s="231"/>
      <c r="G644" s="231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31"/>
      <c r="B645" s="269"/>
      <c r="C645" s="231"/>
      <c r="D645" s="231"/>
      <c r="E645" s="231"/>
      <c r="F645" s="231"/>
      <c r="G645" s="231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31"/>
      <c r="B646" s="269"/>
      <c r="C646" s="231"/>
      <c r="D646" s="231"/>
      <c r="E646" s="231"/>
      <c r="F646" s="231"/>
      <c r="G646" s="231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31"/>
      <c r="B647" s="269"/>
      <c r="C647" s="231"/>
      <c r="D647" s="231"/>
      <c r="E647" s="231"/>
      <c r="F647" s="231"/>
      <c r="G647" s="231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31"/>
      <c r="B648" s="269"/>
      <c r="C648" s="231"/>
      <c r="D648" s="231"/>
      <c r="E648" s="231"/>
      <c r="F648" s="231"/>
      <c r="G648" s="231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31"/>
      <c r="B649" s="269"/>
      <c r="C649" s="231"/>
      <c r="D649" s="231"/>
      <c r="E649" s="231"/>
      <c r="F649" s="231"/>
      <c r="G649" s="231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31"/>
      <c r="B650" s="269"/>
      <c r="C650" s="231"/>
      <c r="D650" s="231"/>
      <c r="E650" s="231"/>
      <c r="F650" s="231"/>
      <c r="G650" s="231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31"/>
      <c r="B651" s="269"/>
      <c r="C651" s="231"/>
      <c r="D651" s="231"/>
      <c r="E651" s="231"/>
      <c r="F651" s="231"/>
      <c r="G651" s="231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31"/>
      <c r="B652" s="269"/>
      <c r="C652" s="231"/>
      <c r="D652" s="231"/>
      <c r="E652" s="231"/>
      <c r="F652" s="231"/>
      <c r="G652" s="231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31"/>
      <c r="B653" s="269"/>
      <c r="C653" s="231"/>
      <c r="D653" s="231"/>
      <c r="E653" s="231"/>
      <c r="F653" s="231"/>
      <c r="G653" s="231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31"/>
      <c r="B654" s="269"/>
      <c r="C654" s="231"/>
      <c r="D654" s="231"/>
      <c r="E654" s="231"/>
      <c r="F654" s="231"/>
      <c r="G654" s="231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31"/>
      <c r="B655" s="269"/>
      <c r="C655" s="231"/>
      <c r="D655" s="231"/>
      <c r="E655" s="231"/>
      <c r="F655" s="231"/>
      <c r="G655" s="231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31"/>
      <c r="B656" s="269"/>
      <c r="C656" s="231"/>
      <c r="D656" s="231"/>
      <c r="E656" s="231"/>
      <c r="F656" s="231"/>
      <c r="G656" s="231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31"/>
      <c r="B657" s="269"/>
      <c r="C657" s="231"/>
      <c r="D657" s="231"/>
      <c r="E657" s="231"/>
      <c r="F657" s="231"/>
      <c r="G657" s="231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31"/>
      <c r="B658" s="269"/>
      <c r="C658" s="231"/>
      <c r="D658" s="231"/>
      <c r="E658" s="231"/>
      <c r="F658" s="231"/>
      <c r="G658" s="231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31"/>
      <c r="B659" s="269"/>
      <c r="C659" s="231"/>
      <c r="D659" s="231"/>
      <c r="E659" s="231"/>
      <c r="F659" s="231"/>
      <c r="G659" s="231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31"/>
      <c r="B660" s="269"/>
      <c r="C660" s="231"/>
      <c r="D660" s="231"/>
      <c r="E660" s="231"/>
      <c r="F660" s="231"/>
      <c r="G660" s="231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31"/>
      <c r="B661" s="269"/>
      <c r="C661" s="231"/>
      <c r="D661" s="231"/>
      <c r="E661" s="231"/>
      <c r="F661" s="231"/>
      <c r="G661" s="231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31"/>
      <c r="B662" s="269"/>
      <c r="C662" s="231"/>
      <c r="D662" s="231"/>
      <c r="E662" s="231"/>
      <c r="F662" s="231"/>
      <c r="G662" s="231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31"/>
      <c r="B663" s="269"/>
      <c r="C663" s="231"/>
      <c r="D663" s="231"/>
      <c r="E663" s="231"/>
      <c r="F663" s="231"/>
      <c r="G663" s="231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31"/>
      <c r="B664" s="269"/>
      <c r="C664" s="231"/>
      <c r="D664" s="231"/>
      <c r="E664" s="231"/>
      <c r="F664" s="231"/>
      <c r="G664" s="231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31"/>
      <c r="B665" s="269"/>
      <c r="C665" s="231"/>
      <c r="D665" s="231"/>
      <c r="E665" s="231"/>
      <c r="F665" s="231"/>
      <c r="G665" s="231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31"/>
      <c r="B666" s="269"/>
      <c r="C666" s="231"/>
      <c r="D666" s="231"/>
      <c r="E666" s="231"/>
      <c r="F666" s="231"/>
      <c r="G666" s="231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31"/>
      <c r="B667" s="269"/>
      <c r="C667" s="231"/>
      <c r="D667" s="231"/>
      <c r="E667" s="231"/>
      <c r="F667" s="231"/>
      <c r="G667" s="231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31"/>
      <c r="B668" s="269"/>
      <c r="C668" s="231"/>
      <c r="D668" s="231"/>
      <c r="E668" s="231"/>
      <c r="F668" s="231"/>
      <c r="G668" s="231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31"/>
      <c r="B669" s="269"/>
      <c r="C669" s="231"/>
      <c r="D669" s="231"/>
      <c r="E669" s="231"/>
      <c r="F669" s="231"/>
      <c r="G669" s="231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31"/>
      <c r="B670" s="269"/>
      <c r="C670" s="231"/>
      <c r="D670" s="231"/>
      <c r="E670" s="231"/>
      <c r="F670" s="231"/>
      <c r="G670" s="231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31"/>
      <c r="B671" s="269"/>
      <c r="C671" s="231"/>
      <c r="D671" s="231"/>
      <c r="E671" s="231"/>
      <c r="F671" s="231"/>
      <c r="G671" s="231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31"/>
      <c r="B672" s="269"/>
      <c r="C672" s="231"/>
      <c r="D672" s="231"/>
      <c r="E672" s="231"/>
      <c r="F672" s="231"/>
      <c r="G672" s="231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31"/>
      <c r="B673" s="269"/>
      <c r="C673" s="231"/>
      <c r="D673" s="231"/>
      <c r="E673" s="231"/>
      <c r="F673" s="231"/>
      <c r="G673" s="231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31"/>
      <c r="B674" s="269"/>
      <c r="C674" s="231"/>
      <c r="D674" s="231"/>
      <c r="E674" s="231"/>
      <c r="F674" s="231"/>
      <c r="G674" s="231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31"/>
      <c r="B675" s="269"/>
      <c r="C675" s="231"/>
      <c r="D675" s="231"/>
      <c r="E675" s="231"/>
      <c r="F675" s="231"/>
      <c r="G675" s="231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31"/>
      <c r="B676" s="269"/>
      <c r="C676" s="231"/>
      <c r="D676" s="231"/>
      <c r="E676" s="231"/>
      <c r="F676" s="231"/>
      <c r="G676" s="231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31"/>
      <c r="B677" s="269"/>
      <c r="C677" s="231"/>
      <c r="D677" s="231"/>
      <c r="E677" s="231"/>
      <c r="F677" s="231"/>
      <c r="G677" s="231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31"/>
      <c r="B678" s="269"/>
      <c r="C678" s="231"/>
      <c r="D678" s="231"/>
      <c r="E678" s="231"/>
      <c r="F678" s="231"/>
      <c r="G678" s="231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31"/>
      <c r="B679" s="269"/>
      <c r="C679" s="231"/>
      <c r="D679" s="231"/>
      <c r="E679" s="231"/>
      <c r="F679" s="231"/>
      <c r="G679" s="231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31"/>
      <c r="B680" s="269"/>
      <c r="C680" s="231"/>
      <c r="D680" s="231"/>
      <c r="E680" s="231"/>
      <c r="F680" s="231"/>
      <c r="G680" s="231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31"/>
      <c r="B681" s="269"/>
      <c r="C681" s="231"/>
      <c r="D681" s="231"/>
      <c r="E681" s="231"/>
      <c r="F681" s="231"/>
      <c r="G681" s="231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31"/>
      <c r="B682" s="269"/>
      <c r="C682" s="231"/>
      <c r="D682" s="231"/>
      <c r="E682" s="231"/>
      <c r="F682" s="231"/>
      <c r="G682" s="231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31"/>
      <c r="B683" s="269"/>
      <c r="C683" s="231"/>
      <c r="D683" s="231"/>
      <c r="E683" s="231"/>
      <c r="F683" s="231"/>
      <c r="G683" s="231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31"/>
      <c r="B684" s="269"/>
      <c r="C684" s="231"/>
      <c r="D684" s="231"/>
      <c r="E684" s="231"/>
      <c r="F684" s="231"/>
      <c r="G684" s="231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31"/>
      <c r="B685" s="269"/>
      <c r="C685" s="231"/>
      <c r="D685" s="231"/>
      <c r="E685" s="231"/>
      <c r="F685" s="231"/>
      <c r="G685" s="231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31"/>
      <c r="B686" s="269"/>
      <c r="C686" s="231"/>
      <c r="D686" s="231"/>
      <c r="E686" s="231"/>
      <c r="F686" s="231"/>
      <c r="G686" s="231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31"/>
      <c r="B687" s="269"/>
      <c r="C687" s="231"/>
      <c r="D687" s="231"/>
      <c r="E687" s="231"/>
      <c r="F687" s="231"/>
      <c r="G687" s="231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31"/>
      <c r="B688" s="269"/>
      <c r="C688" s="231"/>
      <c r="D688" s="231"/>
      <c r="E688" s="231"/>
      <c r="F688" s="231"/>
      <c r="G688" s="231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31"/>
      <c r="B689" s="269"/>
      <c r="C689" s="231"/>
      <c r="D689" s="231"/>
      <c r="E689" s="231"/>
      <c r="F689" s="231"/>
      <c r="G689" s="231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31"/>
      <c r="B690" s="269"/>
      <c r="C690" s="231"/>
      <c r="D690" s="231"/>
      <c r="E690" s="231"/>
      <c r="F690" s="231"/>
      <c r="G690" s="231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31"/>
      <c r="B691" s="269"/>
      <c r="C691" s="231"/>
      <c r="D691" s="231"/>
      <c r="E691" s="231"/>
      <c r="F691" s="231"/>
      <c r="G691" s="231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31"/>
      <c r="B692" s="269"/>
      <c r="C692" s="231"/>
      <c r="D692" s="231"/>
      <c r="E692" s="231"/>
      <c r="F692" s="231"/>
      <c r="G692" s="231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31"/>
      <c r="B693" s="269"/>
      <c r="C693" s="231"/>
      <c r="D693" s="231"/>
      <c r="E693" s="231"/>
      <c r="F693" s="231"/>
      <c r="G693" s="231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31"/>
      <c r="B694" s="269"/>
      <c r="C694" s="231"/>
      <c r="D694" s="231"/>
      <c r="E694" s="231"/>
      <c r="F694" s="231"/>
      <c r="G694" s="231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31"/>
      <c r="B695" s="269"/>
      <c r="C695" s="231"/>
      <c r="D695" s="231"/>
      <c r="E695" s="231"/>
      <c r="F695" s="231"/>
      <c r="G695" s="231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31"/>
      <c r="B696" s="269"/>
      <c r="C696" s="231"/>
      <c r="D696" s="231"/>
      <c r="E696" s="231"/>
      <c r="F696" s="231"/>
      <c r="G696" s="231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31"/>
      <c r="B697" s="269"/>
      <c r="C697" s="231"/>
      <c r="D697" s="231"/>
      <c r="E697" s="231"/>
      <c r="F697" s="231"/>
      <c r="G697" s="231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31"/>
      <c r="B698" s="269"/>
      <c r="C698" s="231"/>
      <c r="D698" s="231"/>
      <c r="E698" s="231"/>
      <c r="F698" s="231"/>
      <c r="G698" s="231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31"/>
      <c r="B699" s="269"/>
      <c r="C699" s="231"/>
      <c r="D699" s="231"/>
      <c r="E699" s="231"/>
      <c r="F699" s="231"/>
      <c r="G699" s="231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31"/>
      <c r="B700" s="269"/>
      <c r="C700" s="231"/>
      <c r="D700" s="231"/>
      <c r="E700" s="231"/>
      <c r="F700" s="231"/>
      <c r="G700" s="231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31"/>
      <c r="B701" s="269"/>
      <c r="C701" s="231"/>
      <c r="D701" s="231"/>
      <c r="E701" s="231"/>
      <c r="F701" s="231"/>
      <c r="G701" s="231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31"/>
      <c r="B702" s="269"/>
      <c r="C702" s="231"/>
      <c r="D702" s="231"/>
      <c r="E702" s="231"/>
      <c r="F702" s="231"/>
      <c r="G702" s="231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31"/>
      <c r="B703" s="269"/>
      <c r="C703" s="231"/>
      <c r="D703" s="231"/>
      <c r="E703" s="231"/>
      <c r="F703" s="231"/>
      <c r="G703" s="231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31"/>
      <c r="B704" s="269"/>
      <c r="C704" s="231"/>
      <c r="D704" s="231"/>
      <c r="E704" s="231"/>
      <c r="F704" s="231"/>
      <c r="G704" s="231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31"/>
      <c r="B705" s="269"/>
      <c r="C705" s="231"/>
      <c r="D705" s="231"/>
      <c r="E705" s="231"/>
      <c r="F705" s="231"/>
      <c r="G705" s="231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31"/>
      <c r="B706" s="269"/>
      <c r="C706" s="231"/>
      <c r="D706" s="231"/>
      <c r="E706" s="231"/>
      <c r="F706" s="231"/>
      <c r="G706" s="231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31"/>
      <c r="B707" s="269"/>
      <c r="C707" s="231"/>
      <c r="D707" s="231"/>
      <c r="E707" s="231"/>
      <c r="F707" s="231"/>
      <c r="G707" s="231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31"/>
      <c r="B708" s="269"/>
      <c r="C708" s="231"/>
      <c r="D708" s="231"/>
      <c r="E708" s="231"/>
      <c r="F708" s="231"/>
      <c r="G708" s="231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31"/>
      <c r="B709" s="269"/>
      <c r="C709" s="231"/>
      <c r="D709" s="231"/>
      <c r="E709" s="231"/>
      <c r="F709" s="231"/>
      <c r="G709" s="231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31"/>
      <c r="B710" s="269"/>
      <c r="C710" s="231"/>
      <c r="D710" s="231"/>
      <c r="E710" s="231"/>
      <c r="F710" s="231"/>
      <c r="G710" s="231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31"/>
      <c r="B711" s="269"/>
      <c r="C711" s="231"/>
      <c r="D711" s="231"/>
      <c r="E711" s="231"/>
      <c r="F711" s="231"/>
      <c r="G711" s="231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31"/>
      <c r="B712" s="269"/>
      <c r="C712" s="231"/>
      <c r="D712" s="231"/>
      <c r="E712" s="231"/>
      <c r="F712" s="231"/>
      <c r="G712" s="231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31"/>
      <c r="B713" s="269"/>
      <c r="C713" s="231"/>
      <c r="D713" s="231"/>
      <c r="E713" s="231"/>
      <c r="F713" s="231"/>
      <c r="G713" s="231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31"/>
      <c r="B714" s="269"/>
      <c r="C714" s="231"/>
      <c r="D714" s="231"/>
      <c r="E714" s="231"/>
      <c r="F714" s="231"/>
      <c r="G714" s="231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31"/>
      <c r="B715" s="269"/>
      <c r="C715" s="231"/>
      <c r="D715" s="231"/>
      <c r="E715" s="231"/>
      <c r="F715" s="231"/>
      <c r="G715" s="231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31"/>
      <c r="B716" s="269"/>
      <c r="C716" s="231"/>
      <c r="D716" s="231"/>
      <c r="E716" s="231"/>
      <c r="F716" s="231"/>
      <c r="G716" s="231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31"/>
      <c r="B717" s="269"/>
      <c r="C717" s="231"/>
      <c r="D717" s="231"/>
      <c r="E717" s="231"/>
      <c r="F717" s="231"/>
      <c r="G717" s="231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31"/>
      <c r="B718" s="269"/>
      <c r="C718" s="231"/>
      <c r="D718" s="231"/>
      <c r="E718" s="231"/>
      <c r="F718" s="231"/>
      <c r="G718" s="231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31"/>
      <c r="B719" s="269"/>
      <c r="C719" s="231"/>
      <c r="D719" s="231"/>
      <c r="E719" s="231"/>
      <c r="F719" s="231"/>
      <c r="G719" s="231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31"/>
      <c r="B720" s="269"/>
      <c r="C720" s="231"/>
      <c r="D720" s="231"/>
      <c r="E720" s="231"/>
      <c r="F720" s="231"/>
      <c r="G720" s="231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31"/>
      <c r="B721" s="269"/>
      <c r="C721" s="231"/>
      <c r="D721" s="231"/>
      <c r="E721" s="231"/>
      <c r="F721" s="231"/>
      <c r="G721" s="231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31"/>
      <c r="B722" s="269"/>
      <c r="C722" s="231"/>
      <c r="D722" s="231"/>
      <c r="E722" s="231"/>
      <c r="F722" s="231"/>
      <c r="G722" s="231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31"/>
      <c r="B723" s="269"/>
      <c r="C723" s="231"/>
      <c r="D723" s="231"/>
      <c r="E723" s="231"/>
      <c r="F723" s="231"/>
      <c r="G723" s="231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31"/>
      <c r="B724" s="269"/>
      <c r="C724" s="231"/>
      <c r="D724" s="231"/>
      <c r="E724" s="231"/>
      <c r="F724" s="231"/>
      <c r="G724" s="231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31"/>
      <c r="B725" s="269"/>
      <c r="C725" s="231"/>
      <c r="D725" s="231"/>
      <c r="E725" s="231"/>
      <c r="F725" s="231"/>
      <c r="G725" s="231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31"/>
      <c r="B726" s="269"/>
      <c r="C726" s="231"/>
      <c r="D726" s="231"/>
      <c r="E726" s="231"/>
      <c r="F726" s="231"/>
      <c r="G726" s="231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31"/>
      <c r="B727" s="269"/>
      <c r="C727" s="231"/>
      <c r="D727" s="231"/>
      <c r="E727" s="231"/>
      <c r="F727" s="231"/>
      <c r="G727" s="231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31"/>
      <c r="B728" s="269"/>
      <c r="C728" s="231"/>
      <c r="D728" s="231"/>
      <c r="E728" s="231"/>
      <c r="F728" s="231"/>
      <c r="G728" s="231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31"/>
      <c r="B729" s="269"/>
      <c r="C729" s="231"/>
      <c r="D729" s="231"/>
      <c r="E729" s="231"/>
      <c r="F729" s="231"/>
      <c r="G729" s="231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31"/>
      <c r="B730" s="269"/>
      <c r="C730" s="231"/>
      <c r="D730" s="231"/>
      <c r="E730" s="231"/>
      <c r="F730" s="231"/>
      <c r="G730" s="231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31"/>
      <c r="B731" s="269"/>
      <c r="C731" s="231"/>
      <c r="D731" s="231"/>
      <c r="E731" s="231"/>
      <c r="F731" s="231"/>
      <c r="G731" s="231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31"/>
      <c r="B732" s="269"/>
      <c r="C732" s="231"/>
      <c r="D732" s="231"/>
      <c r="E732" s="231"/>
      <c r="F732" s="231"/>
      <c r="G732" s="231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31"/>
      <c r="B733" s="269"/>
      <c r="C733" s="231"/>
      <c r="D733" s="231"/>
      <c r="E733" s="231"/>
      <c r="F733" s="231"/>
      <c r="G733" s="231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31"/>
      <c r="B734" s="269"/>
      <c r="C734" s="231"/>
      <c r="D734" s="231"/>
      <c r="E734" s="231"/>
      <c r="F734" s="231"/>
      <c r="G734" s="231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31"/>
      <c r="B735" s="269"/>
      <c r="C735" s="231"/>
      <c r="D735" s="231"/>
      <c r="E735" s="231"/>
      <c r="F735" s="231"/>
      <c r="G735" s="231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31"/>
      <c r="B736" s="269"/>
      <c r="C736" s="231"/>
      <c r="D736" s="231"/>
      <c r="E736" s="231"/>
      <c r="F736" s="231"/>
      <c r="G736" s="231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31"/>
      <c r="B737" s="269"/>
      <c r="C737" s="231"/>
      <c r="D737" s="231"/>
      <c r="E737" s="231"/>
      <c r="F737" s="231"/>
      <c r="G737" s="231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31"/>
      <c r="B738" s="269"/>
      <c r="C738" s="231"/>
      <c r="D738" s="231"/>
      <c r="E738" s="231"/>
      <c r="F738" s="231"/>
      <c r="G738" s="231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31"/>
      <c r="B739" s="269"/>
      <c r="C739" s="231"/>
      <c r="D739" s="231"/>
      <c r="E739" s="231"/>
      <c r="F739" s="231"/>
      <c r="G739" s="231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31"/>
      <c r="B740" s="269"/>
      <c r="C740" s="231"/>
      <c r="D740" s="231"/>
      <c r="E740" s="231"/>
      <c r="F740" s="231"/>
      <c r="G740" s="231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31"/>
      <c r="B741" s="269"/>
      <c r="C741" s="231"/>
      <c r="D741" s="231"/>
      <c r="E741" s="231"/>
      <c r="F741" s="231"/>
      <c r="G741" s="231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31"/>
      <c r="B742" s="269"/>
      <c r="C742" s="231"/>
      <c r="D742" s="231"/>
      <c r="E742" s="231"/>
      <c r="F742" s="231"/>
      <c r="G742" s="231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31"/>
      <c r="B743" s="269"/>
      <c r="C743" s="231"/>
      <c r="D743" s="231"/>
      <c r="E743" s="231"/>
      <c r="F743" s="231"/>
      <c r="G743" s="231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31"/>
      <c r="B744" s="269"/>
      <c r="C744" s="231"/>
      <c r="D744" s="231"/>
      <c r="E744" s="231"/>
      <c r="F744" s="231"/>
      <c r="G744" s="231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31"/>
      <c r="B745" s="269"/>
      <c r="C745" s="231"/>
      <c r="D745" s="231"/>
      <c r="E745" s="231"/>
      <c r="F745" s="231"/>
      <c r="G745" s="231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31"/>
      <c r="B746" s="269"/>
      <c r="C746" s="231"/>
      <c r="D746" s="231"/>
      <c r="E746" s="231"/>
      <c r="F746" s="231"/>
      <c r="G746" s="231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31"/>
      <c r="B747" s="269"/>
      <c r="C747" s="231"/>
      <c r="D747" s="231"/>
      <c r="E747" s="231"/>
      <c r="F747" s="231"/>
      <c r="G747" s="231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31"/>
      <c r="B748" s="269"/>
      <c r="C748" s="231"/>
      <c r="D748" s="231"/>
      <c r="E748" s="231"/>
      <c r="F748" s="231"/>
      <c r="G748" s="231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31"/>
      <c r="B749" s="269"/>
      <c r="C749" s="231"/>
      <c r="D749" s="231"/>
      <c r="E749" s="231"/>
      <c r="F749" s="231"/>
      <c r="G749" s="231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31"/>
      <c r="B750" s="269"/>
      <c r="C750" s="231"/>
      <c r="D750" s="231"/>
      <c r="E750" s="231"/>
      <c r="F750" s="231"/>
      <c r="G750" s="231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31"/>
      <c r="B751" s="269"/>
      <c r="C751" s="231"/>
      <c r="D751" s="231"/>
      <c r="E751" s="231"/>
      <c r="F751" s="231"/>
      <c r="G751" s="231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31"/>
      <c r="B752" s="269"/>
      <c r="C752" s="231"/>
      <c r="D752" s="231"/>
      <c r="E752" s="231"/>
      <c r="F752" s="231"/>
      <c r="G752" s="231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31"/>
      <c r="B753" s="269"/>
      <c r="C753" s="231"/>
      <c r="D753" s="231"/>
      <c r="E753" s="231"/>
      <c r="F753" s="231"/>
      <c r="G753" s="231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31"/>
      <c r="B754" s="269"/>
      <c r="C754" s="231"/>
      <c r="D754" s="231"/>
      <c r="E754" s="231"/>
      <c r="F754" s="231"/>
      <c r="G754" s="231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31"/>
      <c r="B755" s="269"/>
      <c r="C755" s="231"/>
      <c r="D755" s="231"/>
      <c r="E755" s="231"/>
      <c r="F755" s="231"/>
      <c r="G755" s="231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31"/>
      <c r="B756" s="269"/>
      <c r="C756" s="231"/>
      <c r="D756" s="231"/>
      <c r="E756" s="231"/>
      <c r="F756" s="231"/>
      <c r="G756" s="231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31"/>
      <c r="B757" s="269"/>
      <c r="C757" s="231"/>
      <c r="D757" s="231"/>
      <c r="E757" s="231"/>
      <c r="F757" s="231"/>
      <c r="G757" s="231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31"/>
      <c r="B758" s="269"/>
      <c r="C758" s="231"/>
      <c r="D758" s="231"/>
      <c r="E758" s="231"/>
      <c r="F758" s="231"/>
      <c r="G758" s="231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31"/>
      <c r="B759" s="269"/>
      <c r="C759" s="231"/>
      <c r="D759" s="231"/>
      <c r="E759" s="231"/>
      <c r="F759" s="231"/>
      <c r="G759" s="231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31"/>
      <c r="B760" s="269"/>
      <c r="C760" s="231"/>
      <c r="D760" s="231"/>
      <c r="E760" s="231"/>
      <c r="F760" s="231"/>
      <c r="G760" s="231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31"/>
      <c r="B761" s="269"/>
      <c r="C761" s="231"/>
      <c r="D761" s="231"/>
      <c r="E761" s="231"/>
      <c r="F761" s="231"/>
      <c r="G761" s="231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31"/>
      <c r="B762" s="269"/>
      <c r="C762" s="231"/>
      <c r="D762" s="231"/>
      <c r="E762" s="231"/>
      <c r="F762" s="231"/>
      <c r="G762" s="231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31"/>
      <c r="B763" s="269"/>
      <c r="C763" s="231"/>
      <c r="D763" s="231"/>
      <c r="E763" s="231"/>
      <c r="F763" s="231"/>
      <c r="G763" s="231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31"/>
      <c r="B764" s="269"/>
      <c r="C764" s="231"/>
      <c r="D764" s="231"/>
      <c r="E764" s="231"/>
      <c r="F764" s="231"/>
      <c r="G764" s="231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31"/>
      <c r="B765" s="269"/>
      <c r="C765" s="231"/>
      <c r="D765" s="231"/>
      <c r="E765" s="231"/>
      <c r="F765" s="231"/>
      <c r="G765" s="231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31"/>
      <c r="B766" s="269"/>
      <c r="C766" s="231"/>
      <c r="D766" s="231"/>
      <c r="E766" s="231"/>
      <c r="F766" s="231"/>
      <c r="G766" s="231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31"/>
      <c r="B767" s="269"/>
      <c r="C767" s="231"/>
      <c r="D767" s="231"/>
      <c r="E767" s="231"/>
      <c r="F767" s="231"/>
      <c r="G767" s="231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31"/>
      <c r="B768" s="269"/>
      <c r="C768" s="231"/>
      <c r="D768" s="231"/>
      <c r="E768" s="231"/>
      <c r="F768" s="231"/>
      <c r="G768" s="231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31"/>
      <c r="B769" s="269"/>
      <c r="C769" s="231"/>
      <c r="D769" s="231"/>
      <c r="E769" s="231"/>
      <c r="F769" s="231"/>
      <c r="G769" s="231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31"/>
      <c r="B770" s="269"/>
      <c r="C770" s="231"/>
      <c r="D770" s="231"/>
      <c r="E770" s="231"/>
      <c r="F770" s="231"/>
      <c r="G770" s="231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31"/>
      <c r="B771" s="269"/>
      <c r="C771" s="231"/>
      <c r="D771" s="231"/>
      <c r="E771" s="231"/>
      <c r="F771" s="231"/>
      <c r="G771" s="231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31"/>
      <c r="B772" s="269"/>
      <c r="C772" s="231"/>
      <c r="D772" s="231"/>
      <c r="E772" s="231"/>
      <c r="F772" s="231"/>
      <c r="G772" s="231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31"/>
      <c r="B773" s="269"/>
      <c r="C773" s="231"/>
      <c r="D773" s="231"/>
      <c r="E773" s="231"/>
      <c r="F773" s="231"/>
      <c r="G773" s="231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31"/>
      <c r="B774" s="269"/>
      <c r="C774" s="231"/>
      <c r="D774" s="231"/>
      <c r="E774" s="231"/>
      <c r="F774" s="231"/>
      <c r="G774" s="231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31"/>
      <c r="B775" s="269"/>
      <c r="C775" s="231"/>
      <c r="D775" s="231"/>
      <c r="E775" s="231"/>
      <c r="F775" s="231"/>
      <c r="G775" s="231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31"/>
      <c r="B776" s="269"/>
      <c r="C776" s="231"/>
      <c r="D776" s="231"/>
      <c r="E776" s="231"/>
      <c r="F776" s="231"/>
      <c r="G776" s="231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31"/>
      <c r="B777" s="269"/>
      <c r="C777" s="231"/>
      <c r="D777" s="231"/>
      <c r="E777" s="231"/>
      <c r="F777" s="231"/>
      <c r="G777" s="231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31"/>
      <c r="B778" s="269"/>
      <c r="C778" s="231"/>
      <c r="D778" s="231"/>
      <c r="E778" s="231"/>
      <c r="F778" s="231"/>
      <c r="G778" s="231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31"/>
      <c r="B779" s="269"/>
      <c r="C779" s="231"/>
      <c r="D779" s="231"/>
      <c r="E779" s="231"/>
      <c r="F779" s="231"/>
      <c r="G779" s="231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31"/>
      <c r="B780" s="269"/>
      <c r="C780" s="231"/>
      <c r="D780" s="231"/>
      <c r="E780" s="231"/>
      <c r="F780" s="231"/>
      <c r="G780" s="231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31"/>
      <c r="B781" s="269"/>
      <c r="C781" s="231"/>
      <c r="D781" s="231"/>
      <c r="E781" s="231"/>
      <c r="F781" s="231"/>
      <c r="G781" s="231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31"/>
      <c r="B782" s="269"/>
      <c r="C782" s="231"/>
      <c r="D782" s="231"/>
      <c r="E782" s="231"/>
      <c r="F782" s="231"/>
      <c r="G782" s="231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31"/>
      <c r="B783" s="269"/>
      <c r="C783" s="231"/>
      <c r="D783" s="231"/>
      <c r="E783" s="231"/>
      <c r="F783" s="231"/>
      <c r="G783" s="231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31"/>
      <c r="B784" s="269"/>
      <c r="C784" s="231"/>
      <c r="D784" s="231"/>
      <c r="E784" s="231"/>
      <c r="F784" s="231"/>
      <c r="G784" s="231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31"/>
      <c r="B785" s="269"/>
      <c r="C785" s="231"/>
      <c r="D785" s="231"/>
      <c r="E785" s="231"/>
      <c r="F785" s="231"/>
      <c r="G785" s="231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31"/>
      <c r="B786" s="269"/>
      <c r="C786" s="231"/>
      <c r="D786" s="231"/>
      <c r="E786" s="231"/>
      <c r="F786" s="231"/>
      <c r="G786" s="231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31"/>
      <c r="B787" s="269"/>
      <c r="C787" s="231"/>
      <c r="D787" s="231"/>
      <c r="E787" s="231"/>
      <c r="F787" s="231"/>
      <c r="G787" s="231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31"/>
      <c r="B788" s="269"/>
      <c r="C788" s="231"/>
      <c r="D788" s="231"/>
      <c r="E788" s="231"/>
      <c r="F788" s="231"/>
      <c r="G788" s="231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31"/>
      <c r="B789" s="269"/>
      <c r="C789" s="231"/>
      <c r="D789" s="231"/>
      <c r="E789" s="231"/>
      <c r="F789" s="231"/>
      <c r="G789" s="231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31"/>
      <c r="B790" s="269"/>
      <c r="C790" s="231"/>
      <c r="D790" s="231"/>
      <c r="E790" s="231"/>
      <c r="F790" s="231"/>
      <c r="G790" s="231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31"/>
      <c r="B791" s="269"/>
      <c r="C791" s="231"/>
      <c r="D791" s="231"/>
      <c r="E791" s="231"/>
      <c r="F791" s="231"/>
      <c r="G791" s="231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31"/>
      <c r="B792" s="269"/>
      <c r="C792" s="231"/>
      <c r="D792" s="231"/>
      <c r="E792" s="231"/>
      <c r="F792" s="231"/>
      <c r="G792" s="231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31"/>
      <c r="B793" s="269"/>
      <c r="C793" s="231"/>
      <c r="D793" s="231"/>
      <c r="E793" s="231"/>
      <c r="F793" s="231"/>
      <c r="G793" s="231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31"/>
      <c r="B794" s="269"/>
      <c r="C794" s="231"/>
      <c r="D794" s="231"/>
      <c r="E794" s="231"/>
      <c r="F794" s="231"/>
      <c r="G794" s="231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31"/>
      <c r="B795" s="269"/>
      <c r="C795" s="231"/>
      <c r="D795" s="231"/>
      <c r="E795" s="231"/>
      <c r="F795" s="231"/>
      <c r="G795" s="231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31"/>
      <c r="B796" s="269"/>
      <c r="C796" s="231"/>
      <c r="D796" s="231"/>
      <c r="E796" s="231"/>
      <c r="F796" s="231"/>
      <c r="G796" s="231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31"/>
      <c r="B797" s="269"/>
      <c r="C797" s="231"/>
      <c r="D797" s="231"/>
      <c r="E797" s="231"/>
      <c r="F797" s="231"/>
      <c r="G797" s="231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31"/>
      <c r="B798" s="269"/>
      <c r="C798" s="231"/>
      <c r="D798" s="231"/>
      <c r="E798" s="231"/>
      <c r="F798" s="231"/>
      <c r="G798" s="231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31"/>
      <c r="B799" s="269"/>
      <c r="C799" s="231"/>
      <c r="D799" s="231"/>
      <c r="E799" s="231"/>
      <c r="F799" s="231"/>
      <c r="G799" s="231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31"/>
      <c r="B800" s="269"/>
      <c r="C800" s="231"/>
      <c r="D800" s="231"/>
      <c r="E800" s="231"/>
      <c r="F800" s="231"/>
      <c r="G800" s="231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31"/>
      <c r="B801" s="269"/>
      <c r="C801" s="231"/>
      <c r="D801" s="231"/>
      <c r="E801" s="231"/>
      <c r="F801" s="231"/>
      <c r="G801" s="231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31"/>
      <c r="B802" s="269"/>
      <c r="C802" s="231"/>
      <c r="D802" s="231"/>
      <c r="E802" s="231"/>
      <c r="F802" s="231"/>
      <c r="G802" s="231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31"/>
      <c r="B803" s="269"/>
      <c r="C803" s="231"/>
      <c r="D803" s="231"/>
      <c r="E803" s="231"/>
      <c r="F803" s="231"/>
      <c r="G803" s="231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31"/>
      <c r="B804" s="269"/>
      <c r="C804" s="231"/>
      <c r="D804" s="231"/>
      <c r="E804" s="231"/>
      <c r="F804" s="231"/>
      <c r="G804" s="231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31"/>
      <c r="B805" s="269"/>
      <c r="C805" s="231"/>
      <c r="D805" s="231"/>
      <c r="E805" s="231"/>
      <c r="F805" s="231"/>
      <c r="G805" s="231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31"/>
      <c r="B806" s="269"/>
      <c r="C806" s="231"/>
      <c r="D806" s="231"/>
      <c r="E806" s="231"/>
      <c r="F806" s="231"/>
      <c r="G806" s="231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31"/>
      <c r="B807" s="269"/>
      <c r="C807" s="231"/>
      <c r="D807" s="231"/>
      <c r="E807" s="231"/>
      <c r="F807" s="231"/>
      <c r="G807" s="231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31"/>
      <c r="B808" s="269"/>
      <c r="C808" s="231"/>
      <c r="D808" s="231"/>
      <c r="E808" s="231"/>
      <c r="F808" s="231"/>
      <c r="G808" s="231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31"/>
      <c r="B809" s="269"/>
      <c r="C809" s="231"/>
      <c r="D809" s="231"/>
      <c r="E809" s="231"/>
      <c r="F809" s="231"/>
      <c r="G809" s="231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31"/>
      <c r="B810" s="269"/>
      <c r="C810" s="231"/>
      <c r="D810" s="231"/>
      <c r="E810" s="231"/>
      <c r="F810" s="231"/>
      <c r="G810" s="231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31"/>
      <c r="B811" s="269"/>
      <c r="C811" s="231"/>
      <c r="D811" s="231"/>
      <c r="E811" s="231"/>
      <c r="F811" s="231"/>
      <c r="G811" s="231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31"/>
      <c r="B812" s="269"/>
      <c r="C812" s="231"/>
      <c r="D812" s="231"/>
      <c r="E812" s="231"/>
      <c r="F812" s="231"/>
      <c r="G812" s="231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31"/>
      <c r="B813" s="269"/>
      <c r="C813" s="231"/>
      <c r="D813" s="231"/>
      <c r="E813" s="231"/>
      <c r="F813" s="231"/>
      <c r="G813" s="231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31"/>
      <c r="B814" s="269"/>
      <c r="C814" s="231"/>
      <c r="D814" s="231"/>
      <c r="E814" s="231"/>
      <c r="F814" s="231"/>
      <c r="G814" s="231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31"/>
      <c r="B815" s="269"/>
      <c r="C815" s="231"/>
      <c r="D815" s="231"/>
      <c r="E815" s="231"/>
      <c r="F815" s="231"/>
      <c r="G815" s="231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31"/>
      <c r="B816" s="269"/>
      <c r="C816" s="231"/>
      <c r="D816" s="231"/>
      <c r="E816" s="231"/>
      <c r="F816" s="231"/>
      <c r="G816" s="231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31"/>
      <c r="B817" s="269"/>
      <c r="C817" s="231"/>
      <c r="D817" s="231"/>
      <c r="E817" s="231"/>
      <c r="F817" s="231"/>
      <c r="G817" s="231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31"/>
      <c r="B818" s="269"/>
      <c r="C818" s="231"/>
      <c r="D818" s="231"/>
      <c r="E818" s="231"/>
      <c r="F818" s="231"/>
      <c r="G818" s="231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31"/>
      <c r="B819" s="269"/>
      <c r="C819" s="231"/>
      <c r="D819" s="231"/>
      <c r="E819" s="231"/>
      <c r="F819" s="231"/>
      <c r="G819" s="231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31"/>
      <c r="B820" s="269"/>
      <c r="C820" s="231"/>
      <c r="D820" s="231"/>
      <c r="E820" s="231"/>
      <c r="F820" s="231"/>
      <c r="G820" s="231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31"/>
      <c r="B821" s="269"/>
      <c r="C821" s="231"/>
      <c r="D821" s="231"/>
      <c r="E821" s="231"/>
      <c r="F821" s="231"/>
      <c r="G821" s="231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31"/>
      <c r="B822" s="269"/>
      <c r="C822" s="231"/>
      <c r="D822" s="231"/>
      <c r="E822" s="231"/>
      <c r="F822" s="231"/>
      <c r="G822" s="231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31"/>
      <c r="B823" s="269"/>
      <c r="C823" s="231"/>
      <c r="D823" s="231"/>
      <c r="E823" s="231"/>
      <c r="F823" s="231"/>
      <c r="G823" s="231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31"/>
      <c r="B824" s="269"/>
      <c r="C824" s="231"/>
      <c r="D824" s="231"/>
      <c r="E824" s="231"/>
      <c r="F824" s="231"/>
      <c r="G824" s="231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31"/>
      <c r="B825" s="269"/>
      <c r="C825" s="231"/>
      <c r="D825" s="231"/>
      <c r="E825" s="231"/>
      <c r="F825" s="231"/>
      <c r="G825" s="231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31"/>
      <c r="B826" s="269"/>
      <c r="C826" s="231"/>
      <c r="D826" s="231"/>
      <c r="E826" s="231"/>
      <c r="F826" s="231"/>
      <c r="G826" s="231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31"/>
      <c r="B827" s="269"/>
      <c r="C827" s="231"/>
      <c r="D827" s="231"/>
      <c r="E827" s="231"/>
      <c r="F827" s="231"/>
      <c r="G827" s="231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31"/>
      <c r="B828" s="269"/>
      <c r="C828" s="231"/>
      <c r="D828" s="231"/>
      <c r="E828" s="231"/>
      <c r="F828" s="231"/>
      <c r="G828" s="231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31"/>
      <c r="B829" s="269"/>
      <c r="C829" s="231"/>
      <c r="D829" s="231"/>
      <c r="E829" s="231"/>
      <c r="F829" s="231"/>
      <c r="G829" s="231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31"/>
      <c r="B830" s="269"/>
      <c r="C830" s="231"/>
      <c r="D830" s="231"/>
      <c r="E830" s="231"/>
      <c r="F830" s="231"/>
      <c r="G830" s="231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31"/>
      <c r="B831" s="269"/>
      <c r="C831" s="231"/>
      <c r="D831" s="231"/>
      <c r="E831" s="231"/>
      <c r="F831" s="231"/>
      <c r="G831" s="231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31"/>
      <c r="B832" s="269"/>
      <c r="C832" s="231"/>
      <c r="D832" s="231"/>
      <c r="E832" s="231"/>
      <c r="F832" s="231"/>
      <c r="G832" s="231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31"/>
      <c r="B833" s="269"/>
      <c r="C833" s="231"/>
      <c r="D833" s="231"/>
      <c r="E833" s="231"/>
      <c r="F833" s="231"/>
      <c r="G833" s="231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31"/>
      <c r="B834" s="269"/>
      <c r="C834" s="231"/>
      <c r="D834" s="231"/>
      <c r="E834" s="231"/>
      <c r="F834" s="231"/>
      <c r="G834" s="231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31"/>
      <c r="B835" s="269"/>
      <c r="C835" s="231"/>
      <c r="D835" s="231"/>
      <c r="E835" s="231"/>
      <c r="F835" s="231"/>
      <c r="G835" s="231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31"/>
      <c r="B836" s="269"/>
      <c r="C836" s="231"/>
      <c r="D836" s="231"/>
      <c r="E836" s="231"/>
      <c r="F836" s="231"/>
      <c r="G836" s="231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31"/>
      <c r="B837" s="269"/>
      <c r="C837" s="231"/>
      <c r="D837" s="231"/>
      <c r="E837" s="231"/>
      <c r="F837" s="231"/>
      <c r="G837" s="231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31"/>
      <c r="B838" s="269"/>
      <c r="C838" s="231"/>
      <c r="D838" s="231"/>
      <c r="E838" s="231"/>
      <c r="F838" s="231"/>
      <c r="G838" s="231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31"/>
      <c r="B839" s="269"/>
      <c r="C839" s="231"/>
      <c r="D839" s="231"/>
      <c r="E839" s="231"/>
      <c r="F839" s="231"/>
      <c r="G839" s="231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31"/>
      <c r="B840" s="269"/>
      <c r="C840" s="231"/>
      <c r="D840" s="231"/>
      <c r="E840" s="231"/>
      <c r="F840" s="231"/>
      <c r="G840" s="231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31"/>
      <c r="B841" s="269"/>
      <c r="C841" s="231"/>
      <c r="D841" s="231"/>
      <c r="E841" s="231"/>
      <c r="F841" s="231"/>
      <c r="G841" s="231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31"/>
      <c r="B842" s="269"/>
      <c r="C842" s="231"/>
      <c r="D842" s="231"/>
      <c r="E842" s="231"/>
      <c r="F842" s="231"/>
      <c r="G842" s="231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31"/>
      <c r="B843" s="269"/>
      <c r="C843" s="231"/>
      <c r="D843" s="231"/>
      <c r="E843" s="231"/>
      <c r="F843" s="231"/>
      <c r="G843" s="231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31"/>
      <c r="B844" s="269"/>
      <c r="C844" s="231"/>
      <c r="D844" s="231"/>
      <c r="E844" s="231"/>
      <c r="F844" s="231"/>
      <c r="G844" s="231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31"/>
      <c r="B845" s="269"/>
      <c r="C845" s="231"/>
      <c r="D845" s="231"/>
      <c r="E845" s="231"/>
      <c r="F845" s="231"/>
      <c r="G845" s="231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31"/>
      <c r="B846" s="269"/>
      <c r="C846" s="231"/>
      <c r="D846" s="231"/>
      <c r="E846" s="231"/>
      <c r="F846" s="231"/>
      <c r="G846" s="231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31"/>
      <c r="B847" s="269"/>
      <c r="C847" s="231"/>
      <c r="D847" s="231"/>
      <c r="E847" s="231"/>
      <c r="F847" s="231"/>
      <c r="G847" s="231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31"/>
      <c r="B848" s="269"/>
      <c r="C848" s="231"/>
      <c r="D848" s="231"/>
      <c r="E848" s="231"/>
      <c r="F848" s="231"/>
      <c r="G848" s="231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31"/>
      <c r="B849" s="269"/>
      <c r="C849" s="231"/>
      <c r="D849" s="231"/>
      <c r="E849" s="231"/>
      <c r="F849" s="231"/>
      <c r="G849" s="231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31"/>
      <c r="B850" s="269"/>
      <c r="C850" s="231"/>
      <c r="D850" s="231"/>
      <c r="E850" s="231"/>
      <c r="F850" s="231"/>
      <c r="G850" s="231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31"/>
      <c r="B851" s="269"/>
      <c r="C851" s="231"/>
      <c r="D851" s="231"/>
      <c r="E851" s="231"/>
      <c r="F851" s="231"/>
      <c r="G851" s="231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31"/>
      <c r="B852" s="269"/>
      <c r="C852" s="231"/>
      <c r="D852" s="231"/>
      <c r="E852" s="231"/>
      <c r="F852" s="231"/>
      <c r="G852" s="231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31"/>
      <c r="B853" s="269"/>
      <c r="C853" s="231"/>
      <c r="D853" s="231"/>
      <c r="E853" s="231"/>
      <c r="F853" s="231"/>
      <c r="G853" s="231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31"/>
      <c r="B854" s="269"/>
      <c r="C854" s="231"/>
      <c r="D854" s="231"/>
      <c r="E854" s="231"/>
      <c r="F854" s="231"/>
      <c r="G854" s="231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31"/>
      <c r="B855" s="269"/>
      <c r="C855" s="231"/>
      <c r="D855" s="231"/>
      <c r="E855" s="231"/>
      <c r="F855" s="231"/>
      <c r="G855" s="231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31"/>
      <c r="B856" s="269"/>
      <c r="C856" s="231"/>
      <c r="D856" s="231"/>
      <c r="E856" s="231"/>
      <c r="F856" s="231"/>
      <c r="G856" s="231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31"/>
      <c r="B857" s="269"/>
      <c r="C857" s="231"/>
      <c r="D857" s="231"/>
      <c r="E857" s="231"/>
      <c r="F857" s="231"/>
      <c r="G857" s="231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31"/>
      <c r="B858" s="269"/>
      <c r="C858" s="231"/>
      <c r="D858" s="231"/>
      <c r="E858" s="231"/>
      <c r="F858" s="231"/>
      <c r="G858" s="231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31"/>
      <c r="B859" s="269"/>
      <c r="C859" s="231"/>
      <c r="D859" s="231"/>
      <c r="E859" s="231"/>
      <c r="F859" s="231"/>
      <c r="G859" s="231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31"/>
      <c r="B860" s="269"/>
      <c r="C860" s="231"/>
      <c r="D860" s="231"/>
      <c r="E860" s="231"/>
      <c r="F860" s="231"/>
      <c r="G860" s="231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31"/>
      <c r="B861" s="269"/>
      <c r="C861" s="231"/>
      <c r="D861" s="231"/>
      <c r="E861" s="231"/>
      <c r="F861" s="231"/>
      <c r="G861" s="231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31"/>
      <c r="B862" s="269"/>
      <c r="C862" s="231"/>
      <c r="D862" s="231"/>
      <c r="E862" s="231"/>
      <c r="F862" s="231"/>
      <c r="G862" s="231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31"/>
      <c r="B863" s="269"/>
      <c r="C863" s="231"/>
      <c r="D863" s="231"/>
      <c r="E863" s="231"/>
      <c r="F863" s="231"/>
      <c r="G863" s="231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31"/>
      <c r="B864" s="269"/>
      <c r="C864" s="231"/>
      <c r="D864" s="231"/>
      <c r="E864" s="231"/>
      <c r="F864" s="231"/>
      <c r="G864" s="231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31"/>
      <c r="B865" s="269"/>
      <c r="C865" s="231"/>
      <c r="D865" s="231"/>
      <c r="E865" s="231"/>
      <c r="F865" s="231"/>
      <c r="G865" s="231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31"/>
      <c r="B866" s="269"/>
      <c r="C866" s="231"/>
      <c r="D866" s="231"/>
      <c r="E866" s="231"/>
      <c r="F866" s="231"/>
      <c r="G866" s="231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31"/>
      <c r="B867" s="269"/>
      <c r="C867" s="231"/>
      <c r="D867" s="231"/>
      <c r="E867" s="231"/>
      <c r="F867" s="231"/>
      <c r="G867" s="231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31"/>
      <c r="B868" s="269"/>
      <c r="C868" s="231"/>
      <c r="D868" s="231"/>
      <c r="E868" s="231"/>
      <c r="F868" s="231"/>
      <c r="G868" s="231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31"/>
      <c r="B869" s="269"/>
      <c r="C869" s="231"/>
      <c r="D869" s="231"/>
      <c r="E869" s="231"/>
      <c r="F869" s="231"/>
      <c r="G869" s="231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31"/>
      <c r="B870" s="269"/>
      <c r="C870" s="231"/>
      <c r="D870" s="231"/>
      <c r="E870" s="231"/>
      <c r="F870" s="231"/>
      <c r="G870" s="231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31"/>
      <c r="B871" s="269"/>
      <c r="C871" s="231"/>
      <c r="D871" s="231"/>
      <c r="E871" s="231"/>
      <c r="F871" s="231"/>
      <c r="G871" s="231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31"/>
      <c r="B872" s="269"/>
      <c r="C872" s="231"/>
      <c r="D872" s="231"/>
      <c r="E872" s="231"/>
      <c r="F872" s="231"/>
      <c r="G872" s="231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31"/>
      <c r="B873" s="269"/>
      <c r="C873" s="231"/>
      <c r="D873" s="231"/>
      <c r="E873" s="231"/>
      <c r="F873" s="231"/>
      <c r="G873" s="231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31"/>
      <c r="B874" s="269"/>
      <c r="C874" s="231"/>
      <c r="D874" s="231"/>
      <c r="E874" s="231"/>
      <c r="F874" s="231"/>
      <c r="G874" s="231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31"/>
      <c r="B875" s="269"/>
      <c r="C875" s="231"/>
      <c r="D875" s="231"/>
      <c r="E875" s="231"/>
      <c r="F875" s="231"/>
      <c r="G875" s="231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31"/>
      <c r="B876" s="269"/>
      <c r="C876" s="231"/>
      <c r="D876" s="231"/>
      <c r="E876" s="231"/>
      <c r="F876" s="231"/>
      <c r="G876" s="231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31"/>
      <c r="B877" s="269"/>
      <c r="C877" s="231"/>
      <c r="D877" s="231"/>
      <c r="E877" s="231"/>
      <c r="F877" s="231"/>
      <c r="G877" s="231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31"/>
      <c r="B878" s="269"/>
      <c r="C878" s="231"/>
      <c r="D878" s="231"/>
      <c r="E878" s="231"/>
      <c r="F878" s="231"/>
      <c r="G878" s="231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31"/>
      <c r="B879" s="269"/>
      <c r="C879" s="231"/>
      <c r="D879" s="231"/>
      <c r="E879" s="231"/>
      <c r="F879" s="231"/>
      <c r="G879" s="231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31"/>
      <c r="B880" s="269"/>
      <c r="C880" s="231"/>
      <c r="D880" s="231"/>
      <c r="E880" s="231"/>
      <c r="F880" s="231"/>
      <c r="G880" s="231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31"/>
      <c r="B881" s="269"/>
      <c r="C881" s="231"/>
      <c r="D881" s="231"/>
      <c r="E881" s="231"/>
      <c r="F881" s="231"/>
      <c r="G881" s="231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31"/>
      <c r="B882" s="269"/>
      <c r="C882" s="231"/>
      <c r="D882" s="231"/>
      <c r="E882" s="231"/>
      <c r="F882" s="231"/>
      <c r="G882" s="231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31"/>
      <c r="B883" s="269"/>
      <c r="C883" s="231"/>
      <c r="D883" s="231"/>
      <c r="E883" s="231"/>
      <c r="F883" s="231"/>
      <c r="G883" s="231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31"/>
      <c r="B884" s="269"/>
      <c r="C884" s="231"/>
      <c r="D884" s="231"/>
      <c r="E884" s="231"/>
      <c r="F884" s="231"/>
      <c r="G884" s="231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31"/>
      <c r="B885" s="269"/>
      <c r="C885" s="231"/>
      <c r="D885" s="231"/>
      <c r="E885" s="231"/>
      <c r="F885" s="231"/>
      <c r="G885" s="231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31"/>
      <c r="B886" s="269"/>
      <c r="C886" s="231"/>
      <c r="D886" s="231"/>
      <c r="E886" s="231"/>
      <c r="F886" s="231"/>
      <c r="G886" s="231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31"/>
      <c r="B887" s="269"/>
      <c r="C887" s="231"/>
      <c r="D887" s="231"/>
      <c r="E887" s="231"/>
      <c r="F887" s="231"/>
      <c r="G887" s="231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31"/>
      <c r="B888" s="269"/>
      <c r="C888" s="231"/>
      <c r="D888" s="231"/>
      <c r="E888" s="231"/>
      <c r="F888" s="231"/>
      <c r="G888" s="231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31"/>
      <c r="B889" s="269"/>
      <c r="C889" s="231"/>
      <c r="D889" s="231"/>
      <c r="E889" s="231"/>
      <c r="F889" s="231"/>
      <c r="G889" s="231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31"/>
      <c r="B890" s="269"/>
      <c r="C890" s="231"/>
      <c r="D890" s="231"/>
      <c r="E890" s="231"/>
      <c r="F890" s="231"/>
      <c r="G890" s="231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31"/>
      <c r="B891" s="269"/>
      <c r="C891" s="231"/>
      <c r="D891" s="231"/>
      <c r="E891" s="231"/>
      <c r="F891" s="231"/>
      <c r="G891" s="231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31"/>
      <c r="B892" s="269"/>
      <c r="C892" s="231"/>
      <c r="D892" s="231"/>
      <c r="E892" s="231"/>
      <c r="F892" s="231"/>
      <c r="G892" s="231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31"/>
      <c r="B893" s="269"/>
      <c r="C893" s="231"/>
      <c r="D893" s="231"/>
      <c r="E893" s="231"/>
      <c r="F893" s="231"/>
      <c r="G893" s="231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31"/>
      <c r="B894" s="269"/>
      <c r="C894" s="231"/>
      <c r="D894" s="231"/>
      <c r="E894" s="231"/>
      <c r="F894" s="231"/>
      <c r="G894" s="231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31"/>
      <c r="B895" s="269"/>
      <c r="C895" s="231"/>
      <c r="D895" s="231"/>
      <c r="E895" s="231"/>
      <c r="F895" s="231"/>
      <c r="G895" s="231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31"/>
      <c r="B896" s="269"/>
      <c r="C896" s="231"/>
      <c r="D896" s="231"/>
      <c r="E896" s="231"/>
      <c r="F896" s="231"/>
      <c r="G896" s="231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31"/>
      <c r="B897" s="269"/>
      <c r="C897" s="231"/>
      <c r="D897" s="231"/>
      <c r="E897" s="231"/>
      <c r="F897" s="231"/>
      <c r="G897" s="231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31"/>
      <c r="B898" s="269"/>
      <c r="C898" s="231"/>
      <c r="D898" s="231"/>
      <c r="E898" s="231"/>
      <c r="F898" s="231"/>
      <c r="G898" s="231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31"/>
      <c r="B899" s="269"/>
      <c r="C899" s="231"/>
      <c r="D899" s="231"/>
      <c r="E899" s="231"/>
      <c r="F899" s="231"/>
      <c r="G899" s="231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31"/>
      <c r="B900" s="269"/>
      <c r="C900" s="231"/>
      <c r="D900" s="231"/>
      <c r="E900" s="231"/>
      <c r="F900" s="231"/>
      <c r="G900" s="231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31"/>
      <c r="B901" s="269"/>
      <c r="C901" s="231"/>
      <c r="D901" s="231"/>
      <c r="E901" s="231"/>
      <c r="F901" s="231"/>
      <c r="G901" s="231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31"/>
      <c r="B902" s="269"/>
      <c r="C902" s="231"/>
      <c r="D902" s="231"/>
      <c r="E902" s="231"/>
      <c r="F902" s="231"/>
      <c r="G902" s="231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31"/>
      <c r="B903" s="269"/>
      <c r="C903" s="231"/>
      <c r="D903" s="231"/>
      <c r="E903" s="231"/>
      <c r="F903" s="231"/>
      <c r="G903" s="231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31"/>
      <c r="B904" s="269"/>
      <c r="C904" s="231"/>
      <c r="D904" s="231"/>
      <c r="E904" s="231"/>
      <c r="F904" s="231"/>
      <c r="G904" s="231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31"/>
      <c r="B905" s="269"/>
      <c r="C905" s="231"/>
      <c r="D905" s="231"/>
      <c r="E905" s="231"/>
      <c r="F905" s="231"/>
      <c r="G905" s="231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31"/>
      <c r="B906" s="269"/>
      <c r="C906" s="231"/>
      <c r="D906" s="231"/>
      <c r="E906" s="231"/>
      <c r="F906" s="231"/>
      <c r="G906" s="231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31"/>
      <c r="B907" s="269"/>
      <c r="C907" s="231"/>
      <c r="D907" s="231"/>
      <c r="E907" s="231"/>
      <c r="F907" s="231"/>
      <c r="G907" s="231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31"/>
      <c r="B908" s="269"/>
      <c r="C908" s="231"/>
      <c r="D908" s="231"/>
      <c r="E908" s="231"/>
      <c r="F908" s="231"/>
      <c r="G908" s="231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31"/>
      <c r="B909" s="269"/>
      <c r="C909" s="231"/>
      <c r="D909" s="231"/>
      <c r="E909" s="231"/>
      <c r="F909" s="231"/>
      <c r="G909" s="231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31"/>
      <c r="B910" s="269"/>
      <c r="C910" s="231"/>
      <c r="D910" s="231"/>
      <c r="E910" s="231"/>
      <c r="F910" s="231"/>
      <c r="G910" s="231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31"/>
      <c r="B911" s="269"/>
      <c r="C911" s="231"/>
      <c r="D911" s="231"/>
      <c r="E911" s="231"/>
      <c r="F911" s="231"/>
      <c r="G911" s="231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31"/>
      <c r="B912" s="269"/>
      <c r="C912" s="231"/>
      <c r="D912" s="231"/>
      <c r="E912" s="231"/>
      <c r="F912" s="231"/>
      <c r="G912" s="231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31"/>
      <c r="B913" s="269"/>
      <c r="C913" s="231"/>
      <c r="D913" s="231"/>
      <c r="E913" s="231"/>
      <c r="F913" s="231"/>
      <c r="G913" s="231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31"/>
      <c r="B914" s="269"/>
      <c r="C914" s="231"/>
      <c r="D914" s="231"/>
      <c r="E914" s="231"/>
      <c r="F914" s="231"/>
      <c r="G914" s="231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31"/>
      <c r="B915" s="269"/>
      <c r="C915" s="231"/>
      <c r="D915" s="231"/>
      <c r="E915" s="231"/>
      <c r="F915" s="231"/>
      <c r="G915" s="231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31"/>
      <c r="B916" s="269"/>
      <c r="C916" s="231"/>
      <c r="D916" s="231"/>
      <c r="E916" s="231"/>
      <c r="F916" s="231"/>
      <c r="G916" s="231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31"/>
      <c r="B917" s="269"/>
      <c r="C917" s="231"/>
      <c r="D917" s="231"/>
      <c r="E917" s="231"/>
      <c r="F917" s="231"/>
      <c r="G917" s="231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31"/>
      <c r="B918" s="269"/>
      <c r="C918" s="231"/>
      <c r="D918" s="231"/>
      <c r="E918" s="231"/>
      <c r="F918" s="231"/>
      <c r="G918" s="231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31"/>
      <c r="B919" s="269"/>
      <c r="C919" s="231"/>
      <c r="D919" s="231"/>
      <c r="E919" s="231"/>
      <c r="F919" s="231"/>
      <c r="G919" s="231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31"/>
      <c r="B920" s="269"/>
      <c r="C920" s="231"/>
      <c r="D920" s="231"/>
      <c r="E920" s="231"/>
      <c r="F920" s="231"/>
      <c r="G920" s="231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31"/>
      <c r="B921" s="269"/>
      <c r="C921" s="231"/>
      <c r="D921" s="231"/>
      <c r="E921" s="231"/>
      <c r="F921" s="231"/>
      <c r="G921" s="231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31"/>
      <c r="B922" s="269"/>
      <c r="C922" s="231"/>
      <c r="D922" s="231"/>
      <c r="E922" s="231"/>
      <c r="F922" s="231"/>
      <c r="G922" s="231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31"/>
      <c r="B923" s="269"/>
      <c r="C923" s="231"/>
      <c r="D923" s="231"/>
      <c r="E923" s="231"/>
      <c r="F923" s="231"/>
      <c r="G923" s="231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31"/>
      <c r="B924" s="269"/>
      <c r="C924" s="231"/>
      <c r="D924" s="231"/>
      <c r="E924" s="231"/>
      <c r="F924" s="231"/>
      <c r="G924" s="231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31"/>
      <c r="B925" s="269"/>
      <c r="C925" s="231"/>
      <c r="D925" s="231"/>
      <c r="E925" s="231"/>
      <c r="F925" s="231"/>
      <c r="G925" s="231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31"/>
      <c r="B926" s="269"/>
      <c r="C926" s="231"/>
      <c r="D926" s="231"/>
      <c r="E926" s="231"/>
      <c r="F926" s="231"/>
      <c r="G926" s="231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31"/>
      <c r="B927" s="269"/>
      <c r="C927" s="231"/>
      <c r="D927" s="231"/>
      <c r="E927" s="231"/>
      <c r="F927" s="231"/>
      <c r="G927" s="231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31"/>
      <c r="B928" s="269"/>
      <c r="C928" s="231"/>
      <c r="D928" s="231"/>
      <c r="E928" s="231"/>
      <c r="F928" s="231"/>
      <c r="G928" s="231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31"/>
      <c r="B929" s="269"/>
      <c r="C929" s="231"/>
      <c r="D929" s="231"/>
      <c r="E929" s="231"/>
      <c r="F929" s="231"/>
      <c r="G929" s="231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31"/>
      <c r="B930" s="269"/>
      <c r="C930" s="231"/>
      <c r="D930" s="231"/>
      <c r="E930" s="231"/>
      <c r="F930" s="231"/>
      <c r="G930" s="231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31"/>
      <c r="B931" s="269"/>
      <c r="C931" s="231"/>
      <c r="D931" s="231"/>
      <c r="E931" s="231"/>
      <c r="F931" s="231"/>
      <c r="G931" s="231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31"/>
      <c r="B932" s="269"/>
      <c r="C932" s="231"/>
      <c r="D932" s="231"/>
      <c r="E932" s="231"/>
      <c r="F932" s="231"/>
      <c r="G932" s="231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31"/>
      <c r="B933" s="269"/>
      <c r="C933" s="231"/>
      <c r="D933" s="231"/>
      <c r="E933" s="231"/>
      <c r="F933" s="231"/>
      <c r="G933" s="231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31"/>
      <c r="B934" s="269"/>
      <c r="C934" s="231"/>
      <c r="D934" s="231"/>
      <c r="E934" s="231"/>
      <c r="F934" s="231"/>
      <c r="G934" s="231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31"/>
      <c r="B935" s="269"/>
      <c r="C935" s="231"/>
      <c r="D935" s="231"/>
      <c r="E935" s="231"/>
      <c r="F935" s="231"/>
      <c r="G935" s="231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31"/>
      <c r="B936" s="269"/>
      <c r="C936" s="231"/>
      <c r="D936" s="231"/>
      <c r="E936" s="231"/>
      <c r="F936" s="231"/>
      <c r="G936" s="231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31"/>
      <c r="B937" s="269"/>
      <c r="C937" s="231"/>
      <c r="D937" s="231"/>
      <c r="E937" s="231"/>
      <c r="F937" s="231"/>
      <c r="G937" s="231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31"/>
      <c r="B938" s="269"/>
      <c r="C938" s="231"/>
      <c r="D938" s="231"/>
      <c r="E938" s="231"/>
      <c r="F938" s="231"/>
      <c r="G938" s="231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31"/>
      <c r="B939" s="269"/>
      <c r="C939" s="231"/>
      <c r="D939" s="231"/>
      <c r="E939" s="231"/>
      <c r="F939" s="231"/>
      <c r="G939" s="231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31"/>
      <c r="B940" s="269"/>
      <c r="C940" s="231"/>
      <c r="D940" s="231"/>
      <c r="E940" s="231"/>
      <c r="F940" s="231"/>
      <c r="G940" s="231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31"/>
      <c r="B941" s="269"/>
      <c r="C941" s="231"/>
      <c r="D941" s="231"/>
      <c r="E941" s="231"/>
      <c r="F941" s="231"/>
      <c r="G941" s="231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31"/>
      <c r="B942" s="269"/>
      <c r="C942" s="231"/>
      <c r="D942" s="231"/>
      <c r="E942" s="231"/>
      <c r="F942" s="231"/>
      <c r="G942" s="231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31"/>
      <c r="B943" s="269"/>
      <c r="C943" s="231"/>
      <c r="D943" s="231"/>
      <c r="E943" s="231"/>
      <c r="F943" s="231"/>
      <c r="G943" s="231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31"/>
      <c r="B944" s="269"/>
      <c r="C944" s="231"/>
      <c r="D944" s="231"/>
      <c r="E944" s="231"/>
      <c r="F944" s="231"/>
      <c r="G944" s="231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31"/>
      <c r="B945" s="269"/>
      <c r="C945" s="231"/>
      <c r="D945" s="231"/>
      <c r="E945" s="231"/>
      <c r="F945" s="231"/>
      <c r="G945" s="231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31"/>
      <c r="B946" s="269"/>
      <c r="C946" s="231"/>
      <c r="D946" s="231"/>
      <c r="E946" s="231"/>
      <c r="F946" s="231"/>
      <c r="G946" s="231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31"/>
      <c r="B947" s="269"/>
      <c r="C947" s="231"/>
      <c r="D947" s="231"/>
      <c r="E947" s="231"/>
      <c r="F947" s="231"/>
      <c r="G947" s="231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31"/>
      <c r="B948" s="269"/>
      <c r="C948" s="231"/>
      <c r="D948" s="231"/>
      <c r="E948" s="231"/>
      <c r="F948" s="231"/>
      <c r="G948" s="231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31"/>
      <c r="B949" s="269"/>
      <c r="C949" s="231"/>
      <c r="D949" s="231"/>
      <c r="E949" s="231"/>
      <c r="F949" s="231"/>
      <c r="G949" s="231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31"/>
      <c r="B950" s="269"/>
      <c r="C950" s="231"/>
      <c r="D950" s="231"/>
      <c r="E950" s="231"/>
      <c r="F950" s="231"/>
      <c r="G950" s="231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31"/>
      <c r="B951" s="269"/>
      <c r="C951" s="231"/>
      <c r="D951" s="231"/>
      <c r="E951" s="231"/>
      <c r="F951" s="231"/>
      <c r="G951" s="231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31"/>
      <c r="B952" s="269"/>
      <c r="C952" s="231"/>
      <c r="D952" s="231"/>
      <c r="E952" s="231"/>
      <c r="F952" s="231"/>
      <c r="G952" s="231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31"/>
      <c r="B953" s="269"/>
      <c r="C953" s="231"/>
      <c r="D953" s="231"/>
      <c r="E953" s="231"/>
      <c r="F953" s="231"/>
      <c r="G953" s="231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31"/>
      <c r="B954" s="269"/>
      <c r="C954" s="231"/>
      <c r="D954" s="231"/>
      <c r="E954" s="231"/>
      <c r="F954" s="231"/>
      <c r="G954" s="231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31"/>
      <c r="B955" s="269"/>
      <c r="C955" s="231"/>
      <c r="D955" s="231"/>
      <c r="E955" s="231"/>
      <c r="F955" s="231"/>
      <c r="G955" s="231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31"/>
      <c r="B956" s="269"/>
      <c r="C956" s="231"/>
      <c r="D956" s="231"/>
      <c r="E956" s="231"/>
      <c r="F956" s="231"/>
      <c r="G956" s="231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31"/>
      <c r="B957" s="269"/>
      <c r="C957" s="231"/>
      <c r="D957" s="231"/>
      <c r="E957" s="231"/>
      <c r="F957" s="231"/>
      <c r="G957" s="231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31"/>
      <c r="B958" s="269"/>
      <c r="C958" s="231"/>
      <c r="D958" s="231"/>
      <c r="E958" s="231"/>
      <c r="F958" s="231"/>
      <c r="G958" s="231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31"/>
      <c r="B959" s="269"/>
      <c r="C959" s="231"/>
      <c r="D959" s="231"/>
      <c r="E959" s="231"/>
      <c r="F959" s="231"/>
      <c r="G959" s="231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31"/>
      <c r="B960" s="269"/>
      <c r="C960" s="231"/>
      <c r="D960" s="231"/>
      <c r="E960" s="231"/>
      <c r="F960" s="231"/>
      <c r="G960" s="231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31"/>
      <c r="B961" s="269"/>
      <c r="C961" s="231"/>
      <c r="D961" s="231"/>
      <c r="E961" s="231"/>
      <c r="F961" s="231"/>
      <c r="G961" s="231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31"/>
      <c r="B962" s="269"/>
      <c r="C962" s="231"/>
      <c r="D962" s="231"/>
      <c r="E962" s="231"/>
      <c r="F962" s="231"/>
      <c r="G962" s="231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31"/>
      <c r="B963" s="269"/>
      <c r="C963" s="231"/>
      <c r="D963" s="231"/>
      <c r="E963" s="231"/>
      <c r="F963" s="231"/>
      <c r="G963" s="231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31"/>
      <c r="B964" s="269"/>
      <c r="C964" s="231"/>
      <c r="D964" s="231"/>
      <c r="E964" s="231"/>
      <c r="F964" s="231"/>
      <c r="G964" s="231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31"/>
      <c r="B965" s="269"/>
      <c r="C965" s="231"/>
      <c r="D965" s="231"/>
      <c r="E965" s="231"/>
      <c r="F965" s="231"/>
      <c r="G965" s="231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31"/>
      <c r="B966" s="269"/>
      <c r="C966" s="231"/>
      <c r="D966" s="231"/>
      <c r="E966" s="231"/>
      <c r="F966" s="231"/>
      <c r="G966" s="231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31"/>
      <c r="B967" s="269"/>
      <c r="C967" s="231"/>
      <c r="D967" s="231"/>
      <c r="E967" s="231"/>
      <c r="F967" s="231"/>
      <c r="G967" s="231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31"/>
      <c r="B968" s="269"/>
      <c r="C968" s="231"/>
      <c r="D968" s="231"/>
      <c r="E968" s="231"/>
      <c r="F968" s="231"/>
      <c r="G968" s="231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31"/>
      <c r="B969" s="269"/>
      <c r="C969" s="231"/>
      <c r="D969" s="231"/>
      <c r="E969" s="231"/>
      <c r="F969" s="231"/>
      <c r="G969" s="231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31"/>
      <c r="B970" s="269"/>
      <c r="C970" s="231"/>
      <c r="D970" s="231"/>
      <c r="E970" s="231"/>
      <c r="F970" s="231"/>
      <c r="G970" s="231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31"/>
      <c r="B971" s="269"/>
      <c r="C971" s="231"/>
      <c r="D971" s="231"/>
      <c r="E971" s="231"/>
      <c r="F971" s="231"/>
      <c r="G971" s="231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31"/>
      <c r="B972" s="269"/>
      <c r="C972" s="231"/>
      <c r="D972" s="231"/>
      <c r="E972" s="231"/>
      <c r="F972" s="231"/>
      <c r="G972" s="231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31"/>
      <c r="B973" s="269"/>
      <c r="C973" s="231"/>
      <c r="D973" s="231"/>
      <c r="E973" s="231"/>
      <c r="F973" s="231"/>
      <c r="G973" s="231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31"/>
      <c r="B974" s="269"/>
      <c r="C974" s="231"/>
      <c r="D974" s="231"/>
      <c r="E974" s="231"/>
      <c r="F974" s="231"/>
      <c r="G974" s="231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31"/>
      <c r="B975" s="269"/>
      <c r="C975" s="231"/>
      <c r="D975" s="231"/>
      <c r="E975" s="231"/>
      <c r="F975" s="231"/>
      <c r="G975" s="231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31"/>
      <c r="B976" s="269"/>
      <c r="C976" s="231"/>
      <c r="D976" s="231"/>
      <c r="E976" s="231"/>
      <c r="F976" s="231"/>
      <c r="G976" s="231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31"/>
      <c r="B977" s="269"/>
      <c r="C977" s="231"/>
      <c r="D977" s="231"/>
      <c r="E977" s="231"/>
      <c r="F977" s="231"/>
      <c r="G977" s="231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31"/>
      <c r="B978" s="269"/>
      <c r="C978" s="231"/>
      <c r="D978" s="231"/>
      <c r="E978" s="231"/>
      <c r="F978" s="231"/>
      <c r="G978" s="231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31"/>
      <c r="B979" s="269"/>
      <c r="C979" s="231"/>
      <c r="D979" s="231"/>
      <c r="E979" s="231"/>
      <c r="F979" s="231"/>
      <c r="G979" s="231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31"/>
      <c r="B980" s="269"/>
      <c r="C980" s="231"/>
      <c r="D980" s="231"/>
      <c r="E980" s="231"/>
      <c r="F980" s="231"/>
      <c r="G980" s="231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31"/>
      <c r="B981" s="269"/>
      <c r="C981" s="231"/>
      <c r="D981" s="231"/>
      <c r="E981" s="231"/>
      <c r="F981" s="231"/>
      <c r="G981" s="231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31"/>
      <c r="B982" s="269"/>
      <c r="C982" s="231"/>
      <c r="D982" s="231"/>
      <c r="E982" s="231"/>
      <c r="F982" s="231"/>
      <c r="G982" s="231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31"/>
      <c r="B983" s="269"/>
      <c r="C983" s="231"/>
      <c r="D983" s="231"/>
      <c r="E983" s="231"/>
      <c r="F983" s="231"/>
      <c r="G983" s="231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31"/>
      <c r="B984" s="269"/>
      <c r="C984" s="231"/>
      <c r="D984" s="231"/>
      <c r="E984" s="231"/>
      <c r="F984" s="231"/>
      <c r="G984" s="231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31"/>
      <c r="B985" s="269"/>
      <c r="C985" s="231"/>
      <c r="D985" s="231"/>
      <c r="E985" s="231"/>
      <c r="F985" s="231"/>
      <c r="G985" s="231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31"/>
      <c r="B986" s="269"/>
      <c r="C986" s="231"/>
      <c r="D986" s="231"/>
      <c r="E986" s="231"/>
      <c r="F986" s="231"/>
      <c r="G986" s="231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31"/>
      <c r="B987" s="269"/>
      <c r="C987" s="231"/>
      <c r="D987" s="231"/>
      <c r="E987" s="231"/>
      <c r="F987" s="231"/>
      <c r="G987" s="231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31"/>
      <c r="B988" s="269"/>
      <c r="C988" s="231"/>
      <c r="D988" s="231"/>
      <c r="E988" s="231"/>
      <c r="F988" s="231"/>
      <c r="G988" s="231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31"/>
      <c r="B989" s="269"/>
      <c r="C989" s="231"/>
      <c r="D989" s="231"/>
      <c r="E989" s="231"/>
      <c r="F989" s="231"/>
      <c r="G989" s="231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31"/>
      <c r="B990" s="269"/>
      <c r="C990" s="231"/>
      <c r="D990" s="231"/>
      <c r="E990" s="231"/>
      <c r="F990" s="231"/>
      <c r="G990" s="231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31"/>
      <c r="B991" s="269"/>
      <c r="C991" s="231"/>
      <c r="D991" s="231"/>
      <c r="E991" s="231"/>
      <c r="F991" s="231"/>
      <c r="G991" s="231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31"/>
      <c r="B992" s="269"/>
      <c r="C992" s="231"/>
      <c r="D992" s="231"/>
      <c r="E992" s="231"/>
      <c r="F992" s="231"/>
      <c r="G992" s="231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31"/>
      <c r="B993" s="269"/>
      <c r="C993" s="231"/>
      <c r="D993" s="231"/>
      <c r="E993" s="231"/>
      <c r="F993" s="231"/>
      <c r="G993" s="231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31"/>
      <c r="B994" s="269"/>
      <c r="C994" s="231"/>
      <c r="D994" s="231"/>
      <c r="E994" s="231"/>
      <c r="F994" s="231"/>
      <c r="G994" s="231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31"/>
      <c r="B995" s="269"/>
      <c r="C995" s="231"/>
      <c r="D995" s="231"/>
      <c r="E995" s="231"/>
      <c r="F995" s="231"/>
      <c r="G995" s="231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31"/>
      <c r="B996" s="269"/>
      <c r="C996" s="231"/>
      <c r="D996" s="231"/>
      <c r="E996" s="231"/>
      <c r="F996" s="231"/>
      <c r="G996" s="231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31"/>
      <c r="B997" s="269"/>
      <c r="C997" s="231"/>
      <c r="D997" s="231"/>
      <c r="E997" s="231"/>
      <c r="F997" s="231"/>
      <c r="G997" s="231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31"/>
      <c r="B998" s="269"/>
      <c r="C998" s="231"/>
      <c r="D998" s="231"/>
      <c r="E998" s="231"/>
      <c r="F998" s="231"/>
      <c r="G998" s="231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31"/>
      <c r="B999" s="269"/>
      <c r="C999" s="231"/>
      <c r="D999" s="231"/>
      <c r="E999" s="231"/>
      <c r="F999" s="231"/>
      <c r="G999" s="231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31"/>
      <c r="B1000" s="269"/>
      <c r="C1000" s="231"/>
      <c r="D1000" s="231"/>
      <c r="E1000" s="231"/>
      <c r="F1000" s="231"/>
      <c r="G1000" s="231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2">
    <mergeCell ref="A64:D64"/>
    <mergeCell ref="A74:D74"/>
    <mergeCell ref="A84:D84"/>
    <mergeCell ref="A94:D94"/>
    <mergeCell ref="A104:D104"/>
    <mergeCell ref="A2:J4"/>
    <mergeCell ref="A5:D5"/>
    <mergeCell ref="A12:D12"/>
    <mergeCell ref="A22:D22"/>
    <mergeCell ref="A32:D32"/>
    <mergeCell ref="A42:D42"/>
    <mergeCell ref="A52:D52"/>
  </mergeCells>
  <printOptions/>
  <pageMargins bottom="0.25" footer="0.0" header="0.0" left="0.25" right="0.25" top="0.75"/>
  <pageSetup orientation="landscape"/>
  <headerFooter>
    <oddHeader>&amp;C&amp;A&amp;RPage &amp;P of </oddHeader>
  </headerFooter>
  <rowBreaks count="3" manualBreakCount="3">
    <brk id="93" man="1"/>
    <brk id="31" man="1"/>
    <brk id="63" man="1"/>
  </row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CAAC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8.0"/>
    <col customWidth="1" min="2" max="2" width="3.63"/>
    <col customWidth="1" min="3" max="4" width="9.75"/>
    <col customWidth="1" min="5" max="5" width="17.88"/>
    <col customWidth="1" min="6" max="6" width="9.13"/>
    <col customWidth="1" min="7" max="7" width="5.63"/>
    <col customWidth="1" min="8" max="8" width="12.63"/>
    <col customWidth="1" min="9" max="9" width="21.13"/>
    <col customWidth="1" min="10" max="10" width="4.5"/>
    <col customWidth="1" min="11" max="11" width="14.25"/>
    <col customWidth="1" min="12" max="12" width="3.38"/>
    <col customWidth="1" min="13" max="26" width="7.75"/>
  </cols>
  <sheetData>
    <row r="1" ht="15.0" customHeight="1">
      <c r="A1" s="229" t="s">
        <v>111</v>
      </c>
      <c r="B1" s="228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</row>
    <row r="2" ht="15.0" customHeight="1">
      <c r="A2" s="23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COUNTIF(B13:B119,"T")</f>
        <v>12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</row>
    <row r="3" ht="15.0" customHeight="1">
      <c r="A3" s="49"/>
      <c r="J3" s="235"/>
      <c r="K3" s="234" t="s">
        <v>54</v>
      </c>
      <c r="L3" s="228">
        <f>COUNTIF(B13:B119,"G")</f>
        <v>5</v>
      </c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</row>
    <row r="4" ht="15.0" customHeight="1">
      <c r="A4" s="49"/>
      <c r="J4" s="235"/>
      <c r="K4" s="234" t="s">
        <v>124</v>
      </c>
      <c r="L4" s="228">
        <f>COUNTIF(B13:B119,"E")</f>
        <v>5</v>
      </c>
      <c r="M4" s="250"/>
      <c r="N4" s="342" t="s">
        <v>2791</v>
      </c>
      <c r="O4" s="252"/>
      <c r="P4" s="252"/>
      <c r="Q4" s="343"/>
      <c r="R4" s="250"/>
      <c r="S4" s="250"/>
      <c r="T4" s="250"/>
      <c r="U4" s="250"/>
      <c r="V4" s="250"/>
      <c r="W4" s="250"/>
      <c r="X4" s="250"/>
      <c r="Y4" s="250"/>
      <c r="Z4" s="250"/>
    </row>
    <row r="5" ht="15.0" customHeight="1">
      <c r="A5" s="275" t="s">
        <v>2792</v>
      </c>
      <c r="B5" s="238"/>
      <c r="C5" s="238"/>
      <c r="D5" s="239"/>
      <c r="E5" s="270" t="s">
        <v>1757</v>
      </c>
      <c r="F5" s="229" t="s">
        <v>236</v>
      </c>
      <c r="G5" s="228">
        <v>75070.0</v>
      </c>
      <c r="H5" s="229"/>
      <c r="I5" s="270"/>
      <c r="J5" s="228">
        <f>J12+J23+J37+J51+J63+J73+J84+J96+J108</f>
        <v>22</v>
      </c>
      <c r="K5" s="304" t="s">
        <v>125</v>
      </c>
      <c r="L5" s="280" t="s">
        <v>100</v>
      </c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</row>
    <row r="6" ht="26.25" customHeight="1">
      <c r="A6" s="229"/>
      <c r="B6" s="228"/>
      <c r="C6" s="229" t="s">
        <v>2793</v>
      </c>
      <c r="D6" s="229" t="s">
        <v>897</v>
      </c>
      <c r="E6" s="270" t="s">
        <v>2794</v>
      </c>
      <c r="F6" s="229" t="s">
        <v>139</v>
      </c>
      <c r="G6" s="228">
        <v>75090.0</v>
      </c>
      <c r="H6" s="229" t="s">
        <v>2795</v>
      </c>
      <c r="I6" s="255" t="s">
        <v>2796</v>
      </c>
      <c r="J6" s="228" t="s">
        <v>58</v>
      </c>
      <c r="K6" s="229"/>
      <c r="L6" s="228" t="s">
        <v>100</v>
      </c>
      <c r="M6" s="250"/>
      <c r="N6" s="342" t="s">
        <v>2797</v>
      </c>
      <c r="O6" s="252"/>
      <c r="P6" s="252"/>
      <c r="Q6" s="343"/>
      <c r="R6" s="250"/>
      <c r="S6" s="250"/>
      <c r="T6" s="250"/>
      <c r="U6" s="250"/>
      <c r="V6" s="250"/>
      <c r="W6" s="250"/>
      <c r="X6" s="250"/>
      <c r="Y6" s="250"/>
      <c r="Z6" s="250"/>
    </row>
    <row r="7" ht="26.25" customHeight="1">
      <c r="A7" s="229"/>
      <c r="B7" s="228"/>
      <c r="C7" s="229" t="s">
        <v>2798</v>
      </c>
      <c r="D7" s="229" t="s">
        <v>2799</v>
      </c>
      <c r="E7" s="270" t="s">
        <v>2800</v>
      </c>
      <c r="F7" s="229" t="s">
        <v>2444</v>
      </c>
      <c r="G7" s="228">
        <v>75009.0</v>
      </c>
      <c r="H7" s="229" t="s">
        <v>2801</v>
      </c>
      <c r="I7" s="255" t="s">
        <v>2802</v>
      </c>
      <c r="J7" s="228" t="s">
        <v>60</v>
      </c>
      <c r="K7" s="229"/>
      <c r="L7" s="228" t="s">
        <v>100</v>
      </c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</row>
    <row r="8" ht="26.25" customHeight="1">
      <c r="A8" s="229"/>
      <c r="B8" s="228"/>
      <c r="C8" s="229" t="s">
        <v>2624</v>
      </c>
      <c r="D8" s="229" t="s">
        <v>2803</v>
      </c>
      <c r="E8" s="270" t="s">
        <v>2804</v>
      </c>
      <c r="F8" s="229" t="s">
        <v>681</v>
      </c>
      <c r="G8" s="228">
        <v>75454.0</v>
      </c>
      <c r="H8" s="229" t="s">
        <v>2805</v>
      </c>
      <c r="I8" s="255" t="s">
        <v>2806</v>
      </c>
      <c r="J8" s="228" t="s">
        <v>62</v>
      </c>
      <c r="K8" s="229"/>
      <c r="L8" s="228" t="s">
        <v>100</v>
      </c>
      <c r="M8" s="250"/>
      <c r="N8" s="344"/>
      <c r="O8" s="344"/>
      <c r="P8" s="344"/>
      <c r="Q8" s="344"/>
      <c r="R8" s="250"/>
      <c r="S8" s="250"/>
      <c r="T8" s="250"/>
      <c r="U8" s="250"/>
      <c r="V8" s="250"/>
      <c r="W8" s="250"/>
      <c r="X8" s="250"/>
      <c r="Y8" s="250"/>
      <c r="Z8" s="250"/>
    </row>
    <row r="9" ht="12.0" customHeight="1">
      <c r="A9" s="229"/>
      <c r="B9" s="228"/>
      <c r="C9" s="229"/>
      <c r="D9" s="229"/>
      <c r="E9" s="270"/>
      <c r="F9" s="229"/>
      <c r="G9" s="229"/>
      <c r="H9" s="229"/>
      <c r="I9" s="229"/>
      <c r="J9" s="228" t="s">
        <v>64</v>
      </c>
      <c r="K9" s="229"/>
      <c r="L9" s="228" t="s">
        <v>100</v>
      </c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</row>
    <row r="10" ht="12.0" customHeight="1">
      <c r="A10" s="229"/>
      <c r="B10" s="228"/>
      <c r="C10" s="229"/>
      <c r="D10" s="229"/>
      <c r="E10" s="270"/>
      <c r="F10" s="229"/>
      <c r="G10" s="229"/>
      <c r="H10" s="229"/>
      <c r="I10" s="229"/>
      <c r="J10" s="228" t="s">
        <v>66</v>
      </c>
      <c r="K10" s="229"/>
      <c r="L10" s="228" t="s">
        <v>100</v>
      </c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</row>
    <row r="11" ht="12.0" customHeight="1">
      <c r="A11" s="229" t="s">
        <v>2807</v>
      </c>
      <c r="B11" s="228"/>
      <c r="C11" s="229" t="s">
        <v>2808</v>
      </c>
      <c r="D11" s="229" t="s">
        <v>981</v>
      </c>
      <c r="E11" s="270" t="s">
        <v>2809</v>
      </c>
      <c r="F11" s="229" t="s">
        <v>139</v>
      </c>
      <c r="G11" s="228">
        <v>75090.0</v>
      </c>
      <c r="H11" s="229" t="s">
        <v>2810</v>
      </c>
      <c r="I11" s="255" t="s">
        <v>2811</v>
      </c>
      <c r="J11" s="228" t="s">
        <v>68</v>
      </c>
      <c r="K11" s="229"/>
      <c r="L11" s="228" t="s">
        <v>100</v>
      </c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</row>
    <row r="12" ht="12.75" customHeight="1">
      <c r="A12" s="325" t="s">
        <v>263</v>
      </c>
      <c r="B12" s="4"/>
      <c r="C12" s="4"/>
      <c r="D12" s="2"/>
      <c r="E12" s="254" t="s">
        <v>1959</v>
      </c>
      <c r="F12" s="229" t="s">
        <v>2812</v>
      </c>
      <c r="G12" s="228">
        <v>75454.0</v>
      </c>
      <c r="H12" s="229"/>
      <c r="I12" s="229"/>
      <c r="J12" s="228">
        <f>COUNTA(A19:A20)</f>
        <v>1</v>
      </c>
      <c r="K12" s="254" t="s">
        <v>125</v>
      </c>
      <c r="L12" s="228" t="s">
        <v>100</v>
      </c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</row>
    <row r="13" ht="12.75" customHeight="1">
      <c r="A13" s="274"/>
      <c r="B13" s="274"/>
      <c r="C13" s="229"/>
      <c r="D13" s="279" t="s">
        <v>2813</v>
      </c>
      <c r="E13" s="345"/>
      <c r="F13" s="229"/>
      <c r="G13" s="228"/>
      <c r="H13" s="279" t="s">
        <v>2814</v>
      </c>
      <c r="I13" s="229"/>
      <c r="J13" s="274" t="s">
        <v>70</v>
      </c>
      <c r="K13" s="279"/>
      <c r="L13" s="228" t="s">
        <v>100</v>
      </c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</row>
    <row r="14" ht="12.75" customHeight="1">
      <c r="A14" s="274"/>
      <c r="B14" s="274"/>
      <c r="C14" s="279"/>
      <c r="D14" s="279"/>
      <c r="E14" s="345"/>
      <c r="F14" s="229"/>
      <c r="G14" s="228"/>
      <c r="H14" s="279"/>
      <c r="I14" s="229"/>
      <c r="J14" s="274" t="s">
        <v>72</v>
      </c>
      <c r="K14" s="229"/>
      <c r="L14" s="228" t="s">
        <v>100</v>
      </c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</row>
    <row r="15" ht="12.75" customHeight="1">
      <c r="A15" s="274"/>
      <c r="B15" s="274"/>
      <c r="C15" s="279"/>
      <c r="D15" s="279"/>
      <c r="E15" s="345"/>
      <c r="F15" s="229"/>
      <c r="G15" s="228"/>
      <c r="H15" s="279"/>
      <c r="I15" s="229"/>
      <c r="J15" s="274" t="s">
        <v>74</v>
      </c>
      <c r="K15" s="229"/>
      <c r="L15" s="228" t="s">
        <v>100</v>
      </c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</row>
    <row r="16" ht="12.0" customHeight="1">
      <c r="A16" s="274"/>
      <c r="B16" s="274"/>
      <c r="C16" s="279"/>
      <c r="D16" s="279"/>
      <c r="E16" s="345"/>
      <c r="F16" s="229"/>
      <c r="G16" s="228"/>
      <c r="H16" s="279"/>
      <c r="I16" s="229"/>
      <c r="J16" s="274" t="s">
        <v>76</v>
      </c>
      <c r="K16" s="229"/>
      <c r="L16" s="228" t="s">
        <v>100</v>
      </c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</row>
    <row r="17" ht="12.0" customHeight="1">
      <c r="A17" s="274"/>
      <c r="B17" s="274"/>
      <c r="C17" s="229"/>
      <c r="D17" s="229"/>
      <c r="E17" s="345"/>
      <c r="F17" s="229"/>
      <c r="G17" s="228"/>
      <c r="H17" s="229"/>
      <c r="I17" s="229"/>
      <c r="J17" s="274" t="s">
        <v>78</v>
      </c>
      <c r="K17" s="229"/>
      <c r="L17" s="228" t="s">
        <v>100</v>
      </c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</row>
    <row r="18" ht="12.0" customHeight="1">
      <c r="A18" s="274"/>
      <c r="B18" s="274"/>
      <c r="C18" s="229"/>
      <c r="D18" s="229"/>
      <c r="E18" s="345"/>
      <c r="F18" s="229"/>
      <c r="G18" s="228"/>
      <c r="H18" s="229"/>
      <c r="I18" s="229"/>
      <c r="J18" s="274" t="s">
        <v>80</v>
      </c>
      <c r="K18" s="229"/>
      <c r="L18" s="228" t="s">
        <v>100</v>
      </c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</row>
    <row r="19" ht="12.75" customHeight="1">
      <c r="A19" s="274" t="s">
        <v>2815</v>
      </c>
      <c r="B19" s="274" t="s">
        <v>440</v>
      </c>
      <c r="C19" s="229" t="s">
        <v>441</v>
      </c>
      <c r="D19" s="229" t="s">
        <v>2816</v>
      </c>
      <c r="E19" s="345" t="s">
        <v>2817</v>
      </c>
      <c r="F19" s="229" t="s">
        <v>263</v>
      </c>
      <c r="G19" s="228">
        <v>75409.0</v>
      </c>
      <c r="H19" s="229" t="s">
        <v>2818</v>
      </c>
      <c r="I19" s="323" t="s">
        <v>2819</v>
      </c>
      <c r="J19" s="228"/>
      <c r="K19" s="229"/>
      <c r="L19" s="228" t="s">
        <v>100</v>
      </c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</row>
    <row r="20" ht="12.0" customHeight="1">
      <c r="A20" s="229"/>
      <c r="B20" s="228"/>
      <c r="C20" s="229"/>
      <c r="D20" s="229"/>
      <c r="E20" s="270"/>
      <c r="F20" s="229"/>
      <c r="G20" s="228"/>
      <c r="H20" s="229"/>
      <c r="I20" s="324"/>
      <c r="J20" s="228"/>
      <c r="K20" s="229"/>
      <c r="L20" s="228" t="s">
        <v>100</v>
      </c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</row>
    <row r="21" ht="12.0" customHeight="1">
      <c r="A21" s="229"/>
      <c r="B21" s="228"/>
      <c r="C21" s="229"/>
      <c r="D21" s="229"/>
      <c r="E21" s="270"/>
      <c r="F21" s="229"/>
      <c r="G21" s="228"/>
      <c r="H21" s="229"/>
      <c r="I21" s="324"/>
      <c r="J21" s="228"/>
      <c r="K21" s="229"/>
      <c r="L21" s="228" t="s">
        <v>100</v>
      </c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</row>
    <row r="22" ht="12.0" customHeight="1">
      <c r="A22" s="229"/>
      <c r="B22" s="228"/>
      <c r="C22" s="229"/>
      <c r="D22" s="229"/>
      <c r="E22" s="270"/>
      <c r="F22" s="229"/>
      <c r="G22" s="229"/>
      <c r="H22" s="229"/>
      <c r="I22" s="229"/>
      <c r="J22" s="228"/>
      <c r="K22" s="229"/>
      <c r="L22" s="228" t="s">
        <v>100</v>
      </c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</row>
    <row r="23" ht="12.75" customHeight="1">
      <c r="A23" s="262" t="s">
        <v>2820</v>
      </c>
      <c r="B23" s="238"/>
      <c r="C23" s="238"/>
      <c r="D23" s="239"/>
      <c r="E23" s="270" t="s">
        <v>2821</v>
      </c>
      <c r="F23" s="229" t="s">
        <v>264</v>
      </c>
      <c r="G23" s="228">
        <v>75418.0</v>
      </c>
      <c r="H23" s="229"/>
      <c r="I23" s="229"/>
      <c r="J23" s="228">
        <f>COUNTA(A30:A36)</f>
        <v>5</v>
      </c>
      <c r="K23" s="254" t="s">
        <v>125</v>
      </c>
      <c r="L23" s="228" t="s">
        <v>100</v>
      </c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</row>
    <row r="24" ht="12.75" customHeight="1">
      <c r="A24" s="229" t="s">
        <v>2822</v>
      </c>
      <c r="B24" s="228"/>
      <c r="C24" s="229" t="s">
        <v>1226</v>
      </c>
      <c r="D24" s="229" t="s">
        <v>2823</v>
      </c>
      <c r="E24" s="270" t="s">
        <v>2824</v>
      </c>
      <c r="F24" s="229" t="s">
        <v>2825</v>
      </c>
      <c r="G24" s="228">
        <v>75449.0</v>
      </c>
      <c r="H24" s="229" t="s">
        <v>2826</v>
      </c>
      <c r="I24" s="255" t="s">
        <v>2827</v>
      </c>
      <c r="J24" s="228" t="s">
        <v>70</v>
      </c>
      <c r="K24" s="229"/>
      <c r="L24" s="228" t="s">
        <v>100</v>
      </c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</row>
    <row r="25" ht="15.0" customHeight="1">
      <c r="A25" s="229"/>
      <c r="B25" s="228"/>
      <c r="C25" s="229" t="s">
        <v>2828</v>
      </c>
      <c r="D25" s="229" t="s">
        <v>22</v>
      </c>
      <c r="E25" s="270" t="s">
        <v>2829</v>
      </c>
      <c r="F25" s="229" t="s">
        <v>2830</v>
      </c>
      <c r="G25" s="228">
        <v>75452.0</v>
      </c>
      <c r="H25" s="346" t="s">
        <v>649</v>
      </c>
      <c r="I25" s="255" t="s">
        <v>2831</v>
      </c>
      <c r="J25" s="228" t="s">
        <v>72</v>
      </c>
      <c r="K25" s="229"/>
      <c r="L25" s="228" t="s">
        <v>100</v>
      </c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</row>
    <row r="26" ht="12.75" customHeight="1">
      <c r="A26" s="229"/>
      <c r="B26" s="228"/>
      <c r="C26" s="229" t="s">
        <v>2832</v>
      </c>
      <c r="D26" s="229" t="s">
        <v>2833</v>
      </c>
      <c r="E26" s="270" t="s">
        <v>2834</v>
      </c>
      <c r="F26" s="229" t="s">
        <v>2835</v>
      </c>
      <c r="G26" s="228">
        <v>75491.0</v>
      </c>
      <c r="H26" s="229" t="s">
        <v>2836</v>
      </c>
      <c r="I26" s="255" t="s">
        <v>2837</v>
      </c>
      <c r="J26" s="228" t="s">
        <v>74</v>
      </c>
      <c r="K26" s="229"/>
      <c r="L26" s="228" t="s">
        <v>100</v>
      </c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</row>
    <row r="27" ht="12.0" customHeight="1">
      <c r="A27" s="229"/>
      <c r="B27" s="228"/>
      <c r="C27" s="229"/>
      <c r="D27" s="229"/>
      <c r="E27" s="270"/>
      <c r="F27" s="229"/>
      <c r="G27" s="229"/>
      <c r="H27" s="229"/>
      <c r="I27" s="229"/>
      <c r="J27" s="228" t="s">
        <v>76</v>
      </c>
      <c r="K27" s="229"/>
      <c r="L27" s="228" t="s">
        <v>100</v>
      </c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</row>
    <row r="28" ht="15.0" customHeight="1">
      <c r="A28" s="229"/>
      <c r="B28" s="228"/>
      <c r="C28" s="229"/>
      <c r="D28" s="229"/>
      <c r="E28" s="270"/>
      <c r="F28" s="229"/>
      <c r="G28" s="229"/>
      <c r="H28" s="229"/>
      <c r="I28" s="229"/>
      <c r="J28" s="228" t="s">
        <v>78</v>
      </c>
      <c r="K28" s="229"/>
      <c r="L28" s="228" t="s">
        <v>100</v>
      </c>
      <c r="M28" s="250"/>
      <c r="N28" s="347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</row>
    <row r="29" ht="12.75" customHeight="1">
      <c r="A29" s="229"/>
      <c r="B29" s="228"/>
      <c r="C29" s="229"/>
      <c r="D29" s="229"/>
      <c r="E29" s="270"/>
      <c r="F29" s="229"/>
      <c r="G29" s="229"/>
      <c r="H29" s="229"/>
      <c r="I29" s="229"/>
      <c r="J29" s="228" t="s">
        <v>80</v>
      </c>
      <c r="K29" s="229"/>
      <c r="L29" s="228" t="s">
        <v>100</v>
      </c>
      <c r="M29" s="250"/>
      <c r="N29" s="347"/>
      <c r="O29" s="347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7"/>
    </row>
    <row r="30" ht="26.25" customHeight="1">
      <c r="A30" s="229" t="s">
        <v>2822</v>
      </c>
      <c r="B30" s="228" t="s">
        <v>440</v>
      </c>
      <c r="C30" s="229" t="s">
        <v>1226</v>
      </c>
      <c r="D30" s="229" t="s">
        <v>2823</v>
      </c>
      <c r="E30" s="270" t="s">
        <v>2824</v>
      </c>
      <c r="F30" s="229" t="s">
        <v>2825</v>
      </c>
      <c r="G30" s="228">
        <v>75449.0</v>
      </c>
      <c r="H30" s="229" t="s">
        <v>2838</v>
      </c>
      <c r="I30" s="229" t="s">
        <v>2827</v>
      </c>
      <c r="J30" s="228" t="s">
        <v>70</v>
      </c>
      <c r="K30" s="229"/>
      <c r="L30" s="228" t="s">
        <v>100</v>
      </c>
      <c r="M30" s="250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</row>
    <row r="31" ht="26.25" customHeight="1">
      <c r="A31" s="229" t="s">
        <v>2839</v>
      </c>
      <c r="B31" s="228" t="s">
        <v>440</v>
      </c>
      <c r="C31" s="229" t="s">
        <v>2840</v>
      </c>
      <c r="D31" s="229" t="s">
        <v>2841</v>
      </c>
      <c r="E31" s="270" t="s">
        <v>2842</v>
      </c>
      <c r="F31" s="229" t="s">
        <v>2843</v>
      </c>
      <c r="G31" s="228">
        <v>75447.0</v>
      </c>
      <c r="H31" s="229" t="s">
        <v>2844</v>
      </c>
      <c r="I31" s="229" t="s">
        <v>2845</v>
      </c>
      <c r="J31" s="228"/>
      <c r="K31" s="229"/>
      <c r="L31" s="228" t="s">
        <v>100</v>
      </c>
      <c r="M31" s="250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</row>
    <row r="32" ht="12.75" customHeight="1">
      <c r="A32" s="229" t="s">
        <v>2846</v>
      </c>
      <c r="B32" s="228" t="s">
        <v>411</v>
      </c>
      <c r="C32" s="229" t="s">
        <v>579</v>
      </c>
      <c r="D32" s="229" t="s">
        <v>2847</v>
      </c>
      <c r="E32" s="270" t="s">
        <v>2848</v>
      </c>
      <c r="F32" s="229" t="s">
        <v>264</v>
      </c>
      <c r="G32" s="228">
        <v>75418.0</v>
      </c>
      <c r="H32" s="229" t="s">
        <v>2849</v>
      </c>
      <c r="I32" s="229" t="s">
        <v>2850</v>
      </c>
      <c r="J32" s="228"/>
      <c r="K32" s="229"/>
      <c r="L32" s="228" t="s">
        <v>100</v>
      </c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</row>
    <row r="33" ht="12.0" customHeight="1">
      <c r="A33" s="229" t="s">
        <v>2851</v>
      </c>
      <c r="B33" s="228" t="s">
        <v>411</v>
      </c>
      <c r="C33" s="229" t="s">
        <v>470</v>
      </c>
      <c r="D33" s="229" t="s">
        <v>2852</v>
      </c>
      <c r="E33" s="270" t="s">
        <v>2853</v>
      </c>
      <c r="F33" s="229" t="s">
        <v>2830</v>
      </c>
      <c r="G33" s="228">
        <v>75452.0</v>
      </c>
      <c r="H33" s="229" t="s">
        <v>2854</v>
      </c>
      <c r="I33" s="255" t="s">
        <v>2855</v>
      </c>
      <c r="J33" s="228"/>
      <c r="K33" s="229"/>
      <c r="L33" s="228" t="s">
        <v>100</v>
      </c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</row>
    <row r="34" ht="12.0" customHeight="1">
      <c r="A34" s="229" t="s">
        <v>2856</v>
      </c>
      <c r="B34" s="228" t="s">
        <v>411</v>
      </c>
      <c r="C34" s="229" t="s">
        <v>2857</v>
      </c>
      <c r="D34" s="229" t="s">
        <v>2858</v>
      </c>
      <c r="E34" s="270" t="s">
        <v>2859</v>
      </c>
      <c r="F34" s="229" t="s">
        <v>2860</v>
      </c>
      <c r="G34" s="228">
        <v>75490.0</v>
      </c>
      <c r="H34" s="229" t="s">
        <v>2861</v>
      </c>
      <c r="I34" s="229" t="s">
        <v>2862</v>
      </c>
      <c r="J34" s="228"/>
      <c r="K34" s="229"/>
      <c r="L34" s="228" t="s">
        <v>100</v>
      </c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</row>
    <row r="35" ht="12.0" customHeight="1">
      <c r="A35" s="229"/>
      <c r="B35" s="228"/>
      <c r="C35" s="229"/>
      <c r="D35" s="229"/>
      <c r="E35" s="270"/>
      <c r="F35" s="229"/>
      <c r="G35" s="229"/>
      <c r="H35" s="229"/>
      <c r="I35" s="229"/>
      <c r="J35" s="228"/>
      <c r="K35" s="229"/>
      <c r="L35" s="228" t="s">
        <v>100</v>
      </c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</row>
    <row r="36" ht="12.0" customHeight="1">
      <c r="A36" s="229"/>
      <c r="B36" s="228"/>
      <c r="C36" s="229"/>
      <c r="D36" s="229"/>
      <c r="E36" s="270"/>
      <c r="F36" s="229"/>
      <c r="G36" s="229"/>
      <c r="H36" s="229"/>
      <c r="I36" s="229"/>
      <c r="J36" s="228"/>
      <c r="K36" s="229"/>
      <c r="L36" s="228" t="s">
        <v>100</v>
      </c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</row>
    <row r="37" ht="15.0" customHeight="1">
      <c r="A37" s="262" t="s">
        <v>2863</v>
      </c>
      <c r="B37" s="238"/>
      <c r="C37" s="238"/>
      <c r="D37" s="239"/>
      <c r="E37" s="270" t="s">
        <v>2864</v>
      </c>
      <c r="F37" s="229" t="s">
        <v>681</v>
      </c>
      <c r="G37" s="228">
        <v>75454.0</v>
      </c>
      <c r="H37" s="229"/>
      <c r="I37" s="229"/>
      <c r="J37" s="228">
        <f>COUNTA(A44:A50)</f>
        <v>4</v>
      </c>
      <c r="K37" s="254" t="s">
        <v>125</v>
      </c>
      <c r="L37" s="228" t="s">
        <v>100</v>
      </c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</row>
    <row r="38" ht="12.75" customHeight="1">
      <c r="A38" s="229"/>
      <c r="B38" s="228"/>
      <c r="C38" s="229" t="s">
        <v>2865</v>
      </c>
      <c r="D38" s="229" t="s">
        <v>2231</v>
      </c>
      <c r="E38" s="270" t="s">
        <v>2866</v>
      </c>
      <c r="F38" s="229" t="s">
        <v>2444</v>
      </c>
      <c r="G38" s="228">
        <v>75009.0</v>
      </c>
      <c r="H38" s="229" t="s">
        <v>2867</v>
      </c>
      <c r="I38" s="229" t="s">
        <v>2868</v>
      </c>
      <c r="J38" s="228" t="s">
        <v>70</v>
      </c>
      <c r="K38" s="229"/>
      <c r="L38" s="228" t="s">
        <v>100</v>
      </c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</row>
    <row r="39" ht="27.0" customHeight="1">
      <c r="A39" s="229"/>
      <c r="B39" s="228"/>
      <c r="C39" s="229" t="s">
        <v>2869</v>
      </c>
      <c r="D39" s="229" t="s">
        <v>1142</v>
      </c>
      <c r="E39" s="270" t="s">
        <v>2870</v>
      </c>
      <c r="F39" s="229" t="s">
        <v>2444</v>
      </c>
      <c r="G39" s="228">
        <v>75009.0</v>
      </c>
      <c r="H39" s="229" t="s">
        <v>2871</v>
      </c>
      <c r="I39" s="229" t="s">
        <v>2872</v>
      </c>
      <c r="J39" s="228" t="s">
        <v>72</v>
      </c>
      <c r="K39" s="229"/>
      <c r="L39" s="228" t="s">
        <v>100</v>
      </c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</row>
    <row r="40" ht="12.75" customHeight="1">
      <c r="A40" s="229"/>
      <c r="B40" s="228"/>
      <c r="C40" s="229" t="s">
        <v>2873</v>
      </c>
      <c r="D40" s="229" t="s">
        <v>2874</v>
      </c>
      <c r="E40" s="270" t="s">
        <v>2875</v>
      </c>
      <c r="F40" s="229" t="s">
        <v>2444</v>
      </c>
      <c r="G40" s="228">
        <v>75009.0</v>
      </c>
      <c r="H40" s="229" t="s">
        <v>2876</v>
      </c>
      <c r="I40" s="229" t="s">
        <v>2877</v>
      </c>
      <c r="J40" s="228" t="s">
        <v>74</v>
      </c>
      <c r="K40" s="229"/>
      <c r="L40" s="228" t="s">
        <v>100</v>
      </c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</row>
    <row r="41" ht="12.75" customHeight="1">
      <c r="A41" s="229"/>
      <c r="B41" s="228"/>
      <c r="C41" s="229"/>
      <c r="D41" s="229"/>
      <c r="E41" s="270"/>
      <c r="F41" s="229"/>
      <c r="G41" s="229"/>
      <c r="H41" s="229"/>
      <c r="I41" s="229"/>
      <c r="J41" s="228" t="s">
        <v>76</v>
      </c>
      <c r="K41" s="229"/>
      <c r="L41" s="228" t="s">
        <v>100</v>
      </c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</row>
    <row r="42" ht="12.0" customHeight="1">
      <c r="A42" s="229"/>
      <c r="B42" s="228"/>
      <c r="C42" s="229"/>
      <c r="D42" s="229"/>
      <c r="E42" s="270"/>
      <c r="F42" s="229"/>
      <c r="G42" s="229"/>
      <c r="H42" s="229"/>
      <c r="I42" s="229"/>
      <c r="J42" s="228" t="s">
        <v>78</v>
      </c>
      <c r="K42" s="229"/>
      <c r="L42" s="228" t="s">
        <v>100</v>
      </c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</row>
    <row r="43" ht="12.0" customHeight="1">
      <c r="A43" s="229"/>
      <c r="B43" s="228"/>
      <c r="C43" s="229"/>
      <c r="D43" s="229"/>
      <c r="E43" s="270"/>
      <c r="F43" s="229"/>
      <c r="G43" s="229"/>
      <c r="H43" s="229"/>
      <c r="I43" s="229"/>
      <c r="J43" s="228" t="s">
        <v>80</v>
      </c>
      <c r="K43" s="229"/>
      <c r="L43" s="228" t="s">
        <v>100</v>
      </c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</row>
    <row r="44" ht="15.0" customHeight="1">
      <c r="A44" s="274" t="s">
        <v>2878</v>
      </c>
      <c r="B44" s="274" t="s">
        <v>412</v>
      </c>
      <c r="C44" s="279" t="s">
        <v>470</v>
      </c>
      <c r="D44" s="279" t="s">
        <v>606</v>
      </c>
      <c r="E44" s="345" t="s">
        <v>2879</v>
      </c>
      <c r="F44" s="229" t="s">
        <v>2880</v>
      </c>
      <c r="G44" s="228">
        <v>75449.0</v>
      </c>
      <c r="H44" s="279" t="s">
        <v>2881</v>
      </c>
      <c r="I44" s="323" t="s">
        <v>2882</v>
      </c>
      <c r="J44" s="228"/>
      <c r="K44" s="229"/>
      <c r="L44" s="228" t="s">
        <v>100</v>
      </c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</row>
    <row r="45" ht="15.0" customHeight="1">
      <c r="A45" s="274" t="s">
        <v>2883</v>
      </c>
      <c r="B45" s="274" t="s">
        <v>411</v>
      </c>
      <c r="C45" s="279" t="s">
        <v>2884</v>
      </c>
      <c r="D45" s="279" t="s">
        <v>606</v>
      </c>
      <c r="E45" s="345" t="s">
        <v>2879</v>
      </c>
      <c r="F45" s="229" t="s">
        <v>2880</v>
      </c>
      <c r="G45" s="228">
        <v>75449.0</v>
      </c>
      <c r="H45" s="279" t="s">
        <v>2885</v>
      </c>
      <c r="I45" s="323" t="s">
        <v>2886</v>
      </c>
      <c r="J45" s="228"/>
      <c r="K45" s="229"/>
      <c r="L45" s="228" t="s">
        <v>100</v>
      </c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</row>
    <row r="46" ht="12.75" customHeight="1">
      <c r="A46" s="348" t="s">
        <v>2887</v>
      </c>
      <c r="B46" s="274" t="s">
        <v>440</v>
      </c>
      <c r="C46" s="229" t="s">
        <v>2453</v>
      </c>
      <c r="D46" s="229" t="s">
        <v>2454</v>
      </c>
      <c r="E46" s="345" t="s">
        <v>2888</v>
      </c>
      <c r="F46" s="229" t="s">
        <v>2444</v>
      </c>
      <c r="G46" s="228">
        <v>75009.0</v>
      </c>
      <c r="H46" s="229" t="s">
        <v>2889</v>
      </c>
      <c r="I46" s="323" t="s">
        <v>2890</v>
      </c>
      <c r="J46" s="274"/>
      <c r="K46" s="279"/>
      <c r="L46" s="228" t="s">
        <v>100</v>
      </c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</row>
    <row r="47" ht="12.0" customHeight="1">
      <c r="A47" s="274" t="s">
        <v>2456</v>
      </c>
      <c r="B47" s="274" t="s">
        <v>440</v>
      </c>
      <c r="C47" s="229" t="s">
        <v>2000</v>
      </c>
      <c r="D47" s="229" t="s">
        <v>2454</v>
      </c>
      <c r="E47" s="345" t="s">
        <v>2888</v>
      </c>
      <c r="F47" s="229" t="s">
        <v>2444</v>
      </c>
      <c r="G47" s="228">
        <v>75009.0</v>
      </c>
      <c r="H47" s="229" t="s">
        <v>2891</v>
      </c>
      <c r="I47" s="323" t="s">
        <v>2892</v>
      </c>
      <c r="J47" s="274"/>
      <c r="K47" s="279"/>
      <c r="L47" s="228" t="s">
        <v>100</v>
      </c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</row>
    <row r="48" ht="12.0" customHeight="1">
      <c r="A48" s="274"/>
      <c r="B48" s="274"/>
      <c r="C48" s="229"/>
      <c r="D48" s="229"/>
      <c r="E48" s="345"/>
      <c r="F48" s="229"/>
      <c r="G48" s="228"/>
      <c r="H48" s="229"/>
      <c r="I48" s="229"/>
      <c r="J48" s="274"/>
      <c r="K48" s="279"/>
      <c r="L48" s="228" t="s">
        <v>100</v>
      </c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</row>
    <row r="49" ht="12.75" customHeight="1">
      <c r="A49" s="229"/>
      <c r="B49" s="228"/>
      <c r="C49" s="229"/>
      <c r="D49" s="229"/>
      <c r="E49" s="270"/>
      <c r="F49" s="229"/>
      <c r="G49" s="229"/>
      <c r="H49" s="229"/>
      <c r="I49" s="229"/>
      <c r="J49" s="228"/>
      <c r="K49" s="229"/>
      <c r="L49" s="228" t="s">
        <v>100</v>
      </c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</row>
    <row r="50" ht="15.0" customHeight="1">
      <c r="A50" s="229"/>
      <c r="B50" s="228"/>
      <c r="C50" s="229"/>
      <c r="D50" s="229"/>
      <c r="E50" s="270"/>
      <c r="F50" s="229"/>
      <c r="G50" s="229"/>
      <c r="H50" s="229"/>
      <c r="I50" s="229"/>
      <c r="J50" s="228"/>
      <c r="K50" s="229"/>
      <c r="L50" s="228" t="s">
        <v>100</v>
      </c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</row>
    <row r="51" ht="12.75" customHeight="1">
      <c r="A51" s="262" t="s">
        <v>2893</v>
      </c>
      <c r="B51" s="238"/>
      <c r="C51" s="238"/>
      <c r="D51" s="239"/>
      <c r="E51" s="270" t="s">
        <v>2894</v>
      </c>
      <c r="F51" s="229" t="s">
        <v>2895</v>
      </c>
      <c r="G51" s="228">
        <v>74701.0</v>
      </c>
      <c r="H51" s="229"/>
      <c r="I51" s="229"/>
      <c r="J51" s="228">
        <f>COUNTA(A58:A62)</f>
        <v>3</v>
      </c>
      <c r="K51" s="254" t="s">
        <v>125</v>
      </c>
      <c r="L51" s="228" t="s">
        <v>100</v>
      </c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</row>
    <row r="52" ht="12.0" customHeight="1">
      <c r="A52" s="229"/>
      <c r="B52" s="228"/>
      <c r="C52" s="229" t="s">
        <v>1308</v>
      </c>
      <c r="D52" s="229" t="s">
        <v>2896</v>
      </c>
      <c r="E52" s="270" t="s">
        <v>2897</v>
      </c>
      <c r="F52" s="229" t="s">
        <v>2898</v>
      </c>
      <c r="G52" s="228">
        <v>74723.0</v>
      </c>
      <c r="H52" s="229" t="s">
        <v>2899</v>
      </c>
      <c r="I52" s="229" t="s">
        <v>2900</v>
      </c>
      <c r="J52" s="228" t="s">
        <v>70</v>
      </c>
      <c r="K52" s="229"/>
      <c r="L52" s="228" t="s">
        <v>100</v>
      </c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</row>
    <row r="53" ht="12.0" customHeight="1">
      <c r="A53" s="229"/>
      <c r="B53" s="228"/>
      <c r="C53" s="229" t="s">
        <v>2901</v>
      </c>
      <c r="D53" s="229" t="s">
        <v>2902</v>
      </c>
      <c r="E53" s="270" t="s">
        <v>2903</v>
      </c>
      <c r="F53" s="229" t="s">
        <v>2904</v>
      </c>
      <c r="G53" s="228">
        <v>73446.0</v>
      </c>
      <c r="H53" s="229" t="s">
        <v>2905</v>
      </c>
      <c r="I53" s="229" t="s">
        <v>2906</v>
      </c>
      <c r="J53" s="228" t="s">
        <v>72</v>
      </c>
      <c r="K53" s="229"/>
      <c r="L53" s="228" t="s">
        <v>100</v>
      </c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</row>
    <row r="54" ht="27.0" customHeight="1">
      <c r="A54" s="229"/>
      <c r="B54" s="228"/>
      <c r="C54" s="229" t="s">
        <v>2907</v>
      </c>
      <c r="D54" s="229" t="s">
        <v>2908</v>
      </c>
      <c r="E54" s="270" t="s">
        <v>2909</v>
      </c>
      <c r="F54" s="229" t="s">
        <v>2910</v>
      </c>
      <c r="G54" s="228">
        <v>73461.0</v>
      </c>
      <c r="H54" s="229" t="s">
        <v>2911</v>
      </c>
      <c r="I54" s="229" t="s">
        <v>2912</v>
      </c>
      <c r="J54" s="228" t="s">
        <v>74</v>
      </c>
      <c r="K54" s="229"/>
      <c r="L54" s="228" t="s">
        <v>100</v>
      </c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</row>
    <row r="55" ht="12.0" customHeight="1">
      <c r="A55" s="229"/>
      <c r="B55" s="228"/>
      <c r="C55" s="229"/>
      <c r="D55" s="229"/>
      <c r="E55" s="270"/>
      <c r="F55" s="229"/>
      <c r="G55" s="229"/>
      <c r="H55" s="229"/>
      <c r="I55" s="229"/>
      <c r="J55" s="228" t="s">
        <v>76</v>
      </c>
      <c r="K55" s="229"/>
      <c r="L55" s="228" t="s">
        <v>100</v>
      </c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</row>
    <row r="56" ht="12.75" customHeight="1">
      <c r="A56" s="229"/>
      <c r="B56" s="228"/>
      <c r="C56" s="229"/>
      <c r="D56" s="229"/>
      <c r="E56" s="270"/>
      <c r="F56" s="229"/>
      <c r="G56" s="229"/>
      <c r="H56" s="229"/>
      <c r="I56" s="229"/>
      <c r="J56" s="228" t="s">
        <v>78</v>
      </c>
      <c r="K56" s="229"/>
      <c r="L56" s="228" t="s">
        <v>100</v>
      </c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</row>
    <row r="57" ht="12.0" customHeight="1">
      <c r="A57" s="229"/>
      <c r="B57" s="228"/>
      <c r="C57" s="229"/>
      <c r="D57" s="229"/>
      <c r="E57" s="270"/>
      <c r="F57" s="229"/>
      <c r="G57" s="229"/>
      <c r="H57" s="229"/>
      <c r="I57" s="229"/>
      <c r="J57" s="228" t="s">
        <v>80</v>
      </c>
      <c r="K57" s="229"/>
      <c r="L57" s="228" t="s">
        <v>100</v>
      </c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</row>
    <row r="58" ht="12.0" customHeight="1">
      <c r="A58" s="229" t="s">
        <v>2913</v>
      </c>
      <c r="B58" s="228" t="s">
        <v>440</v>
      </c>
      <c r="C58" s="229" t="s">
        <v>2914</v>
      </c>
      <c r="D58" s="229" t="s">
        <v>2740</v>
      </c>
      <c r="E58" s="270" t="s">
        <v>2915</v>
      </c>
      <c r="F58" s="229" t="s">
        <v>266</v>
      </c>
      <c r="G58" s="228">
        <v>74701.0</v>
      </c>
      <c r="H58" s="229" t="s">
        <v>2916</v>
      </c>
      <c r="I58" s="323" t="s">
        <v>2917</v>
      </c>
      <c r="J58" s="228"/>
      <c r="K58" s="229"/>
      <c r="L58" s="228" t="s">
        <v>100</v>
      </c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</row>
    <row r="59" ht="12.75" customHeight="1">
      <c r="A59" s="229" t="s">
        <v>2918</v>
      </c>
      <c r="B59" s="228" t="s">
        <v>440</v>
      </c>
      <c r="C59" s="229" t="s">
        <v>579</v>
      </c>
      <c r="D59" s="229" t="s">
        <v>2919</v>
      </c>
      <c r="E59" s="270" t="s">
        <v>2920</v>
      </c>
      <c r="F59" s="229" t="s">
        <v>2921</v>
      </c>
      <c r="G59" s="228">
        <v>74729.0</v>
      </c>
      <c r="H59" s="229" t="s">
        <v>2922</v>
      </c>
      <c r="I59" s="255" t="s">
        <v>2923</v>
      </c>
      <c r="J59" s="228"/>
      <c r="K59" s="229"/>
      <c r="L59" s="228" t="s">
        <v>100</v>
      </c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</row>
    <row r="60" ht="15.0" customHeight="1">
      <c r="A60" s="229" t="s">
        <v>2924</v>
      </c>
      <c r="B60" s="228" t="s">
        <v>412</v>
      </c>
      <c r="C60" s="229" t="s">
        <v>2703</v>
      </c>
      <c r="D60" s="229" t="s">
        <v>2919</v>
      </c>
      <c r="E60" s="270" t="s">
        <v>2925</v>
      </c>
      <c r="F60" s="229" t="s">
        <v>2921</v>
      </c>
      <c r="G60" s="228">
        <v>74729.0</v>
      </c>
      <c r="H60" s="229" t="s">
        <v>2926</v>
      </c>
      <c r="I60" s="255" t="s">
        <v>2927</v>
      </c>
      <c r="J60" s="228"/>
      <c r="K60" s="229"/>
      <c r="L60" s="228" t="s">
        <v>100</v>
      </c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</row>
    <row r="61" ht="12.75" customHeight="1">
      <c r="A61" s="229"/>
      <c r="B61" s="228"/>
      <c r="C61" s="229"/>
      <c r="D61" s="229"/>
      <c r="E61" s="270"/>
      <c r="F61" s="229"/>
      <c r="G61" s="229"/>
      <c r="H61" s="229"/>
      <c r="I61" s="229"/>
      <c r="J61" s="228"/>
      <c r="K61" s="229"/>
      <c r="L61" s="228" t="s">
        <v>100</v>
      </c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</row>
    <row r="62" ht="12.75" customHeight="1">
      <c r="A62" s="274"/>
      <c r="B62" s="274"/>
      <c r="C62" s="229"/>
      <c r="D62" s="279"/>
      <c r="E62" s="345"/>
      <c r="F62" s="229"/>
      <c r="G62" s="228"/>
      <c r="H62" s="279"/>
      <c r="I62" s="229"/>
      <c r="J62" s="228"/>
      <c r="K62" s="279"/>
      <c r="L62" s="228" t="s">
        <v>100</v>
      </c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</row>
    <row r="63" ht="12.0" customHeight="1">
      <c r="A63" s="262" t="s">
        <v>2928</v>
      </c>
      <c r="B63" s="238"/>
      <c r="C63" s="238"/>
      <c r="D63" s="239"/>
      <c r="E63" s="270" t="s">
        <v>2864</v>
      </c>
      <c r="F63" s="229" t="s">
        <v>681</v>
      </c>
      <c r="G63" s="228">
        <v>75454.0</v>
      </c>
      <c r="H63" s="229"/>
      <c r="I63" s="229"/>
      <c r="J63" s="228">
        <f>COUNTA(A70:A72)</f>
        <v>1</v>
      </c>
      <c r="K63" s="254" t="s">
        <v>125</v>
      </c>
      <c r="L63" s="228" t="s">
        <v>100</v>
      </c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</row>
    <row r="64" ht="12.0" customHeight="1">
      <c r="A64" s="229"/>
      <c r="B64" s="228"/>
      <c r="C64" s="229" t="s">
        <v>2929</v>
      </c>
      <c r="D64" s="229" t="s">
        <v>1948</v>
      </c>
      <c r="E64" s="270" t="s">
        <v>2930</v>
      </c>
      <c r="F64" s="229" t="s">
        <v>263</v>
      </c>
      <c r="G64" s="228">
        <v>75409.0</v>
      </c>
      <c r="H64" s="229" t="s">
        <v>2931</v>
      </c>
      <c r="I64" s="229" t="s">
        <v>2932</v>
      </c>
      <c r="J64" s="228" t="s">
        <v>70</v>
      </c>
      <c r="K64" s="229"/>
      <c r="L64" s="228" t="s">
        <v>100</v>
      </c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  <c r="Y64" s="250"/>
      <c r="Z64" s="250"/>
    </row>
    <row r="65" ht="12.0" customHeight="1">
      <c r="A65" s="229"/>
      <c r="B65" s="228"/>
      <c r="C65" s="229" t="s">
        <v>2933</v>
      </c>
      <c r="D65" s="229" t="s">
        <v>1047</v>
      </c>
      <c r="E65" s="270" t="s">
        <v>2934</v>
      </c>
      <c r="F65" s="229" t="s">
        <v>681</v>
      </c>
      <c r="G65" s="228">
        <v>75454.0</v>
      </c>
      <c r="H65" s="229" t="s">
        <v>2935</v>
      </c>
      <c r="I65" s="229" t="s">
        <v>2936</v>
      </c>
      <c r="J65" s="228" t="s">
        <v>72</v>
      </c>
      <c r="K65" s="229"/>
      <c r="L65" s="228" t="s">
        <v>100</v>
      </c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  <c r="Y65" s="250"/>
      <c r="Z65" s="250"/>
    </row>
    <row r="66" ht="12.75" customHeight="1">
      <c r="A66" s="229"/>
      <c r="B66" s="228"/>
      <c r="C66" s="229" t="s">
        <v>2937</v>
      </c>
      <c r="D66" s="229" t="s">
        <v>2938</v>
      </c>
      <c r="E66" s="349"/>
      <c r="F66" s="346"/>
      <c r="G66" s="350"/>
      <c r="H66" s="229" t="s">
        <v>2939</v>
      </c>
      <c r="I66" s="229" t="s">
        <v>2940</v>
      </c>
      <c r="J66" s="228" t="s">
        <v>74</v>
      </c>
      <c r="K66" s="229"/>
      <c r="L66" s="228" t="s">
        <v>100</v>
      </c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  <c r="Y66" s="250"/>
      <c r="Z66" s="250"/>
    </row>
    <row r="67" ht="12.75" customHeight="1">
      <c r="A67" s="229"/>
      <c r="B67" s="228"/>
      <c r="C67" s="229"/>
      <c r="D67" s="229"/>
      <c r="E67" s="270"/>
      <c r="F67" s="229"/>
      <c r="G67" s="229"/>
      <c r="H67" s="229"/>
      <c r="I67" s="229"/>
      <c r="J67" s="228" t="s">
        <v>76</v>
      </c>
      <c r="K67" s="229"/>
      <c r="L67" s="228" t="s">
        <v>100</v>
      </c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</row>
    <row r="68" ht="12.75" customHeight="1">
      <c r="A68" s="229"/>
      <c r="B68" s="228"/>
      <c r="C68" s="229"/>
      <c r="D68" s="229"/>
      <c r="E68" s="270"/>
      <c r="F68" s="229"/>
      <c r="G68" s="229"/>
      <c r="H68" s="229"/>
      <c r="I68" s="229"/>
      <c r="J68" s="228" t="s">
        <v>78</v>
      </c>
      <c r="K68" s="229"/>
      <c r="L68" s="228" t="s">
        <v>100</v>
      </c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  <c r="X68" s="250"/>
      <c r="Y68" s="250"/>
      <c r="Z68" s="250"/>
    </row>
    <row r="69" ht="12.0" customHeight="1">
      <c r="A69" s="229"/>
      <c r="B69" s="228"/>
      <c r="C69" s="229"/>
      <c r="D69" s="229"/>
      <c r="E69" s="270"/>
      <c r="F69" s="229"/>
      <c r="G69" s="229"/>
      <c r="H69" s="229"/>
      <c r="I69" s="229"/>
      <c r="J69" s="228" t="s">
        <v>80</v>
      </c>
      <c r="K69" s="229"/>
      <c r="L69" s="228" t="s">
        <v>100</v>
      </c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  <c r="Y69" s="250"/>
      <c r="Z69" s="250"/>
    </row>
    <row r="70" ht="12.75" customHeight="1">
      <c r="A70" s="229" t="s">
        <v>2941</v>
      </c>
      <c r="B70" s="228" t="s">
        <v>440</v>
      </c>
      <c r="C70" s="229" t="s">
        <v>1831</v>
      </c>
      <c r="D70" s="229" t="s">
        <v>2813</v>
      </c>
      <c r="E70" s="270" t="s">
        <v>2942</v>
      </c>
      <c r="F70" s="229" t="s">
        <v>263</v>
      </c>
      <c r="G70" s="229">
        <v>75409.0</v>
      </c>
      <c r="H70" s="229" t="s">
        <v>2943</v>
      </c>
      <c r="I70" s="323" t="s">
        <v>2944</v>
      </c>
      <c r="J70" s="228"/>
      <c r="K70" s="229"/>
      <c r="L70" s="228" t="s">
        <v>100</v>
      </c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</row>
    <row r="71" ht="15.0" customHeight="1">
      <c r="A71" s="229"/>
      <c r="B71" s="228"/>
      <c r="C71" s="229"/>
      <c r="D71" s="229"/>
      <c r="E71" s="270"/>
      <c r="F71" s="229"/>
      <c r="G71" s="229"/>
      <c r="H71" s="229"/>
      <c r="I71" s="229"/>
      <c r="J71" s="228"/>
      <c r="K71" s="229"/>
      <c r="L71" s="228" t="s">
        <v>100</v>
      </c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</row>
    <row r="72" ht="12.75" customHeight="1">
      <c r="A72" s="274"/>
      <c r="B72" s="274"/>
      <c r="C72" s="279"/>
      <c r="D72" s="279"/>
      <c r="E72" s="345"/>
      <c r="F72" s="229"/>
      <c r="G72" s="228"/>
      <c r="H72" s="229"/>
      <c r="I72" s="229"/>
      <c r="J72" s="228"/>
      <c r="K72" s="229"/>
      <c r="L72" s="228" t="s">
        <v>100</v>
      </c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  <c r="Y72" s="250"/>
      <c r="Z72" s="250"/>
    </row>
    <row r="73" ht="12.75" customHeight="1">
      <c r="A73" s="262" t="s">
        <v>2945</v>
      </c>
      <c r="B73" s="238"/>
      <c r="C73" s="238"/>
      <c r="D73" s="239"/>
      <c r="E73" s="270" t="s">
        <v>2864</v>
      </c>
      <c r="F73" s="229" t="s">
        <v>681</v>
      </c>
      <c r="G73" s="228">
        <v>75454.0</v>
      </c>
      <c r="H73" s="229"/>
      <c r="I73" s="229"/>
      <c r="J73" s="228">
        <f>COUNTA(A80:A83)</f>
        <v>2</v>
      </c>
      <c r="K73" s="254" t="s">
        <v>125</v>
      </c>
      <c r="L73" s="228" t="s">
        <v>100</v>
      </c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  <c r="Y73" s="250"/>
      <c r="Z73" s="250"/>
    </row>
    <row r="74" ht="12.0" customHeight="1">
      <c r="A74" s="229"/>
      <c r="B74" s="228"/>
      <c r="C74" s="229" t="s">
        <v>2946</v>
      </c>
      <c r="D74" s="229" t="s">
        <v>2947</v>
      </c>
      <c r="E74" s="270" t="s">
        <v>2948</v>
      </c>
      <c r="F74" s="229" t="s">
        <v>681</v>
      </c>
      <c r="G74" s="228">
        <v>75454.0</v>
      </c>
      <c r="H74" s="229" t="s">
        <v>2949</v>
      </c>
      <c r="I74" s="229" t="s">
        <v>2950</v>
      </c>
      <c r="J74" s="228" t="s">
        <v>70</v>
      </c>
      <c r="K74" s="229"/>
      <c r="L74" s="228" t="s">
        <v>100</v>
      </c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  <c r="Z74" s="250"/>
    </row>
    <row r="75" ht="12.0" customHeight="1">
      <c r="A75" s="229"/>
      <c r="B75" s="228"/>
      <c r="C75" s="229" t="s">
        <v>2951</v>
      </c>
      <c r="D75" s="229" t="s">
        <v>1439</v>
      </c>
      <c r="E75" s="270" t="s">
        <v>2952</v>
      </c>
      <c r="F75" s="229" t="s">
        <v>681</v>
      </c>
      <c r="G75" s="228">
        <v>75454.0</v>
      </c>
      <c r="H75" s="229" t="s">
        <v>2953</v>
      </c>
      <c r="I75" s="229" t="s">
        <v>2954</v>
      </c>
      <c r="J75" s="228" t="s">
        <v>72</v>
      </c>
      <c r="K75" s="229"/>
      <c r="L75" s="228" t="s">
        <v>100</v>
      </c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  <c r="Y75" s="250"/>
      <c r="Z75" s="250"/>
    </row>
    <row r="76" ht="12.0" customHeight="1">
      <c r="A76" s="229"/>
      <c r="B76" s="228"/>
      <c r="C76" s="229" t="s">
        <v>2955</v>
      </c>
      <c r="D76" s="229" t="s">
        <v>2956</v>
      </c>
      <c r="E76" s="270" t="s">
        <v>2957</v>
      </c>
      <c r="F76" s="229" t="s">
        <v>681</v>
      </c>
      <c r="G76" s="228">
        <v>75454.0</v>
      </c>
      <c r="H76" s="229" t="s">
        <v>2958</v>
      </c>
      <c r="I76" s="229" t="s">
        <v>2959</v>
      </c>
      <c r="J76" s="228" t="s">
        <v>74</v>
      </c>
      <c r="K76" s="229"/>
      <c r="L76" s="228" t="s">
        <v>100</v>
      </c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  <c r="Z76" s="250"/>
    </row>
    <row r="77" ht="12.75" customHeight="1">
      <c r="A77" s="229"/>
      <c r="B77" s="228"/>
      <c r="C77" s="229"/>
      <c r="D77" s="229"/>
      <c r="E77" s="270"/>
      <c r="F77" s="229"/>
      <c r="G77" s="229"/>
      <c r="H77" s="229"/>
      <c r="I77" s="229"/>
      <c r="J77" s="228" t="s">
        <v>76</v>
      </c>
      <c r="K77" s="229"/>
      <c r="L77" s="228" t="s">
        <v>100</v>
      </c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  <c r="Y77" s="250"/>
      <c r="Z77" s="250"/>
    </row>
    <row r="78" ht="12.75" customHeight="1">
      <c r="A78" s="229"/>
      <c r="B78" s="228"/>
      <c r="C78" s="229"/>
      <c r="D78" s="229"/>
      <c r="E78" s="270"/>
      <c r="F78" s="229"/>
      <c r="G78" s="229"/>
      <c r="H78" s="229"/>
      <c r="I78" s="229"/>
      <c r="J78" s="228" t="s">
        <v>78</v>
      </c>
      <c r="K78" s="229"/>
      <c r="L78" s="228" t="s">
        <v>100</v>
      </c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</row>
    <row r="79" ht="12.75" customHeight="1">
      <c r="A79" s="229"/>
      <c r="B79" s="228"/>
      <c r="C79" s="229"/>
      <c r="D79" s="229"/>
      <c r="E79" s="270"/>
      <c r="F79" s="229"/>
      <c r="G79" s="229"/>
      <c r="H79" s="229"/>
      <c r="I79" s="229"/>
      <c r="J79" s="228" t="s">
        <v>80</v>
      </c>
      <c r="K79" s="229"/>
      <c r="L79" s="228" t="s">
        <v>100</v>
      </c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  <c r="X79" s="250"/>
      <c r="Y79" s="250"/>
      <c r="Z79" s="250"/>
    </row>
    <row r="80" ht="12.75" customHeight="1">
      <c r="A80" s="229" t="s">
        <v>2960</v>
      </c>
      <c r="B80" s="228" t="s">
        <v>412</v>
      </c>
      <c r="C80" s="229" t="s">
        <v>2961</v>
      </c>
      <c r="D80" s="229" t="s">
        <v>2962</v>
      </c>
      <c r="E80" s="270" t="s">
        <v>2963</v>
      </c>
      <c r="F80" s="229" t="s">
        <v>263</v>
      </c>
      <c r="G80" s="228">
        <v>75409.0</v>
      </c>
      <c r="H80" s="229" t="s">
        <v>2964</v>
      </c>
      <c r="I80" s="323" t="s">
        <v>2965</v>
      </c>
      <c r="J80" s="228"/>
      <c r="K80" s="229"/>
      <c r="L80" s="228" t="s">
        <v>100</v>
      </c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  <c r="Z80" s="250"/>
    </row>
    <row r="81" ht="12.0" customHeight="1">
      <c r="A81" s="229" t="s">
        <v>2966</v>
      </c>
      <c r="B81" s="228" t="s">
        <v>440</v>
      </c>
      <c r="C81" s="229" t="s">
        <v>1262</v>
      </c>
      <c r="D81" s="229" t="s">
        <v>2967</v>
      </c>
      <c r="E81" s="270" t="s">
        <v>2968</v>
      </c>
      <c r="F81" s="229" t="s">
        <v>263</v>
      </c>
      <c r="G81" s="228">
        <v>75409.0</v>
      </c>
      <c r="H81" s="229" t="s">
        <v>2969</v>
      </c>
      <c r="I81" s="323" t="s">
        <v>2970</v>
      </c>
      <c r="J81" s="228"/>
      <c r="K81" s="229"/>
      <c r="L81" s="228" t="s">
        <v>100</v>
      </c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  <c r="Y81" s="250"/>
      <c r="Z81" s="250"/>
    </row>
    <row r="82" ht="15.0" customHeight="1">
      <c r="A82" s="229"/>
      <c r="B82" s="228"/>
      <c r="C82" s="229"/>
      <c r="D82" s="229"/>
      <c r="E82" s="270"/>
      <c r="F82" s="229"/>
      <c r="G82" s="228"/>
      <c r="H82" s="229"/>
      <c r="I82" s="324"/>
      <c r="J82" s="228"/>
      <c r="K82" s="229"/>
      <c r="L82" s="228" t="s">
        <v>100</v>
      </c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</row>
    <row r="83" ht="12.75" customHeight="1">
      <c r="A83" s="229"/>
      <c r="B83" s="228"/>
      <c r="C83" s="229"/>
      <c r="D83" s="229"/>
      <c r="E83" s="270"/>
      <c r="F83" s="229"/>
      <c r="G83" s="229"/>
      <c r="H83" s="229"/>
      <c r="I83" s="229"/>
      <c r="J83" s="228"/>
      <c r="K83" s="229"/>
      <c r="L83" s="228" t="s">
        <v>100</v>
      </c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</row>
    <row r="84" ht="12.0" customHeight="1">
      <c r="A84" s="262" t="s">
        <v>2971</v>
      </c>
      <c r="B84" s="238"/>
      <c r="C84" s="238"/>
      <c r="D84" s="239"/>
      <c r="E84" s="270" t="s">
        <v>2972</v>
      </c>
      <c r="F84" s="229" t="s">
        <v>139</v>
      </c>
      <c r="G84" s="228">
        <v>75092.0</v>
      </c>
      <c r="H84" s="229"/>
      <c r="I84" s="229"/>
      <c r="J84" s="228">
        <f>COUNTA(A91:A95)</f>
        <v>1</v>
      </c>
      <c r="K84" s="254" t="s">
        <v>125</v>
      </c>
      <c r="L84" s="228" t="s">
        <v>100</v>
      </c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  <c r="X84" s="250"/>
      <c r="Y84" s="250"/>
      <c r="Z84" s="250"/>
    </row>
    <row r="85" ht="12.0" customHeight="1">
      <c r="A85" s="229"/>
      <c r="B85" s="228"/>
      <c r="C85" s="229" t="s">
        <v>584</v>
      </c>
      <c r="D85" s="229" t="s">
        <v>2973</v>
      </c>
      <c r="E85" s="270" t="s">
        <v>2974</v>
      </c>
      <c r="F85" s="229" t="s">
        <v>139</v>
      </c>
      <c r="G85" s="228">
        <v>75090.0</v>
      </c>
      <c r="H85" s="229" t="s">
        <v>2975</v>
      </c>
      <c r="I85" s="351" t="s">
        <v>2976</v>
      </c>
      <c r="J85" s="228" t="s">
        <v>70</v>
      </c>
      <c r="K85" s="229"/>
      <c r="L85" s="228" t="s">
        <v>100</v>
      </c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  <c r="Y85" s="250"/>
      <c r="Z85" s="250"/>
    </row>
    <row r="86" ht="12.0" customHeight="1">
      <c r="A86" s="229"/>
      <c r="B86" s="228"/>
      <c r="C86" s="229" t="s">
        <v>1793</v>
      </c>
      <c r="D86" s="229" t="s">
        <v>2977</v>
      </c>
      <c r="E86" s="270" t="s">
        <v>2978</v>
      </c>
      <c r="F86" s="229" t="s">
        <v>1402</v>
      </c>
      <c r="G86" s="228">
        <v>75020.0</v>
      </c>
      <c r="H86" s="229" t="s">
        <v>2979</v>
      </c>
      <c r="I86" s="229" t="s">
        <v>2980</v>
      </c>
      <c r="J86" s="228" t="s">
        <v>72</v>
      </c>
      <c r="K86" s="229"/>
      <c r="L86" s="228" t="s">
        <v>100</v>
      </c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  <c r="Y86" s="250"/>
      <c r="Z86" s="250"/>
    </row>
    <row r="87" ht="12.75" customHeight="1">
      <c r="A87" s="229"/>
      <c r="B87" s="228"/>
      <c r="C87" s="229" t="s">
        <v>2981</v>
      </c>
      <c r="D87" s="229" t="s">
        <v>2982</v>
      </c>
      <c r="E87" s="270" t="s">
        <v>2983</v>
      </c>
      <c r="F87" s="229" t="s">
        <v>139</v>
      </c>
      <c r="G87" s="228">
        <v>75090.0</v>
      </c>
      <c r="H87" s="346" t="s">
        <v>649</v>
      </c>
      <c r="I87" s="229" t="s">
        <v>2984</v>
      </c>
      <c r="J87" s="228" t="s">
        <v>74</v>
      </c>
      <c r="K87" s="229"/>
      <c r="L87" s="228" t="s">
        <v>100</v>
      </c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  <c r="X87" s="250"/>
      <c r="Y87" s="250"/>
      <c r="Z87" s="250"/>
    </row>
    <row r="88" ht="12.75" customHeight="1">
      <c r="A88" s="229"/>
      <c r="B88" s="228"/>
      <c r="C88" s="229"/>
      <c r="D88" s="229"/>
      <c r="E88" s="270"/>
      <c r="F88" s="229"/>
      <c r="G88" s="229"/>
      <c r="H88" s="229"/>
      <c r="I88" s="229"/>
      <c r="J88" s="228" t="s">
        <v>76</v>
      </c>
      <c r="K88" s="229"/>
      <c r="L88" s="228" t="s">
        <v>100</v>
      </c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</row>
    <row r="89" ht="12.75" customHeight="1">
      <c r="A89" s="229"/>
      <c r="B89" s="228"/>
      <c r="C89" s="229"/>
      <c r="D89" s="229"/>
      <c r="E89" s="270"/>
      <c r="F89" s="229"/>
      <c r="G89" s="229"/>
      <c r="H89" s="229"/>
      <c r="I89" s="229"/>
      <c r="J89" s="228" t="s">
        <v>78</v>
      </c>
      <c r="K89" s="229"/>
      <c r="L89" s="228" t="s">
        <v>100</v>
      </c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  <c r="X89" s="250"/>
      <c r="Y89" s="250"/>
      <c r="Z89" s="250"/>
    </row>
    <row r="90" ht="12.0" customHeight="1">
      <c r="A90" s="229"/>
      <c r="B90" s="228"/>
      <c r="C90" s="229"/>
      <c r="D90" s="229"/>
      <c r="E90" s="270"/>
      <c r="F90" s="229"/>
      <c r="G90" s="229"/>
      <c r="H90" s="229"/>
      <c r="I90" s="229"/>
      <c r="J90" s="228" t="s">
        <v>80</v>
      </c>
      <c r="K90" s="229"/>
      <c r="L90" s="228" t="s">
        <v>100</v>
      </c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  <c r="X90" s="250"/>
      <c r="Y90" s="250"/>
      <c r="Z90" s="250"/>
    </row>
    <row r="91" ht="12.0" customHeight="1">
      <c r="A91" s="229"/>
      <c r="B91" s="352"/>
      <c r="C91" s="229"/>
      <c r="D91" s="229"/>
      <c r="E91" s="270"/>
      <c r="F91" s="229"/>
      <c r="G91" s="228"/>
      <c r="H91" s="229"/>
      <c r="I91" s="229"/>
      <c r="J91" s="228"/>
      <c r="K91" s="229"/>
      <c r="L91" s="228" t="s">
        <v>100</v>
      </c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</row>
    <row r="92" ht="12.75" customHeight="1">
      <c r="A92" s="270" t="s">
        <v>2985</v>
      </c>
      <c r="B92" s="228" t="s">
        <v>411</v>
      </c>
      <c r="C92" s="254" t="s">
        <v>1185</v>
      </c>
      <c r="D92" s="229" t="s">
        <v>2986</v>
      </c>
      <c r="E92" s="270" t="s">
        <v>2987</v>
      </c>
      <c r="F92" s="229" t="s">
        <v>1402</v>
      </c>
      <c r="G92" s="228">
        <v>75020.0</v>
      </c>
      <c r="H92" s="229" t="s">
        <v>2988</v>
      </c>
      <c r="I92" s="323" t="s">
        <v>2989</v>
      </c>
      <c r="J92" s="228"/>
      <c r="K92" s="229"/>
      <c r="L92" s="228" t="s">
        <v>100</v>
      </c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  <c r="Y92" s="250"/>
      <c r="Z92" s="250"/>
    </row>
    <row r="93" ht="12.75" customHeight="1">
      <c r="A93" s="270"/>
      <c r="B93" s="228"/>
      <c r="C93" s="254"/>
      <c r="D93" s="229"/>
      <c r="E93" s="270"/>
      <c r="F93" s="229"/>
      <c r="G93" s="228"/>
      <c r="H93" s="229"/>
      <c r="I93" s="229"/>
      <c r="J93" s="228"/>
      <c r="K93" s="229"/>
      <c r="L93" s="228" t="s">
        <v>100</v>
      </c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0"/>
    </row>
    <row r="94" ht="15.0" customHeight="1">
      <c r="A94" s="229"/>
      <c r="B94" s="228"/>
      <c r="C94" s="229"/>
      <c r="D94" s="229"/>
      <c r="E94" s="270"/>
      <c r="F94" s="229"/>
      <c r="G94" s="229"/>
      <c r="H94" s="229"/>
      <c r="I94" s="229"/>
      <c r="J94" s="228"/>
      <c r="K94" s="229"/>
      <c r="L94" s="228" t="s">
        <v>100</v>
      </c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</row>
    <row r="95" ht="12.0" customHeight="1">
      <c r="A95" s="229"/>
      <c r="B95" s="228"/>
      <c r="C95" s="229"/>
      <c r="D95" s="229"/>
      <c r="E95" s="270"/>
      <c r="F95" s="229"/>
      <c r="G95" s="229"/>
      <c r="H95" s="229"/>
      <c r="I95" s="229"/>
      <c r="J95" s="228"/>
      <c r="K95" s="229"/>
      <c r="L95" s="228" t="s">
        <v>100</v>
      </c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</row>
    <row r="96" ht="15.0" customHeight="1">
      <c r="A96" s="262" t="s">
        <v>2990</v>
      </c>
      <c r="B96" s="238"/>
      <c r="C96" s="238"/>
      <c r="D96" s="239"/>
      <c r="E96" s="270" t="s">
        <v>2991</v>
      </c>
      <c r="F96" s="229" t="s">
        <v>139</v>
      </c>
      <c r="G96" s="228">
        <v>75092.0</v>
      </c>
      <c r="H96" s="229"/>
      <c r="I96" s="229"/>
      <c r="J96" s="228">
        <f>COUNTA(A103:A107)</f>
        <v>2</v>
      </c>
      <c r="K96" s="254" t="s">
        <v>125</v>
      </c>
      <c r="L96" s="228" t="s">
        <v>100</v>
      </c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  <c r="X96" s="250"/>
      <c r="Y96" s="250"/>
      <c r="Z96" s="250"/>
    </row>
    <row r="97" ht="12.0" customHeight="1">
      <c r="A97" s="229"/>
      <c r="B97" s="228"/>
      <c r="C97" s="306" t="s">
        <v>1324</v>
      </c>
      <c r="D97" s="277" t="s">
        <v>2992</v>
      </c>
      <c r="E97" s="281" t="s">
        <v>2993</v>
      </c>
      <c r="F97" s="229" t="s">
        <v>139</v>
      </c>
      <c r="G97" s="228">
        <v>75092.0</v>
      </c>
      <c r="H97" s="229" t="s">
        <v>2994</v>
      </c>
      <c r="I97" s="229" t="s">
        <v>2995</v>
      </c>
      <c r="J97" s="228" t="s">
        <v>70</v>
      </c>
      <c r="K97" s="229"/>
      <c r="L97" s="228" t="s">
        <v>100</v>
      </c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  <c r="Z97" s="250"/>
    </row>
    <row r="98" ht="12.0" customHeight="1">
      <c r="A98" s="229"/>
      <c r="B98" s="228"/>
      <c r="C98" s="306" t="s">
        <v>2996</v>
      </c>
      <c r="D98" s="277" t="s">
        <v>748</v>
      </c>
      <c r="E98" s="281" t="s">
        <v>2997</v>
      </c>
      <c r="F98" s="229" t="s">
        <v>527</v>
      </c>
      <c r="G98" s="228">
        <v>75058.0</v>
      </c>
      <c r="H98" s="229" t="s">
        <v>2998</v>
      </c>
      <c r="I98" s="229" t="s">
        <v>2999</v>
      </c>
      <c r="J98" s="228" t="s">
        <v>72</v>
      </c>
      <c r="K98" s="229"/>
      <c r="L98" s="228" t="s">
        <v>100</v>
      </c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  <c r="Y98" s="250"/>
      <c r="Z98" s="250"/>
    </row>
    <row r="99" ht="12.0" customHeight="1">
      <c r="A99" s="229"/>
      <c r="B99" s="228"/>
      <c r="C99" s="306" t="s">
        <v>3000</v>
      </c>
      <c r="D99" s="277" t="s">
        <v>3001</v>
      </c>
      <c r="E99" s="281" t="s">
        <v>3002</v>
      </c>
      <c r="F99" s="229" t="s">
        <v>3003</v>
      </c>
      <c r="G99" s="228">
        <v>76264.0</v>
      </c>
      <c r="H99" s="229" t="s">
        <v>3004</v>
      </c>
      <c r="I99" s="229" t="s">
        <v>3005</v>
      </c>
      <c r="J99" s="228" t="s">
        <v>74</v>
      </c>
      <c r="K99" s="229"/>
      <c r="L99" s="228" t="s">
        <v>100</v>
      </c>
      <c r="M99" s="250"/>
      <c r="N99" s="250"/>
      <c r="O99" s="250"/>
      <c r="P99" s="250"/>
      <c r="Q99" s="250"/>
      <c r="R99" s="250"/>
      <c r="S99" s="250"/>
      <c r="T99" s="250"/>
      <c r="U99" s="250"/>
      <c r="V99" s="250"/>
      <c r="W99" s="250"/>
      <c r="X99" s="250"/>
      <c r="Y99" s="250"/>
      <c r="Z99" s="250"/>
    </row>
    <row r="100" ht="12.0" customHeight="1">
      <c r="A100" s="229"/>
      <c r="B100" s="228"/>
      <c r="C100" s="229"/>
      <c r="D100" s="229"/>
      <c r="E100" s="270"/>
      <c r="F100" s="229"/>
      <c r="G100" s="229"/>
      <c r="H100" s="229"/>
      <c r="I100" s="229"/>
      <c r="J100" s="228" t="s">
        <v>76</v>
      </c>
      <c r="K100" s="229"/>
      <c r="L100" s="228" t="s">
        <v>100</v>
      </c>
      <c r="M100" s="250"/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  <c r="X100" s="250"/>
      <c r="Y100" s="250"/>
      <c r="Z100" s="250"/>
    </row>
    <row r="101" ht="12.0" customHeight="1">
      <c r="A101" s="229"/>
      <c r="B101" s="228"/>
      <c r="C101" s="229"/>
      <c r="D101" s="229"/>
      <c r="E101" s="270"/>
      <c r="F101" s="229"/>
      <c r="G101" s="229"/>
      <c r="H101" s="229"/>
      <c r="I101" s="229"/>
      <c r="J101" s="228" t="s">
        <v>78</v>
      </c>
      <c r="K101" s="229"/>
      <c r="L101" s="228" t="s">
        <v>100</v>
      </c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  <c r="X101" s="250"/>
      <c r="Y101" s="250"/>
      <c r="Z101" s="250"/>
    </row>
    <row r="102" ht="12.0" customHeight="1">
      <c r="A102" s="229"/>
      <c r="B102" s="228"/>
      <c r="C102" s="229"/>
      <c r="D102" s="229"/>
      <c r="E102" s="270"/>
      <c r="F102" s="229"/>
      <c r="G102" s="229"/>
      <c r="H102" s="229"/>
      <c r="I102" s="229"/>
      <c r="J102" s="228" t="s">
        <v>80</v>
      </c>
      <c r="K102" s="229"/>
      <c r="L102" s="228" t="s">
        <v>100</v>
      </c>
      <c r="M102" s="250"/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  <c r="X102" s="250"/>
      <c r="Y102" s="250"/>
      <c r="Z102" s="250"/>
    </row>
    <row r="103" ht="12.0" customHeight="1">
      <c r="A103" s="229" t="s">
        <v>3006</v>
      </c>
      <c r="B103" s="228" t="s">
        <v>440</v>
      </c>
      <c r="C103" s="229" t="s">
        <v>1793</v>
      </c>
      <c r="D103" s="229" t="s">
        <v>3007</v>
      </c>
      <c r="E103" s="270" t="s">
        <v>3008</v>
      </c>
      <c r="F103" s="229" t="s">
        <v>139</v>
      </c>
      <c r="G103" s="228">
        <v>75092.0</v>
      </c>
      <c r="H103" s="229" t="s">
        <v>3009</v>
      </c>
      <c r="I103" s="324"/>
      <c r="J103" s="228"/>
      <c r="K103" s="229"/>
      <c r="L103" s="228" t="s">
        <v>100</v>
      </c>
      <c r="M103" s="250"/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  <c r="X103" s="250"/>
      <c r="Y103" s="250"/>
      <c r="Z103" s="250"/>
    </row>
    <row r="104" ht="12.0" customHeight="1">
      <c r="A104" s="229" t="s">
        <v>3010</v>
      </c>
      <c r="B104" s="228" t="s">
        <v>412</v>
      </c>
      <c r="C104" s="229" t="s">
        <v>3011</v>
      </c>
      <c r="D104" s="229" t="s">
        <v>3012</v>
      </c>
      <c r="E104" s="270" t="s">
        <v>3013</v>
      </c>
      <c r="F104" s="229" t="s">
        <v>139</v>
      </c>
      <c r="G104" s="228">
        <v>75092.0</v>
      </c>
      <c r="H104" s="229" t="s">
        <v>3014</v>
      </c>
      <c r="I104" s="229" t="s">
        <v>3015</v>
      </c>
      <c r="J104" s="228"/>
      <c r="K104" s="229"/>
      <c r="L104" s="228" t="s">
        <v>100</v>
      </c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  <c r="Y104" s="250"/>
      <c r="Z104" s="250"/>
    </row>
    <row r="105" ht="12.0" customHeight="1">
      <c r="A105" s="229"/>
      <c r="B105" s="228"/>
      <c r="C105" s="229"/>
      <c r="D105" s="229"/>
      <c r="E105" s="270"/>
      <c r="F105" s="229"/>
      <c r="G105" s="228"/>
      <c r="H105" s="229"/>
      <c r="I105" s="229"/>
      <c r="J105" s="228"/>
      <c r="K105" s="229"/>
      <c r="L105" s="228" t="s">
        <v>100</v>
      </c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  <c r="X105" s="250"/>
      <c r="Y105" s="250"/>
      <c r="Z105" s="250"/>
    </row>
    <row r="106" ht="12.0" customHeight="1">
      <c r="A106" s="229"/>
      <c r="B106" s="228"/>
      <c r="C106" s="229"/>
      <c r="D106" s="229"/>
      <c r="E106" s="270"/>
      <c r="F106" s="229"/>
      <c r="G106" s="229"/>
      <c r="H106" s="229"/>
      <c r="I106" s="324"/>
      <c r="J106" s="228"/>
      <c r="K106" s="229"/>
      <c r="L106" s="228" t="s">
        <v>100</v>
      </c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  <c r="Y106" s="250"/>
      <c r="Z106" s="250"/>
    </row>
    <row r="107" ht="12.0" customHeight="1">
      <c r="A107" s="229"/>
      <c r="B107" s="228"/>
      <c r="C107" s="229"/>
      <c r="D107" s="229"/>
      <c r="E107" s="270"/>
      <c r="F107" s="229"/>
      <c r="G107" s="229"/>
      <c r="H107" s="229"/>
      <c r="I107" s="229"/>
      <c r="J107" s="228"/>
      <c r="K107" s="229"/>
      <c r="L107" s="228" t="s">
        <v>100</v>
      </c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  <c r="Y107" s="250"/>
      <c r="Z107" s="250"/>
    </row>
    <row r="108" ht="12.0" customHeight="1">
      <c r="A108" s="262" t="s">
        <v>3016</v>
      </c>
      <c r="B108" s="238"/>
      <c r="C108" s="238"/>
      <c r="D108" s="239"/>
      <c r="E108" s="270" t="s">
        <v>2991</v>
      </c>
      <c r="F108" s="229" t="s">
        <v>139</v>
      </c>
      <c r="G108" s="228">
        <v>75092.0</v>
      </c>
      <c r="H108" s="229"/>
      <c r="I108" s="229"/>
      <c r="J108" s="228">
        <f>COUNTA(A115:A119)</f>
        <v>3</v>
      </c>
      <c r="K108" s="254" t="s">
        <v>125</v>
      </c>
      <c r="L108" s="228" t="s">
        <v>100</v>
      </c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  <c r="X108" s="250"/>
      <c r="Y108" s="250"/>
      <c r="Z108" s="250"/>
    </row>
    <row r="109" ht="12.0" customHeight="1">
      <c r="A109" s="229"/>
      <c r="B109" s="228"/>
      <c r="C109" s="229" t="s">
        <v>1308</v>
      </c>
      <c r="D109" s="229" t="s">
        <v>3017</v>
      </c>
      <c r="E109" s="270" t="s">
        <v>3018</v>
      </c>
      <c r="F109" s="229" t="s">
        <v>270</v>
      </c>
      <c r="G109" s="228">
        <v>75495.0</v>
      </c>
      <c r="H109" s="229" t="s">
        <v>3019</v>
      </c>
      <c r="I109" s="229" t="s">
        <v>3020</v>
      </c>
      <c r="J109" s="228" t="s">
        <v>70</v>
      </c>
      <c r="K109" s="229"/>
      <c r="L109" s="228" t="s">
        <v>100</v>
      </c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  <c r="X109" s="250"/>
      <c r="Y109" s="250"/>
      <c r="Z109" s="250"/>
    </row>
    <row r="110" ht="12.0" customHeight="1">
      <c r="A110" s="229"/>
      <c r="B110" s="228"/>
      <c r="C110" s="229" t="s">
        <v>3021</v>
      </c>
      <c r="D110" s="229" t="s">
        <v>3022</v>
      </c>
      <c r="E110" s="270" t="s">
        <v>3023</v>
      </c>
      <c r="F110" s="229" t="s">
        <v>3024</v>
      </c>
      <c r="G110" s="228">
        <v>75459.0</v>
      </c>
      <c r="H110" s="229" t="s">
        <v>3025</v>
      </c>
      <c r="I110" s="229" t="s">
        <v>3026</v>
      </c>
      <c r="J110" s="228" t="s">
        <v>72</v>
      </c>
      <c r="K110" s="229"/>
      <c r="L110" s="228" t="s">
        <v>100</v>
      </c>
      <c r="M110" s="250"/>
      <c r="N110" s="250"/>
      <c r="O110" s="250"/>
      <c r="P110" s="250"/>
      <c r="Q110" s="250"/>
      <c r="R110" s="250"/>
      <c r="S110" s="250"/>
      <c r="T110" s="250"/>
      <c r="U110" s="250"/>
      <c r="V110" s="250"/>
      <c r="W110" s="250"/>
      <c r="X110" s="250"/>
      <c r="Y110" s="250"/>
      <c r="Z110" s="250"/>
    </row>
    <row r="111" ht="12.0" customHeight="1">
      <c r="A111" s="229"/>
      <c r="B111" s="228"/>
      <c r="C111" s="229" t="s">
        <v>3027</v>
      </c>
      <c r="D111" s="229" t="s">
        <v>3028</v>
      </c>
      <c r="E111" s="270" t="s">
        <v>3029</v>
      </c>
      <c r="F111" s="229" t="s">
        <v>270</v>
      </c>
      <c r="G111" s="228">
        <v>75495.0</v>
      </c>
      <c r="H111" s="229" t="s">
        <v>3030</v>
      </c>
      <c r="I111" s="229" t="s">
        <v>3031</v>
      </c>
      <c r="J111" s="228" t="s">
        <v>74</v>
      </c>
      <c r="K111" s="229"/>
      <c r="L111" s="228" t="s">
        <v>100</v>
      </c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  <c r="Y111" s="250"/>
      <c r="Z111" s="250"/>
    </row>
    <row r="112" ht="12.0" customHeight="1">
      <c r="A112" s="229"/>
      <c r="B112" s="228"/>
      <c r="C112" s="229"/>
      <c r="D112" s="229"/>
      <c r="E112" s="270"/>
      <c r="F112" s="229"/>
      <c r="G112" s="229"/>
      <c r="H112" s="229"/>
      <c r="I112" s="229"/>
      <c r="J112" s="228" t="s">
        <v>76</v>
      </c>
      <c r="K112" s="229"/>
      <c r="L112" s="228" t="s">
        <v>100</v>
      </c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  <c r="X112" s="250"/>
      <c r="Y112" s="250"/>
      <c r="Z112" s="250"/>
    </row>
    <row r="113" ht="12.0" customHeight="1">
      <c r="A113" s="229"/>
      <c r="B113" s="228"/>
      <c r="C113" s="229"/>
      <c r="D113" s="229"/>
      <c r="E113" s="270"/>
      <c r="F113" s="229"/>
      <c r="G113" s="229"/>
      <c r="H113" s="229"/>
      <c r="I113" s="229"/>
      <c r="J113" s="228" t="s">
        <v>78</v>
      </c>
      <c r="K113" s="229"/>
      <c r="L113" s="228" t="s">
        <v>100</v>
      </c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  <c r="Y113" s="250"/>
      <c r="Z113" s="250"/>
    </row>
    <row r="114" ht="12.0" customHeight="1">
      <c r="A114" s="229"/>
      <c r="B114" s="228"/>
      <c r="C114" s="229"/>
      <c r="D114" s="229"/>
      <c r="E114" s="270"/>
      <c r="F114" s="229"/>
      <c r="G114" s="229"/>
      <c r="H114" s="229"/>
      <c r="I114" s="229"/>
      <c r="J114" s="228" t="s">
        <v>80</v>
      </c>
      <c r="K114" s="229"/>
      <c r="L114" s="228" t="s">
        <v>100</v>
      </c>
      <c r="M114" s="250"/>
      <c r="N114" s="250"/>
      <c r="O114" s="250"/>
      <c r="P114" s="250"/>
      <c r="Q114" s="250"/>
      <c r="R114" s="250"/>
      <c r="S114" s="250"/>
      <c r="T114" s="250"/>
      <c r="U114" s="250"/>
      <c r="V114" s="250"/>
      <c r="W114" s="250"/>
      <c r="X114" s="250"/>
      <c r="Y114" s="250"/>
      <c r="Z114" s="250"/>
    </row>
    <row r="115" ht="12.0" customHeight="1">
      <c r="A115" s="229" t="s">
        <v>2807</v>
      </c>
      <c r="B115" s="228" t="s">
        <v>412</v>
      </c>
      <c r="C115" s="229" t="s">
        <v>2808</v>
      </c>
      <c r="D115" s="229" t="s">
        <v>981</v>
      </c>
      <c r="E115" s="270" t="s">
        <v>2809</v>
      </c>
      <c r="F115" s="229" t="s">
        <v>139</v>
      </c>
      <c r="G115" s="228">
        <v>75090.0</v>
      </c>
      <c r="H115" s="229" t="s">
        <v>2810</v>
      </c>
      <c r="I115" s="255" t="s">
        <v>2811</v>
      </c>
      <c r="J115" s="228"/>
      <c r="K115" s="229"/>
      <c r="L115" s="228" t="s">
        <v>100</v>
      </c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0"/>
      <c r="Z115" s="250"/>
    </row>
    <row r="116" ht="12.0" customHeight="1">
      <c r="A116" s="353" t="s">
        <v>3032</v>
      </c>
      <c r="B116" s="228" t="s">
        <v>440</v>
      </c>
      <c r="C116" s="229" t="s">
        <v>2914</v>
      </c>
      <c r="D116" s="229" t="s">
        <v>3033</v>
      </c>
      <c r="E116" s="354" t="s">
        <v>3034</v>
      </c>
      <c r="F116" s="353" t="s">
        <v>139</v>
      </c>
      <c r="G116" s="353">
        <v>75090.0</v>
      </c>
      <c r="H116" s="229" t="s">
        <v>2810</v>
      </c>
      <c r="I116" s="323" t="s">
        <v>3035</v>
      </c>
      <c r="J116" s="228"/>
      <c r="K116" s="229"/>
      <c r="L116" s="228" t="s">
        <v>100</v>
      </c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  <c r="Z116" s="250"/>
    </row>
    <row r="117" ht="12.0" customHeight="1">
      <c r="A117" s="353" t="s">
        <v>3036</v>
      </c>
      <c r="B117" s="228" t="s">
        <v>440</v>
      </c>
      <c r="C117" s="229" t="s">
        <v>579</v>
      </c>
      <c r="D117" s="229" t="s">
        <v>3037</v>
      </c>
      <c r="E117" s="354" t="s">
        <v>3038</v>
      </c>
      <c r="F117" s="353" t="s">
        <v>270</v>
      </c>
      <c r="G117" s="353">
        <v>75495.0</v>
      </c>
      <c r="H117" s="229" t="s">
        <v>3039</v>
      </c>
      <c r="I117" s="323" t="s">
        <v>3040</v>
      </c>
      <c r="J117" s="228"/>
      <c r="K117" s="229"/>
      <c r="L117" s="228" t="s">
        <v>100</v>
      </c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  <c r="X117" s="250"/>
      <c r="Y117" s="250"/>
      <c r="Z117" s="250"/>
    </row>
    <row r="118" ht="12.0" customHeight="1">
      <c r="A118" s="274"/>
      <c r="B118" s="274"/>
      <c r="C118" s="279"/>
      <c r="D118" s="279"/>
      <c r="E118" s="345"/>
      <c r="F118" s="229"/>
      <c r="G118" s="228"/>
      <c r="H118" s="279"/>
      <c r="I118" s="229"/>
      <c r="J118" s="228"/>
      <c r="K118" s="229"/>
      <c r="L118" s="228" t="s">
        <v>100</v>
      </c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  <c r="X118" s="250"/>
      <c r="Y118" s="250"/>
      <c r="Z118" s="250"/>
    </row>
    <row r="119" ht="12.0" customHeight="1">
      <c r="A119" s="274"/>
      <c r="B119" s="274"/>
      <c r="C119" s="279"/>
      <c r="D119" s="279"/>
      <c r="E119" s="345"/>
      <c r="F119" s="229"/>
      <c r="G119" s="228"/>
      <c r="H119" s="279"/>
      <c r="I119" s="229"/>
      <c r="J119" s="228"/>
      <c r="K119" s="229"/>
      <c r="L119" s="228" t="s">
        <v>100</v>
      </c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  <c r="Y119" s="250"/>
      <c r="Z119" s="250"/>
    </row>
    <row r="120" ht="12.0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  <c r="Y120" s="250"/>
      <c r="Z120" s="250"/>
    </row>
    <row r="121" ht="12.0" customHeight="1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  <c r="Y121" s="250"/>
      <c r="Z121" s="250"/>
    </row>
    <row r="122" ht="12.0" customHeight="1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  <c r="Y122" s="250"/>
      <c r="Z122" s="250"/>
    </row>
    <row r="123" ht="12.0" customHeight="1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0"/>
      <c r="Z123" s="250"/>
    </row>
    <row r="124" ht="12.0" customHeight="1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</row>
    <row r="125" ht="12.0" customHeight="1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  <c r="X125" s="250"/>
      <c r="Y125" s="250"/>
      <c r="Z125" s="250"/>
    </row>
    <row r="126" ht="12.0" customHeight="1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  <c r="Z126" s="250"/>
    </row>
    <row r="127" ht="12.0" customHeight="1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  <c r="Z127" s="250"/>
    </row>
    <row r="128" ht="12.0" customHeight="1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</row>
    <row r="129" ht="12.0" customHeight="1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  <c r="Y129" s="250"/>
      <c r="Z129" s="250"/>
    </row>
    <row r="130" ht="12.0" customHeight="1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  <c r="Z130" s="250"/>
    </row>
    <row r="131" ht="12.0" customHeight="1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  <c r="Y131" s="250"/>
      <c r="Z131" s="250"/>
    </row>
    <row r="132" ht="12.0" customHeight="1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</row>
    <row r="133" ht="12.0" customHeight="1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  <c r="X133" s="250"/>
      <c r="Y133" s="250"/>
      <c r="Z133" s="250"/>
    </row>
    <row r="134" ht="12.0" customHeight="1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  <c r="Y134" s="250"/>
      <c r="Z134" s="250"/>
    </row>
    <row r="135" ht="12.0" customHeight="1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  <c r="X135" s="250"/>
      <c r="Y135" s="250"/>
      <c r="Z135" s="250"/>
    </row>
    <row r="136" ht="12.0" customHeight="1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  <c r="Z136" s="250"/>
    </row>
    <row r="137" ht="12.0" customHeight="1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  <c r="X137" s="250"/>
      <c r="Y137" s="250"/>
      <c r="Z137" s="250"/>
    </row>
    <row r="138" ht="12.0" customHeight="1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  <c r="X138" s="250"/>
      <c r="Y138" s="250"/>
      <c r="Z138" s="250"/>
    </row>
    <row r="139" ht="12.0" customHeight="1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  <c r="X139" s="250"/>
      <c r="Y139" s="250"/>
      <c r="Z139" s="250"/>
    </row>
    <row r="140" ht="12.0" customHeight="1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  <c r="X140" s="250"/>
      <c r="Y140" s="250"/>
      <c r="Z140" s="250"/>
    </row>
    <row r="141" ht="12.0" customHeight="1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  <c r="X141" s="250"/>
      <c r="Y141" s="250"/>
      <c r="Z141" s="250"/>
    </row>
    <row r="142" ht="12.0" customHeight="1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  <c r="V142" s="250"/>
      <c r="W142" s="250"/>
      <c r="X142" s="250"/>
      <c r="Y142" s="250"/>
      <c r="Z142" s="250"/>
    </row>
    <row r="143" ht="12.0" customHeight="1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  <c r="V143" s="250"/>
      <c r="W143" s="250"/>
      <c r="X143" s="250"/>
      <c r="Y143" s="250"/>
      <c r="Z143" s="250"/>
    </row>
    <row r="144" ht="12.0" customHeight="1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  <c r="V144" s="250"/>
      <c r="W144" s="250"/>
      <c r="X144" s="250"/>
      <c r="Y144" s="250"/>
      <c r="Z144" s="250"/>
    </row>
    <row r="145" ht="12.0" customHeight="1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  <c r="V145" s="250"/>
      <c r="W145" s="250"/>
      <c r="X145" s="250"/>
      <c r="Y145" s="250"/>
      <c r="Z145" s="250"/>
    </row>
    <row r="146" ht="12.0" customHeight="1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  <c r="X146" s="250"/>
      <c r="Y146" s="250"/>
      <c r="Z146" s="250"/>
    </row>
    <row r="147" ht="12.0" customHeight="1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  <c r="X147" s="250"/>
      <c r="Y147" s="250"/>
      <c r="Z147" s="250"/>
    </row>
    <row r="148" ht="12.0" customHeight="1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  <c r="Z148" s="250"/>
    </row>
    <row r="149" ht="12.0" customHeight="1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  <c r="X149" s="250"/>
      <c r="Y149" s="250"/>
      <c r="Z149" s="250"/>
    </row>
    <row r="150" ht="12.0" customHeight="1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  <c r="X150" s="250"/>
      <c r="Y150" s="250"/>
      <c r="Z150" s="250"/>
    </row>
    <row r="151" ht="12.0" customHeight="1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  <c r="V151" s="250"/>
      <c r="W151" s="250"/>
      <c r="X151" s="250"/>
      <c r="Y151" s="250"/>
      <c r="Z151" s="250"/>
    </row>
    <row r="152" ht="12.0" customHeight="1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  <c r="X152" s="250"/>
      <c r="Y152" s="250"/>
      <c r="Z152" s="250"/>
    </row>
    <row r="153" ht="12.0" customHeight="1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  <c r="V153" s="250"/>
      <c r="W153" s="250"/>
      <c r="X153" s="250"/>
      <c r="Y153" s="250"/>
      <c r="Z153" s="250"/>
    </row>
    <row r="154" ht="12.0" customHeight="1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  <c r="V154" s="250"/>
      <c r="W154" s="250"/>
      <c r="X154" s="250"/>
      <c r="Y154" s="250"/>
      <c r="Z154" s="250"/>
    </row>
    <row r="155" ht="12.0" customHeight="1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  <c r="X155" s="250"/>
      <c r="Y155" s="250"/>
      <c r="Z155" s="250"/>
    </row>
    <row r="156" ht="12.0" customHeight="1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  <c r="V156" s="250"/>
      <c r="W156" s="250"/>
      <c r="X156" s="250"/>
      <c r="Y156" s="250"/>
      <c r="Z156" s="250"/>
    </row>
    <row r="157" ht="12.0" customHeight="1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  <c r="X157" s="250"/>
      <c r="Y157" s="250"/>
      <c r="Z157" s="250"/>
    </row>
    <row r="158" ht="12.0" customHeight="1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  <c r="X158" s="250"/>
      <c r="Y158" s="250"/>
      <c r="Z158" s="250"/>
    </row>
    <row r="159" ht="12.0" customHeight="1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  <c r="X159" s="250"/>
      <c r="Y159" s="250"/>
      <c r="Z159" s="250"/>
    </row>
    <row r="160" ht="12.0" customHeight="1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  <c r="X160" s="250"/>
      <c r="Y160" s="250"/>
      <c r="Z160" s="250"/>
    </row>
    <row r="161" ht="12.0" customHeight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  <c r="V161" s="250"/>
      <c r="W161" s="250"/>
      <c r="X161" s="250"/>
      <c r="Y161" s="250"/>
      <c r="Z161" s="250"/>
    </row>
    <row r="162" ht="12.0" customHeight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  <c r="X162" s="250"/>
      <c r="Y162" s="250"/>
      <c r="Z162" s="250"/>
    </row>
    <row r="163" ht="12.0" customHeight="1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  <c r="X163" s="250"/>
      <c r="Y163" s="250"/>
      <c r="Z163" s="250"/>
    </row>
    <row r="164" ht="12.0" customHeight="1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  <c r="X164" s="250"/>
      <c r="Y164" s="250"/>
      <c r="Z164" s="250"/>
    </row>
    <row r="165" ht="12.0" customHeight="1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  <c r="X165" s="250"/>
      <c r="Y165" s="250"/>
      <c r="Z165" s="250"/>
    </row>
    <row r="166" ht="12.0" customHeight="1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  <c r="X166" s="250"/>
      <c r="Y166" s="250"/>
      <c r="Z166" s="250"/>
    </row>
    <row r="167" ht="12.0" customHeight="1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  <c r="V167" s="250"/>
      <c r="W167" s="250"/>
      <c r="X167" s="250"/>
      <c r="Y167" s="250"/>
      <c r="Z167" s="250"/>
    </row>
    <row r="168" ht="12.0" customHeight="1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  <c r="Y168" s="250"/>
      <c r="Z168" s="250"/>
    </row>
    <row r="169" ht="12.0" customHeight="1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  <c r="V169" s="250"/>
      <c r="W169" s="250"/>
      <c r="X169" s="250"/>
      <c r="Y169" s="250"/>
      <c r="Z169" s="250"/>
    </row>
    <row r="170" ht="12.0" customHeight="1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  <c r="V170" s="250"/>
      <c r="W170" s="250"/>
      <c r="X170" s="250"/>
      <c r="Y170" s="250"/>
      <c r="Z170" s="250"/>
    </row>
    <row r="171" ht="12.0" customHeight="1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  <c r="X171" s="250"/>
      <c r="Y171" s="250"/>
      <c r="Z171" s="250"/>
    </row>
    <row r="172" ht="12.0" customHeight="1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  <c r="X172" s="250"/>
      <c r="Y172" s="250"/>
      <c r="Z172" s="250"/>
    </row>
    <row r="173" ht="12.0" customHeight="1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  <c r="X173" s="250"/>
      <c r="Y173" s="250"/>
      <c r="Z173" s="250"/>
    </row>
    <row r="174" ht="12.0" customHeight="1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  <c r="X174" s="250"/>
      <c r="Y174" s="250"/>
      <c r="Z174" s="250"/>
    </row>
    <row r="175" ht="12.0" customHeight="1">
      <c r="A175" s="250"/>
      <c r="B175" s="344"/>
      <c r="C175" s="250"/>
      <c r="D175" s="250"/>
      <c r="E175" s="250"/>
      <c r="F175" s="250"/>
      <c r="G175" s="250"/>
      <c r="H175" s="250"/>
      <c r="I175" s="250"/>
      <c r="J175" s="344"/>
      <c r="K175" s="250"/>
      <c r="L175" s="344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  <c r="X175" s="250"/>
      <c r="Y175" s="250"/>
      <c r="Z175" s="250"/>
    </row>
    <row r="176" ht="12.0" customHeight="1">
      <c r="A176" s="250"/>
      <c r="B176" s="344"/>
      <c r="C176" s="250"/>
      <c r="D176" s="250"/>
      <c r="E176" s="250"/>
      <c r="F176" s="250"/>
      <c r="G176" s="250"/>
      <c r="H176" s="250"/>
      <c r="I176" s="250"/>
      <c r="J176" s="344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  <c r="X176" s="250"/>
      <c r="Y176" s="250"/>
      <c r="Z176" s="250"/>
    </row>
    <row r="177" ht="12.0" customHeight="1">
      <c r="A177" s="250"/>
      <c r="B177" s="344"/>
      <c r="C177" s="250"/>
      <c r="D177" s="250"/>
      <c r="E177" s="250"/>
      <c r="F177" s="250"/>
      <c r="G177" s="250"/>
      <c r="H177" s="250"/>
      <c r="I177" s="250"/>
      <c r="J177" s="344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  <c r="X177" s="250"/>
      <c r="Y177" s="250"/>
      <c r="Z177" s="250"/>
    </row>
    <row r="178" ht="12.0" customHeight="1">
      <c r="A178" s="250"/>
      <c r="B178" s="344"/>
      <c r="C178" s="250"/>
      <c r="D178" s="250"/>
      <c r="E178" s="250"/>
      <c r="F178" s="250"/>
      <c r="G178" s="250"/>
      <c r="H178" s="250"/>
      <c r="I178" s="250"/>
      <c r="J178" s="344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0"/>
      <c r="W178" s="250"/>
      <c r="X178" s="250"/>
      <c r="Y178" s="250"/>
      <c r="Z178" s="250"/>
    </row>
    <row r="179" ht="12.0" customHeight="1">
      <c r="A179" s="250"/>
      <c r="B179" s="344"/>
      <c r="C179" s="250"/>
      <c r="D179" s="250"/>
      <c r="E179" s="250"/>
      <c r="F179" s="250"/>
      <c r="G179" s="250"/>
      <c r="H179" s="250"/>
      <c r="I179" s="250"/>
      <c r="J179" s="344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  <c r="X179" s="250"/>
      <c r="Y179" s="250"/>
      <c r="Z179" s="250"/>
    </row>
    <row r="180" ht="12.0" customHeight="1">
      <c r="A180" s="250"/>
      <c r="B180" s="344"/>
      <c r="C180" s="250"/>
      <c r="D180" s="250"/>
      <c r="E180" s="250"/>
      <c r="F180" s="250"/>
      <c r="G180" s="250"/>
      <c r="H180" s="250"/>
      <c r="I180" s="250"/>
      <c r="J180" s="344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  <c r="X180" s="250"/>
      <c r="Y180" s="250"/>
      <c r="Z180" s="250"/>
    </row>
    <row r="181" ht="12.0" customHeight="1">
      <c r="A181" s="250"/>
      <c r="B181" s="344"/>
      <c r="C181" s="250"/>
      <c r="D181" s="250"/>
      <c r="E181" s="250"/>
      <c r="F181" s="250"/>
      <c r="G181" s="250"/>
      <c r="H181" s="250"/>
      <c r="I181" s="250"/>
      <c r="J181" s="344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  <c r="V181" s="250"/>
      <c r="W181" s="250"/>
      <c r="X181" s="250"/>
      <c r="Y181" s="250"/>
      <c r="Z181" s="250"/>
    </row>
    <row r="182" ht="12.0" customHeight="1">
      <c r="A182" s="250"/>
      <c r="B182" s="344"/>
      <c r="C182" s="250"/>
      <c r="D182" s="250"/>
      <c r="E182" s="250"/>
      <c r="F182" s="250"/>
      <c r="G182" s="250"/>
      <c r="H182" s="250"/>
      <c r="I182" s="250"/>
      <c r="J182" s="344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  <c r="V182" s="250"/>
      <c r="W182" s="250"/>
      <c r="X182" s="250"/>
      <c r="Y182" s="250"/>
      <c r="Z182" s="250"/>
    </row>
    <row r="183" ht="12.0" customHeight="1">
      <c r="A183" s="250"/>
      <c r="B183" s="344"/>
      <c r="C183" s="250"/>
      <c r="D183" s="250"/>
      <c r="E183" s="250"/>
      <c r="F183" s="250"/>
      <c r="G183" s="250"/>
      <c r="H183" s="250"/>
      <c r="I183" s="250"/>
      <c r="J183" s="344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  <c r="X183" s="250"/>
      <c r="Y183" s="250"/>
      <c r="Z183" s="250"/>
    </row>
    <row r="184" ht="12.0" customHeight="1">
      <c r="A184" s="250"/>
      <c r="B184" s="344"/>
      <c r="C184" s="250"/>
      <c r="D184" s="250"/>
      <c r="E184" s="250"/>
      <c r="F184" s="250"/>
      <c r="G184" s="250"/>
      <c r="H184" s="250"/>
      <c r="I184" s="250"/>
      <c r="J184" s="344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  <c r="X184" s="250"/>
      <c r="Y184" s="250"/>
      <c r="Z184" s="250"/>
    </row>
    <row r="185" ht="12.0" customHeight="1">
      <c r="A185" s="250"/>
      <c r="B185" s="344"/>
      <c r="C185" s="250"/>
      <c r="D185" s="250"/>
      <c r="E185" s="250"/>
      <c r="F185" s="250"/>
      <c r="G185" s="250"/>
      <c r="H185" s="250"/>
      <c r="I185" s="250"/>
      <c r="J185" s="344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  <c r="X185" s="250"/>
      <c r="Y185" s="250"/>
      <c r="Z185" s="250"/>
    </row>
    <row r="186" ht="12.0" customHeight="1">
      <c r="A186" s="250"/>
      <c r="B186" s="344"/>
      <c r="C186" s="250"/>
      <c r="D186" s="250"/>
      <c r="E186" s="250"/>
      <c r="F186" s="250"/>
      <c r="G186" s="250"/>
      <c r="H186" s="250"/>
      <c r="I186" s="250"/>
      <c r="J186" s="344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  <c r="X186" s="250"/>
      <c r="Y186" s="250"/>
      <c r="Z186" s="250"/>
    </row>
    <row r="187" ht="12.0" customHeight="1">
      <c r="A187" s="250"/>
      <c r="B187" s="344"/>
      <c r="C187" s="250"/>
      <c r="D187" s="250"/>
      <c r="E187" s="250"/>
      <c r="F187" s="250"/>
      <c r="G187" s="250"/>
      <c r="H187" s="250"/>
      <c r="I187" s="250"/>
      <c r="J187" s="344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  <c r="V187" s="250"/>
      <c r="W187" s="250"/>
      <c r="X187" s="250"/>
      <c r="Y187" s="250"/>
      <c r="Z187" s="250"/>
    </row>
    <row r="188" ht="12.0" customHeight="1">
      <c r="A188" s="250"/>
      <c r="B188" s="344"/>
      <c r="C188" s="250"/>
      <c r="D188" s="250"/>
      <c r="E188" s="250"/>
      <c r="F188" s="250"/>
      <c r="G188" s="250"/>
      <c r="H188" s="250"/>
      <c r="I188" s="250"/>
      <c r="J188" s="344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  <c r="X188" s="250"/>
      <c r="Y188" s="250"/>
      <c r="Z188" s="250"/>
    </row>
    <row r="189" ht="12.0" customHeight="1">
      <c r="A189" s="250"/>
      <c r="B189" s="344"/>
      <c r="C189" s="250"/>
      <c r="D189" s="250"/>
      <c r="E189" s="250"/>
      <c r="F189" s="250"/>
      <c r="G189" s="250"/>
      <c r="H189" s="250"/>
      <c r="I189" s="250"/>
      <c r="J189" s="344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  <c r="V189" s="250"/>
      <c r="W189" s="250"/>
      <c r="X189" s="250"/>
      <c r="Y189" s="250"/>
      <c r="Z189" s="250"/>
    </row>
    <row r="190" ht="12.0" customHeight="1">
      <c r="A190" s="250"/>
      <c r="B190" s="344"/>
      <c r="C190" s="250"/>
      <c r="D190" s="250"/>
      <c r="E190" s="250"/>
      <c r="F190" s="250"/>
      <c r="G190" s="250"/>
      <c r="H190" s="250"/>
      <c r="I190" s="250"/>
      <c r="J190" s="344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  <c r="X190" s="250"/>
      <c r="Y190" s="250"/>
      <c r="Z190" s="250"/>
    </row>
    <row r="191" ht="12.0" customHeight="1">
      <c r="A191" s="250"/>
      <c r="B191" s="344"/>
      <c r="C191" s="250"/>
      <c r="D191" s="250"/>
      <c r="E191" s="250"/>
      <c r="F191" s="250"/>
      <c r="G191" s="250"/>
      <c r="H191" s="250"/>
      <c r="I191" s="250"/>
      <c r="J191" s="344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  <c r="X191" s="250"/>
      <c r="Y191" s="250"/>
      <c r="Z191" s="250"/>
    </row>
    <row r="192" ht="12.0" customHeight="1">
      <c r="A192" s="250"/>
      <c r="B192" s="344"/>
      <c r="C192" s="250"/>
      <c r="D192" s="250"/>
      <c r="E192" s="250"/>
      <c r="F192" s="250"/>
      <c r="G192" s="250"/>
      <c r="H192" s="250"/>
      <c r="I192" s="250"/>
      <c r="J192" s="344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  <c r="Y192" s="250"/>
      <c r="Z192" s="250"/>
    </row>
    <row r="193" ht="12.0" customHeight="1">
      <c r="A193" s="250"/>
      <c r="B193" s="344"/>
      <c r="C193" s="250"/>
      <c r="D193" s="250"/>
      <c r="E193" s="250"/>
      <c r="F193" s="250"/>
      <c r="G193" s="250"/>
      <c r="H193" s="250"/>
      <c r="I193" s="250"/>
      <c r="J193" s="344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  <c r="X193" s="250"/>
      <c r="Y193" s="250"/>
      <c r="Z193" s="250"/>
    </row>
    <row r="194" ht="12.0" customHeight="1">
      <c r="A194" s="250"/>
      <c r="B194" s="344"/>
      <c r="C194" s="250"/>
      <c r="D194" s="250"/>
      <c r="E194" s="250"/>
      <c r="F194" s="250"/>
      <c r="G194" s="250"/>
      <c r="H194" s="250"/>
      <c r="I194" s="250"/>
      <c r="J194" s="344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  <c r="X194" s="250"/>
      <c r="Y194" s="250"/>
      <c r="Z194" s="250"/>
    </row>
    <row r="195" ht="12.0" customHeight="1">
      <c r="A195" s="250"/>
      <c r="B195" s="344"/>
      <c r="C195" s="250"/>
      <c r="D195" s="250"/>
      <c r="E195" s="250"/>
      <c r="F195" s="250"/>
      <c r="G195" s="250"/>
      <c r="H195" s="250"/>
      <c r="I195" s="250"/>
      <c r="J195" s="344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  <c r="V195" s="250"/>
      <c r="W195" s="250"/>
      <c r="X195" s="250"/>
      <c r="Y195" s="250"/>
      <c r="Z195" s="250"/>
    </row>
    <row r="196" ht="12.0" customHeight="1">
      <c r="A196" s="250"/>
      <c r="B196" s="344"/>
      <c r="C196" s="250"/>
      <c r="D196" s="250"/>
      <c r="E196" s="250"/>
      <c r="F196" s="250"/>
      <c r="G196" s="250"/>
      <c r="H196" s="250"/>
      <c r="I196" s="250"/>
      <c r="J196" s="344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  <c r="Z196" s="250"/>
    </row>
    <row r="197" ht="12.0" customHeight="1">
      <c r="A197" s="250"/>
      <c r="B197" s="344"/>
      <c r="C197" s="250"/>
      <c r="D197" s="250"/>
      <c r="E197" s="250"/>
      <c r="F197" s="250"/>
      <c r="G197" s="250"/>
      <c r="H197" s="250"/>
      <c r="I197" s="250"/>
      <c r="J197" s="344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  <c r="V197" s="250"/>
      <c r="W197" s="250"/>
      <c r="X197" s="250"/>
      <c r="Y197" s="250"/>
      <c r="Z197" s="250"/>
    </row>
    <row r="198" ht="12.0" customHeight="1">
      <c r="A198" s="250"/>
      <c r="B198" s="344"/>
      <c r="C198" s="250"/>
      <c r="D198" s="250"/>
      <c r="E198" s="250"/>
      <c r="F198" s="250"/>
      <c r="G198" s="250"/>
      <c r="H198" s="250"/>
      <c r="I198" s="250"/>
      <c r="J198" s="344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  <c r="V198" s="250"/>
      <c r="W198" s="250"/>
      <c r="X198" s="250"/>
      <c r="Y198" s="250"/>
      <c r="Z198" s="250"/>
    </row>
    <row r="199" ht="12.0" customHeight="1">
      <c r="A199" s="250"/>
      <c r="B199" s="344"/>
      <c r="C199" s="250"/>
      <c r="D199" s="250"/>
      <c r="E199" s="250"/>
      <c r="F199" s="250"/>
      <c r="G199" s="250"/>
      <c r="H199" s="250"/>
      <c r="I199" s="250"/>
      <c r="J199" s="344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  <c r="X199" s="250"/>
      <c r="Y199" s="250"/>
      <c r="Z199" s="250"/>
    </row>
    <row r="200" ht="12.0" customHeight="1">
      <c r="A200" s="250"/>
      <c r="B200" s="344"/>
      <c r="C200" s="250"/>
      <c r="D200" s="250"/>
      <c r="E200" s="250"/>
      <c r="F200" s="250"/>
      <c r="G200" s="250"/>
      <c r="H200" s="250"/>
      <c r="I200" s="250"/>
      <c r="J200" s="344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  <c r="V200" s="250"/>
      <c r="W200" s="250"/>
      <c r="X200" s="250"/>
      <c r="Y200" s="250"/>
      <c r="Z200" s="250"/>
    </row>
    <row r="201" ht="12.0" customHeight="1">
      <c r="A201" s="250"/>
      <c r="B201" s="344"/>
      <c r="C201" s="250"/>
      <c r="D201" s="250"/>
      <c r="E201" s="250"/>
      <c r="F201" s="250"/>
      <c r="G201" s="250"/>
      <c r="H201" s="250"/>
      <c r="I201" s="250"/>
      <c r="J201" s="344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  <c r="X201" s="250"/>
      <c r="Y201" s="250"/>
      <c r="Z201" s="250"/>
    </row>
    <row r="202" ht="12.0" customHeight="1">
      <c r="A202" s="250"/>
      <c r="B202" s="344"/>
      <c r="C202" s="250"/>
      <c r="D202" s="250"/>
      <c r="E202" s="250"/>
      <c r="F202" s="250"/>
      <c r="G202" s="250"/>
      <c r="H202" s="250"/>
      <c r="I202" s="250"/>
      <c r="J202" s="344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  <c r="X202" s="250"/>
      <c r="Y202" s="250"/>
      <c r="Z202" s="250"/>
    </row>
    <row r="203" ht="12.0" customHeight="1">
      <c r="A203" s="250"/>
      <c r="B203" s="344"/>
      <c r="C203" s="250"/>
      <c r="D203" s="250"/>
      <c r="E203" s="250"/>
      <c r="F203" s="250"/>
      <c r="G203" s="250"/>
      <c r="H203" s="250"/>
      <c r="I203" s="250"/>
      <c r="J203" s="344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  <c r="X203" s="250"/>
      <c r="Y203" s="250"/>
      <c r="Z203" s="250"/>
    </row>
    <row r="204" ht="12.0" customHeight="1">
      <c r="A204" s="250"/>
      <c r="B204" s="344"/>
      <c r="C204" s="250"/>
      <c r="D204" s="250"/>
      <c r="E204" s="250"/>
      <c r="F204" s="250"/>
      <c r="G204" s="250"/>
      <c r="H204" s="250"/>
      <c r="I204" s="250"/>
      <c r="J204" s="344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  <c r="X204" s="250"/>
      <c r="Y204" s="250"/>
      <c r="Z204" s="250"/>
    </row>
    <row r="205" ht="12.0" customHeight="1">
      <c r="A205" s="250"/>
      <c r="B205" s="344"/>
      <c r="C205" s="250"/>
      <c r="D205" s="250"/>
      <c r="E205" s="250"/>
      <c r="F205" s="250"/>
      <c r="G205" s="250"/>
      <c r="H205" s="250"/>
      <c r="I205" s="250"/>
      <c r="J205" s="344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  <c r="X205" s="250"/>
      <c r="Y205" s="250"/>
      <c r="Z205" s="250"/>
    </row>
    <row r="206" ht="12.0" customHeight="1">
      <c r="A206" s="250"/>
      <c r="B206" s="344"/>
      <c r="C206" s="250"/>
      <c r="D206" s="250"/>
      <c r="E206" s="250"/>
      <c r="F206" s="250"/>
      <c r="G206" s="250"/>
      <c r="H206" s="250"/>
      <c r="I206" s="250"/>
      <c r="J206" s="344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  <c r="X206" s="250"/>
      <c r="Y206" s="250"/>
      <c r="Z206" s="250"/>
    </row>
    <row r="207" ht="12.0" customHeight="1">
      <c r="A207" s="250"/>
      <c r="B207" s="344"/>
      <c r="C207" s="250"/>
      <c r="D207" s="250"/>
      <c r="E207" s="250"/>
      <c r="F207" s="250"/>
      <c r="G207" s="250"/>
      <c r="H207" s="250"/>
      <c r="I207" s="250"/>
      <c r="J207" s="344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</row>
    <row r="208" ht="12.0" customHeight="1">
      <c r="A208" s="250"/>
      <c r="B208" s="344"/>
      <c r="C208" s="250"/>
      <c r="D208" s="250"/>
      <c r="E208" s="250"/>
      <c r="F208" s="250"/>
      <c r="G208" s="250"/>
      <c r="H208" s="250"/>
      <c r="I208" s="250"/>
      <c r="J208" s="344"/>
      <c r="K208" s="250"/>
      <c r="L208" s="344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50"/>
      <c r="Y208" s="250"/>
      <c r="Z208" s="250"/>
    </row>
    <row r="209" ht="12.0" customHeight="1">
      <c r="A209" s="250"/>
      <c r="B209" s="344"/>
      <c r="C209" s="250"/>
      <c r="D209" s="250"/>
      <c r="E209" s="250"/>
      <c r="F209" s="250"/>
      <c r="G209" s="250"/>
      <c r="H209" s="250"/>
      <c r="I209" s="250"/>
      <c r="J209" s="344"/>
      <c r="K209" s="250"/>
      <c r="L209" s="344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  <c r="X209" s="250"/>
      <c r="Y209" s="250"/>
      <c r="Z209" s="250"/>
    </row>
    <row r="210" ht="12.0" customHeight="1">
      <c r="A210" s="250"/>
      <c r="B210" s="344"/>
      <c r="C210" s="250"/>
      <c r="D210" s="250"/>
      <c r="E210" s="250"/>
      <c r="F210" s="250"/>
      <c r="G210" s="250"/>
      <c r="H210" s="250"/>
      <c r="I210" s="250"/>
      <c r="J210" s="344"/>
      <c r="K210" s="250"/>
      <c r="L210" s="344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50"/>
      <c r="Y210" s="250"/>
      <c r="Z210" s="250"/>
    </row>
    <row r="211" ht="12.0" customHeight="1">
      <c r="A211" s="250"/>
      <c r="B211" s="344"/>
      <c r="C211" s="250"/>
      <c r="D211" s="250"/>
      <c r="E211" s="250"/>
      <c r="F211" s="250"/>
      <c r="G211" s="250"/>
      <c r="H211" s="250"/>
      <c r="I211" s="250"/>
      <c r="J211" s="344"/>
      <c r="K211" s="250"/>
      <c r="L211" s="344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50"/>
      <c r="Y211" s="250"/>
      <c r="Z211" s="250"/>
    </row>
    <row r="212" ht="12.0" customHeight="1">
      <c r="A212" s="250"/>
      <c r="B212" s="344"/>
      <c r="C212" s="250"/>
      <c r="D212" s="250"/>
      <c r="E212" s="250"/>
      <c r="F212" s="250"/>
      <c r="G212" s="250"/>
      <c r="H212" s="250"/>
      <c r="I212" s="250"/>
      <c r="J212" s="344"/>
      <c r="K212" s="250"/>
      <c r="L212" s="344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  <c r="X212" s="250"/>
      <c r="Y212" s="250"/>
      <c r="Z212" s="250"/>
    </row>
    <row r="213" ht="12.0" customHeight="1">
      <c r="A213" s="250"/>
      <c r="B213" s="344"/>
      <c r="C213" s="250"/>
      <c r="D213" s="250"/>
      <c r="E213" s="250"/>
      <c r="F213" s="250"/>
      <c r="G213" s="250"/>
      <c r="H213" s="250"/>
      <c r="I213" s="250"/>
      <c r="J213" s="344"/>
      <c r="K213" s="250"/>
      <c r="L213" s="344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  <c r="Y213" s="250"/>
      <c r="Z213" s="250"/>
    </row>
    <row r="214" ht="12.0" customHeight="1">
      <c r="A214" s="250"/>
      <c r="B214" s="344"/>
      <c r="C214" s="250"/>
      <c r="D214" s="250"/>
      <c r="E214" s="250"/>
      <c r="F214" s="250"/>
      <c r="G214" s="250"/>
      <c r="H214" s="250"/>
      <c r="I214" s="250"/>
      <c r="J214" s="344"/>
      <c r="K214" s="250"/>
      <c r="L214" s="344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</row>
    <row r="215" ht="12.0" customHeight="1">
      <c r="A215" s="250"/>
      <c r="B215" s="344"/>
      <c r="C215" s="250"/>
      <c r="D215" s="250"/>
      <c r="E215" s="250"/>
      <c r="F215" s="250"/>
      <c r="G215" s="250"/>
      <c r="H215" s="250"/>
      <c r="I215" s="250"/>
      <c r="J215" s="344"/>
      <c r="K215" s="250"/>
      <c r="L215" s="344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  <c r="X215" s="250"/>
      <c r="Y215" s="250"/>
      <c r="Z215" s="250"/>
    </row>
    <row r="216" ht="12.0" customHeight="1">
      <c r="A216" s="250"/>
      <c r="B216" s="344"/>
      <c r="C216" s="250"/>
      <c r="D216" s="250"/>
      <c r="E216" s="250"/>
      <c r="F216" s="250"/>
      <c r="G216" s="250"/>
      <c r="H216" s="250"/>
      <c r="I216" s="250"/>
      <c r="J216" s="344"/>
      <c r="K216" s="250"/>
      <c r="L216" s="344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  <c r="X216" s="250"/>
      <c r="Y216" s="250"/>
      <c r="Z216" s="250"/>
    </row>
    <row r="217" ht="12.0" customHeight="1">
      <c r="A217" s="250"/>
      <c r="B217" s="344"/>
      <c r="C217" s="250"/>
      <c r="D217" s="250"/>
      <c r="E217" s="250"/>
      <c r="F217" s="250"/>
      <c r="G217" s="250"/>
      <c r="H217" s="250"/>
      <c r="I217" s="250"/>
      <c r="J217" s="344"/>
      <c r="K217" s="250"/>
      <c r="L217" s="344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  <c r="X217" s="250"/>
      <c r="Y217" s="250"/>
      <c r="Z217" s="250"/>
    </row>
    <row r="218" ht="12.0" customHeight="1">
      <c r="A218" s="250"/>
      <c r="B218" s="344"/>
      <c r="C218" s="250"/>
      <c r="D218" s="250"/>
      <c r="E218" s="250"/>
      <c r="F218" s="250"/>
      <c r="G218" s="250"/>
      <c r="H218" s="250"/>
      <c r="I218" s="250"/>
      <c r="J218" s="344"/>
      <c r="K218" s="250"/>
      <c r="L218" s="344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  <c r="X218" s="250"/>
      <c r="Y218" s="250"/>
      <c r="Z218" s="250"/>
    </row>
    <row r="219" ht="12.0" customHeight="1">
      <c r="A219" s="250"/>
      <c r="B219" s="344"/>
      <c r="C219" s="250"/>
      <c r="D219" s="250"/>
      <c r="E219" s="250"/>
      <c r="F219" s="250"/>
      <c r="G219" s="250"/>
      <c r="H219" s="250"/>
      <c r="I219" s="250"/>
      <c r="J219" s="344"/>
      <c r="K219" s="250"/>
      <c r="L219" s="344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  <c r="X219" s="250"/>
      <c r="Y219" s="250"/>
      <c r="Z219" s="250"/>
    </row>
    <row r="220" ht="12.0" customHeight="1">
      <c r="A220" s="250"/>
      <c r="B220" s="344"/>
      <c r="C220" s="250"/>
      <c r="D220" s="250"/>
      <c r="E220" s="250"/>
      <c r="F220" s="250"/>
      <c r="G220" s="250"/>
      <c r="H220" s="250"/>
      <c r="I220" s="250"/>
      <c r="J220" s="344"/>
      <c r="K220" s="250"/>
      <c r="L220" s="344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  <c r="X220" s="250"/>
      <c r="Y220" s="250"/>
      <c r="Z220" s="250"/>
    </row>
    <row r="221" ht="12.0" customHeight="1">
      <c r="A221" s="250"/>
      <c r="B221" s="344"/>
      <c r="C221" s="250"/>
      <c r="D221" s="250"/>
      <c r="E221" s="250"/>
      <c r="F221" s="250"/>
      <c r="G221" s="250"/>
      <c r="H221" s="250"/>
      <c r="I221" s="250"/>
      <c r="J221" s="344"/>
      <c r="K221" s="250"/>
      <c r="L221" s="344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  <c r="X221" s="250"/>
      <c r="Y221" s="250"/>
      <c r="Z221" s="250"/>
    </row>
    <row r="222" ht="12.0" customHeight="1">
      <c r="A222" s="250"/>
      <c r="B222" s="344"/>
      <c r="C222" s="250"/>
      <c r="D222" s="250"/>
      <c r="E222" s="250"/>
      <c r="F222" s="250"/>
      <c r="G222" s="250"/>
      <c r="H222" s="250"/>
      <c r="I222" s="250"/>
      <c r="J222" s="344"/>
      <c r="K222" s="250"/>
      <c r="L222" s="344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  <c r="X222" s="250"/>
      <c r="Y222" s="250"/>
      <c r="Z222" s="250"/>
    </row>
    <row r="223" ht="12.0" customHeight="1">
      <c r="A223" s="250"/>
      <c r="B223" s="344"/>
      <c r="C223" s="250"/>
      <c r="D223" s="250"/>
      <c r="E223" s="250"/>
      <c r="F223" s="250"/>
      <c r="G223" s="250"/>
      <c r="H223" s="250"/>
      <c r="I223" s="250"/>
      <c r="J223" s="344"/>
      <c r="K223" s="250"/>
      <c r="L223" s="344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  <c r="X223" s="250"/>
      <c r="Y223" s="250"/>
      <c r="Z223" s="250"/>
    </row>
    <row r="224" ht="12.0" customHeight="1">
      <c r="A224" s="250"/>
      <c r="B224" s="344"/>
      <c r="C224" s="250"/>
      <c r="D224" s="250"/>
      <c r="E224" s="250"/>
      <c r="F224" s="250"/>
      <c r="G224" s="250"/>
      <c r="H224" s="250"/>
      <c r="I224" s="250"/>
      <c r="J224" s="344"/>
      <c r="K224" s="250"/>
      <c r="L224" s="344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  <c r="X224" s="250"/>
      <c r="Y224" s="250"/>
      <c r="Z224" s="250"/>
    </row>
    <row r="225" ht="12.0" customHeight="1">
      <c r="A225" s="250"/>
      <c r="B225" s="344"/>
      <c r="C225" s="250"/>
      <c r="D225" s="250"/>
      <c r="E225" s="250"/>
      <c r="F225" s="250"/>
      <c r="G225" s="250"/>
      <c r="H225" s="250"/>
      <c r="I225" s="250"/>
      <c r="J225" s="344"/>
      <c r="K225" s="250"/>
      <c r="L225" s="344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  <c r="X225" s="250"/>
      <c r="Y225" s="250"/>
      <c r="Z225" s="250"/>
    </row>
    <row r="226" ht="12.0" customHeight="1">
      <c r="A226" s="250"/>
      <c r="B226" s="344"/>
      <c r="C226" s="250"/>
      <c r="D226" s="250"/>
      <c r="E226" s="250"/>
      <c r="F226" s="250"/>
      <c r="G226" s="250"/>
      <c r="H226" s="250"/>
      <c r="I226" s="250"/>
      <c r="J226" s="344"/>
      <c r="K226" s="250"/>
      <c r="L226" s="344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  <c r="X226" s="250"/>
      <c r="Y226" s="250"/>
      <c r="Z226" s="250"/>
    </row>
    <row r="227" ht="12.0" customHeight="1">
      <c r="A227" s="250"/>
      <c r="B227" s="344"/>
      <c r="C227" s="250"/>
      <c r="D227" s="250"/>
      <c r="E227" s="250"/>
      <c r="F227" s="250"/>
      <c r="G227" s="250"/>
      <c r="H227" s="250"/>
      <c r="I227" s="250"/>
      <c r="J227" s="344"/>
      <c r="K227" s="250"/>
      <c r="L227" s="344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</row>
    <row r="228" ht="12.0" customHeight="1">
      <c r="A228" s="250"/>
      <c r="B228" s="344"/>
      <c r="C228" s="250"/>
      <c r="D228" s="250"/>
      <c r="E228" s="250"/>
      <c r="F228" s="250"/>
      <c r="G228" s="250"/>
      <c r="H228" s="250"/>
      <c r="I228" s="250"/>
      <c r="J228" s="344"/>
      <c r="K228" s="250"/>
      <c r="L228" s="344"/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  <c r="X228" s="250"/>
      <c r="Y228" s="250"/>
      <c r="Z228" s="250"/>
    </row>
    <row r="229" ht="12.0" customHeight="1">
      <c r="A229" s="250"/>
      <c r="B229" s="344"/>
      <c r="C229" s="250"/>
      <c r="D229" s="250"/>
      <c r="E229" s="250"/>
      <c r="F229" s="250"/>
      <c r="G229" s="250"/>
      <c r="H229" s="250"/>
      <c r="I229" s="250"/>
      <c r="J229" s="344"/>
      <c r="K229" s="250"/>
      <c r="L229" s="344"/>
      <c r="M229" s="250"/>
      <c r="N229" s="250"/>
      <c r="O229" s="250"/>
      <c r="P229" s="250"/>
      <c r="Q229" s="250"/>
      <c r="R229" s="250"/>
      <c r="S229" s="250"/>
      <c r="T229" s="250"/>
      <c r="U229" s="250"/>
      <c r="V229" s="250"/>
      <c r="W229" s="250"/>
      <c r="X229" s="250"/>
      <c r="Y229" s="250"/>
      <c r="Z229" s="250"/>
    </row>
    <row r="230" ht="12.0" customHeight="1">
      <c r="A230" s="250"/>
      <c r="B230" s="344"/>
      <c r="C230" s="250"/>
      <c r="D230" s="250"/>
      <c r="E230" s="250"/>
      <c r="F230" s="250"/>
      <c r="G230" s="250"/>
      <c r="H230" s="250"/>
      <c r="I230" s="250"/>
      <c r="J230" s="344"/>
      <c r="K230" s="250"/>
      <c r="L230" s="344"/>
      <c r="M230" s="250"/>
      <c r="N230" s="250"/>
      <c r="O230" s="250"/>
      <c r="P230" s="250"/>
      <c r="Q230" s="250"/>
      <c r="R230" s="250"/>
      <c r="S230" s="250"/>
      <c r="T230" s="250"/>
      <c r="U230" s="250"/>
      <c r="V230" s="250"/>
      <c r="W230" s="250"/>
      <c r="X230" s="250"/>
      <c r="Y230" s="250"/>
      <c r="Z230" s="250"/>
    </row>
    <row r="231" ht="12.0" customHeight="1">
      <c r="A231" s="250"/>
      <c r="B231" s="344"/>
      <c r="C231" s="250"/>
      <c r="D231" s="250"/>
      <c r="E231" s="250"/>
      <c r="F231" s="250"/>
      <c r="G231" s="250"/>
      <c r="H231" s="250"/>
      <c r="I231" s="250"/>
      <c r="J231" s="344"/>
      <c r="K231" s="250"/>
      <c r="L231" s="344"/>
      <c r="M231" s="250"/>
      <c r="N231" s="250"/>
      <c r="O231" s="250"/>
      <c r="P231" s="250"/>
      <c r="Q231" s="250"/>
      <c r="R231" s="250"/>
      <c r="S231" s="250"/>
      <c r="T231" s="250"/>
      <c r="U231" s="250"/>
      <c r="V231" s="250"/>
      <c r="W231" s="250"/>
      <c r="X231" s="250"/>
      <c r="Y231" s="250"/>
      <c r="Z231" s="250"/>
    </row>
    <row r="232" ht="12.0" customHeight="1">
      <c r="A232" s="250"/>
      <c r="B232" s="344"/>
      <c r="C232" s="250"/>
      <c r="D232" s="250"/>
      <c r="E232" s="250"/>
      <c r="F232" s="250"/>
      <c r="G232" s="250"/>
      <c r="H232" s="250"/>
      <c r="I232" s="250"/>
      <c r="J232" s="344"/>
      <c r="K232" s="250"/>
      <c r="L232" s="344"/>
      <c r="M232" s="250"/>
      <c r="N232" s="250"/>
      <c r="O232" s="250"/>
      <c r="P232" s="250"/>
      <c r="Q232" s="250"/>
      <c r="R232" s="250"/>
      <c r="S232" s="250"/>
      <c r="T232" s="250"/>
      <c r="U232" s="250"/>
      <c r="V232" s="250"/>
      <c r="W232" s="250"/>
      <c r="X232" s="250"/>
      <c r="Y232" s="250"/>
      <c r="Z232" s="250"/>
    </row>
    <row r="233" ht="12.0" customHeight="1">
      <c r="A233" s="250"/>
      <c r="B233" s="344"/>
      <c r="C233" s="250"/>
      <c r="D233" s="250"/>
      <c r="E233" s="250"/>
      <c r="F233" s="250"/>
      <c r="G233" s="250"/>
      <c r="H233" s="250"/>
      <c r="I233" s="250"/>
      <c r="J233" s="344"/>
      <c r="K233" s="250"/>
      <c r="L233" s="344"/>
      <c r="M233" s="250"/>
      <c r="N233" s="250"/>
      <c r="O233" s="250"/>
      <c r="P233" s="250"/>
      <c r="Q233" s="250"/>
      <c r="R233" s="250"/>
      <c r="S233" s="250"/>
      <c r="T233" s="250"/>
      <c r="U233" s="250"/>
      <c r="V233" s="250"/>
      <c r="W233" s="250"/>
      <c r="X233" s="250"/>
      <c r="Y233" s="250"/>
      <c r="Z233" s="250"/>
    </row>
    <row r="234" ht="12.0" customHeight="1">
      <c r="A234" s="250"/>
      <c r="B234" s="344"/>
      <c r="C234" s="250"/>
      <c r="D234" s="250"/>
      <c r="E234" s="250"/>
      <c r="F234" s="250"/>
      <c r="G234" s="250"/>
      <c r="H234" s="250"/>
      <c r="I234" s="250"/>
      <c r="J234" s="344"/>
      <c r="K234" s="250"/>
      <c r="L234" s="344"/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  <c r="X234" s="250"/>
      <c r="Y234" s="250"/>
      <c r="Z234" s="250"/>
    </row>
    <row r="235" ht="12.0" customHeight="1">
      <c r="A235" s="250"/>
      <c r="B235" s="344"/>
      <c r="C235" s="250"/>
      <c r="D235" s="250"/>
      <c r="E235" s="250"/>
      <c r="F235" s="250"/>
      <c r="G235" s="250"/>
      <c r="H235" s="250"/>
      <c r="I235" s="250"/>
      <c r="J235" s="344"/>
      <c r="K235" s="250"/>
      <c r="L235" s="344"/>
      <c r="M235" s="250"/>
      <c r="N235" s="250"/>
      <c r="O235" s="250"/>
      <c r="P235" s="250"/>
      <c r="Q235" s="250"/>
      <c r="R235" s="250"/>
      <c r="S235" s="250"/>
      <c r="T235" s="250"/>
      <c r="U235" s="250"/>
      <c r="V235" s="250"/>
      <c r="W235" s="250"/>
      <c r="X235" s="250"/>
      <c r="Y235" s="250"/>
      <c r="Z235" s="250"/>
    </row>
    <row r="236" ht="12.0" customHeight="1">
      <c r="A236" s="250"/>
      <c r="B236" s="344"/>
      <c r="C236" s="250"/>
      <c r="D236" s="250"/>
      <c r="E236" s="250"/>
      <c r="F236" s="250"/>
      <c r="G236" s="250"/>
      <c r="H236" s="250"/>
      <c r="I236" s="250"/>
      <c r="J236" s="344"/>
      <c r="K236" s="250"/>
      <c r="L236" s="344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  <c r="X236" s="250"/>
      <c r="Y236" s="250"/>
      <c r="Z236" s="250"/>
    </row>
    <row r="237" ht="12.0" customHeight="1">
      <c r="A237" s="250"/>
      <c r="B237" s="344"/>
      <c r="C237" s="250"/>
      <c r="D237" s="250"/>
      <c r="E237" s="250"/>
      <c r="F237" s="250"/>
      <c r="G237" s="250"/>
      <c r="H237" s="250"/>
      <c r="I237" s="250"/>
      <c r="J237" s="344"/>
      <c r="K237" s="250"/>
      <c r="L237" s="344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  <c r="X237" s="250"/>
      <c r="Y237" s="250"/>
      <c r="Z237" s="250"/>
    </row>
    <row r="238" ht="12.0" customHeight="1">
      <c r="A238" s="250"/>
      <c r="B238" s="344"/>
      <c r="C238" s="250"/>
      <c r="D238" s="250"/>
      <c r="E238" s="250"/>
      <c r="F238" s="250"/>
      <c r="G238" s="250"/>
      <c r="H238" s="250"/>
      <c r="I238" s="250"/>
      <c r="J238" s="344"/>
      <c r="K238" s="250"/>
      <c r="L238" s="344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  <c r="X238" s="250"/>
      <c r="Y238" s="250"/>
      <c r="Z238" s="250"/>
    </row>
    <row r="239" ht="12.0" customHeight="1">
      <c r="A239" s="250"/>
      <c r="B239" s="344"/>
      <c r="C239" s="250"/>
      <c r="D239" s="250"/>
      <c r="E239" s="250"/>
      <c r="F239" s="250"/>
      <c r="G239" s="250"/>
      <c r="H239" s="250"/>
      <c r="I239" s="250"/>
      <c r="J239" s="344"/>
      <c r="K239" s="250"/>
      <c r="L239" s="344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  <c r="X239" s="250"/>
      <c r="Y239" s="250"/>
      <c r="Z239" s="250"/>
    </row>
    <row r="240" ht="12.0" customHeight="1">
      <c r="A240" s="250"/>
      <c r="B240" s="344"/>
      <c r="C240" s="250"/>
      <c r="D240" s="250"/>
      <c r="E240" s="250"/>
      <c r="F240" s="250"/>
      <c r="G240" s="250"/>
      <c r="H240" s="250"/>
      <c r="I240" s="250"/>
      <c r="J240" s="344"/>
      <c r="K240" s="250"/>
      <c r="L240" s="344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  <c r="Y240" s="250"/>
      <c r="Z240" s="250"/>
    </row>
    <row r="241" ht="12.0" customHeight="1">
      <c r="A241" s="250"/>
      <c r="B241" s="344"/>
      <c r="C241" s="250"/>
      <c r="D241" s="250"/>
      <c r="E241" s="250"/>
      <c r="F241" s="250"/>
      <c r="G241" s="250"/>
      <c r="H241" s="250"/>
      <c r="I241" s="250"/>
      <c r="J241" s="344"/>
      <c r="K241" s="250"/>
      <c r="L241" s="344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  <c r="Z241" s="250"/>
    </row>
    <row r="242" ht="12.0" customHeight="1">
      <c r="A242" s="250"/>
      <c r="B242" s="344"/>
      <c r="C242" s="250"/>
      <c r="D242" s="250"/>
      <c r="E242" s="250"/>
      <c r="F242" s="250"/>
      <c r="G242" s="250"/>
      <c r="H242" s="250"/>
      <c r="I242" s="250"/>
      <c r="J242" s="344"/>
      <c r="K242" s="250"/>
      <c r="L242" s="344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  <c r="Z242" s="250"/>
    </row>
    <row r="243" ht="12.0" customHeight="1">
      <c r="A243" s="250"/>
      <c r="B243" s="344"/>
      <c r="C243" s="250"/>
      <c r="D243" s="250"/>
      <c r="E243" s="250"/>
      <c r="F243" s="250"/>
      <c r="G243" s="250"/>
      <c r="H243" s="250"/>
      <c r="I243" s="250"/>
      <c r="J243" s="344"/>
      <c r="K243" s="250"/>
      <c r="L243" s="344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  <c r="Z243" s="250"/>
    </row>
    <row r="244" ht="12.0" customHeight="1">
      <c r="A244" s="250"/>
      <c r="B244" s="344"/>
      <c r="C244" s="250"/>
      <c r="D244" s="250"/>
      <c r="E244" s="250"/>
      <c r="F244" s="250"/>
      <c r="G244" s="250"/>
      <c r="H244" s="250"/>
      <c r="I244" s="250"/>
      <c r="J244" s="344"/>
      <c r="K244" s="250"/>
      <c r="L244" s="344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  <c r="Z244" s="250"/>
    </row>
    <row r="245" ht="12.0" customHeight="1">
      <c r="A245" s="250"/>
      <c r="B245" s="344"/>
      <c r="C245" s="250"/>
      <c r="D245" s="250"/>
      <c r="E245" s="250"/>
      <c r="F245" s="250"/>
      <c r="G245" s="250"/>
      <c r="H245" s="250"/>
      <c r="I245" s="250"/>
      <c r="J245" s="344"/>
      <c r="K245" s="250"/>
      <c r="L245" s="344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  <c r="X245" s="250"/>
      <c r="Y245" s="250"/>
      <c r="Z245" s="250"/>
    </row>
    <row r="246" ht="12.0" customHeight="1">
      <c r="A246" s="250"/>
      <c r="B246" s="344"/>
      <c r="C246" s="250"/>
      <c r="D246" s="250"/>
      <c r="E246" s="250"/>
      <c r="F246" s="250"/>
      <c r="G246" s="250"/>
      <c r="H246" s="250"/>
      <c r="I246" s="250"/>
      <c r="J246" s="344"/>
      <c r="K246" s="250"/>
      <c r="L246" s="344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  <c r="Y246" s="250"/>
      <c r="Z246" s="250"/>
    </row>
    <row r="247" ht="12.0" customHeight="1">
      <c r="A247" s="250"/>
      <c r="B247" s="344"/>
      <c r="C247" s="250"/>
      <c r="D247" s="250"/>
      <c r="E247" s="250"/>
      <c r="F247" s="250"/>
      <c r="G247" s="250"/>
      <c r="H247" s="250"/>
      <c r="I247" s="250"/>
      <c r="J247" s="344"/>
      <c r="K247" s="250"/>
      <c r="L247" s="344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  <c r="Y247" s="250"/>
      <c r="Z247" s="250"/>
    </row>
    <row r="248" ht="12.0" customHeight="1">
      <c r="A248" s="250"/>
      <c r="B248" s="344"/>
      <c r="C248" s="250"/>
      <c r="D248" s="250"/>
      <c r="E248" s="250"/>
      <c r="F248" s="250"/>
      <c r="G248" s="250"/>
      <c r="H248" s="250"/>
      <c r="I248" s="250"/>
      <c r="J248" s="344"/>
      <c r="K248" s="250"/>
      <c r="L248" s="344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  <c r="X248" s="250"/>
      <c r="Y248" s="250"/>
      <c r="Z248" s="250"/>
    </row>
    <row r="249" ht="12.0" customHeight="1">
      <c r="A249" s="250"/>
      <c r="B249" s="344"/>
      <c r="C249" s="250"/>
      <c r="D249" s="250"/>
      <c r="E249" s="250"/>
      <c r="F249" s="250"/>
      <c r="G249" s="250"/>
      <c r="H249" s="250"/>
      <c r="I249" s="250"/>
      <c r="J249" s="344"/>
      <c r="K249" s="250"/>
      <c r="L249" s="344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  <c r="X249" s="250"/>
      <c r="Y249" s="250"/>
      <c r="Z249" s="250"/>
    </row>
    <row r="250" ht="12.0" customHeight="1">
      <c r="A250" s="250"/>
      <c r="B250" s="344"/>
      <c r="C250" s="250"/>
      <c r="D250" s="250"/>
      <c r="E250" s="250"/>
      <c r="F250" s="250"/>
      <c r="G250" s="250"/>
      <c r="H250" s="250"/>
      <c r="I250" s="250"/>
      <c r="J250" s="344"/>
      <c r="K250" s="250"/>
      <c r="L250" s="344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  <c r="X250" s="250"/>
      <c r="Y250" s="250"/>
      <c r="Z250" s="250"/>
    </row>
    <row r="251" ht="12.0" customHeight="1">
      <c r="A251" s="250"/>
      <c r="B251" s="344"/>
      <c r="C251" s="250"/>
      <c r="D251" s="250"/>
      <c r="E251" s="250"/>
      <c r="F251" s="250"/>
      <c r="G251" s="250"/>
      <c r="H251" s="250"/>
      <c r="I251" s="250"/>
      <c r="J251" s="344"/>
      <c r="K251" s="250"/>
      <c r="L251" s="344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  <c r="X251" s="250"/>
      <c r="Y251" s="250"/>
      <c r="Z251" s="250"/>
    </row>
    <row r="252" ht="12.0" customHeight="1">
      <c r="A252" s="250"/>
      <c r="B252" s="344"/>
      <c r="C252" s="250"/>
      <c r="D252" s="250"/>
      <c r="E252" s="250"/>
      <c r="F252" s="250"/>
      <c r="G252" s="250"/>
      <c r="H252" s="250"/>
      <c r="I252" s="250"/>
      <c r="J252" s="344"/>
      <c r="K252" s="250"/>
      <c r="L252" s="344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  <c r="X252" s="250"/>
      <c r="Y252" s="250"/>
      <c r="Z252" s="250"/>
    </row>
    <row r="253" ht="12.0" customHeight="1">
      <c r="A253" s="250"/>
      <c r="B253" s="344"/>
      <c r="C253" s="250"/>
      <c r="D253" s="250"/>
      <c r="E253" s="250"/>
      <c r="F253" s="250"/>
      <c r="G253" s="250"/>
      <c r="H253" s="250"/>
      <c r="I253" s="250"/>
      <c r="J253" s="344"/>
      <c r="K253" s="250"/>
      <c r="L253" s="344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  <c r="X253" s="250"/>
      <c r="Y253" s="250"/>
      <c r="Z253" s="250"/>
    </row>
    <row r="254" ht="12.0" customHeight="1">
      <c r="A254" s="250"/>
      <c r="B254" s="344"/>
      <c r="C254" s="250"/>
      <c r="D254" s="250"/>
      <c r="E254" s="250"/>
      <c r="F254" s="250"/>
      <c r="G254" s="250"/>
      <c r="H254" s="250"/>
      <c r="I254" s="250"/>
      <c r="J254" s="344"/>
      <c r="K254" s="250"/>
      <c r="L254" s="344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  <c r="X254" s="250"/>
      <c r="Y254" s="250"/>
      <c r="Z254" s="250"/>
    </row>
    <row r="255" ht="12.0" customHeight="1">
      <c r="A255" s="250"/>
      <c r="B255" s="344"/>
      <c r="C255" s="250"/>
      <c r="D255" s="250"/>
      <c r="E255" s="250"/>
      <c r="F255" s="250"/>
      <c r="G255" s="250"/>
      <c r="H255" s="250"/>
      <c r="I255" s="250"/>
      <c r="J255" s="344"/>
      <c r="K255" s="250"/>
      <c r="L255" s="344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</row>
    <row r="256" ht="12.0" customHeight="1">
      <c r="A256" s="250"/>
      <c r="B256" s="344"/>
      <c r="C256" s="250"/>
      <c r="D256" s="250"/>
      <c r="E256" s="250"/>
      <c r="F256" s="250"/>
      <c r="G256" s="250"/>
      <c r="H256" s="250"/>
      <c r="I256" s="250"/>
      <c r="J256" s="344"/>
      <c r="K256" s="250"/>
      <c r="L256" s="344"/>
      <c r="M256" s="250"/>
      <c r="N256" s="250"/>
      <c r="O256" s="250"/>
      <c r="P256" s="250"/>
      <c r="Q256" s="250"/>
      <c r="R256" s="250"/>
      <c r="S256" s="250"/>
      <c r="T256" s="250"/>
      <c r="U256" s="250"/>
      <c r="V256" s="250"/>
      <c r="W256" s="250"/>
      <c r="X256" s="250"/>
      <c r="Y256" s="250"/>
      <c r="Z256" s="250"/>
    </row>
    <row r="257" ht="12.0" customHeight="1">
      <c r="A257" s="250"/>
      <c r="B257" s="344"/>
      <c r="C257" s="250"/>
      <c r="D257" s="250"/>
      <c r="E257" s="250"/>
      <c r="F257" s="250"/>
      <c r="G257" s="250"/>
      <c r="H257" s="250"/>
      <c r="I257" s="250"/>
      <c r="J257" s="344"/>
      <c r="K257" s="250"/>
      <c r="L257" s="344"/>
      <c r="M257" s="250"/>
      <c r="N257" s="250"/>
      <c r="O257" s="250"/>
      <c r="P257" s="250"/>
      <c r="Q257" s="250"/>
      <c r="R257" s="250"/>
      <c r="S257" s="250"/>
      <c r="T257" s="250"/>
      <c r="U257" s="250"/>
      <c r="V257" s="250"/>
      <c r="W257" s="250"/>
      <c r="X257" s="250"/>
      <c r="Y257" s="250"/>
      <c r="Z257" s="250"/>
    </row>
    <row r="258" ht="12.0" customHeight="1">
      <c r="A258" s="250"/>
      <c r="B258" s="344"/>
      <c r="C258" s="250"/>
      <c r="D258" s="250"/>
      <c r="E258" s="250"/>
      <c r="F258" s="250"/>
      <c r="G258" s="250"/>
      <c r="H258" s="250"/>
      <c r="I258" s="250"/>
      <c r="J258" s="344"/>
      <c r="K258" s="250"/>
      <c r="L258" s="344"/>
      <c r="M258" s="250"/>
      <c r="N258" s="250"/>
      <c r="O258" s="250"/>
      <c r="P258" s="250"/>
      <c r="Q258" s="250"/>
      <c r="R258" s="250"/>
      <c r="S258" s="250"/>
      <c r="T258" s="250"/>
      <c r="U258" s="250"/>
      <c r="V258" s="250"/>
      <c r="W258" s="250"/>
      <c r="X258" s="250"/>
      <c r="Y258" s="250"/>
      <c r="Z258" s="250"/>
    </row>
    <row r="259" ht="12.0" customHeight="1">
      <c r="A259" s="250"/>
      <c r="B259" s="344"/>
      <c r="C259" s="250"/>
      <c r="D259" s="250"/>
      <c r="E259" s="250"/>
      <c r="F259" s="250"/>
      <c r="G259" s="250"/>
      <c r="H259" s="250"/>
      <c r="I259" s="250"/>
      <c r="J259" s="344"/>
      <c r="K259" s="250"/>
      <c r="L259" s="344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  <c r="X259" s="250"/>
      <c r="Y259" s="250"/>
      <c r="Z259" s="250"/>
    </row>
    <row r="260" ht="12.0" customHeight="1">
      <c r="A260" s="250"/>
      <c r="B260" s="344"/>
      <c r="C260" s="250"/>
      <c r="D260" s="250"/>
      <c r="E260" s="250"/>
      <c r="F260" s="250"/>
      <c r="G260" s="250"/>
      <c r="H260" s="250"/>
      <c r="I260" s="250"/>
      <c r="J260" s="344"/>
      <c r="K260" s="250"/>
      <c r="L260" s="344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  <c r="Z260" s="250"/>
    </row>
    <row r="261" ht="12.0" customHeight="1">
      <c r="A261" s="250"/>
      <c r="B261" s="344"/>
      <c r="C261" s="250"/>
      <c r="D261" s="250"/>
      <c r="E261" s="250"/>
      <c r="F261" s="250"/>
      <c r="G261" s="250"/>
      <c r="H261" s="250"/>
      <c r="I261" s="250"/>
      <c r="J261" s="344"/>
      <c r="K261" s="250"/>
      <c r="L261" s="344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  <c r="Z261" s="250"/>
    </row>
    <row r="262" ht="12.0" customHeight="1">
      <c r="A262" s="250"/>
      <c r="B262" s="344"/>
      <c r="C262" s="250"/>
      <c r="D262" s="250"/>
      <c r="E262" s="250"/>
      <c r="F262" s="250"/>
      <c r="G262" s="250"/>
      <c r="H262" s="250"/>
      <c r="I262" s="250"/>
      <c r="J262" s="344"/>
      <c r="K262" s="250"/>
      <c r="L262" s="344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  <c r="X262" s="250"/>
      <c r="Y262" s="250"/>
      <c r="Z262" s="250"/>
    </row>
    <row r="263" ht="12.0" customHeight="1">
      <c r="A263" s="250"/>
      <c r="B263" s="344"/>
      <c r="C263" s="250"/>
      <c r="D263" s="250"/>
      <c r="E263" s="250"/>
      <c r="F263" s="250"/>
      <c r="G263" s="250"/>
      <c r="H263" s="250"/>
      <c r="I263" s="250"/>
      <c r="J263" s="344"/>
      <c r="K263" s="250"/>
      <c r="L263" s="344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  <c r="X263" s="250"/>
      <c r="Y263" s="250"/>
      <c r="Z263" s="250"/>
    </row>
    <row r="264" ht="12.0" customHeight="1">
      <c r="A264" s="250"/>
      <c r="B264" s="344"/>
      <c r="C264" s="250"/>
      <c r="D264" s="250"/>
      <c r="E264" s="250"/>
      <c r="F264" s="250"/>
      <c r="G264" s="250"/>
      <c r="H264" s="250"/>
      <c r="I264" s="250"/>
      <c r="J264" s="344"/>
      <c r="K264" s="250"/>
      <c r="L264" s="344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  <c r="X264" s="250"/>
      <c r="Y264" s="250"/>
      <c r="Z264" s="250"/>
    </row>
    <row r="265" ht="12.0" customHeight="1">
      <c r="A265" s="250"/>
      <c r="B265" s="344"/>
      <c r="C265" s="250"/>
      <c r="D265" s="250"/>
      <c r="E265" s="250"/>
      <c r="F265" s="250"/>
      <c r="G265" s="250"/>
      <c r="H265" s="250"/>
      <c r="I265" s="250"/>
      <c r="J265" s="344"/>
      <c r="K265" s="250"/>
      <c r="L265" s="344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  <c r="X265" s="250"/>
      <c r="Y265" s="250"/>
      <c r="Z265" s="250"/>
    </row>
    <row r="266" ht="12.0" customHeight="1">
      <c r="A266" s="250"/>
      <c r="B266" s="344"/>
      <c r="C266" s="250"/>
      <c r="D266" s="250"/>
      <c r="E266" s="250"/>
      <c r="F266" s="250"/>
      <c r="G266" s="250"/>
      <c r="H266" s="250"/>
      <c r="I266" s="250"/>
      <c r="J266" s="344"/>
      <c r="K266" s="250"/>
      <c r="L266" s="344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  <c r="X266" s="250"/>
      <c r="Y266" s="250"/>
      <c r="Z266" s="250"/>
    </row>
    <row r="267" ht="12.0" customHeight="1">
      <c r="A267" s="250"/>
      <c r="B267" s="344"/>
      <c r="C267" s="250"/>
      <c r="D267" s="250"/>
      <c r="E267" s="250"/>
      <c r="F267" s="250"/>
      <c r="G267" s="250"/>
      <c r="H267" s="250"/>
      <c r="I267" s="250"/>
      <c r="J267" s="344"/>
      <c r="K267" s="250"/>
      <c r="L267" s="344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  <c r="Z267" s="250"/>
    </row>
    <row r="268" ht="12.0" customHeight="1">
      <c r="A268" s="250"/>
      <c r="B268" s="344"/>
      <c r="C268" s="250"/>
      <c r="D268" s="250"/>
      <c r="E268" s="250"/>
      <c r="F268" s="250"/>
      <c r="G268" s="250"/>
      <c r="H268" s="250"/>
      <c r="I268" s="250"/>
      <c r="J268" s="344"/>
      <c r="K268" s="250"/>
      <c r="L268" s="344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  <c r="X268" s="250"/>
      <c r="Y268" s="250"/>
      <c r="Z268" s="250"/>
    </row>
    <row r="269" ht="12.0" customHeight="1">
      <c r="A269" s="250"/>
      <c r="B269" s="344"/>
      <c r="C269" s="250"/>
      <c r="D269" s="250"/>
      <c r="E269" s="250"/>
      <c r="F269" s="250"/>
      <c r="G269" s="250"/>
      <c r="H269" s="250"/>
      <c r="I269" s="250"/>
      <c r="J269" s="344"/>
      <c r="K269" s="250"/>
      <c r="L269" s="344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  <c r="X269" s="250"/>
      <c r="Y269" s="250"/>
      <c r="Z269" s="250"/>
    </row>
    <row r="270" ht="12.0" customHeight="1">
      <c r="A270" s="250"/>
      <c r="B270" s="344"/>
      <c r="C270" s="250"/>
      <c r="D270" s="250"/>
      <c r="E270" s="250"/>
      <c r="F270" s="250"/>
      <c r="G270" s="250"/>
      <c r="H270" s="250"/>
      <c r="I270" s="250"/>
      <c r="J270" s="344"/>
      <c r="K270" s="250"/>
      <c r="L270" s="344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  <c r="X270" s="250"/>
      <c r="Y270" s="250"/>
      <c r="Z270" s="250"/>
    </row>
    <row r="271" ht="12.0" customHeight="1">
      <c r="A271" s="250"/>
      <c r="B271" s="344"/>
      <c r="C271" s="250"/>
      <c r="D271" s="250"/>
      <c r="E271" s="250"/>
      <c r="F271" s="250"/>
      <c r="G271" s="250"/>
      <c r="H271" s="250"/>
      <c r="I271" s="250"/>
      <c r="J271" s="344"/>
      <c r="K271" s="250"/>
      <c r="L271" s="344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  <c r="X271" s="250"/>
      <c r="Y271" s="250"/>
      <c r="Z271" s="250"/>
    </row>
    <row r="272" ht="12.0" customHeight="1">
      <c r="A272" s="250"/>
      <c r="B272" s="344"/>
      <c r="C272" s="250"/>
      <c r="D272" s="250"/>
      <c r="E272" s="250"/>
      <c r="F272" s="250"/>
      <c r="G272" s="250"/>
      <c r="H272" s="250"/>
      <c r="I272" s="250"/>
      <c r="J272" s="344"/>
      <c r="K272" s="250"/>
      <c r="L272" s="344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  <c r="X272" s="250"/>
      <c r="Y272" s="250"/>
      <c r="Z272" s="250"/>
    </row>
    <row r="273" ht="12.0" customHeight="1">
      <c r="A273" s="250"/>
      <c r="B273" s="344"/>
      <c r="C273" s="250"/>
      <c r="D273" s="250"/>
      <c r="E273" s="250"/>
      <c r="F273" s="250"/>
      <c r="G273" s="250"/>
      <c r="H273" s="250"/>
      <c r="I273" s="250"/>
      <c r="J273" s="344"/>
      <c r="K273" s="250"/>
      <c r="L273" s="344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  <c r="X273" s="250"/>
      <c r="Y273" s="250"/>
      <c r="Z273" s="250"/>
    </row>
    <row r="274" ht="12.0" customHeight="1">
      <c r="A274" s="250"/>
      <c r="B274" s="344"/>
      <c r="C274" s="250"/>
      <c r="D274" s="250"/>
      <c r="E274" s="250"/>
      <c r="F274" s="250"/>
      <c r="G274" s="250"/>
      <c r="H274" s="250"/>
      <c r="I274" s="250"/>
      <c r="J274" s="344"/>
      <c r="K274" s="250"/>
      <c r="L274" s="344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  <c r="X274" s="250"/>
      <c r="Y274" s="250"/>
      <c r="Z274" s="250"/>
    </row>
    <row r="275" ht="12.0" customHeight="1">
      <c r="A275" s="250"/>
      <c r="B275" s="344"/>
      <c r="C275" s="250"/>
      <c r="D275" s="250"/>
      <c r="E275" s="250"/>
      <c r="F275" s="250"/>
      <c r="G275" s="250"/>
      <c r="H275" s="250"/>
      <c r="I275" s="250"/>
      <c r="J275" s="344"/>
      <c r="K275" s="250"/>
      <c r="L275" s="344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  <c r="X275" s="250"/>
      <c r="Y275" s="250"/>
      <c r="Z275" s="250"/>
    </row>
    <row r="276" ht="12.0" customHeight="1">
      <c r="A276" s="250"/>
      <c r="B276" s="344"/>
      <c r="C276" s="250"/>
      <c r="D276" s="250"/>
      <c r="E276" s="250"/>
      <c r="F276" s="250"/>
      <c r="G276" s="250"/>
      <c r="H276" s="250"/>
      <c r="I276" s="250"/>
      <c r="J276" s="344"/>
      <c r="K276" s="250"/>
      <c r="L276" s="344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  <c r="X276" s="250"/>
      <c r="Y276" s="250"/>
      <c r="Z276" s="250"/>
    </row>
    <row r="277" ht="12.0" customHeight="1">
      <c r="A277" s="250"/>
      <c r="B277" s="344"/>
      <c r="C277" s="250"/>
      <c r="D277" s="250"/>
      <c r="E277" s="250"/>
      <c r="F277" s="250"/>
      <c r="G277" s="250"/>
      <c r="H277" s="250"/>
      <c r="I277" s="250"/>
      <c r="J277" s="344"/>
      <c r="K277" s="250"/>
      <c r="L277" s="344"/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  <c r="X277" s="250"/>
      <c r="Y277" s="250"/>
      <c r="Z277" s="250"/>
    </row>
    <row r="278" ht="12.0" customHeight="1">
      <c r="A278" s="250"/>
      <c r="B278" s="344"/>
      <c r="C278" s="250"/>
      <c r="D278" s="250"/>
      <c r="E278" s="250"/>
      <c r="F278" s="250"/>
      <c r="G278" s="250"/>
      <c r="H278" s="250"/>
      <c r="I278" s="250"/>
      <c r="J278" s="344"/>
      <c r="K278" s="250"/>
      <c r="L278" s="344"/>
      <c r="M278" s="250"/>
      <c r="N278" s="250"/>
      <c r="O278" s="250"/>
      <c r="P278" s="250"/>
      <c r="Q278" s="250"/>
      <c r="R278" s="250"/>
      <c r="S278" s="250"/>
      <c r="T278" s="250"/>
      <c r="U278" s="250"/>
      <c r="V278" s="250"/>
      <c r="W278" s="250"/>
      <c r="X278" s="250"/>
      <c r="Y278" s="250"/>
      <c r="Z278" s="250"/>
    </row>
    <row r="279" ht="12.0" customHeight="1">
      <c r="A279" s="250"/>
      <c r="B279" s="344"/>
      <c r="C279" s="250"/>
      <c r="D279" s="250"/>
      <c r="E279" s="250"/>
      <c r="F279" s="250"/>
      <c r="G279" s="250"/>
      <c r="H279" s="250"/>
      <c r="I279" s="250"/>
      <c r="J279" s="344"/>
      <c r="K279" s="250"/>
      <c r="L279" s="344"/>
      <c r="M279" s="250"/>
      <c r="N279" s="250"/>
      <c r="O279" s="250"/>
      <c r="P279" s="250"/>
      <c r="Q279" s="250"/>
      <c r="R279" s="250"/>
      <c r="S279" s="250"/>
      <c r="T279" s="250"/>
      <c r="U279" s="250"/>
      <c r="V279" s="250"/>
      <c r="W279" s="250"/>
      <c r="X279" s="250"/>
      <c r="Y279" s="250"/>
      <c r="Z279" s="250"/>
    </row>
    <row r="280" ht="12.0" customHeight="1">
      <c r="A280" s="250"/>
      <c r="B280" s="344"/>
      <c r="C280" s="250"/>
      <c r="D280" s="250"/>
      <c r="E280" s="250"/>
      <c r="F280" s="250"/>
      <c r="G280" s="250"/>
      <c r="H280" s="250"/>
      <c r="I280" s="250"/>
      <c r="J280" s="344"/>
      <c r="K280" s="250"/>
      <c r="L280" s="344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  <c r="X280" s="250"/>
      <c r="Y280" s="250"/>
      <c r="Z280" s="250"/>
    </row>
    <row r="281" ht="12.0" customHeight="1">
      <c r="A281" s="250"/>
      <c r="B281" s="344"/>
      <c r="C281" s="250"/>
      <c r="D281" s="250"/>
      <c r="E281" s="250"/>
      <c r="F281" s="250"/>
      <c r="G281" s="250"/>
      <c r="H281" s="250"/>
      <c r="I281" s="250"/>
      <c r="J281" s="344"/>
      <c r="K281" s="250"/>
      <c r="L281" s="344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  <c r="X281" s="250"/>
      <c r="Y281" s="250"/>
      <c r="Z281" s="250"/>
    </row>
    <row r="282" ht="12.0" customHeight="1">
      <c r="A282" s="250"/>
      <c r="B282" s="344"/>
      <c r="C282" s="250"/>
      <c r="D282" s="250"/>
      <c r="E282" s="250"/>
      <c r="F282" s="250"/>
      <c r="G282" s="250"/>
      <c r="H282" s="250"/>
      <c r="I282" s="250"/>
      <c r="J282" s="344"/>
      <c r="K282" s="250"/>
      <c r="L282" s="344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  <c r="X282" s="250"/>
      <c r="Y282" s="250"/>
      <c r="Z282" s="250"/>
    </row>
    <row r="283" ht="12.0" customHeight="1">
      <c r="A283" s="250"/>
      <c r="B283" s="344"/>
      <c r="C283" s="250"/>
      <c r="D283" s="250"/>
      <c r="E283" s="250"/>
      <c r="F283" s="250"/>
      <c r="G283" s="250"/>
      <c r="H283" s="250"/>
      <c r="I283" s="250"/>
      <c r="J283" s="344"/>
      <c r="K283" s="250"/>
      <c r="L283" s="344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  <c r="X283" s="250"/>
      <c r="Y283" s="250"/>
      <c r="Z283" s="250"/>
    </row>
    <row r="284" ht="12.0" customHeight="1">
      <c r="A284" s="250"/>
      <c r="B284" s="344"/>
      <c r="C284" s="250"/>
      <c r="D284" s="250"/>
      <c r="E284" s="250"/>
      <c r="F284" s="250"/>
      <c r="G284" s="250"/>
      <c r="H284" s="250"/>
      <c r="I284" s="250"/>
      <c r="J284" s="344"/>
      <c r="K284" s="250"/>
      <c r="L284" s="344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  <c r="X284" s="250"/>
      <c r="Y284" s="250"/>
      <c r="Z284" s="250"/>
    </row>
    <row r="285" ht="12.0" customHeight="1">
      <c r="A285" s="250"/>
      <c r="B285" s="344"/>
      <c r="C285" s="250"/>
      <c r="D285" s="250"/>
      <c r="E285" s="250"/>
      <c r="F285" s="250"/>
      <c r="G285" s="250"/>
      <c r="H285" s="250"/>
      <c r="I285" s="250"/>
      <c r="J285" s="344"/>
      <c r="K285" s="250"/>
      <c r="L285" s="344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  <c r="X285" s="250"/>
      <c r="Y285" s="250"/>
      <c r="Z285" s="250"/>
    </row>
    <row r="286" ht="12.0" customHeight="1">
      <c r="A286" s="250"/>
      <c r="B286" s="344"/>
      <c r="C286" s="250"/>
      <c r="D286" s="250"/>
      <c r="E286" s="250"/>
      <c r="F286" s="250"/>
      <c r="G286" s="250"/>
      <c r="H286" s="250"/>
      <c r="I286" s="250"/>
      <c r="J286" s="344"/>
      <c r="K286" s="250"/>
      <c r="L286" s="344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  <c r="Y286" s="250"/>
      <c r="Z286" s="250"/>
    </row>
    <row r="287" ht="12.0" customHeight="1">
      <c r="A287" s="250"/>
      <c r="B287" s="344"/>
      <c r="C287" s="250"/>
      <c r="D287" s="250"/>
      <c r="E287" s="250"/>
      <c r="F287" s="250"/>
      <c r="G287" s="250"/>
      <c r="H287" s="250"/>
      <c r="I287" s="250"/>
      <c r="J287" s="344"/>
      <c r="K287" s="250"/>
      <c r="L287" s="344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  <c r="Y287" s="250"/>
      <c r="Z287" s="250"/>
    </row>
    <row r="288" ht="12.0" customHeight="1">
      <c r="A288" s="250"/>
      <c r="B288" s="344"/>
      <c r="C288" s="250"/>
      <c r="D288" s="250"/>
      <c r="E288" s="250"/>
      <c r="F288" s="250"/>
      <c r="G288" s="250"/>
      <c r="H288" s="250"/>
      <c r="I288" s="250"/>
      <c r="J288" s="344"/>
      <c r="K288" s="250"/>
      <c r="L288" s="344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  <c r="X288" s="250"/>
      <c r="Y288" s="250"/>
      <c r="Z288" s="250"/>
    </row>
    <row r="289" ht="12.0" customHeight="1">
      <c r="A289" s="250"/>
      <c r="B289" s="344"/>
      <c r="C289" s="250"/>
      <c r="D289" s="250"/>
      <c r="E289" s="250"/>
      <c r="F289" s="250"/>
      <c r="G289" s="250"/>
      <c r="H289" s="250"/>
      <c r="I289" s="250"/>
      <c r="J289" s="344"/>
      <c r="K289" s="250"/>
      <c r="L289" s="344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  <c r="X289" s="250"/>
      <c r="Y289" s="250"/>
      <c r="Z289" s="250"/>
    </row>
    <row r="290" ht="12.0" customHeight="1">
      <c r="A290" s="250"/>
      <c r="B290" s="344"/>
      <c r="C290" s="250"/>
      <c r="D290" s="250"/>
      <c r="E290" s="250"/>
      <c r="F290" s="250"/>
      <c r="G290" s="250"/>
      <c r="H290" s="250"/>
      <c r="I290" s="250"/>
      <c r="J290" s="344"/>
      <c r="K290" s="250"/>
      <c r="L290" s="344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  <c r="X290" s="250"/>
      <c r="Y290" s="250"/>
      <c r="Z290" s="250"/>
    </row>
    <row r="291" ht="12.0" customHeight="1">
      <c r="A291" s="250"/>
      <c r="B291" s="344"/>
      <c r="C291" s="250"/>
      <c r="D291" s="250"/>
      <c r="E291" s="250"/>
      <c r="F291" s="250"/>
      <c r="G291" s="250"/>
      <c r="H291" s="250"/>
      <c r="I291" s="250"/>
      <c r="J291" s="344"/>
      <c r="K291" s="250"/>
      <c r="L291" s="344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  <c r="Y291" s="250"/>
      <c r="Z291" s="250"/>
    </row>
    <row r="292" ht="12.0" customHeight="1">
      <c r="A292" s="250"/>
      <c r="B292" s="344"/>
      <c r="C292" s="250"/>
      <c r="D292" s="250"/>
      <c r="E292" s="250"/>
      <c r="F292" s="250"/>
      <c r="G292" s="250"/>
      <c r="H292" s="250"/>
      <c r="I292" s="250"/>
      <c r="J292" s="344"/>
      <c r="K292" s="250"/>
      <c r="L292" s="344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  <c r="X292" s="250"/>
      <c r="Y292" s="250"/>
      <c r="Z292" s="250"/>
    </row>
    <row r="293" ht="12.0" customHeight="1">
      <c r="A293" s="250"/>
      <c r="B293" s="344"/>
      <c r="C293" s="250"/>
      <c r="D293" s="250"/>
      <c r="E293" s="250"/>
      <c r="F293" s="250"/>
      <c r="G293" s="250"/>
      <c r="H293" s="250"/>
      <c r="I293" s="250"/>
      <c r="J293" s="344"/>
      <c r="K293" s="250"/>
      <c r="L293" s="344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  <c r="X293" s="250"/>
      <c r="Y293" s="250"/>
      <c r="Z293" s="250"/>
    </row>
    <row r="294" ht="12.0" customHeight="1">
      <c r="A294" s="250"/>
      <c r="B294" s="344"/>
      <c r="C294" s="250"/>
      <c r="D294" s="250"/>
      <c r="E294" s="250"/>
      <c r="F294" s="250"/>
      <c r="G294" s="250"/>
      <c r="H294" s="250"/>
      <c r="I294" s="250"/>
      <c r="J294" s="344"/>
      <c r="K294" s="250"/>
      <c r="L294" s="344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  <c r="X294" s="250"/>
      <c r="Y294" s="250"/>
      <c r="Z294" s="250"/>
    </row>
    <row r="295" ht="12.0" customHeight="1">
      <c r="A295" s="250"/>
      <c r="B295" s="344"/>
      <c r="C295" s="250"/>
      <c r="D295" s="250"/>
      <c r="E295" s="250"/>
      <c r="F295" s="250"/>
      <c r="G295" s="250"/>
      <c r="H295" s="250"/>
      <c r="I295" s="250"/>
      <c r="J295" s="344"/>
      <c r="K295" s="250"/>
      <c r="L295" s="344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  <c r="X295" s="250"/>
      <c r="Y295" s="250"/>
      <c r="Z295" s="250"/>
    </row>
    <row r="296" ht="12.0" customHeight="1">
      <c r="A296" s="250"/>
      <c r="B296" s="344"/>
      <c r="C296" s="250"/>
      <c r="D296" s="250"/>
      <c r="E296" s="250"/>
      <c r="F296" s="250"/>
      <c r="G296" s="250"/>
      <c r="H296" s="250"/>
      <c r="I296" s="250"/>
      <c r="J296" s="344"/>
      <c r="K296" s="250"/>
      <c r="L296" s="344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  <c r="X296" s="250"/>
      <c r="Y296" s="250"/>
      <c r="Z296" s="250"/>
    </row>
    <row r="297" ht="12.0" customHeight="1">
      <c r="A297" s="250"/>
      <c r="B297" s="344"/>
      <c r="C297" s="250"/>
      <c r="D297" s="250"/>
      <c r="E297" s="250"/>
      <c r="F297" s="250"/>
      <c r="G297" s="250"/>
      <c r="H297" s="250"/>
      <c r="I297" s="250"/>
      <c r="J297" s="344"/>
      <c r="K297" s="250"/>
      <c r="L297" s="344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  <c r="X297" s="250"/>
      <c r="Y297" s="250"/>
      <c r="Z297" s="250"/>
    </row>
    <row r="298" ht="12.0" customHeight="1">
      <c r="A298" s="250"/>
      <c r="B298" s="344"/>
      <c r="C298" s="250"/>
      <c r="D298" s="250"/>
      <c r="E298" s="250"/>
      <c r="F298" s="250"/>
      <c r="G298" s="250"/>
      <c r="H298" s="250"/>
      <c r="I298" s="250"/>
      <c r="J298" s="344"/>
      <c r="K298" s="250"/>
      <c r="L298" s="344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  <c r="X298" s="250"/>
      <c r="Y298" s="250"/>
      <c r="Z298" s="250"/>
    </row>
    <row r="299" ht="12.0" customHeight="1">
      <c r="A299" s="250"/>
      <c r="B299" s="344"/>
      <c r="C299" s="250"/>
      <c r="D299" s="250"/>
      <c r="E299" s="250"/>
      <c r="F299" s="250"/>
      <c r="G299" s="250"/>
      <c r="H299" s="250"/>
      <c r="I299" s="250"/>
      <c r="J299" s="344"/>
      <c r="K299" s="250"/>
      <c r="L299" s="344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  <c r="X299" s="250"/>
      <c r="Y299" s="250"/>
      <c r="Z299" s="250"/>
    </row>
    <row r="300" ht="12.0" customHeight="1">
      <c r="A300" s="250"/>
      <c r="B300" s="344"/>
      <c r="C300" s="250"/>
      <c r="D300" s="250"/>
      <c r="E300" s="250"/>
      <c r="F300" s="250"/>
      <c r="G300" s="250"/>
      <c r="H300" s="250"/>
      <c r="I300" s="250"/>
      <c r="J300" s="344"/>
      <c r="K300" s="250"/>
      <c r="L300" s="344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  <c r="X300" s="250"/>
      <c r="Y300" s="250"/>
      <c r="Z300" s="250"/>
    </row>
    <row r="301" ht="12.0" customHeight="1">
      <c r="A301" s="250"/>
      <c r="B301" s="344"/>
      <c r="C301" s="250"/>
      <c r="D301" s="250"/>
      <c r="E301" s="250"/>
      <c r="F301" s="250"/>
      <c r="G301" s="250"/>
      <c r="H301" s="250"/>
      <c r="I301" s="250"/>
      <c r="J301" s="344"/>
      <c r="K301" s="250"/>
      <c r="L301" s="344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  <c r="X301" s="250"/>
      <c r="Y301" s="250"/>
      <c r="Z301" s="250"/>
    </row>
    <row r="302" ht="12.0" customHeight="1">
      <c r="A302" s="250"/>
      <c r="B302" s="344"/>
      <c r="C302" s="250"/>
      <c r="D302" s="250"/>
      <c r="E302" s="250"/>
      <c r="F302" s="250"/>
      <c r="G302" s="250"/>
      <c r="H302" s="250"/>
      <c r="I302" s="250"/>
      <c r="J302" s="344"/>
      <c r="K302" s="250"/>
      <c r="L302" s="344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  <c r="X302" s="250"/>
      <c r="Y302" s="250"/>
      <c r="Z302" s="250"/>
    </row>
    <row r="303" ht="12.0" customHeight="1">
      <c r="A303" s="250"/>
      <c r="B303" s="344"/>
      <c r="C303" s="250"/>
      <c r="D303" s="250"/>
      <c r="E303" s="250"/>
      <c r="F303" s="250"/>
      <c r="G303" s="250"/>
      <c r="H303" s="250"/>
      <c r="I303" s="250"/>
      <c r="J303" s="344"/>
      <c r="K303" s="250"/>
      <c r="L303" s="344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  <c r="X303" s="250"/>
      <c r="Y303" s="250"/>
      <c r="Z303" s="250"/>
    </row>
    <row r="304" ht="12.0" customHeight="1">
      <c r="A304" s="250"/>
      <c r="B304" s="344"/>
      <c r="C304" s="250"/>
      <c r="D304" s="250"/>
      <c r="E304" s="250"/>
      <c r="F304" s="250"/>
      <c r="G304" s="250"/>
      <c r="H304" s="250"/>
      <c r="I304" s="250"/>
      <c r="J304" s="344"/>
      <c r="K304" s="250"/>
      <c r="L304" s="344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  <c r="X304" s="250"/>
      <c r="Y304" s="250"/>
      <c r="Z304" s="250"/>
    </row>
    <row r="305" ht="12.0" customHeight="1">
      <c r="A305" s="250"/>
      <c r="B305" s="344"/>
      <c r="C305" s="250"/>
      <c r="D305" s="250"/>
      <c r="E305" s="250"/>
      <c r="F305" s="250"/>
      <c r="G305" s="250"/>
      <c r="H305" s="250"/>
      <c r="I305" s="250"/>
      <c r="J305" s="344"/>
      <c r="K305" s="250"/>
      <c r="L305" s="344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  <c r="X305" s="250"/>
      <c r="Y305" s="250"/>
      <c r="Z305" s="250"/>
    </row>
    <row r="306" ht="12.0" customHeight="1">
      <c r="A306" s="250"/>
      <c r="B306" s="344"/>
      <c r="C306" s="250"/>
      <c r="D306" s="250"/>
      <c r="E306" s="250"/>
      <c r="F306" s="250"/>
      <c r="G306" s="250"/>
      <c r="H306" s="250"/>
      <c r="I306" s="250"/>
      <c r="J306" s="344"/>
      <c r="K306" s="250"/>
      <c r="L306" s="344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  <c r="X306" s="250"/>
      <c r="Y306" s="250"/>
      <c r="Z306" s="250"/>
    </row>
    <row r="307" ht="12.0" customHeight="1">
      <c r="A307" s="250"/>
      <c r="B307" s="344"/>
      <c r="C307" s="250"/>
      <c r="D307" s="250"/>
      <c r="E307" s="250"/>
      <c r="F307" s="250"/>
      <c r="G307" s="250"/>
      <c r="H307" s="250"/>
      <c r="I307" s="250"/>
      <c r="J307" s="344"/>
      <c r="K307" s="250"/>
      <c r="L307" s="344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  <c r="X307" s="250"/>
      <c r="Y307" s="250"/>
      <c r="Z307" s="250"/>
    </row>
    <row r="308" ht="12.0" customHeight="1">
      <c r="A308" s="250"/>
      <c r="B308" s="344"/>
      <c r="C308" s="250"/>
      <c r="D308" s="250"/>
      <c r="E308" s="250"/>
      <c r="F308" s="250"/>
      <c r="G308" s="250"/>
      <c r="H308" s="250"/>
      <c r="I308" s="250"/>
      <c r="J308" s="344"/>
      <c r="K308" s="250"/>
      <c r="L308" s="344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  <c r="X308" s="250"/>
      <c r="Y308" s="250"/>
      <c r="Z308" s="250"/>
    </row>
    <row r="309" ht="12.0" customHeight="1">
      <c r="A309" s="250"/>
      <c r="B309" s="344"/>
      <c r="C309" s="250"/>
      <c r="D309" s="250"/>
      <c r="E309" s="250"/>
      <c r="F309" s="250"/>
      <c r="G309" s="250"/>
      <c r="H309" s="250"/>
      <c r="I309" s="250"/>
      <c r="J309" s="344"/>
      <c r="K309" s="250"/>
      <c r="L309" s="344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  <c r="X309" s="250"/>
      <c r="Y309" s="250"/>
      <c r="Z309" s="250"/>
    </row>
    <row r="310" ht="12.0" customHeight="1">
      <c r="A310" s="250"/>
      <c r="B310" s="344"/>
      <c r="C310" s="250"/>
      <c r="D310" s="250"/>
      <c r="E310" s="250"/>
      <c r="F310" s="250"/>
      <c r="G310" s="250"/>
      <c r="H310" s="250"/>
      <c r="I310" s="250"/>
      <c r="J310" s="344"/>
      <c r="K310" s="250"/>
      <c r="L310" s="344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  <c r="X310" s="250"/>
      <c r="Y310" s="250"/>
      <c r="Z310" s="250"/>
    </row>
    <row r="311" ht="12.0" customHeight="1">
      <c r="A311" s="250"/>
      <c r="B311" s="344"/>
      <c r="C311" s="250"/>
      <c r="D311" s="250"/>
      <c r="E311" s="250"/>
      <c r="F311" s="250"/>
      <c r="G311" s="250"/>
      <c r="H311" s="250"/>
      <c r="I311" s="250"/>
      <c r="J311" s="344"/>
      <c r="K311" s="250"/>
      <c r="L311" s="344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  <c r="X311" s="250"/>
      <c r="Y311" s="250"/>
      <c r="Z311" s="250"/>
    </row>
    <row r="312" ht="12.0" customHeight="1">
      <c r="A312" s="250"/>
      <c r="B312" s="344"/>
      <c r="C312" s="250"/>
      <c r="D312" s="250"/>
      <c r="E312" s="250"/>
      <c r="F312" s="250"/>
      <c r="G312" s="250"/>
      <c r="H312" s="250"/>
      <c r="I312" s="250"/>
      <c r="J312" s="344"/>
      <c r="K312" s="250"/>
      <c r="L312" s="344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  <c r="X312" s="250"/>
      <c r="Y312" s="250"/>
      <c r="Z312" s="250"/>
    </row>
    <row r="313" ht="12.0" customHeight="1">
      <c r="A313" s="250"/>
      <c r="B313" s="344"/>
      <c r="C313" s="250"/>
      <c r="D313" s="250"/>
      <c r="E313" s="250"/>
      <c r="F313" s="250"/>
      <c r="G313" s="250"/>
      <c r="H313" s="250"/>
      <c r="I313" s="250"/>
      <c r="J313" s="344"/>
      <c r="K313" s="250"/>
      <c r="L313" s="344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  <c r="X313" s="250"/>
      <c r="Y313" s="250"/>
      <c r="Z313" s="250"/>
    </row>
    <row r="314" ht="12.0" customHeight="1">
      <c r="A314" s="250"/>
      <c r="B314" s="344"/>
      <c r="C314" s="250"/>
      <c r="D314" s="250"/>
      <c r="E314" s="250"/>
      <c r="F314" s="250"/>
      <c r="G314" s="250"/>
      <c r="H314" s="250"/>
      <c r="I314" s="250"/>
      <c r="J314" s="344"/>
      <c r="K314" s="250"/>
      <c r="L314" s="344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  <c r="X314" s="250"/>
      <c r="Y314" s="250"/>
      <c r="Z314" s="250"/>
    </row>
    <row r="315" ht="12.0" customHeight="1">
      <c r="A315" s="250"/>
      <c r="B315" s="344"/>
      <c r="C315" s="250"/>
      <c r="D315" s="250"/>
      <c r="E315" s="250"/>
      <c r="F315" s="250"/>
      <c r="G315" s="250"/>
      <c r="H315" s="250"/>
      <c r="I315" s="250"/>
      <c r="J315" s="344"/>
      <c r="K315" s="250"/>
      <c r="L315" s="344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  <c r="X315" s="250"/>
      <c r="Y315" s="250"/>
      <c r="Z315" s="250"/>
    </row>
    <row r="316" ht="12.0" customHeight="1">
      <c r="A316" s="250"/>
      <c r="B316" s="344"/>
      <c r="C316" s="250"/>
      <c r="D316" s="250"/>
      <c r="E316" s="250"/>
      <c r="F316" s="250"/>
      <c r="G316" s="250"/>
      <c r="H316" s="250"/>
      <c r="I316" s="250"/>
      <c r="J316" s="344"/>
      <c r="K316" s="250"/>
      <c r="L316" s="344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  <c r="X316" s="250"/>
      <c r="Y316" s="250"/>
      <c r="Z316" s="250"/>
    </row>
    <row r="317" ht="12.0" customHeight="1">
      <c r="A317" s="250"/>
      <c r="B317" s="344"/>
      <c r="C317" s="250"/>
      <c r="D317" s="250"/>
      <c r="E317" s="250"/>
      <c r="F317" s="250"/>
      <c r="G317" s="250"/>
      <c r="H317" s="250"/>
      <c r="I317" s="250"/>
      <c r="J317" s="344"/>
      <c r="K317" s="250"/>
      <c r="L317" s="344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  <c r="X317" s="250"/>
      <c r="Y317" s="250"/>
      <c r="Z317" s="250"/>
    </row>
    <row r="318" ht="12.0" customHeight="1">
      <c r="A318" s="250"/>
      <c r="B318" s="344"/>
      <c r="C318" s="250"/>
      <c r="D318" s="250"/>
      <c r="E318" s="250"/>
      <c r="F318" s="250"/>
      <c r="G318" s="250"/>
      <c r="H318" s="250"/>
      <c r="I318" s="250"/>
      <c r="J318" s="344"/>
      <c r="K318" s="250"/>
      <c r="L318" s="344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  <c r="X318" s="250"/>
      <c r="Y318" s="250"/>
      <c r="Z318" s="250"/>
    </row>
    <row r="319" ht="12.0" customHeight="1">
      <c r="A319" s="250"/>
      <c r="B319" s="344"/>
      <c r="C319" s="250"/>
      <c r="D319" s="250"/>
      <c r="E319" s="250"/>
      <c r="F319" s="250"/>
      <c r="G319" s="250"/>
      <c r="H319" s="250"/>
      <c r="I319" s="250"/>
      <c r="J319" s="344"/>
      <c r="K319" s="250"/>
      <c r="L319" s="344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  <c r="X319" s="250"/>
      <c r="Y319" s="250"/>
      <c r="Z319" s="250"/>
    </row>
    <row r="320" ht="12.0" customHeight="1">
      <c r="A320" s="250"/>
      <c r="B320" s="344"/>
      <c r="C320" s="250"/>
      <c r="D320" s="250"/>
      <c r="E320" s="250"/>
      <c r="F320" s="250"/>
      <c r="G320" s="250"/>
      <c r="H320" s="250"/>
      <c r="I320" s="250"/>
      <c r="J320" s="344"/>
      <c r="K320" s="250"/>
      <c r="L320" s="344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  <c r="X320" s="250"/>
      <c r="Y320" s="250"/>
      <c r="Z320" s="250"/>
    </row>
    <row r="321" ht="12.0" customHeight="1">
      <c r="A321" s="250"/>
      <c r="B321" s="344"/>
      <c r="C321" s="250"/>
      <c r="D321" s="250"/>
      <c r="E321" s="250"/>
      <c r="F321" s="250"/>
      <c r="G321" s="250"/>
      <c r="H321" s="250"/>
      <c r="I321" s="250"/>
      <c r="J321" s="344"/>
      <c r="K321" s="250"/>
      <c r="L321" s="344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  <c r="X321" s="250"/>
      <c r="Y321" s="250"/>
      <c r="Z321" s="250"/>
    </row>
    <row r="322" ht="12.0" customHeight="1">
      <c r="A322" s="250"/>
      <c r="B322" s="344"/>
      <c r="C322" s="250"/>
      <c r="D322" s="250"/>
      <c r="E322" s="250"/>
      <c r="F322" s="250"/>
      <c r="G322" s="250"/>
      <c r="H322" s="250"/>
      <c r="I322" s="250"/>
      <c r="J322" s="344"/>
      <c r="K322" s="250"/>
      <c r="L322" s="344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  <c r="X322" s="250"/>
      <c r="Y322" s="250"/>
      <c r="Z322" s="250"/>
    </row>
    <row r="323" ht="12.0" customHeight="1">
      <c r="A323" s="250"/>
      <c r="B323" s="344"/>
      <c r="C323" s="250"/>
      <c r="D323" s="250"/>
      <c r="E323" s="250"/>
      <c r="F323" s="250"/>
      <c r="G323" s="250"/>
      <c r="H323" s="250"/>
      <c r="I323" s="250"/>
      <c r="J323" s="344"/>
      <c r="K323" s="250"/>
      <c r="L323" s="344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  <c r="X323" s="250"/>
      <c r="Y323" s="250"/>
      <c r="Z323" s="250"/>
    </row>
    <row r="324" ht="12.0" customHeight="1">
      <c r="A324" s="250"/>
      <c r="B324" s="344"/>
      <c r="C324" s="250"/>
      <c r="D324" s="250"/>
      <c r="E324" s="250"/>
      <c r="F324" s="250"/>
      <c r="G324" s="250"/>
      <c r="H324" s="250"/>
      <c r="I324" s="250"/>
      <c r="J324" s="344"/>
      <c r="K324" s="250"/>
      <c r="L324" s="344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  <c r="X324" s="250"/>
      <c r="Y324" s="250"/>
      <c r="Z324" s="250"/>
    </row>
    <row r="325" ht="12.0" customHeight="1">
      <c r="A325" s="250"/>
      <c r="B325" s="344"/>
      <c r="C325" s="250"/>
      <c r="D325" s="250"/>
      <c r="E325" s="250"/>
      <c r="F325" s="250"/>
      <c r="G325" s="250"/>
      <c r="H325" s="250"/>
      <c r="I325" s="250"/>
      <c r="J325" s="344"/>
      <c r="K325" s="250"/>
      <c r="L325" s="344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  <c r="X325" s="250"/>
      <c r="Y325" s="250"/>
      <c r="Z325" s="250"/>
    </row>
    <row r="326" ht="12.0" customHeight="1">
      <c r="A326" s="250"/>
      <c r="B326" s="344"/>
      <c r="C326" s="250"/>
      <c r="D326" s="250"/>
      <c r="E326" s="250"/>
      <c r="F326" s="250"/>
      <c r="G326" s="250"/>
      <c r="H326" s="250"/>
      <c r="I326" s="250"/>
      <c r="J326" s="344"/>
      <c r="K326" s="250"/>
      <c r="L326" s="344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  <c r="X326" s="250"/>
      <c r="Y326" s="250"/>
      <c r="Z326" s="250"/>
    </row>
    <row r="327" ht="12.0" customHeight="1">
      <c r="A327" s="250"/>
      <c r="B327" s="344"/>
      <c r="C327" s="250"/>
      <c r="D327" s="250"/>
      <c r="E327" s="250"/>
      <c r="F327" s="250"/>
      <c r="G327" s="250"/>
      <c r="H327" s="250"/>
      <c r="I327" s="250"/>
      <c r="J327" s="344"/>
      <c r="K327" s="250"/>
      <c r="L327" s="344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  <c r="X327" s="250"/>
      <c r="Y327" s="250"/>
      <c r="Z327" s="250"/>
    </row>
    <row r="328" ht="12.0" customHeight="1">
      <c r="A328" s="250"/>
      <c r="B328" s="344"/>
      <c r="C328" s="250"/>
      <c r="D328" s="250"/>
      <c r="E328" s="250"/>
      <c r="F328" s="250"/>
      <c r="G328" s="250"/>
      <c r="H328" s="250"/>
      <c r="I328" s="250"/>
      <c r="J328" s="344"/>
      <c r="K328" s="250"/>
      <c r="L328" s="344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  <c r="X328" s="250"/>
      <c r="Y328" s="250"/>
      <c r="Z328" s="250"/>
    </row>
    <row r="329" ht="12.0" customHeight="1">
      <c r="A329" s="250"/>
      <c r="B329" s="344"/>
      <c r="C329" s="250"/>
      <c r="D329" s="250"/>
      <c r="E329" s="250"/>
      <c r="F329" s="250"/>
      <c r="G329" s="250"/>
      <c r="H329" s="250"/>
      <c r="I329" s="250"/>
      <c r="J329" s="344"/>
      <c r="K329" s="250"/>
      <c r="L329" s="344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  <c r="X329" s="250"/>
      <c r="Y329" s="250"/>
      <c r="Z329" s="250"/>
    </row>
    <row r="330" ht="12.0" customHeight="1">
      <c r="A330" s="250"/>
      <c r="B330" s="344"/>
      <c r="C330" s="250"/>
      <c r="D330" s="250"/>
      <c r="E330" s="250"/>
      <c r="F330" s="250"/>
      <c r="G330" s="250"/>
      <c r="H330" s="250"/>
      <c r="I330" s="250"/>
      <c r="J330" s="344"/>
      <c r="K330" s="250"/>
      <c r="L330" s="344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  <c r="X330" s="250"/>
      <c r="Y330" s="250"/>
      <c r="Z330" s="250"/>
    </row>
    <row r="331" ht="12.0" customHeight="1">
      <c r="A331" s="250"/>
      <c r="B331" s="344"/>
      <c r="C331" s="250"/>
      <c r="D331" s="250"/>
      <c r="E331" s="250"/>
      <c r="F331" s="250"/>
      <c r="G331" s="250"/>
      <c r="H331" s="250"/>
      <c r="I331" s="250"/>
      <c r="J331" s="344"/>
      <c r="K331" s="250"/>
      <c r="L331" s="344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  <c r="Y331" s="250"/>
      <c r="Z331" s="250"/>
    </row>
    <row r="332" ht="12.0" customHeight="1">
      <c r="A332" s="250"/>
      <c r="B332" s="344"/>
      <c r="C332" s="250"/>
      <c r="D332" s="250"/>
      <c r="E332" s="250"/>
      <c r="F332" s="250"/>
      <c r="G332" s="250"/>
      <c r="H332" s="250"/>
      <c r="I332" s="250"/>
      <c r="J332" s="344"/>
      <c r="K332" s="250"/>
      <c r="L332" s="344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  <c r="Z332" s="250"/>
    </row>
    <row r="333" ht="12.0" customHeight="1">
      <c r="A333" s="250"/>
      <c r="B333" s="344"/>
      <c r="C333" s="250"/>
      <c r="D333" s="250"/>
      <c r="E333" s="250"/>
      <c r="F333" s="250"/>
      <c r="G333" s="250"/>
      <c r="H333" s="250"/>
      <c r="I333" s="250"/>
      <c r="J333" s="344"/>
      <c r="K333" s="250"/>
      <c r="L333" s="344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  <c r="X333" s="250"/>
      <c r="Y333" s="250"/>
      <c r="Z333" s="250"/>
    </row>
    <row r="334" ht="12.0" customHeight="1">
      <c r="A334" s="250"/>
      <c r="B334" s="344"/>
      <c r="C334" s="250"/>
      <c r="D334" s="250"/>
      <c r="E334" s="250"/>
      <c r="F334" s="250"/>
      <c r="G334" s="250"/>
      <c r="H334" s="250"/>
      <c r="I334" s="250"/>
      <c r="J334" s="344"/>
      <c r="K334" s="250"/>
      <c r="L334" s="344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  <c r="X334" s="250"/>
      <c r="Y334" s="250"/>
      <c r="Z334" s="250"/>
    </row>
    <row r="335" ht="12.0" customHeight="1">
      <c r="A335" s="250"/>
      <c r="B335" s="344"/>
      <c r="C335" s="250"/>
      <c r="D335" s="250"/>
      <c r="E335" s="250"/>
      <c r="F335" s="250"/>
      <c r="G335" s="250"/>
      <c r="H335" s="250"/>
      <c r="I335" s="250"/>
      <c r="J335" s="344"/>
      <c r="K335" s="250"/>
      <c r="L335" s="344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  <c r="X335" s="250"/>
      <c r="Y335" s="250"/>
      <c r="Z335" s="250"/>
    </row>
    <row r="336" ht="12.0" customHeight="1">
      <c r="A336" s="250"/>
      <c r="B336" s="344"/>
      <c r="C336" s="250"/>
      <c r="D336" s="250"/>
      <c r="E336" s="250"/>
      <c r="F336" s="250"/>
      <c r="G336" s="250"/>
      <c r="H336" s="250"/>
      <c r="I336" s="250"/>
      <c r="J336" s="344"/>
      <c r="K336" s="250"/>
      <c r="L336" s="344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  <c r="X336" s="250"/>
      <c r="Y336" s="250"/>
      <c r="Z336" s="250"/>
    </row>
    <row r="337" ht="12.0" customHeight="1">
      <c r="A337" s="250"/>
      <c r="B337" s="344"/>
      <c r="C337" s="250"/>
      <c r="D337" s="250"/>
      <c r="E337" s="250"/>
      <c r="F337" s="250"/>
      <c r="G337" s="250"/>
      <c r="H337" s="250"/>
      <c r="I337" s="250"/>
      <c r="J337" s="344"/>
      <c r="K337" s="250"/>
      <c r="L337" s="344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  <c r="X337" s="250"/>
      <c r="Y337" s="250"/>
      <c r="Z337" s="250"/>
    </row>
    <row r="338" ht="12.0" customHeight="1">
      <c r="A338" s="250"/>
      <c r="B338" s="344"/>
      <c r="C338" s="250"/>
      <c r="D338" s="250"/>
      <c r="E338" s="250"/>
      <c r="F338" s="250"/>
      <c r="G338" s="250"/>
      <c r="H338" s="250"/>
      <c r="I338" s="250"/>
      <c r="J338" s="344"/>
      <c r="K338" s="250"/>
      <c r="L338" s="344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  <c r="X338" s="250"/>
      <c r="Y338" s="250"/>
      <c r="Z338" s="250"/>
    </row>
    <row r="339" ht="12.0" customHeight="1">
      <c r="A339" s="250"/>
      <c r="B339" s="344"/>
      <c r="C339" s="250"/>
      <c r="D339" s="250"/>
      <c r="E339" s="250"/>
      <c r="F339" s="250"/>
      <c r="G339" s="250"/>
      <c r="H339" s="250"/>
      <c r="I339" s="250"/>
      <c r="J339" s="344"/>
      <c r="K339" s="250"/>
      <c r="L339" s="344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  <c r="X339" s="250"/>
      <c r="Y339" s="250"/>
      <c r="Z339" s="250"/>
    </row>
    <row r="340" ht="12.0" customHeight="1">
      <c r="A340" s="250"/>
      <c r="B340" s="344"/>
      <c r="C340" s="250"/>
      <c r="D340" s="250"/>
      <c r="E340" s="250"/>
      <c r="F340" s="250"/>
      <c r="G340" s="250"/>
      <c r="H340" s="250"/>
      <c r="I340" s="250"/>
      <c r="J340" s="344"/>
      <c r="K340" s="250"/>
      <c r="L340" s="344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  <c r="X340" s="250"/>
      <c r="Y340" s="250"/>
      <c r="Z340" s="250"/>
    </row>
    <row r="341" ht="12.0" customHeight="1">
      <c r="A341" s="250"/>
      <c r="B341" s="344"/>
      <c r="C341" s="250"/>
      <c r="D341" s="250"/>
      <c r="E341" s="250"/>
      <c r="F341" s="250"/>
      <c r="G341" s="250"/>
      <c r="H341" s="250"/>
      <c r="I341" s="250"/>
      <c r="J341" s="344"/>
      <c r="K341" s="250"/>
      <c r="L341" s="344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  <c r="X341" s="250"/>
      <c r="Y341" s="250"/>
      <c r="Z341" s="250"/>
    </row>
    <row r="342" ht="12.0" customHeight="1">
      <c r="A342" s="250"/>
      <c r="B342" s="344"/>
      <c r="C342" s="250"/>
      <c r="D342" s="250"/>
      <c r="E342" s="250"/>
      <c r="F342" s="250"/>
      <c r="G342" s="250"/>
      <c r="H342" s="250"/>
      <c r="I342" s="250"/>
      <c r="J342" s="344"/>
      <c r="K342" s="250"/>
      <c r="L342" s="344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  <c r="X342" s="250"/>
      <c r="Y342" s="250"/>
      <c r="Z342" s="250"/>
    </row>
    <row r="343" ht="12.0" customHeight="1">
      <c r="A343" s="250"/>
      <c r="B343" s="344"/>
      <c r="C343" s="250"/>
      <c r="D343" s="250"/>
      <c r="E343" s="250"/>
      <c r="F343" s="250"/>
      <c r="G343" s="250"/>
      <c r="H343" s="250"/>
      <c r="I343" s="250"/>
      <c r="J343" s="344"/>
      <c r="K343" s="250"/>
      <c r="L343" s="344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  <c r="X343" s="250"/>
      <c r="Y343" s="250"/>
      <c r="Z343" s="250"/>
    </row>
    <row r="344" ht="12.0" customHeight="1">
      <c r="A344" s="250"/>
      <c r="B344" s="344"/>
      <c r="C344" s="250"/>
      <c r="D344" s="250"/>
      <c r="E344" s="250"/>
      <c r="F344" s="250"/>
      <c r="G344" s="250"/>
      <c r="H344" s="250"/>
      <c r="I344" s="250"/>
      <c r="J344" s="344"/>
      <c r="K344" s="250"/>
      <c r="L344" s="344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  <c r="X344" s="250"/>
      <c r="Y344" s="250"/>
      <c r="Z344" s="250"/>
    </row>
    <row r="345" ht="12.0" customHeight="1">
      <c r="A345" s="250"/>
      <c r="B345" s="344"/>
      <c r="C345" s="250"/>
      <c r="D345" s="250"/>
      <c r="E345" s="250"/>
      <c r="F345" s="250"/>
      <c r="G345" s="250"/>
      <c r="H345" s="250"/>
      <c r="I345" s="250"/>
      <c r="J345" s="344"/>
      <c r="K345" s="250"/>
      <c r="L345" s="344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  <c r="X345" s="250"/>
      <c r="Y345" s="250"/>
      <c r="Z345" s="250"/>
    </row>
    <row r="346" ht="12.0" customHeight="1">
      <c r="A346" s="250"/>
      <c r="B346" s="344"/>
      <c r="C346" s="250"/>
      <c r="D346" s="250"/>
      <c r="E346" s="250"/>
      <c r="F346" s="250"/>
      <c r="G346" s="250"/>
      <c r="H346" s="250"/>
      <c r="I346" s="250"/>
      <c r="J346" s="344"/>
      <c r="K346" s="250"/>
      <c r="L346" s="344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  <c r="X346" s="250"/>
      <c r="Y346" s="250"/>
      <c r="Z346" s="250"/>
    </row>
    <row r="347" ht="12.0" customHeight="1">
      <c r="A347" s="250"/>
      <c r="B347" s="344"/>
      <c r="C347" s="250"/>
      <c r="D347" s="250"/>
      <c r="E347" s="250"/>
      <c r="F347" s="250"/>
      <c r="G347" s="250"/>
      <c r="H347" s="250"/>
      <c r="I347" s="250"/>
      <c r="J347" s="344"/>
      <c r="K347" s="250"/>
      <c r="L347" s="344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  <c r="X347" s="250"/>
      <c r="Y347" s="250"/>
      <c r="Z347" s="250"/>
    </row>
    <row r="348" ht="12.0" customHeight="1">
      <c r="A348" s="250"/>
      <c r="B348" s="344"/>
      <c r="C348" s="250"/>
      <c r="D348" s="250"/>
      <c r="E348" s="250"/>
      <c r="F348" s="250"/>
      <c r="G348" s="250"/>
      <c r="H348" s="250"/>
      <c r="I348" s="250"/>
      <c r="J348" s="344"/>
      <c r="K348" s="250"/>
      <c r="L348" s="344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  <c r="X348" s="250"/>
      <c r="Y348" s="250"/>
      <c r="Z348" s="250"/>
    </row>
    <row r="349" ht="12.0" customHeight="1">
      <c r="A349" s="250"/>
      <c r="B349" s="344"/>
      <c r="C349" s="250"/>
      <c r="D349" s="250"/>
      <c r="E349" s="250"/>
      <c r="F349" s="250"/>
      <c r="G349" s="250"/>
      <c r="H349" s="250"/>
      <c r="I349" s="250"/>
      <c r="J349" s="344"/>
      <c r="K349" s="250"/>
      <c r="L349" s="344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  <c r="X349" s="250"/>
      <c r="Y349" s="250"/>
      <c r="Z349" s="250"/>
    </row>
    <row r="350" ht="12.0" customHeight="1">
      <c r="A350" s="250"/>
      <c r="B350" s="344"/>
      <c r="C350" s="250"/>
      <c r="D350" s="250"/>
      <c r="E350" s="250"/>
      <c r="F350" s="250"/>
      <c r="G350" s="250"/>
      <c r="H350" s="250"/>
      <c r="I350" s="250"/>
      <c r="J350" s="344"/>
      <c r="K350" s="250"/>
      <c r="L350" s="344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  <c r="X350" s="250"/>
      <c r="Y350" s="250"/>
      <c r="Z350" s="250"/>
    </row>
    <row r="351" ht="12.0" customHeight="1">
      <c r="A351" s="250"/>
      <c r="B351" s="344"/>
      <c r="C351" s="250"/>
      <c r="D351" s="250"/>
      <c r="E351" s="250"/>
      <c r="F351" s="250"/>
      <c r="G351" s="250"/>
      <c r="H351" s="250"/>
      <c r="I351" s="250"/>
      <c r="J351" s="344"/>
      <c r="K351" s="250"/>
      <c r="L351" s="344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  <c r="X351" s="250"/>
      <c r="Y351" s="250"/>
      <c r="Z351" s="250"/>
    </row>
    <row r="352" ht="12.0" customHeight="1">
      <c r="A352" s="250"/>
      <c r="B352" s="344"/>
      <c r="C352" s="250"/>
      <c r="D352" s="250"/>
      <c r="E352" s="250"/>
      <c r="F352" s="250"/>
      <c r="G352" s="250"/>
      <c r="H352" s="250"/>
      <c r="I352" s="250"/>
      <c r="J352" s="344"/>
      <c r="K352" s="250"/>
      <c r="L352" s="344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  <c r="X352" s="250"/>
      <c r="Y352" s="250"/>
      <c r="Z352" s="250"/>
    </row>
    <row r="353" ht="12.0" customHeight="1">
      <c r="A353" s="250"/>
      <c r="B353" s="344"/>
      <c r="C353" s="250"/>
      <c r="D353" s="250"/>
      <c r="E353" s="250"/>
      <c r="F353" s="250"/>
      <c r="G353" s="250"/>
      <c r="H353" s="250"/>
      <c r="I353" s="250"/>
      <c r="J353" s="344"/>
      <c r="K353" s="250"/>
      <c r="L353" s="344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  <c r="X353" s="250"/>
      <c r="Y353" s="250"/>
      <c r="Z353" s="250"/>
    </row>
    <row r="354" ht="12.0" customHeight="1">
      <c r="A354" s="250"/>
      <c r="B354" s="344"/>
      <c r="C354" s="250"/>
      <c r="D354" s="250"/>
      <c r="E354" s="250"/>
      <c r="F354" s="250"/>
      <c r="G354" s="250"/>
      <c r="H354" s="250"/>
      <c r="I354" s="250"/>
      <c r="J354" s="344"/>
      <c r="K354" s="250"/>
      <c r="L354" s="344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  <c r="X354" s="250"/>
      <c r="Y354" s="250"/>
      <c r="Z354" s="250"/>
    </row>
    <row r="355" ht="12.0" customHeight="1">
      <c r="A355" s="250"/>
      <c r="B355" s="344"/>
      <c r="C355" s="250"/>
      <c r="D355" s="250"/>
      <c r="E355" s="250"/>
      <c r="F355" s="250"/>
      <c r="G355" s="250"/>
      <c r="H355" s="250"/>
      <c r="I355" s="250"/>
      <c r="J355" s="344"/>
      <c r="K355" s="250"/>
      <c r="L355" s="344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  <c r="X355" s="250"/>
      <c r="Y355" s="250"/>
      <c r="Z355" s="250"/>
    </row>
    <row r="356" ht="12.0" customHeight="1">
      <c r="A356" s="250"/>
      <c r="B356" s="344"/>
      <c r="C356" s="250"/>
      <c r="D356" s="250"/>
      <c r="E356" s="250"/>
      <c r="F356" s="250"/>
      <c r="G356" s="250"/>
      <c r="H356" s="250"/>
      <c r="I356" s="250"/>
      <c r="J356" s="344"/>
      <c r="K356" s="250"/>
      <c r="L356" s="344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  <c r="X356" s="250"/>
      <c r="Y356" s="250"/>
      <c r="Z356" s="250"/>
    </row>
    <row r="357" ht="12.0" customHeight="1">
      <c r="A357" s="250"/>
      <c r="B357" s="344"/>
      <c r="C357" s="250"/>
      <c r="D357" s="250"/>
      <c r="E357" s="250"/>
      <c r="F357" s="250"/>
      <c r="G357" s="250"/>
      <c r="H357" s="250"/>
      <c r="I357" s="250"/>
      <c r="J357" s="344"/>
      <c r="K357" s="250"/>
      <c r="L357" s="344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  <c r="Y357" s="250"/>
      <c r="Z357" s="250"/>
    </row>
    <row r="358" ht="12.0" customHeight="1">
      <c r="A358" s="250"/>
      <c r="B358" s="344"/>
      <c r="C358" s="250"/>
      <c r="D358" s="250"/>
      <c r="E358" s="250"/>
      <c r="F358" s="250"/>
      <c r="G358" s="250"/>
      <c r="H358" s="250"/>
      <c r="I358" s="250"/>
      <c r="J358" s="344"/>
      <c r="K358" s="250"/>
      <c r="L358" s="344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  <c r="X358" s="250"/>
      <c r="Y358" s="250"/>
      <c r="Z358" s="250"/>
    </row>
    <row r="359" ht="12.0" customHeight="1">
      <c r="A359" s="250"/>
      <c r="B359" s="344"/>
      <c r="C359" s="250"/>
      <c r="D359" s="250"/>
      <c r="E359" s="250"/>
      <c r="F359" s="250"/>
      <c r="G359" s="250"/>
      <c r="H359" s="250"/>
      <c r="I359" s="250"/>
      <c r="J359" s="344"/>
      <c r="K359" s="250"/>
      <c r="L359" s="344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  <c r="X359" s="250"/>
      <c r="Y359" s="250"/>
      <c r="Z359" s="250"/>
    </row>
    <row r="360" ht="12.0" customHeight="1">
      <c r="A360" s="250"/>
      <c r="B360" s="344"/>
      <c r="C360" s="250"/>
      <c r="D360" s="250"/>
      <c r="E360" s="250"/>
      <c r="F360" s="250"/>
      <c r="G360" s="250"/>
      <c r="H360" s="250"/>
      <c r="I360" s="250"/>
      <c r="J360" s="344"/>
      <c r="K360" s="250"/>
      <c r="L360" s="344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  <c r="X360" s="250"/>
      <c r="Y360" s="250"/>
      <c r="Z360" s="250"/>
    </row>
    <row r="361" ht="12.0" customHeight="1">
      <c r="A361" s="250"/>
      <c r="B361" s="344"/>
      <c r="C361" s="250"/>
      <c r="D361" s="250"/>
      <c r="E361" s="250"/>
      <c r="F361" s="250"/>
      <c r="G361" s="250"/>
      <c r="H361" s="250"/>
      <c r="I361" s="250"/>
      <c r="J361" s="344"/>
      <c r="K361" s="250"/>
      <c r="L361" s="344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  <c r="X361" s="250"/>
      <c r="Y361" s="250"/>
      <c r="Z361" s="250"/>
    </row>
    <row r="362" ht="12.0" customHeight="1">
      <c r="A362" s="250"/>
      <c r="B362" s="344"/>
      <c r="C362" s="250"/>
      <c r="D362" s="250"/>
      <c r="E362" s="250"/>
      <c r="F362" s="250"/>
      <c r="G362" s="250"/>
      <c r="H362" s="250"/>
      <c r="I362" s="250"/>
      <c r="J362" s="344"/>
      <c r="K362" s="250"/>
      <c r="L362" s="344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  <c r="X362" s="250"/>
      <c r="Y362" s="250"/>
      <c r="Z362" s="250"/>
    </row>
    <row r="363" ht="12.0" customHeight="1">
      <c r="A363" s="250"/>
      <c r="B363" s="344"/>
      <c r="C363" s="250"/>
      <c r="D363" s="250"/>
      <c r="E363" s="250"/>
      <c r="F363" s="250"/>
      <c r="G363" s="250"/>
      <c r="H363" s="250"/>
      <c r="I363" s="250"/>
      <c r="J363" s="344"/>
      <c r="K363" s="250"/>
      <c r="L363" s="344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  <c r="X363" s="250"/>
      <c r="Y363" s="250"/>
      <c r="Z363" s="250"/>
    </row>
    <row r="364" ht="12.0" customHeight="1">
      <c r="A364" s="250"/>
      <c r="B364" s="344"/>
      <c r="C364" s="250"/>
      <c r="D364" s="250"/>
      <c r="E364" s="250"/>
      <c r="F364" s="250"/>
      <c r="G364" s="250"/>
      <c r="H364" s="250"/>
      <c r="I364" s="250"/>
      <c r="J364" s="344"/>
      <c r="K364" s="250"/>
      <c r="L364" s="344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  <c r="X364" s="250"/>
      <c r="Y364" s="250"/>
      <c r="Z364" s="250"/>
    </row>
    <row r="365" ht="12.0" customHeight="1">
      <c r="A365" s="250"/>
      <c r="B365" s="344"/>
      <c r="C365" s="250"/>
      <c r="D365" s="250"/>
      <c r="E365" s="250"/>
      <c r="F365" s="250"/>
      <c r="G365" s="250"/>
      <c r="H365" s="250"/>
      <c r="I365" s="250"/>
      <c r="J365" s="344"/>
      <c r="K365" s="250"/>
      <c r="L365" s="344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  <c r="X365" s="250"/>
      <c r="Y365" s="250"/>
      <c r="Z365" s="250"/>
    </row>
    <row r="366" ht="12.0" customHeight="1">
      <c r="A366" s="250"/>
      <c r="B366" s="344"/>
      <c r="C366" s="250"/>
      <c r="D366" s="250"/>
      <c r="E366" s="250"/>
      <c r="F366" s="250"/>
      <c r="G366" s="250"/>
      <c r="H366" s="250"/>
      <c r="I366" s="250"/>
      <c r="J366" s="344"/>
      <c r="K366" s="250"/>
      <c r="L366" s="344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  <c r="X366" s="250"/>
      <c r="Y366" s="250"/>
      <c r="Z366" s="250"/>
    </row>
    <row r="367" ht="12.0" customHeight="1">
      <c r="A367" s="250"/>
      <c r="B367" s="344"/>
      <c r="C367" s="250"/>
      <c r="D367" s="250"/>
      <c r="E367" s="250"/>
      <c r="F367" s="250"/>
      <c r="G367" s="250"/>
      <c r="H367" s="250"/>
      <c r="I367" s="250"/>
      <c r="J367" s="344"/>
      <c r="K367" s="250"/>
      <c r="L367" s="344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  <c r="X367" s="250"/>
      <c r="Y367" s="250"/>
      <c r="Z367" s="250"/>
    </row>
    <row r="368" ht="12.0" customHeight="1">
      <c r="A368" s="250"/>
      <c r="B368" s="344"/>
      <c r="C368" s="250"/>
      <c r="D368" s="250"/>
      <c r="E368" s="250"/>
      <c r="F368" s="250"/>
      <c r="G368" s="250"/>
      <c r="H368" s="250"/>
      <c r="I368" s="250"/>
      <c r="J368" s="344"/>
      <c r="K368" s="250"/>
      <c r="L368" s="344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  <c r="X368" s="250"/>
      <c r="Y368" s="250"/>
      <c r="Z368" s="250"/>
    </row>
    <row r="369" ht="12.0" customHeight="1">
      <c r="A369" s="250"/>
      <c r="B369" s="344"/>
      <c r="C369" s="250"/>
      <c r="D369" s="250"/>
      <c r="E369" s="250"/>
      <c r="F369" s="250"/>
      <c r="G369" s="250"/>
      <c r="H369" s="250"/>
      <c r="I369" s="250"/>
      <c r="J369" s="344"/>
      <c r="K369" s="250"/>
      <c r="L369" s="344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  <c r="X369" s="250"/>
      <c r="Y369" s="250"/>
      <c r="Z369" s="250"/>
    </row>
    <row r="370" ht="12.0" customHeight="1">
      <c r="A370" s="250"/>
      <c r="B370" s="344"/>
      <c r="C370" s="250"/>
      <c r="D370" s="250"/>
      <c r="E370" s="250"/>
      <c r="F370" s="250"/>
      <c r="G370" s="250"/>
      <c r="H370" s="250"/>
      <c r="I370" s="250"/>
      <c r="J370" s="344"/>
      <c r="K370" s="250"/>
      <c r="L370" s="344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  <c r="X370" s="250"/>
      <c r="Y370" s="250"/>
      <c r="Z370" s="250"/>
    </row>
    <row r="371" ht="12.0" customHeight="1">
      <c r="A371" s="250"/>
      <c r="B371" s="344"/>
      <c r="C371" s="250"/>
      <c r="D371" s="250"/>
      <c r="E371" s="250"/>
      <c r="F371" s="250"/>
      <c r="G371" s="250"/>
      <c r="H371" s="250"/>
      <c r="I371" s="250"/>
      <c r="J371" s="344"/>
      <c r="K371" s="250"/>
      <c r="L371" s="344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  <c r="X371" s="250"/>
      <c r="Y371" s="250"/>
      <c r="Z371" s="250"/>
    </row>
    <row r="372" ht="12.0" customHeight="1">
      <c r="A372" s="250"/>
      <c r="B372" s="344"/>
      <c r="C372" s="250"/>
      <c r="D372" s="250"/>
      <c r="E372" s="250"/>
      <c r="F372" s="250"/>
      <c r="G372" s="250"/>
      <c r="H372" s="250"/>
      <c r="I372" s="250"/>
      <c r="J372" s="344"/>
      <c r="K372" s="250"/>
      <c r="L372" s="344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  <c r="X372" s="250"/>
      <c r="Y372" s="250"/>
      <c r="Z372" s="250"/>
    </row>
    <row r="373" ht="12.0" customHeight="1">
      <c r="A373" s="250"/>
      <c r="B373" s="344"/>
      <c r="C373" s="250"/>
      <c r="D373" s="250"/>
      <c r="E373" s="250"/>
      <c r="F373" s="250"/>
      <c r="G373" s="250"/>
      <c r="H373" s="250"/>
      <c r="I373" s="250"/>
      <c r="J373" s="344"/>
      <c r="K373" s="250"/>
      <c r="L373" s="344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  <c r="X373" s="250"/>
      <c r="Y373" s="250"/>
      <c r="Z373" s="250"/>
    </row>
    <row r="374" ht="12.0" customHeight="1">
      <c r="A374" s="250"/>
      <c r="B374" s="344"/>
      <c r="C374" s="250"/>
      <c r="D374" s="250"/>
      <c r="E374" s="250"/>
      <c r="F374" s="250"/>
      <c r="G374" s="250"/>
      <c r="H374" s="250"/>
      <c r="I374" s="250"/>
      <c r="J374" s="344"/>
      <c r="K374" s="250"/>
      <c r="L374" s="344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  <c r="X374" s="250"/>
      <c r="Y374" s="250"/>
      <c r="Z374" s="250"/>
    </row>
    <row r="375" ht="12.0" customHeight="1">
      <c r="A375" s="250"/>
      <c r="B375" s="344"/>
      <c r="C375" s="250"/>
      <c r="D375" s="250"/>
      <c r="E375" s="250"/>
      <c r="F375" s="250"/>
      <c r="G375" s="250"/>
      <c r="H375" s="250"/>
      <c r="I375" s="250"/>
      <c r="J375" s="344"/>
      <c r="K375" s="250"/>
      <c r="L375" s="344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  <c r="X375" s="250"/>
      <c r="Y375" s="250"/>
      <c r="Z375" s="250"/>
    </row>
    <row r="376" ht="12.0" customHeight="1">
      <c r="A376" s="250"/>
      <c r="B376" s="344"/>
      <c r="C376" s="250"/>
      <c r="D376" s="250"/>
      <c r="E376" s="250"/>
      <c r="F376" s="250"/>
      <c r="G376" s="250"/>
      <c r="H376" s="250"/>
      <c r="I376" s="250"/>
      <c r="J376" s="344"/>
      <c r="K376" s="250"/>
      <c r="L376" s="344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  <c r="X376" s="250"/>
      <c r="Y376" s="250"/>
      <c r="Z376" s="250"/>
    </row>
    <row r="377" ht="12.0" customHeight="1">
      <c r="A377" s="250"/>
      <c r="B377" s="344"/>
      <c r="C377" s="250"/>
      <c r="D377" s="250"/>
      <c r="E377" s="250"/>
      <c r="F377" s="250"/>
      <c r="G377" s="250"/>
      <c r="H377" s="250"/>
      <c r="I377" s="250"/>
      <c r="J377" s="344"/>
      <c r="K377" s="250"/>
      <c r="L377" s="344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  <c r="X377" s="250"/>
      <c r="Y377" s="250"/>
      <c r="Z377" s="250"/>
    </row>
    <row r="378" ht="12.0" customHeight="1">
      <c r="A378" s="250"/>
      <c r="B378" s="344"/>
      <c r="C378" s="250"/>
      <c r="D378" s="250"/>
      <c r="E378" s="250"/>
      <c r="F378" s="250"/>
      <c r="G378" s="250"/>
      <c r="H378" s="250"/>
      <c r="I378" s="250"/>
      <c r="J378" s="344"/>
      <c r="K378" s="250"/>
      <c r="L378" s="344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  <c r="X378" s="250"/>
      <c r="Y378" s="250"/>
      <c r="Z378" s="250"/>
    </row>
    <row r="379" ht="12.0" customHeight="1">
      <c r="A379" s="250"/>
      <c r="B379" s="344"/>
      <c r="C379" s="250"/>
      <c r="D379" s="250"/>
      <c r="E379" s="250"/>
      <c r="F379" s="250"/>
      <c r="G379" s="250"/>
      <c r="H379" s="250"/>
      <c r="I379" s="250"/>
      <c r="J379" s="344"/>
      <c r="K379" s="250"/>
      <c r="L379" s="344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  <c r="X379" s="250"/>
      <c r="Y379" s="250"/>
      <c r="Z379" s="250"/>
    </row>
    <row r="380" ht="12.0" customHeight="1">
      <c r="A380" s="250"/>
      <c r="B380" s="344"/>
      <c r="C380" s="250"/>
      <c r="D380" s="250"/>
      <c r="E380" s="250"/>
      <c r="F380" s="250"/>
      <c r="G380" s="250"/>
      <c r="H380" s="250"/>
      <c r="I380" s="250"/>
      <c r="J380" s="344"/>
      <c r="K380" s="250"/>
      <c r="L380" s="344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  <c r="X380" s="250"/>
      <c r="Y380" s="250"/>
      <c r="Z380" s="250"/>
    </row>
    <row r="381" ht="12.0" customHeight="1">
      <c r="A381" s="250"/>
      <c r="B381" s="344"/>
      <c r="C381" s="250"/>
      <c r="D381" s="250"/>
      <c r="E381" s="250"/>
      <c r="F381" s="250"/>
      <c r="G381" s="250"/>
      <c r="H381" s="250"/>
      <c r="I381" s="250"/>
      <c r="J381" s="344"/>
      <c r="K381" s="250"/>
      <c r="L381" s="344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  <c r="X381" s="250"/>
      <c r="Y381" s="250"/>
      <c r="Z381" s="250"/>
    </row>
    <row r="382" ht="12.0" customHeight="1">
      <c r="A382" s="250"/>
      <c r="B382" s="344"/>
      <c r="C382" s="250"/>
      <c r="D382" s="250"/>
      <c r="E382" s="250"/>
      <c r="F382" s="250"/>
      <c r="G382" s="250"/>
      <c r="H382" s="250"/>
      <c r="I382" s="250"/>
      <c r="J382" s="344"/>
      <c r="K382" s="250"/>
      <c r="L382" s="344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  <c r="X382" s="250"/>
      <c r="Y382" s="250"/>
      <c r="Z382" s="250"/>
    </row>
    <row r="383" ht="12.0" customHeight="1">
      <c r="A383" s="250"/>
      <c r="B383" s="344"/>
      <c r="C383" s="250"/>
      <c r="D383" s="250"/>
      <c r="E383" s="250"/>
      <c r="F383" s="250"/>
      <c r="G383" s="250"/>
      <c r="H383" s="250"/>
      <c r="I383" s="250"/>
      <c r="J383" s="344"/>
      <c r="K383" s="250"/>
      <c r="L383" s="344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  <c r="X383" s="250"/>
      <c r="Y383" s="250"/>
      <c r="Z383" s="250"/>
    </row>
    <row r="384" ht="12.0" customHeight="1">
      <c r="A384" s="250"/>
      <c r="B384" s="344"/>
      <c r="C384" s="250"/>
      <c r="D384" s="250"/>
      <c r="E384" s="250"/>
      <c r="F384" s="250"/>
      <c r="G384" s="250"/>
      <c r="H384" s="250"/>
      <c r="I384" s="250"/>
      <c r="J384" s="344"/>
      <c r="K384" s="250"/>
      <c r="L384" s="344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  <c r="Y384" s="250"/>
      <c r="Z384" s="250"/>
    </row>
    <row r="385" ht="12.0" customHeight="1">
      <c r="A385" s="250"/>
      <c r="B385" s="344"/>
      <c r="C385" s="250"/>
      <c r="D385" s="250"/>
      <c r="E385" s="250"/>
      <c r="F385" s="250"/>
      <c r="G385" s="250"/>
      <c r="H385" s="250"/>
      <c r="I385" s="250"/>
      <c r="J385" s="344"/>
      <c r="K385" s="250"/>
      <c r="L385" s="344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  <c r="Y385" s="250"/>
      <c r="Z385" s="250"/>
    </row>
    <row r="386" ht="12.0" customHeight="1">
      <c r="A386" s="250"/>
      <c r="B386" s="344"/>
      <c r="C386" s="250"/>
      <c r="D386" s="250"/>
      <c r="E386" s="250"/>
      <c r="F386" s="250"/>
      <c r="G386" s="250"/>
      <c r="H386" s="250"/>
      <c r="I386" s="250"/>
      <c r="J386" s="344"/>
      <c r="K386" s="250"/>
      <c r="L386" s="344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  <c r="Y386" s="250"/>
      <c r="Z386" s="250"/>
    </row>
    <row r="387" ht="12.0" customHeight="1">
      <c r="A387" s="250"/>
      <c r="B387" s="344"/>
      <c r="C387" s="250"/>
      <c r="D387" s="250"/>
      <c r="E387" s="250"/>
      <c r="F387" s="250"/>
      <c r="G387" s="250"/>
      <c r="H387" s="250"/>
      <c r="I387" s="250"/>
      <c r="J387" s="344"/>
      <c r="K387" s="250"/>
      <c r="L387" s="344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  <c r="Y387" s="250"/>
      <c r="Z387" s="250"/>
    </row>
    <row r="388" ht="12.0" customHeight="1">
      <c r="A388" s="250"/>
      <c r="B388" s="344"/>
      <c r="C388" s="250"/>
      <c r="D388" s="250"/>
      <c r="E388" s="250"/>
      <c r="F388" s="250"/>
      <c r="G388" s="250"/>
      <c r="H388" s="250"/>
      <c r="I388" s="250"/>
      <c r="J388" s="344"/>
      <c r="K388" s="250"/>
      <c r="L388" s="344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  <c r="Y388" s="250"/>
      <c r="Z388" s="250"/>
    </row>
    <row r="389" ht="12.0" customHeight="1">
      <c r="A389" s="250"/>
      <c r="B389" s="344"/>
      <c r="C389" s="250"/>
      <c r="D389" s="250"/>
      <c r="E389" s="250"/>
      <c r="F389" s="250"/>
      <c r="G389" s="250"/>
      <c r="H389" s="250"/>
      <c r="I389" s="250"/>
      <c r="J389" s="344"/>
      <c r="K389" s="250"/>
      <c r="L389" s="344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  <c r="X389" s="250"/>
      <c r="Y389" s="250"/>
      <c r="Z389" s="250"/>
    </row>
    <row r="390" ht="12.0" customHeight="1">
      <c r="A390" s="250"/>
      <c r="B390" s="344"/>
      <c r="C390" s="250"/>
      <c r="D390" s="250"/>
      <c r="E390" s="250"/>
      <c r="F390" s="250"/>
      <c r="G390" s="250"/>
      <c r="H390" s="250"/>
      <c r="I390" s="250"/>
      <c r="J390" s="344"/>
      <c r="K390" s="250"/>
      <c r="L390" s="344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  <c r="X390" s="250"/>
      <c r="Y390" s="250"/>
      <c r="Z390" s="250"/>
    </row>
    <row r="391" ht="12.0" customHeight="1">
      <c r="A391" s="250"/>
      <c r="B391" s="344"/>
      <c r="C391" s="250"/>
      <c r="D391" s="250"/>
      <c r="E391" s="250"/>
      <c r="F391" s="250"/>
      <c r="G391" s="250"/>
      <c r="H391" s="250"/>
      <c r="I391" s="250"/>
      <c r="J391" s="344"/>
      <c r="K391" s="250"/>
      <c r="L391" s="344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  <c r="X391" s="250"/>
      <c r="Y391" s="250"/>
      <c r="Z391" s="250"/>
    </row>
    <row r="392" ht="12.0" customHeight="1">
      <c r="A392" s="250"/>
      <c r="B392" s="344"/>
      <c r="C392" s="250"/>
      <c r="D392" s="250"/>
      <c r="E392" s="250"/>
      <c r="F392" s="250"/>
      <c r="G392" s="250"/>
      <c r="H392" s="250"/>
      <c r="I392" s="250"/>
      <c r="J392" s="344"/>
      <c r="K392" s="250"/>
      <c r="L392" s="344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  <c r="X392" s="250"/>
      <c r="Y392" s="250"/>
      <c r="Z392" s="250"/>
    </row>
    <row r="393" ht="12.0" customHeight="1">
      <c r="A393" s="250"/>
      <c r="B393" s="344"/>
      <c r="C393" s="250"/>
      <c r="D393" s="250"/>
      <c r="E393" s="250"/>
      <c r="F393" s="250"/>
      <c r="G393" s="250"/>
      <c r="H393" s="250"/>
      <c r="I393" s="250"/>
      <c r="J393" s="344"/>
      <c r="K393" s="250"/>
      <c r="L393" s="344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  <c r="X393" s="250"/>
      <c r="Y393" s="250"/>
      <c r="Z393" s="250"/>
    </row>
    <row r="394" ht="12.0" customHeight="1">
      <c r="A394" s="250"/>
      <c r="B394" s="344"/>
      <c r="C394" s="250"/>
      <c r="D394" s="250"/>
      <c r="E394" s="250"/>
      <c r="F394" s="250"/>
      <c r="G394" s="250"/>
      <c r="H394" s="250"/>
      <c r="I394" s="250"/>
      <c r="J394" s="344"/>
      <c r="K394" s="250"/>
      <c r="L394" s="344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  <c r="X394" s="250"/>
      <c r="Y394" s="250"/>
      <c r="Z394" s="250"/>
    </row>
    <row r="395" ht="12.0" customHeight="1">
      <c r="A395" s="250"/>
      <c r="B395" s="344"/>
      <c r="C395" s="250"/>
      <c r="D395" s="250"/>
      <c r="E395" s="250"/>
      <c r="F395" s="250"/>
      <c r="G395" s="250"/>
      <c r="H395" s="250"/>
      <c r="I395" s="250"/>
      <c r="J395" s="344"/>
      <c r="K395" s="250"/>
      <c r="L395" s="344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  <c r="X395" s="250"/>
      <c r="Y395" s="250"/>
      <c r="Z395" s="250"/>
    </row>
    <row r="396" ht="12.0" customHeight="1">
      <c r="A396" s="250"/>
      <c r="B396" s="344"/>
      <c r="C396" s="250"/>
      <c r="D396" s="250"/>
      <c r="E396" s="250"/>
      <c r="F396" s="250"/>
      <c r="G396" s="250"/>
      <c r="H396" s="250"/>
      <c r="I396" s="250"/>
      <c r="J396" s="344"/>
      <c r="K396" s="250"/>
      <c r="L396" s="344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  <c r="X396" s="250"/>
      <c r="Y396" s="250"/>
      <c r="Z396" s="250"/>
    </row>
    <row r="397" ht="12.0" customHeight="1">
      <c r="A397" s="250"/>
      <c r="B397" s="344"/>
      <c r="C397" s="250"/>
      <c r="D397" s="250"/>
      <c r="E397" s="250"/>
      <c r="F397" s="250"/>
      <c r="G397" s="250"/>
      <c r="H397" s="250"/>
      <c r="I397" s="250"/>
      <c r="J397" s="344"/>
      <c r="K397" s="250"/>
      <c r="L397" s="344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  <c r="X397" s="250"/>
      <c r="Y397" s="250"/>
      <c r="Z397" s="250"/>
    </row>
    <row r="398" ht="12.0" customHeight="1">
      <c r="A398" s="250"/>
      <c r="B398" s="344"/>
      <c r="C398" s="250"/>
      <c r="D398" s="250"/>
      <c r="E398" s="250"/>
      <c r="F398" s="250"/>
      <c r="G398" s="250"/>
      <c r="H398" s="250"/>
      <c r="I398" s="250"/>
      <c r="J398" s="344"/>
      <c r="K398" s="250"/>
      <c r="L398" s="344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  <c r="X398" s="250"/>
      <c r="Y398" s="250"/>
      <c r="Z398" s="250"/>
    </row>
    <row r="399" ht="12.0" customHeight="1">
      <c r="A399" s="250"/>
      <c r="B399" s="344"/>
      <c r="C399" s="250"/>
      <c r="D399" s="250"/>
      <c r="E399" s="250"/>
      <c r="F399" s="250"/>
      <c r="G399" s="250"/>
      <c r="H399" s="250"/>
      <c r="I399" s="250"/>
      <c r="J399" s="344"/>
      <c r="K399" s="250"/>
      <c r="L399" s="344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  <c r="X399" s="250"/>
      <c r="Y399" s="250"/>
      <c r="Z399" s="250"/>
    </row>
    <row r="400" ht="12.0" customHeight="1">
      <c r="A400" s="250"/>
      <c r="B400" s="344"/>
      <c r="C400" s="250"/>
      <c r="D400" s="250"/>
      <c r="E400" s="250"/>
      <c r="F400" s="250"/>
      <c r="G400" s="250"/>
      <c r="H400" s="250"/>
      <c r="I400" s="250"/>
      <c r="J400" s="344"/>
      <c r="K400" s="250"/>
      <c r="L400" s="344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  <c r="X400" s="250"/>
      <c r="Y400" s="250"/>
      <c r="Z400" s="250"/>
    </row>
    <row r="401" ht="12.0" customHeight="1">
      <c r="A401" s="250"/>
      <c r="B401" s="344"/>
      <c r="C401" s="250"/>
      <c r="D401" s="250"/>
      <c r="E401" s="250"/>
      <c r="F401" s="250"/>
      <c r="G401" s="250"/>
      <c r="H401" s="250"/>
      <c r="I401" s="250"/>
      <c r="J401" s="344"/>
      <c r="K401" s="250"/>
      <c r="L401" s="344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  <c r="X401" s="250"/>
      <c r="Y401" s="250"/>
      <c r="Z401" s="250"/>
    </row>
    <row r="402" ht="12.0" customHeight="1">
      <c r="A402" s="250"/>
      <c r="B402" s="344"/>
      <c r="C402" s="250"/>
      <c r="D402" s="250"/>
      <c r="E402" s="250"/>
      <c r="F402" s="250"/>
      <c r="G402" s="250"/>
      <c r="H402" s="250"/>
      <c r="I402" s="250"/>
      <c r="J402" s="344"/>
      <c r="K402" s="250"/>
      <c r="L402" s="344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  <c r="X402" s="250"/>
      <c r="Y402" s="250"/>
      <c r="Z402" s="250"/>
    </row>
    <row r="403" ht="12.0" customHeight="1">
      <c r="A403" s="250"/>
      <c r="B403" s="344"/>
      <c r="C403" s="250"/>
      <c r="D403" s="250"/>
      <c r="E403" s="250"/>
      <c r="F403" s="250"/>
      <c r="G403" s="250"/>
      <c r="H403" s="250"/>
      <c r="I403" s="250"/>
      <c r="J403" s="344"/>
      <c r="K403" s="250"/>
      <c r="L403" s="344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  <c r="X403" s="250"/>
      <c r="Y403" s="250"/>
      <c r="Z403" s="250"/>
    </row>
    <row r="404" ht="12.0" customHeight="1">
      <c r="A404" s="250"/>
      <c r="B404" s="344"/>
      <c r="C404" s="250"/>
      <c r="D404" s="250"/>
      <c r="E404" s="250"/>
      <c r="F404" s="250"/>
      <c r="G404" s="250"/>
      <c r="H404" s="250"/>
      <c r="I404" s="250"/>
      <c r="J404" s="344"/>
      <c r="K404" s="250"/>
      <c r="L404" s="344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  <c r="X404" s="250"/>
      <c r="Y404" s="250"/>
      <c r="Z404" s="250"/>
    </row>
    <row r="405" ht="12.0" customHeight="1">
      <c r="A405" s="250"/>
      <c r="B405" s="344"/>
      <c r="C405" s="250"/>
      <c r="D405" s="250"/>
      <c r="E405" s="250"/>
      <c r="F405" s="250"/>
      <c r="G405" s="250"/>
      <c r="H405" s="250"/>
      <c r="I405" s="250"/>
      <c r="J405" s="344"/>
      <c r="K405" s="250"/>
      <c r="L405" s="344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  <c r="X405" s="250"/>
      <c r="Y405" s="250"/>
      <c r="Z405" s="250"/>
    </row>
    <row r="406" ht="12.0" customHeight="1">
      <c r="A406" s="250"/>
      <c r="B406" s="344"/>
      <c r="C406" s="250"/>
      <c r="D406" s="250"/>
      <c r="E406" s="250"/>
      <c r="F406" s="250"/>
      <c r="G406" s="250"/>
      <c r="H406" s="250"/>
      <c r="I406" s="250"/>
      <c r="J406" s="344"/>
      <c r="K406" s="250"/>
      <c r="L406" s="344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  <c r="X406" s="250"/>
      <c r="Y406" s="250"/>
      <c r="Z406" s="250"/>
    </row>
    <row r="407" ht="12.0" customHeight="1">
      <c r="A407" s="250"/>
      <c r="B407" s="344"/>
      <c r="C407" s="250"/>
      <c r="D407" s="250"/>
      <c r="E407" s="250"/>
      <c r="F407" s="250"/>
      <c r="G407" s="250"/>
      <c r="H407" s="250"/>
      <c r="I407" s="250"/>
      <c r="J407" s="344"/>
      <c r="K407" s="250"/>
      <c r="L407" s="344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  <c r="X407" s="250"/>
      <c r="Y407" s="250"/>
      <c r="Z407" s="250"/>
    </row>
    <row r="408" ht="12.0" customHeight="1">
      <c r="A408" s="250"/>
      <c r="B408" s="344"/>
      <c r="C408" s="250"/>
      <c r="D408" s="250"/>
      <c r="E408" s="250"/>
      <c r="F408" s="250"/>
      <c r="G408" s="250"/>
      <c r="H408" s="250"/>
      <c r="I408" s="250"/>
      <c r="J408" s="344"/>
      <c r="K408" s="250"/>
      <c r="L408" s="344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  <c r="X408" s="250"/>
      <c r="Y408" s="250"/>
      <c r="Z408" s="250"/>
    </row>
    <row r="409" ht="12.0" customHeight="1">
      <c r="A409" s="250"/>
      <c r="B409" s="344"/>
      <c r="C409" s="250"/>
      <c r="D409" s="250"/>
      <c r="E409" s="250"/>
      <c r="F409" s="250"/>
      <c r="G409" s="250"/>
      <c r="H409" s="250"/>
      <c r="I409" s="250"/>
      <c r="J409" s="344"/>
      <c r="K409" s="250"/>
      <c r="L409" s="344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  <c r="X409" s="250"/>
      <c r="Y409" s="250"/>
      <c r="Z409" s="250"/>
    </row>
    <row r="410" ht="12.0" customHeight="1">
      <c r="A410" s="250"/>
      <c r="B410" s="344"/>
      <c r="C410" s="250"/>
      <c r="D410" s="250"/>
      <c r="E410" s="250"/>
      <c r="F410" s="250"/>
      <c r="G410" s="250"/>
      <c r="H410" s="250"/>
      <c r="I410" s="250"/>
      <c r="J410" s="344"/>
      <c r="K410" s="250"/>
      <c r="L410" s="344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  <c r="X410" s="250"/>
      <c r="Y410" s="250"/>
      <c r="Z410" s="250"/>
    </row>
    <row r="411" ht="12.0" customHeight="1">
      <c r="A411" s="250"/>
      <c r="B411" s="344"/>
      <c r="C411" s="250"/>
      <c r="D411" s="250"/>
      <c r="E411" s="250"/>
      <c r="F411" s="250"/>
      <c r="G411" s="250"/>
      <c r="H411" s="250"/>
      <c r="I411" s="250"/>
      <c r="J411" s="344"/>
      <c r="K411" s="250"/>
      <c r="L411" s="344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  <c r="X411" s="250"/>
      <c r="Y411" s="250"/>
      <c r="Z411" s="250"/>
    </row>
    <row r="412" ht="12.0" customHeight="1">
      <c r="A412" s="250"/>
      <c r="B412" s="344"/>
      <c r="C412" s="250"/>
      <c r="D412" s="250"/>
      <c r="E412" s="250"/>
      <c r="F412" s="250"/>
      <c r="G412" s="250"/>
      <c r="H412" s="250"/>
      <c r="I412" s="250"/>
      <c r="J412" s="344"/>
      <c r="K412" s="250"/>
      <c r="L412" s="344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  <c r="X412" s="250"/>
      <c r="Y412" s="250"/>
      <c r="Z412" s="250"/>
    </row>
    <row r="413" ht="12.0" customHeight="1">
      <c r="A413" s="250"/>
      <c r="B413" s="344"/>
      <c r="C413" s="250"/>
      <c r="D413" s="250"/>
      <c r="E413" s="250"/>
      <c r="F413" s="250"/>
      <c r="G413" s="250"/>
      <c r="H413" s="250"/>
      <c r="I413" s="250"/>
      <c r="J413" s="344"/>
      <c r="K413" s="250"/>
      <c r="L413" s="344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  <c r="X413" s="250"/>
      <c r="Y413" s="250"/>
      <c r="Z413" s="250"/>
    </row>
    <row r="414" ht="12.0" customHeight="1">
      <c r="A414" s="250"/>
      <c r="B414" s="344"/>
      <c r="C414" s="250"/>
      <c r="D414" s="250"/>
      <c r="E414" s="250"/>
      <c r="F414" s="250"/>
      <c r="G414" s="250"/>
      <c r="H414" s="250"/>
      <c r="I414" s="250"/>
      <c r="J414" s="344"/>
      <c r="K414" s="250"/>
      <c r="L414" s="344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  <c r="X414" s="250"/>
      <c r="Y414" s="250"/>
      <c r="Z414" s="250"/>
    </row>
    <row r="415" ht="12.0" customHeight="1">
      <c r="A415" s="250"/>
      <c r="B415" s="344"/>
      <c r="C415" s="250"/>
      <c r="D415" s="250"/>
      <c r="E415" s="250"/>
      <c r="F415" s="250"/>
      <c r="G415" s="250"/>
      <c r="H415" s="250"/>
      <c r="I415" s="250"/>
      <c r="J415" s="344"/>
      <c r="K415" s="250"/>
      <c r="L415" s="344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  <c r="X415" s="250"/>
      <c r="Y415" s="250"/>
      <c r="Z415" s="250"/>
    </row>
    <row r="416" ht="12.0" customHeight="1">
      <c r="A416" s="250"/>
      <c r="B416" s="344"/>
      <c r="C416" s="250"/>
      <c r="D416" s="250"/>
      <c r="E416" s="250"/>
      <c r="F416" s="250"/>
      <c r="G416" s="250"/>
      <c r="H416" s="250"/>
      <c r="I416" s="250"/>
      <c r="J416" s="344"/>
      <c r="K416" s="250"/>
      <c r="L416" s="344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  <c r="X416" s="250"/>
      <c r="Y416" s="250"/>
      <c r="Z416" s="250"/>
    </row>
    <row r="417" ht="12.0" customHeight="1">
      <c r="A417" s="250"/>
      <c r="B417" s="344"/>
      <c r="C417" s="250"/>
      <c r="D417" s="250"/>
      <c r="E417" s="250"/>
      <c r="F417" s="250"/>
      <c r="G417" s="250"/>
      <c r="H417" s="250"/>
      <c r="I417" s="250"/>
      <c r="J417" s="344"/>
      <c r="K417" s="250"/>
      <c r="L417" s="344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  <c r="X417" s="250"/>
      <c r="Y417" s="250"/>
      <c r="Z417" s="250"/>
    </row>
    <row r="418" ht="12.0" customHeight="1">
      <c r="A418" s="250"/>
      <c r="B418" s="344"/>
      <c r="C418" s="250"/>
      <c r="D418" s="250"/>
      <c r="E418" s="250"/>
      <c r="F418" s="250"/>
      <c r="G418" s="250"/>
      <c r="H418" s="250"/>
      <c r="I418" s="250"/>
      <c r="J418" s="344"/>
      <c r="K418" s="250"/>
      <c r="L418" s="344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  <c r="X418" s="250"/>
      <c r="Y418" s="250"/>
      <c r="Z418" s="250"/>
    </row>
    <row r="419" ht="12.0" customHeight="1">
      <c r="A419" s="250"/>
      <c r="B419" s="344"/>
      <c r="C419" s="250"/>
      <c r="D419" s="250"/>
      <c r="E419" s="250"/>
      <c r="F419" s="250"/>
      <c r="G419" s="250"/>
      <c r="H419" s="250"/>
      <c r="I419" s="250"/>
      <c r="J419" s="344"/>
      <c r="K419" s="250"/>
      <c r="L419" s="344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  <c r="X419" s="250"/>
      <c r="Y419" s="250"/>
      <c r="Z419" s="250"/>
    </row>
    <row r="420" ht="12.0" customHeight="1">
      <c r="A420" s="250"/>
      <c r="B420" s="344"/>
      <c r="C420" s="250"/>
      <c r="D420" s="250"/>
      <c r="E420" s="250"/>
      <c r="F420" s="250"/>
      <c r="G420" s="250"/>
      <c r="H420" s="250"/>
      <c r="I420" s="250"/>
      <c r="J420" s="344"/>
      <c r="K420" s="250"/>
      <c r="L420" s="344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  <c r="X420" s="250"/>
      <c r="Y420" s="250"/>
      <c r="Z420" s="250"/>
    </row>
    <row r="421" ht="12.0" customHeight="1">
      <c r="A421" s="250"/>
      <c r="B421" s="344"/>
      <c r="C421" s="250"/>
      <c r="D421" s="250"/>
      <c r="E421" s="250"/>
      <c r="F421" s="250"/>
      <c r="G421" s="250"/>
      <c r="H421" s="250"/>
      <c r="I421" s="250"/>
      <c r="J421" s="344"/>
      <c r="K421" s="250"/>
      <c r="L421" s="344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  <c r="X421" s="250"/>
      <c r="Y421" s="250"/>
      <c r="Z421" s="250"/>
    </row>
    <row r="422" ht="12.0" customHeight="1">
      <c r="A422" s="250"/>
      <c r="B422" s="344"/>
      <c r="C422" s="250"/>
      <c r="D422" s="250"/>
      <c r="E422" s="250"/>
      <c r="F422" s="250"/>
      <c r="G422" s="250"/>
      <c r="H422" s="250"/>
      <c r="I422" s="250"/>
      <c r="J422" s="344"/>
      <c r="K422" s="250"/>
      <c r="L422" s="344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  <c r="X422" s="250"/>
      <c r="Y422" s="250"/>
      <c r="Z422" s="250"/>
    </row>
    <row r="423" ht="12.0" customHeight="1">
      <c r="A423" s="250"/>
      <c r="B423" s="344"/>
      <c r="C423" s="250"/>
      <c r="D423" s="250"/>
      <c r="E423" s="250"/>
      <c r="F423" s="250"/>
      <c r="G423" s="250"/>
      <c r="H423" s="250"/>
      <c r="I423" s="250"/>
      <c r="J423" s="344"/>
      <c r="K423" s="250"/>
      <c r="L423" s="344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  <c r="Y423" s="250"/>
      <c r="Z423" s="250"/>
    </row>
    <row r="424" ht="12.0" customHeight="1">
      <c r="A424" s="250"/>
      <c r="B424" s="344"/>
      <c r="C424" s="250"/>
      <c r="D424" s="250"/>
      <c r="E424" s="250"/>
      <c r="F424" s="250"/>
      <c r="G424" s="250"/>
      <c r="H424" s="250"/>
      <c r="I424" s="250"/>
      <c r="J424" s="344"/>
      <c r="K424" s="250"/>
      <c r="L424" s="344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  <c r="X424" s="250"/>
      <c r="Y424" s="250"/>
      <c r="Z424" s="250"/>
    </row>
    <row r="425" ht="12.0" customHeight="1">
      <c r="A425" s="250"/>
      <c r="B425" s="344"/>
      <c r="C425" s="250"/>
      <c r="D425" s="250"/>
      <c r="E425" s="250"/>
      <c r="F425" s="250"/>
      <c r="G425" s="250"/>
      <c r="H425" s="250"/>
      <c r="I425" s="250"/>
      <c r="J425" s="344"/>
      <c r="K425" s="250"/>
      <c r="L425" s="344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  <c r="X425" s="250"/>
      <c r="Y425" s="250"/>
      <c r="Z425" s="250"/>
    </row>
    <row r="426" ht="12.0" customHeight="1">
      <c r="A426" s="250"/>
      <c r="B426" s="344"/>
      <c r="C426" s="250"/>
      <c r="D426" s="250"/>
      <c r="E426" s="250"/>
      <c r="F426" s="250"/>
      <c r="G426" s="250"/>
      <c r="H426" s="250"/>
      <c r="I426" s="250"/>
      <c r="J426" s="344"/>
      <c r="K426" s="250"/>
      <c r="L426" s="344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  <c r="X426" s="250"/>
      <c r="Y426" s="250"/>
      <c r="Z426" s="250"/>
    </row>
    <row r="427" ht="12.0" customHeight="1">
      <c r="A427" s="250"/>
      <c r="B427" s="344"/>
      <c r="C427" s="250"/>
      <c r="D427" s="250"/>
      <c r="E427" s="250"/>
      <c r="F427" s="250"/>
      <c r="G427" s="250"/>
      <c r="H427" s="250"/>
      <c r="I427" s="250"/>
      <c r="J427" s="344"/>
      <c r="K427" s="250"/>
      <c r="L427" s="344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  <c r="X427" s="250"/>
      <c r="Y427" s="250"/>
      <c r="Z427" s="250"/>
    </row>
    <row r="428" ht="12.0" customHeight="1">
      <c r="A428" s="250"/>
      <c r="B428" s="344"/>
      <c r="C428" s="250"/>
      <c r="D428" s="250"/>
      <c r="E428" s="250"/>
      <c r="F428" s="250"/>
      <c r="G428" s="250"/>
      <c r="H428" s="250"/>
      <c r="I428" s="250"/>
      <c r="J428" s="344"/>
      <c r="K428" s="250"/>
      <c r="L428" s="344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  <c r="X428" s="250"/>
      <c r="Y428" s="250"/>
      <c r="Z428" s="250"/>
    </row>
    <row r="429" ht="12.0" customHeight="1">
      <c r="A429" s="250"/>
      <c r="B429" s="344"/>
      <c r="C429" s="250"/>
      <c r="D429" s="250"/>
      <c r="E429" s="250"/>
      <c r="F429" s="250"/>
      <c r="G429" s="250"/>
      <c r="H429" s="250"/>
      <c r="I429" s="250"/>
      <c r="J429" s="344"/>
      <c r="K429" s="250"/>
      <c r="L429" s="344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  <c r="X429" s="250"/>
      <c r="Y429" s="250"/>
      <c r="Z429" s="250"/>
    </row>
    <row r="430" ht="12.0" customHeight="1">
      <c r="A430" s="250"/>
      <c r="B430" s="344"/>
      <c r="C430" s="250"/>
      <c r="D430" s="250"/>
      <c r="E430" s="250"/>
      <c r="F430" s="250"/>
      <c r="G430" s="250"/>
      <c r="H430" s="250"/>
      <c r="I430" s="250"/>
      <c r="J430" s="344"/>
      <c r="K430" s="250"/>
      <c r="L430" s="344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  <c r="X430" s="250"/>
      <c r="Y430" s="250"/>
      <c r="Z430" s="250"/>
    </row>
    <row r="431" ht="12.0" customHeight="1">
      <c r="A431" s="250"/>
      <c r="B431" s="344"/>
      <c r="C431" s="250"/>
      <c r="D431" s="250"/>
      <c r="E431" s="250"/>
      <c r="F431" s="250"/>
      <c r="G431" s="250"/>
      <c r="H431" s="250"/>
      <c r="I431" s="250"/>
      <c r="J431" s="344"/>
      <c r="K431" s="250"/>
      <c r="L431" s="344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  <c r="X431" s="250"/>
      <c r="Y431" s="250"/>
      <c r="Z431" s="250"/>
    </row>
    <row r="432" ht="12.0" customHeight="1">
      <c r="A432" s="250"/>
      <c r="B432" s="344"/>
      <c r="C432" s="250"/>
      <c r="D432" s="250"/>
      <c r="E432" s="250"/>
      <c r="F432" s="250"/>
      <c r="G432" s="250"/>
      <c r="H432" s="250"/>
      <c r="I432" s="250"/>
      <c r="J432" s="344"/>
      <c r="K432" s="250"/>
      <c r="L432" s="344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  <c r="X432" s="250"/>
      <c r="Y432" s="250"/>
      <c r="Z432" s="250"/>
    </row>
    <row r="433" ht="12.0" customHeight="1">
      <c r="A433" s="250"/>
      <c r="B433" s="344"/>
      <c r="C433" s="250"/>
      <c r="D433" s="250"/>
      <c r="E433" s="250"/>
      <c r="F433" s="250"/>
      <c r="G433" s="250"/>
      <c r="H433" s="250"/>
      <c r="I433" s="250"/>
      <c r="J433" s="344"/>
      <c r="K433" s="250"/>
      <c r="L433" s="344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  <c r="X433" s="250"/>
      <c r="Y433" s="250"/>
      <c r="Z433" s="250"/>
    </row>
    <row r="434" ht="12.0" customHeight="1">
      <c r="A434" s="250"/>
      <c r="B434" s="344"/>
      <c r="C434" s="250"/>
      <c r="D434" s="250"/>
      <c r="E434" s="250"/>
      <c r="F434" s="250"/>
      <c r="G434" s="250"/>
      <c r="H434" s="250"/>
      <c r="I434" s="250"/>
      <c r="J434" s="344"/>
      <c r="K434" s="250"/>
      <c r="L434" s="344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  <c r="X434" s="250"/>
      <c r="Y434" s="250"/>
      <c r="Z434" s="250"/>
    </row>
    <row r="435" ht="12.0" customHeight="1">
      <c r="A435" s="250"/>
      <c r="B435" s="344"/>
      <c r="C435" s="250"/>
      <c r="D435" s="250"/>
      <c r="E435" s="250"/>
      <c r="F435" s="250"/>
      <c r="G435" s="250"/>
      <c r="H435" s="250"/>
      <c r="I435" s="250"/>
      <c r="J435" s="344"/>
      <c r="K435" s="250"/>
      <c r="L435" s="344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  <c r="X435" s="250"/>
      <c r="Y435" s="250"/>
      <c r="Z435" s="250"/>
    </row>
    <row r="436" ht="12.0" customHeight="1">
      <c r="A436" s="250"/>
      <c r="B436" s="344"/>
      <c r="C436" s="250"/>
      <c r="D436" s="250"/>
      <c r="E436" s="250"/>
      <c r="F436" s="250"/>
      <c r="G436" s="250"/>
      <c r="H436" s="250"/>
      <c r="I436" s="250"/>
      <c r="J436" s="344"/>
      <c r="K436" s="250"/>
      <c r="L436" s="344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  <c r="X436" s="250"/>
      <c r="Y436" s="250"/>
      <c r="Z436" s="250"/>
    </row>
    <row r="437" ht="12.0" customHeight="1">
      <c r="A437" s="250"/>
      <c r="B437" s="344"/>
      <c r="C437" s="250"/>
      <c r="D437" s="250"/>
      <c r="E437" s="250"/>
      <c r="F437" s="250"/>
      <c r="G437" s="250"/>
      <c r="H437" s="250"/>
      <c r="I437" s="250"/>
      <c r="J437" s="344"/>
      <c r="K437" s="250"/>
      <c r="L437" s="344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  <c r="X437" s="250"/>
      <c r="Y437" s="250"/>
      <c r="Z437" s="250"/>
    </row>
    <row r="438" ht="12.0" customHeight="1">
      <c r="A438" s="250"/>
      <c r="B438" s="344"/>
      <c r="C438" s="250"/>
      <c r="D438" s="250"/>
      <c r="E438" s="250"/>
      <c r="F438" s="250"/>
      <c r="G438" s="250"/>
      <c r="H438" s="250"/>
      <c r="I438" s="250"/>
      <c r="J438" s="344"/>
      <c r="K438" s="250"/>
      <c r="L438" s="344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  <c r="X438" s="250"/>
      <c r="Y438" s="250"/>
      <c r="Z438" s="250"/>
    </row>
    <row r="439" ht="12.0" customHeight="1">
      <c r="A439" s="250"/>
      <c r="B439" s="344"/>
      <c r="C439" s="250"/>
      <c r="D439" s="250"/>
      <c r="E439" s="250"/>
      <c r="F439" s="250"/>
      <c r="G439" s="250"/>
      <c r="H439" s="250"/>
      <c r="I439" s="250"/>
      <c r="J439" s="344"/>
      <c r="K439" s="250"/>
      <c r="L439" s="344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  <c r="X439" s="250"/>
      <c r="Y439" s="250"/>
      <c r="Z439" s="250"/>
    </row>
    <row r="440" ht="12.0" customHeight="1">
      <c r="A440" s="250"/>
      <c r="B440" s="344"/>
      <c r="C440" s="250"/>
      <c r="D440" s="250"/>
      <c r="E440" s="250"/>
      <c r="F440" s="250"/>
      <c r="G440" s="250"/>
      <c r="H440" s="250"/>
      <c r="I440" s="250"/>
      <c r="J440" s="344"/>
      <c r="K440" s="250"/>
      <c r="L440" s="344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  <c r="Y440" s="250"/>
      <c r="Z440" s="250"/>
    </row>
    <row r="441" ht="12.0" customHeight="1">
      <c r="A441" s="250"/>
      <c r="B441" s="344"/>
      <c r="C441" s="250"/>
      <c r="D441" s="250"/>
      <c r="E441" s="250"/>
      <c r="F441" s="250"/>
      <c r="G441" s="250"/>
      <c r="H441" s="250"/>
      <c r="I441" s="250"/>
      <c r="J441" s="344"/>
      <c r="K441" s="250"/>
      <c r="L441" s="344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  <c r="Y441" s="250"/>
      <c r="Z441" s="250"/>
    </row>
    <row r="442" ht="12.0" customHeight="1">
      <c r="A442" s="250"/>
      <c r="B442" s="344"/>
      <c r="C442" s="250"/>
      <c r="D442" s="250"/>
      <c r="E442" s="250"/>
      <c r="F442" s="250"/>
      <c r="G442" s="250"/>
      <c r="H442" s="250"/>
      <c r="I442" s="250"/>
      <c r="J442" s="344"/>
      <c r="K442" s="250"/>
      <c r="L442" s="344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  <c r="Y442" s="250"/>
      <c r="Z442" s="250"/>
    </row>
    <row r="443" ht="12.0" customHeight="1">
      <c r="A443" s="250"/>
      <c r="B443" s="344"/>
      <c r="C443" s="250"/>
      <c r="D443" s="250"/>
      <c r="E443" s="250"/>
      <c r="F443" s="250"/>
      <c r="G443" s="250"/>
      <c r="H443" s="250"/>
      <c r="I443" s="250"/>
      <c r="J443" s="344"/>
      <c r="K443" s="250"/>
      <c r="L443" s="344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  <c r="X443" s="250"/>
      <c r="Y443" s="250"/>
      <c r="Z443" s="250"/>
    </row>
    <row r="444" ht="12.0" customHeight="1">
      <c r="A444" s="250"/>
      <c r="B444" s="344"/>
      <c r="C444" s="250"/>
      <c r="D444" s="250"/>
      <c r="E444" s="250"/>
      <c r="F444" s="250"/>
      <c r="G444" s="250"/>
      <c r="H444" s="250"/>
      <c r="I444" s="250"/>
      <c r="J444" s="344"/>
      <c r="K444" s="250"/>
      <c r="L444" s="344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  <c r="X444" s="250"/>
      <c r="Y444" s="250"/>
      <c r="Z444" s="250"/>
    </row>
    <row r="445" ht="12.0" customHeight="1">
      <c r="A445" s="250"/>
      <c r="B445" s="344"/>
      <c r="C445" s="250"/>
      <c r="D445" s="250"/>
      <c r="E445" s="250"/>
      <c r="F445" s="250"/>
      <c r="G445" s="250"/>
      <c r="H445" s="250"/>
      <c r="I445" s="250"/>
      <c r="J445" s="344"/>
      <c r="K445" s="250"/>
      <c r="L445" s="344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  <c r="X445" s="250"/>
      <c r="Y445" s="250"/>
      <c r="Z445" s="250"/>
    </row>
    <row r="446" ht="12.0" customHeight="1">
      <c r="A446" s="250"/>
      <c r="B446" s="344"/>
      <c r="C446" s="250"/>
      <c r="D446" s="250"/>
      <c r="E446" s="250"/>
      <c r="F446" s="250"/>
      <c r="G446" s="250"/>
      <c r="H446" s="250"/>
      <c r="I446" s="250"/>
      <c r="J446" s="344"/>
      <c r="K446" s="250"/>
      <c r="L446" s="344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  <c r="Y446" s="250"/>
      <c r="Z446" s="250"/>
    </row>
    <row r="447" ht="12.0" customHeight="1">
      <c r="A447" s="250"/>
      <c r="B447" s="344"/>
      <c r="C447" s="250"/>
      <c r="D447" s="250"/>
      <c r="E447" s="250"/>
      <c r="F447" s="250"/>
      <c r="G447" s="250"/>
      <c r="H447" s="250"/>
      <c r="I447" s="250"/>
      <c r="J447" s="344"/>
      <c r="K447" s="250"/>
      <c r="L447" s="344"/>
      <c r="M447" s="250"/>
      <c r="N447" s="250"/>
      <c r="O447" s="250"/>
      <c r="P447" s="250"/>
      <c r="Q447" s="250"/>
      <c r="R447" s="250"/>
      <c r="S447" s="250"/>
      <c r="T447" s="250"/>
      <c r="U447" s="250"/>
      <c r="V447" s="250"/>
      <c r="W447" s="250"/>
      <c r="X447" s="250"/>
      <c r="Y447" s="250"/>
      <c r="Z447" s="250"/>
    </row>
    <row r="448" ht="12.0" customHeight="1">
      <c r="A448" s="250"/>
      <c r="B448" s="344"/>
      <c r="C448" s="250"/>
      <c r="D448" s="250"/>
      <c r="E448" s="250"/>
      <c r="F448" s="250"/>
      <c r="G448" s="250"/>
      <c r="H448" s="250"/>
      <c r="I448" s="250"/>
      <c r="J448" s="344"/>
      <c r="K448" s="250"/>
      <c r="L448" s="344"/>
      <c r="M448" s="250"/>
      <c r="N448" s="250"/>
      <c r="O448" s="250"/>
      <c r="P448" s="250"/>
      <c r="Q448" s="250"/>
      <c r="R448" s="250"/>
      <c r="S448" s="250"/>
      <c r="T448" s="250"/>
      <c r="U448" s="250"/>
      <c r="V448" s="250"/>
      <c r="W448" s="250"/>
      <c r="X448" s="250"/>
      <c r="Y448" s="250"/>
      <c r="Z448" s="250"/>
    </row>
    <row r="449" ht="12.0" customHeight="1">
      <c r="A449" s="250"/>
      <c r="B449" s="344"/>
      <c r="C449" s="250"/>
      <c r="D449" s="250"/>
      <c r="E449" s="250"/>
      <c r="F449" s="250"/>
      <c r="G449" s="250"/>
      <c r="H449" s="250"/>
      <c r="I449" s="250"/>
      <c r="J449" s="344"/>
      <c r="K449" s="250"/>
      <c r="L449" s="344"/>
      <c r="M449" s="250"/>
      <c r="N449" s="250"/>
      <c r="O449" s="250"/>
      <c r="P449" s="250"/>
      <c r="Q449" s="250"/>
      <c r="R449" s="250"/>
      <c r="S449" s="250"/>
      <c r="T449" s="250"/>
      <c r="U449" s="250"/>
      <c r="V449" s="250"/>
      <c r="W449" s="250"/>
      <c r="X449" s="250"/>
      <c r="Y449" s="250"/>
      <c r="Z449" s="250"/>
    </row>
    <row r="450" ht="12.0" customHeight="1">
      <c r="A450" s="250"/>
      <c r="B450" s="344"/>
      <c r="C450" s="250"/>
      <c r="D450" s="250"/>
      <c r="E450" s="250"/>
      <c r="F450" s="250"/>
      <c r="G450" s="250"/>
      <c r="H450" s="250"/>
      <c r="I450" s="250"/>
      <c r="J450" s="344"/>
      <c r="K450" s="250"/>
      <c r="L450" s="344"/>
      <c r="M450" s="250"/>
      <c r="N450" s="250"/>
      <c r="O450" s="250"/>
      <c r="P450" s="250"/>
      <c r="Q450" s="250"/>
      <c r="R450" s="250"/>
      <c r="S450" s="250"/>
      <c r="T450" s="250"/>
      <c r="U450" s="250"/>
      <c r="V450" s="250"/>
      <c r="W450" s="250"/>
      <c r="X450" s="250"/>
      <c r="Y450" s="250"/>
      <c r="Z450" s="250"/>
    </row>
    <row r="451" ht="12.0" customHeight="1">
      <c r="A451" s="250"/>
      <c r="B451" s="344"/>
      <c r="C451" s="250"/>
      <c r="D451" s="250"/>
      <c r="E451" s="250"/>
      <c r="F451" s="250"/>
      <c r="G451" s="250"/>
      <c r="H451" s="250"/>
      <c r="I451" s="250"/>
      <c r="J451" s="344"/>
      <c r="K451" s="250"/>
      <c r="L451" s="344"/>
      <c r="M451" s="250"/>
      <c r="N451" s="250"/>
      <c r="O451" s="250"/>
      <c r="P451" s="250"/>
      <c r="Q451" s="250"/>
      <c r="R451" s="250"/>
      <c r="S451" s="250"/>
      <c r="T451" s="250"/>
      <c r="U451" s="250"/>
      <c r="V451" s="250"/>
      <c r="W451" s="250"/>
      <c r="X451" s="250"/>
      <c r="Y451" s="250"/>
      <c r="Z451" s="250"/>
    </row>
    <row r="452" ht="12.0" customHeight="1">
      <c r="A452" s="250"/>
      <c r="B452" s="344"/>
      <c r="C452" s="250"/>
      <c r="D452" s="250"/>
      <c r="E452" s="250"/>
      <c r="F452" s="250"/>
      <c r="G452" s="250"/>
      <c r="H452" s="250"/>
      <c r="I452" s="250"/>
      <c r="J452" s="344"/>
      <c r="K452" s="250"/>
      <c r="L452" s="344"/>
      <c r="M452" s="250"/>
      <c r="N452" s="250"/>
      <c r="O452" s="250"/>
      <c r="P452" s="250"/>
      <c r="Q452" s="250"/>
      <c r="R452" s="250"/>
      <c r="S452" s="250"/>
      <c r="T452" s="250"/>
      <c r="U452" s="250"/>
      <c r="V452" s="250"/>
      <c r="W452" s="250"/>
      <c r="X452" s="250"/>
      <c r="Y452" s="250"/>
      <c r="Z452" s="250"/>
    </row>
    <row r="453" ht="12.0" customHeight="1">
      <c r="A453" s="250"/>
      <c r="B453" s="344"/>
      <c r="C453" s="250"/>
      <c r="D453" s="250"/>
      <c r="E453" s="250"/>
      <c r="F453" s="250"/>
      <c r="G453" s="250"/>
      <c r="H453" s="250"/>
      <c r="I453" s="250"/>
      <c r="J453" s="344"/>
      <c r="K453" s="250"/>
      <c r="L453" s="344"/>
      <c r="M453" s="250"/>
      <c r="N453" s="250"/>
      <c r="O453" s="250"/>
      <c r="P453" s="250"/>
      <c r="Q453" s="250"/>
      <c r="R453" s="250"/>
      <c r="S453" s="250"/>
      <c r="T453" s="250"/>
      <c r="U453" s="250"/>
      <c r="V453" s="250"/>
      <c r="W453" s="250"/>
      <c r="X453" s="250"/>
      <c r="Y453" s="250"/>
      <c r="Z453" s="250"/>
    </row>
    <row r="454" ht="12.0" customHeight="1">
      <c r="A454" s="250"/>
      <c r="B454" s="344"/>
      <c r="C454" s="250"/>
      <c r="D454" s="250"/>
      <c r="E454" s="250"/>
      <c r="F454" s="250"/>
      <c r="G454" s="250"/>
      <c r="H454" s="250"/>
      <c r="I454" s="250"/>
      <c r="J454" s="344"/>
      <c r="K454" s="250"/>
      <c r="L454" s="344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  <c r="X454" s="250"/>
      <c r="Y454" s="250"/>
      <c r="Z454" s="250"/>
    </row>
    <row r="455" ht="12.0" customHeight="1">
      <c r="A455" s="250"/>
      <c r="B455" s="344"/>
      <c r="C455" s="250"/>
      <c r="D455" s="250"/>
      <c r="E455" s="250"/>
      <c r="F455" s="250"/>
      <c r="G455" s="250"/>
      <c r="H455" s="250"/>
      <c r="I455" s="250"/>
      <c r="J455" s="344"/>
      <c r="K455" s="250"/>
      <c r="L455" s="344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  <c r="X455" s="250"/>
      <c r="Y455" s="250"/>
      <c r="Z455" s="250"/>
    </row>
    <row r="456" ht="12.0" customHeight="1">
      <c r="A456" s="250"/>
      <c r="B456" s="344"/>
      <c r="C456" s="250"/>
      <c r="D456" s="250"/>
      <c r="E456" s="250"/>
      <c r="F456" s="250"/>
      <c r="G456" s="250"/>
      <c r="H456" s="250"/>
      <c r="I456" s="250"/>
      <c r="J456" s="344"/>
      <c r="K456" s="250"/>
      <c r="L456" s="344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  <c r="X456" s="250"/>
      <c r="Y456" s="250"/>
      <c r="Z456" s="250"/>
    </row>
    <row r="457" ht="12.0" customHeight="1">
      <c r="A457" s="250"/>
      <c r="B457" s="344"/>
      <c r="C457" s="250"/>
      <c r="D457" s="250"/>
      <c r="E457" s="250"/>
      <c r="F457" s="250"/>
      <c r="G457" s="250"/>
      <c r="H457" s="250"/>
      <c r="I457" s="250"/>
      <c r="J457" s="344"/>
      <c r="K457" s="250"/>
      <c r="L457" s="344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  <c r="X457" s="250"/>
      <c r="Y457" s="250"/>
      <c r="Z457" s="250"/>
    </row>
    <row r="458" ht="12.0" customHeight="1">
      <c r="A458" s="250"/>
      <c r="B458" s="344"/>
      <c r="C458" s="250"/>
      <c r="D458" s="250"/>
      <c r="E458" s="250"/>
      <c r="F458" s="250"/>
      <c r="G458" s="250"/>
      <c r="H458" s="250"/>
      <c r="I458" s="250"/>
      <c r="J458" s="344"/>
      <c r="K458" s="250"/>
      <c r="L458" s="344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  <c r="X458" s="250"/>
      <c r="Y458" s="250"/>
      <c r="Z458" s="250"/>
    </row>
    <row r="459" ht="12.0" customHeight="1">
      <c r="A459" s="250"/>
      <c r="B459" s="344"/>
      <c r="C459" s="250"/>
      <c r="D459" s="250"/>
      <c r="E459" s="250"/>
      <c r="F459" s="250"/>
      <c r="G459" s="250"/>
      <c r="H459" s="250"/>
      <c r="I459" s="250"/>
      <c r="J459" s="344"/>
      <c r="K459" s="250"/>
      <c r="L459" s="344"/>
      <c r="M459" s="250"/>
      <c r="N459" s="250"/>
      <c r="O459" s="250"/>
      <c r="P459" s="250"/>
      <c r="Q459" s="250"/>
      <c r="R459" s="250"/>
      <c r="S459" s="250"/>
      <c r="T459" s="250"/>
      <c r="U459" s="250"/>
      <c r="V459" s="250"/>
      <c r="W459" s="250"/>
      <c r="X459" s="250"/>
      <c r="Y459" s="250"/>
      <c r="Z459" s="250"/>
    </row>
    <row r="460" ht="12.0" customHeight="1">
      <c r="A460" s="250"/>
      <c r="B460" s="344"/>
      <c r="C460" s="250"/>
      <c r="D460" s="250"/>
      <c r="E460" s="250"/>
      <c r="F460" s="250"/>
      <c r="G460" s="250"/>
      <c r="H460" s="250"/>
      <c r="I460" s="250"/>
      <c r="J460" s="344"/>
      <c r="K460" s="250"/>
      <c r="L460" s="344"/>
      <c r="M460" s="250"/>
      <c r="N460" s="250"/>
      <c r="O460" s="250"/>
      <c r="P460" s="250"/>
      <c r="Q460" s="250"/>
      <c r="R460" s="250"/>
      <c r="S460" s="250"/>
      <c r="T460" s="250"/>
      <c r="U460" s="250"/>
      <c r="V460" s="250"/>
      <c r="W460" s="250"/>
      <c r="X460" s="250"/>
      <c r="Y460" s="250"/>
      <c r="Z460" s="250"/>
    </row>
    <row r="461" ht="12.0" customHeight="1">
      <c r="A461" s="250"/>
      <c r="B461" s="344"/>
      <c r="C461" s="250"/>
      <c r="D461" s="250"/>
      <c r="E461" s="250"/>
      <c r="F461" s="250"/>
      <c r="G461" s="250"/>
      <c r="H461" s="250"/>
      <c r="I461" s="250"/>
      <c r="J461" s="344"/>
      <c r="K461" s="250"/>
      <c r="L461" s="344"/>
      <c r="M461" s="250"/>
      <c r="N461" s="250"/>
      <c r="O461" s="250"/>
      <c r="P461" s="250"/>
      <c r="Q461" s="250"/>
      <c r="R461" s="250"/>
      <c r="S461" s="250"/>
      <c r="T461" s="250"/>
      <c r="U461" s="250"/>
      <c r="V461" s="250"/>
      <c r="W461" s="250"/>
      <c r="X461" s="250"/>
      <c r="Y461" s="250"/>
      <c r="Z461" s="250"/>
    </row>
    <row r="462" ht="12.0" customHeight="1">
      <c r="A462" s="250"/>
      <c r="B462" s="344"/>
      <c r="C462" s="250"/>
      <c r="D462" s="250"/>
      <c r="E462" s="250"/>
      <c r="F462" s="250"/>
      <c r="G462" s="250"/>
      <c r="H462" s="250"/>
      <c r="I462" s="250"/>
      <c r="J462" s="344"/>
      <c r="K462" s="250"/>
      <c r="L462" s="344"/>
      <c r="M462" s="250"/>
      <c r="N462" s="250"/>
      <c r="O462" s="250"/>
      <c r="P462" s="250"/>
      <c r="Q462" s="250"/>
      <c r="R462" s="250"/>
      <c r="S462" s="250"/>
      <c r="T462" s="250"/>
      <c r="U462" s="250"/>
      <c r="V462" s="250"/>
      <c r="W462" s="250"/>
      <c r="X462" s="250"/>
      <c r="Y462" s="250"/>
      <c r="Z462" s="250"/>
    </row>
    <row r="463" ht="12.0" customHeight="1">
      <c r="A463" s="250"/>
      <c r="B463" s="344"/>
      <c r="C463" s="250"/>
      <c r="D463" s="250"/>
      <c r="E463" s="250"/>
      <c r="F463" s="250"/>
      <c r="G463" s="250"/>
      <c r="H463" s="250"/>
      <c r="I463" s="250"/>
      <c r="J463" s="344"/>
      <c r="K463" s="250"/>
      <c r="L463" s="344"/>
      <c r="M463" s="250"/>
      <c r="N463" s="250"/>
      <c r="O463" s="250"/>
      <c r="P463" s="250"/>
      <c r="Q463" s="250"/>
      <c r="R463" s="250"/>
      <c r="S463" s="250"/>
      <c r="T463" s="250"/>
      <c r="U463" s="250"/>
      <c r="V463" s="250"/>
      <c r="W463" s="250"/>
      <c r="X463" s="250"/>
      <c r="Y463" s="250"/>
      <c r="Z463" s="250"/>
    </row>
    <row r="464" ht="12.0" customHeight="1">
      <c r="A464" s="250"/>
      <c r="B464" s="344"/>
      <c r="C464" s="250"/>
      <c r="D464" s="250"/>
      <c r="E464" s="250"/>
      <c r="F464" s="250"/>
      <c r="G464" s="250"/>
      <c r="H464" s="250"/>
      <c r="I464" s="250"/>
      <c r="J464" s="344"/>
      <c r="K464" s="250"/>
      <c r="L464" s="344"/>
      <c r="M464" s="250"/>
      <c r="N464" s="250"/>
      <c r="O464" s="250"/>
      <c r="P464" s="250"/>
      <c r="Q464" s="250"/>
      <c r="R464" s="250"/>
      <c r="S464" s="250"/>
      <c r="T464" s="250"/>
      <c r="U464" s="250"/>
      <c r="V464" s="250"/>
      <c r="W464" s="250"/>
      <c r="X464" s="250"/>
      <c r="Y464" s="250"/>
      <c r="Z464" s="250"/>
    </row>
    <row r="465" ht="12.0" customHeight="1">
      <c r="A465" s="250"/>
      <c r="B465" s="344"/>
      <c r="C465" s="250"/>
      <c r="D465" s="250"/>
      <c r="E465" s="250"/>
      <c r="F465" s="250"/>
      <c r="G465" s="250"/>
      <c r="H465" s="250"/>
      <c r="I465" s="250"/>
      <c r="J465" s="344"/>
      <c r="K465" s="250"/>
      <c r="L465" s="344"/>
      <c r="M465" s="250"/>
      <c r="N465" s="250"/>
      <c r="O465" s="250"/>
      <c r="P465" s="250"/>
      <c r="Q465" s="250"/>
      <c r="R465" s="250"/>
      <c r="S465" s="250"/>
      <c r="T465" s="250"/>
      <c r="U465" s="250"/>
      <c r="V465" s="250"/>
      <c r="W465" s="250"/>
      <c r="X465" s="250"/>
      <c r="Y465" s="250"/>
      <c r="Z465" s="250"/>
    </row>
    <row r="466" ht="12.0" customHeight="1">
      <c r="A466" s="250"/>
      <c r="B466" s="344"/>
      <c r="C466" s="250"/>
      <c r="D466" s="250"/>
      <c r="E466" s="250"/>
      <c r="F466" s="250"/>
      <c r="G466" s="250"/>
      <c r="H466" s="250"/>
      <c r="I466" s="250"/>
      <c r="J466" s="344"/>
      <c r="K466" s="250"/>
      <c r="L466" s="344"/>
      <c r="M466" s="250"/>
      <c r="N466" s="250"/>
      <c r="O466" s="250"/>
      <c r="P466" s="250"/>
      <c r="Q466" s="250"/>
      <c r="R466" s="250"/>
      <c r="S466" s="250"/>
      <c r="T466" s="250"/>
      <c r="U466" s="250"/>
      <c r="V466" s="250"/>
      <c r="W466" s="250"/>
      <c r="X466" s="250"/>
      <c r="Y466" s="250"/>
      <c r="Z466" s="250"/>
    </row>
    <row r="467" ht="12.0" customHeight="1">
      <c r="A467" s="250"/>
      <c r="B467" s="344"/>
      <c r="C467" s="250"/>
      <c r="D467" s="250"/>
      <c r="E467" s="250"/>
      <c r="F467" s="250"/>
      <c r="G467" s="250"/>
      <c r="H467" s="250"/>
      <c r="I467" s="250"/>
      <c r="J467" s="344"/>
      <c r="K467" s="250"/>
      <c r="L467" s="344"/>
      <c r="M467" s="250"/>
      <c r="N467" s="250"/>
      <c r="O467" s="250"/>
      <c r="P467" s="250"/>
      <c r="Q467" s="250"/>
      <c r="R467" s="250"/>
      <c r="S467" s="250"/>
      <c r="T467" s="250"/>
      <c r="U467" s="250"/>
      <c r="V467" s="250"/>
      <c r="W467" s="250"/>
      <c r="X467" s="250"/>
      <c r="Y467" s="250"/>
      <c r="Z467" s="250"/>
    </row>
    <row r="468" ht="12.0" customHeight="1">
      <c r="A468" s="250"/>
      <c r="B468" s="344"/>
      <c r="C468" s="250"/>
      <c r="D468" s="250"/>
      <c r="E468" s="250"/>
      <c r="F468" s="250"/>
      <c r="G468" s="250"/>
      <c r="H468" s="250"/>
      <c r="I468" s="250"/>
      <c r="J468" s="344"/>
      <c r="K468" s="250"/>
      <c r="L468" s="344"/>
      <c r="M468" s="250"/>
      <c r="N468" s="250"/>
      <c r="O468" s="250"/>
      <c r="P468" s="250"/>
      <c r="Q468" s="250"/>
      <c r="R468" s="250"/>
      <c r="S468" s="250"/>
      <c r="T468" s="250"/>
      <c r="U468" s="250"/>
      <c r="V468" s="250"/>
      <c r="W468" s="250"/>
      <c r="X468" s="250"/>
      <c r="Y468" s="250"/>
      <c r="Z468" s="250"/>
    </row>
    <row r="469" ht="12.0" customHeight="1">
      <c r="A469" s="250"/>
      <c r="B469" s="344"/>
      <c r="C469" s="250"/>
      <c r="D469" s="250"/>
      <c r="E469" s="250"/>
      <c r="F469" s="250"/>
      <c r="G469" s="250"/>
      <c r="H469" s="250"/>
      <c r="I469" s="250"/>
      <c r="J469" s="344"/>
      <c r="K469" s="250"/>
      <c r="L469" s="344"/>
      <c r="M469" s="250"/>
      <c r="N469" s="250"/>
      <c r="O469" s="250"/>
      <c r="P469" s="250"/>
      <c r="Q469" s="250"/>
      <c r="R469" s="250"/>
      <c r="S469" s="250"/>
      <c r="T469" s="250"/>
      <c r="U469" s="250"/>
      <c r="V469" s="250"/>
      <c r="W469" s="250"/>
      <c r="X469" s="250"/>
      <c r="Y469" s="250"/>
      <c r="Z469" s="250"/>
    </row>
    <row r="470" ht="12.0" customHeight="1">
      <c r="A470" s="250"/>
      <c r="B470" s="344"/>
      <c r="C470" s="250"/>
      <c r="D470" s="250"/>
      <c r="E470" s="250"/>
      <c r="F470" s="250"/>
      <c r="G470" s="250"/>
      <c r="H470" s="250"/>
      <c r="I470" s="250"/>
      <c r="J470" s="344"/>
      <c r="K470" s="250"/>
      <c r="L470" s="344"/>
      <c r="M470" s="250"/>
      <c r="N470" s="250"/>
      <c r="O470" s="250"/>
      <c r="P470" s="250"/>
      <c r="Q470" s="250"/>
      <c r="R470" s="250"/>
      <c r="S470" s="250"/>
      <c r="T470" s="250"/>
      <c r="U470" s="250"/>
      <c r="V470" s="250"/>
      <c r="W470" s="250"/>
      <c r="X470" s="250"/>
      <c r="Y470" s="250"/>
      <c r="Z470" s="250"/>
    </row>
    <row r="471" ht="12.0" customHeight="1">
      <c r="A471" s="250"/>
      <c r="B471" s="344"/>
      <c r="C471" s="250"/>
      <c r="D471" s="250"/>
      <c r="E471" s="250"/>
      <c r="F471" s="250"/>
      <c r="G471" s="250"/>
      <c r="H471" s="250"/>
      <c r="I471" s="250"/>
      <c r="J471" s="344"/>
      <c r="K471" s="250"/>
      <c r="L471" s="344"/>
      <c r="M471" s="250"/>
      <c r="N471" s="250"/>
      <c r="O471" s="250"/>
      <c r="P471" s="250"/>
      <c r="Q471" s="250"/>
      <c r="R471" s="250"/>
      <c r="S471" s="250"/>
      <c r="T471" s="250"/>
      <c r="U471" s="250"/>
      <c r="V471" s="250"/>
      <c r="W471" s="250"/>
      <c r="X471" s="250"/>
      <c r="Y471" s="250"/>
      <c r="Z471" s="250"/>
    </row>
    <row r="472" ht="12.0" customHeight="1">
      <c r="A472" s="250"/>
      <c r="B472" s="344"/>
      <c r="C472" s="250"/>
      <c r="D472" s="250"/>
      <c r="E472" s="250"/>
      <c r="F472" s="250"/>
      <c r="G472" s="250"/>
      <c r="H472" s="250"/>
      <c r="I472" s="250"/>
      <c r="J472" s="344"/>
      <c r="K472" s="250"/>
      <c r="L472" s="344"/>
      <c r="M472" s="250"/>
      <c r="N472" s="250"/>
      <c r="O472" s="250"/>
      <c r="P472" s="250"/>
      <c r="Q472" s="250"/>
      <c r="R472" s="250"/>
      <c r="S472" s="250"/>
      <c r="T472" s="250"/>
      <c r="U472" s="250"/>
      <c r="V472" s="250"/>
      <c r="W472" s="250"/>
      <c r="X472" s="250"/>
      <c r="Y472" s="250"/>
      <c r="Z472" s="250"/>
    </row>
    <row r="473" ht="12.0" customHeight="1">
      <c r="A473" s="250"/>
      <c r="B473" s="344"/>
      <c r="C473" s="250"/>
      <c r="D473" s="250"/>
      <c r="E473" s="250"/>
      <c r="F473" s="250"/>
      <c r="G473" s="250"/>
      <c r="H473" s="250"/>
      <c r="I473" s="250"/>
      <c r="J473" s="344"/>
      <c r="K473" s="250"/>
      <c r="L473" s="344"/>
      <c r="M473" s="250"/>
      <c r="N473" s="250"/>
      <c r="O473" s="250"/>
      <c r="P473" s="250"/>
      <c r="Q473" s="250"/>
      <c r="R473" s="250"/>
      <c r="S473" s="250"/>
      <c r="T473" s="250"/>
      <c r="U473" s="250"/>
      <c r="V473" s="250"/>
      <c r="W473" s="250"/>
      <c r="X473" s="250"/>
      <c r="Y473" s="250"/>
      <c r="Z473" s="250"/>
    </row>
    <row r="474" ht="12.0" customHeight="1">
      <c r="A474" s="250"/>
      <c r="B474" s="344"/>
      <c r="C474" s="250"/>
      <c r="D474" s="250"/>
      <c r="E474" s="250"/>
      <c r="F474" s="250"/>
      <c r="G474" s="250"/>
      <c r="H474" s="250"/>
      <c r="I474" s="250"/>
      <c r="J474" s="344"/>
      <c r="K474" s="250"/>
      <c r="L474" s="344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  <c r="X474" s="250"/>
      <c r="Y474" s="250"/>
      <c r="Z474" s="250"/>
    </row>
    <row r="475" ht="12.0" customHeight="1">
      <c r="A475" s="250"/>
      <c r="B475" s="344"/>
      <c r="C475" s="250"/>
      <c r="D475" s="250"/>
      <c r="E475" s="250"/>
      <c r="F475" s="250"/>
      <c r="G475" s="250"/>
      <c r="H475" s="250"/>
      <c r="I475" s="250"/>
      <c r="J475" s="344"/>
      <c r="K475" s="250"/>
      <c r="L475" s="344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  <c r="X475" s="250"/>
      <c r="Y475" s="250"/>
      <c r="Z475" s="250"/>
    </row>
    <row r="476" ht="12.0" customHeight="1">
      <c r="A476" s="250"/>
      <c r="B476" s="344"/>
      <c r="C476" s="250"/>
      <c r="D476" s="250"/>
      <c r="E476" s="250"/>
      <c r="F476" s="250"/>
      <c r="G476" s="250"/>
      <c r="H476" s="250"/>
      <c r="I476" s="250"/>
      <c r="J476" s="344"/>
      <c r="K476" s="250"/>
      <c r="L476" s="344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  <c r="X476" s="250"/>
      <c r="Y476" s="250"/>
      <c r="Z476" s="250"/>
    </row>
    <row r="477" ht="12.0" customHeight="1">
      <c r="A477" s="250"/>
      <c r="B477" s="344"/>
      <c r="C477" s="250"/>
      <c r="D477" s="250"/>
      <c r="E477" s="250"/>
      <c r="F477" s="250"/>
      <c r="G477" s="250"/>
      <c r="H477" s="250"/>
      <c r="I477" s="250"/>
      <c r="J477" s="344"/>
      <c r="K477" s="250"/>
      <c r="L477" s="344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  <c r="X477" s="250"/>
      <c r="Y477" s="250"/>
      <c r="Z477" s="250"/>
    </row>
    <row r="478" ht="12.0" customHeight="1">
      <c r="A478" s="250"/>
      <c r="B478" s="344"/>
      <c r="C478" s="250"/>
      <c r="D478" s="250"/>
      <c r="E478" s="250"/>
      <c r="F478" s="250"/>
      <c r="G478" s="250"/>
      <c r="H478" s="250"/>
      <c r="I478" s="250"/>
      <c r="J478" s="344"/>
      <c r="K478" s="250"/>
      <c r="L478" s="344"/>
      <c r="M478" s="250"/>
      <c r="N478" s="250"/>
      <c r="O478" s="250"/>
      <c r="P478" s="250"/>
      <c r="Q478" s="250"/>
      <c r="R478" s="250"/>
      <c r="S478" s="250"/>
      <c r="T478" s="250"/>
      <c r="U478" s="250"/>
      <c r="V478" s="250"/>
      <c r="W478" s="250"/>
      <c r="X478" s="250"/>
      <c r="Y478" s="250"/>
      <c r="Z478" s="250"/>
    </row>
    <row r="479" ht="12.0" customHeight="1">
      <c r="A479" s="250"/>
      <c r="B479" s="344"/>
      <c r="C479" s="250"/>
      <c r="D479" s="250"/>
      <c r="E479" s="250"/>
      <c r="F479" s="250"/>
      <c r="G479" s="250"/>
      <c r="H479" s="250"/>
      <c r="I479" s="250"/>
      <c r="J479" s="344"/>
      <c r="K479" s="250"/>
      <c r="L479" s="344"/>
      <c r="M479" s="250"/>
      <c r="N479" s="250"/>
      <c r="O479" s="250"/>
      <c r="P479" s="250"/>
      <c r="Q479" s="250"/>
      <c r="R479" s="250"/>
      <c r="S479" s="250"/>
      <c r="T479" s="250"/>
      <c r="U479" s="250"/>
      <c r="V479" s="250"/>
      <c r="W479" s="250"/>
      <c r="X479" s="250"/>
      <c r="Y479" s="250"/>
      <c r="Z479" s="250"/>
    </row>
    <row r="480" ht="12.0" customHeight="1">
      <c r="A480" s="250"/>
      <c r="B480" s="344"/>
      <c r="C480" s="250"/>
      <c r="D480" s="250"/>
      <c r="E480" s="250"/>
      <c r="F480" s="250"/>
      <c r="G480" s="250"/>
      <c r="H480" s="250"/>
      <c r="I480" s="250"/>
      <c r="J480" s="344"/>
      <c r="K480" s="250"/>
      <c r="L480" s="344"/>
      <c r="M480" s="250"/>
      <c r="N480" s="250"/>
      <c r="O480" s="250"/>
      <c r="P480" s="250"/>
      <c r="Q480" s="250"/>
      <c r="R480" s="250"/>
      <c r="S480" s="250"/>
      <c r="T480" s="250"/>
      <c r="U480" s="250"/>
      <c r="V480" s="250"/>
      <c r="W480" s="250"/>
      <c r="X480" s="250"/>
      <c r="Y480" s="250"/>
      <c r="Z480" s="250"/>
    </row>
    <row r="481" ht="12.0" customHeight="1">
      <c r="A481" s="250"/>
      <c r="B481" s="344"/>
      <c r="C481" s="250"/>
      <c r="D481" s="250"/>
      <c r="E481" s="250"/>
      <c r="F481" s="250"/>
      <c r="G481" s="250"/>
      <c r="H481" s="250"/>
      <c r="I481" s="250"/>
      <c r="J481" s="344"/>
      <c r="K481" s="250"/>
      <c r="L481" s="344"/>
      <c r="M481" s="250"/>
      <c r="N481" s="250"/>
      <c r="O481" s="250"/>
      <c r="P481" s="250"/>
      <c r="Q481" s="250"/>
      <c r="R481" s="250"/>
      <c r="S481" s="250"/>
      <c r="T481" s="250"/>
      <c r="U481" s="250"/>
      <c r="V481" s="250"/>
      <c r="W481" s="250"/>
      <c r="X481" s="250"/>
      <c r="Y481" s="250"/>
      <c r="Z481" s="250"/>
    </row>
    <row r="482" ht="12.0" customHeight="1">
      <c r="A482" s="250"/>
      <c r="B482" s="344"/>
      <c r="C482" s="250"/>
      <c r="D482" s="250"/>
      <c r="E482" s="250"/>
      <c r="F482" s="250"/>
      <c r="G482" s="250"/>
      <c r="H482" s="250"/>
      <c r="I482" s="250"/>
      <c r="J482" s="344"/>
      <c r="K482" s="250"/>
      <c r="L482" s="344"/>
      <c r="M482" s="250"/>
      <c r="N482" s="250"/>
      <c r="O482" s="250"/>
      <c r="P482" s="250"/>
      <c r="Q482" s="250"/>
      <c r="R482" s="250"/>
      <c r="S482" s="250"/>
      <c r="T482" s="250"/>
      <c r="U482" s="250"/>
      <c r="V482" s="250"/>
      <c r="W482" s="250"/>
      <c r="X482" s="250"/>
      <c r="Y482" s="250"/>
      <c r="Z482" s="250"/>
    </row>
    <row r="483" ht="12.0" customHeight="1">
      <c r="A483" s="250"/>
      <c r="B483" s="344"/>
      <c r="C483" s="250"/>
      <c r="D483" s="250"/>
      <c r="E483" s="250"/>
      <c r="F483" s="250"/>
      <c r="G483" s="250"/>
      <c r="H483" s="250"/>
      <c r="I483" s="250"/>
      <c r="J483" s="344"/>
      <c r="K483" s="250"/>
      <c r="L483" s="344"/>
      <c r="M483" s="250"/>
      <c r="N483" s="250"/>
      <c r="O483" s="250"/>
      <c r="P483" s="250"/>
      <c r="Q483" s="250"/>
      <c r="R483" s="250"/>
      <c r="S483" s="250"/>
      <c r="T483" s="250"/>
      <c r="U483" s="250"/>
      <c r="V483" s="250"/>
      <c r="W483" s="250"/>
      <c r="X483" s="250"/>
      <c r="Y483" s="250"/>
      <c r="Z483" s="250"/>
    </row>
    <row r="484" ht="12.0" customHeight="1">
      <c r="A484" s="250"/>
      <c r="B484" s="344"/>
      <c r="C484" s="250"/>
      <c r="D484" s="250"/>
      <c r="E484" s="250"/>
      <c r="F484" s="250"/>
      <c r="G484" s="250"/>
      <c r="H484" s="250"/>
      <c r="I484" s="250"/>
      <c r="J484" s="344"/>
      <c r="K484" s="250"/>
      <c r="L484" s="344"/>
      <c r="M484" s="250"/>
      <c r="N484" s="250"/>
      <c r="O484" s="250"/>
      <c r="P484" s="250"/>
      <c r="Q484" s="250"/>
      <c r="R484" s="250"/>
      <c r="S484" s="250"/>
      <c r="T484" s="250"/>
      <c r="U484" s="250"/>
      <c r="V484" s="250"/>
      <c r="W484" s="250"/>
      <c r="X484" s="250"/>
      <c r="Y484" s="250"/>
      <c r="Z484" s="250"/>
    </row>
    <row r="485" ht="12.0" customHeight="1">
      <c r="A485" s="250"/>
      <c r="B485" s="344"/>
      <c r="C485" s="250"/>
      <c r="D485" s="250"/>
      <c r="E485" s="250"/>
      <c r="F485" s="250"/>
      <c r="G485" s="250"/>
      <c r="H485" s="250"/>
      <c r="I485" s="250"/>
      <c r="J485" s="344"/>
      <c r="K485" s="250"/>
      <c r="L485" s="344"/>
      <c r="M485" s="250"/>
      <c r="N485" s="250"/>
      <c r="O485" s="250"/>
      <c r="P485" s="250"/>
      <c r="Q485" s="250"/>
      <c r="R485" s="250"/>
      <c r="S485" s="250"/>
      <c r="T485" s="250"/>
      <c r="U485" s="250"/>
      <c r="V485" s="250"/>
      <c r="W485" s="250"/>
      <c r="X485" s="250"/>
      <c r="Y485" s="250"/>
      <c r="Z485" s="250"/>
    </row>
    <row r="486" ht="12.0" customHeight="1">
      <c r="A486" s="250"/>
      <c r="B486" s="344"/>
      <c r="C486" s="250"/>
      <c r="D486" s="250"/>
      <c r="E486" s="250"/>
      <c r="F486" s="250"/>
      <c r="G486" s="250"/>
      <c r="H486" s="250"/>
      <c r="I486" s="250"/>
      <c r="J486" s="344"/>
      <c r="K486" s="250"/>
      <c r="L486" s="344"/>
      <c r="M486" s="250"/>
      <c r="N486" s="250"/>
      <c r="O486" s="250"/>
      <c r="P486" s="250"/>
      <c r="Q486" s="250"/>
      <c r="R486" s="250"/>
      <c r="S486" s="250"/>
      <c r="T486" s="250"/>
      <c r="U486" s="250"/>
      <c r="V486" s="250"/>
      <c r="W486" s="250"/>
      <c r="X486" s="250"/>
      <c r="Y486" s="250"/>
      <c r="Z486" s="250"/>
    </row>
    <row r="487" ht="12.0" customHeight="1">
      <c r="A487" s="250"/>
      <c r="B487" s="344"/>
      <c r="C487" s="250"/>
      <c r="D487" s="250"/>
      <c r="E487" s="250"/>
      <c r="F487" s="250"/>
      <c r="G487" s="250"/>
      <c r="H487" s="250"/>
      <c r="I487" s="250"/>
      <c r="J487" s="344"/>
      <c r="K487" s="250"/>
      <c r="L487" s="344"/>
      <c r="M487" s="250"/>
      <c r="N487" s="250"/>
      <c r="O487" s="250"/>
      <c r="P487" s="250"/>
      <c r="Q487" s="250"/>
      <c r="R487" s="250"/>
      <c r="S487" s="250"/>
      <c r="T487" s="250"/>
      <c r="U487" s="250"/>
      <c r="V487" s="250"/>
      <c r="W487" s="250"/>
      <c r="X487" s="250"/>
      <c r="Y487" s="250"/>
      <c r="Z487" s="250"/>
    </row>
    <row r="488" ht="12.0" customHeight="1">
      <c r="A488" s="250"/>
      <c r="B488" s="344"/>
      <c r="C488" s="250"/>
      <c r="D488" s="250"/>
      <c r="E488" s="250"/>
      <c r="F488" s="250"/>
      <c r="G488" s="250"/>
      <c r="H488" s="250"/>
      <c r="I488" s="250"/>
      <c r="J488" s="344"/>
      <c r="K488" s="250"/>
      <c r="L488" s="344"/>
      <c r="M488" s="250"/>
      <c r="N488" s="250"/>
      <c r="O488" s="250"/>
      <c r="P488" s="250"/>
      <c r="Q488" s="250"/>
      <c r="R488" s="250"/>
      <c r="S488" s="250"/>
      <c r="T488" s="250"/>
      <c r="U488" s="250"/>
      <c r="V488" s="250"/>
      <c r="W488" s="250"/>
      <c r="X488" s="250"/>
      <c r="Y488" s="250"/>
      <c r="Z488" s="250"/>
    </row>
    <row r="489" ht="12.0" customHeight="1">
      <c r="A489" s="250"/>
      <c r="B489" s="344"/>
      <c r="C489" s="250"/>
      <c r="D489" s="250"/>
      <c r="E489" s="250"/>
      <c r="F489" s="250"/>
      <c r="G489" s="250"/>
      <c r="H489" s="250"/>
      <c r="I489" s="250"/>
      <c r="J489" s="344"/>
      <c r="K489" s="250"/>
      <c r="L489" s="344"/>
      <c r="M489" s="250"/>
      <c r="N489" s="250"/>
      <c r="O489" s="250"/>
      <c r="P489" s="250"/>
      <c r="Q489" s="250"/>
      <c r="R489" s="250"/>
      <c r="S489" s="250"/>
      <c r="T489" s="250"/>
      <c r="U489" s="250"/>
      <c r="V489" s="250"/>
      <c r="W489" s="250"/>
      <c r="X489" s="250"/>
      <c r="Y489" s="250"/>
      <c r="Z489" s="250"/>
    </row>
    <row r="490" ht="12.0" customHeight="1">
      <c r="A490" s="250"/>
      <c r="B490" s="344"/>
      <c r="C490" s="250"/>
      <c r="D490" s="250"/>
      <c r="E490" s="250"/>
      <c r="F490" s="250"/>
      <c r="G490" s="250"/>
      <c r="H490" s="250"/>
      <c r="I490" s="250"/>
      <c r="J490" s="344"/>
      <c r="K490" s="250"/>
      <c r="L490" s="344"/>
      <c r="M490" s="250"/>
      <c r="N490" s="250"/>
      <c r="O490" s="250"/>
      <c r="P490" s="250"/>
      <c r="Q490" s="250"/>
      <c r="R490" s="250"/>
      <c r="S490" s="250"/>
      <c r="T490" s="250"/>
      <c r="U490" s="250"/>
      <c r="V490" s="250"/>
      <c r="W490" s="250"/>
      <c r="X490" s="250"/>
      <c r="Y490" s="250"/>
      <c r="Z490" s="250"/>
    </row>
    <row r="491" ht="12.0" customHeight="1">
      <c r="A491" s="250"/>
      <c r="B491" s="344"/>
      <c r="C491" s="250"/>
      <c r="D491" s="250"/>
      <c r="E491" s="250"/>
      <c r="F491" s="250"/>
      <c r="G491" s="250"/>
      <c r="H491" s="250"/>
      <c r="I491" s="250"/>
      <c r="J491" s="344"/>
      <c r="K491" s="250"/>
      <c r="L491" s="344"/>
      <c r="M491" s="250"/>
      <c r="N491" s="250"/>
      <c r="O491" s="250"/>
      <c r="P491" s="250"/>
      <c r="Q491" s="250"/>
      <c r="R491" s="250"/>
      <c r="S491" s="250"/>
      <c r="T491" s="250"/>
      <c r="U491" s="250"/>
      <c r="V491" s="250"/>
      <c r="W491" s="250"/>
      <c r="X491" s="250"/>
      <c r="Y491" s="250"/>
      <c r="Z491" s="250"/>
    </row>
    <row r="492" ht="12.0" customHeight="1">
      <c r="A492" s="250"/>
      <c r="B492" s="344"/>
      <c r="C492" s="250"/>
      <c r="D492" s="250"/>
      <c r="E492" s="250"/>
      <c r="F492" s="250"/>
      <c r="G492" s="250"/>
      <c r="H492" s="250"/>
      <c r="I492" s="250"/>
      <c r="J492" s="344"/>
      <c r="K492" s="250"/>
      <c r="L492" s="344"/>
      <c r="M492" s="250"/>
      <c r="N492" s="250"/>
      <c r="O492" s="250"/>
      <c r="P492" s="250"/>
      <c r="Q492" s="250"/>
      <c r="R492" s="250"/>
      <c r="S492" s="250"/>
      <c r="T492" s="250"/>
      <c r="U492" s="250"/>
      <c r="V492" s="250"/>
      <c r="W492" s="250"/>
      <c r="X492" s="250"/>
      <c r="Y492" s="250"/>
      <c r="Z492" s="250"/>
    </row>
    <row r="493" ht="12.0" customHeight="1">
      <c r="A493" s="250"/>
      <c r="B493" s="344"/>
      <c r="C493" s="250"/>
      <c r="D493" s="250"/>
      <c r="E493" s="250"/>
      <c r="F493" s="250"/>
      <c r="G493" s="250"/>
      <c r="H493" s="250"/>
      <c r="I493" s="250"/>
      <c r="J493" s="344"/>
      <c r="K493" s="250"/>
      <c r="L493" s="344"/>
      <c r="M493" s="250"/>
      <c r="N493" s="250"/>
      <c r="O493" s="250"/>
      <c r="P493" s="250"/>
      <c r="Q493" s="250"/>
      <c r="R493" s="250"/>
      <c r="S493" s="250"/>
      <c r="T493" s="250"/>
      <c r="U493" s="250"/>
      <c r="V493" s="250"/>
      <c r="W493" s="250"/>
      <c r="X493" s="250"/>
      <c r="Y493" s="250"/>
      <c r="Z493" s="250"/>
    </row>
    <row r="494" ht="12.0" customHeight="1">
      <c r="A494" s="250"/>
      <c r="B494" s="344"/>
      <c r="C494" s="250"/>
      <c r="D494" s="250"/>
      <c r="E494" s="250"/>
      <c r="F494" s="250"/>
      <c r="G494" s="250"/>
      <c r="H494" s="250"/>
      <c r="I494" s="250"/>
      <c r="J494" s="344"/>
      <c r="K494" s="250"/>
      <c r="L494" s="344"/>
      <c r="M494" s="250"/>
      <c r="N494" s="250"/>
      <c r="O494" s="250"/>
      <c r="P494" s="250"/>
      <c r="Q494" s="250"/>
      <c r="R494" s="250"/>
      <c r="S494" s="250"/>
      <c r="T494" s="250"/>
      <c r="U494" s="250"/>
      <c r="V494" s="250"/>
      <c r="W494" s="250"/>
      <c r="X494" s="250"/>
      <c r="Y494" s="250"/>
      <c r="Z494" s="250"/>
    </row>
    <row r="495" ht="12.0" customHeight="1">
      <c r="A495" s="250"/>
      <c r="B495" s="344"/>
      <c r="C495" s="250"/>
      <c r="D495" s="250"/>
      <c r="E495" s="250"/>
      <c r="F495" s="250"/>
      <c r="G495" s="250"/>
      <c r="H495" s="250"/>
      <c r="I495" s="250"/>
      <c r="J495" s="344"/>
      <c r="K495" s="250"/>
      <c r="L495" s="344"/>
      <c r="M495" s="250"/>
      <c r="N495" s="250"/>
      <c r="O495" s="250"/>
      <c r="P495" s="250"/>
      <c r="Q495" s="250"/>
      <c r="R495" s="250"/>
      <c r="S495" s="250"/>
      <c r="T495" s="250"/>
      <c r="U495" s="250"/>
      <c r="V495" s="250"/>
      <c r="W495" s="250"/>
      <c r="X495" s="250"/>
      <c r="Y495" s="250"/>
      <c r="Z495" s="250"/>
    </row>
    <row r="496" ht="12.0" customHeight="1">
      <c r="A496" s="250"/>
      <c r="B496" s="344"/>
      <c r="C496" s="250"/>
      <c r="D496" s="250"/>
      <c r="E496" s="250"/>
      <c r="F496" s="250"/>
      <c r="G496" s="250"/>
      <c r="H496" s="250"/>
      <c r="I496" s="250"/>
      <c r="J496" s="344"/>
      <c r="K496" s="250"/>
      <c r="L496" s="344"/>
      <c r="M496" s="250"/>
      <c r="N496" s="250"/>
      <c r="O496" s="250"/>
      <c r="P496" s="250"/>
      <c r="Q496" s="250"/>
      <c r="R496" s="250"/>
      <c r="S496" s="250"/>
      <c r="T496" s="250"/>
      <c r="U496" s="250"/>
      <c r="V496" s="250"/>
      <c r="W496" s="250"/>
      <c r="X496" s="250"/>
      <c r="Y496" s="250"/>
      <c r="Z496" s="250"/>
    </row>
    <row r="497" ht="12.0" customHeight="1">
      <c r="A497" s="250"/>
      <c r="B497" s="344"/>
      <c r="C497" s="250"/>
      <c r="D497" s="250"/>
      <c r="E497" s="250"/>
      <c r="F497" s="250"/>
      <c r="G497" s="250"/>
      <c r="H497" s="250"/>
      <c r="I497" s="250"/>
      <c r="J497" s="344"/>
      <c r="K497" s="250"/>
      <c r="L497" s="344"/>
      <c r="M497" s="250"/>
      <c r="N497" s="250"/>
      <c r="O497" s="250"/>
      <c r="P497" s="250"/>
      <c r="Q497" s="250"/>
      <c r="R497" s="250"/>
      <c r="S497" s="250"/>
      <c r="T497" s="250"/>
      <c r="U497" s="250"/>
      <c r="V497" s="250"/>
      <c r="W497" s="250"/>
      <c r="X497" s="250"/>
      <c r="Y497" s="250"/>
      <c r="Z497" s="250"/>
    </row>
    <row r="498" ht="12.0" customHeight="1">
      <c r="A498" s="250"/>
      <c r="B498" s="344"/>
      <c r="C498" s="250"/>
      <c r="D498" s="250"/>
      <c r="E498" s="250"/>
      <c r="F498" s="250"/>
      <c r="G498" s="250"/>
      <c r="H498" s="250"/>
      <c r="I498" s="250"/>
      <c r="J498" s="344"/>
      <c r="K498" s="250"/>
      <c r="L498" s="344"/>
      <c r="M498" s="250"/>
      <c r="N498" s="250"/>
      <c r="O498" s="250"/>
      <c r="P498" s="250"/>
      <c r="Q498" s="250"/>
      <c r="R498" s="250"/>
      <c r="S498" s="250"/>
      <c r="T498" s="250"/>
      <c r="U498" s="250"/>
      <c r="V498" s="250"/>
      <c r="W498" s="250"/>
      <c r="X498" s="250"/>
      <c r="Y498" s="250"/>
      <c r="Z498" s="250"/>
    </row>
    <row r="499" ht="12.0" customHeight="1">
      <c r="A499" s="250"/>
      <c r="B499" s="344"/>
      <c r="C499" s="250"/>
      <c r="D499" s="250"/>
      <c r="E499" s="250"/>
      <c r="F499" s="250"/>
      <c r="G499" s="250"/>
      <c r="H499" s="250"/>
      <c r="I499" s="250"/>
      <c r="J499" s="344"/>
      <c r="K499" s="250"/>
      <c r="L499" s="344"/>
      <c r="M499" s="250"/>
      <c r="N499" s="250"/>
      <c r="O499" s="250"/>
      <c r="P499" s="250"/>
      <c r="Q499" s="250"/>
      <c r="R499" s="250"/>
      <c r="S499" s="250"/>
      <c r="T499" s="250"/>
      <c r="U499" s="250"/>
      <c r="V499" s="250"/>
      <c r="W499" s="250"/>
      <c r="X499" s="250"/>
      <c r="Y499" s="250"/>
      <c r="Z499" s="250"/>
    </row>
    <row r="500" ht="12.0" customHeight="1">
      <c r="A500" s="250"/>
      <c r="B500" s="344"/>
      <c r="C500" s="250"/>
      <c r="D500" s="250"/>
      <c r="E500" s="250"/>
      <c r="F500" s="250"/>
      <c r="G500" s="250"/>
      <c r="H500" s="250"/>
      <c r="I500" s="250"/>
      <c r="J500" s="344"/>
      <c r="K500" s="250"/>
      <c r="L500" s="344"/>
      <c r="M500" s="250"/>
      <c r="N500" s="250"/>
      <c r="O500" s="250"/>
      <c r="P500" s="250"/>
      <c r="Q500" s="250"/>
      <c r="R500" s="250"/>
      <c r="S500" s="250"/>
      <c r="T500" s="250"/>
      <c r="U500" s="250"/>
      <c r="V500" s="250"/>
      <c r="W500" s="250"/>
      <c r="X500" s="250"/>
      <c r="Y500" s="250"/>
      <c r="Z500" s="250"/>
    </row>
    <row r="501" ht="12.0" customHeight="1">
      <c r="A501" s="250"/>
      <c r="B501" s="344"/>
      <c r="C501" s="250"/>
      <c r="D501" s="250"/>
      <c r="E501" s="250"/>
      <c r="F501" s="250"/>
      <c r="G501" s="250"/>
      <c r="H501" s="250"/>
      <c r="I501" s="250"/>
      <c r="J501" s="344"/>
      <c r="K501" s="250"/>
      <c r="L501" s="344"/>
      <c r="M501" s="250"/>
      <c r="N501" s="250"/>
      <c r="O501" s="250"/>
      <c r="P501" s="250"/>
      <c r="Q501" s="250"/>
      <c r="R501" s="250"/>
      <c r="S501" s="250"/>
      <c r="T501" s="250"/>
      <c r="U501" s="250"/>
      <c r="V501" s="250"/>
      <c r="W501" s="250"/>
      <c r="X501" s="250"/>
      <c r="Y501" s="250"/>
      <c r="Z501" s="250"/>
    </row>
    <row r="502" ht="12.0" customHeight="1">
      <c r="A502" s="250"/>
      <c r="B502" s="344"/>
      <c r="C502" s="250"/>
      <c r="D502" s="250"/>
      <c r="E502" s="250"/>
      <c r="F502" s="250"/>
      <c r="G502" s="250"/>
      <c r="H502" s="250"/>
      <c r="I502" s="250"/>
      <c r="J502" s="344"/>
      <c r="K502" s="250"/>
      <c r="L502" s="344"/>
      <c r="M502" s="250"/>
      <c r="N502" s="250"/>
      <c r="O502" s="250"/>
      <c r="P502" s="250"/>
      <c r="Q502" s="250"/>
      <c r="R502" s="250"/>
      <c r="S502" s="250"/>
      <c r="T502" s="250"/>
      <c r="U502" s="250"/>
      <c r="V502" s="250"/>
      <c r="W502" s="250"/>
      <c r="X502" s="250"/>
      <c r="Y502" s="250"/>
      <c r="Z502" s="250"/>
    </row>
    <row r="503" ht="12.0" customHeight="1">
      <c r="A503" s="250"/>
      <c r="B503" s="344"/>
      <c r="C503" s="250"/>
      <c r="D503" s="250"/>
      <c r="E503" s="250"/>
      <c r="F503" s="250"/>
      <c r="G503" s="250"/>
      <c r="H503" s="250"/>
      <c r="I503" s="250"/>
      <c r="J503" s="344"/>
      <c r="K503" s="250"/>
      <c r="L503" s="344"/>
      <c r="M503" s="250"/>
      <c r="N503" s="250"/>
      <c r="O503" s="250"/>
      <c r="P503" s="250"/>
      <c r="Q503" s="250"/>
      <c r="R503" s="250"/>
      <c r="S503" s="250"/>
      <c r="T503" s="250"/>
      <c r="U503" s="250"/>
      <c r="V503" s="250"/>
      <c r="W503" s="250"/>
      <c r="X503" s="250"/>
      <c r="Y503" s="250"/>
      <c r="Z503" s="250"/>
    </row>
    <row r="504" ht="12.0" customHeight="1">
      <c r="A504" s="250"/>
      <c r="B504" s="344"/>
      <c r="C504" s="250"/>
      <c r="D504" s="250"/>
      <c r="E504" s="250"/>
      <c r="F504" s="250"/>
      <c r="G504" s="250"/>
      <c r="H504" s="250"/>
      <c r="I504" s="250"/>
      <c r="J504" s="344"/>
      <c r="K504" s="250"/>
      <c r="L504" s="344"/>
      <c r="M504" s="250"/>
      <c r="N504" s="250"/>
      <c r="O504" s="250"/>
      <c r="P504" s="250"/>
      <c r="Q504" s="250"/>
      <c r="R504" s="250"/>
      <c r="S504" s="250"/>
      <c r="T504" s="250"/>
      <c r="U504" s="250"/>
      <c r="V504" s="250"/>
      <c r="W504" s="250"/>
      <c r="X504" s="250"/>
      <c r="Y504" s="250"/>
      <c r="Z504" s="250"/>
    </row>
    <row r="505" ht="12.0" customHeight="1">
      <c r="A505" s="250"/>
      <c r="B505" s="344"/>
      <c r="C505" s="250"/>
      <c r="D505" s="250"/>
      <c r="E505" s="250"/>
      <c r="F505" s="250"/>
      <c r="G505" s="250"/>
      <c r="H505" s="250"/>
      <c r="I505" s="250"/>
      <c r="J505" s="344"/>
      <c r="K505" s="250"/>
      <c r="L505" s="344"/>
      <c r="M505" s="250"/>
      <c r="N505" s="250"/>
      <c r="O505" s="250"/>
      <c r="P505" s="250"/>
      <c r="Q505" s="250"/>
      <c r="R505" s="250"/>
      <c r="S505" s="250"/>
      <c r="T505" s="250"/>
      <c r="U505" s="250"/>
      <c r="V505" s="250"/>
      <c r="W505" s="250"/>
      <c r="X505" s="250"/>
      <c r="Y505" s="250"/>
      <c r="Z505" s="250"/>
    </row>
    <row r="506" ht="12.0" customHeight="1">
      <c r="A506" s="250"/>
      <c r="B506" s="344"/>
      <c r="C506" s="250"/>
      <c r="D506" s="250"/>
      <c r="E506" s="250"/>
      <c r="F506" s="250"/>
      <c r="G506" s="250"/>
      <c r="H506" s="250"/>
      <c r="I506" s="250"/>
      <c r="J506" s="344"/>
      <c r="K506" s="250"/>
      <c r="L506" s="344"/>
      <c r="M506" s="250"/>
      <c r="N506" s="250"/>
      <c r="O506" s="250"/>
      <c r="P506" s="250"/>
      <c r="Q506" s="250"/>
      <c r="R506" s="250"/>
      <c r="S506" s="250"/>
      <c r="T506" s="250"/>
      <c r="U506" s="250"/>
      <c r="V506" s="250"/>
      <c r="W506" s="250"/>
      <c r="X506" s="250"/>
      <c r="Y506" s="250"/>
      <c r="Z506" s="250"/>
    </row>
    <row r="507" ht="12.0" customHeight="1">
      <c r="A507" s="250"/>
      <c r="B507" s="344"/>
      <c r="C507" s="250"/>
      <c r="D507" s="250"/>
      <c r="E507" s="250"/>
      <c r="F507" s="250"/>
      <c r="G507" s="250"/>
      <c r="H507" s="250"/>
      <c r="I507" s="250"/>
      <c r="J507" s="344"/>
      <c r="K507" s="250"/>
      <c r="L507" s="344"/>
      <c r="M507" s="250"/>
      <c r="N507" s="250"/>
      <c r="O507" s="250"/>
      <c r="P507" s="250"/>
      <c r="Q507" s="250"/>
      <c r="R507" s="250"/>
      <c r="S507" s="250"/>
      <c r="T507" s="250"/>
      <c r="U507" s="250"/>
      <c r="V507" s="250"/>
      <c r="W507" s="250"/>
      <c r="X507" s="250"/>
      <c r="Y507" s="250"/>
      <c r="Z507" s="250"/>
    </row>
    <row r="508" ht="12.0" customHeight="1">
      <c r="A508" s="250"/>
      <c r="B508" s="344"/>
      <c r="C508" s="250"/>
      <c r="D508" s="250"/>
      <c r="E508" s="250"/>
      <c r="F508" s="250"/>
      <c r="G508" s="250"/>
      <c r="H508" s="250"/>
      <c r="I508" s="250"/>
      <c r="J508" s="344"/>
      <c r="K508" s="250"/>
      <c r="L508" s="344"/>
      <c r="M508" s="250"/>
      <c r="N508" s="250"/>
      <c r="O508" s="250"/>
      <c r="P508" s="250"/>
      <c r="Q508" s="250"/>
      <c r="R508" s="250"/>
      <c r="S508" s="250"/>
      <c r="T508" s="250"/>
      <c r="U508" s="250"/>
      <c r="V508" s="250"/>
      <c r="W508" s="250"/>
      <c r="X508" s="250"/>
      <c r="Y508" s="250"/>
      <c r="Z508" s="250"/>
    </row>
    <row r="509" ht="12.0" customHeight="1">
      <c r="A509" s="250"/>
      <c r="B509" s="344"/>
      <c r="C509" s="250"/>
      <c r="D509" s="250"/>
      <c r="E509" s="250"/>
      <c r="F509" s="250"/>
      <c r="G509" s="250"/>
      <c r="H509" s="250"/>
      <c r="I509" s="250"/>
      <c r="J509" s="344"/>
      <c r="K509" s="250"/>
      <c r="L509" s="344"/>
      <c r="M509" s="250"/>
      <c r="N509" s="250"/>
      <c r="O509" s="250"/>
      <c r="P509" s="250"/>
      <c r="Q509" s="250"/>
      <c r="R509" s="250"/>
      <c r="S509" s="250"/>
      <c r="T509" s="250"/>
      <c r="U509" s="250"/>
      <c r="V509" s="250"/>
      <c r="W509" s="250"/>
      <c r="X509" s="250"/>
      <c r="Y509" s="250"/>
      <c r="Z509" s="250"/>
    </row>
    <row r="510" ht="12.0" customHeight="1">
      <c r="A510" s="250"/>
      <c r="B510" s="344"/>
      <c r="C510" s="250"/>
      <c r="D510" s="250"/>
      <c r="E510" s="250"/>
      <c r="F510" s="250"/>
      <c r="G510" s="250"/>
      <c r="H510" s="250"/>
      <c r="I510" s="250"/>
      <c r="J510" s="344"/>
      <c r="K510" s="250"/>
      <c r="L510" s="344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  <c r="X510" s="250"/>
      <c r="Y510" s="250"/>
      <c r="Z510" s="250"/>
    </row>
    <row r="511" ht="12.0" customHeight="1">
      <c r="A511" s="250"/>
      <c r="B511" s="344"/>
      <c r="C511" s="250"/>
      <c r="D511" s="250"/>
      <c r="E511" s="250"/>
      <c r="F511" s="250"/>
      <c r="G511" s="250"/>
      <c r="H511" s="250"/>
      <c r="I511" s="250"/>
      <c r="J511" s="344"/>
      <c r="K511" s="250"/>
      <c r="L511" s="344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  <c r="X511" s="250"/>
      <c r="Y511" s="250"/>
      <c r="Z511" s="250"/>
    </row>
    <row r="512" ht="12.0" customHeight="1">
      <c r="A512" s="250"/>
      <c r="B512" s="344"/>
      <c r="C512" s="250"/>
      <c r="D512" s="250"/>
      <c r="E512" s="250"/>
      <c r="F512" s="250"/>
      <c r="G512" s="250"/>
      <c r="H512" s="250"/>
      <c r="I512" s="250"/>
      <c r="J512" s="344"/>
      <c r="K512" s="250"/>
      <c r="L512" s="344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  <c r="X512" s="250"/>
      <c r="Y512" s="250"/>
      <c r="Z512" s="250"/>
    </row>
    <row r="513" ht="12.0" customHeight="1">
      <c r="A513" s="250"/>
      <c r="B513" s="344"/>
      <c r="C513" s="250"/>
      <c r="D513" s="250"/>
      <c r="E513" s="250"/>
      <c r="F513" s="250"/>
      <c r="G513" s="250"/>
      <c r="H513" s="250"/>
      <c r="I513" s="250"/>
      <c r="J513" s="344"/>
      <c r="K513" s="250"/>
      <c r="L513" s="344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  <c r="X513" s="250"/>
      <c r="Y513" s="250"/>
      <c r="Z513" s="250"/>
    </row>
    <row r="514" ht="12.0" customHeight="1">
      <c r="A514" s="250"/>
      <c r="B514" s="344"/>
      <c r="C514" s="250"/>
      <c r="D514" s="250"/>
      <c r="E514" s="250"/>
      <c r="F514" s="250"/>
      <c r="G514" s="250"/>
      <c r="H514" s="250"/>
      <c r="I514" s="250"/>
      <c r="J514" s="344"/>
      <c r="K514" s="250"/>
      <c r="L514" s="344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  <c r="Y514" s="250"/>
      <c r="Z514" s="250"/>
    </row>
    <row r="515" ht="12.0" customHeight="1">
      <c r="A515" s="250"/>
      <c r="B515" s="344"/>
      <c r="C515" s="250"/>
      <c r="D515" s="250"/>
      <c r="E515" s="250"/>
      <c r="F515" s="250"/>
      <c r="G515" s="250"/>
      <c r="H515" s="250"/>
      <c r="I515" s="250"/>
      <c r="J515" s="344"/>
      <c r="K515" s="250"/>
      <c r="L515" s="344"/>
      <c r="M515" s="250"/>
      <c r="N515" s="250"/>
      <c r="O515" s="250"/>
      <c r="P515" s="250"/>
      <c r="Q515" s="250"/>
      <c r="R515" s="250"/>
      <c r="S515" s="250"/>
      <c r="T515" s="250"/>
      <c r="U515" s="250"/>
      <c r="V515" s="250"/>
      <c r="W515" s="250"/>
      <c r="X515" s="250"/>
      <c r="Y515" s="250"/>
      <c r="Z515" s="250"/>
    </row>
    <row r="516" ht="12.0" customHeight="1">
      <c r="A516" s="250"/>
      <c r="B516" s="344"/>
      <c r="C516" s="250"/>
      <c r="D516" s="250"/>
      <c r="E516" s="250"/>
      <c r="F516" s="250"/>
      <c r="G516" s="250"/>
      <c r="H516" s="250"/>
      <c r="I516" s="250"/>
      <c r="J516" s="344"/>
      <c r="K516" s="250"/>
      <c r="L516" s="344"/>
      <c r="M516" s="250"/>
      <c r="N516" s="250"/>
      <c r="O516" s="250"/>
      <c r="P516" s="250"/>
      <c r="Q516" s="250"/>
      <c r="R516" s="250"/>
      <c r="S516" s="250"/>
      <c r="T516" s="250"/>
      <c r="U516" s="250"/>
      <c r="V516" s="250"/>
      <c r="W516" s="250"/>
      <c r="X516" s="250"/>
      <c r="Y516" s="250"/>
      <c r="Z516" s="250"/>
    </row>
    <row r="517" ht="12.0" customHeight="1">
      <c r="A517" s="250"/>
      <c r="B517" s="344"/>
      <c r="C517" s="250"/>
      <c r="D517" s="250"/>
      <c r="E517" s="250"/>
      <c r="F517" s="250"/>
      <c r="G517" s="250"/>
      <c r="H517" s="250"/>
      <c r="I517" s="250"/>
      <c r="J517" s="344"/>
      <c r="K517" s="250"/>
      <c r="L517" s="344"/>
      <c r="M517" s="250"/>
      <c r="N517" s="250"/>
      <c r="O517" s="250"/>
      <c r="P517" s="250"/>
      <c r="Q517" s="250"/>
      <c r="R517" s="250"/>
      <c r="S517" s="250"/>
      <c r="T517" s="250"/>
      <c r="U517" s="250"/>
      <c r="V517" s="250"/>
      <c r="W517" s="250"/>
      <c r="X517" s="250"/>
      <c r="Y517" s="250"/>
      <c r="Z517" s="250"/>
    </row>
    <row r="518" ht="12.0" customHeight="1">
      <c r="A518" s="250"/>
      <c r="B518" s="344"/>
      <c r="C518" s="250"/>
      <c r="D518" s="250"/>
      <c r="E518" s="250"/>
      <c r="F518" s="250"/>
      <c r="G518" s="250"/>
      <c r="H518" s="250"/>
      <c r="I518" s="250"/>
      <c r="J518" s="344"/>
      <c r="K518" s="250"/>
      <c r="L518" s="344"/>
      <c r="M518" s="250"/>
      <c r="N518" s="250"/>
      <c r="O518" s="250"/>
      <c r="P518" s="250"/>
      <c r="Q518" s="250"/>
      <c r="R518" s="250"/>
      <c r="S518" s="250"/>
      <c r="T518" s="250"/>
      <c r="U518" s="250"/>
      <c r="V518" s="250"/>
      <c r="W518" s="250"/>
      <c r="X518" s="250"/>
      <c r="Y518" s="250"/>
      <c r="Z518" s="250"/>
    </row>
    <row r="519" ht="12.0" customHeight="1">
      <c r="A519" s="250"/>
      <c r="B519" s="344"/>
      <c r="C519" s="250"/>
      <c r="D519" s="250"/>
      <c r="E519" s="250"/>
      <c r="F519" s="250"/>
      <c r="G519" s="250"/>
      <c r="H519" s="250"/>
      <c r="I519" s="250"/>
      <c r="J519" s="344"/>
      <c r="K519" s="250"/>
      <c r="L519" s="344"/>
      <c r="M519" s="250"/>
      <c r="N519" s="250"/>
      <c r="O519" s="250"/>
      <c r="P519" s="250"/>
      <c r="Q519" s="250"/>
      <c r="R519" s="250"/>
      <c r="S519" s="250"/>
      <c r="T519" s="250"/>
      <c r="U519" s="250"/>
      <c r="V519" s="250"/>
      <c r="W519" s="250"/>
      <c r="X519" s="250"/>
      <c r="Y519" s="250"/>
      <c r="Z519" s="250"/>
    </row>
    <row r="520" ht="12.0" customHeight="1">
      <c r="A520" s="250"/>
      <c r="B520" s="344"/>
      <c r="C520" s="250"/>
      <c r="D520" s="250"/>
      <c r="E520" s="250"/>
      <c r="F520" s="250"/>
      <c r="G520" s="250"/>
      <c r="H520" s="250"/>
      <c r="I520" s="250"/>
      <c r="J520" s="344"/>
      <c r="K520" s="250"/>
      <c r="L520" s="344"/>
      <c r="M520" s="250"/>
      <c r="N520" s="250"/>
      <c r="O520" s="250"/>
      <c r="P520" s="250"/>
      <c r="Q520" s="250"/>
      <c r="R520" s="250"/>
      <c r="S520" s="250"/>
      <c r="T520" s="250"/>
      <c r="U520" s="250"/>
      <c r="V520" s="250"/>
      <c r="W520" s="250"/>
      <c r="X520" s="250"/>
      <c r="Y520" s="250"/>
      <c r="Z520" s="250"/>
    </row>
    <row r="521" ht="12.0" customHeight="1">
      <c r="A521" s="250"/>
      <c r="B521" s="344"/>
      <c r="C521" s="250"/>
      <c r="D521" s="250"/>
      <c r="E521" s="250"/>
      <c r="F521" s="250"/>
      <c r="G521" s="250"/>
      <c r="H521" s="250"/>
      <c r="I521" s="250"/>
      <c r="J521" s="344"/>
      <c r="K521" s="250"/>
      <c r="L521" s="344"/>
      <c r="M521" s="250"/>
      <c r="N521" s="250"/>
      <c r="O521" s="250"/>
      <c r="P521" s="250"/>
      <c r="Q521" s="250"/>
      <c r="R521" s="250"/>
      <c r="S521" s="250"/>
      <c r="T521" s="250"/>
      <c r="U521" s="250"/>
      <c r="V521" s="250"/>
      <c r="W521" s="250"/>
      <c r="X521" s="250"/>
      <c r="Y521" s="250"/>
      <c r="Z521" s="250"/>
    </row>
    <row r="522" ht="12.0" customHeight="1">
      <c r="A522" s="250"/>
      <c r="B522" s="344"/>
      <c r="C522" s="250"/>
      <c r="D522" s="250"/>
      <c r="E522" s="250"/>
      <c r="F522" s="250"/>
      <c r="G522" s="250"/>
      <c r="H522" s="250"/>
      <c r="I522" s="250"/>
      <c r="J522" s="344"/>
      <c r="K522" s="250"/>
      <c r="L522" s="344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  <c r="X522" s="250"/>
      <c r="Y522" s="250"/>
      <c r="Z522" s="250"/>
    </row>
    <row r="523" ht="12.0" customHeight="1">
      <c r="A523" s="250"/>
      <c r="B523" s="344"/>
      <c r="C523" s="250"/>
      <c r="D523" s="250"/>
      <c r="E523" s="250"/>
      <c r="F523" s="250"/>
      <c r="G523" s="250"/>
      <c r="H523" s="250"/>
      <c r="I523" s="250"/>
      <c r="J523" s="344"/>
      <c r="K523" s="250"/>
      <c r="L523" s="344"/>
      <c r="M523" s="250"/>
      <c r="N523" s="250"/>
      <c r="O523" s="250"/>
      <c r="P523" s="250"/>
      <c r="Q523" s="250"/>
      <c r="R523" s="250"/>
      <c r="S523" s="250"/>
      <c r="T523" s="250"/>
      <c r="U523" s="250"/>
      <c r="V523" s="250"/>
      <c r="W523" s="250"/>
      <c r="X523" s="250"/>
      <c r="Y523" s="250"/>
      <c r="Z523" s="250"/>
    </row>
    <row r="524" ht="12.0" customHeight="1">
      <c r="A524" s="250"/>
      <c r="B524" s="344"/>
      <c r="C524" s="250"/>
      <c r="D524" s="250"/>
      <c r="E524" s="250"/>
      <c r="F524" s="250"/>
      <c r="G524" s="250"/>
      <c r="H524" s="250"/>
      <c r="I524" s="250"/>
      <c r="J524" s="344"/>
      <c r="K524" s="250"/>
      <c r="L524" s="344"/>
      <c r="M524" s="250"/>
      <c r="N524" s="250"/>
      <c r="O524" s="250"/>
      <c r="P524" s="250"/>
      <c r="Q524" s="250"/>
      <c r="R524" s="250"/>
      <c r="S524" s="250"/>
      <c r="T524" s="250"/>
      <c r="U524" s="250"/>
      <c r="V524" s="250"/>
      <c r="W524" s="250"/>
      <c r="X524" s="250"/>
      <c r="Y524" s="250"/>
      <c r="Z524" s="250"/>
    </row>
    <row r="525" ht="12.0" customHeight="1">
      <c r="A525" s="250"/>
      <c r="B525" s="344"/>
      <c r="C525" s="250"/>
      <c r="D525" s="250"/>
      <c r="E525" s="250"/>
      <c r="F525" s="250"/>
      <c r="G525" s="250"/>
      <c r="H525" s="250"/>
      <c r="I525" s="250"/>
      <c r="J525" s="344"/>
      <c r="K525" s="250"/>
      <c r="L525" s="344"/>
      <c r="M525" s="250"/>
      <c r="N525" s="250"/>
      <c r="O525" s="250"/>
      <c r="P525" s="250"/>
      <c r="Q525" s="250"/>
      <c r="R525" s="250"/>
      <c r="S525" s="250"/>
      <c r="T525" s="250"/>
      <c r="U525" s="250"/>
      <c r="V525" s="250"/>
      <c r="W525" s="250"/>
      <c r="X525" s="250"/>
      <c r="Y525" s="250"/>
      <c r="Z525" s="250"/>
    </row>
    <row r="526" ht="12.0" customHeight="1">
      <c r="A526" s="250"/>
      <c r="B526" s="344"/>
      <c r="C526" s="250"/>
      <c r="D526" s="250"/>
      <c r="E526" s="250"/>
      <c r="F526" s="250"/>
      <c r="G526" s="250"/>
      <c r="H526" s="250"/>
      <c r="I526" s="250"/>
      <c r="J526" s="344"/>
      <c r="K526" s="250"/>
      <c r="L526" s="344"/>
      <c r="M526" s="250"/>
      <c r="N526" s="250"/>
      <c r="O526" s="250"/>
      <c r="P526" s="250"/>
      <c r="Q526" s="250"/>
      <c r="R526" s="250"/>
      <c r="S526" s="250"/>
      <c r="T526" s="250"/>
      <c r="U526" s="250"/>
      <c r="V526" s="250"/>
      <c r="W526" s="250"/>
      <c r="X526" s="250"/>
      <c r="Y526" s="250"/>
      <c r="Z526" s="250"/>
    </row>
    <row r="527" ht="12.0" customHeight="1">
      <c r="A527" s="250"/>
      <c r="B527" s="344"/>
      <c r="C527" s="250"/>
      <c r="D527" s="250"/>
      <c r="E527" s="250"/>
      <c r="F527" s="250"/>
      <c r="G527" s="250"/>
      <c r="H527" s="250"/>
      <c r="I527" s="250"/>
      <c r="J527" s="344"/>
      <c r="K527" s="250"/>
      <c r="L527" s="344"/>
      <c r="M527" s="250"/>
      <c r="N527" s="250"/>
      <c r="O527" s="250"/>
      <c r="P527" s="250"/>
      <c r="Q527" s="250"/>
      <c r="R527" s="250"/>
      <c r="S527" s="250"/>
      <c r="T527" s="250"/>
      <c r="U527" s="250"/>
      <c r="V527" s="250"/>
      <c r="W527" s="250"/>
      <c r="X527" s="250"/>
      <c r="Y527" s="250"/>
      <c r="Z527" s="250"/>
    </row>
    <row r="528" ht="12.0" customHeight="1">
      <c r="A528" s="250"/>
      <c r="B528" s="344"/>
      <c r="C528" s="250"/>
      <c r="D528" s="250"/>
      <c r="E528" s="250"/>
      <c r="F528" s="250"/>
      <c r="G528" s="250"/>
      <c r="H528" s="250"/>
      <c r="I528" s="250"/>
      <c r="J528" s="344"/>
      <c r="K528" s="250"/>
      <c r="L528" s="344"/>
      <c r="M528" s="250"/>
      <c r="N528" s="250"/>
      <c r="O528" s="250"/>
      <c r="P528" s="250"/>
      <c r="Q528" s="250"/>
      <c r="R528" s="250"/>
      <c r="S528" s="250"/>
      <c r="T528" s="250"/>
      <c r="U528" s="250"/>
      <c r="V528" s="250"/>
      <c r="W528" s="250"/>
      <c r="X528" s="250"/>
      <c r="Y528" s="250"/>
      <c r="Z528" s="250"/>
    </row>
    <row r="529" ht="12.0" customHeight="1">
      <c r="A529" s="250"/>
      <c r="B529" s="344"/>
      <c r="C529" s="250"/>
      <c r="D529" s="250"/>
      <c r="E529" s="250"/>
      <c r="F529" s="250"/>
      <c r="G529" s="250"/>
      <c r="H529" s="250"/>
      <c r="I529" s="250"/>
      <c r="J529" s="344"/>
      <c r="K529" s="250"/>
      <c r="L529" s="344"/>
      <c r="M529" s="250"/>
      <c r="N529" s="250"/>
      <c r="O529" s="250"/>
      <c r="P529" s="250"/>
      <c r="Q529" s="250"/>
      <c r="R529" s="250"/>
      <c r="S529" s="250"/>
      <c r="T529" s="250"/>
      <c r="U529" s="250"/>
      <c r="V529" s="250"/>
      <c r="W529" s="250"/>
      <c r="X529" s="250"/>
      <c r="Y529" s="250"/>
      <c r="Z529" s="250"/>
    </row>
    <row r="530" ht="12.0" customHeight="1">
      <c r="A530" s="250"/>
      <c r="B530" s="344"/>
      <c r="C530" s="250"/>
      <c r="D530" s="250"/>
      <c r="E530" s="250"/>
      <c r="F530" s="250"/>
      <c r="G530" s="250"/>
      <c r="H530" s="250"/>
      <c r="I530" s="250"/>
      <c r="J530" s="344"/>
      <c r="K530" s="250"/>
      <c r="L530" s="344"/>
      <c r="M530" s="250"/>
      <c r="N530" s="250"/>
      <c r="O530" s="250"/>
      <c r="P530" s="250"/>
      <c r="Q530" s="250"/>
      <c r="R530" s="250"/>
      <c r="S530" s="250"/>
      <c r="T530" s="250"/>
      <c r="U530" s="250"/>
      <c r="V530" s="250"/>
      <c r="W530" s="250"/>
      <c r="X530" s="250"/>
      <c r="Y530" s="250"/>
      <c r="Z530" s="250"/>
    </row>
    <row r="531" ht="12.0" customHeight="1">
      <c r="A531" s="250"/>
      <c r="B531" s="344"/>
      <c r="C531" s="250"/>
      <c r="D531" s="250"/>
      <c r="E531" s="250"/>
      <c r="F531" s="250"/>
      <c r="G531" s="250"/>
      <c r="H531" s="250"/>
      <c r="I531" s="250"/>
      <c r="J531" s="344"/>
      <c r="K531" s="250"/>
      <c r="L531" s="344"/>
      <c r="M531" s="250"/>
      <c r="N531" s="250"/>
      <c r="O531" s="250"/>
      <c r="P531" s="250"/>
      <c r="Q531" s="250"/>
      <c r="R531" s="250"/>
      <c r="S531" s="250"/>
      <c r="T531" s="250"/>
      <c r="U531" s="250"/>
      <c r="V531" s="250"/>
      <c r="W531" s="250"/>
      <c r="X531" s="250"/>
      <c r="Y531" s="250"/>
      <c r="Z531" s="250"/>
    </row>
    <row r="532" ht="12.0" customHeight="1">
      <c r="A532" s="250"/>
      <c r="B532" s="344"/>
      <c r="C532" s="250"/>
      <c r="D532" s="250"/>
      <c r="E532" s="250"/>
      <c r="F532" s="250"/>
      <c r="G532" s="250"/>
      <c r="H532" s="250"/>
      <c r="I532" s="250"/>
      <c r="J532" s="344"/>
      <c r="K532" s="250"/>
      <c r="L532" s="344"/>
      <c r="M532" s="250"/>
      <c r="N532" s="250"/>
      <c r="O532" s="250"/>
      <c r="P532" s="250"/>
      <c r="Q532" s="250"/>
      <c r="R532" s="250"/>
      <c r="S532" s="250"/>
      <c r="T532" s="250"/>
      <c r="U532" s="250"/>
      <c r="V532" s="250"/>
      <c r="W532" s="250"/>
      <c r="X532" s="250"/>
      <c r="Y532" s="250"/>
      <c r="Z532" s="250"/>
    </row>
    <row r="533" ht="12.0" customHeight="1">
      <c r="A533" s="250"/>
      <c r="B533" s="344"/>
      <c r="C533" s="250"/>
      <c r="D533" s="250"/>
      <c r="E533" s="250"/>
      <c r="F533" s="250"/>
      <c r="G533" s="250"/>
      <c r="H533" s="250"/>
      <c r="I533" s="250"/>
      <c r="J533" s="344"/>
      <c r="K533" s="250"/>
      <c r="L533" s="344"/>
      <c r="M533" s="250"/>
      <c r="N533" s="250"/>
      <c r="O533" s="250"/>
      <c r="P533" s="250"/>
      <c r="Q533" s="250"/>
      <c r="R533" s="250"/>
      <c r="S533" s="250"/>
      <c r="T533" s="250"/>
      <c r="U533" s="250"/>
      <c r="V533" s="250"/>
      <c r="W533" s="250"/>
      <c r="X533" s="250"/>
      <c r="Y533" s="250"/>
      <c r="Z533" s="250"/>
    </row>
    <row r="534" ht="12.0" customHeight="1">
      <c r="A534" s="250"/>
      <c r="B534" s="344"/>
      <c r="C534" s="250"/>
      <c r="D534" s="250"/>
      <c r="E534" s="250"/>
      <c r="F534" s="250"/>
      <c r="G534" s="250"/>
      <c r="H534" s="250"/>
      <c r="I534" s="250"/>
      <c r="J534" s="344"/>
      <c r="K534" s="250"/>
      <c r="L534" s="344"/>
      <c r="M534" s="250"/>
      <c r="N534" s="250"/>
      <c r="O534" s="250"/>
      <c r="P534" s="250"/>
      <c r="Q534" s="250"/>
      <c r="R534" s="250"/>
      <c r="S534" s="250"/>
      <c r="T534" s="250"/>
      <c r="U534" s="250"/>
      <c r="V534" s="250"/>
      <c r="W534" s="250"/>
      <c r="X534" s="250"/>
      <c r="Y534" s="250"/>
      <c r="Z534" s="250"/>
    </row>
    <row r="535" ht="12.0" customHeight="1">
      <c r="A535" s="250"/>
      <c r="B535" s="344"/>
      <c r="C535" s="250"/>
      <c r="D535" s="250"/>
      <c r="E535" s="250"/>
      <c r="F535" s="250"/>
      <c r="G535" s="250"/>
      <c r="H535" s="250"/>
      <c r="I535" s="250"/>
      <c r="J535" s="344"/>
      <c r="K535" s="250"/>
      <c r="L535" s="344"/>
      <c r="M535" s="250"/>
      <c r="N535" s="250"/>
      <c r="O535" s="250"/>
      <c r="P535" s="250"/>
      <c r="Q535" s="250"/>
      <c r="R535" s="250"/>
      <c r="S535" s="250"/>
      <c r="T535" s="250"/>
      <c r="U535" s="250"/>
      <c r="V535" s="250"/>
      <c r="W535" s="250"/>
      <c r="X535" s="250"/>
      <c r="Y535" s="250"/>
      <c r="Z535" s="250"/>
    </row>
    <row r="536" ht="12.0" customHeight="1">
      <c r="A536" s="250"/>
      <c r="B536" s="344"/>
      <c r="C536" s="250"/>
      <c r="D536" s="250"/>
      <c r="E536" s="250"/>
      <c r="F536" s="250"/>
      <c r="G536" s="250"/>
      <c r="H536" s="250"/>
      <c r="I536" s="250"/>
      <c r="J536" s="344"/>
      <c r="K536" s="250"/>
      <c r="L536" s="344"/>
      <c r="M536" s="250"/>
      <c r="N536" s="250"/>
      <c r="O536" s="250"/>
      <c r="P536" s="250"/>
      <c r="Q536" s="250"/>
      <c r="R536" s="250"/>
      <c r="S536" s="250"/>
      <c r="T536" s="250"/>
      <c r="U536" s="250"/>
      <c r="V536" s="250"/>
      <c r="W536" s="250"/>
      <c r="X536" s="250"/>
      <c r="Y536" s="250"/>
      <c r="Z536" s="250"/>
    </row>
    <row r="537" ht="12.0" customHeight="1">
      <c r="A537" s="250"/>
      <c r="B537" s="344"/>
      <c r="C537" s="250"/>
      <c r="D537" s="250"/>
      <c r="E537" s="250"/>
      <c r="F537" s="250"/>
      <c r="G537" s="250"/>
      <c r="H537" s="250"/>
      <c r="I537" s="250"/>
      <c r="J537" s="344"/>
      <c r="K537" s="250"/>
      <c r="L537" s="344"/>
      <c r="M537" s="250"/>
      <c r="N537" s="250"/>
      <c r="O537" s="250"/>
      <c r="P537" s="250"/>
      <c r="Q537" s="250"/>
      <c r="R537" s="250"/>
      <c r="S537" s="250"/>
      <c r="T537" s="250"/>
      <c r="U537" s="250"/>
      <c r="V537" s="250"/>
      <c r="W537" s="250"/>
      <c r="X537" s="250"/>
      <c r="Y537" s="250"/>
      <c r="Z537" s="250"/>
    </row>
    <row r="538" ht="12.0" customHeight="1">
      <c r="A538" s="250"/>
      <c r="B538" s="344"/>
      <c r="C538" s="250"/>
      <c r="D538" s="250"/>
      <c r="E538" s="250"/>
      <c r="F538" s="250"/>
      <c r="G538" s="250"/>
      <c r="H538" s="250"/>
      <c r="I538" s="250"/>
      <c r="J538" s="344"/>
      <c r="K538" s="250"/>
      <c r="L538" s="344"/>
      <c r="M538" s="250"/>
      <c r="N538" s="250"/>
      <c r="O538" s="250"/>
      <c r="P538" s="250"/>
      <c r="Q538" s="250"/>
      <c r="R538" s="250"/>
      <c r="S538" s="250"/>
      <c r="T538" s="250"/>
      <c r="U538" s="250"/>
      <c r="V538" s="250"/>
      <c r="W538" s="250"/>
      <c r="X538" s="250"/>
      <c r="Y538" s="250"/>
      <c r="Z538" s="250"/>
    </row>
    <row r="539" ht="12.0" customHeight="1">
      <c r="A539" s="250"/>
      <c r="B539" s="344"/>
      <c r="C539" s="250"/>
      <c r="D539" s="250"/>
      <c r="E539" s="250"/>
      <c r="F539" s="250"/>
      <c r="G539" s="250"/>
      <c r="H539" s="250"/>
      <c r="I539" s="250"/>
      <c r="J539" s="344"/>
      <c r="K539" s="250"/>
      <c r="L539" s="344"/>
      <c r="M539" s="250"/>
      <c r="N539" s="250"/>
      <c r="O539" s="250"/>
      <c r="P539" s="250"/>
      <c r="Q539" s="250"/>
      <c r="R539" s="250"/>
      <c r="S539" s="250"/>
      <c r="T539" s="250"/>
      <c r="U539" s="250"/>
      <c r="V539" s="250"/>
      <c r="W539" s="250"/>
      <c r="X539" s="250"/>
      <c r="Y539" s="250"/>
      <c r="Z539" s="250"/>
    </row>
    <row r="540" ht="12.0" customHeight="1">
      <c r="A540" s="250"/>
      <c r="B540" s="344"/>
      <c r="C540" s="250"/>
      <c r="D540" s="250"/>
      <c r="E540" s="250"/>
      <c r="F540" s="250"/>
      <c r="G540" s="250"/>
      <c r="H540" s="250"/>
      <c r="I540" s="250"/>
      <c r="J540" s="344"/>
      <c r="K540" s="250"/>
      <c r="L540" s="344"/>
      <c r="M540" s="250"/>
      <c r="N540" s="250"/>
      <c r="O540" s="250"/>
      <c r="P540" s="250"/>
      <c r="Q540" s="250"/>
      <c r="R540" s="250"/>
      <c r="S540" s="250"/>
      <c r="T540" s="250"/>
      <c r="U540" s="250"/>
      <c r="V540" s="250"/>
      <c r="W540" s="250"/>
      <c r="X540" s="250"/>
      <c r="Y540" s="250"/>
      <c r="Z540" s="250"/>
    </row>
    <row r="541" ht="12.0" customHeight="1">
      <c r="A541" s="250"/>
      <c r="B541" s="344"/>
      <c r="C541" s="250"/>
      <c r="D541" s="250"/>
      <c r="E541" s="250"/>
      <c r="F541" s="250"/>
      <c r="G541" s="250"/>
      <c r="H541" s="250"/>
      <c r="I541" s="250"/>
      <c r="J541" s="344"/>
      <c r="K541" s="250"/>
      <c r="L541" s="344"/>
      <c r="M541" s="250"/>
      <c r="N541" s="250"/>
      <c r="O541" s="250"/>
      <c r="P541" s="250"/>
      <c r="Q541" s="250"/>
      <c r="R541" s="250"/>
      <c r="S541" s="250"/>
      <c r="T541" s="250"/>
      <c r="U541" s="250"/>
      <c r="V541" s="250"/>
      <c r="W541" s="250"/>
      <c r="X541" s="250"/>
      <c r="Y541" s="250"/>
      <c r="Z541" s="250"/>
    </row>
    <row r="542" ht="12.0" customHeight="1">
      <c r="A542" s="250"/>
      <c r="B542" s="344"/>
      <c r="C542" s="250"/>
      <c r="D542" s="250"/>
      <c r="E542" s="250"/>
      <c r="F542" s="250"/>
      <c r="G542" s="250"/>
      <c r="H542" s="250"/>
      <c r="I542" s="250"/>
      <c r="J542" s="344"/>
      <c r="K542" s="250"/>
      <c r="L542" s="344"/>
      <c r="M542" s="250"/>
      <c r="N542" s="250"/>
      <c r="O542" s="250"/>
      <c r="P542" s="250"/>
      <c r="Q542" s="250"/>
      <c r="R542" s="250"/>
      <c r="S542" s="250"/>
      <c r="T542" s="250"/>
      <c r="U542" s="250"/>
      <c r="V542" s="250"/>
      <c r="W542" s="250"/>
      <c r="X542" s="250"/>
      <c r="Y542" s="250"/>
      <c r="Z542" s="250"/>
    </row>
    <row r="543" ht="12.0" customHeight="1">
      <c r="A543" s="250"/>
      <c r="B543" s="344"/>
      <c r="C543" s="250"/>
      <c r="D543" s="250"/>
      <c r="E543" s="250"/>
      <c r="F543" s="250"/>
      <c r="G543" s="250"/>
      <c r="H543" s="250"/>
      <c r="I543" s="250"/>
      <c r="J543" s="344"/>
      <c r="K543" s="250"/>
      <c r="L543" s="344"/>
      <c r="M543" s="250"/>
      <c r="N543" s="250"/>
      <c r="O543" s="250"/>
      <c r="P543" s="250"/>
      <c r="Q543" s="250"/>
      <c r="R543" s="250"/>
      <c r="S543" s="250"/>
      <c r="T543" s="250"/>
      <c r="U543" s="250"/>
      <c r="V543" s="250"/>
      <c r="W543" s="250"/>
      <c r="X543" s="250"/>
      <c r="Y543" s="250"/>
      <c r="Z543" s="250"/>
    </row>
    <row r="544" ht="12.0" customHeight="1">
      <c r="A544" s="250"/>
      <c r="B544" s="344"/>
      <c r="C544" s="250"/>
      <c r="D544" s="250"/>
      <c r="E544" s="250"/>
      <c r="F544" s="250"/>
      <c r="G544" s="250"/>
      <c r="H544" s="250"/>
      <c r="I544" s="250"/>
      <c r="J544" s="344"/>
      <c r="K544" s="250"/>
      <c r="L544" s="344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  <c r="X544" s="250"/>
      <c r="Y544" s="250"/>
      <c r="Z544" s="250"/>
    </row>
    <row r="545" ht="12.0" customHeight="1">
      <c r="A545" s="250"/>
      <c r="B545" s="344"/>
      <c r="C545" s="250"/>
      <c r="D545" s="250"/>
      <c r="E545" s="250"/>
      <c r="F545" s="250"/>
      <c r="G545" s="250"/>
      <c r="H545" s="250"/>
      <c r="I545" s="250"/>
      <c r="J545" s="344"/>
      <c r="K545" s="250"/>
      <c r="L545" s="344"/>
      <c r="M545" s="250"/>
      <c r="N545" s="250"/>
      <c r="O545" s="250"/>
      <c r="P545" s="250"/>
      <c r="Q545" s="250"/>
      <c r="R545" s="250"/>
      <c r="S545" s="250"/>
      <c r="T545" s="250"/>
      <c r="U545" s="250"/>
      <c r="V545" s="250"/>
      <c r="W545" s="250"/>
      <c r="X545" s="250"/>
      <c r="Y545" s="250"/>
      <c r="Z545" s="250"/>
    </row>
    <row r="546" ht="12.0" customHeight="1">
      <c r="A546" s="250"/>
      <c r="B546" s="344"/>
      <c r="C546" s="250"/>
      <c r="D546" s="250"/>
      <c r="E546" s="250"/>
      <c r="F546" s="250"/>
      <c r="G546" s="250"/>
      <c r="H546" s="250"/>
      <c r="I546" s="250"/>
      <c r="J546" s="344"/>
      <c r="K546" s="250"/>
      <c r="L546" s="344"/>
      <c r="M546" s="250"/>
      <c r="N546" s="250"/>
      <c r="O546" s="250"/>
      <c r="P546" s="250"/>
      <c r="Q546" s="250"/>
      <c r="R546" s="250"/>
      <c r="S546" s="250"/>
      <c r="T546" s="250"/>
      <c r="U546" s="250"/>
      <c r="V546" s="250"/>
      <c r="W546" s="250"/>
      <c r="X546" s="250"/>
      <c r="Y546" s="250"/>
      <c r="Z546" s="250"/>
    </row>
    <row r="547" ht="12.0" customHeight="1">
      <c r="A547" s="250"/>
      <c r="B547" s="344"/>
      <c r="C547" s="250"/>
      <c r="D547" s="250"/>
      <c r="E547" s="250"/>
      <c r="F547" s="250"/>
      <c r="G547" s="250"/>
      <c r="H547" s="250"/>
      <c r="I547" s="250"/>
      <c r="J547" s="344"/>
      <c r="K547" s="250"/>
      <c r="L547" s="344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  <c r="X547" s="250"/>
      <c r="Y547" s="250"/>
      <c r="Z547" s="250"/>
    </row>
    <row r="548" ht="12.0" customHeight="1">
      <c r="A548" s="250"/>
      <c r="B548" s="344"/>
      <c r="C548" s="250"/>
      <c r="D548" s="250"/>
      <c r="E548" s="250"/>
      <c r="F548" s="250"/>
      <c r="G548" s="250"/>
      <c r="H548" s="250"/>
      <c r="I548" s="250"/>
      <c r="J548" s="344"/>
      <c r="K548" s="250"/>
      <c r="L548" s="344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  <c r="X548" s="250"/>
      <c r="Y548" s="250"/>
      <c r="Z548" s="250"/>
    </row>
    <row r="549" ht="12.0" customHeight="1">
      <c r="A549" s="250"/>
      <c r="B549" s="344"/>
      <c r="C549" s="250"/>
      <c r="D549" s="250"/>
      <c r="E549" s="250"/>
      <c r="F549" s="250"/>
      <c r="G549" s="250"/>
      <c r="H549" s="250"/>
      <c r="I549" s="250"/>
      <c r="J549" s="344"/>
      <c r="K549" s="250"/>
      <c r="L549" s="344"/>
      <c r="M549" s="250"/>
      <c r="N549" s="250"/>
      <c r="O549" s="250"/>
      <c r="P549" s="250"/>
      <c r="Q549" s="250"/>
      <c r="R549" s="250"/>
      <c r="S549" s="250"/>
      <c r="T549" s="250"/>
      <c r="U549" s="250"/>
      <c r="V549" s="250"/>
      <c r="W549" s="250"/>
      <c r="X549" s="250"/>
      <c r="Y549" s="250"/>
      <c r="Z549" s="250"/>
    </row>
    <row r="550" ht="12.0" customHeight="1">
      <c r="A550" s="250"/>
      <c r="B550" s="344"/>
      <c r="C550" s="250"/>
      <c r="D550" s="250"/>
      <c r="E550" s="250"/>
      <c r="F550" s="250"/>
      <c r="G550" s="250"/>
      <c r="H550" s="250"/>
      <c r="I550" s="250"/>
      <c r="J550" s="344"/>
      <c r="K550" s="250"/>
      <c r="L550" s="344"/>
      <c r="M550" s="250"/>
      <c r="N550" s="250"/>
      <c r="O550" s="250"/>
      <c r="P550" s="250"/>
      <c r="Q550" s="250"/>
      <c r="R550" s="250"/>
      <c r="S550" s="250"/>
      <c r="T550" s="250"/>
      <c r="U550" s="250"/>
      <c r="V550" s="250"/>
      <c r="W550" s="250"/>
      <c r="X550" s="250"/>
      <c r="Y550" s="250"/>
      <c r="Z550" s="250"/>
    </row>
    <row r="551" ht="12.0" customHeight="1">
      <c r="A551" s="250"/>
      <c r="B551" s="344"/>
      <c r="C551" s="250"/>
      <c r="D551" s="250"/>
      <c r="E551" s="250"/>
      <c r="F551" s="250"/>
      <c r="G551" s="250"/>
      <c r="H551" s="250"/>
      <c r="I551" s="250"/>
      <c r="J551" s="344"/>
      <c r="K551" s="250"/>
      <c r="L551" s="344"/>
      <c r="M551" s="250"/>
      <c r="N551" s="250"/>
      <c r="O551" s="250"/>
      <c r="P551" s="250"/>
      <c r="Q551" s="250"/>
      <c r="R551" s="250"/>
      <c r="S551" s="250"/>
      <c r="T551" s="250"/>
      <c r="U551" s="250"/>
      <c r="V551" s="250"/>
      <c r="W551" s="250"/>
      <c r="X551" s="250"/>
      <c r="Y551" s="250"/>
      <c r="Z551" s="250"/>
    </row>
    <row r="552" ht="12.0" customHeight="1">
      <c r="A552" s="250"/>
      <c r="B552" s="344"/>
      <c r="C552" s="250"/>
      <c r="D552" s="250"/>
      <c r="E552" s="250"/>
      <c r="F552" s="250"/>
      <c r="G552" s="250"/>
      <c r="H552" s="250"/>
      <c r="I552" s="250"/>
      <c r="J552" s="344"/>
      <c r="K552" s="250"/>
      <c r="L552" s="344"/>
      <c r="M552" s="250"/>
      <c r="N552" s="250"/>
      <c r="O552" s="250"/>
      <c r="P552" s="250"/>
      <c r="Q552" s="250"/>
      <c r="R552" s="250"/>
      <c r="S552" s="250"/>
      <c r="T552" s="250"/>
      <c r="U552" s="250"/>
      <c r="V552" s="250"/>
      <c r="W552" s="250"/>
      <c r="X552" s="250"/>
      <c r="Y552" s="250"/>
      <c r="Z552" s="250"/>
    </row>
    <row r="553" ht="12.0" customHeight="1">
      <c r="A553" s="250"/>
      <c r="B553" s="344"/>
      <c r="C553" s="250"/>
      <c r="D553" s="250"/>
      <c r="E553" s="250"/>
      <c r="F553" s="250"/>
      <c r="G553" s="250"/>
      <c r="H553" s="250"/>
      <c r="I553" s="250"/>
      <c r="J553" s="344"/>
      <c r="K553" s="250"/>
      <c r="L553" s="344"/>
      <c r="M553" s="250"/>
      <c r="N553" s="250"/>
      <c r="O553" s="250"/>
      <c r="P553" s="250"/>
      <c r="Q553" s="250"/>
      <c r="R553" s="250"/>
      <c r="S553" s="250"/>
      <c r="T553" s="250"/>
      <c r="U553" s="250"/>
      <c r="V553" s="250"/>
      <c r="W553" s="250"/>
      <c r="X553" s="250"/>
      <c r="Y553" s="250"/>
      <c r="Z553" s="250"/>
    </row>
    <row r="554" ht="12.0" customHeight="1">
      <c r="A554" s="250"/>
      <c r="B554" s="344"/>
      <c r="C554" s="250"/>
      <c r="D554" s="250"/>
      <c r="E554" s="250"/>
      <c r="F554" s="250"/>
      <c r="G554" s="250"/>
      <c r="H554" s="250"/>
      <c r="I554" s="250"/>
      <c r="J554" s="344"/>
      <c r="K554" s="250"/>
      <c r="L554" s="344"/>
      <c r="M554" s="250"/>
      <c r="N554" s="250"/>
      <c r="O554" s="250"/>
      <c r="P554" s="250"/>
      <c r="Q554" s="250"/>
      <c r="R554" s="250"/>
      <c r="S554" s="250"/>
      <c r="T554" s="250"/>
      <c r="U554" s="250"/>
      <c r="V554" s="250"/>
      <c r="W554" s="250"/>
      <c r="X554" s="250"/>
      <c r="Y554" s="250"/>
      <c r="Z554" s="250"/>
    </row>
    <row r="555" ht="12.0" customHeight="1">
      <c r="A555" s="250"/>
      <c r="B555" s="344"/>
      <c r="C555" s="250"/>
      <c r="D555" s="250"/>
      <c r="E555" s="250"/>
      <c r="F555" s="250"/>
      <c r="G555" s="250"/>
      <c r="H555" s="250"/>
      <c r="I555" s="250"/>
      <c r="J555" s="344"/>
      <c r="K555" s="250"/>
      <c r="L555" s="344"/>
      <c r="M555" s="250"/>
      <c r="N555" s="250"/>
      <c r="O555" s="250"/>
      <c r="P555" s="250"/>
      <c r="Q555" s="250"/>
      <c r="R555" s="250"/>
      <c r="S555" s="250"/>
      <c r="T555" s="250"/>
      <c r="U555" s="250"/>
      <c r="V555" s="250"/>
      <c r="W555" s="250"/>
      <c r="X555" s="250"/>
      <c r="Y555" s="250"/>
      <c r="Z555" s="250"/>
    </row>
    <row r="556" ht="12.0" customHeight="1">
      <c r="A556" s="250"/>
      <c r="B556" s="344"/>
      <c r="C556" s="250"/>
      <c r="D556" s="250"/>
      <c r="E556" s="250"/>
      <c r="F556" s="250"/>
      <c r="G556" s="250"/>
      <c r="H556" s="250"/>
      <c r="I556" s="250"/>
      <c r="J556" s="344"/>
      <c r="K556" s="250"/>
      <c r="L556" s="344"/>
      <c r="M556" s="250"/>
      <c r="N556" s="250"/>
      <c r="O556" s="250"/>
      <c r="P556" s="250"/>
      <c r="Q556" s="250"/>
      <c r="R556" s="250"/>
      <c r="S556" s="250"/>
      <c r="T556" s="250"/>
      <c r="U556" s="250"/>
      <c r="V556" s="250"/>
      <c r="W556" s="250"/>
      <c r="X556" s="250"/>
      <c r="Y556" s="250"/>
      <c r="Z556" s="250"/>
    </row>
    <row r="557" ht="12.0" customHeight="1">
      <c r="A557" s="250"/>
      <c r="B557" s="344"/>
      <c r="C557" s="250"/>
      <c r="D557" s="250"/>
      <c r="E557" s="250"/>
      <c r="F557" s="250"/>
      <c r="G557" s="250"/>
      <c r="H557" s="250"/>
      <c r="I557" s="250"/>
      <c r="J557" s="344"/>
      <c r="K557" s="250"/>
      <c r="L557" s="344"/>
      <c r="M557" s="250"/>
      <c r="N557" s="250"/>
      <c r="O557" s="250"/>
      <c r="P557" s="250"/>
      <c r="Q557" s="250"/>
      <c r="R557" s="250"/>
      <c r="S557" s="250"/>
      <c r="T557" s="250"/>
      <c r="U557" s="250"/>
      <c r="V557" s="250"/>
      <c r="W557" s="250"/>
      <c r="X557" s="250"/>
      <c r="Y557" s="250"/>
      <c r="Z557" s="250"/>
    </row>
    <row r="558" ht="12.0" customHeight="1">
      <c r="A558" s="250"/>
      <c r="B558" s="344"/>
      <c r="C558" s="250"/>
      <c r="D558" s="250"/>
      <c r="E558" s="250"/>
      <c r="F558" s="250"/>
      <c r="G558" s="250"/>
      <c r="H558" s="250"/>
      <c r="I558" s="250"/>
      <c r="J558" s="344"/>
      <c r="K558" s="250"/>
      <c r="L558" s="344"/>
      <c r="M558" s="250"/>
      <c r="N558" s="250"/>
      <c r="O558" s="250"/>
      <c r="P558" s="250"/>
      <c r="Q558" s="250"/>
      <c r="R558" s="250"/>
      <c r="S558" s="250"/>
      <c r="T558" s="250"/>
      <c r="U558" s="250"/>
      <c r="V558" s="250"/>
      <c r="W558" s="250"/>
      <c r="X558" s="250"/>
      <c r="Y558" s="250"/>
      <c r="Z558" s="250"/>
    </row>
    <row r="559" ht="12.0" customHeight="1">
      <c r="A559" s="250"/>
      <c r="B559" s="344"/>
      <c r="C559" s="250"/>
      <c r="D559" s="250"/>
      <c r="E559" s="250"/>
      <c r="F559" s="250"/>
      <c r="G559" s="250"/>
      <c r="H559" s="250"/>
      <c r="I559" s="250"/>
      <c r="J559" s="344"/>
      <c r="K559" s="250"/>
      <c r="L559" s="344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  <c r="X559" s="250"/>
      <c r="Y559" s="250"/>
      <c r="Z559" s="250"/>
    </row>
    <row r="560" ht="12.0" customHeight="1">
      <c r="A560" s="250"/>
      <c r="B560" s="344"/>
      <c r="C560" s="250"/>
      <c r="D560" s="250"/>
      <c r="E560" s="250"/>
      <c r="F560" s="250"/>
      <c r="G560" s="250"/>
      <c r="H560" s="250"/>
      <c r="I560" s="250"/>
      <c r="J560" s="344"/>
      <c r="K560" s="250"/>
      <c r="L560" s="344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  <c r="W560" s="250"/>
      <c r="X560" s="250"/>
      <c r="Y560" s="250"/>
      <c r="Z560" s="250"/>
    </row>
    <row r="561" ht="12.0" customHeight="1">
      <c r="A561" s="250"/>
      <c r="B561" s="344"/>
      <c r="C561" s="250"/>
      <c r="D561" s="250"/>
      <c r="E561" s="250"/>
      <c r="F561" s="250"/>
      <c r="G561" s="250"/>
      <c r="H561" s="250"/>
      <c r="I561" s="250"/>
      <c r="J561" s="344"/>
      <c r="K561" s="250"/>
      <c r="L561" s="344"/>
      <c r="M561" s="250"/>
      <c r="N561" s="250"/>
      <c r="O561" s="250"/>
      <c r="P561" s="250"/>
      <c r="Q561" s="250"/>
      <c r="R561" s="250"/>
      <c r="S561" s="250"/>
      <c r="T561" s="250"/>
      <c r="U561" s="250"/>
      <c r="V561" s="250"/>
      <c r="W561" s="250"/>
      <c r="X561" s="250"/>
      <c r="Y561" s="250"/>
      <c r="Z561" s="250"/>
    </row>
    <row r="562" ht="12.0" customHeight="1">
      <c r="A562" s="250"/>
      <c r="B562" s="344"/>
      <c r="C562" s="250"/>
      <c r="D562" s="250"/>
      <c r="E562" s="250"/>
      <c r="F562" s="250"/>
      <c r="G562" s="250"/>
      <c r="H562" s="250"/>
      <c r="I562" s="250"/>
      <c r="J562" s="344"/>
      <c r="K562" s="250"/>
      <c r="L562" s="344"/>
      <c r="M562" s="250"/>
      <c r="N562" s="250"/>
      <c r="O562" s="250"/>
      <c r="P562" s="250"/>
      <c r="Q562" s="250"/>
      <c r="R562" s="250"/>
      <c r="S562" s="250"/>
      <c r="T562" s="250"/>
      <c r="U562" s="250"/>
      <c r="V562" s="250"/>
      <c r="W562" s="250"/>
      <c r="X562" s="250"/>
      <c r="Y562" s="250"/>
      <c r="Z562" s="250"/>
    </row>
    <row r="563" ht="12.0" customHeight="1">
      <c r="A563" s="250"/>
      <c r="B563" s="344"/>
      <c r="C563" s="250"/>
      <c r="D563" s="250"/>
      <c r="E563" s="250"/>
      <c r="F563" s="250"/>
      <c r="G563" s="250"/>
      <c r="H563" s="250"/>
      <c r="I563" s="250"/>
      <c r="J563" s="344"/>
      <c r="K563" s="250"/>
      <c r="L563" s="344"/>
      <c r="M563" s="250"/>
      <c r="N563" s="250"/>
      <c r="O563" s="250"/>
      <c r="P563" s="250"/>
      <c r="Q563" s="250"/>
      <c r="R563" s="250"/>
      <c r="S563" s="250"/>
      <c r="T563" s="250"/>
      <c r="U563" s="250"/>
      <c r="V563" s="250"/>
      <c r="W563" s="250"/>
      <c r="X563" s="250"/>
      <c r="Y563" s="250"/>
      <c r="Z563" s="250"/>
    </row>
    <row r="564" ht="12.0" customHeight="1">
      <c r="A564" s="250"/>
      <c r="B564" s="344"/>
      <c r="C564" s="250"/>
      <c r="D564" s="250"/>
      <c r="E564" s="250"/>
      <c r="F564" s="250"/>
      <c r="G564" s="250"/>
      <c r="H564" s="250"/>
      <c r="I564" s="250"/>
      <c r="J564" s="344"/>
      <c r="K564" s="250"/>
      <c r="L564" s="344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  <c r="X564" s="250"/>
      <c r="Y564" s="250"/>
      <c r="Z564" s="250"/>
    </row>
    <row r="565" ht="12.0" customHeight="1">
      <c r="A565" s="250"/>
      <c r="B565" s="344"/>
      <c r="C565" s="250"/>
      <c r="D565" s="250"/>
      <c r="E565" s="250"/>
      <c r="F565" s="250"/>
      <c r="G565" s="250"/>
      <c r="H565" s="250"/>
      <c r="I565" s="250"/>
      <c r="J565" s="344"/>
      <c r="K565" s="250"/>
      <c r="L565" s="344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  <c r="X565" s="250"/>
      <c r="Y565" s="250"/>
      <c r="Z565" s="250"/>
    </row>
    <row r="566" ht="12.0" customHeight="1">
      <c r="A566" s="250"/>
      <c r="B566" s="344"/>
      <c r="C566" s="250"/>
      <c r="D566" s="250"/>
      <c r="E566" s="250"/>
      <c r="F566" s="250"/>
      <c r="G566" s="250"/>
      <c r="H566" s="250"/>
      <c r="I566" s="250"/>
      <c r="J566" s="344"/>
      <c r="K566" s="250"/>
      <c r="L566" s="344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  <c r="X566" s="250"/>
      <c r="Y566" s="250"/>
      <c r="Z566" s="250"/>
    </row>
    <row r="567" ht="12.0" customHeight="1">
      <c r="A567" s="250"/>
      <c r="B567" s="344"/>
      <c r="C567" s="250"/>
      <c r="D567" s="250"/>
      <c r="E567" s="250"/>
      <c r="F567" s="250"/>
      <c r="G567" s="250"/>
      <c r="H567" s="250"/>
      <c r="I567" s="250"/>
      <c r="J567" s="344"/>
      <c r="K567" s="250"/>
      <c r="L567" s="344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  <c r="X567" s="250"/>
      <c r="Y567" s="250"/>
      <c r="Z567" s="250"/>
    </row>
    <row r="568" ht="12.0" customHeight="1">
      <c r="A568" s="250"/>
      <c r="B568" s="344"/>
      <c r="C568" s="250"/>
      <c r="D568" s="250"/>
      <c r="E568" s="250"/>
      <c r="F568" s="250"/>
      <c r="G568" s="250"/>
      <c r="H568" s="250"/>
      <c r="I568" s="250"/>
      <c r="J568" s="344"/>
      <c r="K568" s="250"/>
      <c r="L568" s="344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  <c r="X568" s="250"/>
      <c r="Y568" s="250"/>
      <c r="Z568" s="250"/>
    </row>
    <row r="569" ht="12.0" customHeight="1">
      <c r="A569" s="250"/>
      <c r="B569" s="344"/>
      <c r="C569" s="250"/>
      <c r="D569" s="250"/>
      <c r="E569" s="250"/>
      <c r="F569" s="250"/>
      <c r="G569" s="250"/>
      <c r="H569" s="250"/>
      <c r="I569" s="250"/>
      <c r="J569" s="344"/>
      <c r="K569" s="250"/>
      <c r="L569" s="344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  <c r="X569" s="250"/>
      <c r="Y569" s="250"/>
      <c r="Z569" s="250"/>
    </row>
    <row r="570" ht="12.0" customHeight="1">
      <c r="A570" s="250"/>
      <c r="B570" s="344"/>
      <c r="C570" s="250"/>
      <c r="D570" s="250"/>
      <c r="E570" s="250"/>
      <c r="F570" s="250"/>
      <c r="G570" s="250"/>
      <c r="H570" s="250"/>
      <c r="I570" s="250"/>
      <c r="J570" s="344"/>
      <c r="K570" s="250"/>
      <c r="L570" s="344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  <c r="X570" s="250"/>
      <c r="Y570" s="250"/>
      <c r="Z570" s="250"/>
    </row>
    <row r="571" ht="12.0" customHeight="1">
      <c r="A571" s="250"/>
      <c r="B571" s="344"/>
      <c r="C571" s="250"/>
      <c r="D571" s="250"/>
      <c r="E571" s="250"/>
      <c r="F571" s="250"/>
      <c r="G571" s="250"/>
      <c r="H571" s="250"/>
      <c r="I571" s="250"/>
      <c r="J571" s="344"/>
      <c r="K571" s="250"/>
      <c r="L571" s="344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  <c r="X571" s="250"/>
      <c r="Y571" s="250"/>
      <c r="Z571" s="250"/>
    </row>
    <row r="572" ht="12.0" customHeight="1">
      <c r="A572" s="250"/>
      <c r="B572" s="344"/>
      <c r="C572" s="250"/>
      <c r="D572" s="250"/>
      <c r="E572" s="250"/>
      <c r="F572" s="250"/>
      <c r="G572" s="250"/>
      <c r="H572" s="250"/>
      <c r="I572" s="250"/>
      <c r="J572" s="344"/>
      <c r="K572" s="250"/>
      <c r="L572" s="344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  <c r="X572" s="250"/>
      <c r="Y572" s="250"/>
      <c r="Z572" s="250"/>
    </row>
    <row r="573" ht="12.0" customHeight="1">
      <c r="A573" s="250"/>
      <c r="B573" s="344"/>
      <c r="C573" s="250"/>
      <c r="D573" s="250"/>
      <c r="E573" s="250"/>
      <c r="F573" s="250"/>
      <c r="G573" s="250"/>
      <c r="H573" s="250"/>
      <c r="I573" s="250"/>
      <c r="J573" s="344"/>
      <c r="K573" s="250"/>
      <c r="L573" s="344"/>
      <c r="M573" s="250"/>
      <c r="N573" s="250"/>
      <c r="O573" s="250"/>
      <c r="P573" s="250"/>
      <c r="Q573" s="250"/>
      <c r="R573" s="250"/>
      <c r="S573" s="250"/>
      <c r="T573" s="250"/>
      <c r="U573" s="250"/>
      <c r="V573" s="250"/>
      <c r="W573" s="250"/>
      <c r="X573" s="250"/>
      <c r="Y573" s="250"/>
      <c r="Z573" s="250"/>
    </row>
    <row r="574" ht="12.0" customHeight="1">
      <c r="A574" s="250"/>
      <c r="B574" s="344"/>
      <c r="C574" s="250"/>
      <c r="D574" s="250"/>
      <c r="E574" s="250"/>
      <c r="F574" s="250"/>
      <c r="G574" s="250"/>
      <c r="H574" s="250"/>
      <c r="I574" s="250"/>
      <c r="J574" s="344"/>
      <c r="K574" s="250"/>
      <c r="L574" s="344"/>
      <c r="M574" s="250"/>
      <c r="N574" s="250"/>
      <c r="O574" s="250"/>
      <c r="P574" s="250"/>
      <c r="Q574" s="250"/>
      <c r="R574" s="250"/>
      <c r="S574" s="250"/>
      <c r="T574" s="250"/>
      <c r="U574" s="250"/>
      <c r="V574" s="250"/>
      <c r="W574" s="250"/>
      <c r="X574" s="250"/>
      <c r="Y574" s="250"/>
      <c r="Z574" s="250"/>
    </row>
    <row r="575" ht="12.0" customHeight="1">
      <c r="A575" s="250"/>
      <c r="B575" s="344"/>
      <c r="C575" s="250"/>
      <c r="D575" s="250"/>
      <c r="E575" s="250"/>
      <c r="F575" s="250"/>
      <c r="G575" s="250"/>
      <c r="H575" s="250"/>
      <c r="I575" s="250"/>
      <c r="J575" s="344"/>
      <c r="K575" s="250"/>
      <c r="L575" s="344"/>
      <c r="M575" s="250"/>
      <c r="N575" s="250"/>
      <c r="O575" s="250"/>
      <c r="P575" s="250"/>
      <c r="Q575" s="250"/>
      <c r="R575" s="250"/>
      <c r="S575" s="250"/>
      <c r="T575" s="250"/>
      <c r="U575" s="250"/>
      <c r="V575" s="250"/>
      <c r="W575" s="250"/>
      <c r="X575" s="250"/>
      <c r="Y575" s="250"/>
      <c r="Z575" s="250"/>
    </row>
    <row r="576" ht="12.0" customHeight="1">
      <c r="A576" s="250"/>
      <c r="B576" s="344"/>
      <c r="C576" s="250"/>
      <c r="D576" s="250"/>
      <c r="E576" s="250"/>
      <c r="F576" s="250"/>
      <c r="G576" s="250"/>
      <c r="H576" s="250"/>
      <c r="I576" s="250"/>
      <c r="J576" s="344"/>
      <c r="K576" s="250"/>
      <c r="L576" s="344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0"/>
      <c r="X576" s="250"/>
      <c r="Y576" s="250"/>
      <c r="Z576" s="250"/>
    </row>
    <row r="577" ht="12.0" customHeight="1">
      <c r="A577" s="250"/>
      <c r="B577" s="344"/>
      <c r="C577" s="250"/>
      <c r="D577" s="250"/>
      <c r="E577" s="250"/>
      <c r="F577" s="250"/>
      <c r="G577" s="250"/>
      <c r="H577" s="250"/>
      <c r="I577" s="250"/>
      <c r="J577" s="344"/>
      <c r="K577" s="250"/>
      <c r="L577" s="344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0"/>
      <c r="X577" s="250"/>
      <c r="Y577" s="250"/>
      <c r="Z577" s="250"/>
    </row>
    <row r="578" ht="12.0" customHeight="1">
      <c r="A578" s="250"/>
      <c r="B578" s="344"/>
      <c r="C578" s="250"/>
      <c r="D578" s="250"/>
      <c r="E578" s="250"/>
      <c r="F578" s="250"/>
      <c r="G578" s="250"/>
      <c r="H578" s="250"/>
      <c r="I578" s="250"/>
      <c r="J578" s="344"/>
      <c r="K578" s="250"/>
      <c r="L578" s="344"/>
      <c r="M578" s="250"/>
      <c r="N578" s="250"/>
      <c r="O578" s="250"/>
      <c r="P578" s="250"/>
      <c r="Q578" s="250"/>
      <c r="R578" s="250"/>
      <c r="S578" s="250"/>
      <c r="T578" s="250"/>
      <c r="U578" s="250"/>
      <c r="V578" s="250"/>
      <c r="W578" s="250"/>
      <c r="X578" s="250"/>
      <c r="Y578" s="250"/>
      <c r="Z578" s="250"/>
    </row>
    <row r="579" ht="12.0" customHeight="1">
      <c r="A579" s="250"/>
      <c r="B579" s="344"/>
      <c r="C579" s="250"/>
      <c r="D579" s="250"/>
      <c r="E579" s="250"/>
      <c r="F579" s="250"/>
      <c r="G579" s="250"/>
      <c r="H579" s="250"/>
      <c r="I579" s="250"/>
      <c r="J579" s="344"/>
      <c r="K579" s="250"/>
      <c r="L579" s="344"/>
      <c r="M579" s="250"/>
      <c r="N579" s="250"/>
      <c r="O579" s="250"/>
      <c r="P579" s="250"/>
      <c r="Q579" s="250"/>
      <c r="R579" s="250"/>
      <c r="S579" s="250"/>
      <c r="T579" s="250"/>
      <c r="U579" s="250"/>
      <c r="V579" s="250"/>
      <c r="W579" s="250"/>
      <c r="X579" s="250"/>
      <c r="Y579" s="250"/>
      <c r="Z579" s="250"/>
    </row>
    <row r="580" ht="12.0" customHeight="1">
      <c r="A580" s="250"/>
      <c r="B580" s="344"/>
      <c r="C580" s="250"/>
      <c r="D580" s="250"/>
      <c r="E580" s="250"/>
      <c r="F580" s="250"/>
      <c r="G580" s="250"/>
      <c r="H580" s="250"/>
      <c r="I580" s="250"/>
      <c r="J580" s="344"/>
      <c r="K580" s="250"/>
      <c r="L580" s="344"/>
      <c r="M580" s="250"/>
      <c r="N580" s="250"/>
      <c r="O580" s="250"/>
      <c r="P580" s="250"/>
      <c r="Q580" s="250"/>
      <c r="R580" s="250"/>
      <c r="S580" s="250"/>
      <c r="T580" s="250"/>
      <c r="U580" s="250"/>
      <c r="V580" s="250"/>
      <c r="W580" s="250"/>
      <c r="X580" s="250"/>
      <c r="Y580" s="250"/>
      <c r="Z580" s="250"/>
    </row>
    <row r="581" ht="12.0" customHeight="1">
      <c r="A581" s="250"/>
      <c r="B581" s="344"/>
      <c r="C581" s="250"/>
      <c r="D581" s="250"/>
      <c r="E581" s="250"/>
      <c r="F581" s="250"/>
      <c r="G581" s="250"/>
      <c r="H581" s="250"/>
      <c r="I581" s="250"/>
      <c r="J581" s="344"/>
      <c r="K581" s="250"/>
      <c r="L581" s="344"/>
      <c r="M581" s="250"/>
      <c r="N581" s="250"/>
      <c r="O581" s="250"/>
      <c r="P581" s="250"/>
      <c r="Q581" s="250"/>
      <c r="R581" s="250"/>
      <c r="S581" s="250"/>
      <c r="T581" s="250"/>
      <c r="U581" s="250"/>
      <c r="V581" s="250"/>
      <c r="W581" s="250"/>
      <c r="X581" s="250"/>
      <c r="Y581" s="250"/>
      <c r="Z581" s="250"/>
    </row>
    <row r="582" ht="12.0" customHeight="1">
      <c r="A582" s="250"/>
      <c r="B582" s="344"/>
      <c r="C582" s="250"/>
      <c r="D582" s="250"/>
      <c r="E582" s="250"/>
      <c r="F582" s="250"/>
      <c r="G582" s="250"/>
      <c r="H582" s="250"/>
      <c r="I582" s="250"/>
      <c r="J582" s="344"/>
      <c r="K582" s="250"/>
      <c r="L582" s="344"/>
      <c r="M582" s="250"/>
      <c r="N582" s="250"/>
      <c r="O582" s="250"/>
      <c r="P582" s="250"/>
      <c r="Q582" s="250"/>
      <c r="R582" s="250"/>
      <c r="S582" s="250"/>
      <c r="T582" s="250"/>
      <c r="U582" s="250"/>
      <c r="V582" s="250"/>
      <c r="W582" s="250"/>
      <c r="X582" s="250"/>
      <c r="Y582" s="250"/>
      <c r="Z582" s="250"/>
    </row>
    <row r="583" ht="12.0" customHeight="1">
      <c r="A583" s="250"/>
      <c r="B583" s="344"/>
      <c r="C583" s="250"/>
      <c r="D583" s="250"/>
      <c r="E583" s="250"/>
      <c r="F583" s="250"/>
      <c r="G583" s="250"/>
      <c r="H583" s="250"/>
      <c r="I583" s="250"/>
      <c r="J583" s="344"/>
      <c r="K583" s="250"/>
      <c r="L583" s="344"/>
      <c r="M583" s="250"/>
      <c r="N583" s="250"/>
      <c r="O583" s="250"/>
      <c r="P583" s="250"/>
      <c r="Q583" s="250"/>
      <c r="R583" s="250"/>
      <c r="S583" s="250"/>
      <c r="T583" s="250"/>
      <c r="U583" s="250"/>
      <c r="V583" s="250"/>
      <c r="W583" s="250"/>
      <c r="X583" s="250"/>
      <c r="Y583" s="250"/>
      <c r="Z583" s="250"/>
    </row>
    <row r="584" ht="12.0" customHeight="1">
      <c r="A584" s="250"/>
      <c r="B584" s="344"/>
      <c r="C584" s="250"/>
      <c r="D584" s="250"/>
      <c r="E584" s="250"/>
      <c r="F584" s="250"/>
      <c r="G584" s="250"/>
      <c r="H584" s="250"/>
      <c r="I584" s="250"/>
      <c r="J584" s="344"/>
      <c r="K584" s="250"/>
      <c r="L584" s="344"/>
      <c r="M584" s="250"/>
      <c r="N584" s="250"/>
      <c r="O584" s="250"/>
      <c r="P584" s="250"/>
      <c r="Q584" s="250"/>
      <c r="R584" s="250"/>
      <c r="S584" s="250"/>
      <c r="T584" s="250"/>
      <c r="U584" s="250"/>
      <c r="V584" s="250"/>
      <c r="W584" s="250"/>
      <c r="X584" s="250"/>
      <c r="Y584" s="250"/>
      <c r="Z584" s="250"/>
    </row>
    <row r="585" ht="12.0" customHeight="1">
      <c r="A585" s="250"/>
      <c r="B585" s="344"/>
      <c r="C585" s="250"/>
      <c r="D585" s="250"/>
      <c r="E585" s="250"/>
      <c r="F585" s="250"/>
      <c r="G585" s="250"/>
      <c r="H585" s="250"/>
      <c r="I585" s="250"/>
      <c r="J585" s="344"/>
      <c r="K585" s="250"/>
      <c r="L585" s="344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  <c r="X585" s="250"/>
      <c r="Y585" s="250"/>
      <c r="Z585" s="250"/>
    </row>
    <row r="586" ht="12.0" customHeight="1">
      <c r="A586" s="250"/>
      <c r="B586" s="344"/>
      <c r="C586" s="250"/>
      <c r="D586" s="250"/>
      <c r="E586" s="250"/>
      <c r="F586" s="250"/>
      <c r="G586" s="250"/>
      <c r="H586" s="250"/>
      <c r="I586" s="250"/>
      <c r="J586" s="344"/>
      <c r="K586" s="250"/>
      <c r="L586" s="344"/>
      <c r="M586" s="250"/>
      <c r="N586" s="250"/>
      <c r="O586" s="250"/>
      <c r="P586" s="250"/>
      <c r="Q586" s="250"/>
      <c r="R586" s="250"/>
      <c r="S586" s="250"/>
      <c r="T586" s="250"/>
      <c r="U586" s="250"/>
      <c r="V586" s="250"/>
      <c r="W586" s="250"/>
      <c r="X586" s="250"/>
      <c r="Y586" s="250"/>
      <c r="Z586" s="250"/>
    </row>
    <row r="587" ht="12.0" customHeight="1">
      <c r="A587" s="250"/>
      <c r="B587" s="344"/>
      <c r="C587" s="250"/>
      <c r="D587" s="250"/>
      <c r="E587" s="250"/>
      <c r="F587" s="250"/>
      <c r="G587" s="250"/>
      <c r="H587" s="250"/>
      <c r="I587" s="250"/>
      <c r="J587" s="344"/>
      <c r="K587" s="250"/>
      <c r="L587" s="344"/>
      <c r="M587" s="250"/>
      <c r="N587" s="250"/>
      <c r="O587" s="250"/>
      <c r="P587" s="250"/>
      <c r="Q587" s="250"/>
      <c r="R587" s="250"/>
      <c r="S587" s="250"/>
      <c r="T587" s="250"/>
      <c r="U587" s="250"/>
      <c r="V587" s="250"/>
      <c r="W587" s="250"/>
      <c r="X587" s="250"/>
      <c r="Y587" s="250"/>
      <c r="Z587" s="250"/>
    </row>
    <row r="588" ht="12.0" customHeight="1">
      <c r="A588" s="250"/>
      <c r="B588" s="344"/>
      <c r="C588" s="250"/>
      <c r="D588" s="250"/>
      <c r="E588" s="250"/>
      <c r="F588" s="250"/>
      <c r="G588" s="250"/>
      <c r="H588" s="250"/>
      <c r="I588" s="250"/>
      <c r="J588" s="344"/>
      <c r="K588" s="250"/>
      <c r="L588" s="344"/>
      <c r="M588" s="250"/>
      <c r="N588" s="250"/>
      <c r="O588" s="250"/>
      <c r="P588" s="250"/>
      <c r="Q588" s="250"/>
      <c r="R588" s="250"/>
      <c r="S588" s="250"/>
      <c r="T588" s="250"/>
      <c r="U588" s="250"/>
      <c r="V588" s="250"/>
      <c r="W588" s="250"/>
      <c r="X588" s="250"/>
      <c r="Y588" s="250"/>
      <c r="Z588" s="250"/>
    </row>
    <row r="589" ht="12.0" customHeight="1">
      <c r="A589" s="250"/>
      <c r="B589" s="344"/>
      <c r="C589" s="250"/>
      <c r="D589" s="250"/>
      <c r="E589" s="250"/>
      <c r="F589" s="250"/>
      <c r="G589" s="250"/>
      <c r="H589" s="250"/>
      <c r="I589" s="250"/>
      <c r="J589" s="344"/>
      <c r="K589" s="250"/>
      <c r="L589" s="344"/>
      <c r="M589" s="250"/>
      <c r="N589" s="250"/>
      <c r="O589" s="250"/>
      <c r="P589" s="250"/>
      <c r="Q589" s="250"/>
      <c r="R589" s="250"/>
      <c r="S589" s="250"/>
      <c r="T589" s="250"/>
      <c r="U589" s="250"/>
      <c r="V589" s="250"/>
      <c r="W589" s="250"/>
      <c r="X589" s="250"/>
      <c r="Y589" s="250"/>
      <c r="Z589" s="250"/>
    </row>
    <row r="590" ht="12.0" customHeight="1">
      <c r="A590" s="250"/>
      <c r="B590" s="344"/>
      <c r="C590" s="250"/>
      <c r="D590" s="250"/>
      <c r="E590" s="250"/>
      <c r="F590" s="250"/>
      <c r="G590" s="250"/>
      <c r="H590" s="250"/>
      <c r="I590" s="250"/>
      <c r="J590" s="344"/>
      <c r="K590" s="250"/>
      <c r="L590" s="344"/>
      <c r="M590" s="250"/>
      <c r="N590" s="250"/>
      <c r="O590" s="250"/>
      <c r="P590" s="250"/>
      <c r="Q590" s="250"/>
      <c r="R590" s="250"/>
      <c r="S590" s="250"/>
      <c r="T590" s="250"/>
      <c r="U590" s="250"/>
      <c r="V590" s="250"/>
      <c r="W590" s="250"/>
      <c r="X590" s="250"/>
      <c r="Y590" s="250"/>
      <c r="Z590" s="250"/>
    </row>
    <row r="591" ht="12.0" customHeight="1">
      <c r="A591" s="250"/>
      <c r="B591" s="344"/>
      <c r="C591" s="250"/>
      <c r="D591" s="250"/>
      <c r="E591" s="250"/>
      <c r="F591" s="250"/>
      <c r="G591" s="250"/>
      <c r="H591" s="250"/>
      <c r="I591" s="250"/>
      <c r="J591" s="344"/>
      <c r="K591" s="250"/>
      <c r="L591" s="344"/>
      <c r="M591" s="250"/>
      <c r="N591" s="250"/>
      <c r="O591" s="250"/>
      <c r="P591" s="250"/>
      <c r="Q591" s="250"/>
      <c r="R591" s="250"/>
      <c r="S591" s="250"/>
      <c r="T591" s="250"/>
      <c r="U591" s="250"/>
      <c r="V591" s="250"/>
      <c r="W591" s="250"/>
      <c r="X591" s="250"/>
      <c r="Y591" s="250"/>
      <c r="Z591" s="250"/>
    </row>
    <row r="592" ht="12.0" customHeight="1">
      <c r="A592" s="250"/>
      <c r="B592" s="344"/>
      <c r="C592" s="250"/>
      <c r="D592" s="250"/>
      <c r="E592" s="250"/>
      <c r="F592" s="250"/>
      <c r="G592" s="250"/>
      <c r="H592" s="250"/>
      <c r="I592" s="250"/>
      <c r="J592" s="344"/>
      <c r="K592" s="250"/>
      <c r="L592" s="344"/>
      <c r="M592" s="250"/>
      <c r="N592" s="250"/>
      <c r="O592" s="250"/>
      <c r="P592" s="250"/>
      <c r="Q592" s="250"/>
      <c r="R592" s="250"/>
      <c r="S592" s="250"/>
      <c r="T592" s="250"/>
      <c r="U592" s="250"/>
      <c r="V592" s="250"/>
      <c r="W592" s="250"/>
      <c r="X592" s="250"/>
      <c r="Y592" s="250"/>
      <c r="Z592" s="250"/>
    </row>
    <row r="593" ht="12.0" customHeight="1">
      <c r="A593" s="250"/>
      <c r="B593" s="344"/>
      <c r="C593" s="250"/>
      <c r="D593" s="250"/>
      <c r="E593" s="250"/>
      <c r="F593" s="250"/>
      <c r="G593" s="250"/>
      <c r="H593" s="250"/>
      <c r="I593" s="250"/>
      <c r="J593" s="344"/>
      <c r="K593" s="250"/>
      <c r="L593" s="344"/>
      <c r="M593" s="250"/>
      <c r="N593" s="250"/>
      <c r="O593" s="250"/>
      <c r="P593" s="250"/>
      <c r="Q593" s="250"/>
      <c r="R593" s="250"/>
      <c r="S593" s="250"/>
      <c r="T593" s="250"/>
      <c r="U593" s="250"/>
      <c r="V593" s="250"/>
      <c r="W593" s="250"/>
      <c r="X593" s="250"/>
      <c r="Y593" s="250"/>
      <c r="Z593" s="250"/>
    </row>
    <row r="594" ht="12.0" customHeight="1">
      <c r="A594" s="250"/>
      <c r="B594" s="344"/>
      <c r="C594" s="250"/>
      <c r="D594" s="250"/>
      <c r="E594" s="250"/>
      <c r="F594" s="250"/>
      <c r="G594" s="250"/>
      <c r="H594" s="250"/>
      <c r="I594" s="250"/>
      <c r="J594" s="344"/>
      <c r="K594" s="250"/>
      <c r="L594" s="344"/>
      <c r="M594" s="250"/>
      <c r="N594" s="250"/>
      <c r="O594" s="250"/>
      <c r="P594" s="250"/>
      <c r="Q594" s="250"/>
      <c r="R594" s="250"/>
      <c r="S594" s="250"/>
      <c r="T594" s="250"/>
      <c r="U594" s="250"/>
      <c r="V594" s="250"/>
      <c r="W594" s="250"/>
      <c r="X594" s="250"/>
      <c r="Y594" s="250"/>
      <c r="Z594" s="250"/>
    </row>
    <row r="595" ht="12.0" customHeight="1">
      <c r="A595" s="250"/>
      <c r="B595" s="344"/>
      <c r="C595" s="250"/>
      <c r="D595" s="250"/>
      <c r="E595" s="250"/>
      <c r="F595" s="250"/>
      <c r="G595" s="250"/>
      <c r="H595" s="250"/>
      <c r="I595" s="250"/>
      <c r="J595" s="344"/>
      <c r="K595" s="250"/>
      <c r="L595" s="344"/>
      <c r="M595" s="250"/>
      <c r="N595" s="250"/>
      <c r="O595" s="250"/>
      <c r="P595" s="250"/>
      <c r="Q595" s="250"/>
      <c r="R595" s="250"/>
      <c r="S595" s="250"/>
      <c r="T595" s="250"/>
      <c r="U595" s="250"/>
      <c r="V595" s="250"/>
      <c r="W595" s="250"/>
      <c r="X595" s="250"/>
      <c r="Y595" s="250"/>
      <c r="Z595" s="250"/>
    </row>
    <row r="596" ht="12.0" customHeight="1">
      <c r="A596" s="250"/>
      <c r="B596" s="344"/>
      <c r="C596" s="250"/>
      <c r="D596" s="250"/>
      <c r="E596" s="250"/>
      <c r="F596" s="250"/>
      <c r="G596" s="250"/>
      <c r="H596" s="250"/>
      <c r="I596" s="250"/>
      <c r="J596" s="344"/>
      <c r="K596" s="250"/>
      <c r="L596" s="344"/>
      <c r="M596" s="250"/>
      <c r="N596" s="250"/>
      <c r="O596" s="250"/>
      <c r="P596" s="250"/>
      <c r="Q596" s="250"/>
      <c r="R596" s="250"/>
      <c r="S596" s="250"/>
      <c r="T596" s="250"/>
      <c r="U596" s="250"/>
      <c r="V596" s="250"/>
      <c r="W596" s="250"/>
      <c r="X596" s="250"/>
      <c r="Y596" s="250"/>
      <c r="Z596" s="250"/>
    </row>
    <row r="597" ht="12.0" customHeight="1">
      <c r="A597" s="250"/>
      <c r="B597" s="344"/>
      <c r="C597" s="250"/>
      <c r="D597" s="250"/>
      <c r="E597" s="250"/>
      <c r="F597" s="250"/>
      <c r="G597" s="250"/>
      <c r="H597" s="250"/>
      <c r="I597" s="250"/>
      <c r="J597" s="344"/>
      <c r="K597" s="250"/>
      <c r="L597" s="344"/>
      <c r="M597" s="250"/>
      <c r="N597" s="250"/>
      <c r="O597" s="250"/>
      <c r="P597" s="250"/>
      <c r="Q597" s="250"/>
      <c r="R597" s="250"/>
      <c r="S597" s="250"/>
      <c r="T597" s="250"/>
      <c r="U597" s="250"/>
      <c r="V597" s="250"/>
      <c r="W597" s="250"/>
      <c r="X597" s="250"/>
      <c r="Y597" s="250"/>
      <c r="Z597" s="250"/>
    </row>
    <row r="598" ht="12.0" customHeight="1">
      <c r="A598" s="250"/>
      <c r="B598" s="344"/>
      <c r="C598" s="250"/>
      <c r="D598" s="250"/>
      <c r="E598" s="250"/>
      <c r="F598" s="250"/>
      <c r="G598" s="250"/>
      <c r="H598" s="250"/>
      <c r="I598" s="250"/>
      <c r="J598" s="344"/>
      <c r="K598" s="250"/>
      <c r="L598" s="344"/>
      <c r="M598" s="250"/>
      <c r="N598" s="250"/>
      <c r="O598" s="250"/>
      <c r="P598" s="250"/>
      <c r="Q598" s="250"/>
      <c r="R598" s="250"/>
      <c r="S598" s="250"/>
      <c r="T598" s="250"/>
      <c r="U598" s="250"/>
      <c r="V598" s="250"/>
      <c r="W598" s="250"/>
      <c r="X598" s="250"/>
      <c r="Y598" s="250"/>
      <c r="Z598" s="250"/>
    </row>
    <row r="599" ht="12.0" customHeight="1">
      <c r="A599" s="250"/>
      <c r="B599" s="344"/>
      <c r="C599" s="250"/>
      <c r="D599" s="250"/>
      <c r="E599" s="250"/>
      <c r="F599" s="250"/>
      <c r="G599" s="250"/>
      <c r="H599" s="250"/>
      <c r="I599" s="250"/>
      <c r="J599" s="344"/>
      <c r="K599" s="250"/>
      <c r="L599" s="344"/>
      <c r="M599" s="250"/>
      <c r="N599" s="250"/>
      <c r="O599" s="250"/>
      <c r="P599" s="250"/>
      <c r="Q599" s="250"/>
      <c r="R599" s="250"/>
      <c r="S599" s="250"/>
      <c r="T599" s="250"/>
      <c r="U599" s="250"/>
      <c r="V599" s="250"/>
      <c r="W599" s="250"/>
      <c r="X599" s="250"/>
      <c r="Y599" s="250"/>
      <c r="Z599" s="250"/>
    </row>
    <row r="600" ht="12.0" customHeight="1">
      <c r="A600" s="250"/>
      <c r="B600" s="344"/>
      <c r="C600" s="250"/>
      <c r="D600" s="250"/>
      <c r="E600" s="250"/>
      <c r="F600" s="250"/>
      <c r="G600" s="250"/>
      <c r="H600" s="250"/>
      <c r="I600" s="250"/>
      <c r="J600" s="344"/>
      <c r="K600" s="250"/>
      <c r="L600" s="344"/>
      <c r="M600" s="250"/>
      <c r="N600" s="250"/>
      <c r="O600" s="250"/>
      <c r="P600" s="250"/>
      <c r="Q600" s="250"/>
      <c r="R600" s="250"/>
      <c r="S600" s="250"/>
      <c r="T600" s="250"/>
      <c r="U600" s="250"/>
      <c r="V600" s="250"/>
      <c r="W600" s="250"/>
      <c r="X600" s="250"/>
      <c r="Y600" s="250"/>
      <c r="Z600" s="250"/>
    </row>
    <row r="601" ht="12.0" customHeight="1">
      <c r="A601" s="250"/>
      <c r="B601" s="344"/>
      <c r="C601" s="250"/>
      <c r="D601" s="250"/>
      <c r="E601" s="250"/>
      <c r="F601" s="250"/>
      <c r="G601" s="250"/>
      <c r="H601" s="250"/>
      <c r="I601" s="250"/>
      <c r="J601" s="344"/>
      <c r="K601" s="250"/>
      <c r="L601" s="344"/>
      <c r="M601" s="250"/>
      <c r="N601" s="250"/>
      <c r="O601" s="250"/>
      <c r="P601" s="250"/>
      <c r="Q601" s="250"/>
      <c r="R601" s="250"/>
      <c r="S601" s="250"/>
      <c r="T601" s="250"/>
      <c r="U601" s="250"/>
      <c r="V601" s="250"/>
      <c r="W601" s="250"/>
      <c r="X601" s="250"/>
      <c r="Y601" s="250"/>
      <c r="Z601" s="250"/>
    </row>
    <row r="602" ht="12.0" customHeight="1">
      <c r="A602" s="250"/>
      <c r="B602" s="344"/>
      <c r="C602" s="250"/>
      <c r="D602" s="250"/>
      <c r="E602" s="250"/>
      <c r="F602" s="250"/>
      <c r="G602" s="250"/>
      <c r="H602" s="250"/>
      <c r="I602" s="250"/>
      <c r="J602" s="344"/>
      <c r="K602" s="250"/>
      <c r="L602" s="344"/>
      <c r="M602" s="250"/>
      <c r="N602" s="250"/>
      <c r="O602" s="250"/>
      <c r="P602" s="250"/>
      <c r="Q602" s="250"/>
      <c r="R602" s="250"/>
      <c r="S602" s="250"/>
      <c r="T602" s="250"/>
      <c r="U602" s="250"/>
      <c r="V602" s="250"/>
      <c r="W602" s="250"/>
      <c r="X602" s="250"/>
      <c r="Y602" s="250"/>
      <c r="Z602" s="250"/>
    </row>
    <row r="603" ht="12.0" customHeight="1">
      <c r="A603" s="250"/>
      <c r="B603" s="344"/>
      <c r="C603" s="250"/>
      <c r="D603" s="250"/>
      <c r="E603" s="250"/>
      <c r="F603" s="250"/>
      <c r="G603" s="250"/>
      <c r="H603" s="250"/>
      <c r="I603" s="250"/>
      <c r="J603" s="344"/>
      <c r="K603" s="250"/>
      <c r="L603" s="344"/>
      <c r="M603" s="250"/>
      <c r="N603" s="250"/>
      <c r="O603" s="250"/>
      <c r="P603" s="250"/>
      <c r="Q603" s="250"/>
      <c r="R603" s="250"/>
      <c r="S603" s="250"/>
      <c r="T603" s="250"/>
      <c r="U603" s="250"/>
      <c r="V603" s="250"/>
      <c r="W603" s="250"/>
      <c r="X603" s="250"/>
      <c r="Y603" s="250"/>
      <c r="Z603" s="250"/>
    </row>
    <row r="604" ht="12.0" customHeight="1">
      <c r="A604" s="250"/>
      <c r="B604" s="344"/>
      <c r="C604" s="250"/>
      <c r="D604" s="250"/>
      <c r="E604" s="250"/>
      <c r="F604" s="250"/>
      <c r="G604" s="250"/>
      <c r="H604" s="250"/>
      <c r="I604" s="250"/>
      <c r="J604" s="344"/>
      <c r="K604" s="250"/>
      <c r="L604" s="344"/>
      <c r="M604" s="250"/>
      <c r="N604" s="250"/>
      <c r="O604" s="250"/>
      <c r="P604" s="250"/>
      <c r="Q604" s="250"/>
      <c r="R604" s="250"/>
      <c r="S604" s="250"/>
      <c r="T604" s="250"/>
      <c r="U604" s="250"/>
      <c r="V604" s="250"/>
      <c r="W604" s="250"/>
      <c r="X604" s="250"/>
      <c r="Y604" s="250"/>
      <c r="Z604" s="250"/>
    </row>
    <row r="605" ht="12.0" customHeight="1">
      <c r="A605" s="250"/>
      <c r="B605" s="344"/>
      <c r="C605" s="250"/>
      <c r="D605" s="250"/>
      <c r="E605" s="250"/>
      <c r="F605" s="250"/>
      <c r="G605" s="250"/>
      <c r="H605" s="250"/>
      <c r="I605" s="250"/>
      <c r="J605" s="344"/>
      <c r="K605" s="250"/>
      <c r="L605" s="344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  <c r="X605" s="250"/>
      <c r="Y605" s="250"/>
      <c r="Z605" s="250"/>
    </row>
    <row r="606" ht="12.0" customHeight="1">
      <c r="A606" s="250"/>
      <c r="B606" s="344"/>
      <c r="C606" s="250"/>
      <c r="D606" s="250"/>
      <c r="E606" s="250"/>
      <c r="F606" s="250"/>
      <c r="G606" s="250"/>
      <c r="H606" s="250"/>
      <c r="I606" s="250"/>
      <c r="J606" s="344"/>
      <c r="K606" s="250"/>
      <c r="L606" s="344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  <c r="X606" s="250"/>
      <c r="Y606" s="250"/>
      <c r="Z606" s="250"/>
    </row>
    <row r="607" ht="12.0" customHeight="1">
      <c r="A607" s="250"/>
      <c r="B607" s="344"/>
      <c r="C607" s="250"/>
      <c r="D607" s="250"/>
      <c r="E607" s="250"/>
      <c r="F607" s="250"/>
      <c r="G607" s="250"/>
      <c r="H607" s="250"/>
      <c r="I607" s="250"/>
      <c r="J607" s="344"/>
      <c r="K607" s="250"/>
      <c r="L607" s="344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  <c r="X607" s="250"/>
      <c r="Y607" s="250"/>
      <c r="Z607" s="250"/>
    </row>
    <row r="608" ht="12.0" customHeight="1">
      <c r="A608" s="250"/>
      <c r="B608" s="344"/>
      <c r="C608" s="250"/>
      <c r="D608" s="250"/>
      <c r="E608" s="250"/>
      <c r="F608" s="250"/>
      <c r="G608" s="250"/>
      <c r="H608" s="250"/>
      <c r="I608" s="250"/>
      <c r="J608" s="344"/>
      <c r="K608" s="250"/>
      <c r="L608" s="344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  <c r="X608" s="250"/>
      <c r="Y608" s="250"/>
      <c r="Z608" s="250"/>
    </row>
    <row r="609" ht="12.0" customHeight="1">
      <c r="A609" s="250"/>
      <c r="B609" s="344"/>
      <c r="C609" s="250"/>
      <c r="D609" s="250"/>
      <c r="E609" s="250"/>
      <c r="F609" s="250"/>
      <c r="G609" s="250"/>
      <c r="H609" s="250"/>
      <c r="I609" s="250"/>
      <c r="J609" s="344"/>
      <c r="K609" s="250"/>
      <c r="L609" s="344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  <c r="X609" s="250"/>
      <c r="Y609" s="250"/>
      <c r="Z609" s="250"/>
    </row>
    <row r="610" ht="12.0" customHeight="1">
      <c r="A610" s="250"/>
      <c r="B610" s="344"/>
      <c r="C610" s="250"/>
      <c r="D610" s="250"/>
      <c r="E610" s="250"/>
      <c r="F610" s="250"/>
      <c r="G610" s="250"/>
      <c r="H610" s="250"/>
      <c r="I610" s="250"/>
      <c r="J610" s="344"/>
      <c r="K610" s="250"/>
      <c r="L610" s="344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  <c r="X610" s="250"/>
      <c r="Y610" s="250"/>
      <c r="Z610" s="250"/>
    </row>
    <row r="611" ht="12.0" customHeight="1">
      <c r="A611" s="250"/>
      <c r="B611" s="344"/>
      <c r="C611" s="250"/>
      <c r="D611" s="250"/>
      <c r="E611" s="250"/>
      <c r="F611" s="250"/>
      <c r="G611" s="250"/>
      <c r="H611" s="250"/>
      <c r="I611" s="250"/>
      <c r="J611" s="344"/>
      <c r="K611" s="250"/>
      <c r="L611" s="344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  <c r="X611" s="250"/>
      <c r="Y611" s="250"/>
      <c r="Z611" s="250"/>
    </row>
    <row r="612" ht="12.0" customHeight="1">
      <c r="A612" s="250"/>
      <c r="B612" s="344"/>
      <c r="C612" s="250"/>
      <c r="D612" s="250"/>
      <c r="E612" s="250"/>
      <c r="F612" s="250"/>
      <c r="G612" s="250"/>
      <c r="H612" s="250"/>
      <c r="I612" s="250"/>
      <c r="J612" s="344"/>
      <c r="K612" s="250"/>
      <c r="L612" s="344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  <c r="X612" s="250"/>
      <c r="Y612" s="250"/>
      <c r="Z612" s="250"/>
    </row>
    <row r="613" ht="12.0" customHeight="1">
      <c r="A613" s="250"/>
      <c r="B613" s="344"/>
      <c r="C613" s="250"/>
      <c r="D613" s="250"/>
      <c r="E613" s="250"/>
      <c r="F613" s="250"/>
      <c r="G613" s="250"/>
      <c r="H613" s="250"/>
      <c r="I613" s="250"/>
      <c r="J613" s="344"/>
      <c r="K613" s="250"/>
      <c r="L613" s="344"/>
      <c r="M613" s="250"/>
      <c r="N613" s="250"/>
      <c r="O613" s="250"/>
      <c r="P613" s="250"/>
      <c r="Q613" s="250"/>
      <c r="R613" s="250"/>
      <c r="S613" s="250"/>
      <c r="T613" s="250"/>
      <c r="U613" s="250"/>
      <c r="V613" s="250"/>
      <c r="W613" s="250"/>
      <c r="X613" s="250"/>
      <c r="Y613" s="250"/>
      <c r="Z613" s="250"/>
    </row>
    <row r="614" ht="12.0" customHeight="1">
      <c r="A614" s="250"/>
      <c r="B614" s="344"/>
      <c r="C614" s="250"/>
      <c r="D614" s="250"/>
      <c r="E614" s="250"/>
      <c r="F614" s="250"/>
      <c r="G614" s="250"/>
      <c r="H614" s="250"/>
      <c r="I614" s="250"/>
      <c r="J614" s="344"/>
      <c r="K614" s="250"/>
      <c r="L614" s="344"/>
      <c r="M614" s="250"/>
      <c r="N614" s="250"/>
      <c r="O614" s="250"/>
      <c r="P614" s="250"/>
      <c r="Q614" s="250"/>
      <c r="R614" s="250"/>
      <c r="S614" s="250"/>
      <c r="T614" s="250"/>
      <c r="U614" s="250"/>
      <c r="V614" s="250"/>
      <c r="W614" s="250"/>
      <c r="X614" s="250"/>
      <c r="Y614" s="250"/>
      <c r="Z614" s="250"/>
    </row>
    <row r="615" ht="12.0" customHeight="1">
      <c r="A615" s="250"/>
      <c r="B615" s="344"/>
      <c r="C615" s="250"/>
      <c r="D615" s="250"/>
      <c r="E615" s="250"/>
      <c r="F615" s="250"/>
      <c r="G615" s="250"/>
      <c r="H615" s="250"/>
      <c r="I615" s="250"/>
      <c r="J615" s="344"/>
      <c r="K615" s="250"/>
      <c r="L615" s="344"/>
      <c r="M615" s="250"/>
      <c r="N615" s="250"/>
      <c r="O615" s="250"/>
      <c r="P615" s="250"/>
      <c r="Q615" s="250"/>
      <c r="R615" s="250"/>
      <c r="S615" s="250"/>
      <c r="T615" s="250"/>
      <c r="U615" s="250"/>
      <c r="V615" s="250"/>
      <c r="W615" s="250"/>
      <c r="X615" s="250"/>
      <c r="Y615" s="250"/>
      <c r="Z615" s="250"/>
    </row>
    <row r="616" ht="12.0" customHeight="1">
      <c r="A616" s="250"/>
      <c r="B616" s="344"/>
      <c r="C616" s="250"/>
      <c r="D616" s="250"/>
      <c r="E616" s="250"/>
      <c r="F616" s="250"/>
      <c r="G616" s="250"/>
      <c r="H616" s="250"/>
      <c r="I616" s="250"/>
      <c r="J616" s="344"/>
      <c r="K616" s="250"/>
      <c r="L616" s="344"/>
      <c r="M616" s="250"/>
      <c r="N616" s="250"/>
      <c r="O616" s="250"/>
      <c r="P616" s="250"/>
      <c r="Q616" s="250"/>
      <c r="R616" s="250"/>
      <c r="S616" s="250"/>
      <c r="T616" s="250"/>
      <c r="U616" s="250"/>
      <c r="V616" s="250"/>
      <c r="W616" s="250"/>
      <c r="X616" s="250"/>
      <c r="Y616" s="250"/>
      <c r="Z616" s="250"/>
    </row>
    <row r="617" ht="12.0" customHeight="1">
      <c r="A617" s="250"/>
      <c r="B617" s="344"/>
      <c r="C617" s="250"/>
      <c r="D617" s="250"/>
      <c r="E617" s="250"/>
      <c r="F617" s="250"/>
      <c r="G617" s="250"/>
      <c r="H617" s="250"/>
      <c r="I617" s="250"/>
      <c r="J617" s="344"/>
      <c r="K617" s="250"/>
      <c r="L617" s="344"/>
      <c r="M617" s="250"/>
      <c r="N617" s="250"/>
      <c r="O617" s="250"/>
      <c r="P617" s="250"/>
      <c r="Q617" s="250"/>
      <c r="R617" s="250"/>
      <c r="S617" s="250"/>
      <c r="T617" s="250"/>
      <c r="U617" s="250"/>
      <c r="V617" s="250"/>
      <c r="W617" s="250"/>
      <c r="X617" s="250"/>
      <c r="Y617" s="250"/>
      <c r="Z617" s="250"/>
    </row>
    <row r="618" ht="12.0" customHeight="1">
      <c r="A618" s="250"/>
      <c r="B618" s="344"/>
      <c r="C618" s="250"/>
      <c r="D618" s="250"/>
      <c r="E618" s="250"/>
      <c r="F618" s="250"/>
      <c r="G618" s="250"/>
      <c r="H618" s="250"/>
      <c r="I618" s="250"/>
      <c r="J618" s="344"/>
      <c r="K618" s="250"/>
      <c r="L618" s="344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  <c r="X618" s="250"/>
      <c r="Y618" s="250"/>
      <c r="Z618" s="250"/>
    </row>
    <row r="619" ht="12.0" customHeight="1">
      <c r="A619" s="250"/>
      <c r="B619" s="344"/>
      <c r="C619" s="250"/>
      <c r="D619" s="250"/>
      <c r="E619" s="250"/>
      <c r="F619" s="250"/>
      <c r="G619" s="250"/>
      <c r="H619" s="250"/>
      <c r="I619" s="250"/>
      <c r="J619" s="344"/>
      <c r="K619" s="250"/>
      <c r="L619" s="344"/>
      <c r="M619" s="250"/>
      <c r="N619" s="250"/>
      <c r="O619" s="250"/>
      <c r="P619" s="250"/>
      <c r="Q619" s="250"/>
      <c r="R619" s="250"/>
      <c r="S619" s="250"/>
      <c r="T619" s="250"/>
      <c r="U619" s="250"/>
      <c r="V619" s="250"/>
      <c r="W619" s="250"/>
      <c r="X619" s="250"/>
      <c r="Y619" s="250"/>
      <c r="Z619" s="250"/>
    </row>
    <row r="620" ht="12.0" customHeight="1">
      <c r="A620" s="250"/>
      <c r="B620" s="344"/>
      <c r="C620" s="250"/>
      <c r="D620" s="250"/>
      <c r="E620" s="250"/>
      <c r="F620" s="250"/>
      <c r="G620" s="250"/>
      <c r="H620" s="250"/>
      <c r="I620" s="250"/>
      <c r="J620" s="344"/>
      <c r="K620" s="250"/>
      <c r="L620" s="344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  <c r="X620" s="250"/>
      <c r="Y620" s="250"/>
      <c r="Z620" s="250"/>
    </row>
    <row r="621" ht="12.0" customHeight="1">
      <c r="A621" s="250"/>
      <c r="B621" s="344"/>
      <c r="C621" s="250"/>
      <c r="D621" s="250"/>
      <c r="E621" s="250"/>
      <c r="F621" s="250"/>
      <c r="G621" s="250"/>
      <c r="H621" s="250"/>
      <c r="I621" s="250"/>
      <c r="J621" s="344"/>
      <c r="K621" s="250"/>
      <c r="L621" s="344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  <c r="X621" s="250"/>
      <c r="Y621" s="250"/>
      <c r="Z621" s="250"/>
    </row>
    <row r="622" ht="12.0" customHeight="1">
      <c r="A622" s="250"/>
      <c r="B622" s="344"/>
      <c r="C622" s="250"/>
      <c r="D622" s="250"/>
      <c r="E622" s="250"/>
      <c r="F622" s="250"/>
      <c r="G622" s="250"/>
      <c r="H622" s="250"/>
      <c r="I622" s="250"/>
      <c r="J622" s="344"/>
      <c r="K622" s="250"/>
      <c r="L622" s="344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  <c r="X622" s="250"/>
      <c r="Y622" s="250"/>
      <c r="Z622" s="250"/>
    </row>
    <row r="623" ht="12.0" customHeight="1">
      <c r="A623" s="250"/>
      <c r="B623" s="344"/>
      <c r="C623" s="250"/>
      <c r="D623" s="250"/>
      <c r="E623" s="250"/>
      <c r="F623" s="250"/>
      <c r="G623" s="250"/>
      <c r="H623" s="250"/>
      <c r="I623" s="250"/>
      <c r="J623" s="344"/>
      <c r="K623" s="250"/>
      <c r="L623" s="344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  <c r="X623" s="250"/>
      <c r="Y623" s="250"/>
      <c r="Z623" s="250"/>
    </row>
    <row r="624" ht="12.0" customHeight="1">
      <c r="A624" s="250"/>
      <c r="B624" s="344"/>
      <c r="C624" s="250"/>
      <c r="D624" s="250"/>
      <c r="E624" s="250"/>
      <c r="F624" s="250"/>
      <c r="G624" s="250"/>
      <c r="H624" s="250"/>
      <c r="I624" s="250"/>
      <c r="J624" s="344"/>
      <c r="K624" s="250"/>
      <c r="L624" s="344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  <c r="X624" s="250"/>
      <c r="Y624" s="250"/>
      <c r="Z624" s="250"/>
    </row>
    <row r="625" ht="12.0" customHeight="1">
      <c r="A625" s="250"/>
      <c r="B625" s="344"/>
      <c r="C625" s="250"/>
      <c r="D625" s="250"/>
      <c r="E625" s="250"/>
      <c r="F625" s="250"/>
      <c r="G625" s="250"/>
      <c r="H625" s="250"/>
      <c r="I625" s="250"/>
      <c r="J625" s="344"/>
      <c r="K625" s="250"/>
      <c r="L625" s="344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  <c r="X625" s="250"/>
      <c r="Y625" s="250"/>
      <c r="Z625" s="250"/>
    </row>
    <row r="626" ht="12.0" customHeight="1">
      <c r="A626" s="250"/>
      <c r="B626" s="344"/>
      <c r="C626" s="250"/>
      <c r="D626" s="250"/>
      <c r="E626" s="250"/>
      <c r="F626" s="250"/>
      <c r="G626" s="250"/>
      <c r="H626" s="250"/>
      <c r="I626" s="250"/>
      <c r="J626" s="344"/>
      <c r="K626" s="250"/>
      <c r="L626" s="344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  <c r="X626" s="250"/>
      <c r="Y626" s="250"/>
      <c r="Z626" s="250"/>
    </row>
    <row r="627" ht="12.0" customHeight="1">
      <c r="A627" s="250"/>
      <c r="B627" s="344"/>
      <c r="C627" s="250"/>
      <c r="D627" s="250"/>
      <c r="E627" s="250"/>
      <c r="F627" s="250"/>
      <c r="G627" s="250"/>
      <c r="H627" s="250"/>
      <c r="I627" s="250"/>
      <c r="J627" s="344"/>
      <c r="K627" s="250"/>
      <c r="L627" s="344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  <c r="X627" s="250"/>
      <c r="Y627" s="250"/>
      <c r="Z627" s="250"/>
    </row>
    <row r="628" ht="12.0" customHeight="1">
      <c r="A628" s="250"/>
      <c r="B628" s="344"/>
      <c r="C628" s="250"/>
      <c r="D628" s="250"/>
      <c r="E628" s="250"/>
      <c r="F628" s="250"/>
      <c r="G628" s="250"/>
      <c r="H628" s="250"/>
      <c r="I628" s="250"/>
      <c r="J628" s="344"/>
      <c r="K628" s="250"/>
      <c r="L628" s="344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  <c r="X628" s="250"/>
      <c r="Y628" s="250"/>
      <c r="Z628" s="250"/>
    </row>
    <row r="629" ht="12.0" customHeight="1">
      <c r="A629" s="250"/>
      <c r="B629" s="344"/>
      <c r="C629" s="250"/>
      <c r="D629" s="250"/>
      <c r="E629" s="250"/>
      <c r="F629" s="250"/>
      <c r="G629" s="250"/>
      <c r="H629" s="250"/>
      <c r="I629" s="250"/>
      <c r="J629" s="344"/>
      <c r="K629" s="250"/>
      <c r="L629" s="344"/>
      <c r="M629" s="250"/>
      <c r="N629" s="250"/>
      <c r="O629" s="250"/>
      <c r="P629" s="250"/>
      <c r="Q629" s="250"/>
      <c r="R629" s="250"/>
      <c r="S629" s="250"/>
      <c r="T629" s="250"/>
      <c r="U629" s="250"/>
      <c r="V629" s="250"/>
      <c r="W629" s="250"/>
      <c r="X629" s="250"/>
      <c r="Y629" s="250"/>
      <c r="Z629" s="250"/>
    </row>
    <row r="630" ht="12.0" customHeight="1">
      <c r="A630" s="250"/>
      <c r="B630" s="344"/>
      <c r="C630" s="250"/>
      <c r="D630" s="250"/>
      <c r="E630" s="250"/>
      <c r="F630" s="250"/>
      <c r="G630" s="250"/>
      <c r="H630" s="250"/>
      <c r="I630" s="250"/>
      <c r="J630" s="344"/>
      <c r="K630" s="250"/>
      <c r="L630" s="344"/>
      <c r="M630" s="250"/>
      <c r="N630" s="250"/>
      <c r="O630" s="250"/>
      <c r="P630" s="250"/>
      <c r="Q630" s="250"/>
      <c r="R630" s="250"/>
      <c r="S630" s="250"/>
      <c r="T630" s="250"/>
      <c r="U630" s="250"/>
      <c r="V630" s="250"/>
      <c r="W630" s="250"/>
      <c r="X630" s="250"/>
      <c r="Y630" s="250"/>
      <c r="Z630" s="250"/>
    </row>
    <row r="631" ht="12.0" customHeight="1">
      <c r="A631" s="250"/>
      <c r="B631" s="344"/>
      <c r="C631" s="250"/>
      <c r="D631" s="250"/>
      <c r="E631" s="250"/>
      <c r="F631" s="250"/>
      <c r="G631" s="250"/>
      <c r="H631" s="250"/>
      <c r="I631" s="250"/>
      <c r="J631" s="344"/>
      <c r="K631" s="250"/>
      <c r="L631" s="344"/>
      <c r="M631" s="250"/>
      <c r="N631" s="250"/>
      <c r="O631" s="250"/>
      <c r="P631" s="250"/>
      <c r="Q631" s="250"/>
      <c r="R631" s="250"/>
      <c r="S631" s="250"/>
      <c r="T631" s="250"/>
      <c r="U631" s="250"/>
      <c r="V631" s="250"/>
      <c r="W631" s="250"/>
      <c r="X631" s="250"/>
      <c r="Y631" s="250"/>
      <c r="Z631" s="250"/>
    </row>
    <row r="632" ht="12.0" customHeight="1">
      <c r="A632" s="250"/>
      <c r="B632" s="344"/>
      <c r="C632" s="250"/>
      <c r="D632" s="250"/>
      <c r="E632" s="250"/>
      <c r="F632" s="250"/>
      <c r="G632" s="250"/>
      <c r="H632" s="250"/>
      <c r="I632" s="250"/>
      <c r="J632" s="344"/>
      <c r="K632" s="250"/>
      <c r="L632" s="344"/>
      <c r="M632" s="250"/>
      <c r="N632" s="250"/>
      <c r="O632" s="250"/>
      <c r="P632" s="250"/>
      <c r="Q632" s="250"/>
      <c r="R632" s="250"/>
      <c r="S632" s="250"/>
      <c r="T632" s="250"/>
      <c r="U632" s="250"/>
      <c r="V632" s="250"/>
      <c r="W632" s="250"/>
      <c r="X632" s="250"/>
      <c r="Y632" s="250"/>
      <c r="Z632" s="250"/>
    </row>
    <row r="633" ht="12.0" customHeight="1">
      <c r="A633" s="250"/>
      <c r="B633" s="344"/>
      <c r="C633" s="250"/>
      <c r="D633" s="250"/>
      <c r="E633" s="250"/>
      <c r="F633" s="250"/>
      <c r="G633" s="250"/>
      <c r="H633" s="250"/>
      <c r="I633" s="250"/>
      <c r="J633" s="344"/>
      <c r="K633" s="250"/>
      <c r="L633" s="344"/>
      <c r="M633" s="250"/>
      <c r="N633" s="250"/>
      <c r="O633" s="250"/>
      <c r="P633" s="250"/>
      <c r="Q633" s="250"/>
      <c r="R633" s="250"/>
      <c r="S633" s="250"/>
      <c r="T633" s="250"/>
      <c r="U633" s="250"/>
      <c r="V633" s="250"/>
      <c r="W633" s="250"/>
      <c r="X633" s="250"/>
      <c r="Y633" s="250"/>
      <c r="Z633" s="250"/>
    </row>
    <row r="634" ht="12.0" customHeight="1">
      <c r="A634" s="250"/>
      <c r="B634" s="344"/>
      <c r="C634" s="250"/>
      <c r="D634" s="250"/>
      <c r="E634" s="250"/>
      <c r="F634" s="250"/>
      <c r="G634" s="250"/>
      <c r="H634" s="250"/>
      <c r="I634" s="250"/>
      <c r="J634" s="344"/>
      <c r="K634" s="250"/>
      <c r="L634" s="344"/>
      <c r="M634" s="250"/>
      <c r="N634" s="250"/>
      <c r="O634" s="250"/>
      <c r="P634" s="250"/>
      <c r="Q634" s="250"/>
      <c r="R634" s="250"/>
      <c r="S634" s="250"/>
      <c r="T634" s="250"/>
      <c r="U634" s="250"/>
      <c r="V634" s="250"/>
      <c r="W634" s="250"/>
      <c r="X634" s="250"/>
      <c r="Y634" s="250"/>
      <c r="Z634" s="250"/>
    </row>
    <row r="635" ht="12.0" customHeight="1">
      <c r="A635" s="250"/>
      <c r="B635" s="344"/>
      <c r="C635" s="250"/>
      <c r="D635" s="250"/>
      <c r="E635" s="250"/>
      <c r="F635" s="250"/>
      <c r="G635" s="250"/>
      <c r="H635" s="250"/>
      <c r="I635" s="250"/>
      <c r="J635" s="344"/>
      <c r="K635" s="250"/>
      <c r="L635" s="344"/>
      <c r="M635" s="250"/>
      <c r="N635" s="250"/>
      <c r="O635" s="250"/>
      <c r="P635" s="250"/>
      <c r="Q635" s="250"/>
      <c r="R635" s="250"/>
      <c r="S635" s="250"/>
      <c r="T635" s="250"/>
      <c r="U635" s="250"/>
      <c r="V635" s="250"/>
      <c r="W635" s="250"/>
      <c r="X635" s="250"/>
      <c r="Y635" s="250"/>
      <c r="Z635" s="250"/>
    </row>
    <row r="636" ht="12.0" customHeight="1">
      <c r="A636" s="250"/>
      <c r="B636" s="344"/>
      <c r="C636" s="250"/>
      <c r="D636" s="250"/>
      <c r="E636" s="250"/>
      <c r="F636" s="250"/>
      <c r="G636" s="250"/>
      <c r="H636" s="250"/>
      <c r="I636" s="250"/>
      <c r="J636" s="344"/>
      <c r="K636" s="250"/>
      <c r="L636" s="344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  <c r="X636" s="250"/>
      <c r="Y636" s="250"/>
      <c r="Z636" s="250"/>
    </row>
    <row r="637" ht="12.0" customHeight="1">
      <c r="A637" s="250"/>
      <c r="B637" s="344"/>
      <c r="C637" s="250"/>
      <c r="D637" s="250"/>
      <c r="E637" s="250"/>
      <c r="F637" s="250"/>
      <c r="G637" s="250"/>
      <c r="H637" s="250"/>
      <c r="I637" s="250"/>
      <c r="J637" s="344"/>
      <c r="K637" s="250"/>
      <c r="L637" s="344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  <c r="X637" s="250"/>
      <c r="Y637" s="250"/>
      <c r="Z637" s="250"/>
    </row>
    <row r="638" ht="12.0" customHeight="1">
      <c r="A638" s="250"/>
      <c r="B638" s="344"/>
      <c r="C638" s="250"/>
      <c r="D638" s="250"/>
      <c r="E638" s="250"/>
      <c r="F638" s="250"/>
      <c r="G638" s="250"/>
      <c r="H638" s="250"/>
      <c r="I638" s="250"/>
      <c r="J638" s="344"/>
      <c r="K638" s="250"/>
      <c r="L638" s="344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  <c r="X638" s="250"/>
      <c r="Y638" s="250"/>
      <c r="Z638" s="250"/>
    </row>
    <row r="639" ht="12.0" customHeight="1">
      <c r="A639" s="250"/>
      <c r="B639" s="344"/>
      <c r="C639" s="250"/>
      <c r="D639" s="250"/>
      <c r="E639" s="250"/>
      <c r="F639" s="250"/>
      <c r="G639" s="250"/>
      <c r="H639" s="250"/>
      <c r="I639" s="250"/>
      <c r="J639" s="344"/>
      <c r="K639" s="250"/>
      <c r="L639" s="344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  <c r="X639" s="250"/>
      <c r="Y639" s="250"/>
      <c r="Z639" s="250"/>
    </row>
    <row r="640" ht="12.0" customHeight="1">
      <c r="A640" s="250"/>
      <c r="B640" s="344"/>
      <c r="C640" s="250"/>
      <c r="D640" s="250"/>
      <c r="E640" s="250"/>
      <c r="F640" s="250"/>
      <c r="G640" s="250"/>
      <c r="H640" s="250"/>
      <c r="I640" s="250"/>
      <c r="J640" s="344"/>
      <c r="K640" s="250"/>
      <c r="L640" s="344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  <c r="X640" s="250"/>
      <c r="Y640" s="250"/>
      <c r="Z640" s="250"/>
    </row>
    <row r="641" ht="12.0" customHeight="1">
      <c r="A641" s="250"/>
      <c r="B641" s="344"/>
      <c r="C641" s="250"/>
      <c r="D641" s="250"/>
      <c r="E641" s="250"/>
      <c r="F641" s="250"/>
      <c r="G641" s="250"/>
      <c r="H641" s="250"/>
      <c r="I641" s="250"/>
      <c r="J641" s="344"/>
      <c r="K641" s="250"/>
      <c r="L641" s="344"/>
      <c r="M641" s="250"/>
      <c r="N641" s="250"/>
      <c r="O641" s="250"/>
      <c r="P641" s="250"/>
      <c r="Q641" s="250"/>
      <c r="R641" s="250"/>
      <c r="S641" s="250"/>
      <c r="T641" s="250"/>
      <c r="U641" s="250"/>
      <c r="V641" s="250"/>
      <c r="W641" s="250"/>
      <c r="X641" s="250"/>
      <c r="Y641" s="250"/>
      <c r="Z641" s="250"/>
    </row>
    <row r="642" ht="12.0" customHeight="1">
      <c r="A642" s="250"/>
      <c r="B642" s="344"/>
      <c r="C642" s="250"/>
      <c r="D642" s="250"/>
      <c r="E642" s="250"/>
      <c r="F642" s="250"/>
      <c r="G642" s="250"/>
      <c r="H642" s="250"/>
      <c r="I642" s="250"/>
      <c r="J642" s="344"/>
      <c r="K642" s="250"/>
      <c r="L642" s="344"/>
      <c r="M642" s="250"/>
      <c r="N642" s="250"/>
      <c r="O642" s="250"/>
      <c r="P642" s="250"/>
      <c r="Q642" s="250"/>
      <c r="R642" s="250"/>
      <c r="S642" s="250"/>
      <c r="T642" s="250"/>
      <c r="U642" s="250"/>
      <c r="V642" s="250"/>
      <c r="W642" s="250"/>
      <c r="X642" s="250"/>
      <c r="Y642" s="250"/>
      <c r="Z642" s="250"/>
    </row>
    <row r="643" ht="12.0" customHeight="1">
      <c r="A643" s="250"/>
      <c r="B643" s="344"/>
      <c r="C643" s="250"/>
      <c r="D643" s="250"/>
      <c r="E643" s="250"/>
      <c r="F643" s="250"/>
      <c r="G643" s="250"/>
      <c r="H643" s="250"/>
      <c r="I643" s="250"/>
      <c r="J643" s="344"/>
      <c r="K643" s="250"/>
      <c r="L643" s="344"/>
      <c r="M643" s="250"/>
      <c r="N643" s="250"/>
      <c r="O643" s="250"/>
      <c r="P643" s="250"/>
      <c r="Q643" s="250"/>
      <c r="R643" s="250"/>
      <c r="S643" s="250"/>
      <c r="T643" s="250"/>
      <c r="U643" s="250"/>
      <c r="V643" s="250"/>
      <c r="W643" s="250"/>
      <c r="X643" s="250"/>
      <c r="Y643" s="250"/>
      <c r="Z643" s="250"/>
    </row>
    <row r="644" ht="12.0" customHeight="1">
      <c r="A644" s="250"/>
      <c r="B644" s="344"/>
      <c r="C644" s="250"/>
      <c r="D644" s="250"/>
      <c r="E644" s="250"/>
      <c r="F644" s="250"/>
      <c r="G644" s="250"/>
      <c r="H644" s="250"/>
      <c r="I644" s="250"/>
      <c r="J644" s="344"/>
      <c r="K644" s="250"/>
      <c r="L644" s="344"/>
      <c r="M644" s="250"/>
      <c r="N644" s="250"/>
      <c r="O644" s="250"/>
      <c r="P644" s="250"/>
      <c r="Q644" s="250"/>
      <c r="R644" s="250"/>
      <c r="S644" s="250"/>
      <c r="T644" s="250"/>
      <c r="U644" s="250"/>
      <c r="V644" s="250"/>
      <c r="W644" s="250"/>
      <c r="X644" s="250"/>
      <c r="Y644" s="250"/>
      <c r="Z644" s="250"/>
    </row>
    <row r="645" ht="12.0" customHeight="1">
      <c r="A645" s="250"/>
      <c r="B645" s="344"/>
      <c r="C645" s="250"/>
      <c r="D645" s="250"/>
      <c r="E645" s="250"/>
      <c r="F645" s="250"/>
      <c r="G645" s="250"/>
      <c r="H645" s="250"/>
      <c r="I645" s="250"/>
      <c r="J645" s="344"/>
      <c r="K645" s="250"/>
      <c r="L645" s="344"/>
      <c r="M645" s="250"/>
      <c r="N645" s="250"/>
      <c r="O645" s="250"/>
      <c r="P645" s="250"/>
      <c r="Q645" s="250"/>
      <c r="R645" s="250"/>
      <c r="S645" s="250"/>
      <c r="T645" s="250"/>
      <c r="U645" s="250"/>
      <c r="V645" s="250"/>
      <c r="W645" s="250"/>
      <c r="X645" s="250"/>
      <c r="Y645" s="250"/>
      <c r="Z645" s="250"/>
    </row>
    <row r="646" ht="12.0" customHeight="1">
      <c r="A646" s="250"/>
      <c r="B646" s="344"/>
      <c r="C646" s="250"/>
      <c r="D646" s="250"/>
      <c r="E646" s="250"/>
      <c r="F646" s="250"/>
      <c r="G646" s="250"/>
      <c r="H646" s="250"/>
      <c r="I646" s="250"/>
      <c r="J646" s="344"/>
      <c r="K646" s="250"/>
      <c r="L646" s="344"/>
      <c r="M646" s="250"/>
      <c r="N646" s="250"/>
      <c r="O646" s="250"/>
      <c r="P646" s="250"/>
      <c r="Q646" s="250"/>
      <c r="R646" s="250"/>
      <c r="S646" s="250"/>
      <c r="T646" s="250"/>
      <c r="U646" s="250"/>
      <c r="V646" s="250"/>
      <c r="W646" s="250"/>
      <c r="X646" s="250"/>
      <c r="Y646" s="250"/>
      <c r="Z646" s="250"/>
    </row>
    <row r="647" ht="12.0" customHeight="1">
      <c r="A647" s="250"/>
      <c r="B647" s="344"/>
      <c r="C647" s="250"/>
      <c r="D647" s="250"/>
      <c r="E647" s="250"/>
      <c r="F647" s="250"/>
      <c r="G647" s="250"/>
      <c r="H647" s="250"/>
      <c r="I647" s="250"/>
      <c r="J647" s="344"/>
      <c r="K647" s="250"/>
      <c r="L647" s="344"/>
      <c r="M647" s="250"/>
      <c r="N647" s="250"/>
      <c r="O647" s="250"/>
      <c r="P647" s="250"/>
      <c r="Q647" s="250"/>
      <c r="R647" s="250"/>
      <c r="S647" s="250"/>
      <c r="T647" s="250"/>
      <c r="U647" s="250"/>
      <c r="V647" s="250"/>
      <c r="W647" s="250"/>
      <c r="X647" s="250"/>
      <c r="Y647" s="250"/>
      <c r="Z647" s="250"/>
    </row>
    <row r="648" ht="12.0" customHeight="1">
      <c r="A648" s="250"/>
      <c r="B648" s="344"/>
      <c r="C648" s="250"/>
      <c r="D648" s="250"/>
      <c r="E648" s="250"/>
      <c r="F648" s="250"/>
      <c r="G648" s="250"/>
      <c r="H648" s="250"/>
      <c r="I648" s="250"/>
      <c r="J648" s="344"/>
      <c r="K648" s="250"/>
      <c r="L648" s="344"/>
      <c r="M648" s="250"/>
      <c r="N648" s="250"/>
      <c r="O648" s="250"/>
      <c r="P648" s="250"/>
      <c r="Q648" s="250"/>
      <c r="R648" s="250"/>
      <c r="S648" s="250"/>
      <c r="T648" s="250"/>
      <c r="U648" s="250"/>
      <c r="V648" s="250"/>
      <c r="W648" s="250"/>
      <c r="X648" s="250"/>
      <c r="Y648" s="250"/>
      <c r="Z648" s="250"/>
    </row>
    <row r="649" ht="12.0" customHeight="1">
      <c r="A649" s="250"/>
      <c r="B649" s="344"/>
      <c r="C649" s="250"/>
      <c r="D649" s="250"/>
      <c r="E649" s="250"/>
      <c r="F649" s="250"/>
      <c r="G649" s="250"/>
      <c r="H649" s="250"/>
      <c r="I649" s="250"/>
      <c r="J649" s="344"/>
      <c r="K649" s="250"/>
      <c r="L649" s="344"/>
      <c r="M649" s="250"/>
      <c r="N649" s="250"/>
      <c r="O649" s="250"/>
      <c r="P649" s="250"/>
      <c r="Q649" s="250"/>
      <c r="R649" s="250"/>
      <c r="S649" s="250"/>
      <c r="T649" s="250"/>
      <c r="U649" s="250"/>
      <c r="V649" s="250"/>
      <c r="W649" s="250"/>
      <c r="X649" s="250"/>
      <c r="Y649" s="250"/>
      <c r="Z649" s="250"/>
    </row>
    <row r="650" ht="12.0" customHeight="1">
      <c r="A650" s="250"/>
      <c r="B650" s="344"/>
      <c r="C650" s="250"/>
      <c r="D650" s="250"/>
      <c r="E650" s="250"/>
      <c r="F650" s="250"/>
      <c r="G650" s="250"/>
      <c r="H650" s="250"/>
      <c r="I650" s="250"/>
      <c r="J650" s="344"/>
      <c r="K650" s="250"/>
      <c r="L650" s="344"/>
      <c r="M650" s="250"/>
      <c r="N650" s="250"/>
      <c r="O650" s="250"/>
      <c r="P650" s="250"/>
      <c r="Q650" s="250"/>
      <c r="R650" s="250"/>
      <c r="S650" s="250"/>
      <c r="T650" s="250"/>
      <c r="U650" s="250"/>
      <c r="V650" s="250"/>
      <c r="W650" s="250"/>
      <c r="X650" s="250"/>
      <c r="Y650" s="250"/>
      <c r="Z650" s="250"/>
    </row>
    <row r="651" ht="12.0" customHeight="1">
      <c r="A651" s="250"/>
      <c r="B651" s="344"/>
      <c r="C651" s="250"/>
      <c r="D651" s="250"/>
      <c r="E651" s="250"/>
      <c r="F651" s="250"/>
      <c r="G651" s="250"/>
      <c r="H651" s="250"/>
      <c r="I651" s="250"/>
      <c r="J651" s="344"/>
      <c r="K651" s="250"/>
      <c r="L651" s="344"/>
      <c r="M651" s="250"/>
      <c r="N651" s="250"/>
      <c r="O651" s="250"/>
      <c r="P651" s="250"/>
      <c r="Q651" s="250"/>
      <c r="R651" s="250"/>
      <c r="S651" s="250"/>
      <c r="T651" s="250"/>
      <c r="U651" s="250"/>
      <c r="V651" s="250"/>
      <c r="W651" s="250"/>
      <c r="X651" s="250"/>
      <c r="Y651" s="250"/>
      <c r="Z651" s="250"/>
    </row>
    <row r="652" ht="12.0" customHeight="1">
      <c r="A652" s="250"/>
      <c r="B652" s="344"/>
      <c r="C652" s="250"/>
      <c r="D652" s="250"/>
      <c r="E652" s="250"/>
      <c r="F652" s="250"/>
      <c r="G652" s="250"/>
      <c r="H652" s="250"/>
      <c r="I652" s="250"/>
      <c r="J652" s="344"/>
      <c r="K652" s="250"/>
      <c r="L652" s="344"/>
      <c r="M652" s="250"/>
      <c r="N652" s="250"/>
      <c r="O652" s="250"/>
      <c r="P652" s="250"/>
      <c r="Q652" s="250"/>
      <c r="R652" s="250"/>
      <c r="S652" s="250"/>
      <c r="T652" s="250"/>
      <c r="U652" s="250"/>
      <c r="V652" s="250"/>
      <c r="W652" s="250"/>
      <c r="X652" s="250"/>
      <c r="Y652" s="250"/>
      <c r="Z652" s="250"/>
    </row>
    <row r="653" ht="12.0" customHeight="1">
      <c r="A653" s="250"/>
      <c r="B653" s="344"/>
      <c r="C653" s="250"/>
      <c r="D653" s="250"/>
      <c r="E653" s="250"/>
      <c r="F653" s="250"/>
      <c r="G653" s="250"/>
      <c r="H653" s="250"/>
      <c r="I653" s="250"/>
      <c r="J653" s="344"/>
      <c r="K653" s="250"/>
      <c r="L653" s="344"/>
      <c r="M653" s="250"/>
      <c r="N653" s="250"/>
      <c r="O653" s="250"/>
      <c r="P653" s="250"/>
      <c r="Q653" s="250"/>
      <c r="R653" s="250"/>
      <c r="S653" s="250"/>
      <c r="T653" s="250"/>
      <c r="U653" s="250"/>
      <c r="V653" s="250"/>
      <c r="W653" s="250"/>
      <c r="X653" s="250"/>
      <c r="Y653" s="250"/>
      <c r="Z653" s="250"/>
    </row>
    <row r="654" ht="12.0" customHeight="1">
      <c r="A654" s="250"/>
      <c r="B654" s="344"/>
      <c r="C654" s="250"/>
      <c r="D654" s="250"/>
      <c r="E654" s="250"/>
      <c r="F654" s="250"/>
      <c r="G654" s="250"/>
      <c r="H654" s="250"/>
      <c r="I654" s="250"/>
      <c r="J654" s="344"/>
      <c r="K654" s="250"/>
      <c r="L654" s="344"/>
      <c r="M654" s="250"/>
      <c r="N654" s="250"/>
      <c r="O654" s="250"/>
      <c r="P654" s="250"/>
      <c r="Q654" s="250"/>
      <c r="R654" s="250"/>
      <c r="S654" s="250"/>
      <c r="T654" s="250"/>
      <c r="U654" s="250"/>
      <c r="V654" s="250"/>
      <c r="W654" s="250"/>
      <c r="X654" s="250"/>
      <c r="Y654" s="250"/>
      <c r="Z654" s="250"/>
    </row>
    <row r="655" ht="12.0" customHeight="1">
      <c r="A655" s="250"/>
      <c r="B655" s="344"/>
      <c r="C655" s="250"/>
      <c r="D655" s="250"/>
      <c r="E655" s="250"/>
      <c r="F655" s="250"/>
      <c r="G655" s="250"/>
      <c r="H655" s="250"/>
      <c r="I655" s="250"/>
      <c r="J655" s="344"/>
      <c r="K655" s="250"/>
      <c r="L655" s="344"/>
      <c r="M655" s="250"/>
      <c r="N655" s="250"/>
      <c r="O655" s="250"/>
      <c r="P655" s="250"/>
      <c r="Q655" s="250"/>
      <c r="R655" s="250"/>
      <c r="S655" s="250"/>
      <c r="T655" s="250"/>
      <c r="U655" s="250"/>
      <c r="V655" s="250"/>
      <c r="W655" s="250"/>
      <c r="X655" s="250"/>
      <c r="Y655" s="250"/>
      <c r="Z655" s="250"/>
    </row>
    <row r="656" ht="12.0" customHeight="1">
      <c r="A656" s="250"/>
      <c r="B656" s="344"/>
      <c r="C656" s="250"/>
      <c r="D656" s="250"/>
      <c r="E656" s="250"/>
      <c r="F656" s="250"/>
      <c r="G656" s="250"/>
      <c r="H656" s="250"/>
      <c r="I656" s="250"/>
      <c r="J656" s="344"/>
      <c r="K656" s="250"/>
      <c r="L656" s="344"/>
      <c r="M656" s="250"/>
      <c r="N656" s="250"/>
      <c r="O656" s="250"/>
      <c r="P656" s="250"/>
      <c r="Q656" s="250"/>
      <c r="R656" s="250"/>
      <c r="S656" s="250"/>
      <c r="T656" s="250"/>
      <c r="U656" s="250"/>
      <c r="V656" s="250"/>
      <c r="W656" s="250"/>
      <c r="X656" s="250"/>
      <c r="Y656" s="250"/>
      <c r="Z656" s="250"/>
    </row>
    <row r="657" ht="12.0" customHeight="1">
      <c r="A657" s="250"/>
      <c r="B657" s="344"/>
      <c r="C657" s="250"/>
      <c r="D657" s="250"/>
      <c r="E657" s="250"/>
      <c r="F657" s="250"/>
      <c r="G657" s="250"/>
      <c r="H657" s="250"/>
      <c r="I657" s="250"/>
      <c r="J657" s="344"/>
      <c r="K657" s="250"/>
      <c r="L657" s="344"/>
      <c r="M657" s="250"/>
      <c r="N657" s="250"/>
      <c r="O657" s="250"/>
      <c r="P657" s="250"/>
      <c r="Q657" s="250"/>
      <c r="R657" s="250"/>
      <c r="S657" s="250"/>
      <c r="T657" s="250"/>
      <c r="U657" s="250"/>
      <c r="V657" s="250"/>
      <c r="W657" s="250"/>
      <c r="X657" s="250"/>
      <c r="Y657" s="250"/>
      <c r="Z657" s="250"/>
    </row>
    <row r="658" ht="12.0" customHeight="1">
      <c r="A658" s="250"/>
      <c r="B658" s="344"/>
      <c r="C658" s="250"/>
      <c r="D658" s="250"/>
      <c r="E658" s="250"/>
      <c r="F658" s="250"/>
      <c r="G658" s="250"/>
      <c r="H658" s="250"/>
      <c r="I658" s="250"/>
      <c r="J658" s="344"/>
      <c r="K658" s="250"/>
      <c r="L658" s="344"/>
      <c r="M658" s="250"/>
      <c r="N658" s="250"/>
      <c r="O658" s="250"/>
      <c r="P658" s="250"/>
      <c r="Q658" s="250"/>
      <c r="R658" s="250"/>
      <c r="S658" s="250"/>
      <c r="T658" s="250"/>
      <c r="U658" s="250"/>
      <c r="V658" s="250"/>
      <c r="W658" s="250"/>
      <c r="X658" s="250"/>
      <c r="Y658" s="250"/>
      <c r="Z658" s="250"/>
    </row>
    <row r="659" ht="12.0" customHeight="1">
      <c r="A659" s="250"/>
      <c r="B659" s="344"/>
      <c r="C659" s="250"/>
      <c r="D659" s="250"/>
      <c r="E659" s="250"/>
      <c r="F659" s="250"/>
      <c r="G659" s="250"/>
      <c r="H659" s="250"/>
      <c r="I659" s="250"/>
      <c r="J659" s="344"/>
      <c r="K659" s="250"/>
      <c r="L659" s="344"/>
      <c r="M659" s="250"/>
      <c r="N659" s="250"/>
      <c r="O659" s="250"/>
      <c r="P659" s="250"/>
      <c r="Q659" s="250"/>
      <c r="R659" s="250"/>
      <c r="S659" s="250"/>
      <c r="T659" s="250"/>
      <c r="U659" s="250"/>
      <c r="V659" s="250"/>
      <c r="W659" s="250"/>
      <c r="X659" s="250"/>
      <c r="Y659" s="250"/>
      <c r="Z659" s="250"/>
    </row>
    <row r="660" ht="12.0" customHeight="1">
      <c r="A660" s="250"/>
      <c r="B660" s="344"/>
      <c r="C660" s="250"/>
      <c r="D660" s="250"/>
      <c r="E660" s="250"/>
      <c r="F660" s="250"/>
      <c r="G660" s="250"/>
      <c r="H660" s="250"/>
      <c r="I660" s="250"/>
      <c r="J660" s="344"/>
      <c r="K660" s="250"/>
      <c r="L660" s="344"/>
      <c r="M660" s="250"/>
      <c r="N660" s="250"/>
      <c r="O660" s="250"/>
      <c r="P660" s="250"/>
      <c r="Q660" s="250"/>
      <c r="R660" s="250"/>
      <c r="S660" s="250"/>
      <c r="T660" s="250"/>
      <c r="U660" s="250"/>
      <c r="V660" s="250"/>
      <c r="W660" s="250"/>
      <c r="X660" s="250"/>
      <c r="Y660" s="250"/>
      <c r="Z660" s="250"/>
    </row>
    <row r="661" ht="12.0" customHeight="1">
      <c r="A661" s="250"/>
      <c r="B661" s="344"/>
      <c r="C661" s="250"/>
      <c r="D661" s="250"/>
      <c r="E661" s="250"/>
      <c r="F661" s="250"/>
      <c r="G661" s="250"/>
      <c r="H661" s="250"/>
      <c r="I661" s="250"/>
      <c r="J661" s="344"/>
      <c r="K661" s="250"/>
      <c r="L661" s="344"/>
      <c r="M661" s="250"/>
      <c r="N661" s="250"/>
      <c r="O661" s="250"/>
      <c r="P661" s="250"/>
      <c r="Q661" s="250"/>
      <c r="R661" s="250"/>
      <c r="S661" s="250"/>
      <c r="T661" s="250"/>
      <c r="U661" s="250"/>
      <c r="V661" s="250"/>
      <c r="W661" s="250"/>
      <c r="X661" s="250"/>
      <c r="Y661" s="250"/>
      <c r="Z661" s="250"/>
    </row>
    <row r="662" ht="12.0" customHeight="1">
      <c r="A662" s="250"/>
      <c r="B662" s="344"/>
      <c r="C662" s="250"/>
      <c r="D662" s="250"/>
      <c r="E662" s="250"/>
      <c r="F662" s="250"/>
      <c r="G662" s="250"/>
      <c r="H662" s="250"/>
      <c r="I662" s="250"/>
      <c r="J662" s="344"/>
      <c r="K662" s="250"/>
      <c r="L662" s="344"/>
      <c r="M662" s="250"/>
      <c r="N662" s="250"/>
      <c r="O662" s="250"/>
      <c r="P662" s="250"/>
      <c r="Q662" s="250"/>
      <c r="R662" s="250"/>
      <c r="S662" s="250"/>
      <c r="T662" s="250"/>
      <c r="U662" s="250"/>
      <c r="V662" s="250"/>
      <c r="W662" s="250"/>
      <c r="X662" s="250"/>
      <c r="Y662" s="250"/>
      <c r="Z662" s="250"/>
    </row>
    <row r="663" ht="12.0" customHeight="1">
      <c r="A663" s="250"/>
      <c r="B663" s="344"/>
      <c r="C663" s="250"/>
      <c r="D663" s="250"/>
      <c r="E663" s="250"/>
      <c r="F663" s="250"/>
      <c r="G663" s="250"/>
      <c r="H663" s="250"/>
      <c r="I663" s="250"/>
      <c r="J663" s="344"/>
      <c r="K663" s="250"/>
      <c r="L663" s="344"/>
      <c r="M663" s="250"/>
      <c r="N663" s="250"/>
      <c r="O663" s="250"/>
      <c r="P663" s="250"/>
      <c r="Q663" s="250"/>
      <c r="R663" s="250"/>
      <c r="S663" s="250"/>
      <c r="T663" s="250"/>
      <c r="U663" s="250"/>
      <c r="V663" s="250"/>
      <c r="W663" s="250"/>
      <c r="X663" s="250"/>
      <c r="Y663" s="250"/>
      <c r="Z663" s="250"/>
    </row>
    <row r="664" ht="12.0" customHeight="1">
      <c r="A664" s="250"/>
      <c r="B664" s="344"/>
      <c r="C664" s="250"/>
      <c r="D664" s="250"/>
      <c r="E664" s="250"/>
      <c r="F664" s="250"/>
      <c r="G664" s="250"/>
      <c r="H664" s="250"/>
      <c r="I664" s="250"/>
      <c r="J664" s="344"/>
      <c r="K664" s="250"/>
      <c r="L664" s="344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  <c r="X664" s="250"/>
      <c r="Y664" s="250"/>
      <c r="Z664" s="250"/>
    </row>
    <row r="665" ht="12.0" customHeight="1">
      <c r="A665" s="250"/>
      <c r="B665" s="344"/>
      <c r="C665" s="250"/>
      <c r="D665" s="250"/>
      <c r="E665" s="250"/>
      <c r="F665" s="250"/>
      <c r="G665" s="250"/>
      <c r="H665" s="250"/>
      <c r="I665" s="250"/>
      <c r="J665" s="344"/>
      <c r="K665" s="250"/>
      <c r="L665" s="344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  <c r="X665" s="250"/>
      <c r="Y665" s="250"/>
      <c r="Z665" s="250"/>
    </row>
    <row r="666" ht="12.0" customHeight="1">
      <c r="A666" s="250"/>
      <c r="B666" s="344"/>
      <c r="C666" s="250"/>
      <c r="D666" s="250"/>
      <c r="E666" s="250"/>
      <c r="F666" s="250"/>
      <c r="G666" s="250"/>
      <c r="H666" s="250"/>
      <c r="I666" s="250"/>
      <c r="J666" s="344"/>
      <c r="K666" s="250"/>
      <c r="L666" s="344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  <c r="X666" s="250"/>
      <c r="Y666" s="250"/>
      <c r="Z666" s="250"/>
    </row>
    <row r="667" ht="12.0" customHeight="1">
      <c r="A667" s="250"/>
      <c r="B667" s="344"/>
      <c r="C667" s="250"/>
      <c r="D667" s="250"/>
      <c r="E667" s="250"/>
      <c r="F667" s="250"/>
      <c r="G667" s="250"/>
      <c r="H667" s="250"/>
      <c r="I667" s="250"/>
      <c r="J667" s="344"/>
      <c r="K667" s="250"/>
      <c r="L667" s="344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  <c r="X667" s="250"/>
      <c r="Y667" s="250"/>
      <c r="Z667" s="250"/>
    </row>
    <row r="668" ht="12.0" customHeight="1">
      <c r="A668" s="250"/>
      <c r="B668" s="344"/>
      <c r="C668" s="250"/>
      <c r="D668" s="250"/>
      <c r="E668" s="250"/>
      <c r="F668" s="250"/>
      <c r="G668" s="250"/>
      <c r="H668" s="250"/>
      <c r="I668" s="250"/>
      <c r="J668" s="344"/>
      <c r="K668" s="250"/>
      <c r="L668" s="344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  <c r="X668" s="250"/>
      <c r="Y668" s="250"/>
      <c r="Z668" s="250"/>
    </row>
    <row r="669" ht="12.0" customHeight="1">
      <c r="A669" s="250"/>
      <c r="B669" s="344"/>
      <c r="C669" s="250"/>
      <c r="D669" s="250"/>
      <c r="E669" s="250"/>
      <c r="F669" s="250"/>
      <c r="G669" s="250"/>
      <c r="H669" s="250"/>
      <c r="I669" s="250"/>
      <c r="J669" s="344"/>
      <c r="K669" s="250"/>
      <c r="L669" s="344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0"/>
      <c r="X669" s="250"/>
      <c r="Y669" s="250"/>
      <c r="Z669" s="250"/>
    </row>
    <row r="670" ht="12.0" customHeight="1">
      <c r="A670" s="250"/>
      <c r="B670" s="344"/>
      <c r="C670" s="250"/>
      <c r="D670" s="250"/>
      <c r="E670" s="250"/>
      <c r="F670" s="250"/>
      <c r="G670" s="250"/>
      <c r="H670" s="250"/>
      <c r="I670" s="250"/>
      <c r="J670" s="344"/>
      <c r="K670" s="250"/>
      <c r="L670" s="344"/>
      <c r="M670" s="250"/>
      <c r="N670" s="250"/>
      <c r="O670" s="250"/>
      <c r="P670" s="250"/>
      <c r="Q670" s="250"/>
      <c r="R670" s="250"/>
      <c r="S670" s="250"/>
      <c r="T670" s="250"/>
      <c r="U670" s="250"/>
      <c r="V670" s="250"/>
      <c r="W670" s="250"/>
      <c r="X670" s="250"/>
      <c r="Y670" s="250"/>
      <c r="Z670" s="250"/>
    </row>
    <row r="671" ht="12.0" customHeight="1">
      <c r="A671" s="250"/>
      <c r="B671" s="344"/>
      <c r="C671" s="250"/>
      <c r="D671" s="250"/>
      <c r="E671" s="250"/>
      <c r="F671" s="250"/>
      <c r="G671" s="250"/>
      <c r="H671" s="250"/>
      <c r="I671" s="250"/>
      <c r="J671" s="344"/>
      <c r="K671" s="250"/>
      <c r="L671" s="344"/>
      <c r="M671" s="250"/>
      <c r="N671" s="250"/>
      <c r="O671" s="250"/>
      <c r="P671" s="250"/>
      <c r="Q671" s="250"/>
      <c r="R671" s="250"/>
      <c r="S671" s="250"/>
      <c r="T671" s="250"/>
      <c r="U671" s="250"/>
      <c r="V671" s="250"/>
      <c r="W671" s="250"/>
      <c r="X671" s="250"/>
      <c r="Y671" s="250"/>
      <c r="Z671" s="250"/>
    </row>
    <row r="672" ht="12.0" customHeight="1">
      <c r="A672" s="250"/>
      <c r="B672" s="344"/>
      <c r="C672" s="250"/>
      <c r="D672" s="250"/>
      <c r="E672" s="250"/>
      <c r="F672" s="250"/>
      <c r="G672" s="250"/>
      <c r="H672" s="250"/>
      <c r="I672" s="250"/>
      <c r="J672" s="344"/>
      <c r="K672" s="250"/>
      <c r="L672" s="344"/>
      <c r="M672" s="250"/>
      <c r="N672" s="250"/>
      <c r="O672" s="250"/>
      <c r="P672" s="250"/>
      <c r="Q672" s="250"/>
      <c r="R672" s="250"/>
      <c r="S672" s="250"/>
      <c r="T672" s="250"/>
      <c r="U672" s="250"/>
      <c r="V672" s="250"/>
      <c r="W672" s="250"/>
      <c r="X672" s="250"/>
      <c r="Y672" s="250"/>
      <c r="Z672" s="250"/>
    </row>
    <row r="673" ht="12.0" customHeight="1">
      <c r="A673" s="250"/>
      <c r="B673" s="344"/>
      <c r="C673" s="250"/>
      <c r="D673" s="250"/>
      <c r="E673" s="250"/>
      <c r="F673" s="250"/>
      <c r="G673" s="250"/>
      <c r="H673" s="250"/>
      <c r="I673" s="250"/>
      <c r="J673" s="344"/>
      <c r="K673" s="250"/>
      <c r="L673" s="344"/>
      <c r="M673" s="250"/>
      <c r="N673" s="250"/>
      <c r="O673" s="250"/>
      <c r="P673" s="250"/>
      <c r="Q673" s="250"/>
      <c r="R673" s="250"/>
      <c r="S673" s="250"/>
      <c r="T673" s="250"/>
      <c r="U673" s="250"/>
      <c r="V673" s="250"/>
      <c r="W673" s="250"/>
      <c r="X673" s="250"/>
      <c r="Y673" s="250"/>
      <c r="Z673" s="250"/>
    </row>
    <row r="674" ht="12.0" customHeight="1">
      <c r="A674" s="250"/>
      <c r="B674" s="344"/>
      <c r="C674" s="250"/>
      <c r="D674" s="250"/>
      <c r="E674" s="250"/>
      <c r="F674" s="250"/>
      <c r="G674" s="250"/>
      <c r="H674" s="250"/>
      <c r="I674" s="250"/>
      <c r="J674" s="344"/>
      <c r="K674" s="250"/>
      <c r="L674" s="344"/>
      <c r="M674" s="250"/>
      <c r="N674" s="250"/>
      <c r="O674" s="250"/>
      <c r="P674" s="250"/>
      <c r="Q674" s="250"/>
      <c r="R674" s="250"/>
      <c r="S674" s="250"/>
      <c r="T674" s="250"/>
      <c r="U674" s="250"/>
      <c r="V674" s="250"/>
      <c r="W674" s="250"/>
      <c r="X674" s="250"/>
      <c r="Y674" s="250"/>
      <c r="Z674" s="250"/>
    </row>
    <row r="675" ht="12.0" customHeight="1">
      <c r="A675" s="250"/>
      <c r="B675" s="344"/>
      <c r="C675" s="250"/>
      <c r="D675" s="250"/>
      <c r="E675" s="250"/>
      <c r="F675" s="250"/>
      <c r="G675" s="250"/>
      <c r="H675" s="250"/>
      <c r="I675" s="250"/>
      <c r="J675" s="344"/>
      <c r="K675" s="250"/>
      <c r="L675" s="344"/>
      <c r="M675" s="250"/>
      <c r="N675" s="250"/>
      <c r="O675" s="250"/>
      <c r="P675" s="250"/>
      <c r="Q675" s="250"/>
      <c r="R675" s="250"/>
      <c r="S675" s="250"/>
      <c r="T675" s="250"/>
      <c r="U675" s="250"/>
      <c r="V675" s="250"/>
      <c r="W675" s="250"/>
      <c r="X675" s="250"/>
      <c r="Y675" s="250"/>
      <c r="Z675" s="250"/>
    </row>
    <row r="676" ht="12.0" customHeight="1">
      <c r="A676" s="250"/>
      <c r="B676" s="344"/>
      <c r="C676" s="250"/>
      <c r="D676" s="250"/>
      <c r="E676" s="250"/>
      <c r="F676" s="250"/>
      <c r="G676" s="250"/>
      <c r="H676" s="250"/>
      <c r="I676" s="250"/>
      <c r="J676" s="344"/>
      <c r="K676" s="250"/>
      <c r="L676" s="344"/>
      <c r="M676" s="250"/>
      <c r="N676" s="250"/>
      <c r="O676" s="250"/>
      <c r="P676" s="250"/>
      <c r="Q676" s="250"/>
      <c r="R676" s="250"/>
      <c r="S676" s="250"/>
      <c r="T676" s="250"/>
      <c r="U676" s="250"/>
      <c r="V676" s="250"/>
      <c r="W676" s="250"/>
      <c r="X676" s="250"/>
      <c r="Y676" s="250"/>
      <c r="Z676" s="250"/>
    </row>
    <row r="677" ht="12.0" customHeight="1">
      <c r="A677" s="250"/>
      <c r="B677" s="344"/>
      <c r="C677" s="250"/>
      <c r="D677" s="250"/>
      <c r="E677" s="250"/>
      <c r="F677" s="250"/>
      <c r="G677" s="250"/>
      <c r="H677" s="250"/>
      <c r="I677" s="250"/>
      <c r="J677" s="344"/>
      <c r="K677" s="250"/>
      <c r="L677" s="344"/>
      <c r="M677" s="250"/>
      <c r="N677" s="250"/>
      <c r="O677" s="250"/>
      <c r="P677" s="250"/>
      <c r="Q677" s="250"/>
      <c r="R677" s="250"/>
      <c r="S677" s="250"/>
      <c r="T677" s="250"/>
      <c r="U677" s="250"/>
      <c r="V677" s="250"/>
      <c r="W677" s="250"/>
      <c r="X677" s="250"/>
      <c r="Y677" s="250"/>
      <c r="Z677" s="250"/>
    </row>
    <row r="678" ht="12.0" customHeight="1">
      <c r="A678" s="250"/>
      <c r="B678" s="344"/>
      <c r="C678" s="250"/>
      <c r="D678" s="250"/>
      <c r="E678" s="250"/>
      <c r="F678" s="250"/>
      <c r="G678" s="250"/>
      <c r="H678" s="250"/>
      <c r="I678" s="250"/>
      <c r="J678" s="344"/>
      <c r="K678" s="250"/>
      <c r="L678" s="344"/>
      <c r="M678" s="250"/>
      <c r="N678" s="250"/>
      <c r="O678" s="250"/>
      <c r="P678" s="250"/>
      <c r="Q678" s="250"/>
      <c r="R678" s="250"/>
      <c r="S678" s="250"/>
      <c r="T678" s="250"/>
      <c r="U678" s="250"/>
      <c r="V678" s="250"/>
      <c r="W678" s="250"/>
      <c r="X678" s="250"/>
      <c r="Y678" s="250"/>
      <c r="Z678" s="250"/>
    </row>
    <row r="679" ht="12.0" customHeight="1">
      <c r="A679" s="250"/>
      <c r="B679" s="344"/>
      <c r="C679" s="250"/>
      <c r="D679" s="250"/>
      <c r="E679" s="250"/>
      <c r="F679" s="250"/>
      <c r="G679" s="250"/>
      <c r="H679" s="250"/>
      <c r="I679" s="250"/>
      <c r="J679" s="344"/>
      <c r="K679" s="250"/>
      <c r="L679" s="344"/>
      <c r="M679" s="250"/>
      <c r="N679" s="250"/>
      <c r="O679" s="250"/>
      <c r="P679" s="250"/>
      <c r="Q679" s="250"/>
      <c r="R679" s="250"/>
      <c r="S679" s="250"/>
      <c r="T679" s="250"/>
      <c r="U679" s="250"/>
      <c r="V679" s="250"/>
      <c r="W679" s="250"/>
      <c r="X679" s="250"/>
      <c r="Y679" s="250"/>
      <c r="Z679" s="250"/>
    </row>
    <row r="680" ht="12.0" customHeight="1">
      <c r="A680" s="250"/>
      <c r="B680" s="344"/>
      <c r="C680" s="250"/>
      <c r="D680" s="250"/>
      <c r="E680" s="250"/>
      <c r="F680" s="250"/>
      <c r="G680" s="250"/>
      <c r="H680" s="250"/>
      <c r="I680" s="250"/>
      <c r="J680" s="344"/>
      <c r="K680" s="250"/>
      <c r="L680" s="344"/>
      <c r="M680" s="250"/>
      <c r="N680" s="250"/>
      <c r="O680" s="250"/>
      <c r="P680" s="250"/>
      <c r="Q680" s="250"/>
      <c r="R680" s="250"/>
      <c r="S680" s="250"/>
      <c r="T680" s="250"/>
      <c r="U680" s="250"/>
      <c r="V680" s="250"/>
      <c r="W680" s="250"/>
      <c r="X680" s="250"/>
      <c r="Y680" s="250"/>
      <c r="Z680" s="250"/>
    </row>
    <row r="681" ht="12.0" customHeight="1">
      <c r="A681" s="250"/>
      <c r="B681" s="344"/>
      <c r="C681" s="250"/>
      <c r="D681" s="250"/>
      <c r="E681" s="250"/>
      <c r="F681" s="250"/>
      <c r="G681" s="250"/>
      <c r="H681" s="250"/>
      <c r="I681" s="250"/>
      <c r="J681" s="344"/>
      <c r="K681" s="250"/>
      <c r="L681" s="344"/>
      <c r="M681" s="250"/>
      <c r="N681" s="250"/>
      <c r="O681" s="250"/>
      <c r="P681" s="250"/>
      <c r="Q681" s="250"/>
      <c r="R681" s="250"/>
      <c r="S681" s="250"/>
      <c r="T681" s="250"/>
      <c r="U681" s="250"/>
      <c r="V681" s="250"/>
      <c r="W681" s="250"/>
      <c r="X681" s="250"/>
      <c r="Y681" s="250"/>
      <c r="Z681" s="250"/>
    </row>
    <row r="682" ht="12.0" customHeight="1">
      <c r="A682" s="250"/>
      <c r="B682" s="344"/>
      <c r="C682" s="250"/>
      <c r="D682" s="250"/>
      <c r="E682" s="250"/>
      <c r="F682" s="250"/>
      <c r="G682" s="250"/>
      <c r="H682" s="250"/>
      <c r="I682" s="250"/>
      <c r="J682" s="344"/>
      <c r="K682" s="250"/>
      <c r="L682" s="344"/>
      <c r="M682" s="250"/>
      <c r="N682" s="250"/>
      <c r="O682" s="250"/>
      <c r="P682" s="250"/>
      <c r="Q682" s="250"/>
      <c r="R682" s="250"/>
      <c r="S682" s="250"/>
      <c r="T682" s="250"/>
      <c r="U682" s="250"/>
      <c r="V682" s="250"/>
      <c r="W682" s="250"/>
      <c r="X682" s="250"/>
      <c r="Y682" s="250"/>
      <c r="Z682" s="250"/>
    </row>
    <row r="683" ht="12.0" customHeight="1">
      <c r="A683" s="250"/>
      <c r="B683" s="344"/>
      <c r="C683" s="250"/>
      <c r="D683" s="250"/>
      <c r="E683" s="250"/>
      <c r="F683" s="250"/>
      <c r="G683" s="250"/>
      <c r="H683" s="250"/>
      <c r="I683" s="250"/>
      <c r="J683" s="344"/>
      <c r="K683" s="250"/>
      <c r="L683" s="344"/>
      <c r="M683" s="250"/>
      <c r="N683" s="250"/>
      <c r="O683" s="250"/>
      <c r="P683" s="250"/>
      <c r="Q683" s="250"/>
      <c r="R683" s="250"/>
      <c r="S683" s="250"/>
      <c r="T683" s="250"/>
      <c r="U683" s="250"/>
      <c r="V683" s="250"/>
      <c r="W683" s="250"/>
      <c r="X683" s="250"/>
      <c r="Y683" s="250"/>
      <c r="Z683" s="250"/>
    </row>
    <row r="684" ht="12.0" customHeight="1">
      <c r="A684" s="250"/>
      <c r="B684" s="344"/>
      <c r="C684" s="250"/>
      <c r="D684" s="250"/>
      <c r="E684" s="250"/>
      <c r="F684" s="250"/>
      <c r="G684" s="250"/>
      <c r="H684" s="250"/>
      <c r="I684" s="250"/>
      <c r="J684" s="344"/>
      <c r="K684" s="250"/>
      <c r="L684" s="344"/>
      <c r="M684" s="250"/>
      <c r="N684" s="250"/>
      <c r="O684" s="250"/>
      <c r="P684" s="250"/>
      <c r="Q684" s="250"/>
      <c r="R684" s="250"/>
      <c r="S684" s="250"/>
      <c r="T684" s="250"/>
      <c r="U684" s="250"/>
      <c r="V684" s="250"/>
      <c r="W684" s="250"/>
      <c r="X684" s="250"/>
      <c r="Y684" s="250"/>
      <c r="Z684" s="250"/>
    </row>
    <row r="685" ht="12.0" customHeight="1">
      <c r="A685" s="250"/>
      <c r="B685" s="344"/>
      <c r="C685" s="250"/>
      <c r="D685" s="250"/>
      <c r="E685" s="250"/>
      <c r="F685" s="250"/>
      <c r="G685" s="250"/>
      <c r="H685" s="250"/>
      <c r="I685" s="250"/>
      <c r="J685" s="344"/>
      <c r="K685" s="250"/>
      <c r="L685" s="344"/>
      <c r="M685" s="250"/>
      <c r="N685" s="250"/>
      <c r="O685" s="250"/>
      <c r="P685" s="250"/>
      <c r="Q685" s="250"/>
      <c r="R685" s="250"/>
      <c r="S685" s="250"/>
      <c r="T685" s="250"/>
      <c r="U685" s="250"/>
      <c r="V685" s="250"/>
      <c r="W685" s="250"/>
      <c r="X685" s="250"/>
      <c r="Y685" s="250"/>
      <c r="Z685" s="250"/>
    </row>
    <row r="686" ht="12.0" customHeight="1">
      <c r="A686" s="250"/>
      <c r="B686" s="344"/>
      <c r="C686" s="250"/>
      <c r="D686" s="250"/>
      <c r="E686" s="250"/>
      <c r="F686" s="250"/>
      <c r="G686" s="250"/>
      <c r="H686" s="250"/>
      <c r="I686" s="250"/>
      <c r="J686" s="344"/>
      <c r="K686" s="250"/>
      <c r="L686" s="344"/>
      <c r="M686" s="250"/>
      <c r="N686" s="250"/>
      <c r="O686" s="250"/>
      <c r="P686" s="250"/>
      <c r="Q686" s="250"/>
      <c r="R686" s="250"/>
      <c r="S686" s="250"/>
      <c r="T686" s="250"/>
      <c r="U686" s="250"/>
      <c r="V686" s="250"/>
      <c r="W686" s="250"/>
      <c r="X686" s="250"/>
      <c r="Y686" s="250"/>
      <c r="Z686" s="250"/>
    </row>
    <row r="687" ht="12.0" customHeight="1">
      <c r="A687" s="250"/>
      <c r="B687" s="344"/>
      <c r="C687" s="250"/>
      <c r="D687" s="250"/>
      <c r="E687" s="250"/>
      <c r="F687" s="250"/>
      <c r="G687" s="250"/>
      <c r="H687" s="250"/>
      <c r="I687" s="250"/>
      <c r="J687" s="344"/>
      <c r="K687" s="250"/>
      <c r="L687" s="344"/>
      <c r="M687" s="250"/>
      <c r="N687" s="250"/>
      <c r="O687" s="250"/>
      <c r="P687" s="250"/>
      <c r="Q687" s="250"/>
      <c r="R687" s="250"/>
      <c r="S687" s="250"/>
      <c r="T687" s="250"/>
      <c r="U687" s="250"/>
      <c r="V687" s="250"/>
      <c r="W687" s="250"/>
      <c r="X687" s="250"/>
      <c r="Y687" s="250"/>
      <c r="Z687" s="250"/>
    </row>
    <row r="688" ht="12.0" customHeight="1">
      <c r="A688" s="250"/>
      <c r="B688" s="344"/>
      <c r="C688" s="250"/>
      <c r="D688" s="250"/>
      <c r="E688" s="250"/>
      <c r="F688" s="250"/>
      <c r="G688" s="250"/>
      <c r="H688" s="250"/>
      <c r="I688" s="250"/>
      <c r="J688" s="344"/>
      <c r="K688" s="250"/>
      <c r="L688" s="344"/>
      <c r="M688" s="250"/>
      <c r="N688" s="250"/>
      <c r="O688" s="250"/>
      <c r="P688" s="250"/>
      <c r="Q688" s="250"/>
      <c r="R688" s="250"/>
      <c r="S688" s="250"/>
      <c r="T688" s="250"/>
      <c r="U688" s="250"/>
      <c r="V688" s="250"/>
      <c r="W688" s="250"/>
      <c r="X688" s="250"/>
      <c r="Y688" s="250"/>
      <c r="Z688" s="250"/>
    </row>
    <row r="689" ht="12.0" customHeight="1">
      <c r="A689" s="250"/>
      <c r="B689" s="344"/>
      <c r="C689" s="250"/>
      <c r="D689" s="250"/>
      <c r="E689" s="250"/>
      <c r="F689" s="250"/>
      <c r="G689" s="250"/>
      <c r="H689" s="250"/>
      <c r="I689" s="250"/>
      <c r="J689" s="344"/>
      <c r="K689" s="250"/>
      <c r="L689" s="344"/>
      <c r="M689" s="250"/>
      <c r="N689" s="250"/>
      <c r="O689" s="250"/>
      <c r="P689" s="250"/>
      <c r="Q689" s="250"/>
      <c r="R689" s="250"/>
      <c r="S689" s="250"/>
      <c r="T689" s="250"/>
      <c r="U689" s="250"/>
      <c r="V689" s="250"/>
      <c r="W689" s="250"/>
      <c r="X689" s="250"/>
      <c r="Y689" s="250"/>
      <c r="Z689" s="250"/>
    </row>
    <row r="690" ht="12.0" customHeight="1">
      <c r="A690" s="250"/>
      <c r="B690" s="344"/>
      <c r="C690" s="250"/>
      <c r="D690" s="250"/>
      <c r="E690" s="250"/>
      <c r="F690" s="250"/>
      <c r="G690" s="250"/>
      <c r="H690" s="250"/>
      <c r="I690" s="250"/>
      <c r="J690" s="344"/>
      <c r="K690" s="250"/>
      <c r="L690" s="344"/>
      <c r="M690" s="250"/>
      <c r="N690" s="250"/>
      <c r="O690" s="250"/>
      <c r="P690" s="250"/>
      <c r="Q690" s="250"/>
      <c r="R690" s="250"/>
      <c r="S690" s="250"/>
      <c r="T690" s="250"/>
      <c r="U690" s="250"/>
      <c r="V690" s="250"/>
      <c r="W690" s="250"/>
      <c r="X690" s="250"/>
      <c r="Y690" s="250"/>
      <c r="Z690" s="250"/>
    </row>
    <row r="691" ht="12.0" customHeight="1">
      <c r="A691" s="250"/>
      <c r="B691" s="344"/>
      <c r="C691" s="250"/>
      <c r="D691" s="250"/>
      <c r="E691" s="250"/>
      <c r="F691" s="250"/>
      <c r="G691" s="250"/>
      <c r="H691" s="250"/>
      <c r="I691" s="250"/>
      <c r="J691" s="344"/>
      <c r="K691" s="250"/>
      <c r="L691" s="344"/>
      <c r="M691" s="250"/>
      <c r="N691" s="250"/>
      <c r="O691" s="250"/>
      <c r="P691" s="250"/>
      <c r="Q691" s="250"/>
      <c r="R691" s="250"/>
      <c r="S691" s="250"/>
      <c r="T691" s="250"/>
      <c r="U691" s="250"/>
      <c r="V691" s="250"/>
      <c r="W691" s="250"/>
      <c r="X691" s="250"/>
      <c r="Y691" s="250"/>
      <c r="Z691" s="250"/>
    </row>
    <row r="692" ht="12.0" customHeight="1">
      <c r="A692" s="250"/>
      <c r="B692" s="344"/>
      <c r="C692" s="250"/>
      <c r="D692" s="250"/>
      <c r="E692" s="250"/>
      <c r="F692" s="250"/>
      <c r="G692" s="250"/>
      <c r="H692" s="250"/>
      <c r="I692" s="250"/>
      <c r="J692" s="344"/>
      <c r="K692" s="250"/>
      <c r="L692" s="344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  <c r="X692" s="250"/>
      <c r="Y692" s="250"/>
      <c r="Z692" s="250"/>
    </row>
    <row r="693" ht="12.0" customHeight="1">
      <c r="A693" s="250"/>
      <c r="B693" s="344"/>
      <c r="C693" s="250"/>
      <c r="D693" s="250"/>
      <c r="E693" s="250"/>
      <c r="F693" s="250"/>
      <c r="G693" s="250"/>
      <c r="H693" s="250"/>
      <c r="I693" s="250"/>
      <c r="J693" s="344"/>
      <c r="K693" s="250"/>
      <c r="L693" s="344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  <c r="X693" s="250"/>
      <c r="Y693" s="250"/>
      <c r="Z693" s="250"/>
    </row>
    <row r="694" ht="12.0" customHeight="1">
      <c r="A694" s="250"/>
      <c r="B694" s="344"/>
      <c r="C694" s="250"/>
      <c r="D694" s="250"/>
      <c r="E694" s="250"/>
      <c r="F694" s="250"/>
      <c r="G694" s="250"/>
      <c r="H694" s="250"/>
      <c r="I694" s="250"/>
      <c r="J694" s="344"/>
      <c r="K694" s="250"/>
      <c r="L694" s="344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  <c r="X694" s="250"/>
      <c r="Y694" s="250"/>
      <c r="Z694" s="250"/>
    </row>
    <row r="695" ht="12.0" customHeight="1">
      <c r="A695" s="250"/>
      <c r="B695" s="344"/>
      <c r="C695" s="250"/>
      <c r="D695" s="250"/>
      <c r="E695" s="250"/>
      <c r="F695" s="250"/>
      <c r="G695" s="250"/>
      <c r="H695" s="250"/>
      <c r="I695" s="250"/>
      <c r="J695" s="344"/>
      <c r="K695" s="250"/>
      <c r="L695" s="344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  <c r="X695" s="250"/>
      <c r="Y695" s="250"/>
      <c r="Z695" s="250"/>
    </row>
    <row r="696" ht="12.0" customHeight="1">
      <c r="A696" s="250"/>
      <c r="B696" s="344"/>
      <c r="C696" s="250"/>
      <c r="D696" s="250"/>
      <c r="E696" s="250"/>
      <c r="F696" s="250"/>
      <c r="G696" s="250"/>
      <c r="H696" s="250"/>
      <c r="I696" s="250"/>
      <c r="J696" s="344"/>
      <c r="K696" s="250"/>
      <c r="L696" s="344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  <c r="X696" s="250"/>
      <c r="Y696" s="250"/>
      <c r="Z696" s="250"/>
    </row>
    <row r="697" ht="12.0" customHeight="1">
      <c r="A697" s="250"/>
      <c r="B697" s="344"/>
      <c r="C697" s="250"/>
      <c r="D697" s="250"/>
      <c r="E697" s="250"/>
      <c r="F697" s="250"/>
      <c r="G697" s="250"/>
      <c r="H697" s="250"/>
      <c r="I697" s="250"/>
      <c r="J697" s="344"/>
      <c r="K697" s="250"/>
      <c r="L697" s="344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  <c r="X697" s="250"/>
      <c r="Y697" s="250"/>
      <c r="Z697" s="250"/>
    </row>
    <row r="698" ht="12.0" customHeight="1">
      <c r="A698" s="250"/>
      <c r="B698" s="344"/>
      <c r="C698" s="250"/>
      <c r="D698" s="250"/>
      <c r="E698" s="250"/>
      <c r="F698" s="250"/>
      <c r="G698" s="250"/>
      <c r="H698" s="250"/>
      <c r="I698" s="250"/>
      <c r="J698" s="344"/>
      <c r="K698" s="250"/>
      <c r="L698" s="344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  <c r="X698" s="250"/>
      <c r="Y698" s="250"/>
      <c r="Z698" s="250"/>
    </row>
    <row r="699" ht="12.0" customHeight="1">
      <c r="A699" s="250"/>
      <c r="B699" s="344"/>
      <c r="C699" s="250"/>
      <c r="D699" s="250"/>
      <c r="E699" s="250"/>
      <c r="F699" s="250"/>
      <c r="G699" s="250"/>
      <c r="H699" s="250"/>
      <c r="I699" s="250"/>
      <c r="J699" s="344"/>
      <c r="K699" s="250"/>
      <c r="L699" s="344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  <c r="X699" s="250"/>
      <c r="Y699" s="250"/>
      <c r="Z699" s="250"/>
    </row>
    <row r="700" ht="12.0" customHeight="1">
      <c r="A700" s="250"/>
      <c r="B700" s="344"/>
      <c r="C700" s="250"/>
      <c r="D700" s="250"/>
      <c r="E700" s="250"/>
      <c r="F700" s="250"/>
      <c r="G700" s="250"/>
      <c r="H700" s="250"/>
      <c r="I700" s="250"/>
      <c r="J700" s="344"/>
      <c r="K700" s="250"/>
      <c r="L700" s="344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  <c r="X700" s="250"/>
      <c r="Y700" s="250"/>
      <c r="Z700" s="250"/>
    </row>
    <row r="701" ht="12.0" customHeight="1">
      <c r="A701" s="250"/>
      <c r="B701" s="344"/>
      <c r="C701" s="250"/>
      <c r="D701" s="250"/>
      <c r="E701" s="250"/>
      <c r="F701" s="250"/>
      <c r="G701" s="250"/>
      <c r="H701" s="250"/>
      <c r="I701" s="250"/>
      <c r="J701" s="344"/>
      <c r="K701" s="250"/>
      <c r="L701" s="344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  <c r="X701" s="250"/>
      <c r="Y701" s="250"/>
      <c r="Z701" s="250"/>
    </row>
    <row r="702" ht="12.0" customHeight="1">
      <c r="A702" s="250"/>
      <c r="B702" s="344"/>
      <c r="C702" s="250"/>
      <c r="D702" s="250"/>
      <c r="E702" s="250"/>
      <c r="F702" s="250"/>
      <c r="G702" s="250"/>
      <c r="H702" s="250"/>
      <c r="I702" s="250"/>
      <c r="J702" s="344"/>
      <c r="K702" s="250"/>
      <c r="L702" s="344"/>
      <c r="M702" s="250"/>
      <c r="N702" s="250"/>
      <c r="O702" s="250"/>
      <c r="P702" s="250"/>
      <c r="Q702" s="250"/>
      <c r="R702" s="250"/>
      <c r="S702" s="250"/>
      <c r="T702" s="250"/>
      <c r="U702" s="250"/>
      <c r="V702" s="250"/>
      <c r="W702" s="250"/>
      <c r="X702" s="250"/>
      <c r="Y702" s="250"/>
      <c r="Z702" s="250"/>
    </row>
    <row r="703" ht="12.0" customHeight="1">
      <c r="A703" s="250"/>
      <c r="B703" s="344"/>
      <c r="C703" s="250"/>
      <c r="D703" s="250"/>
      <c r="E703" s="250"/>
      <c r="F703" s="250"/>
      <c r="G703" s="250"/>
      <c r="H703" s="250"/>
      <c r="I703" s="250"/>
      <c r="J703" s="344"/>
      <c r="K703" s="250"/>
      <c r="L703" s="344"/>
      <c r="M703" s="250"/>
      <c r="N703" s="250"/>
      <c r="O703" s="250"/>
      <c r="P703" s="250"/>
      <c r="Q703" s="250"/>
      <c r="R703" s="250"/>
      <c r="S703" s="250"/>
      <c r="T703" s="250"/>
      <c r="U703" s="250"/>
      <c r="V703" s="250"/>
      <c r="W703" s="250"/>
      <c r="X703" s="250"/>
      <c r="Y703" s="250"/>
      <c r="Z703" s="250"/>
    </row>
    <row r="704" ht="12.0" customHeight="1">
      <c r="A704" s="250"/>
      <c r="B704" s="344"/>
      <c r="C704" s="250"/>
      <c r="D704" s="250"/>
      <c r="E704" s="250"/>
      <c r="F704" s="250"/>
      <c r="G704" s="250"/>
      <c r="H704" s="250"/>
      <c r="I704" s="250"/>
      <c r="J704" s="344"/>
      <c r="K704" s="250"/>
      <c r="L704" s="344"/>
      <c r="M704" s="250"/>
      <c r="N704" s="250"/>
      <c r="O704" s="250"/>
      <c r="P704" s="250"/>
      <c r="Q704" s="250"/>
      <c r="R704" s="250"/>
      <c r="S704" s="250"/>
      <c r="T704" s="250"/>
      <c r="U704" s="250"/>
      <c r="V704" s="250"/>
      <c r="W704" s="250"/>
      <c r="X704" s="250"/>
      <c r="Y704" s="250"/>
      <c r="Z704" s="250"/>
    </row>
    <row r="705" ht="12.0" customHeight="1">
      <c r="A705" s="250"/>
      <c r="B705" s="344"/>
      <c r="C705" s="250"/>
      <c r="D705" s="250"/>
      <c r="E705" s="250"/>
      <c r="F705" s="250"/>
      <c r="G705" s="250"/>
      <c r="H705" s="250"/>
      <c r="I705" s="250"/>
      <c r="J705" s="344"/>
      <c r="K705" s="250"/>
      <c r="L705" s="344"/>
      <c r="M705" s="250"/>
      <c r="N705" s="250"/>
      <c r="O705" s="250"/>
      <c r="P705" s="250"/>
      <c r="Q705" s="250"/>
      <c r="R705" s="250"/>
      <c r="S705" s="250"/>
      <c r="T705" s="250"/>
      <c r="U705" s="250"/>
      <c r="V705" s="250"/>
      <c r="W705" s="250"/>
      <c r="X705" s="250"/>
      <c r="Y705" s="250"/>
      <c r="Z705" s="250"/>
    </row>
    <row r="706" ht="12.0" customHeight="1">
      <c r="A706" s="250"/>
      <c r="B706" s="344"/>
      <c r="C706" s="250"/>
      <c r="D706" s="250"/>
      <c r="E706" s="250"/>
      <c r="F706" s="250"/>
      <c r="G706" s="250"/>
      <c r="H706" s="250"/>
      <c r="I706" s="250"/>
      <c r="J706" s="344"/>
      <c r="K706" s="250"/>
      <c r="L706" s="344"/>
      <c r="M706" s="250"/>
      <c r="N706" s="250"/>
      <c r="O706" s="250"/>
      <c r="P706" s="250"/>
      <c r="Q706" s="250"/>
      <c r="R706" s="250"/>
      <c r="S706" s="250"/>
      <c r="T706" s="250"/>
      <c r="U706" s="250"/>
      <c r="V706" s="250"/>
      <c r="W706" s="250"/>
      <c r="X706" s="250"/>
      <c r="Y706" s="250"/>
      <c r="Z706" s="250"/>
    </row>
    <row r="707" ht="12.0" customHeight="1">
      <c r="A707" s="250"/>
      <c r="B707" s="344"/>
      <c r="C707" s="250"/>
      <c r="D707" s="250"/>
      <c r="E707" s="250"/>
      <c r="F707" s="250"/>
      <c r="G707" s="250"/>
      <c r="H707" s="250"/>
      <c r="I707" s="250"/>
      <c r="J707" s="344"/>
      <c r="K707" s="250"/>
      <c r="L707" s="344"/>
      <c r="M707" s="250"/>
      <c r="N707" s="250"/>
      <c r="O707" s="250"/>
      <c r="P707" s="250"/>
      <c r="Q707" s="250"/>
      <c r="R707" s="250"/>
      <c r="S707" s="250"/>
      <c r="T707" s="250"/>
      <c r="U707" s="250"/>
      <c r="V707" s="250"/>
      <c r="W707" s="250"/>
      <c r="X707" s="250"/>
      <c r="Y707" s="250"/>
      <c r="Z707" s="250"/>
    </row>
    <row r="708" ht="12.0" customHeight="1">
      <c r="A708" s="250"/>
      <c r="B708" s="344"/>
      <c r="C708" s="250"/>
      <c r="D708" s="250"/>
      <c r="E708" s="250"/>
      <c r="F708" s="250"/>
      <c r="G708" s="250"/>
      <c r="H708" s="250"/>
      <c r="I708" s="250"/>
      <c r="J708" s="344"/>
      <c r="K708" s="250"/>
      <c r="L708" s="344"/>
      <c r="M708" s="250"/>
      <c r="N708" s="250"/>
      <c r="O708" s="250"/>
      <c r="P708" s="250"/>
      <c r="Q708" s="250"/>
      <c r="R708" s="250"/>
      <c r="S708" s="250"/>
      <c r="T708" s="250"/>
      <c r="U708" s="250"/>
      <c r="V708" s="250"/>
      <c r="W708" s="250"/>
      <c r="X708" s="250"/>
      <c r="Y708" s="250"/>
      <c r="Z708" s="250"/>
    </row>
    <row r="709" ht="12.0" customHeight="1">
      <c r="A709" s="250"/>
      <c r="B709" s="344"/>
      <c r="C709" s="250"/>
      <c r="D709" s="250"/>
      <c r="E709" s="250"/>
      <c r="F709" s="250"/>
      <c r="G709" s="250"/>
      <c r="H709" s="250"/>
      <c r="I709" s="250"/>
      <c r="J709" s="344"/>
      <c r="K709" s="250"/>
      <c r="L709" s="344"/>
      <c r="M709" s="250"/>
      <c r="N709" s="250"/>
      <c r="O709" s="250"/>
      <c r="P709" s="250"/>
      <c r="Q709" s="250"/>
      <c r="R709" s="250"/>
      <c r="S709" s="250"/>
      <c r="T709" s="250"/>
      <c r="U709" s="250"/>
      <c r="V709" s="250"/>
      <c r="W709" s="250"/>
      <c r="X709" s="250"/>
      <c r="Y709" s="250"/>
      <c r="Z709" s="250"/>
    </row>
    <row r="710" ht="12.0" customHeight="1">
      <c r="A710" s="250"/>
      <c r="B710" s="344"/>
      <c r="C710" s="250"/>
      <c r="D710" s="250"/>
      <c r="E710" s="250"/>
      <c r="F710" s="250"/>
      <c r="G710" s="250"/>
      <c r="H710" s="250"/>
      <c r="I710" s="250"/>
      <c r="J710" s="344"/>
      <c r="K710" s="250"/>
      <c r="L710" s="344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0"/>
      <c r="X710" s="250"/>
      <c r="Y710" s="250"/>
      <c r="Z710" s="250"/>
    </row>
    <row r="711" ht="12.0" customHeight="1">
      <c r="A711" s="250"/>
      <c r="B711" s="344"/>
      <c r="C711" s="250"/>
      <c r="D711" s="250"/>
      <c r="E711" s="250"/>
      <c r="F711" s="250"/>
      <c r="G711" s="250"/>
      <c r="H711" s="250"/>
      <c r="I711" s="250"/>
      <c r="J711" s="344"/>
      <c r="K711" s="250"/>
      <c r="L711" s="344"/>
      <c r="M711" s="250"/>
      <c r="N711" s="250"/>
      <c r="O711" s="250"/>
      <c r="P711" s="250"/>
      <c r="Q711" s="250"/>
      <c r="R711" s="250"/>
      <c r="S711" s="250"/>
      <c r="T711" s="250"/>
      <c r="U711" s="250"/>
      <c r="V711" s="250"/>
      <c r="W711" s="250"/>
      <c r="X711" s="250"/>
      <c r="Y711" s="250"/>
      <c r="Z711" s="250"/>
    </row>
    <row r="712" ht="12.0" customHeight="1">
      <c r="A712" s="250"/>
      <c r="B712" s="344"/>
      <c r="C712" s="250"/>
      <c r="D712" s="250"/>
      <c r="E712" s="250"/>
      <c r="F712" s="250"/>
      <c r="G712" s="250"/>
      <c r="H712" s="250"/>
      <c r="I712" s="250"/>
      <c r="J712" s="344"/>
      <c r="K712" s="250"/>
      <c r="L712" s="344"/>
      <c r="M712" s="250"/>
      <c r="N712" s="250"/>
      <c r="O712" s="250"/>
      <c r="P712" s="250"/>
      <c r="Q712" s="250"/>
      <c r="R712" s="250"/>
      <c r="S712" s="250"/>
      <c r="T712" s="250"/>
      <c r="U712" s="250"/>
      <c r="V712" s="250"/>
      <c r="W712" s="250"/>
      <c r="X712" s="250"/>
      <c r="Y712" s="250"/>
      <c r="Z712" s="250"/>
    </row>
    <row r="713" ht="12.0" customHeight="1">
      <c r="A713" s="250"/>
      <c r="B713" s="344"/>
      <c r="C713" s="250"/>
      <c r="D713" s="250"/>
      <c r="E713" s="250"/>
      <c r="F713" s="250"/>
      <c r="G713" s="250"/>
      <c r="H713" s="250"/>
      <c r="I713" s="250"/>
      <c r="J713" s="344"/>
      <c r="K713" s="250"/>
      <c r="L713" s="344"/>
      <c r="M713" s="250"/>
      <c r="N713" s="250"/>
      <c r="O713" s="250"/>
      <c r="P713" s="250"/>
      <c r="Q713" s="250"/>
      <c r="R713" s="250"/>
      <c r="S713" s="250"/>
      <c r="T713" s="250"/>
      <c r="U713" s="250"/>
      <c r="V713" s="250"/>
      <c r="W713" s="250"/>
      <c r="X713" s="250"/>
      <c r="Y713" s="250"/>
      <c r="Z713" s="250"/>
    </row>
    <row r="714" ht="12.0" customHeight="1">
      <c r="A714" s="250"/>
      <c r="B714" s="344"/>
      <c r="C714" s="250"/>
      <c r="D714" s="250"/>
      <c r="E714" s="250"/>
      <c r="F714" s="250"/>
      <c r="G714" s="250"/>
      <c r="H714" s="250"/>
      <c r="I714" s="250"/>
      <c r="J714" s="344"/>
      <c r="K714" s="250"/>
      <c r="L714" s="344"/>
      <c r="M714" s="250"/>
      <c r="N714" s="250"/>
      <c r="O714" s="250"/>
      <c r="P714" s="250"/>
      <c r="Q714" s="250"/>
      <c r="R714" s="250"/>
      <c r="S714" s="250"/>
      <c r="T714" s="250"/>
      <c r="U714" s="250"/>
      <c r="V714" s="250"/>
      <c r="W714" s="250"/>
      <c r="X714" s="250"/>
      <c r="Y714" s="250"/>
      <c r="Z714" s="250"/>
    </row>
    <row r="715" ht="12.0" customHeight="1">
      <c r="A715" s="250"/>
      <c r="B715" s="344"/>
      <c r="C715" s="250"/>
      <c r="D715" s="250"/>
      <c r="E715" s="250"/>
      <c r="F715" s="250"/>
      <c r="G715" s="250"/>
      <c r="H715" s="250"/>
      <c r="I715" s="250"/>
      <c r="J715" s="344"/>
      <c r="K715" s="250"/>
      <c r="L715" s="344"/>
      <c r="M715" s="250"/>
      <c r="N715" s="250"/>
      <c r="O715" s="250"/>
      <c r="P715" s="250"/>
      <c r="Q715" s="250"/>
      <c r="R715" s="250"/>
      <c r="S715" s="250"/>
      <c r="T715" s="250"/>
      <c r="U715" s="250"/>
      <c r="V715" s="250"/>
      <c r="W715" s="250"/>
      <c r="X715" s="250"/>
      <c r="Y715" s="250"/>
      <c r="Z715" s="250"/>
    </row>
    <row r="716" ht="12.0" customHeight="1">
      <c r="A716" s="250"/>
      <c r="B716" s="344"/>
      <c r="C716" s="250"/>
      <c r="D716" s="250"/>
      <c r="E716" s="250"/>
      <c r="F716" s="250"/>
      <c r="G716" s="250"/>
      <c r="H716" s="250"/>
      <c r="I716" s="250"/>
      <c r="J716" s="344"/>
      <c r="K716" s="250"/>
      <c r="L716" s="344"/>
      <c r="M716" s="250"/>
      <c r="N716" s="250"/>
      <c r="O716" s="250"/>
      <c r="P716" s="250"/>
      <c r="Q716" s="250"/>
      <c r="R716" s="250"/>
      <c r="S716" s="250"/>
      <c r="T716" s="250"/>
      <c r="U716" s="250"/>
      <c r="V716" s="250"/>
      <c r="W716" s="250"/>
      <c r="X716" s="250"/>
      <c r="Y716" s="250"/>
      <c r="Z716" s="250"/>
    </row>
    <row r="717" ht="12.0" customHeight="1">
      <c r="A717" s="250"/>
      <c r="B717" s="344"/>
      <c r="C717" s="250"/>
      <c r="D717" s="250"/>
      <c r="E717" s="250"/>
      <c r="F717" s="250"/>
      <c r="G717" s="250"/>
      <c r="H717" s="250"/>
      <c r="I717" s="250"/>
      <c r="J717" s="344"/>
      <c r="K717" s="250"/>
      <c r="L717" s="344"/>
      <c r="M717" s="250"/>
      <c r="N717" s="250"/>
      <c r="O717" s="250"/>
      <c r="P717" s="250"/>
      <c r="Q717" s="250"/>
      <c r="R717" s="250"/>
      <c r="S717" s="250"/>
      <c r="T717" s="250"/>
      <c r="U717" s="250"/>
      <c r="V717" s="250"/>
      <c r="W717" s="250"/>
      <c r="X717" s="250"/>
      <c r="Y717" s="250"/>
      <c r="Z717" s="250"/>
    </row>
    <row r="718" ht="12.0" customHeight="1">
      <c r="A718" s="250"/>
      <c r="B718" s="344"/>
      <c r="C718" s="250"/>
      <c r="D718" s="250"/>
      <c r="E718" s="250"/>
      <c r="F718" s="250"/>
      <c r="G718" s="250"/>
      <c r="H718" s="250"/>
      <c r="I718" s="250"/>
      <c r="J718" s="344"/>
      <c r="K718" s="250"/>
      <c r="L718" s="344"/>
      <c r="M718" s="250"/>
      <c r="N718" s="250"/>
      <c r="O718" s="250"/>
      <c r="P718" s="250"/>
      <c r="Q718" s="250"/>
      <c r="R718" s="250"/>
      <c r="S718" s="250"/>
      <c r="T718" s="250"/>
      <c r="U718" s="250"/>
      <c r="V718" s="250"/>
      <c r="W718" s="250"/>
      <c r="X718" s="250"/>
      <c r="Y718" s="250"/>
      <c r="Z718" s="250"/>
    </row>
    <row r="719" ht="12.0" customHeight="1">
      <c r="A719" s="250"/>
      <c r="B719" s="344"/>
      <c r="C719" s="250"/>
      <c r="D719" s="250"/>
      <c r="E719" s="250"/>
      <c r="F719" s="250"/>
      <c r="G719" s="250"/>
      <c r="H719" s="250"/>
      <c r="I719" s="250"/>
      <c r="J719" s="344"/>
      <c r="K719" s="250"/>
      <c r="L719" s="344"/>
      <c r="M719" s="250"/>
      <c r="N719" s="250"/>
      <c r="O719" s="250"/>
      <c r="P719" s="250"/>
      <c r="Q719" s="250"/>
      <c r="R719" s="250"/>
      <c r="S719" s="250"/>
      <c r="T719" s="250"/>
      <c r="U719" s="250"/>
      <c r="V719" s="250"/>
      <c r="W719" s="250"/>
      <c r="X719" s="250"/>
      <c r="Y719" s="250"/>
      <c r="Z719" s="250"/>
    </row>
    <row r="720" ht="12.0" customHeight="1">
      <c r="A720" s="250"/>
      <c r="B720" s="344"/>
      <c r="C720" s="250"/>
      <c r="D720" s="250"/>
      <c r="E720" s="250"/>
      <c r="F720" s="250"/>
      <c r="G720" s="250"/>
      <c r="H720" s="250"/>
      <c r="I720" s="250"/>
      <c r="J720" s="344"/>
      <c r="K720" s="250"/>
      <c r="L720" s="344"/>
      <c r="M720" s="250"/>
      <c r="N720" s="250"/>
      <c r="O720" s="250"/>
      <c r="P720" s="250"/>
      <c r="Q720" s="250"/>
      <c r="R720" s="250"/>
      <c r="S720" s="250"/>
      <c r="T720" s="250"/>
      <c r="U720" s="250"/>
      <c r="V720" s="250"/>
      <c r="W720" s="250"/>
      <c r="X720" s="250"/>
      <c r="Y720" s="250"/>
      <c r="Z720" s="250"/>
    </row>
    <row r="721" ht="12.0" customHeight="1">
      <c r="A721" s="250"/>
      <c r="B721" s="344"/>
      <c r="C721" s="250"/>
      <c r="D721" s="250"/>
      <c r="E721" s="250"/>
      <c r="F721" s="250"/>
      <c r="G721" s="250"/>
      <c r="H721" s="250"/>
      <c r="I721" s="250"/>
      <c r="J721" s="344"/>
      <c r="K721" s="250"/>
      <c r="L721" s="344"/>
      <c r="M721" s="250"/>
      <c r="N721" s="250"/>
      <c r="O721" s="250"/>
      <c r="P721" s="250"/>
      <c r="Q721" s="250"/>
      <c r="R721" s="250"/>
      <c r="S721" s="250"/>
      <c r="T721" s="250"/>
      <c r="U721" s="250"/>
      <c r="V721" s="250"/>
      <c r="W721" s="250"/>
      <c r="X721" s="250"/>
      <c r="Y721" s="250"/>
      <c r="Z721" s="250"/>
    </row>
    <row r="722" ht="12.0" customHeight="1">
      <c r="A722" s="250"/>
      <c r="B722" s="344"/>
      <c r="C722" s="250"/>
      <c r="D722" s="250"/>
      <c r="E722" s="250"/>
      <c r="F722" s="250"/>
      <c r="G722" s="250"/>
      <c r="H722" s="250"/>
      <c r="I722" s="250"/>
      <c r="J722" s="344"/>
      <c r="K722" s="250"/>
      <c r="L722" s="344"/>
      <c r="M722" s="250"/>
      <c r="N722" s="250"/>
      <c r="O722" s="250"/>
      <c r="P722" s="250"/>
      <c r="Q722" s="250"/>
      <c r="R722" s="250"/>
      <c r="S722" s="250"/>
      <c r="T722" s="250"/>
      <c r="U722" s="250"/>
      <c r="V722" s="250"/>
      <c r="W722" s="250"/>
      <c r="X722" s="250"/>
      <c r="Y722" s="250"/>
      <c r="Z722" s="250"/>
    </row>
    <row r="723" ht="12.0" customHeight="1">
      <c r="A723" s="250"/>
      <c r="B723" s="344"/>
      <c r="C723" s="250"/>
      <c r="D723" s="250"/>
      <c r="E723" s="250"/>
      <c r="F723" s="250"/>
      <c r="G723" s="250"/>
      <c r="H723" s="250"/>
      <c r="I723" s="250"/>
      <c r="J723" s="344"/>
      <c r="K723" s="250"/>
      <c r="L723" s="344"/>
      <c r="M723" s="250"/>
      <c r="N723" s="250"/>
      <c r="O723" s="250"/>
      <c r="P723" s="250"/>
      <c r="Q723" s="250"/>
      <c r="R723" s="250"/>
      <c r="S723" s="250"/>
      <c r="T723" s="250"/>
      <c r="U723" s="250"/>
      <c r="V723" s="250"/>
      <c r="W723" s="250"/>
      <c r="X723" s="250"/>
      <c r="Y723" s="250"/>
      <c r="Z723" s="250"/>
    </row>
    <row r="724" ht="12.0" customHeight="1">
      <c r="A724" s="250"/>
      <c r="B724" s="344"/>
      <c r="C724" s="250"/>
      <c r="D724" s="250"/>
      <c r="E724" s="250"/>
      <c r="F724" s="250"/>
      <c r="G724" s="250"/>
      <c r="H724" s="250"/>
      <c r="I724" s="250"/>
      <c r="J724" s="344"/>
      <c r="K724" s="250"/>
      <c r="L724" s="344"/>
      <c r="M724" s="250"/>
      <c r="N724" s="250"/>
      <c r="O724" s="250"/>
      <c r="P724" s="250"/>
      <c r="Q724" s="250"/>
      <c r="R724" s="250"/>
      <c r="S724" s="250"/>
      <c r="T724" s="250"/>
      <c r="U724" s="250"/>
      <c r="V724" s="250"/>
      <c r="W724" s="250"/>
      <c r="X724" s="250"/>
      <c r="Y724" s="250"/>
      <c r="Z724" s="250"/>
    </row>
    <row r="725" ht="12.0" customHeight="1">
      <c r="A725" s="250"/>
      <c r="B725" s="344"/>
      <c r="C725" s="250"/>
      <c r="D725" s="250"/>
      <c r="E725" s="250"/>
      <c r="F725" s="250"/>
      <c r="G725" s="250"/>
      <c r="H725" s="250"/>
      <c r="I725" s="250"/>
      <c r="J725" s="344"/>
      <c r="K725" s="250"/>
      <c r="L725" s="344"/>
      <c r="M725" s="250"/>
      <c r="N725" s="250"/>
      <c r="O725" s="250"/>
      <c r="P725" s="250"/>
      <c r="Q725" s="250"/>
      <c r="R725" s="250"/>
      <c r="S725" s="250"/>
      <c r="T725" s="250"/>
      <c r="U725" s="250"/>
      <c r="V725" s="250"/>
      <c r="W725" s="250"/>
      <c r="X725" s="250"/>
      <c r="Y725" s="250"/>
      <c r="Z725" s="250"/>
    </row>
    <row r="726" ht="12.0" customHeight="1">
      <c r="A726" s="250"/>
      <c r="B726" s="344"/>
      <c r="C726" s="250"/>
      <c r="D726" s="250"/>
      <c r="E726" s="250"/>
      <c r="F726" s="250"/>
      <c r="G726" s="250"/>
      <c r="H726" s="250"/>
      <c r="I726" s="250"/>
      <c r="J726" s="344"/>
      <c r="K726" s="250"/>
      <c r="L726" s="344"/>
      <c r="M726" s="250"/>
      <c r="N726" s="250"/>
      <c r="O726" s="250"/>
      <c r="P726" s="250"/>
      <c r="Q726" s="250"/>
      <c r="R726" s="250"/>
      <c r="S726" s="250"/>
      <c r="T726" s="250"/>
      <c r="U726" s="250"/>
      <c r="V726" s="250"/>
      <c r="W726" s="250"/>
      <c r="X726" s="250"/>
      <c r="Y726" s="250"/>
      <c r="Z726" s="250"/>
    </row>
    <row r="727" ht="12.0" customHeight="1">
      <c r="A727" s="250"/>
      <c r="B727" s="344"/>
      <c r="C727" s="250"/>
      <c r="D727" s="250"/>
      <c r="E727" s="250"/>
      <c r="F727" s="250"/>
      <c r="G727" s="250"/>
      <c r="H727" s="250"/>
      <c r="I727" s="250"/>
      <c r="J727" s="344"/>
      <c r="K727" s="250"/>
      <c r="L727" s="344"/>
      <c r="M727" s="250"/>
      <c r="N727" s="250"/>
      <c r="O727" s="250"/>
      <c r="P727" s="250"/>
      <c r="Q727" s="250"/>
      <c r="R727" s="250"/>
      <c r="S727" s="250"/>
      <c r="T727" s="250"/>
      <c r="U727" s="250"/>
      <c r="V727" s="250"/>
      <c r="W727" s="250"/>
      <c r="X727" s="250"/>
      <c r="Y727" s="250"/>
      <c r="Z727" s="250"/>
    </row>
    <row r="728" ht="12.0" customHeight="1">
      <c r="A728" s="250"/>
      <c r="B728" s="344"/>
      <c r="C728" s="250"/>
      <c r="D728" s="250"/>
      <c r="E728" s="250"/>
      <c r="F728" s="250"/>
      <c r="G728" s="250"/>
      <c r="H728" s="250"/>
      <c r="I728" s="250"/>
      <c r="J728" s="344"/>
      <c r="K728" s="250"/>
      <c r="L728" s="344"/>
      <c r="M728" s="250"/>
      <c r="N728" s="250"/>
      <c r="O728" s="250"/>
      <c r="P728" s="250"/>
      <c r="Q728" s="250"/>
      <c r="R728" s="250"/>
      <c r="S728" s="250"/>
      <c r="T728" s="250"/>
      <c r="U728" s="250"/>
      <c r="V728" s="250"/>
      <c r="W728" s="250"/>
      <c r="X728" s="250"/>
      <c r="Y728" s="250"/>
      <c r="Z728" s="250"/>
    </row>
    <row r="729" ht="12.0" customHeight="1">
      <c r="A729" s="250"/>
      <c r="B729" s="344"/>
      <c r="C729" s="250"/>
      <c r="D729" s="250"/>
      <c r="E729" s="250"/>
      <c r="F729" s="250"/>
      <c r="G729" s="250"/>
      <c r="H729" s="250"/>
      <c r="I729" s="250"/>
      <c r="J729" s="344"/>
      <c r="K729" s="250"/>
      <c r="L729" s="344"/>
      <c r="M729" s="250"/>
      <c r="N729" s="250"/>
      <c r="O729" s="250"/>
      <c r="P729" s="250"/>
      <c r="Q729" s="250"/>
      <c r="R729" s="250"/>
      <c r="S729" s="250"/>
      <c r="T729" s="250"/>
      <c r="U729" s="250"/>
      <c r="V729" s="250"/>
      <c r="W729" s="250"/>
      <c r="X729" s="250"/>
      <c r="Y729" s="250"/>
      <c r="Z729" s="250"/>
    </row>
    <row r="730" ht="12.0" customHeight="1">
      <c r="A730" s="250"/>
      <c r="B730" s="344"/>
      <c r="C730" s="250"/>
      <c r="D730" s="250"/>
      <c r="E730" s="250"/>
      <c r="F730" s="250"/>
      <c r="G730" s="250"/>
      <c r="H730" s="250"/>
      <c r="I730" s="250"/>
      <c r="J730" s="344"/>
      <c r="K730" s="250"/>
      <c r="L730" s="344"/>
      <c r="M730" s="250"/>
      <c r="N730" s="250"/>
      <c r="O730" s="250"/>
      <c r="P730" s="250"/>
      <c r="Q730" s="250"/>
      <c r="R730" s="250"/>
      <c r="S730" s="250"/>
      <c r="T730" s="250"/>
      <c r="U730" s="250"/>
      <c r="V730" s="250"/>
      <c r="W730" s="250"/>
      <c r="X730" s="250"/>
      <c r="Y730" s="250"/>
      <c r="Z730" s="250"/>
    </row>
    <row r="731" ht="12.0" customHeight="1">
      <c r="A731" s="250"/>
      <c r="B731" s="344"/>
      <c r="C731" s="250"/>
      <c r="D731" s="250"/>
      <c r="E731" s="250"/>
      <c r="F731" s="250"/>
      <c r="G731" s="250"/>
      <c r="H731" s="250"/>
      <c r="I731" s="250"/>
      <c r="J731" s="344"/>
      <c r="K731" s="250"/>
      <c r="L731" s="344"/>
      <c r="M731" s="250"/>
      <c r="N731" s="250"/>
      <c r="O731" s="250"/>
      <c r="P731" s="250"/>
      <c r="Q731" s="250"/>
      <c r="R731" s="250"/>
      <c r="S731" s="250"/>
      <c r="T731" s="250"/>
      <c r="U731" s="250"/>
      <c r="V731" s="250"/>
      <c r="W731" s="250"/>
      <c r="X731" s="250"/>
      <c r="Y731" s="250"/>
      <c r="Z731" s="250"/>
    </row>
    <row r="732" ht="12.0" customHeight="1">
      <c r="A732" s="250"/>
      <c r="B732" s="344"/>
      <c r="C732" s="250"/>
      <c r="D732" s="250"/>
      <c r="E732" s="250"/>
      <c r="F732" s="250"/>
      <c r="G732" s="250"/>
      <c r="H732" s="250"/>
      <c r="I732" s="250"/>
      <c r="J732" s="344"/>
      <c r="K732" s="250"/>
      <c r="L732" s="344"/>
      <c r="M732" s="250"/>
      <c r="N732" s="250"/>
      <c r="O732" s="250"/>
      <c r="P732" s="250"/>
      <c r="Q732" s="250"/>
      <c r="R732" s="250"/>
      <c r="S732" s="250"/>
      <c r="T732" s="250"/>
      <c r="U732" s="250"/>
      <c r="V732" s="250"/>
      <c r="W732" s="250"/>
      <c r="X732" s="250"/>
      <c r="Y732" s="250"/>
      <c r="Z732" s="250"/>
    </row>
    <row r="733" ht="12.0" customHeight="1">
      <c r="A733" s="250"/>
      <c r="B733" s="344"/>
      <c r="C733" s="250"/>
      <c r="D733" s="250"/>
      <c r="E733" s="250"/>
      <c r="F733" s="250"/>
      <c r="G733" s="250"/>
      <c r="H733" s="250"/>
      <c r="I733" s="250"/>
      <c r="J733" s="344"/>
      <c r="K733" s="250"/>
      <c r="L733" s="344"/>
      <c r="M733" s="250"/>
      <c r="N733" s="250"/>
      <c r="O733" s="250"/>
      <c r="P733" s="250"/>
      <c r="Q733" s="250"/>
      <c r="R733" s="250"/>
      <c r="S733" s="250"/>
      <c r="T733" s="250"/>
      <c r="U733" s="250"/>
      <c r="V733" s="250"/>
      <c r="W733" s="250"/>
      <c r="X733" s="250"/>
      <c r="Y733" s="250"/>
      <c r="Z733" s="250"/>
    </row>
    <row r="734" ht="12.0" customHeight="1">
      <c r="A734" s="250"/>
      <c r="B734" s="344"/>
      <c r="C734" s="250"/>
      <c r="D734" s="250"/>
      <c r="E734" s="250"/>
      <c r="F734" s="250"/>
      <c r="G734" s="250"/>
      <c r="H734" s="250"/>
      <c r="I734" s="250"/>
      <c r="J734" s="344"/>
      <c r="K734" s="250"/>
      <c r="L734" s="344"/>
      <c r="M734" s="250"/>
      <c r="N734" s="250"/>
      <c r="O734" s="250"/>
      <c r="P734" s="250"/>
      <c r="Q734" s="250"/>
      <c r="R734" s="250"/>
      <c r="S734" s="250"/>
      <c r="T734" s="250"/>
      <c r="U734" s="250"/>
      <c r="V734" s="250"/>
      <c r="W734" s="250"/>
      <c r="X734" s="250"/>
      <c r="Y734" s="250"/>
      <c r="Z734" s="250"/>
    </row>
    <row r="735" ht="12.0" customHeight="1">
      <c r="A735" s="250"/>
      <c r="B735" s="344"/>
      <c r="C735" s="250"/>
      <c r="D735" s="250"/>
      <c r="E735" s="250"/>
      <c r="F735" s="250"/>
      <c r="G735" s="250"/>
      <c r="H735" s="250"/>
      <c r="I735" s="250"/>
      <c r="J735" s="344"/>
      <c r="K735" s="250"/>
      <c r="L735" s="344"/>
      <c r="M735" s="250"/>
      <c r="N735" s="250"/>
      <c r="O735" s="250"/>
      <c r="P735" s="250"/>
      <c r="Q735" s="250"/>
      <c r="R735" s="250"/>
      <c r="S735" s="250"/>
      <c r="T735" s="250"/>
      <c r="U735" s="250"/>
      <c r="V735" s="250"/>
      <c r="W735" s="250"/>
      <c r="X735" s="250"/>
      <c r="Y735" s="250"/>
      <c r="Z735" s="250"/>
    </row>
    <row r="736" ht="12.0" customHeight="1">
      <c r="A736" s="250"/>
      <c r="B736" s="344"/>
      <c r="C736" s="250"/>
      <c r="D736" s="250"/>
      <c r="E736" s="250"/>
      <c r="F736" s="250"/>
      <c r="G736" s="250"/>
      <c r="H736" s="250"/>
      <c r="I736" s="250"/>
      <c r="J736" s="344"/>
      <c r="K736" s="250"/>
      <c r="L736" s="344"/>
      <c r="M736" s="250"/>
      <c r="N736" s="250"/>
      <c r="O736" s="250"/>
      <c r="P736" s="250"/>
      <c r="Q736" s="250"/>
      <c r="R736" s="250"/>
      <c r="S736" s="250"/>
      <c r="T736" s="250"/>
      <c r="U736" s="250"/>
      <c r="V736" s="250"/>
      <c r="W736" s="250"/>
      <c r="X736" s="250"/>
      <c r="Y736" s="250"/>
      <c r="Z736" s="250"/>
    </row>
    <row r="737" ht="12.0" customHeight="1">
      <c r="A737" s="250"/>
      <c r="B737" s="344"/>
      <c r="C737" s="250"/>
      <c r="D737" s="250"/>
      <c r="E737" s="250"/>
      <c r="F737" s="250"/>
      <c r="G737" s="250"/>
      <c r="H737" s="250"/>
      <c r="I737" s="250"/>
      <c r="J737" s="344"/>
      <c r="K737" s="250"/>
      <c r="L737" s="344"/>
      <c r="M737" s="250"/>
      <c r="N737" s="250"/>
      <c r="O737" s="250"/>
      <c r="P737" s="250"/>
      <c r="Q737" s="250"/>
      <c r="R737" s="250"/>
      <c r="S737" s="250"/>
      <c r="T737" s="250"/>
      <c r="U737" s="250"/>
      <c r="V737" s="250"/>
      <c r="W737" s="250"/>
      <c r="X737" s="250"/>
      <c r="Y737" s="250"/>
      <c r="Z737" s="250"/>
    </row>
    <row r="738" ht="12.0" customHeight="1">
      <c r="A738" s="250"/>
      <c r="B738" s="344"/>
      <c r="C738" s="250"/>
      <c r="D738" s="250"/>
      <c r="E738" s="250"/>
      <c r="F738" s="250"/>
      <c r="G738" s="250"/>
      <c r="H738" s="250"/>
      <c r="I738" s="250"/>
      <c r="J738" s="344"/>
      <c r="K738" s="250"/>
      <c r="L738" s="344"/>
      <c r="M738" s="250"/>
      <c r="N738" s="250"/>
      <c r="O738" s="250"/>
      <c r="P738" s="250"/>
      <c r="Q738" s="250"/>
      <c r="R738" s="250"/>
      <c r="S738" s="250"/>
      <c r="T738" s="250"/>
      <c r="U738" s="250"/>
      <c r="V738" s="250"/>
      <c r="W738" s="250"/>
      <c r="X738" s="250"/>
      <c r="Y738" s="250"/>
      <c r="Z738" s="250"/>
    </row>
    <row r="739" ht="12.0" customHeight="1">
      <c r="A739" s="250"/>
      <c r="B739" s="344"/>
      <c r="C739" s="250"/>
      <c r="D739" s="250"/>
      <c r="E739" s="250"/>
      <c r="F739" s="250"/>
      <c r="G739" s="250"/>
      <c r="H739" s="250"/>
      <c r="I739" s="250"/>
      <c r="J739" s="344"/>
      <c r="K739" s="250"/>
      <c r="L739" s="344"/>
      <c r="M739" s="250"/>
      <c r="N739" s="250"/>
      <c r="O739" s="250"/>
      <c r="P739" s="250"/>
      <c r="Q739" s="250"/>
      <c r="R739" s="250"/>
      <c r="S739" s="250"/>
      <c r="T739" s="250"/>
      <c r="U739" s="250"/>
      <c r="V739" s="250"/>
      <c r="W739" s="250"/>
      <c r="X739" s="250"/>
      <c r="Y739" s="250"/>
      <c r="Z739" s="250"/>
    </row>
    <row r="740" ht="12.0" customHeight="1">
      <c r="A740" s="250"/>
      <c r="B740" s="344"/>
      <c r="C740" s="250"/>
      <c r="D740" s="250"/>
      <c r="E740" s="250"/>
      <c r="F740" s="250"/>
      <c r="G740" s="250"/>
      <c r="H740" s="250"/>
      <c r="I740" s="250"/>
      <c r="J740" s="344"/>
      <c r="K740" s="250"/>
      <c r="L740" s="344"/>
      <c r="M740" s="250"/>
      <c r="N740" s="250"/>
      <c r="O740" s="250"/>
      <c r="P740" s="250"/>
      <c r="Q740" s="250"/>
      <c r="R740" s="250"/>
      <c r="S740" s="250"/>
      <c r="T740" s="250"/>
      <c r="U740" s="250"/>
      <c r="V740" s="250"/>
      <c r="W740" s="250"/>
      <c r="X740" s="250"/>
      <c r="Y740" s="250"/>
      <c r="Z740" s="250"/>
    </row>
    <row r="741" ht="12.0" customHeight="1">
      <c r="A741" s="250"/>
      <c r="B741" s="344"/>
      <c r="C741" s="250"/>
      <c r="D741" s="250"/>
      <c r="E741" s="250"/>
      <c r="F741" s="250"/>
      <c r="G741" s="250"/>
      <c r="H741" s="250"/>
      <c r="I741" s="250"/>
      <c r="J741" s="344"/>
      <c r="K741" s="250"/>
      <c r="L741" s="344"/>
      <c r="M741" s="250"/>
      <c r="N741" s="250"/>
      <c r="O741" s="250"/>
      <c r="P741" s="250"/>
      <c r="Q741" s="250"/>
      <c r="R741" s="250"/>
      <c r="S741" s="250"/>
      <c r="T741" s="250"/>
      <c r="U741" s="250"/>
      <c r="V741" s="250"/>
      <c r="W741" s="250"/>
      <c r="X741" s="250"/>
      <c r="Y741" s="250"/>
      <c r="Z741" s="250"/>
    </row>
    <row r="742" ht="12.0" customHeight="1">
      <c r="A742" s="250"/>
      <c r="B742" s="344"/>
      <c r="C742" s="250"/>
      <c r="D742" s="250"/>
      <c r="E742" s="250"/>
      <c r="F742" s="250"/>
      <c r="G742" s="250"/>
      <c r="H742" s="250"/>
      <c r="I742" s="250"/>
      <c r="J742" s="344"/>
      <c r="K742" s="250"/>
      <c r="L742" s="344"/>
      <c r="M742" s="250"/>
      <c r="N742" s="250"/>
      <c r="O742" s="250"/>
      <c r="P742" s="250"/>
      <c r="Q742" s="250"/>
      <c r="R742" s="250"/>
      <c r="S742" s="250"/>
      <c r="T742" s="250"/>
      <c r="U742" s="250"/>
      <c r="V742" s="250"/>
      <c r="W742" s="250"/>
      <c r="X742" s="250"/>
      <c r="Y742" s="250"/>
      <c r="Z742" s="250"/>
    </row>
    <row r="743" ht="12.0" customHeight="1">
      <c r="A743" s="250"/>
      <c r="B743" s="344"/>
      <c r="C743" s="250"/>
      <c r="D743" s="250"/>
      <c r="E743" s="250"/>
      <c r="F743" s="250"/>
      <c r="G743" s="250"/>
      <c r="H743" s="250"/>
      <c r="I743" s="250"/>
      <c r="J743" s="344"/>
      <c r="K743" s="250"/>
      <c r="L743" s="344"/>
      <c r="M743" s="250"/>
      <c r="N743" s="250"/>
      <c r="O743" s="250"/>
      <c r="P743" s="250"/>
      <c r="Q743" s="250"/>
      <c r="R743" s="250"/>
      <c r="S743" s="250"/>
      <c r="T743" s="250"/>
      <c r="U743" s="250"/>
      <c r="V743" s="250"/>
      <c r="W743" s="250"/>
      <c r="X743" s="250"/>
      <c r="Y743" s="250"/>
      <c r="Z743" s="250"/>
    </row>
    <row r="744" ht="12.0" customHeight="1">
      <c r="A744" s="250"/>
      <c r="B744" s="344"/>
      <c r="C744" s="250"/>
      <c r="D744" s="250"/>
      <c r="E744" s="250"/>
      <c r="F744" s="250"/>
      <c r="G744" s="250"/>
      <c r="H744" s="250"/>
      <c r="I744" s="250"/>
      <c r="J744" s="344"/>
      <c r="K744" s="250"/>
      <c r="L744" s="344"/>
      <c r="M744" s="250"/>
      <c r="N744" s="250"/>
      <c r="O744" s="250"/>
      <c r="P744" s="250"/>
      <c r="Q744" s="250"/>
      <c r="R744" s="250"/>
      <c r="S744" s="250"/>
      <c r="T744" s="250"/>
      <c r="U744" s="250"/>
      <c r="V744" s="250"/>
      <c r="W744" s="250"/>
      <c r="X744" s="250"/>
      <c r="Y744" s="250"/>
      <c r="Z744" s="250"/>
    </row>
    <row r="745" ht="12.0" customHeight="1">
      <c r="A745" s="250"/>
      <c r="B745" s="344"/>
      <c r="C745" s="250"/>
      <c r="D745" s="250"/>
      <c r="E745" s="250"/>
      <c r="F745" s="250"/>
      <c r="G745" s="250"/>
      <c r="H745" s="250"/>
      <c r="I745" s="250"/>
      <c r="J745" s="344"/>
      <c r="K745" s="250"/>
      <c r="L745" s="344"/>
      <c r="M745" s="250"/>
      <c r="N745" s="250"/>
      <c r="O745" s="250"/>
      <c r="P745" s="250"/>
      <c r="Q745" s="250"/>
      <c r="R745" s="250"/>
      <c r="S745" s="250"/>
      <c r="T745" s="250"/>
      <c r="U745" s="250"/>
      <c r="V745" s="250"/>
      <c r="W745" s="250"/>
      <c r="X745" s="250"/>
      <c r="Y745" s="250"/>
      <c r="Z745" s="250"/>
    </row>
    <row r="746" ht="12.0" customHeight="1">
      <c r="A746" s="250"/>
      <c r="B746" s="344"/>
      <c r="C746" s="250"/>
      <c r="D746" s="250"/>
      <c r="E746" s="250"/>
      <c r="F746" s="250"/>
      <c r="G746" s="250"/>
      <c r="H746" s="250"/>
      <c r="I746" s="250"/>
      <c r="J746" s="344"/>
      <c r="K746" s="250"/>
      <c r="L746" s="344"/>
      <c r="M746" s="250"/>
      <c r="N746" s="250"/>
      <c r="O746" s="250"/>
      <c r="P746" s="250"/>
      <c r="Q746" s="250"/>
      <c r="R746" s="250"/>
      <c r="S746" s="250"/>
      <c r="T746" s="250"/>
      <c r="U746" s="250"/>
      <c r="V746" s="250"/>
      <c r="W746" s="250"/>
      <c r="X746" s="250"/>
      <c r="Y746" s="250"/>
      <c r="Z746" s="250"/>
    </row>
    <row r="747" ht="12.0" customHeight="1">
      <c r="A747" s="250"/>
      <c r="B747" s="344"/>
      <c r="C747" s="250"/>
      <c r="D747" s="250"/>
      <c r="E747" s="250"/>
      <c r="F747" s="250"/>
      <c r="G747" s="250"/>
      <c r="H747" s="250"/>
      <c r="I747" s="250"/>
      <c r="J747" s="344"/>
      <c r="K747" s="250"/>
      <c r="L747" s="344"/>
      <c r="M747" s="250"/>
      <c r="N747" s="250"/>
      <c r="O747" s="250"/>
      <c r="P747" s="250"/>
      <c r="Q747" s="250"/>
      <c r="R747" s="250"/>
      <c r="S747" s="250"/>
      <c r="T747" s="250"/>
      <c r="U747" s="250"/>
      <c r="V747" s="250"/>
      <c r="W747" s="250"/>
      <c r="X747" s="250"/>
      <c r="Y747" s="250"/>
      <c r="Z747" s="250"/>
    </row>
    <row r="748" ht="12.0" customHeight="1">
      <c r="A748" s="250"/>
      <c r="B748" s="344"/>
      <c r="C748" s="250"/>
      <c r="D748" s="250"/>
      <c r="E748" s="250"/>
      <c r="F748" s="250"/>
      <c r="G748" s="250"/>
      <c r="H748" s="250"/>
      <c r="I748" s="250"/>
      <c r="J748" s="344"/>
      <c r="K748" s="250"/>
      <c r="L748" s="344"/>
      <c r="M748" s="250"/>
      <c r="N748" s="250"/>
      <c r="O748" s="250"/>
      <c r="P748" s="250"/>
      <c r="Q748" s="250"/>
      <c r="R748" s="250"/>
      <c r="S748" s="250"/>
      <c r="T748" s="250"/>
      <c r="U748" s="250"/>
      <c r="V748" s="250"/>
      <c r="W748" s="250"/>
      <c r="X748" s="250"/>
      <c r="Y748" s="250"/>
      <c r="Z748" s="250"/>
    </row>
    <row r="749" ht="12.0" customHeight="1">
      <c r="A749" s="250"/>
      <c r="B749" s="344"/>
      <c r="C749" s="250"/>
      <c r="D749" s="250"/>
      <c r="E749" s="250"/>
      <c r="F749" s="250"/>
      <c r="G749" s="250"/>
      <c r="H749" s="250"/>
      <c r="I749" s="250"/>
      <c r="J749" s="344"/>
      <c r="K749" s="250"/>
      <c r="L749" s="344"/>
      <c r="M749" s="250"/>
      <c r="N749" s="250"/>
      <c r="O749" s="250"/>
      <c r="P749" s="250"/>
      <c r="Q749" s="250"/>
      <c r="R749" s="250"/>
      <c r="S749" s="250"/>
      <c r="T749" s="250"/>
      <c r="U749" s="250"/>
      <c r="V749" s="250"/>
      <c r="W749" s="250"/>
      <c r="X749" s="250"/>
      <c r="Y749" s="250"/>
      <c r="Z749" s="250"/>
    </row>
    <row r="750" ht="12.0" customHeight="1">
      <c r="A750" s="250"/>
      <c r="B750" s="344"/>
      <c r="C750" s="250"/>
      <c r="D750" s="250"/>
      <c r="E750" s="250"/>
      <c r="F750" s="250"/>
      <c r="G750" s="250"/>
      <c r="H750" s="250"/>
      <c r="I750" s="250"/>
      <c r="J750" s="344"/>
      <c r="K750" s="250"/>
      <c r="L750" s="344"/>
      <c r="M750" s="250"/>
      <c r="N750" s="250"/>
      <c r="O750" s="250"/>
      <c r="P750" s="250"/>
      <c r="Q750" s="250"/>
      <c r="R750" s="250"/>
      <c r="S750" s="250"/>
      <c r="T750" s="250"/>
      <c r="U750" s="250"/>
      <c r="V750" s="250"/>
      <c r="W750" s="250"/>
      <c r="X750" s="250"/>
      <c r="Y750" s="250"/>
      <c r="Z750" s="250"/>
    </row>
    <row r="751" ht="12.0" customHeight="1">
      <c r="A751" s="250"/>
      <c r="B751" s="344"/>
      <c r="C751" s="250"/>
      <c r="D751" s="250"/>
      <c r="E751" s="250"/>
      <c r="F751" s="250"/>
      <c r="G751" s="250"/>
      <c r="H751" s="250"/>
      <c r="I751" s="250"/>
      <c r="J751" s="344"/>
      <c r="K751" s="250"/>
      <c r="L751" s="344"/>
      <c r="M751" s="250"/>
      <c r="N751" s="250"/>
      <c r="O751" s="250"/>
      <c r="P751" s="250"/>
      <c r="Q751" s="250"/>
      <c r="R751" s="250"/>
      <c r="S751" s="250"/>
      <c r="T751" s="250"/>
      <c r="U751" s="250"/>
      <c r="V751" s="250"/>
      <c r="W751" s="250"/>
      <c r="X751" s="250"/>
      <c r="Y751" s="250"/>
      <c r="Z751" s="250"/>
    </row>
    <row r="752" ht="12.0" customHeight="1">
      <c r="A752" s="250"/>
      <c r="B752" s="344"/>
      <c r="C752" s="250"/>
      <c r="D752" s="250"/>
      <c r="E752" s="250"/>
      <c r="F752" s="250"/>
      <c r="G752" s="250"/>
      <c r="H752" s="250"/>
      <c r="I752" s="250"/>
      <c r="J752" s="344"/>
      <c r="K752" s="250"/>
      <c r="L752" s="344"/>
      <c r="M752" s="250"/>
      <c r="N752" s="250"/>
      <c r="O752" s="250"/>
      <c r="P752" s="250"/>
      <c r="Q752" s="250"/>
      <c r="R752" s="250"/>
      <c r="S752" s="250"/>
      <c r="T752" s="250"/>
      <c r="U752" s="250"/>
      <c r="V752" s="250"/>
      <c r="W752" s="250"/>
      <c r="X752" s="250"/>
      <c r="Y752" s="250"/>
      <c r="Z752" s="250"/>
    </row>
    <row r="753" ht="12.0" customHeight="1">
      <c r="A753" s="250"/>
      <c r="B753" s="344"/>
      <c r="C753" s="250"/>
      <c r="D753" s="250"/>
      <c r="E753" s="250"/>
      <c r="F753" s="250"/>
      <c r="G753" s="250"/>
      <c r="H753" s="250"/>
      <c r="I753" s="250"/>
      <c r="J753" s="344"/>
      <c r="K753" s="250"/>
      <c r="L753" s="344"/>
      <c r="M753" s="250"/>
      <c r="N753" s="250"/>
      <c r="O753" s="250"/>
      <c r="P753" s="250"/>
      <c r="Q753" s="250"/>
      <c r="R753" s="250"/>
      <c r="S753" s="250"/>
      <c r="T753" s="250"/>
      <c r="U753" s="250"/>
      <c r="V753" s="250"/>
      <c r="W753" s="250"/>
      <c r="X753" s="250"/>
      <c r="Y753" s="250"/>
      <c r="Z753" s="250"/>
    </row>
    <row r="754" ht="12.0" customHeight="1">
      <c r="A754" s="250"/>
      <c r="B754" s="344"/>
      <c r="C754" s="250"/>
      <c r="D754" s="250"/>
      <c r="E754" s="250"/>
      <c r="F754" s="250"/>
      <c r="G754" s="250"/>
      <c r="H754" s="250"/>
      <c r="I754" s="250"/>
      <c r="J754" s="344"/>
      <c r="K754" s="250"/>
      <c r="L754" s="344"/>
      <c r="M754" s="250"/>
      <c r="N754" s="250"/>
      <c r="O754" s="250"/>
      <c r="P754" s="250"/>
      <c r="Q754" s="250"/>
      <c r="R754" s="250"/>
      <c r="S754" s="250"/>
      <c r="T754" s="250"/>
      <c r="U754" s="250"/>
      <c r="V754" s="250"/>
      <c r="W754" s="250"/>
      <c r="X754" s="250"/>
      <c r="Y754" s="250"/>
      <c r="Z754" s="250"/>
    </row>
    <row r="755" ht="12.0" customHeight="1">
      <c r="A755" s="250"/>
      <c r="B755" s="344"/>
      <c r="C755" s="250"/>
      <c r="D755" s="250"/>
      <c r="E755" s="250"/>
      <c r="F755" s="250"/>
      <c r="G755" s="250"/>
      <c r="H755" s="250"/>
      <c r="I755" s="250"/>
      <c r="J755" s="344"/>
      <c r="K755" s="250"/>
      <c r="L755" s="344"/>
      <c r="M755" s="250"/>
      <c r="N755" s="250"/>
      <c r="O755" s="250"/>
      <c r="P755" s="250"/>
      <c r="Q755" s="250"/>
      <c r="R755" s="250"/>
      <c r="S755" s="250"/>
      <c r="T755" s="250"/>
      <c r="U755" s="250"/>
      <c r="V755" s="250"/>
      <c r="W755" s="250"/>
      <c r="X755" s="250"/>
      <c r="Y755" s="250"/>
      <c r="Z755" s="250"/>
    </row>
    <row r="756" ht="12.0" customHeight="1">
      <c r="A756" s="250"/>
      <c r="B756" s="344"/>
      <c r="C756" s="250"/>
      <c r="D756" s="250"/>
      <c r="E756" s="250"/>
      <c r="F756" s="250"/>
      <c r="G756" s="250"/>
      <c r="H756" s="250"/>
      <c r="I756" s="250"/>
      <c r="J756" s="344"/>
      <c r="K756" s="250"/>
      <c r="L756" s="344"/>
      <c r="M756" s="250"/>
      <c r="N756" s="250"/>
      <c r="O756" s="250"/>
      <c r="P756" s="250"/>
      <c r="Q756" s="250"/>
      <c r="R756" s="250"/>
      <c r="S756" s="250"/>
      <c r="T756" s="250"/>
      <c r="U756" s="250"/>
      <c r="V756" s="250"/>
      <c r="W756" s="250"/>
      <c r="X756" s="250"/>
      <c r="Y756" s="250"/>
      <c r="Z756" s="250"/>
    </row>
    <row r="757" ht="12.0" customHeight="1">
      <c r="A757" s="250"/>
      <c r="B757" s="344"/>
      <c r="C757" s="250"/>
      <c r="D757" s="250"/>
      <c r="E757" s="250"/>
      <c r="F757" s="250"/>
      <c r="G757" s="250"/>
      <c r="H757" s="250"/>
      <c r="I757" s="250"/>
      <c r="J757" s="344"/>
      <c r="K757" s="250"/>
      <c r="L757" s="344"/>
      <c r="M757" s="250"/>
      <c r="N757" s="250"/>
      <c r="O757" s="250"/>
      <c r="P757" s="250"/>
      <c r="Q757" s="250"/>
      <c r="R757" s="250"/>
      <c r="S757" s="250"/>
      <c r="T757" s="250"/>
      <c r="U757" s="250"/>
      <c r="V757" s="250"/>
      <c r="W757" s="250"/>
      <c r="X757" s="250"/>
      <c r="Y757" s="250"/>
      <c r="Z757" s="250"/>
    </row>
    <row r="758" ht="12.0" customHeight="1">
      <c r="A758" s="250"/>
      <c r="B758" s="344"/>
      <c r="C758" s="250"/>
      <c r="D758" s="250"/>
      <c r="E758" s="250"/>
      <c r="F758" s="250"/>
      <c r="G758" s="250"/>
      <c r="H758" s="250"/>
      <c r="I758" s="250"/>
      <c r="J758" s="344"/>
      <c r="K758" s="250"/>
      <c r="L758" s="344"/>
      <c r="M758" s="250"/>
      <c r="N758" s="250"/>
      <c r="O758" s="250"/>
      <c r="P758" s="250"/>
      <c r="Q758" s="250"/>
      <c r="R758" s="250"/>
      <c r="S758" s="250"/>
      <c r="T758" s="250"/>
      <c r="U758" s="250"/>
      <c r="V758" s="250"/>
      <c r="W758" s="250"/>
      <c r="X758" s="250"/>
      <c r="Y758" s="250"/>
      <c r="Z758" s="250"/>
    </row>
    <row r="759" ht="12.0" customHeight="1">
      <c r="A759" s="250"/>
      <c r="B759" s="344"/>
      <c r="C759" s="250"/>
      <c r="D759" s="250"/>
      <c r="E759" s="250"/>
      <c r="F759" s="250"/>
      <c r="G759" s="250"/>
      <c r="H759" s="250"/>
      <c r="I759" s="250"/>
      <c r="J759" s="344"/>
      <c r="K759" s="250"/>
      <c r="L759" s="344"/>
      <c r="M759" s="250"/>
      <c r="N759" s="250"/>
      <c r="O759" s="250"/>
      <c r="P759" s="250"/>
      <c r="Q759" s="250"/>
      <c r="R759" s="250"/>
      <c r="S759" s="250"/>
      <c r="T759" s="250"/>
      <c r="U759" s="250"/>
      <c r="V759" s="250"/>
      <c r="W759" s="250"/>
      <c r="X759" s="250"/>
      <c r="Y759" s="250"/>
      <c r="Z759" s="250"/>
    </row>
    <row r="760" ht="12.0" customHeight="1">
      <c r="A760" s="250"/>
      <c r="B760" s="344"/>
      <c r="C760" s="250"/>
      <c r="D760" s="250"/>
      <c r="E760" s="250"/>
      <c r="F760" s="250"/>
      <c r="G760" s="250"/>
      <c r="H760" s="250"/>
      <c r="I760" s="250"/>
      <c r="J760" s="344"/>
      <c r="K760" s="250"/>
      <c r="L760" s="344"/>
      <c r="M760" s="250"/>
      <c r="N760" s="250"/>
      <c r="O760" s="250"/>
      <c r="P760" s="250"/>
      <c r="Q760" s="250"/>
      <c r="R760" s="250"/>
      <c r="S760" s="250"/>
      <c r="T760" s="250"/>
      <c r="U760" s="250"/>
      <c r="V760" s="250"/>
      <c r="W760" s="250"/>
      <c r="X760" s="250"/>
      <c r="Y760" s="250"/>
      <c r="Z760" s="250"/>
    </row>
    <row r="761" ht="12.0" customHeight="1">
      <c r="A761" s="250"/>
      <c r="B761" s="344"/>
      <c r="C761" s="250"/>
      <c r="D761" s="250"/>
      <c r="E761" s="250"/>
      <c r="F761" s="250"/>
      <c r="G761" s="250"/>
      <c r="H761" s="250"/>
      <c r="I761" s="250"/>
      <c r="J761" s="344"/>
      <c r="K761" s="250"/>
      <c r="L761" s="344"/>
      <c r="M761" s="250"/>
      <c r="N761" s="250"/>
      <c r="O761" s="250"/>
      <c r="P761" s="250"/>
      <c r="Q761" s="250"/>
      <c r="R761" s="250"/>
      <c r="S761" s="250"/>
      <c r="T761" s="250"/>
      <c r="U761" s="250"/>
      <c r="V761" s="250"/>
      <c r="W761" s="250"/>
      <c r="X761" s="250"/>
      <c r="Y761" s="250"/>
      <c r="Z761" s="250"/>
    </row>
    <row r="762" ht="12.0" customHeight="1">
      <c r="A762" s="250"/>
      <c r="B762" s="344"/>
      <c r="C762" s="250"/>
      <c r="D762" s="250"/>
      <c r="E762" s="250"/>
      <c r="F762" s="250"/>
      <c r="G762" s="250"/>
      <c r="H762" s="250"/>
      <c r="I762" s="250"/>
      <c r="J762" s="344"/>
      <c r="K762" s="250"/>
      <c r="L762" s="344"/>
      <c r="M762" s="250"/>
      <c r="N762" s="250"/>
      <c r="O762" s="250"/>
      <c r="P762" s="250"/>
      <c r="Q762" s="250"/>
      <c r="R762" s="250"/>
      <c r="S762" s="250"/>
      <c r="T762" s="250"/>
      <c r="U762" s="250"/>
      <c r="V762" s="250"/>
      <c r="W762" s="250"/>
      <c r="X762" s="250"/>
      <c r="Y762" s="250"/>
      <c r="Z762" s="250"/>
    </row>
    <row r="763" ht="12.0" customHeight="1">
      <c r="A763" s="250"/>
      <c r="B763" s="344"/>
      <c r="C763" s="250"/>
      <c r="D763" s="250"/>
      <c r="E763" s="250"/>
      <c r="F763" s="250"/>
      <c r="G763" s="250"/>
      <c r="H763" s="250"/>
      <c r="I763" s="250"/>
      <c r="J763" s="344"/>
      <c r="K763" s="250"/>
      <c r="L763" s="344"/>
      <c r="M763" s="250"/>
      <c r="N763" s="250"/>
      <c r="O763" s="250"/>
      <c r="P763" s="250"/>
      <c r="Q763" s="250"/>
      <c r="R763" s="250"/>
      <c r="S763" s="250"/>
      <c r="T763" s="250"/>
      <c r="U763" s="250"/>
      <c r="V763" s="250"/>
      <c r="W763" s="250"/>
      <c r="X763" s="250"/>
      <c r="Y763" s="250"/>
      <c r="Z763" s="250"/>
    </row>
    <row r="764" ht="12.0" customHeight="1">
      <c r="A764" s="250"/>
      <c r="B764" s="344"/>
      <c r="C764" s="250"/>
      <c r="D764" s="250"/>
      <c r="E764" s="250"/>
      <c r="F764" s="250"/>
      <c r="G764" s="250"/>
      <c r="H764" s="250"/>
      <c r="I764" s="250"/>
      <c r="J764" s="344"/>
      <c r="K764" s="250"/>
      <c r="L764" s="344"/>
      <c r="M764" s="250"/>
      <c r="N764" s="250"/>
      <c r="O764" s="250"/>
      <c r="P764" s="250"/>
      <c r="Q764" s="250"/>
      <c r="R764" s="250"/>
      <c r="S764" s="250"/>
      <c r="T764" s="250"/>
      <c r="U764" s="250"/>
      <c r="V764" s="250"/>
      <c r="W764" s="250"/>
      <c r="X764" s="250"/>
      <c r="Y764" s="250"/>
      <c r="Z764" s="250"/>
    </row>
    <row r="765" ht="12.0" customHeight="1">
      <c r="A765" s="250"/>
      <c r="B765" s="344"/>
      <c r="C765" s="250"/>
      <c r="D765" s="250"/>
      <c r="E765" s="250"/>
      <c r="F765" s="250"/>
      <c r="G765" s="250"/>
      <c r="H765" s="250"/>
      <c r="I765" s="250"/>
      <c r="J765" s="344"/>
      <c r="K765" s="250"/>
      <c r="L765" s="344"/>
      <c r="M765" s="250"/>
      <c r="N765" s="250"/>
      <c r="O765" s="250"/>
      <c r="P765" s="250"/>
      <c r="Q765" s="250"/>
      <c r="R765" s="250"/>
      <c r="S765" s="250"/>
      <c r="T765" s="250"/>
      <c r="U765" s="250"/>
      <c r="V765" s="250"/>
      <c r="W765" s="250"/>
      <c r="X765" s="250"/>
      <c r="Y765" s="250"/>
      <c r="Z765" s="250"/>
    </row>
    <row r="766" ht="12.0" customHeight="1">
      <c r="A766" s="250"/>
      <c r="B766" s="344"/>
      <c r="C766" s="250"/>
      <c r="D766" s="250"/>
      <c r="E766" s="250"/>
      <c r="F766" s="250"/>
      <c r="G766" s="250"/>
      <c r="H766" s="250"/>
      <c r="I766" s="250"/>
      <c r="J766" s="344"/>
      <c r="K766" s="250"/>
      <c r="L766" s="344"/>
      <c r="M766" s="250"/>
      <c r="N766" s="250"/>
      <c r="O766" s="250"/>
      <c r="P766" s="250"/>
      <c r="Q766" s="250"/>
      <c r="R766" s="250"/>
      <c r="S766" s="250"/>
      <c r="T766" s="250"/>
      <c r="U766" s="250"/>
      <c r="V766" s="250"/>
      <c r="W766" s="250"/>
      <c r="X766" s="250"/>
      <c r="Y766" s="250"/>
      <c r="Z766" s="250"/>
    </row>
    <row r="767" ht="12.0" customHeight="1">
      <c r="A767" s="250"/>
      <c r="B767" s="344"/>
      <c r="C767" s="250"/>
      <c r="D767" s="250"/>
      <c r="E767" s="250"/>
      <c r="F767" s="250"/>
      <c r="G767" s="250"/>
      <c r="H767" s="250"/>
      <c r="I767" s="250"/>
      <c r="J767" s="344"/>
      <c r="K767" s="250"/>
      <c r="L767" s="344"/>
      <c r="M767" s="250"/>
      <c r="N767" s="250"/>
      <c r="O767" s="250"/>
      <c r="P767" s="250"/>
      <c r="Q767" s="250"/>
      <c r="R767" s="250"/>
      <c r="S767" s="250"/>
      <c r="T767" s="250"/>
      <c r="U767" s="250"/>
      <c r="V767" s="250"/>
      <c r="W767" s="250"/>
      <c r="X767" s="250"/>
      <c r="Y767" s="250"/>
      <c r="Z767" s="250"/>
    </row>
    <row r="768" ht="12.0" customHeight="1">
      <c r="A768" s="250"/>
      <c r="B768" s="344"/>
      <c r="C768" s="250"/>
      <c r="D768" s="250"/>
      <c r="E768" s="250"/>
      <c r="F768" s="250"/>
      <c r="G768" s="250"/>
      <c r="H768" s="250"/>
      <c r="I768" s="250"/>
      <c r="J768" s="344"/>
      <c r="K768" s="250"/>
      <c r="L768" s="344"/>
      <c r="M768" s="250"/>
      <c r="N768" s="250"/>
      <c r="O768" s="250"/>
      <c r="P768" s="250"/>
      <c r="Q768" s="250"/>
      <c r="R768" s="250"/>
      <c r="S768" s="250"/>
      <c r="T768" s="250"/>
      <c r="U768" s="250"/>
      <c r="V768" s="250"/>
      <c r="W768" s="250"/>
      <c r="X768" s="250"/>
      <c r="Y768" s="250"/>
      <c r="Z768" s="250"/>
    </row>
    <row r="769" ht="12.0" customHeight="1">
      <c r="A769" s="250"/>
      <c r="B769" s="344"/>
      <c r="C769" s="250"/>
      <c r="D769" s="250"/>
      <c r="E769" s="250"/>
      <c r="F769" s="250"/>
      <c r="G769" s="250"/>
      <c r="H769" s="250"/>
      <c r="I769" s="250"/>
      <c r="J769" s="344"/>
      <c r="K769" s="250"/>
      <c r="L769" s="344"/>
      <c r="M769" s="250"/>
      <c r="N769" s="250"/>
      <c r="O769" s="250"/>
      <c r="P769" s="250"/>
      <c r="Q769" s="250"/>
      <c r="R769" s="250"/>
      <c r="S769" s="250"/>
      <c r="T769" s="250"/>
      <c r="U769" s="250"/>
      <c r="V769" s="250"/>
      <c r="W769" s="250"/>
      <c r="X769" s="250"/>
      <c r="Y769" s="250"/>
      <c r="Z769" s="250"/>
    </row>
    <row r="770" ht="12.0" customHeight="1">
      <c r="A770" s="250"/>
      <c r="B770" s="344"/>
      <c r="C770" s="250"/>
      <c r="D770" s="250"/>
      <c r="E770" s="250"/>
      <c r="F770" s="250"/>
      <c r="G770" s="250"/>
      <c r="H770" s="250"/>
      <c r="I770" s="250"/>
      <c r="J770" s="344"/>
      <c r="K770" s="250"/>
      <c r="L770" s="344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  <c r="X770" s="250"/>
      <c r="Y770" s="250"/>
      <c r="Z770" s="250"/>
    </row>
    <row r="771" ht="12.0" customHeight="1">
      <c r="A771" s="250"/>
      <c r="B771" s="344"/>
      <c r="C771" s="250"/>
      <c r="D771" s="250"/>
      <c r="E771" s="250"/>
      <c r="F771" s="250"/>
      <c r="G771" s="250"/>
      <c r="H771" s="250"/>
      <c r="I771" s="250"/>
      <c r="J771" s="344"/>
      <c r="K771" s="250"/>
      <c r="L771" s="344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  <c r="X771" s="250"/>
      <c r="Y771" s="250"/>
      <c r="Z771" s="250"/>
    </row>
    <row r="772" ht="12.0" customHeight="1">
      <c r="A772" s="250"/>
      <c r="B772" s="344"/>
      <c r="C772" s="250"/>
      <c r="D772" s="250"/>
      <c r="E772" s="250"/>
      <c r="F772" s="250"/>
      <c r="G772" s="250"/>
      <c r="H772" s="250"/>
      <c r="I772" s="250"/>
      <c r="J772" s="344"/>
      <c r="K772" s="250"/>
      <c r="L772" s="344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  <c r="X772" s="250"/>
      <c r="Y772" s="250"/>
      <c r="Z772" s="250"/>
    </row>
    <row r="773" ht="12.0" customHeight="1">
      <c r="A773" s="250"/>
      <c r="B773" s="344"/>
      <c r="C773" s="250"/>
      <c r="D773" s="250"/>
      <c r="E773" s="250"/>
      <c r="F773" s="250"/>
      <c r="G773" s="250"/>
      <c r="H773" s="250"/>
      <c r="I773" s="250"/>
      <c r="J773" s="344"/>
      <c r="K773" s="250"/>
      <c r="L773" s="344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  <c r="X773" s="250"/>
      <c r="Y773" s="250"/>
      <c r="Z773" s="250"/>
    </row>
    <row r="774" ht="12.0" customHeight="1">
      <c r="A774" s="250"/>
      <c r="B774" s="344"/>
      <c r="C774" s="250"/>
      <c r="D774" s="250"/>
      <c r="E774" s="250"/>
      <c r="F774" s="250"/>
      <c r="G774" s="250"/>
      <c r="H774" s="250"/>
      <c r="I774" s="250"/>
      <c r="J774" s="344"/>
      <c r="K774" s="250"/>
      <c r="L774" s="344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  <c r="X774" s="250"/>
      <c r="Y774" s="250"/>
      <c r="Z774" s="250"/>
    </row>
    <row r="775" ht="12.0" customHeight="1">
      <c r="A775" s="250"/>
      <c r="B775" s="344"/>
      <c r="C775" s="250"/>
      <c r="D775" s="250"/>
      <c r="E775" s="250"/>
      <c r="F775" s="250"/>
      <c r="G775" s="250"/>
      <c r="H775" s="250"/>
      <c r="I775" s="250"/>
      <c r="J775" s="344"/>
      <c r="K775" s="250"/>
      <c r="L775" s="344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  <c r="X775" s="250"/>
      <c r="Y775" s="250"/>
      <c r="Z775" s="250"/>
    </row>
    <row r="776" ht="12.0" customHeight="1">
      <c r="A776" s="250"/>
      <c r="B776" s="344"/>
      <c r="C776" s="250"/>
      <c r="D776" s="250"/>
      <c r="E776" s="250"/>
      <c r="F776" s="250"/>
      <c r="G776" s="250"/>
      <c r="H776" s="250"/>
      <c r="I776" s="250"/>
      <c r="J776" s="344"/>
      <c r="K776" s="250"/>
      <c r="L776" s="344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  <c r="X776" s="250"/>
      <c r="Y776" s="250"/>
      <c r="Z776" s="250"/>
    </row>
    <row r="777" ht="12.0" customHeight="1">
      <c r="A777" s="250"/>
      <c r="B777" s="344"/>
      <c r="C777" s="250"/>
      <c r="D777" s="250"/>
      <c r="E777" s="250"/>
      <c r="F777" s="250"/>
      <c r="G777" s="250"/>
      <c r="H777" s="250"/>
      <c r="I777" s="250"/>
      <c r="J777" s="344"/>
      <c r="K777" s="250"/>
      <c r="L777" s="344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  <c r="X777" s="250"/>
      <c r="Y777" s="250"/>
      <c r="Z777" s="250"/>
    </row>
    <row r="778" ht="12.0" customHeight="1">
      <c r="A778" s="250"/>
      <c r="B778" s="344"/>
      <c r="C778" s="250"/>
      <c r="D778" s="250"/>
      <c r="E778" s="250"/>
      <c r="F778" s="250"/>
      <c r="G778" s="250"/>
      <c r="H778" s="250"/>
      <c r="I778" s="250"/>
      <c r="J778" s="344"/>
      <c r="K778" s="250"/>
      <c r="L778" s="344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  <c r="X778" s="250"/>
      <c r="Y778" s="250"/>
      <c r="Z778" s="250"/>
    </row>
    <row r="779" ht="12.0" customHeight="1">
      <c r="A779" s="250"/>
      <c r="B779" s="344"/>
      <c r="C779" s="250"/>
      <c r="D779" s="250"/>
      <c r="E779" s="250"/>
      <c r="F779" s="250"/>
      <c r="G779" s="250"/>
      <c r="H779" s="250"/>
      <c r="I779" s="250"/>
      <c r="J779" s="344"/>
      <c r="K779" s="250"/>
      <c r="L779" s="344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  <c r="X779" s="250"/>
      <c r="Y779" s="250"/>
      <c r="Z779" s="250"/>
    </row>
    <row r="780" ht="12.0" customHeight="1">
      <c r="A780" s="250"/>
      <c r="B780" s="344"/>
      <c r="C780" s="250"/>
      <c r="D780" s="250"/>
      <c r="E780" s="250"/>
      <c r="F780" s="250"/>
      <c r="G780" s="250"/>
      <c r="H780" s="250"/>
      <c r="I780" s="250"/>
      <c r="J780" s="344"/>
      <c r="K780" s="250"/>
      <c r="L780" s="344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  <c r="X780" s="250"/>
      <c r="Y780" s="250"/>
      <c r="Z780" s="250"/>
    </row>
    <row r="781" ht="12.0" customHeight="1">
      <c r="A781" s="250"/>
      <c r="B781" s="344"/>
      <c r="C781" s="250"/>
      <c r="D781" s="250"/>
      <c r="E781" s="250"/>
      <c r="F781" s="250"/>
      <c r="G781" s="250"/>
      <c r="H781" s="250"/>
      <c r="I781" s="250"/>
      <c r="J781" s="344"/>
      <c r="K781" s="250"/>
      <c r="L781" s="344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  <c r="X781" s="250"/>
      <c r="Y781" s="250"/>
      <c r="Z781" s="250"/>
    </row>
    <row r="782" ht="12.0" customHeight="1">
      <c r="A782" s="250"/>
      <c r="B782" s="344"/>
      <c r="C782" s="250"/>
      <c r="D782" s="250"/>
      <c r="E782" s="250"/>
      <c r="F782" s="250"/>
      <c r="G782" s="250"/>
      <c r="H782" s="250"/>
      <c r="I782" s="250"/>
      <c r="J782" s="344"/>
      <c r="K782" s="250"/>
      <c r="L782" s="344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  <c r="Y782" s="250"/>
      <c r="Z782" s="250"/>
    </row>
    <row r="783" ht="12.0" customHeight="1">
      <c r="A783" s="250"/>
      <c r="B783" s="344"/>
      <c r="C783" s="250"/>
      <c r="D783" s="250"/>
      <c r="E783" s="250"/>
      <c r="F783" s="250"/>
      <c r="G783" s="250"/>
      <c r="H783" s="250"/>
      <c r="I783" s="250"/>
      <c r="J783" s="344"/>
      <c r="K783" s="250"/>
      <c r="L783" s="344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  <c r="X783" s="250"/>
      <c r="Y783" s="250"/>
      <c r="Z783" s="250"/>
    </row>
    <row r="784" ht="12.0" customHeight="1">
      <c r="A784" s="250"/>
      <c r="B784" s="344"/>
      <c r="C784" s="250"/>
      <c r="D784" s="250"/>
      <c r="E784" s="250"/>
      <c r="F784" s="250"/>
      <c r="G784" s="250"/>
      <c r="H784" s="250"/>
      <c r="I784" s="250"/>
      <c r="J784" s="344"/>
      <c r="K784" s="250"/>
      <c r="L784" s="344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  <c r="X784" s="250"/>
      <c r="Y784" s="250"/>
      <c r="Z784" s="250"/>
    </row>
    <row r="785" ht="12.0" customHeight="1">
      <c r="A785" s="250"/>
      <c r="B785" s="344"/>
      <c r="C785" s="250"/>
      <c r="D785" s="250"/>
      <c r="E785" s="250"/>
      <c r="F785" s="250"/>
      <c r="G785" s="250"/>
      <c r="H785" s="250"/>
      <c r="I785" s="250"/>
      <c r="J785" s="344"/>
      <c r="K785" s="250"/>
      <c r="L785" s="344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  <c r="X785" s="250"/>
      <c r="Y785" s="250"/>
      <c r="Z785" s="250"/>
    </row>
    <row r="786" ht="12.0" customHeight="1">
      <c r="A786" s="250"/>
      <c r="B786" s="344"/>
      <c r="C786" s="250"/>
      <c r="D786" s="250"/>
      <c r="E786" s="250"/>
      <c r="F786" s="250"/>
      <c r="G786" s="250"/>
      <c r="H786" s="250"/>
      <c r="I786" s="250"/>
      <c r="J786" s="344"/>
      <c r="K786" s="250"/>
      <c r="L786" s="344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  <c r="X786" s="250"/>
      <c r="Y786" s="250"/>
      <c r="Z786" s="250"/>
    </row>
    <row r="787" ht="12.0" customHeight="1">
      <c r="A787" s="250"/>
      <c r="B787" s="344"/>
      <c r="C787" s="250"/>
      <c r="D787" s="250"/>
      <c r="E787" s="250"/>
      <c r="F787" s="250"/>
      <c r="G787" s="250"/>
      <c r="H787" s="250"/>
      <c r="I787" s="250"/>
      <c r="J787" s="344"/>
      <c r="K787" s="250"/>
      <c r="L787" s="344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  <c r="X787" s="250"/>
      <c r="Y787" s="250"/>
      <c r="Z787" s="250"/>
    </row>
    <row r="788" ht="12.0" customHeight="1">
      <c r="A788" s="250"/>
      <c r="B788" s="344"/>
      <c r="C788" s="250"/>
      <c r="D788" s="250"/>
      <c r="E788" s="250"/>
      <c r="F788" s="250"/>
      <c r="G788" s="250"/>
      <c r="H788" s="250"/>
      <c r="I788" s="250"/>
      <c r="J788" s="344"/>
      <c r="K788" s="250"/>
      <c r="L788" s="344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  <c r="X788" s="250"/>
      <c r="Y788" s="250"/>
      <c r="Z788" s="250"/>
    </row>
    <row r="789" ht="12.0" customHeight="1">
      <c r="A789" s="250"/>
      <c r="B789" s="344"/>
      <c r="C789" s="250"/>
      <c r="D789" s="250"/>
      <c r="E789" s="250"/>
      <c r="F789" s="250"/>
      <c r="G789" s="250"/>
      <c r="H789" s="250"/>
      <c r="I789" s="250"/>
      <c r="J789" s="344"/>
      <c r="K789" s="250"/>
      <c r="L789" s="344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  <c r="X789" s="250"/>
      <c r="Y789" s="250"/>
      <c r="Z789" s="250"/>
    </row>
    <row r="790" ht="12.0" customHeight="1">
      <c r="A790" s="250"/>
      <c r="B790" s="344"/>
      <c r="C790" s="250"/>
      <c r="D790" s="250"/>
      <c r="E790" s="250"/>
      <c r="F790" s="250"/>
      <c r="G790" s="250"/>
      <c r="H790" s="250"/>
      <c r="I790" s="250"/>
      <c r="J790" s="344"/>
      <c r="K790" s="250"/>
      <c r="L790" s="344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  <c r="X790" s="250"/>
      <c r="Y790" s="250"/>
      <c r="Z790" s="250"/>
    </row>
    <row r="791" ht="12.0" customHeight="1">
      <c r="A791" s="250"/>
      <c r="B791" s="344"/>
      <c r="C791" s="250"/>
      <c r="D791" s="250"/>
      <c r="E791" s="250"/>
      <c r="F791" s="250"/>
      <c r="G791" s="250"/>
      <c r="H791" s="250"/>
      <c r="I791" s="250"/>
      <c r="J791" s="344"/>
      <c r="K791" s="250"/>
      <c r="L791" s="344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  <c r="X791" s="250"/>
      <c r="Y791" s="250"/>
      <c r="Z791" s="250"/>
    </row>
    <row r="792" ht="12.0" customHeight="1">
      <c r="A792" s="250"/>
      <c r="B792" s="344"/>
      <c r="C792" s="250"/>
      <c r="D792" s="250"/>
      <c r="E792" s="250"/>
      <c r="F792" s="250"/>
      <c r="G792" s="250"/>
      <c r="H792" s="250"/>
      <c r="I792" s="250"/>
      <c r="J792" s="344"/>
      <c r="K792" s="250"/>
      <c r="L792" s="344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  <c r="X792" s="250"/>
      <c r="Y792" s="250"/>
      <c r="Z792" s="250"/>
    </row>
    <row r="793" ht="12.0" customHeight="1">
      <c r="A793" s="250"/>
      <c r="B793" s="344"/>
      <c r="C793" s="250"/>
      <c r="D793" s="250"/>
      <c r="E793" s="250"/>
      <c r="F793" s="250"/>
      <c r="G793" s="250"/>
      <c r="H793" s="250"/>
      <c r="I793" s="250"/>
      <c r="J793" s="344"/>
      <c r="K793" s="250"/>
      <c r="L793" s="344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  <c r="X793" s="250"/>
      <c r="Y793" s="250"/>
      <c r="Z793" s="250"/>
    </row>
    <row r="794" ht="12.0" customHeight="1">
      <c r="A794" s="250"/>
      <c r="B794" s="344"/>
      <c r="C794" s="250"/>
      <c r="D794" s="250"/>
      <c r="E794" s="250"/>
      <c r="F794" s="250"/>
      <c r="G794" s="250"/>
      <c r="H794" s="250"/>
      <c r="I794" s="250"/>
      <c r="J794" s="344"/>
      <c r="K794" s="250"/>
      <c r="L794" s="344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  <c r="X794" s="250"/>
      <c r="Y794" s="250"/>
      <c r="Z794" s="250"/>
    </row>
    <row r="795" ht="12.0" customHeight="1">
      <c r="A795" s="250"/>
      <c r="B795" s="344"/>
      <c r="C795" s="250"/>
      <c r="D795" s="250"/>
      <c r="E795" s="250"/>
      <c r="F795" s="250"/>
      <c r="G795" s="250"/>
      <c r="H795" s="250"/>
      <c r="I795" s="250"/>
      <c r="J795" s="344"/>
      <c r="K795" s="250"/>
      <c r="L795" s="344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  <c r="X795" s="250"/>
      <c r="Y795" s="250"/>
      <c r="Z795" s="250"/>
    </row>
    <row r="796" ht="12.0" customHeight="1">
      <c r="A796" s="250"/>
      <c r="B796" s="344"/>
      <c r="C796" s="250"/>
      <c r="D796" s="250"/>
      <c r="E796" s="250"/>
      <c r="F796" s="250"/>
      <c r="G796" s="250"/>
      <c r="H796" s="250"/>
      <c r="I796" s="250"/>
      <c r="J796" s="344"/>
      <c r="K796" s="250"/>
      <c r="L796" s="344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  <c r="X796" s="250"/>
      <c r="Y796" s="250"/>
      <c r="Z796" s="250"/>
    </row>
    <row r="797" ht="12.0" customHeight="1">
      <c r="A797" s="250"/>
      <c r="B797" s="344"/>
      <c r="C797" s="250"/>
      <c r="D797" s="250"/>
      <c r="E797" s="250"/>
      <c r="F797" s="250"/>
      <c r="G797" s="250"/>
      <c r="H797" s="250"/>
      <c r="I797" s="250"/>
      <c r="J797" s="344"/>
      <c r="K797" s="250"/>
      <c r="L797" s="344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  <c r="X797" s="250"/>
      <c r="Y797" s="250"/>
      <c r="Z797" s="250"/>
    </row>
    <row r="798" ht="12.0" customHeight="1">
      <c r="A798" s="250"/>
      <c r="B798" s="344"/>
      <c r="C798" s="250"/>
      <c r="D798" s="250"/>
      <c r="E798" s="250"/>
      <c r="F798" s="250"/>
      <c r="G798" s="250"/>
      <c r="H798" s="250"/>
      <c r="I798" s="250"/>
      <c r="J798" s="344"/>
      <c r="K798" s="250"/>
      <c r="L798" s="344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  <c r="X798" s="250"/>
      <c r="Y798" s="250"/>
      <c r="Z798" s="250"/>
    </row>
    <row r="799" ht="12.0" customHeight="1">
      <c r="A799" s="250"/>
      <c r="B799" s="344"/>
      <c r="C799" s="250"/>
      <c r="D799" s="250"/>
      <c r="E799" s="250"/>
      <c r="F799" s="250"/>
      <c r="G799" s="250"/>
      <c r="H799" s="250"/>
      <c r="I799" s="250"/>
      <c r="J799" s="344"/>
      <c r="K799" s="250"/>
      <c r="L799" s="344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  <c r="X799" s="250"/>
      <c r="Y799" s="250"/>
      <c r="Z799" s="250"/>
    </row>
    <row r="800" ht="12.0" customHeight="1">
      <c r="A800" s="250"/>
      <c r="B800" s="344"/>
      <c r="C800" s="250"/>
      <c r="D800" s="250"/>
      <c r="E800" s="250"/>
      <c r="F800" s="250"/>
      <c r="G800" s="250"/>
      <c r="H800" s="250"/>
      <c r="I800" s="250"/>
      <c r="J800" s="344"/>
      <c r="K800" s="250"/>
      <c r="L800" s="344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  <c r="X800" s="250"/>
      <c r="Y800" s="250"/>
      <c r="Z800" s="250"/>
    </row>
    <row r="801" ht="12.0" customHeight="1">
      <c r="A801" s="250"/>
      <c r="B801" s="344"/>
      <c r="C801" s="250"/>
      <c r="D801" s="250"/>
      <c r="E801" s="250"/>
      <c r="F801" s="250"/>
      <c r="G801" s="250"/>
      <c r="H801" s="250"/>
      <c r="I801" s="250"/>
      <c r="J801" s="344"/>
      <c r="K801" s="250"/>
      <c r="L801" s="344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  <c r="X801" s="250"/>
      <c r="Y801" s="250"/>
      <c r="Z801" s="250"/>
    </row>
    <row r="802" ht="12.0" customHeight="1">
      <c r="A802" s="250"/>
      <c r="B802" s="344"/>
      <c r="C802" s="250"/>
      <c r="D802" s="250"/>
      <c r="E802" s="250"/>
      <c r="F802" s="250"/>
      <c r="G802" s="250"/>
      <c r="H802" s="250"/>
      <c r="I802" s="250"/>
      <c r="J802" s="344"/>
      <c r="K802" s="250"/>
      <c r="L802" s="344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  <c r="X802" s="250"/>
      <c r="Y802" s="250"/>
      <c r="Z802" s="250"/>
    </row>
    <row r="803" ht="12.0" customHeight="1">
      <c r="A803" s="250"/>
      <c r="B803" s="344"/>
      <c r="C803" s="250"/>
      <c r="D803" s="250"/>
      <c r="E803" s="250"/>
      <c r="F803" s="250"/>
      <c r="G803" s="250"/>
      <c r="H803" s="250"/>
      <c r="I803" s="250"/>
      <c r="J803" s="344"/>
      <c r="K803" s="250"/>
      <c r="L803" s="344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  <c r="X803" s="250"/>
      <c r="Y803" s="250"/>
      <c r="Z803" s="250"/>
    </row>
    <row r="804" ht="12.0" customHeight="1">
      <c r="A804" s="250"/>
      <c r="B804" s="344"/>
      <c r="C804" s="250"/>
      <c r="D804" s="250"/>
      <c r="E804" s="250"/>
      <c r="F804" s="250"/>
      <c r="G804" s="250"/>
      <c r="H804" s="250"/>
      <c r="I804" s="250"/>
      <c r="J804" s="344"/>
      <c r="K804" s="250"/>
      <c r="L804" s="344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  <c r="X804" s="250"/>
      <c r="Y804" s="250"/>
      <c r="Z804" s="250"/>
    </row>
    <row r="805" ht="12.0" customHeight="1">
      <c r="A805" s="250"/>
      <c r="B805" s="344"/>
      <c r="C805" s="250"/>
      <c r="D805" s="250"/>
      <c r="E805" s="250"/>
      <c r="F805" s="250"/>
      <c r="G805" s="250"/>
      <c r="H805" s="250"/>
      <c r="I805" s="250"/>
      <c r="J805" s="344"/>
      <c r="K805" s="250"/>
      <c r="L805" s="344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  <c r="X805" s="250"/>
      <c r="Y805" s="250"/>
      <c r="Z805" s="250"/>
    </row>
    <row r="806" ht="12.0" customHeight="1">
      <c r="A806" s="250"/>
      <c r="B806" s="344"/>
      <c r="C806" s="250"/>
      <c r="D806" s="250"/>
      <c r="E806" s="250"/>
      <c r="F806" s="250"/>
      <c r="G806" s="250"/>
      <c r="H806" s="250"/>
      <c r="I806" s="250"/>
      <c r="J806" s="344"/>
      <c r="K806" s="250"/>
      <c r="L806" s="344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  <c r="X806" s="250"/>
      <c r="Y806" s="250"/>
      <c r="Z806" s="250"/>
    </row>
    <row r="807" ht="12.0" customHeight="1">
      <c r="A807" s="250"/>
      <c r="B807" s="344"/>
      <c r="C807" s="250"/>
      <c r="D807" s="250"/>
      <c r="E807" s="250"/>
      <c r="F807" s="250"/>
      <c r="G807" s="250"/>
      <c r="H807" s="250"/>
      <c r="I807" s="250"/>
      <c r="J807" s="344"/>
      <c r="K807" s="250"/>
      <c r="L807" s="344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  <c r="X807" s="250"/>
      <c r="Y807" s="250"/>
      <c r="Z807" s="250"/>
    </row>
    <row r="808" ht="12.0" customHeight="1">
      <c r="A808" s="250"/>
      <c r="B808" s="344"/>
      <c r="C808" s="250"/>
      <c r="D808" s="250"/>
      <c r="E808" s="250"/>
      <c r="F808" s="250"/>
      <c r="G808" s="250"/>
      <c r="H808" s="250"/>
      <c r="I808" s="250"/>
      <c r="J808" s="344"/>
      <c r="K808" s="250"/>
      <c r="L808" s="344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  <c r="X808" s="250"/>
      <c r="Y808" s="250"/>
      <c r="Z808" s="250"/>
    </row>
    <row r="809" ht="12.0" customHeight="1">
      <c r="A809" s="250"/>
      <c r="B809" s="344"/>
      <c r="C809" s="250"/>
      <c r="D809" s="250"/>
      <c r="E809" s="250"/>
      <c r="F809" s="250"/>
      <c r="G809" s="250"/>
      <c r="H809" s="250"/>
      <c r="I809" s="250"/>
      <c r="J809" s="344"/>
      <c r="K809" s="250"/>
      <c r="L809" s="344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  <c r="X809" s="250"/>
      <c r="Y809" s="250"/>
      <c r="Z809" s="250"/>
    </row>
    <row r="810" ht="12.0" customHeight="1">
      <c r="A810" s="250"/>
      <c r="B810" s="344"/>
      <c r="C810" s="250"/>
      <c r="D810" s="250"/>
      <c r="E810" s="250"/>
      <c r="F810" s="250"/>
      <c r="G810" s="250"/>
      <c r="H810" s="250"/>
      <c r="I810" s="250"/>
      <c r="J810" s="344"/>
      <c r="K810" s="250"/>
      <c r="L810" s="344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  <c r="X810" s="250"/>
      <c r="Y810" s="250"/>
      <c r="Z810" s="250"/>
    </row>
    <row r="811" ht="12.0" customHeight="1">
      <c r="A811" s="250"/>
      <c r="B811" s="344"/>
      <c r="C811" s="250"/>
      <c r="D811" s="250"/>
      <c r="E811" s="250"/>
      <c r="F811" s="250"/>
      <c r="G811" s="250"/>
      <c r="H811" s="250"/>
      <c r="I811" s="250"/>
      <c r="J811" s="344"/>
      <c r="K811" s="250"/>
      <c r="L811" s="344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  <c r="X811" s="250"/>
      <c r="Y811" s="250"/>
      <c r="Z811" s="250"/>
    </row>
    <row r="812" ht="12.0" customHeight="1">
      <c r="A812" s="250"/>
      <c r="B812" s="344"/>
      <c r="C812" s="250"/>
      <c r="D812" s="250"/>
      <c r="E812" s="250"/>
      <c r="F812" s="250"/>
      <c r="G812" s="250"/>
      <c r="H812" s="250"/>
      <c r="I812" s="250"/>
      <c r="J812" s="344"/>
      <c r="K812" s="250"/>
      <c r="L812" s="344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  <c r="X812" s="250"/>
      <c r="Y812" s="250"/>
      <c r="Z812" s="250"/>
    </row>
    <row r="813" ht="12.0" customHeight="1">
      <c r="A813" s="250"/>
      <c r="B813" s="344"/>
      <c r="C813" s="250"/>
      <c r="D813" s="250"/>
      <c r="E813" s="250"/>
      <c r="F813" s="250"/>
      <c r="G813" s="250"/>
      <c r="H813" s="250"/>
      <c r="I813" s="250"/>
      <c r="J813" s="344"/>
      <c r="K813" s="250"/>
      <c r="L813" s="344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  <c r="X813" s="250"/>
      <c r="Y813" s="250"/>
      <c r="Z813" s="250"/>
    </row>
    <row r="814" ht="12.0" customHeight="1">
      <c r="A814" s="250"/>
      <c r="B814" s="344"/>
      <c r="C814" s="250"/>
      <c r="D814" s="250"/>
      <c r="E814" s="250"/>
      <c r="F814" s="250"/>
      <c r="G814" s="250"/>
      <c r="H814" s="250"/>
      <c r="I814" s="250"/>
      <c r="J814" s="344"/>
      <c r="K814" s="250"/>
      <c r="L814" s="344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  <c r="X814" s="250"/>
      <c r="Y814" s="250"/>
      <c r="Z814" s="250"/>
    </row>
    <row r="815" ht="12.0" customHeight="1">
      <c r="A815" s="250"/>
      <c r="B815" s="344"/>
      <c r="C815" s="250"/>
      <c r="D815" s="250"/>
      <c r="E815" s="250"/>
      <c r="F815" s="250"/>
      <c r="G815" s="250"/>
      <c r="H815" s="250"/>
      <c r="I815" s="250"/>
      <c r="J815" s="344"/>
      <c r="K815" s="250"/>
      <c r="L815" s="344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  <c r="X815" s="250"/>
      <c r="Y815" s="250"/>
      <c r="Z815" s="250"/>
    </row>
    <row r="816" ht="12.0" customHeight="1">
      <c r="A816" s="250"/>
      <c r="B816" s="344"/>
      <c r="C816" s="250"/>
      <c r="D816" s="250"/>
      <c r="E816" s="250"/>
      <c r="F816" s="250"/>
      <c r="G816" s="250"/>
      <c r="H816" s="250"/>
      <c r="I816" s="250"/>
      <c r="J816" s="344"/>
      <c r="K816" s="250"/>
      <c r="L816" s="344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  <c r="X816" s="250"/>
      <c r="Y816" s="250"/>
      <c r="Z816" s="250"/>
    </row>
    <row r="817" ht="12.0" customHeight="1">
      <c r="A817" s="250"/>
      <c r="B817" s="344"/>
      <c r="C817" s="250"/>
      <c r="D817" s="250"/>
      <c r="E817" s="250"/>
      <c r="F817" s="250"/>
      <c r="G817" s="250"/>
      <c r="H817" s="250"/>
      <c r="I817" s="250"/>
      <c r="J817" s="344"/>
      <c r="K817" s="250"/>
      <c r="L817" s="344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  <c r="X817" s="250"/>
      <c r="Y817" s="250"/>
      <c r="Z817" s="250"/>
    </row>
    <row r="818" ht="12.0" customHeight="1">
      <c r="A818" s="250"/>
      <c r="B818" s="344"/>
      <c r="C818" s="250"/>
      <c r="D818" s="250"/>
      <c r="E818" s="250"/>
      <c r="F818" s="250"/>
      <c r="G818" s="250"/>
      <c r="H818" s="250"/>
      <c r="I818" s="250"/>
      <c r="J818" s="344"/>
      <c r="K818" s="250"/>
      <c r="L818" s="344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  <c r="X818" s="250"/>
      <c r="Y818" s="250"/>
      <c r="Z818" s="250"/>
    </row>
    <row r="819" ht="12.0" customHeight="1">
      <c r="A819" s="250"/>
      <c r="B819" s="344"/>
      <c r="C819" s="250"/>
      <c r="D819" s="250"/>
      <c r="E819" s="250"/>
      <c r="F819" s="250"/>
      <c r="G819" s="250"/>
      <c r="H819" s="250"/>
      <c r="I819" s="250"/>
      <c r="J819" s="344"/>
      <c r="K819" s="250"/>
      <c r="L819" s="344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  <c r="X819" s="250"/>
      <c r="Y819" s="250"/>
      <c r="Z819" s="250"/>
    </row>
    <row r="820" ht="12.0" customHeight="1">
      <c r="A820" s="250"/>
      <c r="B820" s="344"/>
      <c r="C820" s="250"/>
      <c r="D820" s="250"/>
      <c r="E820" s="250"/>
      <c r="F820" s="250"/>
      <c r="G820" s="250"/>
      <c r="H820" s="250"/>
      <c r="I820" s="250"/>
      <c r="J820" s="344"/>
      <c r="K820" s="250"/>
      <c r="L820" s="344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  <c r="X820" s="250"/>
      <c r="Y820" s="250"/>
      <c r="Z820" s="250"/>
    </row>
    <row r="821" ht="12.0" customHeight="1">
      <c r="A821" s="250"/>
      <c r="B821" s="344"/>
      <c r="C821" s="250"/>
      <c r="D821" s="250"/>
      <c r="E821" s="250"/>
      <c r="F821" s="250"/>
      <c r="G821" s="250"/>
      <c r="H821" s="250"/>
      <c r="I821" s="250"/>
      <c r="J821" s="344"/>
      <c r="K821" s="250"/>
      <c r="L821" s="344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  <c r="X821" s="250"/>
      <c r="Y821" s="250"/>
      <c r="Z821" s="250"/>
    </row>
    <row r="822" ht="12.0" customHeight="1">
      <c r="A822" s="250"/>
      <c r="B822" s="344"/>
      <c r="C822" s="250"/>
      <c r="D822" s="250"/>
      <c r="E822" s="250"/>
      <c r="F822" s="250"/>
      <c r="G822" s="250"/>
      <c r="H822" s="250"/>
      <c r="I822" s="250"/>
      <c r="J822" s="344"/>
      <c r="K822" s="250"/>
      <c r="L822" s="344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  <c r="X822" s="250"/>
      <c r="Y822" s="250"/>
      <c r="Z822" s="250"/>
    </row>
    <row r="823" ht="12.0" customHeight="1">
      <c r="A823" s="250"/>
      <c r="B823" s="344"/>
      <c r="C823" s="250"/>
      <c r="D823" s="250"/>
      <c r="E823" s="250"/>
      <c r="F823" s="250"/>
      <c r="G823" s="250"/>
      <c r="H823" s="250"/>
      <c r="I823" s="250"/>
      <c r="J823" s="344"/>
      <c r="K823" s="250"/>
      <c r="L823" s="344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  <c r="X823" s="250"/>
      <c r="Y823" s="250"/>
      <c r="Z823" s="250"/>
    </row>
    <row r="824" ht="12.0" customHeight="1">
      <c r="A824" s="250"/>
      <c r="B824" s="344"/>
      <c r="C824" s="250"/>
      <c r="D824" s="250"/>
      <c r="E824" s="250"/>
      <c r="F824" s="250"/>
      <c r="G824" s="250"/>
      <c r="H824" s="250"/>
      <c r="I824" s="250"/>
      <c r="J824" s="344"/>
      <c r="K824" s="250"/>
      <c r="L824" s="344"/>
      <c r="M824" s="250"/>
      <c r="N824" s="250"/>
      <c r="O824" s="250"/>
      <c r="P824" s="250"/>
      <c r="Q824" s="250"/>
      <c r="R824" s="250"/>
      <c r="S824" s="250"/>
      <c r="T824" s="250"/>
      <c r="U824" s="250"/>
      <c r="V824" s="250"/>
      <c r="W824" s="250"/>
      <c r="X824" s="250"/>
      <c r="Y824" s="250"/>
      <c r="Z824" s="250"/>
    </row>
    <row r="825" ht="12.0" customHeight="1">
      <c r="A825" s="250"/>
      <c r="B825" s="344"/>
      <c r="C825" s="250"/>
      <c r="D825" s="250"/>
      <c r="E825" s="250"/>
      <c r="F825" s="250"/>
      <c r="G825" s="250"/>
      <c r="H825" s="250"/>
      <c r="I825" s="250"/>
      <c r="J825" s="344"/>
      <c r="K825" s="250"/>
      <c r="L825" s="344"/>
      <c r="M825" s="250"/>
      <c r="N825" s="250"/>
      <c r="O825" s="250"/>
      <c r="P825" s="250"/>
      <c r="Q825" s="250"/>
      <c r="R825" s="250"/>
      <c r="S825" s="250"/>
      <c r="T825" s="250"/>
      <c r="U825" s="250"/>
      <c r="V825" s="250"/>
      <c r="W825" s="250"/>
      <c r="X825" s="250"/>
      <c r="Y825" s="250"/>
      <c r="Z825" s="250"/>
    </row>
    <row r="826" ht="12.0" customHeight="1">
      <c r="A826" s="250"/>
      <c r="B826" s="344"/>
      <c r="C826" s="250"/>
      <c r="D826" s="250"/>
      <c r="E826" s="250"/>
      <c r="F826" s="250"/>
      <c r="G826" s="250"/>
      <c r="H826" s="250"/>
      <c r="I826" s="250"/>
      <c r="J826" s="344"/>
      <c r="K826" s="250"/>
      <c r="L826" s="344"/>
      <c r="M826" s="250"/>
      <c r="N826" s="250"/>
      <c r="O826" s="250"/>
      <c r="P826" s="250"/>
      <c r="Q826" s="250"/>
      <c r="R826" s="250"/>
      <c r="S826" s="250"/>
      <c r="T826" s="250"/>
      <c r="U826" s="250"/>
      <c r="V826" s="250"/>
      <c r="W826" s="250"/>
      <c r="X826" s="250"/>
      <c r="Y826" s="250"/>
      <c r="Z826" s="250"/>
    </row>
    <row r="827" ht="12.0" customHeight="1">
      <c r="A827" s="250"/>
      <c r="B827" s="344"/>
      <c r="C827" s="250"/>
      <c r="D827" s="250"/>
      <c r="E827" s="250"/>
      <c r="F827" s="250"/>
      <c r="G827" s="250"/>
      <c r="H827" s="250"/>
      <c r="I827" s="250"/>
      <c r="J827" s="344"/>
      <c r="K827" s="250"/>
      <c r="L827" s="344"/>
      <c r="M827" s="250"/>
      <c r="N827" s="250"/>
      <c r="O827" s="250"/>
      <c r="P827" s="250"/>
      <c r="Q827" s="250"/>
      <c r="R827" s="250"/>
      <c r="S827" s="250"/>
      <c r="T827" s="250"/>
      <c r="U827" s="250"/>
      <c r="V827" s="250"/>
      <c r="W827" s="250"/>
      <c r="X827" s="250"/>
      <c r="Y827" s="250"/>
      <c r="Z827" s="250"/>
    </row>
    <row r="828" ht="12.0" customHeight="1">
      <c r="A828" s="250"/>
      <c r="B828" s="344"/>
      <c r="C828" s="250"/>
      <c r="D828" s="250"/>
      <c r="E828" s="250"/>
      <c r="F828" s="250"/>
      <c r="G828" s="250"/>
      <c r="H828" s="250"/>
      <c r="I828" s="250"/>
      <c r="J828" s="344"/>
      <c r="K828" s="250"/>
      <c r="L828" s="344"/>
      <c r="M828" s="250"/>
      <c r="N828" s="250"/>
      <c r="O828" s="250"/>
      <c r="P828" s="250"/>
      <c r="Q828" s="250"/>
      <c r="R828" s="250"/>
      <c r="S828" s="250"/>
      <c r="T828" s="250"/>
      <c r="U828" s="250"/>
      <c r="V828" s="250"/>
      <c r="W828" s="250"/>
      <c r="X828" s="250"/>
      <c r="Y828" s="250"/>
      <c r="Z828" s="250"/>
    </row>
    <row r="829" ht="12.0" customHeight="1">
      <c r="A829" s="250"/>
      <c r="B829" s="344"/>
      <c r="C829" s="250"/>
      <c r="D829" s="250"/>
      <c r="E829" s="250"/>
      <c r="F829" s="250"/>
      <c r="G829" s="250"/>
      <c r="H829" s="250"/>
      <c r="I829" s="250"/>
      <c r="J829" s="344"/>
      <c r="K829" s="250"/>
      <c r="L829" s="344"/>
      <c r="M829" s="250"/>
      <c r="N829" s="250"/>
      <c r="O829" s="250"/>
      <c r="P829" s="250"/>
      <c r="Q829" s="250"/>
      <c r="R829" s="250"/>
      <c r="S829" s="250"/>
      <c r="T829" s="250"/>
      <c r="U829" s="250"/>
      <c r="V829" s="250"/>
      <c r="W829" s="250"/>
      <c r="X829" s="250"/>
      <c r="Y829" s="250"/>
      <c r="Z829" s="250"/>
    </row>
    <row r="830" ht="12.0" customHeight="1">
      <c r="A830" s="250"/>
      <c r="B830" s="344"/>
      <c r="C830" s="250"/>
      <c r="D830" s="250"/>
      <c r="E830" s="250"/>
      <c r="F830" s="250"/>
      <c r="G830" s="250"/>
      <c r="H830" s="250"/>
      <c r="I830" s="250"/>
      <c r="J830" s="344"/>
      <c r="K830" s="250"/>
      <c r="L830" s="344"/>
      <c r="M830" s="250"/>
      <c r="N830" s="250"/>
      <c r="O830" s="250"/>
      <c r="P830" s="250"/>
      <c r="Q830" s="250"/>
      <c r="R830" s="250"/>
      <c r="S830" s="250"/>
      <c r="T830" s="250"/>
      <c r="U830" s="250"/>
      <c r="V830" s="250"/>
      <c r="W830" s="250"/>
      <c r="X830" s="250"/>
      <c r="Y830" s="250"/>
      <c r="Z830" s="250"/>
    </row>
    <row r="831" ht="12.0" customHeight="1">
      <c r="A831" s="250"/>
      <c r="B831" s="344"/>
      <c r="C831" s="250"/>
      <c r="D831" s="250"/>
      <c r="E831" s="250"/>
      <c r="F831" s="250"/>
      <c r="G831" s="250"/>
      <c r="H831" s="250"/>
      <c r="I831" s="250"/>
      <c r="J831" s="344"/>
      <c r="K831" s="250"/>
      <c r="L831" s="344"/>
      <c r="M831" s="250"/>
      <c r="N831" s="250"/>
      <c r="O831" s="250"/>
      <c r="P831" s="250"/>
      <c r="Q831" s="250"/>
      <c r="R831" s="250"/>
      <c r="S831" s="250"/>
      <c r="T831" s="250"/>
      <c r="U831" s="250"/>
      <c r="V831" s="250"/>
      <c r="W831" s="250"/>
      <c r="X831" s="250"/>
      <c r="Y831" s="250"/>
      <c r="Z831" s="250"/>
    </row>
    <row r="832" ht="12.0" customHeight="1">
      <c r="A832" s="250"/>
      <c r="B832" s="344"/>
      <c r="C832" s="250"/>
      <c r="D832" s="250"/>
      <c r="E832" s="250"/>
      <c r="F832" s="250"/>
      <c r="G832" s="250"/>
      <c r="H832" s="250"/>
      <c r="I832" s="250"/>
      <c r="J832" s="344"/>
      <c r="K832" s="250"/>
      <c r="L832" s="344"/>
      <c r="M832" s="250"/>
      <c r="N832" s="250"/>
      <c r="O832" s="250"/>
      <c r="P832" s="250"/>
      <c r="Q832" s="250"/>
      <c r="R832" s="250"/>
      <c r="S832" s="250"/>
      <c r="T832" s="250"/>
      <c r="U832" s="250"/>
      <c r="V832" s="250"/>
      <c r="W832" s="250"/>
      <c r="X832" s="250"/>
      <c r="Y832" s="250"/>
      <c r="Z832" s="250"/>
    </row>
    <row r="833" ht="12.0" customHeight="1">
      <c r="A833" s="250"/>
      <c r="B833" s="344"/>
      <c r="C833" s="250"/>
      <c r="D833" s="250"/>
      <c r="E833" s="250"/>
      <c r="F833" s="250"/>
      <c r="G833" s="250"/>
      <c r="H833" s="250"/>
      <c r="I833" s="250"/>
      <c r="J833" s="344"/>
      <c r="K833" s="250"/>
      <c r="L833" s="344"/>
      <c r="M833" s="250"/>
      <c r="N833" s="250"/>
      <c r="O833" s="250"/>
      <c r="P833" s="250"/>
      <c r="Q833" s="250"/>
      <c r="R833" s="250"/>
      <c r="S833" s="250"/>
      <c r="T833" s="250"/>
      <c r="U833" s="250"/>
      <c r="V833" s="250"/>
      <c r="W833" s="250"/>
      <c r="X833" s="250"/>
      <c r="Y833" s="250"/>
      <c r="Z833" s="250"/>
    </row>
    <row r="834" ht="12.0" customHeight="1">
      <c r="A834" s="250"/>
      <c r="B834" s="344"/>
      <c r="C834" s="250"/>
      <c r="D834" s="250"/>
      <c r="E834" s="250"/>
      <c r="F834" s="250"/>
      <c r="G834" s="250"/>
      <c r="H834" s="250"/>
      <c r="I834" s="250"/>
      <c r="J834" s="344"/>
      <c r="K834" s="250"/>
      <c r="L834" s="344"/>
      <c r="M834" s="250"/>
      <c r="N834" s="250"/>
      <c r="O834" s="250"/>
      <c r="P834" s="250"/>
      <c r="Q834" s="250"/>
      <c r="R834" s="250"/>
      <c r="S834" s="250"/>
      <c r="T834" s="250"/>
      <c r="U834" s="250"/>
      <c r="V834" s="250"/>
      <c r="W834" s="250"/>
      <c r="X834" s="250"/>
      <c r="Y834" s="250"/>
      <c r="Z834" s="250"/>
    </row>
    <row r="835" ht="12.0" customHeight="1">
      <c r="A835" s="250"/>
      <c r="B835" s="344"/>
      <c r="C835" s="250"/>
      <c r="D835" s="250"/>
      <c r="E835" s="250"/>
      <c r="F835" s="250"/>
      <c r="G835" s="250"/>
      <c r="H835" s="250"/>
      <c r="I835" s="250"/>
      <c r="J835" s="344"/>
      <c r="K835" s="250"/>
      <c r="L835" s="344"/>
      <c r="M835" s="250"/>
      <c r="N835" s="250"/>
      <c r="O835" s="250"/>
      <c r="P835" s="250"/>
      <c r="Q835" s="250"/>
      <c r="R835" s="250"/>
      <c r="S835" s="250"/>
      <c r="T835" s="250"/>
      <c r="U835" s="250"/>
      <c r="V835" s="250"/>
      <c r="W835" s="250"/>
      <c r="X835" s="250"/>
      <c r="Y835" s="250"/>
      <c r="Z835" s="250"/>
    </row>
    <row r="836" ht="12.0" customHeight="1">
      <c r="A836" s="250"/>
      <c r="B836" s="344"/>
      <c r="C836" s="250"/>
      <c r="D836" s="250"/>
      <c r="E836" s="250"/>
      <c r="F836" s="250"/>
      <c r="G836" s="250"/>
      <c r="H836" s="250"/>
      <c r="I836" s="250"/>
      <c r="J836" s="344"/>
      <c r="K836" s="250"/>
      <c r="L836" s="344"/>
      <c r="M836" s="250"/>
      <c r="N836" s="250"/>
      <c r="O836" s="250"/>
      <c r="P836" s="250"/>
      <c r="Q836" s="250"/>
      <c r="R836" s="250"/>
      <c r="S836" s="250"/>
      <c r="T836" s="250"/>
      <c r="U836" s="250"/>
      <c r="V836" s="250"/>
      <c r="W836" s="250"/>
      <c r="X836" s="250"/>
      <c r="Y836" s="250"/>
      <c r="Z836" s="250"/>
    </row>
    <row r="837" ht="12.0" customHeight="1">
      <c r="A837" s="250"/>
      <c r="B837" s="344"/>
      <c r="C837" s="250"/>
      <c r="D837" s="250"/>
      <c r="E837" s="250"/>
      <c r="F837" s="250"/>
      <c r="G837" s="250"/>
      <c r="H837" s="250"/>
      <c r="I837" s="250"/>
      <c r="J837" s="344"/>
      <c r="K837" s="250"/>
      <c r="L837" s="344"/>
      <c r="M837" s="250"/>
      <c r="N837" s="250"/>
      <c r="O837" s="250"/>
      <c r="P837" s="250"/>
      <c r="Q837" s="250"/>
      <c r="R837" s="250"/>
      <c r="S837" s="250"/>
      <c r="T837" s="250"/>
      <c r="U837" s="250"/>
      <c r="V837" s="250"/>
      <c r="W837" s="250"/>
      <c r="X837" s="250"/>
      <c r="Y837" s="250"/>
      <c r="Z837" s="250"/>
    </row>
    <row r="838" ht="12.0" customHeight="1">
      <c r="A838" s="250"/>
      <c r="B838" s="344"/>
      <c r="C838" s="250"/>
      <c r="D838" s="250"/>
      <c r="E838" s="250"/>
      <c r="F838" s="250"/>
      <c r="G838" s="250"/>
      <c r="H838" s="250"/>
      <c r="I838" s="250"/>
      <c r="J838" s="344"/>
      <c r="K838" s="250"/>
      <c r="L838" s="344"/>
      <c r="M838" s="250"/>
      <c r="N838" s="250"/>
      <c r="O838" s="250"/>
      <c r="P838" s="250"/>
      <c r="Q838" s="250"/>
      <c r="R838" s="250"/>
      <c r="S838" s="250"/>
      <c r="T838" s="250"/>
      <c r="U838" s="250"/>
      <c r="V838" s="250"/>
      <c r="W838" s="250"/>
      <c r="X838" s="250"/>
      <c r="Y838" s="250"/>
      <c r="Z838" s="250"/>
    </row>
    <row r="839" ht="12.0" customHeight="1">
      <c r="A839" s="250"/>
      <c r="B839" s="344"/>
      <c r="C839" s="250"/>
      <c r="D839" s="250"/>
      <c r="E839" s="250"/>
      <c r="F839" s="250"/>
      <c r="G839" s="250"/>
      <c r="H839" s="250"/>
      <c r="I839" s="250"/>
      <c r="J839" s="344"/>
      <c r="K839" s="250"/>
      <c r="L839" s="344"/>
      <c r="M839" s="250"/>
      <c r="N839" s="250"/>
      <c r="O839" s="250"/>
      <c r="P839" s="250"/>
      <c r="Q839" s="250"/>
      <c r="R839" s="250"/>
      <c r="S839" s="250"/>
      <c r="T839" s="250"/>
      <c r="U839" s="250"/>
      <c r="V839" s="250"/>
      <c r="W839" s="250"/>
      <c r="X839" s="250"/>
      <c r="Y839" s="250"/>
      <c r="Z839" s="250"/>
    </row>
    <row r="840" ht="12.0" customHeight="1">
      <c r="A840" s="250"/>
      <c r="B840" s="344"/>
      <c r="C840" s="250"/>
      <c r="D840" s="250"/>
      <c r="E840" s="250"/>
      <c r="F840" s="250"/>
      <c r="G840" s="250"/>
      <c r="H840" s="250"/>
      <c r="I840" s="250"/>
      <c r="J840" s="344"/>
      <c r="K840" s="250"/>
      <c r="L840" s="344"/>
      <c r="M840" s="250"/>
      <c r="N840" s="250"/>
      <c r="O840" s="250"/>
      <c r="P840" s="250"/>
      <c r="Q840" s="250"/>
      <c r="R840" s="250"/>
      <c r="S840" s="250"/>
      <c r="T840" s="250"/>
      <c r="U840" s="250"/>
      <c r="V840" s="250"/>
      <c r="W840" s="250"/>
      <c r="X840" s="250"/>
      <c r="Y840" s="250"/>
      <c r="Z840" s="250"/>
    </row>
    <row r="841" ht="12.0" customHeight="1">
      <c r="A841" s="250"/>
      <c r="B841" s="344"/>
      <c r="C841" s="250"/>
      <c r="D841" s="250"/>
      <c r="E841" s="250"/>
      <c r="F841" s="250"/>
      <c r="G841" s="250"/>
      <c r="H841" s="250"/>
      <c r="I841" s="250"/>
      <c r="J841" s="344"/>
      <c r="K841" s="250"/>
      <c r="L841" s="344"/>
      <c r="M841" s="250"/>
      <c r="N841" s="250"/>
      <c r="O841" s="250"/>
      <c r="P841" s="250"/>
      <c r="Q841" s="250"/>
      <c r="R841" s="250"/>
      <c r="S841" s="250"/>
      <c r="T841" s="250"/>
      <c r="U841" s="250"/>
      <c r="V841" s="250"/>
      <c r="W841" s="250"/>
      <c r="X841" s="250"/>
      <c r="Y841" s="250"/>
      <c r="Z841" s="250"/>
    </row>
    <row r="842" ht="12.0" customHeight="1">
      <c r="A842" s="250"/>
      <c r="B842" s="344"/>
      <c r="C842" s="250"/>
      <c r="D842" s="250"/>
      <c r="E842" s="250"/>
      <c r="F842" s="250"/>
      <c r="G842" s="250"/>
      <c r="H842" s="250"/>
      <c r="I842" s="250"/>
      <c r="J842" s="344"/>
      <c r="K842" s="250"/>
      <c r="L842" s="344"/>
      <c r="M842" s="250"/>
      <c r="N842" s="250"/>
      <c r="O842" s="250"/>
      <c r="P842" s="250"/>
      <c r="Q842" s="250"/>
      <c r="R842" s="250"/>
      <c r="S842" s="250"/>
      <c r="T842" s="250"/>
      <c r="U842" s="250"/>
      <c r="V842" s="250"/>
      <c r="W842" s="250"/>
      <c r="X842" s="250"/>
      <c r="Y842" s="250"/>
      <c r="Z842" s="250"/>
    </row>
    <row r="843" ht="12.0" customHeight="1">
      <c r="A843" s="250"/>
      <c r="B843" s="344"/>
      <c r="C843" s="250"/>
      <c r="D843" s="250"/>
      <c r="E843" s="250"/>
      <c r="F843" s="250"/>
      <c r="G843" s="250"/>
      <c r="H843" s="250"/>
      <c r="I843" s="250"/>
      <c r="J843" s="344"/>
      <c r="K843" s="250"/>
      <c r="L843" s="344"/>
      <c r="M843" s="250"/>
      <c r="N843" s="250"/>
      <c r="O843" s="250"/>
      <c r="P843" s="250"/>
      <c r="Q843" s="250"/>
      <c r="R843" s="250"/>
      <c r="S843" s="250"/>
      <c r="T843" s="250"/>
      <c r="U843" s="250"/>
      <c r="V843" s="250"/>
      <c r="W843" s="250"/>
      <c r="X843" s="250"/>
      <c r="Y843" s="250"/>
      <c r="Z843" s="250"/>
    </row>
    <row r="844" ht="12.0" customHeight="1">
      <c r="A844" s="250"/>
      <c r="B844" s="344"/>
      <c r="C844" s="250"/>
      <c r="D844" s="250"/>
      <c r="E844" s="250"/>
      <c r="F844" s="250"/>
      <c r="G844" s="250"/>
      <c r="H844" s="250"/>
      <c r="I844" s="250"/>
      <c r="J844" s="344"/>
      <c r="K844" s="250"/>
      <c r="L844" s="344"/>
      <c r="M844" s="250"/>
      <c r="N844" s="250"/>
      <c r="O844" s="250"/>
      <c r="P844" s="250"/>
      <c r="Q844" s="250"/>
      <c r="R844" s="250"/>
      <c r="S844" s="250"/>
      <c r="T844" s="250"/>
      <c r="U844" s="250"/>
      <c r="V844" s="250"/>
      <c r="W844" s="250"/>
      <c r="X844" s="250"/>
      <c r="Y844" s="250"/>
      <c r="Z844" s="250"/>
    </row>
    <row r="845" ht="12.0" customHeight="1">
      <c r="A845" s="250"/>
      <c r="B845" s="344"/>
      <c r="C845" s="250"/>
      <c r="D845" s="250"/>
      <c r="E845" s="250"/>
      <c r="F845" s="250"/>
      <c r="G845" s="250"/>
      <c r="H845" s="250"/>
      <c r="I845" s="250"/>
      <c r="J845" s="344"/>
      <c r="K845" s="250"/>
      <c r="L845" s="344"/>
      <c r="M845" s="250"/>
      <c r="N845" s="250"/>
      <c r="O845" s="250"/>
      <c r="P845" s="250"/>
      <c r="Q845" s="250"/>
      <c r="R845" s="250"/>
      <c r="S845" s="250"/>
      <c r="T845" s="250"/>
      <c r="U845" s="250"/>
      <c r="V845" s="250"/>
      <c r="W845" s="250"/>
      <c r="X845" s="250"/>
      <c r="Y845" s="250"/>
      <c r="Z845" s="250"/>
    </row>
    <row r="846" ht="12.0" customHeight="1">
      <c r="A846" s="250"/>
      <c r="B846" s="344"/>
      <c r="C846" s="250"/>
      <c r="D846" s="250"/>
      <c r="E846" s="250"/>
      <c r="F846" s="250"/>
      <c r="G846" s="250"/>
      <c r="H846" s="250"/>
      <c r="I846" s="250"/>
      <c r="J846" s="344"/>
      <c r="K846" s="250"/>
      <c r="L846" s="344"/>
      <c r="M846" s="250"/>
      <c r="N846" s="250"/>
      <c r="O846" s="250"/>
      <c r="P846" s="250"/>
      <c r="Q846" s="250"/>
      <c r="R846" s="250"/>
      <c r="S846" s="250"/>
      <c r="T846" s="250"/>
      <c r="U846" s="250"/>
      <c r="V846" s="250"/>
      <c r="W846" s="250"/>
      <c r="X846" s="250"/>
      <c r="Y846" s="250"/>
      <c r="Z846" s="250"/>
    </row>
    <row r="847" ht="12.0" customHeight="1">
      <c r="A847" s="250"/>
      <c r="B847" s="344"/>
      <c r="C847" s="250"/>
      <c r="D847" s="250"/>
      <c r="E847" s="250"/>
      <c r="F847" s="250"/>
      <c r="G847" s="250"/>
      <c r="H847" s="250"/>
      <c r="I847" s="250"/>
      <c r="J847" s="344"/>
      <c r="K847" s="250"/>
      <c r="L847" s="344"/>
      <c r="M847" s="250"/>
      <c r="N847" s="250"/>
      <c r="O847" s="250"/>
      <c r="P847" s="250"/>
      <c r="Q847" s="250"/>
      <c r="R847" s="250"/>
      <c r="S847" s="250"/>
      <c r="T847" s="250"/>
      <c r="U847" s="250"/>
      <c r="V847" s="250"/>
      <c r="W847" s="250"/>
      <c r="X847" s="250"/>
      <c r="Y847" s="250"/>
      <c r="Z847" s="250"/>
    </row>
    <row r="848" ht="12.0" customHeight="1">
      <c r="A848" s="250"/>
      <c r="B848" s="344"/>
      <c r="C848" s="250"/>
      <c r="D848" s="250"/>
      <c r="E848" s="250"/>
      <c r="F848" s="250"/>
      <c r="G848" s="250"/>
      <c r="H848" s="250"/>
      <c r="I848" s="250"/>
      <c r="J848" s="344"/>
      <c r="K848" s="250"/>
      <c r="L848" s="344"/>
      <c r="M848" s="250"/>
      <c r="N848" s="250"/>
      <c r="O848" s="250"/>
      <c r="P848" s="250"/>
      <c r="Q848" s="250"/>
      <c r="R848" s="250"/>
      <c r="S848" s="250"/>
      <c r="T848" s="250"/>
      <c r="U848" s="250"/>
      <c r="V848" s="250"/>
      <c r="W848" s="250"/>
      <c r="X848" s="250"/>
      <c r="Y848" s="250"/>
      <c r="Z848" s="250"/>
    </row>
    <row r="849" ht="12.0" customHeight="1">
      <c r="A849" s="250"/>
      <c r="B849" s="344"/>
      <c r="C849" s="250"/>
      <c r="D849" s="250"/>
      <c r="E849" s="250"/>
      <c r="F849" s="250"/>
      <c r="G849" s="250"/>
      <c r="H849" s="250"/>
      <c r="I849" s="250"/>
      <c r="J849" s="344"/>
      <c r="K849" s="250"/>
      <c r="L849" s="344"/>
      <c r="M849" s="250"/>
      <c r="N849" s="250"/>
      <c r="O849" s="250"/>
      <c r="P849" s="250"/>
      <c r="Q849" s="250"/>
      <c r="R849" s="250"/>
      <c r="S849" s="250"/>
      <c r="T849" s="250"/>
      <c r="U849" s="250"/>
      <c r="V849" s="250"/>
      <c r="W849" s="250"/>
      <c r="X849" s="250"/>
      <c r="Y849" s="250"/>
      <c r="Z849" s="250"/>
    </row>
    <row r="850" ht="12.0" customHeight="1">
      <c r="A850" s="250"/>
      <c r="B850" s="344"/>
      <c r="C850" s="250"/>
      <c r="D850" s="250"/>
      <c r="E850" s="250"/>
      <c r="F850" s="250"/>
      <c r="G850" s="250"/>
      <c r="H850" s="250"/>
      <c r="I850" s="250"/>
      <c r="J850" s="344"/>
      <c r="K850" s="250"/>
      <c r="L850" s="344"/>
      <c r="M850" s="250"/>
      <c r="N850" s="250"/>
      <c r="O850" s="250"/>
      <c r="P850" s="250"/>
      <c r="Q850" s="250"/>
      <c r="R850" s="250"/>
      <c r="S850" s="250"/>
      <c r="T850" s="250"/>
      <c r="U850" s="250"/>
      <c r="V850" s="250"/>
      <c r="W850" s="250"/>
      <c r="X850" s="250"/>
      <c r="Y850" s="250"/>
      <c r="Z850" s="250"/>
    </row>
    <row r="851" ht="12.0" customHeight="1">
      <c r="A851" s="250"/>
      <c r="B851" s="344"/>
      <c r="C851" s="250"/>
      <c r="D851" s="250"/>
      <c r="E851" s="250"/>
      <c r="F851" s="250"/>
      <c r="G851" s="250"/>
      <c r="H851" s="250"/>
      <c r="I851" s="250"/>
      <c r="J851" s="344"/>
      <c r="K851" s="250"/>
      <c r="L851" s="344"/>
      <c r="M851" s="250"/>
      <c r="N851" s="250"/>
      <c r="O851" s="250"/>
      <c r="P851" s="250"/>
      <c r="Q851" s="250"/>
      <c r="R851" s="250"/>
      <c r="S851" s="250"/>
      <c r="T851" s="250"/>
      <c r="U851" s="250"/>
      <c r="V851" s="250"/>
      <c r="W851" s="250"/>
      <c r="X851" s="250"/>
      <c r="Y851" s="250"/>
      <c r="Z851" s="250"/>
    </row>
    <row r="852" ht="12.0" customHeight="1">
      <c r="A852" s="250"/>
      <c r="B852" s="344"/>
      <c r="C852" s="250"/>
      <c r="D852" s="250"/>
      <c r="E852" s="250"/>
      <c r="F852" s="250"/>
      <c r="G852" s="250"/>
      <c r="H852" s="250"/>
      <c r="I852" s="250"/>
      <c r="J852" s="344"/>
      <c r="K852" s="250"/>
      <c r="L852" s="344"/>
      <c r="M852" s="250"/>
      <c r="N852" s="250"/>
      <c r="O852" s="250"/>
      <c r="P852" s="250"/>
      <c r="Q852" s="250"/>
      <c r="R852" s="250"/>
      <c r="S852" s="250"/>
      <c r="T852" s="250"/>
      <c r="U852" s="250"/>
      <c r="V852" s="250"/>
      <c r="W852" s="250"/>
      <c r="X852" s="250"/>
      <c r="Y852" s="250"/>
      <c r="Z852" s="250"/>
    </row>
    <row r="853" ht="12.0" customHeight="1">
      <c r="A853" s="250"/>
      <c r="B853" s="344"/>
      <c r="C853" s="250"/>
      <c r="D853" s="250"/>
      <c r="E853" s="250"/>
      <c r="F853" s="250"/>
      <c r="G853" s="250"/>
      <c r="H853" s="250"/>
      <c r="I853" s="250"/>
      <c r="J853" s="344"/>
      <c r="K853" s="250"/>
      <c r="L853" s="344"/>
      <c r="M853" s="250"/>
      <c r="N853" s="250"/>
      <c r="O853" s="250"/>
      <c r="P853" s="250"/>
      <c r="Q853" s="250"/>
      <c r="R853" s="250"/>
      <c r="S853" s="250"/>
      <c r="T853" s="250"/>
      <c r="U853" s="250"/>
      <c r="V853" s="250"/>
      <c r="W853" s="250"/>
      <c r="X853" s="250"/>
      <c r="Y853" s="250"/>
      <c r="Z853" s="250"/>
    </row>
    <row r="854" ht="12.0" customHeight="1">
      <c r="A854" s="250"/>
      <c r="B854" s="344"/>
      <c r="C854" s="250"/>
      <c r="D854" s="250"/>
      <c r="E854" s="250"/>
      <c r="F854" s="250"/>
      <c r="G854" s="250"/>
      <c r="H854" s="250"/>
      <c r="I854" s="250"/>
      <c r="J854" s="344"/>
      <c r="K854" s="250"/>
      <c r="L854" s="344"/>
      <c r="M854" s="250"/>
      <c r="N854" s="250"/>
      <c r="O854" s="250"/>
      <c r="P854" s="250"/>
      <c r="Q854" s="250"/>
      <c r="R854" s="250"/>
      <c r="S854" s="250"/>
      <c r="T854" s="250"/>
      <c r="U854" s="250"/>
      <c r="V854" s="250"/>
      <c r="W854" s="250"/>
      <c r="X854" s="250"/>
      <c r="Y854" s="250"/>
      <c r="Z854" s="250"/>
    </row>
    <row r="855" ht="12.0" customHeight="1">
      <c r="A855" s="250"/>
      <c r="B855" s="344"/>
      <c r="C855" s="250"/>
      <c r="D855" s="250"/>
      <c r="E855" s="250"/>
      <c r="F855" s="250"/>
      <c r="G855" s="250"/>
      <c r="H855" s="250"/>
      <c r="I855" s="250"/>
      <c r="J855" s="344"/>
      <c r="K855" s="250"/>
      <c r="L855" s="344"/>
      <c r="M855" s="250"/>
      <c r="N855" s="250"/>
      <c r="O855" s="250"/>
      <c r="P855" s="250"/>
      <c r="Q855" s="250"/>
      <c r="R855" s="250"/>
      <c r="S855" s="250"/>
      <c r="T855" s="250"/>
      <c r="U855" s="250"/>
      <c r="V855" s="250"/>
      <c r="W855" s="250"/>
      <c r="X855" s="250"/>
      <c r="Y855" s="250"/>
      <c r="Z855" s="250"/>
    </row>
    <row r="856" ht="12.0" customHeight="1">
      <c r="A856" s="250"/>
      <c r="B856" s="344"/>
      <c r="C856" s="250"/>
      <c r="D856" s="250"/>
      <c r="E856" s="250"/>
      <c r="F856" s="250"/>
      <c r="G856" s="250"/>
      <c r="H856" s="250"/>
      <c r="I856" s="250"/>
      <c r="J856" s="344"/>
      <c r="K856" s="250"/>
      <c r="L856" s="344"/>
      <c r="M856" s="250"/>
      <c r="N856" s="250"/>
      <c r="O856" s="250"/>
      <c r="P856" s="250"/>
      <c r="Q856" s="250"/>
      <c r="R856" s="250"/>
      <c r="S856" s="250"/>
      <c r="T856" s="250"/>
      <c r="U856" s="250"/>
      <c r="V856" s="250"/>
      <c r="W856" s="250"/>
      <c r="X856" s="250"/>
      <c r="Y856" s="250"/>
      <c r="Z856" s="250"/>
    </row>
    <row r="857" ht="12.0" customHeight="1">
      <c r="A857" s="250"/>
      <c r="B857" s="344"/>
      <c r="C857" s="250"/>
      <c r="D857" s="250"/>
      <c r="E857" s="250"/>
      <c r="F857" s="250"/>
      <c r="G857" s="250"/>
      <c r="H857" s="250"/>
      <c r="I857" s="250"/>
      <c r="J857" s="344"/>
      <c r="K857" s="250"/>
      <c r="L857" s="344"/>
      <c r="M857" s="250"/>
      <c r="N857" s="250"/>
      <c r="O857" s="250"/>
      <c r="P857" s="250"/>
      <c r="Q857" s="250"/>
      <c r="R857" s="250"/>
      <c r="S857" s="250"/>
      <c r="T857" s="250"/>
      <c r="U857" s="250"/>
      <c r="V857" s="250"/>
      <c r="W857" s="250"/>
      <c r="X857" s="250"/>
      <c r="Y857" s="250"/>
      <c r="Z857" s="250"/>
    </row>
    <row r="858" ht="12.0" customHeight="1">
      <c r="A858" s="250"/>
      <c r="B858" s="344"/>
      <c r="C858" s="250"/>
      <c r="D858" s="250"/>
      <c r="E858" s="250"/>
      <c r="F858" s="250"/>
      <c r="G858" s="250"/>
      <c r="H858" s="250"/>
      <c r="I858" s="250"/>
      <c r="J858" s="344"/>
      <c r="K858" s="250"/>
      <c r="L858" s="344"/>
      <c r="M858" s="250"/>
      <c r="N858" s="250"/>
      <c r="O858" s="250"/>
      <c r="P858" s="250"/>
      <c r="Q858" s="250"/>
      <c r="R858" s="250"/>
      <c r="S858" s="250"/>
      <c r="T858" s="250"/>
      <c r="U858" s="250"/>
      <c r="V858" s="250"/>
      <c r="W858" s="250"/>
      <c r="X858" s="250"/>
      <c r="Y858" s="250"/>
      <c r="Z858" s="250"/>
    </row>
    <row r="859" ht="12.0" customHeight="1">
      <c r="A859" s="250"/>
      <c r="B859" s="344"/>
      <c r="C859" s="250"/>
      <c r="D859" s="250"/>
      <c r="E859" s="250"/>
      <c r="F859" s="250"/>
      <c r="G859" s="250"/>
      <c r="H859" s="250"/>
      <c r="I859" s="250"/>
      <c r="J859" s="344"/>
      <c r="K859" s="250"/>
      <c r="L859" s="344"/>
      <c r="M859" s="250"/>
      <c r="N859" s="250"/>
      <c r="O859" s="250"/>
      <c r="P859" s="250"/>
      <c r="Q859" s="250"/>
      <c r="R859" s="250"/>
      <c r="S859" s="250"/>
      <c r="T859" s="250"/>
      <c r="U859" s="250"/>
      <c r="V859" s="250"/>
      <c r="W859" s="250"/>
      <c r="X859" s="250"/>
      <c r="Y859" s="250"/>
      <c r="Z859" s="250"/>
    </row>
    <row r="860" ht="12.0" customHeight="1">
      <c r="A860" s="250"/>
      <c r="B860" s="344"/>
      <c r="C860" s="250"/>
      <c r="D860" s="250"/>
      <c r="E860" s="250"/>
      <c r="F860" s="250"/>
      <c r="G860" s="250"/>
      <c r="H860" s="250"/>
      <c r="I860" s="250"/>
      <c r="J860" s="344"/>
      <c r="K860" s="250"/>
      <c r="L860" s="344"/>
      <c r="M860" s="250"/>
      <c r="N860" s="250"/>
      <c r="O860" s="250"/>
      <c r="P860" s="250"/>
      <c r="Q860" s="250"/>
      <c r="R860" s="250"/>
      <c r="S860" s="250"/>
      <c r="T860" s="250"/>
      <c r="U860" s="250"/>
      <c r="V860" s="250"/>
      <c r="W860" s="250"/>
      <c r="X860" s="250"/>
      <c r="Y860" s="250"/>
      <c r="Z860" s="250"/>
    </row>
    <row r="861" ht="12.0" customHeight="1">
      <c r="A861" s="250"/>
      <c r="B861" s="344"/>
      <c r="C861" s="250"/>
      <c r="D861" s="250"/>
      <c r="E861" s="250"/>
      <c r="F861" s="250"/>
      <c r="G861" s="250"/>
      <c r="H861" s="250"/>
      <c r="I861" s="250"/>
      <c r="J861" s="344"/>
      <c r="K861" s="250"/>
      <c r="L861" s="344"/>
      <c r="M861" s="250"/>
      <c r="N861" s="250"/>
      <c r="O861" s="250"/>
      <c r="P861" s="250"/>
      <c r="Q861" s="250"/>
      <c r="R861" s="250"/>
      <c r="S861" s="250"/>
      <c r="T861" s="250"/>
      <c r="U861" s="250"/>
      <c r="V861" s="250"/>
      <c r="W861" s="250"/>
      <c r="X861" s="250"/>
      <c r="Y861" s="250"/>
      <c r="Z861" s="250"/>
    </row>
    <row r="862" ht="12.0" customHeight="1">
      <c r="A862" s="250"/>
      <c r="B862" s="344"/>
      <c r="C862" s="250"/>
      <c r="D862" s="250"/>
      <c r="E862" s="250"/>
      <c r="F862" s="250"/>
      <c r="G862" s="250"/>
      <c r="H862" s="250"/>
      <c r="I862" s="250"/>
      <c r="J862" s="344"/>
      <c r="K862" s="250"/>
      <c r="L862" s="344"/>
      <c r="M862" s="250"/>
      <c r="N862" s="250"/>
      <c r="O862" s="250"/>
      <c r="P862" s="250"/>
      <c r="Q862" s="250"/>
      <c r="R862" s="250"/>
      <c r="S862" s="250"/>
      <c r="T862" s="250"/>
      <c r="U862" s="250"/>
      <c r="V862" s="250"/>
      <c r="W862" s="250"/>
      <c r="X862" s="250"/>
      <c r="Y862" s="250"/>
      <c r="Z862" s="250"/>
    </row>
    <row r="863" ht="12.0" customHeight="1">
      <c r="A863" s="250"/>
      <c r="B863" s="344"/>
      <c r="C863" s="250"/>
      <c r="D863" s="250"/>
      <c r="E863" s="250"/>
      <c r="F863" s="250"/>
      <c r="G863" s="250"/>
      <c r="H863" s="250"/>
      <c r="I863" s="250"/>
      <c r="J863" s="344"/>
      <c r="K863" s="250"/>
      <c r="L863" s="344"/>
      <c r="M863" s="250"/>
      <c r="N863" s="250"/>
      <c r="O863" s="250"/>
      <c r="P863" s="250"/>
      <c r="Q863" s="250"/>
      <c r="R863" s="250"/>
      <c r="S863" s="250"/>
      <c r="T863" s="250"/>
      <c r="U863" s="250"/>
      <c r="V863" s="250"/>
      <c r="W863" s="250"/>
      <c r="X863" s="250"/>
      <c r="Y863" s="250"/>
      <c r="Z863" s="250"/>
    </row>
    <row r="864" ht="12.0" customHeight="1">
      <c r="A864" s="250"/>
      <c r="B864" s="344"/>
      <c r="C864" s="250"/>
      <c r="D864" s="250"/>
      <c r="E864" s="250"/>
      <c r="F864" s="250"/>
      <c r="G864" s="250"/>
      <c r="H864" s="250"/>
      <c r="I864" s="250"/>
      <c r="J864" s="344"/>
      <c r="K864" s="250"/>
      <c r="L864" s="344"/>
      <c r="M864" s="250"/>
      <c r="N864" s="250"/>
      <c r="O864" s="250"/>
      <c r="P864" s="250"/>
      <c r="Q864" s="250"/>
      <c r="R864" s="250"/>
      <c r="S864" s="250"/>
      <c r="T864" s="250"/>
      <c r="U864" s="250"/>
      <c r="V864" s="250"/>
      <c r="W864" s="250"/>
      <c r="X864" s="250"/>
      <c r="Y864" s="250"/>
      <c r="Z864" s="250"/>
    </row>
    <row r="865" ht="12.0" customHeight="1">
      <c r="A865" s="250"/>
      <c r="B865" s="344"/>
      <c r="C865" s="250"/>
      <c r="D865" s="250"/>
      <c r="E865" s="250"/>
      <c r="F865" s="250"/>
      <c r="G865" s="250"/>
      <c r="H865" s="250"/>
      <c r="I865" s="250"/>
      <c r="J865" s="344"/>
      <c r="K865" s="250"/>
      <c r="L865" s="344"/>
      <c r="M865" s="250"/>
      <c r="N865" s="250"/>
      <c r="O865" s="250"/>
      <c r="P865" s="250"/>
      <c r="Q865" s="250"/>
      <c r="R865" s="250"/>
      <c r="S865" s="250"/>
      <c r="T865" s="250"/>
      <c r="U865" s="250"/>
      <c r="V865" s="250"/>
      <c r="W865" s="250"/>
      <c r="X865" s="250"/>
      <c r="Y865" s="250"/>
      <c r="Z865" s="250"/>
    </row>
    <row r="866" ht="12.0" customHeight="1">
      <c r="A866" s="250"/>
      <c r="B866" s="344"/>
      <c r="C866" s="250"/>
      <c r="D866" s="250"/>
      <c r="E866" s="250"/>
      <c r="F866" s="250"/>
      <c r="G866" s="250"/>
      <c r="H866" s="250"/>
      <c r="I866" s="250"/>
      <c r="J866" s="344"/>
      <c r="K866" s="250"/>
      <c r="L866" s="344"/>
      <c r="M866" s="250"/>
      <c r="N866" s="250"/>
      <c r="O866" s="250"/>
      <c r="P866" s="250"/>
      <c r="Q866" s="250"/>
      <c r="R866" s="250"/>
      <c r="S866" s="250"/>
      <c r="T866" s="250"/>
      <c r="U866" s="250"/>
      <c r="V866" s="250"/>
      <c r="W866" s="250"/>
      <c r="X866" s="250"/>
      <c r="Y866" s="250"/>
      <c r="Z866" s="250"/>
    </row>
    <row r="867" ht="12.0" customHeight="1">
      <c r="A867" s="250"/>
      <c r="B867" s="344"/>
      <c r="C867" s="250"/>
      <c r="D867" s="250"/>
      <c r="E867" s="250"/>
      <c r="F867" s="250"/>
      <c r="G867" s="250"/>
      <c r="H867" s="250"/>
      <c r="I867" s="250"/>
      <c r="J867" s="344"/>
      <c r="K867" s="250"/>
      <c r="L867" s="344"/>
      <c r="M867" s="250"/>
      <c r="N867" s="250"/>
      <c r="O867" s="250"/>
      <c r="P867" s="250"/>
      <c r="Q867" s="250"/>
      <c r="R867" s="250"/>
      <c r="S867" s="250"/>
      <c r="T867" s="250"/>
      <c r="U867" s="250"/>
      <c r="V867" s="250"/>
      <c r="W867" s="250"/>
      <c r="X867" s="250"/>
      <c r="Y867" s="250"/>
      <c r="Z867" s="250"/>
    </row>
    <row r="868" ht="12.0" customHeight="1">
      <c r="A868" s="250"/>
      <c r="B868" s="344"/>
      <c r="C868" s="250"/>
      <c r="D868" s="250"/>
      <c r="E868" s="250"/>
      <c r="F868" s="250"/>
      <c r="G868" s="250"/>
      <c r="H868" s="250"/>
      <c r="I868" s="250"/>
      <c r="J868" s="344"/>
      <c r="K868" s="250"/>
      <c r="L868" s="344"/>
      <c r="M868" s="250"/>
      <c r="N868" s="250"/>
      <c r="O868" s="250"/>
      <c r="P868" s="250"/>
      <c r="Q868" s="250"/>
      <c r="R868" s="250"/>
      <c r="S868" s="250"/>
      <c r="T868" s="250"/>
      <c r="U868" s="250"/>
      <c r="V868" s="250"/>
      <c r="W868" s="250"/>
      <c r="X868" s="250"/>
      <c r="Y868" s="250"/>
      <c r="Z868" s="250"/>
    </row>
    <row r="869" ht="12.0" customHeight="1">
      <c r="A869" s="250"/>
      <c r="B869" s="344"/>
      <c r="C869" s="250"/>
      <c r="D869" s="250"/>
      <c r="E869" s="250"/>
      <c r="F869" s="250"/>
      <c r="G869" s="250"/>
      <c r="H869" s="250"/>
      <c r="I869" s="250"/>
      <c r="J869" s="344"/>
      <c r="K869" s="250"/>
      <c r="L869" s="344"/>
      <c r="M869" s="250"/>
      <c r="N869" s="250"/>
      <c r="O869" s="250"/>
      <c r="P869" s="250"/>
      <c r="Q869" s="250"/>
      <c r="R869" s="250"/>
      <c r="S869" s="250"/>
      <c r="T869" s="250"/>
      <c r="U869" s="250"/>
      <c r="V869" s="250"/>
      <c r="W869" s="250"/>
      <c r="X869" s="250"/>
      <c r="Y869" s="250"/>
      <c r="Z869" s="250"/>
    </row>
    <row r="870" ht="12.0" customHeight="1">
      <c r="A870" s="250"/>
      <c r="B870" s="344"/>
      <c r="C870" s="250"/>
      <c r="D870" s="250"/>
      <c r="E870" s="250"/>
      <c r="F870" s="250"/>
      <c r="G870" s="250"/>
      <c r="H870" s="250"/>
      <c r="I870" s="250"/>
      <c r="J870" s="344"/>
      <c r="K870" s="250"/>
      <c r="L870" s="344"/>
      <c r="M870" s="250"/>
      <c r="N870" s="250"/>
      <c r="O870" s="250"/>
      <c r="P870" s="250"/>
      <c r="Q870" s="250"/>
      <c r="R870" s="250"/>
      <c r="S870" s="250"/>
      <c r="T870" s="250"/>
      <c r="U870" s="250"/>
      <c r="V870" s="250"/>
      <c r="W870" s="250"/>
      <c r="X870" s="250"/>
      <c r="Y870" s="250"/>
      <c r="Z870" s="250"/>
    </row>
    <row r="871" ht="12.0" customHeight="1">
      <c r="A871" s="250"/>
      <c r="B871" s="344"/>
      <c r="C871" s="250"/>
      <c r="D871" s="250"/>
      <c r="E871" s="250"/>
      <c r="F871" s="250"/>
      <c r="G871" s="250"/>
      <c r="H871" s="250"/>
      <c r="I871" s="250"/>
      <c r="J871" s="344"/>
      <c r="K871" s="250"/>
      <c r="L871" s="344"/>
      <c r="M871" s="250"/>
      <c r="N871" s="250"/>
      <c r="O871" s="250"/>
      <c r="P871" s="250"/>
      <c r="Q871" s="250"/>
      <c r="R871" s="250"/>
      <c r="S871" s="250"/>
      <c r="T871" s="250"/>
      <c r="U871" s="250"/>
      <c r="V871" s="250"/>
      <c r="W871" s="250"/>
      <c r="X871" s="250"/>
      <c r="Y871" s="250"/>
      <c r="Z871" s="250"/>
    </row>
    <row r="872" ht="12.0" customHeight="1">
      <c r="A872" s="250"/>
      <c r="B872" s="344"/>
      <c r="C872" s="250"/>
      <c r="D872" s="250"/>
      <c r="E872" s="250"/>
      <c r="F872" s="250"/>
      <c r="G872" s="250"/>
      <c r="H872" s="250"/>
      <c r="I872" s="250"/>
      <c r="J872" s="344"/>
      <c r="K872" s="250"/>
      <c r="L872" s="344"/>
      <c r="M872" s="250"/>
      <c r="N872" s="250"/>
      <c r="O872" s="250"/>
      <c r="P872" s="250"/>
      <c r="Q872" s="250"/>
      <c r="R872" s="250"/>
      <c r="S872" s="250"/>
      <c r="T872" s="250"/>
      <c r="U872" s="250"/>
      <c r="V872" s="250"/>
      <c r="W872" s="250"/>
      <c r="X872" s="250"/>
      <c r="Y872" s="250"/>
      <c r="Z872" s="250"/>
    </row>
    <row r="873" ht="12.0" customHeight="1">
      <c r="A873" s="250"/>
      <c r="B873" s="344"/>
      <c r="C873" s="250"/>
      <c r="D873" s="250"/>
      <c r="E873" s="250"/>
      <c r="F873" s="250"/>
      <c r="G873" s="250"/>
      <c r="H873" s="250"/>
      <c r="I873" s="250"/>
      <c r="J873" s="344"/>
      <c r="K873" s="250"/>
      <c r="L873" s="344"/>
      <c r="M873" s="250"/>
      <c r="N873" s="250"/>
      <c r="O873" s="250"/>
      <c r="P873" s="250"/>
      <c r="Q873" s="250"/>
      <c r="R873" s="250"/>
      <c r="S873" s="250"/>
      <c r="T873" s="250"/>
      <c r="U873" s="250"/>
      <c r="V873" s="250"/>
      <c r="W873" s="250"/>
      <c r="X873" s="250"/>
      <c r="Y873" s="250"/>
      <c r="Z873" s="250"/>
    </row>
    <row r="874" ht="12.0" customHeight="1">
      <c r="A874" s="250"/>
      <c r="B874" s="344"/>
      <c r="C874" s="250"/>
      <c r="D874" s="250"/>
      <c r="E874" s="250"/>
      <c r="F874" s="250"/>
      <c r="G874" s="250"/>
      <c r="H874" s="250"/>
      <c r="I874" s="250"/>
      <c r="J874" s="344"/>
      <c r="K874" s="250"/>
      <c r="L874" s="344"/>
      <c r="M874" s="250"/>
      <c r="N874" s="250"/>
      <c r="O874" s="250"/>
      <c r="P874" s="250"/>
      <c r="Q874" s="250"/>
      <c r="R874" s="250"/>
      <c r="S874" s="250"/>
      <c r="T874" s="250"/>
      <c r="U874" s="250"/>
      <c r="V874" s="250"/>
      <c r="W874" s="250"/>
      <c r="X874" s="250"/>
      <c r="Y874" s="250"/>
      <c r="Z874" s="250"/>
    </row>
    <row r="875" ht="12.0" customHeight="1">
      <c r="A875" s="250"/>
      <c r="B875" s="344"/>
      <c r="C875" s="250"/>
      <c r="D875" s="250"/>
      <c r="E875" s="250"/>
      <c r="F875" s="250"/>
      <c r="G875" s="250"/>
      <c r="H875" s="250"/>
      <c r="I875" s="250"/>
      <c r="J875" s="344"/>
      <c r="K875" s="250"/>
      <c r="L875" s="344"/>
      <c r="M875" s="250"/>
      <c r="N875" s="250"/>
      <c r="O875" s="250"/>
      <c r="P875" s="250"/>
      <c r="Q875" s="250"/>
      <c r="R875" s="250"/>
      <c r="S875" s="250"/>
      <c r="T875" s="250"/>
      <c r="U875" s="250"/>
      <c r="V875" s="250"/>
      <c r="W875" s="250"/>
      <c r="X875" s="250"/>
      <c r="Y875" s="250"/>
      <c r="Z875" s="250"/>
    </row>
    <row r="876" ht="12.0" customHeight="1">
      <c r="A876" s="250"/>
      <c r="B876" s="344"/>
      <c r="C876" s="250"/>
      <c r="D876" s="250"/>
      <c r="E876" s="250"/>
      <c r="F876" s="250"/>
      <c r="G876" s="250"/>
      <c r="H876" s="250"/>
      <c r="I876" s="250"/>
      <c r="J876" s="344"/>
      <c r="K876" s="250"/>
      <c r="L876" s="344"/>
      <c r="M876" s="250"/>
      <c r="N876" s="250"/>
      <c r="O876" s="250"/>
      <c r="P876" s="250"/>
      <c r="Q876" s="250"/>
      <c r="R876" s="250"/>
      <c r="S876" s="250"/>
      <c r="T876" s="250"/>
      <c r="U876" s="250"/>
      <c r="V876" s="250"/>
      <c r="W876" s="250"/>
      <c r="X876" s="250"/>
      <c r="Y876" s="250"/>
      <c r="Z876" s="250"/>
    </row>
    <row r="877" ht="12.0" customHeight="1">
      <c r="A877" s="250"/>
      <c r="B877" s="344"/>
      <c r="C877" s="250"/>
      <c r="D877" s="250"/>
      <c r="E877" s="250"/>
      <c r="F877" s="250"/>
      <c r="G877" s="250"/>
      <c r="H877" s="250"/>
      <c r="I877" s="250"/>
      <c r="J877" s="344"/>
      <c r="K877" s="250"/>
      <c r="L877" s="344"/>
      <c r="M877" s="250"/>
      <c r="N877" s="250"/>
      <c r="O877" s="250"/>
      <c r="P877" s="250"/>
      <c r="Q877" s="250"/>
      <c r="R877" s="250"/>
      <c r="S877" s="250"/>
      <c r="T877" s="250"/>
      <c r="U877" s="250"/>
      <c r="V877" s="250"/>
      <c r="W877" s="250"/>
      <c r="X877" s="250"/>
      <c r="Y877" s="250"/>
      <c r="Z877" s="250"/>
    </row>
    <row r="878" ht="12.0" customHeight="1">
      <c r="A878" s="250"/>
      <c r="B878" s="344"/>
      <c r="C878" s="250"/>
      <c r="D878" s="250"/>
      <c r="E878" s="250"/>
      <c r="F878" s="250"/>
      <c r="G878" s="250"/>
      <c r="H878" s="250"/>
      <c r="I878" s="250"/>
      <c r="J878" s="344"/>
      <c r="K878" s="250"/>
      <c r="L878" s="344"/>
      <c r="M878" s="250"/>
      <c r="N878" s="250"/>
      <c r="O878" s="250"/>
      <c r="P878" s="250"/>
      <c r="Q878" s="250"/>
      <c r="R878" s="250"/>
      <c r="S878" s="250"/>
      <c r="T878" s="250"/>
      <c r="U878" s="250"/>
      <c r="V878" s="250"/>
      <c r="W878" s="250"/>
      <c r="X878" s="250"/>
      <c r="Y878" s="250"/>
      <c r="Z878" s="250"/>
    </row>
    <row r="879" ht="12.0" customHeight="1">
      <c r="A879" s="250"/>
      <c r="B879" s="344"/>
      <c r="C879" s="250"/>
      <c r="D879" s="250"/>
      <c r="E879" s="250"/>
      <c r="F879" s="250"/>
      <c r="G879" s="250"/>
      <c r="H879" s="250"/>
      <c r="I879" s="250"/>
      <c r="J879" s="344"/>
      <c r="K879" s="250"/>
      <c r="L879" s="344"/>
      <c r="M879" s="250"/>
      <c r="N879" s="250"/>
      <c r="O879" s="250"/>
      <c r="P879" s="250"/>
      <c r="Q879" s="250"/>
      <c r="R879" s="250"/>
      <c r="S879" s="250"/>
      <c r="T879" s="250"/>
      <c r="U879" s="250"/>
      <c r="V879" s="250"/>
      <c r="W879" s="250"/>
      <c r="X879" s="250"/>
      <c r="Y879" s="250"/>
      <c r="Z879" s="250"/>
    </row>
    <row r="880" ht="12.0" customHeight="1">
      <c r="A880" s="250"/>
      <c r="B880" s="344"/>
      <c r="C880" s="250"/>
      <c r="D880" s="250"/>
      <c r="E880" s="250"/>
      <c r="F880" s="250"/>
      <c r="G880" s="250"/>
      <c r="H880" s="250"/>
      <c r="I880" s="250"/>
      <c r="J880" s="344"/>
      <c r="K880" s="250"/>
      <c r="L880" s="344"/>
      <c r="M880" s="250"/>
      <c r="N880" s="250"/>
      <c r="O880" s="250"/>
      <c r="P880" s="250"/>
      <c r="Q880" s="250"/>
      <c r="R880" s="250"/>
      <c r="S880" s="250"/>
      <c r="T880" s="250"/>
      <c r="U880" s="250"/>
      <c r="V880" s="250"/>
      <c r="W880" s="250"/>
      <c r="X880" s="250"/>
      <c r="Y880" s="250"/>
      <c r="Z880" s="250"/>
    </row>
    <row r="881" ht="12.0" customHeight="1">
      <c r="A881" s="250"/>
      <c r="B881" s="344"/>
      <c r="C881" s="250"/>
      <c r="D881" s="250"/>
      <c r="E881" s="250"/>
      <c r="F881" s="250"/>
      <c r="G881" s="250"/>
      <c r="H881" s="250"/>
      <c r="I881" s="250"/>
      <c r="J881" s="344"/>
      <c r="K881" s="250"/>
      <c r="L881" s="344"/>
      <c r="M881" s="250"/>
      <c r="N881" s="250"/>
      <c r="O881" s="250"/>
      <c r="P881" s="250"/>
      <c r="Q881" s="250"/>
      <c r="R881" s="250"/>
      <c r="S881" s="250"/>
      <c r="T881" s="250"/>
      <c r="U881" s="250"/>
      <c r="V881" s="250"/>
      <c r="W881" s="250"/>
      <c r="X881" s="250"/>
      <c r="Y881" s="250"/>
      <c r="Z881" s="250"/>
    </row>
    <row r="882" ht="12.0" customHeight="1">
      <c r="A882" s="250"/>
      <c r="B882" s="344"/>
      <c r="C882" s="250"/>
      <c r="D882" s="250"/>
      <c r="E882" s="250"/>
      <c r="F882" s="250"/>
      <c r="G882" s="250"/>
      <c r="H882" s="250"/>
      <c r="I882" s="250"/>
      <c r="J882" s="344"/>
      <c r="K882" s="250"/>
      <c r="L882" s="344"/>
      <c r="M882" s="250"/>
      <c r="N882" s="250"/>
      <c r="O882" s="250"/>
      <c r="P882" s="250"/>
      <c r="Q882" s="250"/>
      <c r="R882" s="250"/>
      <c r="S882" s="250"/>
      <c r="T882" s="250"/>
      <c r="U882" s="250"/>
      <c r="V882" s="250"/>
      <c r="W882" s="250"/>
      <c r="X882" s="250"/>
      <c r="Y882" s="250"/>
      <c r="Z882" s="250"/>
    </row>
    <row r="883" ht="12.0" customHeight="1">
      <c r="A883" s="250"/>
      <c r="B883" s="344"/>
      <c r="C883" s="250"/>
      <c r="D883" s="250"/>
      <c r="E883" s="250"/>
      <c r="F883" s="250"/>
      <c r="G883" s="250"/>
      <c r="H883" s="250"/>
      <c r="I883" s="250"/>
      <c r="J883" s="344"/>
      <c r="K883" s="250"/>
      <c r="L883" s="344"/>
      <c r="M883" s="250"/>
      <c r="N883" s="250"/>
      <c r="O883" s="250"/>
      <c r="P883" s="250"/>
      <c r="Q883" s="250"/>
      <c r="R883" s="250"/>
      <c r="S883" s="250"/>
      <c r="T883" s="250"/>
      <c r="U883" s="250"/>
      <c r="V883" s="250"/>
      <c r="W883" s="250"/>
      <c r="X883" s="250"/>
      <c r="Y883" s="250"/>
      <c r="Z883" s="250"/>
    </row>
    <row r="884" ht="12.0" customHeight="1">
      <c r="A884" s="250"/>
      <c r="B884" s="344"/>
      <c r="C884" s="250"/>
      <c r="D884" s="250"/>
      <c r="E884" s="250"/>
      <c r="F884" s="250"/>
      <c r="G884" s="250"/>
      <c r="H884" s="250"/>
      <c r="I884" s="250"/>
      <c r="J884" s="344"/>
      <c r="K884" s="250"/>
      <c r="L884" s="344"/>
      <c r="M884" s="250"/>
      <c r="N884" s="250"/>
      <c r="O884" s="250"/>
      <c r="P884" s="250"/>
      <c r="Q884" s="250"/>
      <c r="R884" s="250"/>
      <c r="S884" s="250"/>
      <c r="T884" s="250"/>
      <c r="U884" s="250"/>
      <c r="V884" s="250"/>
      <c r="W884" s="250"/>
      <c r="X884" s="250"/>
      <c r="Y884" s="250"/>
      <c r="Z884" s="250"/>
    </row>
    <row r="885" ht="12.0" customHeight="1">
      <c r="A885" s="250"/>
      <c r="B885" s="344"/>
      <c r="C885" s="250"/>
      <c r="D885" s="250"/>
      <c r="E885" s="250"/>
      <c r="F885" s="250"/>
      <c r="G885" s="250"/>
      <c r="H885" s="250"/>
      <c r="I885" s="250"/>
      <c r="J885" s="344"/>
      <c r="K885" s="250"/>
      <c r="L885" s="344"/>
      <c r="M885" s="250"/>
      <c r="N885" s="250"/>
      <c r="O885" s="250"/>
      <c r="P885" s="250"/>
      <c r="Q885" s="250"/>
      <c r="R885" s="250"/>
      <c r="S885" s="250"/>
      <c r="T885" s="250"/>
      <c r="U885" s="250"/>
      <c r="V885" s="250"/>
      <c r="W885" s="250"/>
      <c r="X885" s="250"/>
      <c r="Y885" s="250"/>
      <c r="Z885" s="250"/>
    </row>
    <row r="886" ht="12.0" customHeight="1">
      <c r="A886" s="250"/>
      <c r="B886" s="344"/>
      <c r="C886" s="250"/>
      <c r="D886" s="250"/>
      <c r="E886" s="250"/>
      <c r="F886" s="250"/>
      <c r="G886" s="250"/>
      <c r="H886" s="250"/>
      <c r="I886" s="250"/>
      <c r="J886" s="344"/>
      <c r="K886" s="250"/>
      <c r="L886" s="344"/>
      <c r="M886" s="250"/>
      <c r="N886" s="250"/>
      <c r="O886" s="250"/>
      <c r="P886" s="250"/>
      <c r="Q886" s="250"/>
      <c r="R886" s="250"/>
      <c r="S886" s="250"/>
      <c r="T886" s="250"/>
      <c r="U886" s="250"/>
      <c r="V886" s="250"/>
      <c r="W886" s="250"/>
      <c r="X886" s="250"/>
      <c r="Y886" s="250"/>
      <c r="Z886" s="250"/>
    </row>
    <row r="887" ht="12.0" customHeight="1">
      <c r="A887" s="250"/>
      <c r="B887" s="344"/>
      <c r="C887" s="250"/>
      <c r="D887" s="250"/>
      <c r="E887" s="250"/>
      <c r="F887" s="250"/>
      <c r="G887" s="250"/>
      <c r="H887" s="250"/>
      <c r="I887" s="250"/>
      <c r="J887" s="344"/>
      <c r="K887" s="250"/>
      <c r="L887" s="344"/>
      <c r="M887" s="250"/>
      <c r="N887" s="250"/>
      <c r="O887" s="250"/>
      <c r="P887" s="250"/>
      <c r="Q887" s="250"/>
      <c r="R887" s="250"/>
      <c r="S887" s="250"/>
      <c r="T887" s="250"/>
      <c r="U887" s="250"/>
      <c r="V887" s="250"/>
      <c r="W887" s="250"/>
      <c r="X887" s="250"/>
      <c r="Y887" s="250"/>
      <c r="Z887" s="250"/>
    </row>
    <row r="888" ht="12.0" customHeight="1">
      <c r="A888" s="250"/>
      <c r="B888" s="344"/>
      <c r="C888" s="250"/>
      <c r="D888" s="250"/>
      <c r="E888" s="250"/>
      <c r="F888" s="250"/>
      <c r="G888" s="250"/>
      <c r="H888" s="250"/>
      <c r="I888" s="250"/>
      <c r="J888" s="344"/>
      <c r="K888" s="250"/>
      <c r="L888" s="344"/>
      <c r="M888" s="250"/>
      <c r="N888" s="250"/>
      <c r="O888" s="250"/>
      <c r="P888" s="250"/>
      <c r="Q888" s="250"/>
      <c r="R888" s="250"/>
      <c r="S888" s="250"/>
      <c r="T888" s="250"/>
      <c r="U888" s="250"/>
      <c r="V888" s="250"/>
      <c r="W888" s="250"/>
      <c r="X888" s="250"/>
      <c r="Y888" s="250"/>
      <c r="Z888" s="250"/>
    </row>
    <row r="889" ht="12.0" customHeight="1">
      <c r="A889" s="250"/>
      <c r="B889" s="344"/>
      <c r="C889" s="250"/>
      <c r="D889" s="250"/>
      <c r="E889" s="250"/>
      <c r="F889" s="250"/>
      <c r="G889" s="250"/>
      <c r="H889" s="250"/>
      <c r="I889" s="250"/>
      <c r="J889" s="344"/>
      <c r="K889" s="250"/>
      <c r="L889" s="344"/>
      <c r="M889" s="250"/>
      <c r="N889" s="250"/>
      <c r="O889" s="250"/>
      <c r="P889" s="250"/>
      <c r="Q889" s="250"/>
      <c r="R889" s="250"/>
      <c r="S889" s="250"/>
      <c r="T889" s="250"/>
      <c r="U889" s="250"/>
      <c r="V889" s="250"/>
      <c r="W889" s="250"/>
      <c r="X889" s="250"/>
      <c r="Y889" s="250"/>
      <c r="Z889" s="250"/>
    </row>
    <row r="890" ht="12.0" customHeight="1">
      <c r="A890" s="250"/>
      <c r="B890" s="344"/>
      <c r="C890" s="250"/>
      <c r="D890" s="250"/>
      <c r="E890" s="250"/>
      <c r="F890" s="250"/>
      <c r="G890" s="250"/>
      <c r="H890" s="250"/>
      <c r="I890" s="250"/>
      <c r="J890" s="344"/>
      <c r="K890" s="250"/>
      <c r="L890" s="344"/>
      <c r="M890" s="250"/>
      <c r="N890" s="250"/>
      <c r="O890" s="250"/>
      <c r="P890" s="250"/>
      <c r="Q890" s="250"/>
      <c r="R890" s="250"/>
      <c r="S890" s="250"/>
      <c r="T890" s="250"/>
      <c r="U890" s="250"/>
      <c r="V890" s="250"/>
      <c r="W890" s="250"/>
      <c r="X890" s="250"/>
      <c r="Y890" s="250"/>
      <c r="Z890" s="250"/>
    </row>
    <row r="891" ht="12.0" customHeight="1">
      <c r="A891" s="250"/>
      <c r="B891" s="344"/>
      <c r="C891" s="250"/>
      <c r="D891" s="250"/>
      <c r="E891" s="250"/>
      <c r="F891" s="250"/>
      <c r="G891" s="250"/>
      <c r="H891" s="250"/>
      <c r="I891" s="250"/>
      <c r="J891" s="344"/>
      <c r="K891" s="250"/>
      <c r="L891" s="344"/>
      <c r="M891" s="250"/>
      <c r="N891" s="250"/>
      <c r="O891" s="250"/>
      <c r="P891" s="250"/>
      <c r="Q891" s="250"/>
      <c r="R891" s="250"/>
      <c r="S891" s="250"/>
      <c r="T891" s="250"/>
      <c r="U891" s="250"/>
      <c r="V891" s="250"/>
      <c r="W891" s="250"/>
      <c r="X891" s="250"/>
      <c r="Y891" s="250"/>
      <c r="Z891" s="250"/>
    </row>
    <row r="892" ht="12.0" customHeight="1">
      <c r="A892" s="250"/>
      <c r="B892" s="344"/>
      <c r="C892" s="250"/>
      <c r="D892" s="250"/>
      <c r="E892" s="250"/>
      <c r="F892" s="250"/>
      <c r="G892" s="250"/>
      <c r="H892" s="250"/>
      <c r="I892" s="250"/>
      <c r="J892" s="344"/>
      <c r="K892" s="250"/>
      <c r="L892" s="344"/>
      <c r="M892" s="250"/>
      <c r="N892" s="250"/>
      <c r="O892" s="250"/>
      <c r="P892" s="250"/>
      <c r="Q892" s="250"/>
      <c r="R892" s="250"/>
      <c r="S892" s="250"/>
      <c r="T892" s="250"/>
      <c r="U892" s="250"/>
      <c r="V892" s="250"/>
      <c r="W892" s="250"/>
      <c r="X892" s="250"/>
      <c r="Y892" s="250"/>
      <c r="Z892" s="250"/>
    </row>
    <row r="893" ht="12.0" customHeight="1">
      <c r="A893" s="250"/>
      <c r="B893" s="344"/>
      <c r="C893" s="250"/>
      <c r="D893" s="250"/>
      <c r="E893" s="250"/>
      <c r="F893" s="250"/>
      <c r="G893" s="250"/>
      <c r="H893" s="250"/>
      <c r="I893" s="250"/>
      <c r="J893" s="344"/>
      <c r="K893" s="250"/>
      <c r="L893" s="344"/>
      <c r="M893" s="250"/>
      <c r="N893" s="250"/>
      <c r="O893" s="250"/>
      <c r="P893" s="250"/>
      <c r="Q893" s="250"/>
      <c r="R893" s="250"/>
      <c r="S893" s="250"/>
      <c r="T893" s="250"/>
      <c r="U893" s="250"/>
      <c r="V893" s="250"/>
      <c r="W893" s="250"/>
      <c r="X893" s="250"/>
      <c r="Y893" s="250"/>
      <c r="Z893" s="250"/>
    </row>
    <row r="894" ht="12.0" customHeight="1">
      <c r="A894" s="250"/>
      <c r="B894" s="344"/>
      <c r="C894" s="250"/>
      <c r="D894" s="250"/>
      <c r="E894" s="250"/>
      <c r="F894" s="250"/>
      <c r="G894" s="250"/>
      <c r="H894" s="250"/>
      <c r="I894" s="250"/>
      <c r="J894" s="344"/>
      <c r="K894" s="250"/>
      <c r="L894" s="344"/>
      <c r="M894" s="250"/>
      <c r="N894" s="250"/>
      <c r="O894" s="250"/>
      <c r="P894" s="250"/>
      <c r="Q894" s="250"/>
      <c r="R894" s="250"/>
      <c r="S894" s="250"/>
      <c r="T894" s="250"/>
      <c r="U894" s="250"/>
      <c r="V894" s="250"/>
      <c r="W894" s="250"/>
      <c r="X894" s="250"/>
      <c r="Y894" s="250"/>
      <c r="Z894" s="250"/>
    </row>
    <row r="895" ht="12.0" customHeight="1">
      <c r="A895" s="250"/>
      <c r="B895" s="344"/>
      <c r="C895" s="250"/>
      <c r="D895" s="250"/>
      <c r="E895" s="250"/>
      <c r="F895" s="250"/>
      <c r="G895" s="250"/>
      <c r="H895" s="250"/>
      <c r="I895" s="250"/>
      <c r="J895" s="344"/>
      <c r="K895" s="250"/>
      <c r="L895" s="344"/>
      <c r="M895" s="250"/>
      <c r="N895" s="250"/>
      <c r="O895" s="250"/>
      <c r="P895" s="250"/>
      <c r="Q895" s="250"/>
      <c r="R895" s="250"/>
      <c r="S895" s="250"/>
      <c r="T895" s="250"/>
      <c r="U895" s="250"/>
      <c r="V895" s="250"/>
      <c r="W895" s="250"/>
      <c r="X895" s="250"/>
      <c r="Y895" s="250"/>
      <c r="Z895" s="250"/>
    </row>
    <row r="896" ht="12.0" customHeight="1">
      <c r="A896" s="250"/>
      <c r="B896" s="344"/>
      <c r="C896" s="250"/>
      <c r="D896" s="250"/>
      <c r="E896" s="250"/>
      <c r="F896" s="250"/>
      <c r="G896" s="250"/>
      <c r="H896" s="250"/>
      <c r="I896" s="250"/>
      <c r="J896" s="344"/>
      <c r="K896" s="250"/>
      <c r="L896" s="344"/>
      <c r="M896" s="250"/>
      <c r="N896" s="250"/>
      <c r="O896" s="250"/>
      <c r="P896" s="250"/>
      <c r="Q896" s="250"/>
      <c r="R896" s="250"/>
      <c r="S896" s="250"/>
      <c r="T896" s="250"/>
      <c r="U896" s="250"/>
      <c r="V896" s="250"/>
      <c r="W896" s="250"/>
      <c r="X896" s="250"/>
      <c r="Y896" s="250"/>
      <c r="Z896" s="250"/>
    </row>
    <row r="897" ht="12.0" customHeight="1">
      <c r="A897" s="250"/>
      <c r="B897" s="344"/>
      <c r="C897" s="250"/>
      <c r="D897" s="250"/>
      <c r="E897" s="250"/>
      <c r="F897" s="250"/>
      <c r="G897" s="250"/>
      <c r="H897" s="250"/>
      <c r="I897" s="250"/>
      <c r="J897" s="344"/>
      <c r="K897" s="250"/>
      <c r="L897" s="344"/>
      <c r="M897" s="250"/>
      <c r="N897" s="250"/>
      <c r="O897" s="250"/>
      <c r="P897" s="250"/>
      <c r="Q897" s="250"/>
      <c r="R897" s="250"/>
      <c r="S897" s="250"/>
      <c r="T897" s="250"/>
      <c r="U897" s="250"/>
      <c r="V897" s="250"/>
      <c r="W897" s="250"/>
      <c r="X897" s="250"/>
      <c r="Y897" s="250"/>
      <c r="Z897" s="250"/>
    </row>
    <row r="898" ht="12.0" customHeight="1">
      <c r="A898" s="250"/>
      <c r="B898" s="344"/>
      <c r="C898" s="250"/>
      <c r="D898" s="250"/>
      <c r="E898" s="250"/>
      <c r="F898" s="250"/>
      <c r="G898" s="250"/>
      <c r="H898" s="250"/>
      <c r="I898" s="250"/>
      <c r="J898" s="344"/>
      <c r="K898" s="250"/>
      <c r="L898" s="344"/>
      <c r="M898" s="250"/>
      <c r="N898" s="250"/>
      <c r="O898" s="250"/>
      <c r="P898" s="250"/>
      <c r="Q898" s="250"/>
      <c r="R898" s="250"/>
      <c r="S898" s="250"/>
      <c r="T898" s="250"/>
      <c r="U898" s="250"/>
      <c r="V898" s="250"/>
      <c r="W898" s="250"/>
      <c r="X898" s="250"/>
      <c r="Y898" s="250"/>
      <c r="Z898" s="250"/>
    </row>
    <row r="899" ht="12.0" customHeight="1">
      <c r="A899" s="250"/>
      <c r="B899" s="344"/>
      <c r="C899" s="250"/>
      <c r="D899" s="250"/>
      <c r="E899" s="250"/>
      <c r="F899" s="250"/>
      <c r="G899" s="250"/>
      <c r="H899" s="250"/>
      <c r="I899" s="250"/>
      <c r="J899" s="344"/>
      <c r="K899" s="250"/>
      <c r="L899" s="344"/>
      <c r="M899" s="250"/>
      <c r="N899" s="250"/>
      <c r="O899" s="250"/>
      <c r="P899" s="250"/>
      <c r="Q899" s="250"/>
      <c r="R899" s="250"/>
      <c r="S899" s="250"/>
      <c r="T899" s="250"/>
      <c r="U899" s="250"/>
      <c r="V899" s="250"/>
      <c r="W899" s="250"/>
      <c r="X899" s="250"/>
      <c r="Y899" s="250"/>
      <c r="Z899" s="250"/>
    </row>
    <row r="900" ht="12.0" customHeight="1">
      <c r="A900" s="250"/>
      <c r="B900" s="344"/>
      <c r="C900" s="250"/>
      <c r="D900" s="250"/>
      <c r="E900" s="250"/>
      <c r="F900" s="250"/>
      <c r="G900" s="250"/>
      <c r="H900" s="250"/>
      <c r="I900" s="250"/>
      <c r="J900" s="344"/>
      <c r="K900" s="250"/>
      <c r="L900" s="344"/>
      <c r="M900" s="250"/>
      <c r="N900" s="250"/>
      <c r="O900" s="250"/>
      <c r="P900" s="250"/>
      <c r="Q900" s="250"/>
      <c r="R900" s="250"/>
      <c r="S900" s="250"/>
      <c r="T900" s="250"/>
      <c r="U900" s="250"/>
      <c r="V900" s="250"/>
      <c r="W900" s="250"/>
      <c r="X900" s="250"/>
      <c r="Y900" s="250"/>
      <c r="Z900" s="250"/>
    </row>
    <row r="901" ht="12.0" customHeight="1">
      <c r="A901" s="250"/>
      <c r="B901" s="344"/>
      <c r="C901" s="250"/>
      <c r="D901" s="250"/>
      <c r="E901" s="250"/>
      <c r="F901" s="250"/>
      <c r="G901" s="250"/>
      <c r="H901" s="250"/>
      <c r="I901" s="250"/>
      <c r="J901" s="344"/>
      <c r="K901" s="250"/>
      <c r="L901" s="344"/>
      <c r="M901" s="250"/>
      <c r="N901" s="250"/>
      <c r="O901" s="250"/>
      <c r="P901" s="250"/>
      <c r="Q901" s="250"/>
      <c r="R901" s="250"/>
      <c r="S901" s="250"/>
      <c r="T901" s="250"/>
      <c r="U901" s="250"/>
      <c r="V901" s="250"/>
      <c r="W901" s="250"/>
      <c r="X901" s="250"/>
      <c r="Y901" s="250"/>
      <c r="Z901" s="250"/>
    </row>
    <row r="902" ht="12.0" customHeight="1">
      <c r="A902" s="250"/>
      <c r="B902" s="344"/>
      <c r="C902" s="250"/>
      <c r="D902" s="250"/>
      <c r="E902" s="250"/>
      <c r="F902" s="250"/>
      <c r="G902" s="250"/>
      <c r="H902" s="250"/>
      <c r="I902" s="250"/>
      <c r="J902" s="344"/>
      <c r="K902" s="250"/>
      <c r="L902" s="344"/>
      <c r="M902" s="250"/>
      <c r="N902" s="250"/>
      <c r="O902" s="250"/>
      <c r="P902" s="250"/>
      <c r="Q902" s="250"/>
      <c r="R902" s="250"/>
      <c r="S902" s="250"/>
      <c r="T902" s="250"/>
      <c r="U902" s="250"/>
      <c r="V902" s="250"/>
      <c r="W902" s="250"/>
      <c r="X902" s="250"/>
      <c r="Y902" s="250"/>
      <c r="Z902" s="250"/>
    </row>
    <row r="903" ht="12.0" customHeight="1">
      <c r="A903" s="250"/>
      <c r="B903" s="344"/>
      <c r="C903" s="250"/>
      <c r="D903" s="250"/>
      <c r="E903" s="250"/>
      <c r="F903" s="250"/>
      <c r="G903" s="250"/>
      <c r="H903" s="250"/>
      <c r="I903" s="250"/>
      <c r="J903" s="344"/>
      <c r="K903" s="250"/>
      <c r="L903" s="344"/>
      <c r="M903" s="250"/>
      <c r="N903" s="250"/>
      <c r="O903" s="250"/>
      <c r="P903" s="250"/>
      <c r="Q903" s="250"/>
      <c r="R903" s="250"/>
      <c r="S903" s="250"/>
      <c r="T903" s="250"/>
      <c r="U903" s="250"/>
      <c r="V903" s="250"/>
      <c r="W903" s="250"/>
      <c r="X903" s="250"/>
      <c r="Y903" s="250"/>
      <c r="Z903" s="250"/>
    </row>
    <row r="904" ht="12.0" customHeight="1">
      <c r="A904" s="250"/>
      <c r="B904" s="344"/>
      <c r="C904" s="250"/>
      <c r="D904" s="250"/>
      <c r="E904" s="250"/>
      <c r="F904" s="250"/>
      <c r="G904" s="250"/>
      <c r="H904" s="250"/>
      <c r="I904" s="250"/>
      <c r="J904" s="344"/>
      <c r="K904" s="250"/>
      <c r="L904" s="344"/>
      <c r="M904" s="250"/>
      <c r="N904" s="250"/>
      <c r="O904" s="250"/>
      <c r="P904" s="250"/>
      <c r="Q904" s="250"/>
      <c r="R904" s="250"/>
      <c r="S904" s="250"/>
      <c r="T904" s="250"/>
      <c r="U904" s="250"/>
      <c r="V904" s="250"/>
      <c r="W904" s="250"/>
      <c r="X904" s="250"/>
      <c r="Y904" s="250"/>
      <c r="Z904" s="250"/>
    </row>
    <row r="905" ht="12.0" customHeight="1">
      <c r="A905" s="250"/>
      <c r="B905" s="344"/>
      <c r="C905" s="250"/>
      <c r="D905" s="250"/>
      <c r="E905" s="250"/>
      <c r="F905" s="250"/>
      <c r="G905" s="250"/>
      <c r="H905" s="250"/>
      <c r="I905" s="250"/>
      <c r="J905" s="344"/>
      <c r="K905" s="250"/>
      <c r="L905" s="344"/>
      <c r="M905" s="250"/>
      <c r="N905" s="250"/>
      <c r="O905" s="250"/>
      <c r="P905" s="250"/>
      <c r="Q905" s="250"/>
      <c r="R905" s="250"/>
      <c r="S905" s="250"/>
      <c r="T905" s="250"/>
      <c r="U905" s="250"/>
      <c r="V905" s="250"/>
      <c r="W905" s="250"/>
      <c r="X905" s="250"/>
      <c r="Y905" s="250"/>
      <c r="Z905" s="250"/>
    </row>
    <row r="906" ht="12.0" customHeight="1">
      <c r="A906" s="250"/>
      <c r="B906" s="344"/>
      <c r="C906" s="250"/>
      <c r="D906" s="250"/>
      <c r="E906" s="250"/>
      <c r="F906" s="250"/>
      <c r="G906" s="250"/>
      <c r="H906" s="250"/>
      <c r="I906" s="250"/>
      <c r="J906" s="344"/>
      <c r="K906" s="250"/>
      <c r="L906" s="344"/>
      <c r="M906" s="250"/>
      <c r="N906" s="250"/>
      <c r="O906" s="250"/>
      <c r="P906" s="250"/>
      <c r="Q906" s="250"/>
      <c r="R906" s="250"/>
      <c r="S906" s="250"/>
      <c r="T906" s="250"/>
      <c r="U906" s="250"/>
      <c r="V906" s="250"/>
      <c r="W906" s="250"/>
      <c r="X906" s="250"/>
      <c r="Y906" s="250"/>
      <c r="Z906" s="250"/>
    </row>
    <row r="907" ht="12.0" customHeight="1">
      <c r="A907" s="250"/>
      <c r="B907" s="344"/>
      <c r="C907" s="250"/>
      <c r="D907" s="250"/>
      <c r="E907" s="250"/>
      <c r="F907" s="250"/>
      <c r="G907" s="250"/>
      <c r="H907" s="250"/>
      <c r="I907" s="250"/>
      <c r="J907" s="344"/>
      <c r="K907" s="250"/>
      <c r="L907" s="344"/>
      <c r="M907" s="250"/>
      <c r="N907" s="250"/>
      <c r="O907" s="250"/>
      <c r="P907" s="250"/>
      <c r="Q907" s="250"/>
      <c r="R907" s="250"/>
      <c r="S907" s="250"/>
      <c r="T907" s="250"/>
      <c r="U907" s="250"/>
      <c r="V907" s="250"/>
      <c r="W907" s="250"/>
      <c r="X907" s="250"/>
      <c r="Y907" s="250"/>
      <c r="Z907" s="250"/>
    </row>
    <row r="908" ht="12.0" customHeight="1">
      <c r="A908" s="250"/>
      <c r="B908" s="344"/>
      <c r="C908" s="250"/>
      <c r="D908" s="250"/>
      <c r="E908" s="250"/>
      <c r="F908" s="250"/>
      <c r="G908" s="250"/>
      <c r="H908" s="250"/>
      <c r="I908" s="250"/>
      <c r="J908" s="344"/>
      <c r="K908" s="250"/>
      <c r="L908" s="344"/>
      <c r="M908" s="250"/>
      <c r="N908" s="250"/>
      <c r="O908" s="250"/>
      <c r="P908" s="250"/>
      <c r="Q908" s="250"/>
      <c r="R908" s="250"/>
      <c r="S908" s="250"/>
      <c r="T908" s="250"/>
      <c r="U908" s="250"/>
      <c r="V908" s="250"/>
      <c r="W908" s="250"/>
      <c r="X908" s="250"/>
      <c r="Y908" s="250"/>
      <c r="Z908" s="250"/>
    </row>
    <row r="909" ht="12.0" customHeight="1">
      <c r="A909" s="250"/>
      <c r="B909" s="344"/>
      <c r="C909" s="250"/>
      <c r="D909" s="250"/>
      <c r="E909" s="250"/>
      <c r="F909" s="250"/>
      <c r="G909" s="250"/>
      <c r="H909" s="250"/>
      <c r="I909" s="250"/>
      <c r="J909" s="344"/>
      <c r="K909" s="250"/>
      <c r="L909" s="344"/>
      <c r="M909" s="250"/>
      <c r="N909" s="250"/>
      <c r="O909" s="250"/>
      <c r="P909" s="250"/>
      <c r="Q909" s="250"/>
      <c r="R909" s="250"/>
      <c r="S909" s="250"/>
      <c r="T909" s="250"/>
      <c r="U909" s="250"/>
      <c r="V909" s="250"/>
      <c r="W909" s="250"/>
      <c r="X909" s="250"/>
      <c r="Y909" s="250"/>
      <c r="Z909" s="250"/>
    </row>
    <row r="910" ht="12.0" customHeight="1">
      <c r="A910" s="250"/>
      <c r="B910" s="344"/>
      <c r="C910" s="250"/>
      <c r="D910" s="250"/>
      <c r="E910" s="250"/>
      <c r="F910" s="250"/>
      <c r="G910" s="250"/>
      <c r="H910" s="250"/>
      <c r="I910" s="250"/>
      <c r="J910" s="344"/>
      <c r="K910" s="250"/>
      <c r="L910" s="344"/>
      <c r="M910" s="250"/>
      <c r="N910" s="250"/>
      <c r="O910" s="250"/>
      <c r="P910" s="250"/>
      <c r="Q910" s="250"/>
      <c r="R910" s="250"/>
      <c r="S910" s="250"/>
      <c r="T910" s="250"/>
      <c r="U910" s="250"/>
      <c r="V910" s="250"/>
      <c r="W910" s="250"/>
      <c r="X910" s="250"/>
      <c r="Y910" s="250"/>
      <c r="Z910" s="250"/>
    </row>
    <row r="911" ht="12.0" customHeight="1">
      <c r="A911" s="250"/>
      <c r="B911" s="344"/>
      <c r="C911" s="250"/>
      <c r="D911" s="250"/>
      <c r="E911" s="250"/>
      <c r="F911" s="250"/>
      <c r="G911" s="250"/>
      <c r="H911" s="250"/>
      <c r="I911" s="250"/>
      <c r="J911" s="344"/>
      <c r="K911" s="250"/>
      <c r="L911" s="344"/>
      <c r="M911" s="250"/>
      <c r="N911" s="250"/>
      <c r="O911" s="250"/>
      <c r="P911" s="250"/>
      <c r="Q911" s="250"/>
      <c r="R911" s="250"/>
      <c r="S911" s="250"/>
      <c r="T911" s="250"/>
      <c r="U911" s="250"/>
      <c r="V911" s="250"/>
      <c r="W911" s="250"/>
      <c r="X911" s="250"/>
      <c r="Y911" s="250"/>
      <c r="Z911" s="250"/>
    </row>
    <row r="912" ht="12.0" customHeight="1">
      <c r="A912" s="250"/>
      <c r="B912" s="344"/>
      <c r="C912" s="250"/>
      <c r="D912" s="250"/>
      <c r="E912" s="250"/>
      <c r="F912" s="250"/>
      <c r="G912" s="250"/>
      <c r="H912" s="250"/>
      <c r="I912" s="250"/>
      <c r="J912" s="344"/>
      <c r="K912" s="250"/>
      <c r="L912" s="344"/>
      <c r="M912" s="250"/>
      <c r="N912" s="250"/>
      <c r="O912" s="250"/>
      <c r="P912" s="250"/>
      <c r="Q912" s="250"/>
      <c r="R912" s="250"/>
      <c r="S912" s="250"/>
      <c r="T912" s="250"/>
      <c r="U912" s="250"/>
      <c r="V912" s="250"/>
      <c r="W912" s="250"/>
      <c r="X912" s="250"/>
      <c r="Y912" s="250"/>
      <c r="Z912" s="250"/>
    </row>
    <row r="913" ht="12.0" customHeight="1">
      <c r="A913" s="250"/>
      <c r="B913" s="344"/>
      <c r="C913" s="250"/>
      <c r="D913" s="250"/>
      <c r="E913" s="250"/>
      <c r="F913" s="250"/>
      <c r="G913" s="250"/>
      <c r="H913" s="250"/>
      <c r="I913" s="250"/>
      <c r="J913" s="344"/>
      <c r="K913" s="250"/>
      <c r="L913" s="344"/>
      <c r="M913" s="250"/>
      <c r="N913" s="250"/>
      <c r="O913" s="250"/>
      <c r="P913" s="250"/>
      <c r="Q913" s="250"/>
      <c r="R913" s="250"/>
      <c r="S913" s="250"/>
      <c r="T913" s="250"/>
      <c r="U913" s="250"/>
      <c r="V913" s="250"/>
      <c r="W913" s="250"/>
      <c r="X913" s="250"/>
      <c r="Y913" s="250"/>
      <c r="Z913" s="250"/>
    </row>
    <row r="914" ht="12.0" customHeight="1">
      <c r="A914" s="250"/>
      <c r="B914" s="344"/>
      <c r="C914" s="250"/>
      <c r="D914" s="250"/>
      <c r="E914" s="250"/>
      <c r="F914" s="250"/>
      <c r="G914" s="250"/>
      <c r="H914" s="250"/>
      <c r="I914" s="250"/>
      <c r="J914" s="344"/>
      <c r="K914" s="250"/>
      <c r="L914" s="344"/>
      <c r="M914" s="250"/>
      <c r="N914" s="250"/>
      <c r="O914" s="250"/>
      <c r="P914" s="250"/>
      <c r="Q914" s="250"/>
      <c r="R914" s="250"/>
      <c r="S914" s="250"/>
      <c r="T914" s="250"/>
      <c r="U914" s="250"/>
      <c r="V914" s="250"/>
      <c r="W914" s="250"/>
      <c r="X914" s="250"/>
      <c r="Y914" s="250"/>
      <c r="Z914" s="250"/>
    </row>
    <row r="915" ht="12.0" customHeight="1">
      <c r="A915" s="250"/>
      <c r="B915" s="344"/>
      <c r="C915" s="250"/>
      <c r="D915" s="250"/>
      <c r="E915" s="250"/>
      <c r="F915" s="250"/>
      <c r="G915" s="250"/>
      <c r="H915" s="250"/>
      <c r="I915" s="250"/>
      <c r="J915" s="344"/>
      <c r="K915" s="250"/>
      <c r="L915" s="344"/>
      <c r="M915" s="250"/>
      <c r="N915" s="250"/>
      <c r="O915" s="250"/>
      <c r="P915" s="250"/>
      <c r="Q915" s="250"/>
      <c r="R915" s="250"/>
      <c r="S915" s="250"/>
      <c r="T915" s="250"/>
      <c r="U915" s="250"/>
      <c r="V915" s="250"/>
      <c r="W915" s="250"/>
      <c r="X915" s="250"/>
      <c r="Y915" s="250"/>
      <c r="Z915" s="250"/>
    </row>
    <row r="916" ht="12.0" customHeight="1">
      <c r="A916" s="250"/>
      <c r="B916" s="344"/>
      <c r="C916" s="250"/>
      <c r="D916" s="250"/>
      <c r="E916" s="250"/>
      <c r="F916" s="250"/>
      <c r="G916" s="250"/>
      <c r="H916" s="250"/>
      <c r="I916" s="250"/>
      <c r="J916" s="344"/>
      <c r="K916" s="250"/>
      <c r="L916" s="344"/>
      <c r="M916" s="250"/>
      <c r="N916" s="250"/>
      <c r="O916" s="250"/>
      <c r="P916" s="250"/>
      <c r="Q916" s="250"/>
      <c r="R916" s="250"/>
      <c r="S916" s="250"/>
      <c r="T916" s="250"/>
      <c r="U916" s="250"/>
      <c r="V916" s="250"/>
      <c r="W916" s="250"/>
      <c r="X916" s="250"/>
      <c r="Y916" s="250"/>
      <c r="Z916" s="250"/>
    </row>
    <row r="917" ht="12.0" customHeight="1">
      <c r="A917" s="250"/>
      <c r="B917" s="344"/>
      <c r="C917" s="250"/>
      <c r="D917" s="250"/>
      <c r="E917" s="250"/>
      <c r="F917" s="250"/>
      <c r="G917" s="250"/>
      <c r="H917" s="250"/>
      <c r="I917" s="250"/>
      <c r="J917" s="344"/>
      <c r="K917" s="250"/>
      <c r="L917" s="344"/>
      <c r="M917" s="250"/>
      <c r="N917" s="250"/>
      <c r="O917" s="250"/>
      <c r="P917" s="250"/>
      <c r="Q917" s="250"/>
      <c r="R917" s="250"/>
      <c r="S917" s="250"/>
      <c r="T917" s="250"/>
      <c r="U917" s="250"/>
      <c r="V917" s="250"/>
      <c r="W917" s="250"/>
      <c r="X917" s="250"/>
      <c r="Y917" s="250"/>
      <c r="Z917" s="250"/>
    </row>
    <row r="918" ht="12.0" customHeight="1">
      <c r="A918" s="250"/>
      <c r="B918" s="344"/>
      <c r="C918" s="250"/>
      <c r="D918" s="250"/>
      <c r="E918" s="250"/>
      <c r="F918" s="250"/>
      <c r="G918" s="250"/>
      <c r="H918" s="250"/>
      <c r="I918" s="250"/>
      <c r="J918" s="344"/>
      <c r="K918" s="250"/>
      <c r="L918" s="344"/>
      <c r="M918" s="250"/>
      <c r="N918" s="250"/>
      <c r="O918" s="250"/>
      <c r="P918" s="250"/>
      <c r="Q918" s="250"/>
      <c r="R918" s="250"/>
      <c r="S918" s="250"/>
      <c r="T918" s="250"/>
      <c r="U918" s="250"/>
      <c r="V918" s="250"/>
      <c r="W918" s="250"/>
      <c r="X918" s="250"/>
      <c r="Y918" s="250"/>
      <c r="Z918" s="250"/>
    </row>
    <row r="919" ht="12.0" customHeight="1">
      <c r="A919" s="250"/>
      <c r="B919" s="344"/>
      <c r="C919" s="250"/>
      <c r="D919" s="250"/>
      <c r="E919" s="250"/>
      <c r="F919" s="250"/>
      <c r="G919" s="250"/>
      <c r="H919" s="250"/>
      <c r="I919" s="250"/>
      <c r="J919" s="344"/>
      <c r="K919" s="250"/>
      <c r="L919" s="344"/>
      <c r="M919" s="250"/>
      <c r="N919" s="250"/>
      <c r="O919" s="250"/>
      <c r="P919" s="250"/>
      <c r="Q919" s="250"/>
      <c r="R919" s="250"/>
      <c r="S919" s="250"/>
      <c r="T919" s="250"/>
      <c r="U919" s="250"/>
      <c r="V919" s="250"/>
      <c r="W919" s="250"/>
      <c r="X919" s="250"/>
      <c r="Y919" s="250"/>
      <c r="Z919" s="250"/>
    </row>
    <row r="920" ht="12.0" customHeight="1">
      <c r="A920" s="250"/>
      <c r="B920" s="344"/>
      <c r="C920" s="250"/>
      <c r="D920" s="250"/>
      <c r="E920" s="250"/>
      <c r="F920" s="250"/>
      <c r="G920" s="250"/>
      <c r="H920" s="250"/>
      <c r="I920" s="250"/>
      <c r="J920" s="344"/>
      <c r="K920" s="250"/>
      <c r="L920" s="344"/>
      <c r="M920" s="250"/>
      <c r="N920" s="250"/>
      <c r="O920" s="250"/>
      <c r="P920" s="250"/>
      <c r="Q920" s="250"/>
      <c r="R920" s="250"/>
      <c r="S920" s="250"/>
      <c r="T920" s="250"/>
      <c r="U920" s="250"/>
      <c r="V920" s="250"/>
      <c r="W920" s="250"/>
      <c r="X920" s="250"/>
      <c r="Y920" s="250"/>
      <c r="Z920" s="250"/>
    </row>
    <row r="921" ht="12.0" customHeight="1">
      <c r="A921" s="250"/>
      <c r="B921" s="344"/>
      <c r="C921" s="250"/>
      <c r="D921" s="250"/>
      <c r="E921" s="250"/>
      <c r="F921" s="250"/>
      <c r="G921" s="250"/>
      <c r="H921" s="250"/>
      <c r="I921" s="250"/>
      <c r="J921" s="344"/>
      <c r="K921" s="250"/>
      <c r="L921" s="344"/>
      <c r="M921" s="250"/>
      <c r="N921" s="250"/>
      <c r="O921" s="250"/>
      <c r="P921" s="250"/>
      <c r="Q921" s="250"/>
      <c r="R921" s="250"/>
      <c r="S921" s="250"/>
      <c r="T921" s="250"/>
      <c r="U921" s="250"/>
      <c r="V921" s="250"/>
      <c r="W921" s="250"/>
      <c r="X921" s="250"/>
      <c r="Y921" s="250"/>
      <c r="Z921" s="250"/>
    </row>
    <row r="922" ht="12.0" customHeight="1">
      <c r="A922" s="250"/>
      <c r="B922" s="344"/>
      <c r="C922" s="250"/>
      <c r="D922" s="250"/>
      <c r="E922" s="250"/>
      <c r="F922" s="250"/>
      <c r="G922" s="250"/>
      <c r="H922" s="250"/>
      <c r="I922" s="250"/>
      <c r="J922" s="344"/>
      <c r="K922" s="250"/>
      <c r="L922" s="344"/>
      <c r="M922" s="250"/>
      <c r="N922" s="250"/>
      <c r="O922" s="250"/>
      <c r="P922" s="250"/>
      <c r="Q922" s="250"/>
      <c r="R922" s="250"/>
      <c r="S922" s="250"/>
      <c r="T922" s="250"/>
      <c r="U922" s="250"/>
      <c r="V922" s="250"/>
      <c r="W922" s="250"/>
      <c r="X922" s="250"/>
      <c r="Y922" s="250"/>
      <c r="Z922" s="250"/>
    </row>
    <row r="923" ht="12.0" customHeight="1">
      <c r="A923" s="250"/>
      <c r="B923" s="344"/>
      <c r="C923" s="250"/>
      <c r="D923" s="250"/>
      <c r="E923" s="250"/>
      <c r="F923" s="250"/>
      <c r="G923" s="250"/>
      <c r="H923" s="250"/>
      <c r="I923" s="250"/>
      <c r="J923" s="344"/>
      <c r="K923" s="250"/>
      <c r="L923" s="344"/>
      <c r="M923" s="250"/>
      <c r="N923" s="250"/>
      <c r="O923" s="250"/>
      <c r="P923" s="250"/>
      <c r="Q923" s="250"/>
      <c r="R923" s="250"/>
      <c r="S923" s="250"/>
      <c r="T923" s="250"/>
      <c r="U923" s="250"/>
      <c r="V923" s="250"/>
      <c r="W923" s="250"/>
      <c r="X923" s="250"/>
      <c r="Y923" s="250"/>
      <c r="Z923" s="250"/>
    </row>
    <row r="924" ht="12.0" customHeight="1">
      <c r="A924" s="250"/>
      <c r="B924" s="344"/>
      <c r="C924" s="250"/>
      <c r="D924" s="250"/>
      <c r="E924" s="250"/>
      <c r="F924" s="250"/>
      <c r="G924" s="250"/>
      <c r="H924" s="250"/>
      <c r="I924" s="250"/>
      <c r="J924" s="344"/>
      <c r="K924" s="250"/>
      <c r="L924" s="344"/>
      <c r="M924" s="250"/>
      <c r="N924" s="250"/>
      <c r="O924" s="250"/>
      <c r="P924" s="250"/>
      <c r="Q924" s="250"/>
      <c r="R924" s="250"/>
      <c r="S924" s="250"/>
      <c r="T924" s="250"/>
      <c r="U924" s="250"/>
      <c r="V924" s="250"/>
      <c r="W924" s="250"/>
      <c r="X924" s="250"/>
      <c r="Y924" s="250"/>
      <c r="Z924" s="250"/>
    </row>
    <row r="925" ht="12.0" customHeight="1">
      <c r="A925" s="250"/>
      <c r="B925" s="344"/>
      <c r="C925" s="250"/>
      <c r="D925" s="250"/>
      <c r="E925" s="250"/>
      <c r="F925" s="250"/>
      <c r="G925" s="250"/>
      <c r="H925" s="250"/>
      <c r="I925" s="250"/>
      <c r="J925" s="344"/>
      <c r="K925" s="250"/>
      <c r="L925" s="344"/>
      <c r="M925" s="250"/>
      <c r="N925" s="250"/>
      <c r="O925" s="250"/>
      <c r="P925" s="250"/>
      <c r="Q925" s="250"/>
      <c r="R925" s="250"/>
      <c r="S925" s="250"/>
      <c r="T925" s="250"/>
      <c r="U925" s="250"/>
      <c r="V925" s="250"/>
      <c r="W925" s="250"/>
      <c r="X925" s="250"/>
      <c r="Y925" s="250"/>
      <c r="Z925" s="250"/>
    </row>
    <row r="926" ht="12.0" customHeight="1">
      <c r="A926" s="250"/>
      <c r="B926" s="344"/>
      <c r="C926" s="250"/>
      <c r="D926" s="250"/>
      <c r="E926" s="250"/>
      <c r="F926" s="250"/>
      <c r="G926" s="250"/>
      <c r="H926" s="250"/>
      <c r="I926" s="250"/>
      <c r="J926" s="344"/>
      <c r="K926" s="250"/>
      <c r="L926" s="344"/>
      <c r="M926" s="250"/>
      <c r="N926" s="250"/>
      <c r="O926" s="250"/>
      <c r="P926" s="250"/>
      <c r="Q926" s="250"/>
      <c r="R926" s="250"/>
      <c r="S926" s="250"/>
      <c r="T926" s="250"/>
      <c r="U926" s="250"/>
      <c r="V926" s="250"/>
      <c r="W926" s="250"/>
      <c r="X926" s="250"/>
      <c r="Y926" s="250"/>
      <c r="Z926" s="250"/>
    </row>
    <row r="927" ht="12.0" customHeight="1">
      <c r="A927" s="250"/>
      <c r="B927" s="344"/>
      <c r="C927" s="250"/>
      <c r="D927" s="250"/>
      <c r="E927" s="250"/>
      <c r="F927" s="250"/>
      <c r="G927" s="250"/>
      <c r="H927" s="250"/>
      <c r="I927" s="250"/>
      <c r="J927" s="344"/>
      <c r="K927" s="250"/>
      <c r="L927" s="344"/>
      <c r="M927" s="250"/>
      <c r="N927" s="250"/>
      <c r="O927" s="250"/>
      <c r="P927" s="250"/>
      <c r="Q927" s="250"/>
      <c r="R927" s="250"/>
      <c r="S927" s="250"/>
      <c r="T927" s="250"/>
      <c r="U927" s="250"/>
      <c r="V927" s="250"/>
      <c r="W927" s="250"/>
      <c r="X927" s="250"/>
      <c r="Y927" s="250"/>
      <c r="Z927" s="250"/>
    </row>
    <row r="928" ht="12.0" customHeight="1">
      <c r="A928" s="250"/>
      <c r="B928" s="344"/>
      <c r="C928" s="250"/>
      <c r="D928" s="250"/>
      <c r="E928" s="250"/>
      <c r="F928" s="250"/>
      <c r="G928" s="250"/>
      <c r="H928" s="250"/>
      <c r="I928" s="250"/>
      <c r="J928" s="344"/>
      <c r="K928" s="250"/>
      <c r="L928" s="344"/>
      <c r="M928" s="250"/>
      <c r="N928" s="250"/>
      <c r="O928" s="250"/>
      <c r="P928" s="250"/>
      <c r="Q928" s="250"/>
      <c r="R928" s="250"/>
      <c r="S928" s="250"/>
      <c r="T928" s="250"/>
      <c r="U928" s="250"/>
      <c r="V928" s="250"/>
      <c r="W928" s="250"/>
      <c r="X928" s="250"/>
      <c r="Y928" s="250"/>
      <c r="Z928" s="250"/>
    </row>
    <row r="929" ht="12.0" customHeight="1">
      <c r="A929" s="250"/>
      <c r="B929" s="344"/>
      <c r="C929" s="250"/>
      <c r="D929" s="250"/>
      <c r="E929" s="250"/>
      <c r="F929" s="250"/>
      <c r="G929" s="250"/>
      <c r="H929" s="250"/>
      <c r="I929" s="250"/>
      <c r="J929" s="344"/>
      <c r="K929" s="250"/>
      <c r="L929" s="344"/>
      <c r="M929" s="250"/>
      <c r="N929" s="250"/>
      <c r="O929" s="250"/>
      <c r="P929" s="250"/>
      <c r="Q929" s="250"/>
      <c r="R929" s="250"/>
      <c r="S929" s="250"/>
      <c r="T929" s="250"/>
      <c r="U929" s="250"/>
      <c r="V929" s="250"/>
      <c r="W929" s="250"/>
      <c r="X929" s="250"/>
      <c r="Y929" s="250"/>
      <c r="Z929" s="250"/>
    </row>
    <row r="930" ht="12.0" customHeight="1">
      <c r="A930" s="250"/>
      <c r="B930" s="344"/>
      <c r="C930" s="250"/>
      <c r="D930" s="250"/>
      <c r="E930" s="250"/>
      <c r="F930" s="250"/>
      <c r="G930" s="250"/>
      <c r="H930" s="250"/>
      <c r="I930" s="250"/>
      <c r="J930" s="344"/>
      <c r="K930" s="250"/>
      <c r="L930" s="344"/>
      <c r="M930" s="250"/>
      <c r="N930" s="250"/>
      <c r="O930" s="250"/>
      <c r="P930" s="250"/>
      <c r="Q930" s="250"/>
      <c r="R930" s="250"/>
      <c r="S930" s="250"/>
      <c r="T930" s="250"/>
      <c r="U930" s="250"/>
      <c r="V930" s="250"/>
      <c r="W930" s="250"/>
      <c r="X930" s="250"/>
      <c r="Y930" s="250"/>
      <c r="Z930" s="250"/>
    </row>
    <row r="931" ht="12.0" customHeight="1">
      <c r="A931" s="250"/>
      <c r="B931" s="344"/>
      <c r="C931" s="250"/>
      <c r="D931" s="250"/>
      <c r="E931" s="250"/>
      <c r="F931" s="250"/>
      <c r="G931" s="250"/>
      <c r="H931" s="250"/>
      <c r="I931" s="250"/>
      <c r="J931" s="344"/>
      <c r="K931" s="250"/>
      <c r="L931" s="344"/>
      <c r="M931" s="250"/>
      <c r="N931" s="250"/>
      <c r="O931" s="250"/>
      <c r="P931" s="250"/>
      <c r="Q931" s="250"/>
      <c r="R931" s="250"/>
      <c r="S931" s="250"/>
      <c r="T931" s="250"/>
      <c r="U931" s="250"/>
      <c r="V931" s="250"/>
      <c r="W931" s="250"/>
      <c r="X931" s="250"/>
      <c r="Y931" s="250"/>
      <c r="Z931" s="250"/>
    </row>
    <row r="932" ht="12.0" customHeight="1">
      <c r="A932" s="250"/>
      <c r="B932" s="344"/>
      <c r="C932" s="250"/>
      <c r="D932" s="250"/>
      <c r="E932" s="250"/>
      <c r="F932" s="250"/>
      <c r="G932" s="250"/>
      <c r="H932" s="250"/>
      <c r="I932" s="250"/>
      <c r="J932" s="344"/>
      <c r="K932" s="250"/>
      <c r="L932" s="344"/>
      <c r="M932" s="250"/>
      <c r="N932" s="250"/>
      <c r="O932" s="250"/>
      <c r="P932" s="250"/>
      <c r="Q932" s="250"/>
      <c r="R932" s="250"/>
      <c r="S932" s="250"/>
      <c r="T932" s="250"/>
      <c r="U932" s="250"/>
      <c r="V932" s="250"/>
      <c r="W932" s="250"/>
      <c r="X932" s="250"/>
      <c r="Y932" s="250"/>
      <c r="Z932" s="250"/>
    </row>
    <row r="933" ht="12.0" customHeight="1">
      <c r="A933" s="250"/>
      <c r="B933" s="344"/>
      <c r="C933" s="250"/>
      <c r="D933" s="250"/>
      <c r="E933" s="250"/>
      <c r="F933" s="250"/>
      <c r="G933" s="250"/>
      <c r="H933" s="250"/>
      <c r="I933" s="250"/>
      <c r="J933" s="344"/>
      <c r="K933" s="250"/>
      <c r="L933" s="344"/>
      <c r="M933" s="250"/>
      <c r="N933" s="250"/>
      <c r="O933" s="250"/>
      <c r="P933" s="250"/>
      <c r="Q933" s="250"/>
      <c r="R933" s="250"/>
      <c r="S933" s="250"/>
      <c r="T933" s="250"/>
      <c r="U933" s="250"/>
      <c r="V933" s="250"/>
      <c r="W933" s="250"/>
      <c r="X933" s="250"/>
      <c r="Y933" s="250"/>
      <c r="Z933" s="250"/>
    </row>
    <row r="934" ht="12.0" customHeight="1">
      <c r="A934" s="250"/>
      <c r="B934" s="344"/>
      <c r="C934" s="250"/>
      <c r="D934" s="250"/>
      <c r="E934" s="250"/>
      <c r="F934" s="250"/>
      <c r="G934" s="250"/>
      <c r="H934" s="250"/>
      <c r="I934" s="250"/>
      <c r="J934" s="344"/>
      <c r="K934" s="250"/>
      <c r="L934" s="344"/>
      <c r="M934" s="250"/>
      <c r="N934" s="250"/>
      <c r="O934" s="250"/>
      <c r="P934" s="250"/>
      <c r="Q934" s="250"/>
      <c r="R934" s="250"/>
      <c r="S934" s="250"/>
      <c r="T934" s="250"/>
      <c r="U934" s="250"/>
      <c r="V934" s="250"/>
      <c r="W934" s="250"/>
      <c r="X934" s="250"/>
      <c r="Y934" s="250"/>
      <c r="Z934" s="250"/>
    </row>
    <row r="935" ht="12.0" customHeight="1">
      <c r="A935" s="250"/>
      <c r="B935" s="344"/>
      <c r="C935" s="250"/>
      <c r="D935" s="250"/>
      <c r="E935" s="250"/>
      <c r="F935" s="250"/>
      <c r="G935" s="250"/>
      <c r="H935" s="250"/>
      <c r="I935" s="250"/>
      <c r="J935" s="344"/>
      <c r="K935" s="250"/>
      <c r="L935" s="344"/>
      <c r="M935" s="250"/>
      <c r="N935" s="250"/>
      <c r="O935" s="250"/>
      <c r="P935" s="250"/>
      <c r="Q935" s="250"/>
      <c r="R935" s="250"/>
      <c r="S935" s="250"/>
      <c r="T935" s="250"/>
      <c r="U935" s="250"/>
      <c r="V935" s="250"/>
      <c r="W935" s="250"/>
      <c r="X935" s="250"/>
      <c r="Y935" s="250"/>
      <c r="Z935" s="250"/>
    </row>
    <row r="936" ht="12.0" customHeight="1">
      <c r="A936" s="250"/>
      <c r="B936" s="344"/>
      <c r="C936" s="250"/>
      <c r="D936" s="250"/>
      <c r="E936" s="250"/>
      <c r="F936" s="250"/>
      <c r="G936" s="250"/>
      <c r="H936" s="250"/>
      <c r="I936" s="250"/>
      <c r="J936" s="344"/>
      <c r="K936" s="250"/>
      <c r="L936" s="344"/>
      <c r="M936" s="250"/>
      <c r="N936" s="250"/>
      <c r="O936" s="250"/>
      <c r="P936" s="250"/>
      <c r="Q936" s="250"/>
      <c r="R936" s="250"/>
      <c r="S936" s="250"/>
      <c r="T936" s="250"/>
      <c r="U936" s="250"/>
      <c r="V936" s="250"/>
      <c r="W936" s="250"/>
      <c r="X936" s="250"/>
      <c r="Y936" s="250"/>
      <c r="Z936" s="250"/>
    </row>
    <row r="937" ht="12.0" customHeight="1">
      <c r="A937" s="250"/>
      <c r="B937" s="344"/>
      <c r="C937" s="250"/>
      <c r="D937" s="250"/>
      <c r="E937" s="250"/>
      <c r="F937" s="250"/>
      <c r="G937" s="250"/>
      <c r="H937" s="250"/>
      <c r="I937" s="250"/>
      <c r="J937" s="344"/>
      <c r="K937" s="250"/>
      <c r="L937" s="344"/>
      <c r="M937" s="250"/>
      <c r="N937" s="250"/>
      <c r="O937" s="250"/>
      <c r="P937" s="250"/>
      <c r="Q937" s="250"/>
      <c r="R937" s="250"/>
      <c r="S937" s="250"/>
      <c r="T937" s="250"/>
      <c r="U937" s="250"/>
      <c r="V937" s="250"/>
      <c r="W937" s="250"/>
      <c r="X937" s="250"/>
      <c r="Y937" s="250"/>
      <c r="Z937" s="250"/>
    </row>
    <row r="938" ht="12.0" customHeight="1">
      <c r="A938" s="250"/>
      <c r="B938" s="344"/>
      <c r="C938" s="250"/>
      <c r="D938" s="250"/>
      <c r="E938" s="250"/>
      <c r="F938" s="250"/>
      <c r="G938" s="250"/>
      <c r="H938" s="250"/>
      <c r="I938" s="250"/>
      <c r="J938" s="344"/>
      <c r="K938" s="250"/>
      <c r="L938" s="344"/>
      <c r="M938" s="250"/>
      <c r="N938" s="250"/>
      <c r="O938" s="250"/>
      <c r="P938" s="250"/>
      <c r="Q938" s="250"/>
      <c r="R938" s="250"/>
      <c r="S938" s="250"/>
      <c r="T938" s="250"/>
      <c r="U938" s="250"/>
      <c r="V938" s="250"/>
      <c r="W938" s="250"/>
      <c r="X938" s="250"/>
      <c r="Y938" s="250"/>
      <c r="Z938" s="250"/>
    </row>
    <row r="939" ht="12.0" customHeight="1">
      <c r="A939" s="250"/>
      <c r="B939" s="344"/>
      <c r="C939" s="250"/>
      <c r="D939" s="250"/>
      <c r="E939" s="250"/>
      <c r="F939" s="250"/>
      <c r="G939" s="250"/>
      <c r="H939" s="250"/>
      <c r="I939" s="250"/>
      <c r="J939" s="344"/>
      <c r="K939" s="250"/>
      <c r="L939" s="344"/>
      <c r="M939" s="250"/>
      <c r="N939" s="250"/>
      <c r="O939" s="250"/>
      <c r="P939" s="250"/>
      <c r="Q939" s="250"/>
      <c r="R939" s="250"/>
      <c r="S939" s="250"/>
      <c r="T939" s="250"/>
      <c r="U939" s="250"/>
      <c r="V939" s="250"/>
      <c r="W939" s="250"/>
      <c r="X939" s="250"/>
      <c r="Y939" s="250"/>
      <c r="Z939" s="250"/>
    </row>
    <row r="940" ht="12.0" customHeight="1">
      <c r="A940" s="250"/>
      <c r="B940" s="344"/>
      <c r="C940" s="250"/>
      <c r="D940" s="250"/>
      <c r="E940" s="250"/>
      <c r="F940" s="250"/>
      <c r="G940" s="250"/>
      <c r="H940" s="250"/>
      <c r="I940" s="250"/>
      <c r="J940" s="344"/>
      <c r="K940" s="250"/>
      <c r="L940" s="344"/>
      <c r="M940" s="250"/>
      <c r="N940" s="250"/>
      <c r="O940" s="250"/>
      <c r="P940" s="250"/>
      <c r="Q940" s="250"/>
      <c r="R940" s="250"/>
      <c r="S940" s="250"/>
      <c r="T940" s="250"/>
      <c r="U940" s="250"/>
      <c r="V940" s="250"/>
      <c r="W940" s="250"/>
      <c r="X940" s="250"/>
      <c r="Y940" s="250"/>
      <c r="Z940" s="250"/>
    </row>
    <row r="941" ht="12.0" customHeight="1">
      <c r="A941" s="250"/>
      <c r="B941" s="344"/>
      <c r="C941" s="250"/>
      <c r="D941" s="250"/>
      <c r="E941" s="250"/>
      <c r="F941" s="250"/>
      <c r="G941" s="250"/>
      <c r="H941" s="250"/>
      <c r="I941" s="250"/>
      <c r="J941" s="344"/>
      <c r="K941" s="250"/>
      <c r="L941" s="344"/>
      <c r="M941" s="250"/>
      <c r="N941" s="250"/>
      <c r="O941" s="250"/>
      <c r="P941" s="250"/>
      <c r="Q941" s="250"/>
      <c r="R941" s="250"/>
      <c r="S941" s="250"/>
      <c r="T941" s="250"/>
      <c r="U941" s="250"/>
      <c r="V941" s="250"/>
      <c r="W941" s="250"/>
      <c r="X941" s="250"/>
      <c r="Y941" s="250"/>
      <c r="Z941" s="250"/>
    </row>
    <row r="942" ht="12.0" customHeight="1">
      <c r="A942" s="250"/>
      <c r="B942" s="344"/>
      <c r="C942" s="250"/>
      <c r="D942" s="250"/>
      <c r="E942" s="250"/>
      <c r="F942" s="250"/>
      <c r="G942" s="250"/>
      <c r="H942" s="250"/>
      <c r="I942" s="250"/>
      <c r="J942" s="344"/>
      <c r="K942" s="250"/>
      <c r="L942" s="344"/>
      <c r="M942" s="250"/>
      <c r="N942" s="250"/>
      <c r="O942" s="250"/>
      <c r="P942" s="250"/>
      <c r="Q942" s="250"/>
      <c r="R942" s="250"/>
      <c r="S942" s="250"/>
      <c r="T942" s="250"/>
      <c r="U942" s="250"/>
      <c r="V942" s="250"/>
      <c r="W942" s="250"/>
      <c r="X942" s="250"/>
      <c r="Y942" s="250"/>
      <c r="Z942" s="250"/>
    </row>
    <row r="943" ht="12.0" customHeight="1">
      <c r="A943" s="250"/>
      <c r="B943" s="344"/>
      <c r="C943" s="250"/>
      <c r="D943" s="250"/>
      <c r="E943" s="250"/>
      <c r="F943" s="250"/>
      <c r="G943" s="250"/>
      <c r="H943" s="250"/>
      <c r="I943" s="250"/>
      <c r="J943" s="344"/>
      <c r="K943" s="250"/>
      <c r="L943" s="344"/>
      <c r="M943" s="250"/>
      <c r="N943" s="250"/>
      <c r="O943" s="250"/>
      <c r="P943" s="250"/>
      <c r="Q943" s="250"/>
      <c r="R943" s="250"/>
      <c r="S943" s="250"/>
      <c r="T943" s="250"/>
      <c r="U943" s="250"/>
      <c r="V943" s="250"/>
      <c r="W943" s="250"/>
      <c r="X943" s="250"/>
      <c r="Y943" s="250"/>
      <c r="Z943" s="250"/>
    </row>
    <row r="944" ht="12.0" customHeight="1">
      <c r="A944" s="250"/>
      <c r="B944" s="344"/>
      <c r="C944" s="250"/>
      <c r="D944" s="250"/>
      <c r="E944" s="250"/>
      <c r="F944" s="250"/>
      <c r="G944" s="250"/>
      <c r="H944" s="250"/>
      <c r="I944" s="250"/>
      <c r="J944" s="344"/>
      <c r="K944" s="250"/>
      <c r="L944" s="344"/>
      <c r="M944" s="250"/>
      <c r="N944" s="250"/>
      <c r="O944" s="250"/>
      <c r="P944" s="250"/>
      <c r="Q944" s="250"/>
      <c r="R944" s="250"/>
      <c r="S944" s="250"/>
      <c r="T944" s="250"/>
      <c r="U944" s="250"/>
      <c r="V944" s="250"/>
      <c r="W944" s="250"/>
      <c r="X944" s="250"/>
      <c r="Y944" s="250"/>
      <c r="Z944" s="250"/>
    </row>
    <row r="945" ht="12.0" customHeight="1">
      <c r="A945" s="250"/>
      <c r="B945" s="344"/>
      <c r="C945" s="250"/>
      <c r="D945" s="250"/>
      <c r="E945" s="250"/>
      <c r="F945" s="250"/>
      <c r="G945" s="250"/>
      <c r="H945" s="250"/>
      <c r="I945" s="250"/>
      <c r="J945" s="344"/>
      <c r="K945" s="250"/>
      <c r="L945" s="344"/>
      <c r="M945" s="250"/>
      <c r="N945" s="250"/>
      <c r="O945" s="250"/>
      <c r="P945" s="250"/>
      <c r="Q945" s="250"/>
      <c r="R945" s="250"/>
      <c r="S945" s="250"/>
      <c r="T945" s="250"/>
      <c r="U945" s="250"/>
      <c r="V945" s="250"/>
      <c r="W945" s="250"/>
      <c r="X945" s="250"/>
      <c r="Y945" s="250"/>
      <c r="Z945" s="250"/>
    </row>
    <row r="946" ht="12.0" customHeight="1">
      <c r="A946" s="250"/>
      <c r="B946" s="344"/>
      <c r="C946" s="250"/>
      <c r="D946" s="250"/>
      <c r="E946" s="250"/>
      <c r="F946" s="250"/>
      <c r="G946" s="250"/>
      <c r="H946" s="250"/>
      <c r="I946" s="250"/>
      <c r="J946" s="344"/>
      <c r="K946" s="250"/>
      <c r="L946" s="344"/>
      <c r="M946" s="250"/>
      <c r="N946" s="250"/>
      <c r="O946" s="250"/>
      <c r="P946" s="250"/>
      <c r="Q946" s="250"/>
      <c r="R946" s="250"/>
      <c r="S946" s="250"/>
      <c r="T946" s="250"/>
      <c r="U946" s="250"/>
      <c r="V946" s="250"/>
      <c r="W946" s="250"/>
      <c r="X946" s="250"/>
      <c r="Y946" s="250"/>
      <c r="Z946" s="250"/>
    </row>
    <row r="947" ht="12.0" customHeight="1">
      <c r="A947" s="250"/>
      <c r="B947" s="344"/>
      <c r="C947" s="250"/>
      <c r="D947" s="250"/>
      <c r="E947" s="250"/>
      <c r="F947" s="250"/>
      <c r="G947" s="250"/>
      <c r="H947" s="250"/>
      <c r="I947" s="250"/>
      <c r="J947" s="344"/>
      <c r="K947" s="250"/>
      <c r="L947" s="344"/>
      <c r="M947" s="250"/>
      <c r="N947" s="250"/>
      <c r="O947" s="250"/>
      <c r="P947" s="250"/>
      <c r="Q947" s="250"/>
      <c r="R947" s="250"/>
      <c r="S947" s="250"/>
      <c r="T947" s="250"/>
      <c r="U947" s="250"/>
      <c r="V947" s="250"/>
      <c r="W947" s="250"/>
      <c r="X947" s="250"/>
      <c r="Y947" s="250"/>
      <c r="Z947" s="250"/>
    </row>
    <row r="948" ht="12.0" customHeight="1">
      <c r="A948" s="250"/>
      <c r="B948" s="344"/>
      <c r="C948" s="250"/>
      <c r="D948" s="250"/>
      <c r="E948" s="250"/>
      <c r="F948" s="250"/>
      <c r="G948" s="250"/>
      <c r="H948" s="250"/>
      <c r="I948" s="250"/>
      <c r="J948" s="344"/>
      <c r="K948" s="250"/>
      <c r="L948" s="344"/>
      <c r="M948" s="250"/>
      <c r="N948" s="250"/>
      <c r="O948" s="250"/>
      <c r="P948" s="250"/>
      <c r="Q948" s="250"/>
      <c r="R948" s="250"/>
      <c r="S948" s="250"/>
      <c r="T948" s="250"/>
      <c r="U948" s="250"/>
      <c r="V948" s="250"/>
      <c r="W948" s="250"/>
      <c r="X948" s="250"/>
      <c r="Y948" s="250"/>
      <c r="Z948" s="250"/>
    </row>
    <row r="949" ht="12.0" customHeight="1">
      <c r="A949" s="250"/>
      <c r="B949" s="344"/>
      <c r="C949" s="250"/>
      <c r="D949" s="250"/>
      <c r="E949" s="250"/>
      <c r="F949" s="250"/>
      <c r="G949" s="250"/>
      <c r="H949" s="250"/>
      <c r="I949" s="250"/>
      <c r="J949" s="344"/>
      <c r="K949" s="250"/>
      <c r="L949" s="344"/>
      <c r="M949" s="250"/>
      <c r="N949" s="250"/>
      <c r="O949" s="250"/>
      <c r="P949" s="250"/>
      <c r="Q949" s="250"/>
      <c r="R949" s="250"/>
      <c r="S949" s="250"/>
      <c r="T949" s="250"/>
      <c r="U949" s="250"/>
      <c r="V949" s="250"/>
      <c r="W949" s="250"/>
      <c r="X949" s="250"/>
      <c r="Y949" s="250"/>
      <c r="Z949" s="250"/>
    </row>
    <row r="950" ht="12.0" customHeight="1">
      <c r="A950" s="250"/>
      <c r="B950" s="344"/>
      <c r="C950" s="250"/>
      <c r="D950" s="250"/>
      <c r="E950" s="250"/>
      <c r="F950" s="250"/>
      <c r="G950" s="250"/>
      <c r="H950" s="250"/>
      <c r="I950" s="250"/>
      <c r="J950" s="344"/>
      <c r="K950" s="250"/>
      <c r="L950" s="344"/>
      <c r="M950" s="250"/>
      <c r="N950" s="250"/>
      <c r="O950" s="250"/>
      <c r="P950" s="250"/>
      <c r="Q950" s="250"/>
      <c r="R950" s="250"/>
      <c r="S950" s="250"/>
      <c r="T950" s="250"/>
      <c r="U950" s="250"/>
      <c r="V950" s="250"/>
      <c r="W950" s="250"/>
      <c r="X950" s="250"/>
      <c r="Y950" s="250"/>
      <c r="Z950" s="250"/>
    </row>
    <row r="951" ht="12.0" customHeight="1">
      <c r="A951" s="250"/>
      <c r="B951" s="344"/>
      <c r="C951" s="250"/>
      <c r="D951" s="250"/>
      <c r="E951" s="250"/>
      <c r="F951" s="250"/>
      <c r="G951" s="250"/>
      <c r="H951" s="250"/>
      <c r="I951" s="250"/>
      <c r="J951" s="344"/>
      <c r="K951" s="250"/>
      <c r="L951" s="344"/>
      <c r="M951" s="250"/>
      <c r="N951" s="250"/>
      <c r="O951" s="250"/>
      <c r="P951" s="250"/>
      <c r="Q951" s="250"/>
      <c r="R951" s="250"/>
      <c r="S951" s="250"/>
      <c r="T951" s="250"/>
      <c r="U951" s="250"/>
      <c r="V951" s="250"/>
      <c r="W951" s="250"/>
      <c r="X951" s="250"/>
      <c r="Y951" s="250"/>
      <c r="Z951" s="250"/>
    </row>
    <row r="952" ht="12.0" customHeight="1">
      <c r="A952" s="250"/>
      <c r="B952" s="344"/>
      <c r="C952" s="250"/>
      <c r="D952" s="250"/>
      <c r="E952" s="250"/>
      <c r="F952" s="250"/>
      <c r="G952" s="250"/>
      <c r="H952" s="250"/>
      <c r="I952" s="250"/>
      <c r="J952" s="344"/>
      <c r="K952" s="250"/>
      <c r="L952" s="344"/>
      <c r="M952" s="250"/>
      <c r="N952" s="250"/>
      <c r="O952" s="250"/>
      <c r="P952" s="250"/>
      <c r="Q952" s="250"/>
      <c r="R952" s="250"/>
      <c r="S952" s="250"/>
      <c r="T952" s="250"/>
      <c r="U952" s="250"/>
      <c r="V952" s="250"/>
      <c r="W952" s="250"/>
      <c r="X952" s="250"/>
      <c r="Y952" s="250"/>
      <c r="Z952" s="250"/>
    </row>
    <row r="953" ht="12.0" customHeight="1">
      <c r="A953" s="250"/>
      <c r="B953" s="344"/>
      <c r="C953" s="250"/>
      <c r="D953" s="250"/>
      <c r="E953" s="250"/>
      <c r="F953" s="250"/>
      <c r="G953" s="250"/>
      <c r="H953" s="250"/>
      <c r="I953" s="250"/>
      <c r="J953" s="344"/>
      <c r="K953" s="250"/>
      <c r="L953" s="344"/>
      <c r="M953" s="250"/>
      <c r="N953" s="250"/>
      <c r="O953" s="250"/>
      <c r="P953" s="250"/>
      <c r="Q953" s="250"/>
      <c r="R953" s="250"/>
      <c r="S953" s="250"/>
      <c r="T953" s="250"/>
      <c r="U953" s="250"/>
      <c r="V953" s="250"/>
      <c r="W953" s="250"/>
      <c r="X953" s="250"/>
      <c r="Y953" s="250"/>
      <c r="Z953" s="250"/>
    </row>
    <row r="954" ht="12.0" customHeight="1">
      <c r="A954" s="250"/>
      <c r="B954" s="344"/>
      <c r="C954" s="250"/>
      <c r="D954" s="250"/>
      <c r="E954" s="250"/>
      <c r="F954" s="250"/>
      <c r="G954" s="250"/>
      <c r="H954" s="250"/>
      <c r="I954" s="250"/>
      <c r="J954" s="344"/>
      <c r="K954" s="250"/>
      <c r="L954" s="344"/>
      <c r="M954" s="250"/>
      <c r="N954" s="250"/>
      <c r="O954" s="250"/>
      <c r="P954" s="250"/>
      <c r="Q954" s="250"/>
      <c r="R954" s="250"/>
      <c r="S954" s="250"/>
      <c r="T954" s="250"/>
      <c r="U954" s="250"/>
      <c r="V954" s="250"/>
      <c r="W954" s="250"/>
      <c r="X954" s="250"/>
      <c r="Y954" s="250"/>
      <c r="Z954" s="250"/>
    </row>
    <row r="955" ht="12.0" customHeight="1">
      <c r="A955" s="250"/>
      <c r="B955" s="344"/>
      <c r="C955" s="250"/>
      <c r="D955" s="250"/>
      <c r="E955" s="250"/>
      <c r="F955" s="250"/>
      <c r="G955" s="250"/>
      <c r="H955" s="250"/>
      <c r="I955" s="250"/>
      <c r="J955" s="344"/>
      <c r="K955" s="250"/>
      <c r="L955" s="344"/>
      <c r="M955" s="250"/>
      <c r="N955" s="250"/>
      <c r="O955" s="250"/>
      <c r="P955" s="250"/>
      <c r="Q955" s="250"/>
      <c r="R955" s="250"/>
      <c r="S955" s="250"/>
      <c r="T955" s="250"/>
      <c r="U955" s="250"/>
      <c r="V955" s="250"/>
      <c r="W955" s="250"/>
      <c r="X955" s="250"/>
      <c r="Y955" s="250"/>
      <c r="Z955" s="250"/>
    </row>
    <row r="956" ht="12.0" customHeight="1">
      <c r="A956" s="250"/>
      <c r="B956" s="344"/>
      <c r="C956" s="250"/>
      <c r="D956" s="250"/>
      <c r="E956" s="250"/>
      <c r="F956" s="250"/>
      <c r="G956" s="250"/>
      <c r="H956" s="250"/>
      <c r="I956" s="250"/>
      <c r="J956" s="344"/>
      <c r="K956" s="250"/>
      <c r="L956" s="344"/>
      <c r="M956" s="250"/>
      <c r="N956" s="250"/>
      <c r="O956" s="250"/>
      <c r="P956" s="250"/>
      <c r="Q956" s="250"/>
      <c r="R956" s="250"/>
      <c r="S956" s="250"/>
      <c r="T956" s="250"/>
      <c r="U956" s="250"/>
      <c r="V956" s="250"/>
      <c r="W956" s="250"/>
      <c r="X956" s="250"/>
      <c r="Y956" s="250"/>
      <c r="Z956" s="250"/>
    </row>
    <row r="957" ht="12.0" customHeight="1">
      <c r="A957" s="250"/>
      <c r="B957" s="344"/>
      <c r="C957" s="250"/>
      <c r="D957" s="250"/>
      <c r="E957" s="250"/>
      <c r="F957" s="250"/>
      <c r="G957" s="250"/>
      <c r="H957" s="250"/>
      <c r="I957" s="250"/>
      <c r="J957" s="344"/>
      <c r="K957" s="250"/>
      <c r="L957" s="344"/>
      <c r="M957" s="250"/>
      <c r="N957" s="250"/>
      <c r="O957" s="250"/>
      <c r="P957" s="250"/>
      <c r="Q957" s="250"/>
      <c r="R957" s="250"/>
      <c r="S957" s="250"/>
      <c r="T957" s="250"/>
      <c r="U957" s="250"/>
      <c r="V957" s="250"/>
      <c r="W957" s="250"/>
      <c r="X957" s="250"/>
      <c r="Y957" s="250"/>
      <c r="Z957" s="250"/>
    </row>
    <row r="958" ht="12.0" customHeight="1">
      <c r="A958" s="250"/>
      <c r="B958" s="344"/>
      <c r="C958" s="250"/>
      <c r="D958" s="250"/>
      <c r="E958" s="250"/>
      <c r="F958" s="250"/>
      <c r="G958" s="250"/>
      <c r="H958" s="250"/>
      <c r="I958" s="250"/>
      <c r="J958" s="344"/>
      <c r="K958" s="250"/>
      <c r="L958" s="344"/>
      <c r="M958" s="250"/>
      <c r="N958" s="250"/>
      <c r="O958" s="250"/>
      <c r="P958" s="250"/>
      <c r="Q958" s="250"/>
      <c r="R958" s="250"/>
      <c r="S958" s="250"/>
      <c r="T958" s="250"/>
      <c r="U958" s="250"/>
      <c r="V958" s="250"/>
      <c r="W958" s="250"/>
      <c r="X958" s="250"/>
      <c r="Y958" s="250"/>
      <c r="Z958" s="250"/>
    </row>
    <row r="959" ht="12.0" customHeight="1">
      <c r="A959" s="250"/>
      <c r="B959" s="344"/>
      <c r="C959" s="250"/>
      <c r="D959" s="250"/>
      <c r="E959" s="250"/>
      <c r="F959" s="250"/>
      <c r="G959" s="250"/>
      <c r="H959" s="250"/>
      <c r="I959" s="250"/>
      <c r="J959" s="344"/>
      <c r="K959" s="250"/>
      <c r="L959" s="344"/>
      <c r="M959" s="250"/>
      <c r="N959" s="250"/>
      <c r="O959" s="250"/>
      <c r="P959" s="250"/>
      <c r="Q959" s="250"/>
      <c r="R959" s="250"/>
      <c r="S959" s="250"/>
      <c r="T959" s="250"/>
      <c r="U959" s="250"/>
      <c r="V959" s="250"/>
      <c r="W959" s="250"/>
      <c r="X959" s="250"/>
      <c r="Y959" s="250"/>
      <c r="Z959" s="250"/>
    </row>
    <row r="960" ht="12.0" customHeight="1">
      <c r="A960" s="250"/>
      <c r="B960" s="344"/>
      <c r="C960" s="250"/>
      <c r="D960" s="250"/>
      <c r="E960" s="250"/>
      <c r="F960" s="250"/>
      <c r="G960" s="250"/>
      <c r="H960" s="250"/>
      <c r="I960" s="250"/>
      <c r="J960" s="344"/>
      <c r="K960" s="250"/>
      <c r="L960" s="344"/>
      <c r="M960" s="250"/>
      <c r="N960" s="250"/>
      <c r="O960" s="250"/>
      <c r="P960" s="250"/>
      <c r="Q960" s="250"/>
      <c r="R960" s="250"/>
      <c r="S960" s="250"/>
      <c r="T960" s="250"/>
      <c r="U960" s="250"/>
      <c r="V960" s="250"/>
      <c r="W960" s="250"/>
      <c r="X960" s="250"/>
      <c r="Y960" s="250"/>
      <c r="Z960" s="250"/>
    </row>
    <row r="961" ht="12.0" customHeight="1">
      <c r="A961" s="250"/>
      <c r="B961" s="344"/>
      <c r="C961" s="250"/>
      <c r="D961" s="250"/>
      <c r="E961" s="250"/>
      <c r="F961" s="250"/>
      <c r="G961" s="250"/>
      <c r="H961" s="250"/>
      <c r="I961" s="250"/>
      <c r="J961" s="344"/>
      <c r="K961" s="250"/>
      <c r="L961" s="344"/>
      <c r="M961" s="250"/>
      <c r="N961" s="250"/>
      <c r="O961" s="250"/>
      <c r="P961" s="250"/>
      <c r="Q961" s="250"/>
      <c r="R961" s="250"/>
      <c r="S961" s="250"/>
      <c r="T961" s="250"/>
      <c r="U961" s="250"/>
      <c r="V961" s="250"/>
      <c r="W961" s="250"/>
      <c r="X961" s="250"/>
      <c r="Y961" s="250"/>
      <c r="Z961" s="250"/>
    </row>
    <row r="962" ht="12.0" customHeight="1">
      <c r="A962" s="250"/>
      <c r="B962" s="344"/>
      <c r="C962" s="250"/>
      <c r="D962" s="250"/>
      <c r="E962" s="250"/>
      <c r="F962" s="250"/>
      <c r="G962" s="250"/>
      <c r="H962" s="250"/>
      <c r="I962" s="250"/>
      <c r="J962" s="344"/>
      <c r="K962" s="250"/>
      <c r="L962" s="344"/>
      <c r="M962" s="250"/>
      <c r="N962" s="250"/>
      <c r="O962" s="250"/>
      <c r="P962" s="250"/>
      <c r="Q962" s="250"/>
      <c r="R962" s="250"/>
      <c r="S962" s="250"/>
      <c r="T962" s="250"/>
      <c r="U962" s="250"/>
      <c r="V962" s="250"/>
      <c r="W962" s="250"/>
      <c r="X962" s="250"/>
      <c r="Y962" s="250"/>
      <c r="Z962" s="250"/>
    </row>
    <row r="963" ht="12.0" customHeight="1">
      <c r="A963" s="250"/>
      <c r="B963" s="344"/>
      <c r="C963" s="250"/>
      <c r="D963" s="250"/>
      <c r="E963" s="250"/>
      <c r="F963" s="250"/>
      <c r="G963" s="250"/>
      <c r="H963" s="250"/>
      <c r="I963" s="250"/>
      <c r="J963" s="344"/>
      <c r="K963" s="250"/>
      <c r="L963" s="344"/>
      <c r="M963" s="250"/>
      <c r="N963" s="250"/>
      <c r="O963" s="250"/>
      <c r="P963" s="250"/>
      <c r="Q963" s="250"/>
      <c r="R963" s="250"/>
      <c r="S963" s="250"/>
      <c r="T963" s="250"/>
      <c r="U963" s="250"/>
      <c r="V963" s="250"/>
      <c r="W963" s="250"/>
      <c r="X963" s="250"/>
      <c r="Y963" s="250"/>
      <c r="Z963" s="250"/>
    </row>
    <row r="964" ht="12.0" customHeight="1">
      <c r="A964" s="250"/>
      <c r="B964" s="344"/>
      <c r="C964" s="250"/>
      <c r="D964" s="250"/>
      <c r="E964" s="250"/>
      <c r="F964" s="250"/>
      <c r="G964" s="250"/>
      <c r="H964" s="250"/>
      <c r="I964" s="250"/>
      <c r="J964" s="344"/>
      <c r="K964" s="250"/>
      <c r="L964" s="344"/>
      <c r="M964" s="250"/>
      <c r="N964" s="250"/>
      <c r="O964" s="250"/>
      <c r="P964" s="250"/>
      <c r="Q964" s="250"/>
      <c r="R964" s="250"/>
      <c r="S964" s="250"/>
      <c r="T964" s="250"/>
      <c r="U964" s="250"/>
      <c r="V964" s="250"/>
      <c r="W964" s="250"/>
      <c r="X964" s="250"/>
      <c r="Y964" s="250"/>
      <c r="Z964" s="250"/>
    </row>
    <row r="965" ht="12.0" customHeight="1">
      <c r="A965" s="250"/>
      <c r="B965" s="344"/>
      <c r="C965" s="250"/>
      <c r="D965" s="250"/>
      <c r="E965" s="250"/>
      <c r="F965" s="250"/>
      <c r="G965" s="250"/>
      <c r="H965" s="250"/>
      <c r="I965" s="250"/>
      <c r="J965" s="344"/>
      <c r="K965" s="250"/>
      <c r="L965" s="344"/>
      <c r="M965" s="250"/>
      <c r="N965" s="250"/>
      <c r="O965" s="250"/>
      <c r="P965" s="250"/>
      <c r="Q965" s="250"/>
      <c r="R965" s="250"/>
      <c r="S965" s="250"/>
      <c r="T965" s="250"/>
      <c r="U965" s="250"/>
      <c r="V965" s="250"/>
      <c r="W965" s="250"/>
      <c r="X965" s="250"/>
      <c r="Y965" s="250"/>
      <c r="Z965" s="250"/>
    </row>
    <row r="966" ht="12.0" customHeight="1">
      <c r="A966" s="250"/>
      <c r="B966" s="344"/>
      <c r="C966" s="250"/>
      <c r="D966" s="250"/>
      <c r="E966" s="250"/>
      <c r="F966" s="250"/>
      <c r="G966" s="250"/>
      <c r="H966" s="250"/>
      <c r="I966" s="250"/>
      <c r="J966" s="344"/>
      <c r="K966" s="250"/>
      <c r="L966" s="344"/>
      <c r="M966" s="250"/>
      <c r="N966" s="250"/>
      <c r="O966" s="250"/>
      <c r="P966" s="250"/>
      <c r="Q966" s="250"/>
      <c r="R966" s="250"/>
      <c r="S966" s="250"/>
      <c r="T966" s="250"/>
      <c r="U966" s="250"/>
      <c r="V966" s="250"/>
      <c r="W966" s="250"/>
      <c r="X966" s="250"/>
      <c r="Y966" s="250"/>
      <c r="Z966" s="250"/>
    </row>
    <row r="967" ht="12.0" customHeight="1">
      <c r="A967" s="250"/>
      <c r="B967" s="344"/>
      <c r="C967" s="250"/>
      <c r="D967" s="250"/>
      <c r="E967" s="250"/>
      <c r="F967" s="250"/>
      <c r="G967" s="250"/>
      <c r="H967" s="250"/>
      <c r="I967" s="250"/>
      <c r="J967" s="344"/>
      <c r="K967" s="250"/>
      <c r="L967" s="344"/>
      <c r="M967" s="250"/>
      <c r="N967" s="250"/>
      <c r="O967" s="250"/>
      <c r="P967" s="250"/>
      <c r="Q967" s="250"/>
      <c r="R967" s="250"/>
      <c r="S967" s="250"/>
      <c r="T967" s="250"/>
      <c r="U967" s="250"/>
      <c r="V967" s="250"/>
      <c r="W967" s="250"/>
      <c r="X967" s="250"/>
      <c r="Y967" s="250"/>
      <c r="Z967" s="250"/>
    </row>
    <row r="968" ht="12.0" customHeight="1">
      <c r="A968" s="250"/>
      <c r="B968" s="344"/>
      <c r="C968" s="250"/>
      <c r="D968" s="250"/>
      <c r="E968" s="250"/>
      <c r="F968" s="250"/>
      <c r="G968" s="250"/>
      <c r="H968" s="250"/>
      <c r="I968" s="250"/>
      <c r="J968" s="344"/>
      <c r="K968" s="250"/>
      <c r="L968" s="344"/>
      <c r="M968" s="250"/>
      <c r="N968" s="250"/>
      <c r="O968" s="250"/>
      <c r="P968" s="250"/>
      <c r="Q968" s="250"/>
      <c r="R968" s="250"/>
      <c r="S968" s="250"/>
      <c r="T968" s="250"/>
      <c r="U968" s="250"/>
      <c r="V968" s="250"/>
      <c r="W968" s="250"/>
      <c r="X968" s="250"/>
      <c r="Y968" s="250"/>
      <c r="Z968" s="250"/>
    </row>
    <row r="969" ht="12.0" customHeight="1">
      <c r="A969" s="250"/>
      <c r="B969" s="344"/>
      <c r="C969" s="250"/>
      <c r="D969" s="250"/>
      <c r="E969" s="250"/>
      <c r="F969" s="250"/>
      <c r="G969" s="250"/>
      <c r="H969" s="250"/>
      <c r="I969" s="250"/>
      <c r="J969" s="344"/>
      <c r="K969" s="250"/>
      <c r="L969" s="344"/>
      <c r="M969" s="250"/>
      <c r="N969" s="250"/>
      <c r="O969" s="250"/>
      <c r="P969" s="250"/>
      <c r="Q969" s="250"/>
      <c r="R969" s="250"/>
      <c r="S969" s="250"/>
      <c r="T969" s="250"/>
      <c r="U969" s="250"/>
      <c r="V969" s="250"/>
      <c r="W969" s="250"/>
      <c r="X969" s="250"/>
      <c r="Y969" s="250"/>
      <c r="Z969" s="250"/>
    </row>
    <row r="970" ht="12.0" customHeight="1">
      <c r="A970" s="250"/>
      <c r="B970" s="344"/>
      <c r="C970" s="250"/>
      <c r="D970" s="250"/>
      <c r="E970" s="250"/>
      <c r="F970" s="250"/>
      <c r="G970" s="250"/>
      <c r="H970" s="250"/>
      <c r="I970" s="250"/>
      <c r="J970" s="344"/>
      <c r="K970" s="250"/>
      <c r="L970" s="344"/>
      <c r="M970" s="250"/>
      <c r="N970" s="250"/>
      <c r="O970" s="250"/>
      <c r="P970" s="250"/>
      <c r="Q970" s="250"/>
      <c r="R970" s="250"/>
      <c r="S970" s="250"/>
      <c r="T970" s="250"/>
      <c r="U970" s="250"/>
      <c r="V970" s="250"/>
      <c r="W970" s="250"/>
      <c r="X970" s="250"/>
      <c r="Y970" s="250"/>
      <c r="Z970" s="250"/>
    </row>
    <row r="971" ht="12.0" customHeight="1">
      <c r="A971" s="250"/>
      <c r="B971" s="344"/>
      <c r="C971" s="250"/>
      <c r="D971" s="250"/>
      <c r="E971" s="250"/>
      <c r="F971" s="250"/>
      <c r="G971" s="250"/>
      <c r="H971" s="250"/>
      <c r="I971" s="250"/>
      <c r="J971" s="344"/>
      <c r="K971" s="250"/>
      <c r="L971" s="344"/>
      <c r="M971" s="250"/>
      <c r="N971" s="250"/>
      <c r="O971" s="250"/>
      <c r="P971" s="250"/>
      <c r="Q971" s="250"/>
      <c r="R971" s="250"/>
      <c r="S971" s="250"/>
      <c r="T971" s="250"/>
      <c r="U971" s="250"/>
      <c r="V971" s="250"/>
      <c r="W971" s="250"/>
      <c r="X971" s="250"/>
      <c r="Y971" s="250"/>
      <c r="Z971" s="250"/>
    </row>
    <row r="972" ht="12.0" customHeight="1">
      <c r="A972" s="250"/>
      <c r="B972" s="344"/>
      <c r="C972" s="250"/>
      <c r="D972" s="250"/>
      <c r="E972" s="250"/>
      <c r="F972" s="250"/>
      <c r="G972" s="250"/>
      <c r="H972" s="250"/>
      <c r="I972" s="250"/>
      <c r="J972" s="344"/>
      <c r="K972" s="250"/>
      <c r="L972" s="344"/>
      <c r="M972" s="250"/>
      <c r="N972" s="250"/>
      <c r="O972" s="250"/>
      <c r="P972" s="250"/>
      <c r="Q972" s="250"/>
      <c r="R972" s="250"/>
      <c r="S972" s="250"/>
      <c r="T972" s="250"/>
      <c r="U972" s="250"/>
      <c r="V972" s="250"/>
      <c r="W972" s="250"/>
      <c r="X972" s="250"/>
      <c r="Y972" s="250"/>
      <c r="Z972" s="250"/>
    </row>
    <row r="973" ht="12.0" customHeight="1">
      <c r="A973" s="250"/>
      <c r="B973" s="344"/>
      <c r="C973" s="250"/>
      <c r="D973" s="250"/>
      <c r="E973" s="250"/>
      <c r="F973" s="250"/>
      <c r="G973" s="250"/>
      <c r="H973" s="250"/>
      <c r="I973" s="250"/>
      <c r="J973" s="344"/>
      <c r="K973" s="250"/>
      <c r="L973" s="344"/>
      <c r="M973" s="250"/>
      <c r="N973" s="250"/>
      <c r="O973" s="250"/>
      <c r="P973" s="250"/>
      <c r="Q973" s="250"/>
      <c r="R973" s="250"/>
      <c r="S973" s="250"/>
      <c r="T973" s="250"/>
      <c r="U973" s="250"/>
      <c r="V973" s="250"/>
      <c r="W973" s="250"/>
      <c r="X973" s="250"/>
      <c r="Y973" s="250"/>
      <c r="Z973" s="250"/>
    </row>
    <row r="974" ht="12.0" customHeight="1">
      <c r="A974" s="250"/>
      <c r="B974" s="344"/>
      <c r="C974" s="250"/>
      <c r="D974" s="250"/>
      <c r="E974" s="250"/>
      <c r="F974" s="250"/>
      <c r="G974" s="250"/>
      <c r="H974" s="250"/>
      <c r="I974" s="250"/>
      <c r="J974" s="344"/>
      <c r="K974" s="250"/>
      <c r="L974" s="344"/>
      <c r="M974" s="250"/>
      <c r="N974" s="250"/>
      <c r="O974" s="250"/>
      <c r="P974" s="250"/>
      <c r="Q974" s="250"/>
      <c r="R974" s="250"/>
      <c r="S974" s="250"/>
      <c r="T974" s="250"/>
      <c r="U974" s="250"/>
      <c r="V974" s="250"/>
      <c r="W974" s="250"/>
      <c r="X974" s="250"/>
      <c r="Y974" s="250"/>
      <c r="Z974" s="250"/>
    </row>
    <row r="975" ht="12.0" customHeight="1">
      <c r="A975" s="250"/>
      <c r="B975" s="344"/>
      <c r="C975" s="250"/>
      <c r="D975" s="250"/>
      <c r="E975" s="250"/>
      <c r="F975" s="250"/>
      <c r="G975" s="250"/>
      <c r="H975" s="250"/>
      <c r="I975" s="250"/>
      <c r="J975" s="344"/>
      <c r="K975" s="250"/>
      <c r="L975" s="344"/>
      <c r="M975" s="250"/>
      <c r="N975" s="250"/>
      <c r="O975" s="250"/>
      <c r="P975" s="250"/>
      <c r="Q975" s="250"/>
      <c r="R975" s="250"/>
      <c r="S975" s="250"/>
      <c r="T975" s="250"/>
      <c r="U975" s="250"/>
      <c r="V975" s="250"/>
      <c r="W975" s="250"/>
      <c r="X975" s="250"/>
      <c r="Y975" s="250"/>
      <c r="Z975" s="250"/>
    </row>
    <row r="976" ht="12.0" customHeight="1">
      <c r="A976" s="250"/>
      <c r="B976" s="344"/>
      <c r="C976" s="250"/>
      <c r="D976" s="250"/>
      <c r="E976" s="250"/>
      <c r="F976" s="250"/>
      <c r="G976" s="250"/>
      <c r="H976" s="250"/>
      <c r="I976" s="250"/>
      <c r="J976" s="344"/>
      <c r="K976" s="250"/>
      <c r="L976" s="344"/>
      <c r="M976" s="250"/>
      <c r="N976" s="250"/>
      <c r="O976" s="250"/>
      <c r="P976" s="250"/>
      <c r="Q976" s="250"/>
      <c r="R976" s="250"/>
      <c r="S976" s="250"/>
      <c r="T976" s="250"/>
      <c r="U976" s="250"/>
      <c r="V976" s="250"/>
      <c r="W976" s="250"/>
      <c r="X976" s="250"/>
      <c r="Y976" s="250"/>
      <c r="Z976" s="250"/>
    </row>
    <row r="977" ht="12.0" customHeight="1">
      <c r="A977" s="250"/>
      <c r="B977" s="344"/>
      <c r="C977" s="250"/>
      <c r="D977" s="250"/>
      <c r="E977" s="250"/>
      <c r="F977" s="250"/>
      <c r="G977" s="250"/>
      <c r="H977" s="250"/>
      <c r="I977" s="250"/>
      <c r="J977" s="344"/>
      <c r="K977" s="250"/>
      <c r="L977" s="344"/>
      <c r="M977" s="250"/>
      <c r="N977" s="250"/>
      <c r="O977" s="250"/>
      <c r="P977" s="250"/>
      <c r="Q977" s="250"/>
      <c r="R977" s="250"/>
      <c r="S977" s="250"/>
      <c r="T977" s="250"/>
      <c r="U977" s="250"/>
      <c r="V977" s="250"/>
      <c r="W977" s="250"/>
      <c r="X977" s="250"/>
      <c r="Y977" s="250"/>
      <c r="Z977" s="250"/>
    </row>
    <row r="978" ht="12.0" customHeight="1">
      <c r="A978" s="250"/>
      <c r="B978" s="344"/>
      <c r="C978" s="250"/>
      <c r="D978" s="250"/>
      <c r="E978" s="250"/>
      <c r="F978" s="250"/>
      <c r="G978" s="250"/>
      <c r="H978" s="250"/>
      <c r="I978" s="250"/>
      <c r="J978" s="344"/>
      <c r="K978" s="250"/>
      <c r="L978" s="344"/>
      <c r="M978" s="250"/>
      <c r="N978" s="250"/>
      <c r="O978" s="250"/>
      <c r="P978" s="250"/>
      <c r="Q978" s="250"/>
      <c r="R978" s="250"/>
      <c r="S978" s="250"/>
      <c r="T978" s="250"/>
      <c r="U978" s="250"/>
      <c r="V978" s="250"/>
      <c r="W978" s="250"/>
      <c r="X978" s="250"/>
      <c r="Y978" s="250"/>
      <c r="Z978" s="250"/>
    </row>
    <row r="979" ht="12.0" customHeight="1">
      <c r="A979" s="250"/>
      <c r="B979" s="344"/>
      <c r="C979" s="250"/>
      <c r="D979" s="250"/>
      <c r="E979" s="250"/>
      <c r="F979" s="250"/>
      <c r="G979" s="250"/>
      <c r="H979" s="250"/>
      <c r="I979" s="250"/>
      <c r="J979" s="344"/>
      <c r="K979" s="250"/>
      <c r="L979" s="344"/>
      <c r="M979" s="250"/>
      <c r="N979" s="250"/>
      <c r="O979" s="250"/>
      <c r="P979" s="250"/>
      <c r="Q979" s="250"/>
      <c r="R979" s="250"/>
      <c r="S979" s="250"/>
      <c r="T979" s="250"/>
      <c r="U979" s="250"/>
      <c r="V979" s="250"/>
      <c r="W979" s="250"/>
      <c r="X979" s="250"/>
      <c r="Y979" s="250"/>
      <c r="Z979" s="250"/>
    </row>
    <row r="980" ht="12.0" customHeight="1">
      <c r="A980" s="250"/>
      <c r="B980" s="344"/>
      <c r="C980" s="250"/>
      <c r="D980" s="250"/>
      <c r="E980" s="250"/>
      <c r="F980" s="250"/>
      <c r="G980" s="250"/>
      <c r="H980" s="250"/>
      <c r="I980" s="250"/>
      <c r="J980" s="344"/>
      <c r="K980" s="250"/>
      <c r="L980" s="344"/>
      <c r="M980" s="250"/>
      <c r="N980" s="250"/>
      <c r="O980" s="250"/>
      <c r="P980" s="250"/>
      <c r="Q980" s="250"/>
      <c r="R980" s="250"/>
      <c r="S980" s="250"/>
      <c r="T980" s="250"/>
      <c r="U980" s="250"/>
      <c r="V980" s="250"/>
      <c r="W980" s="250"/>
      <c r="X980" s="250"/>
      <c r="Y980" s="250"/>
      <c r="Z980" s="250"/>
    </row>
    <row r="981" ht="12.0" customHeight="1">
      <c r="A981" s="250"/>
      <c r="B981" s="344"/>
      <c r="C981" s="250"/>
      <c r="D981" s="250"/>
      <c r="E981" s="250"/>
      <c r="F981" s="250"/>
      <c r="G981" s="250"/>
      <c r="H981" s="250"/>
      <c r="I981" s="250"/>
      <c r="J981" s="344"/>
      <c r="K981" s="250"/>
      <c r="L981" s="344"/>
      <c r="M981" s="250"/>
      <c r="N981" s="250"/>
      <c r="O981" s="250"/>
      <c r="P981" s="250"/>
      <c r="Q981" s="250"/>
      <c r="R981" s="250"/>
      <c r="S981" s="250"/>
      <c r="T981" s="250"/>
      <c r="U981" s="250"/>
      <c r="V981" s="250"/>
      <c r="W981" s="250"/>
      <c r="X981" s="250"/>
      <c r="Y981" s="250"/>
      <c r="Z981" s="250"/>
    </row>
    <row r="982" ht="12.0" customHeight="1">
      <c r="A982" s="250"/>
      <c r="B982" s="344"/>
      <c r="C982" s="250"/>
      <c r="D982" s="250"/>
      <c r="E982" s="250"/>
      <c r="F982" s="250"/>
      <c r="G982" s="250"/>
      <c r="H982" s="250"/>
      <c r="I982" s="250"/>
      <c r="J982" s="344"/>
      <c r="K982" s="250"/>
      <c r="L982" s="344"/>
      <c r="M982" s="250"/>
      <c r="N982" s="250"/>
      <c r="O982" s="250"/>
      <c r="P982" s="250"/>
      <c r="Q982" s="250"/>
      <c r="R982" s="250"/>
      <c r="S982" s="250"/>
      <c r="T982" s="250"/>
      <c r="U982" s="250"/>
      <c r="V982" s="250"/>
      <c r="W982" s="250"/>
      <c r="X982" s="250"/>
      <c r="Y982" s="250"/>
      <c r="Z982" s="250"/>
    </row>
    <row r="983" ht="12.0" customHeight="1">
      <c r="A983" s="250"/>
      <c r="B983" s="344"/>
      <c r="C983" s="250"/>
      <c r="D983" s="250"/>
      <c r="E983" s="250"/>
      <c r="F983" s="250"/>
      <c r="G983" s="250"/>
      <c r="H983" s="250"/>
      <c r="I983" s="250"/>
      <c r="J983" s="344"/>
      <c r="K983" s="250"/>
      <c r="L983" s="344"/>
      <c r="M983" s="250"/>
      <c r="N983" s="250"/>
      <c r="O983" s="250"/>
      <c r="P983" s="250"/>
      <c r="Q983" s="250"/>
      <c r="R983" s="250"/>
      <c r="S983" s="250"/>
      <c r="T983" s="250"/>
      <c r="U983" s="250"/>
      <c r="V983" s="250"/>
      <c r="W983" s="250"/>
      <c r="X983" s="250"/>
      <c r="Y983" s="250"/>
      <c r="Z983" s="250"/>
    </row>
    <row r="984" ht="12.0" customHeight="1">
      <c r="A984" s="250"/>
      <c r="B984" s="344"/>
      <c r="C984" s="250"/>
      <c r="D984" s="250"/>
      <c r="E984" s="250"/>
      <c r="F984" s="250"/>
      <c r="G984" s="250"/>
      <c r="H984" s="250"/>
      <c r="I984" s="250"/>
      <c r="J984" s="344"/>
      <c r="K984" s="250"/>
      <c r="L984" s="344"/>
      <c r="M984" s="250"/>
      <c r="N984" s="250"/>
      <c r="O984" s="250"/>
      <c r="P984" s="250"/>
      <c r="Q984" s="250"/>
      <c r="R984" s="250"/>
      <c r="S984" s="250"/>
      <c r="T984" s="250"/>
      <c r="U984" s="250"/>
      <c r="V984" s="250"/>
      <c r="W984" s="250"/>
      <c r="X984" s="250"/>
      <c r="Y984" s="250"/>
      <c r="Z984" s="250"/>
    </row>
    <row r="985" ht="12.0" customHeight="1">
      <c r="A985" s="250"/>
      <c r="B985" s="344"/>
      <c r="C985" s="250"/>
      <c r="D985" s="250"/>
      <c r="E985" s="250"/>
      <c r="F985" s="250"/>
      <c r="G985" s="250"/>
      <c r="H985" s="250"/>
      <c r="I985" s="250"/>
      <c r="J985" s="344"/>
      <c r="K985" s="250"/>
      <c r="L985" s="344"/>
      <c r="M985" s="250"/>
      <c r="N985" s="250"/>
      <c r="O985" s="250"/>
      <c r="P985" s="250"/>
      <c r="Q985" s="250"/>
      <c r="R985" s="250"/>
      <c r="S985" s="250"/>
      <c r="T985" s="250"/>
      <c r="U985" s="250"/>
      <c r="V985" s="250"/>
      <c r="W985" s="250"/>
      <c r="X985" s="250"/>
      <c r="Y985" s="250"/>
      <c r="Z985" s="250"/>
    </row>
    <row r="986" ht="12.0" customHeight="1">
      <c r="A986" s="250"/>
      <c r="B986" s="344"/>
      <c r="C986" s="250"/>
      <c r="D986" s="250"/>
      <c r="E986" s="250"/>
      <c r="F986" s="250"/>
      <c r="G986" s="250"/>
      <c r="H986" s="250"/>
      <c r="I986" s="250"/>
      <c r="J986" s="344"/>
      <c r="K986" s="250"/>
      <c r="L986" s="344"/>
      <c r="M986" s="250"/>
      <c r="N986" s="250"/>
      <c r="O986" s="250"/>
      <c r="P986" s="250"/>
      <c r="Q986" s="250"/>
      <c r="R986" s="250"/>
      <c r="S986" s="250"/>
      <c r="T986" s="250"/>
      <c r="U986" s="250"/>
      <c r="V986" s="250"/>
      <c r="W986" s="250"/>
      <c r="X986" s="250"/>
      <c r="Y986" s="250"/>
      <c r="Z986" s="250"/>
    </row>
    <row r="987" ht="12.0" customHeight="1">
      <c r="A987" s="250"/>
      <c r="B987" s="344"/>
      <c r="C987" s="250"/>
      <c r="D987" s="250"/>
      <c r="E987" s="250"/>
      <c r="F987" s="250"/>
      <c r="G987" s="250"/>
      <c r="H987" s="250"/>
      <c r="I987" s="250"/>
      <c r="J987" s="344"/>
      <c r="K987" s="250"/>
      <c r="L987" s="344"/>
      <c r="M987" s="250"/>
      <c r="N987" s="250"/>
      <c r="O987" s="250"/>
      <c r="P987" s="250"/>
      <c r="Q987" s="250"/>
      <c r="R987" s="250"/>
      <c r="S987" s="250"/>
      <c r="T987" s="250"/>
      <c r="U987" s="250"/>
      <c r="V987" s="250"/>
      <c r="W987" s="250"/>
      <c r="X987" s="250"/>
      <c r="Y987" s="250"/>
      <c r="Z987" s="250"/>
    </row>
    <row r="988" ht="12.0" customHeight="1">
      <c r="A988" s="250"/>
      <c r="B988" s="344"/>
      <c r="C988" s="250"/>
      <c r="D988" s="250"/>
      <c r="E988" s="250"/>
      <c r="F988" s="250"/>
      <c r="G988" s="250"/>
      <c r="H988" s="250"/>
      <c r="I988" s="250"/>
      <c r="J988" s="344"/>
      <c r="K988" s="250"/>
      <c r="L988" s="344"/>
      <c r="M988" s="250"/>
      <c r="N988" s="250"/>
      <c r="O988" s="250"/>
      <c r="P988" s="250"/>
      <c r="Q988" s="250"/>
      <c r="R988" s="250"/>
      <c r="S988" s="250"/>
      <c r="T988" s="250"/>
      <c r="U988" s="250"/>
      <c r="V988" s="250"/>
      <c r="W988" s="250"/>
      <c r="X988" s="250"/>
      <c r="Y988" s="250"/>
      <c r="Z988" s="250"/>
    </row>
    <row r="989" ht="12.0" customHeight="1">
      <c r="A989" s="250"/>
      <c r="B989" s="344"/>
      <c r="C989" s="250"/>
      <c r="D989" s="250"/>
      <c r="E989" s="250"/>
      <c r="F989" s="250"/>
      <c r="G989" s="250"/>
      <c r="H989" s="250"/>
      <c r="I989" s="250"/>
      <c r="J989" s="344"/>
      <c r="K989" s="250"/>
      <c r="L989" s="344"/>
      <c r="M989" s="250"/>
      <c r="N989" s="250"/>
      <c r="O989" s="250"/>
      <c r="P989" s="250"/>
      <c r="Q989" s="250"/>
      <c r="R989" s="250"/>
      <c r="S989" s="250"/>
      <c r="T989" s="250"/>
      <c r="U989" s="250"/>
      <c r="V989" s="250"/>
      <c r="W989" s="250"/>
      <c r="X989" s="250"/>
      <c r="Y989" s="250"/>
      <c r="Z989" s="250"/>
    </row>
    <row r="990" ht="12.0" customHeight="1">
      <c r="A990" s="250"/>
      <c r="B990" s="344"/>
      <c r="C990" s="250"/>
      <c r="D990" s="250"/>
      <c r="E990" s="250"/>
      <c r="F990" s="250"/>
      <c r="G990" s="250"/>
      <c r="H990" s="250"/>
      <c r="I990" s="250"/>
      <c r="J990" s="344"/>
      <c r="K990" s="250"/>
      <c r="L990" s="344"/>
      <c r="M990" s="250"/>
      <c r="N990" s="250"/>
      <c r="O990" s="250"/>
      <c r="P990" s="250"/>
      <c r="Q990" s="250"/>
      <c r="R990" s="250"/>
      <c r="S990" s="250"/>
      <c r="T990" s="250"/>
      <c r="U990" s="250"/>
      <c r="V990" s="250"/>
      <c r="W990" s="250"/>
      <c r="X990" s="250"/>
      <c r="Y990" s="250"/>
      <c r="Z990" s="250"/>
    </row>
    <row r="991" ht="12.0" customHeight="1">
      <c r="A991" s="250"/>
      <c r="B991" s="344"/>
      <c r="C991" s="250"/>
      <c r="D991" s="250"/>
      <c r="E991" s="250"/>
      <c r="F991" s="250"/>
      <c r="G991" s="250"/>
      <c r="H991" s="250"/>
      <c r="I991" s="250"/>
      <c r="J991" s="344"/>
      <c r="K991" s="250"/>
      <c r="L991" s="344"/>
      <c r="M991" s="250"/>
      <c r="N991" s="250"/>
      <c r="O991" s="250"/>
      <c r="P991" s="250"/>
      <c r="Q991" s="250"/>
      <c r="R991" s="250"/>
      <c r="S991" s="250"/>
      <c r="T991" s="250"/>
      <c r="U991" s="250"/>
      <c r="V991" s="250"/>
      <c r="W991" s="250"/>
      <c r="X991" s="250"/>
      <c r="Y991" s="250"/>
      <c r="Z991" s="250"/>
    </row>
    <row r="992" ht="12.0" customHeight="1">
      <c r="A992" s="250"/>
      <c r="B992" s="344"/>
      <c r="C992" s="250"/>
      <c r="D992" s="250"/>
      <c r="E992" s="250"/>
      <c r="F992" s="250"/>
      <c r="G992" s="250"/>
      <c r="H992" s="250"/>
      <c r="I992" s="250"/>
      <c r="J992" s="344"/>
      <c r="K992" s="250"/>
      <c r="L992" s="344"/>
      <c r="M992" s="250"/>
      <c r="N992" s="250"/>
      <c r="O992" s="250"/>
      <c r="P992" s="250"/>
      <c r="Q992" s="250"/>
      <c r="R992" s="250"/>
      <c r="S992" s="250"/>
      <c r="T992" s="250"/>
      <c r="U992" s="250"/>
      <c r="V992" s="250"/>
      <c r="W992" s="250"/>
      <c r="X992" s="250"/>
      <c r="Y992" s="250"/>
      <c r="Z992" s="250"/>
    </row>
    <row r="993" ht="12.0" customHeight="1">
      <c r="A993" s="250"/>
      <c r="B993" s="344"/>
      <c r="C993" s="250"/>
      <c r="D993" s="250"/>
      <c r="E993" s="250"/>
      <c r="F993" s="250"/>
      <c r="G993" s="250"/>
      <c r="H993" s="250"/>
      <c r="I993" s="250"/>
      <c r="J993" s="344"/>
      <c r="K993" s="250"/>
      <c r="L993" s="344"/>
      <c r="M993" s="250"/>
      <c r="N993" s="250"/>
      <c r="O993" s="250"/>
      <c r="P993" s="250"/>
      <c r="Q993" s="250"/>
      <c r="R993" s="250"/>
      <c r="S993" s="250"/>
      <c r="T993" s="250"/>
      <c r="U993" s="250"/>
      <c r="V993" s="250"/>
      <c r="W993" s="250"/>
      <c r="X993" s="250"/>
      <c r="Y993" s="250"/>
      <c r="Z993" s="250"/>
    </row>
    <row r="994" ht="12.0" customHeight="1">
      <c r="A994" s="250"/>
      <c r="B994" s="344"/>
      <c r="C994" s="250"/>
      <c r="D994" s="250"/>
      <c r="E994" s="250"/>
      <c r="F994" s="250"/>
      <c r="G994" s="250"/>
      <c r="H994" s="250"/>
      <c r="I994" s="250"/>
      <c r="J994" s="344"/>
      <c r="K994" s="250"/>
      <c r="L994" s="344"/>
      <c r="M994" s="250"/>
      <c r="N994" s="250"/>
      <c r="O994" s="250"/>
      <c r="P994" s="250"/>
      <c r="Q994" s="250"/>
      <c r="R994" s="250"/>
      <c r="S994" s="250"/>
      <c r="T994" s="250"/>
      <c r="U994" s="250"/>
      <c r="V994" s="250"/>
      <c r="W994" s="250"/>
      <c r="X994" s="250"/>
      <c r="Y994" s="250"/>
      <c r="Z994" s="250"/>
    </row>
    <row r="995" ht="12.0" customHeight="1">
      <c r="A995" s="250"/>
      <c r="B995" s="344"/>
      <c r="C995" s="250"/>
      <c r="D995" s="250"/>
      <c r="E995" s="250"/>
      <c r="F995" s="250"/>
      <c r="G995" s="250"/>
      <c r="H995" s="250"/>
      <c r="I995" s="250"/>
      <c r="J995" s="344"/>
      <c r="K995" s="250"/>
      <c r="L995" s="344"/>
      <c r="M995" s="250"/>
      <c r="N995" s="250"/>
      <c r="O995" s="250"/>
      <c r="P995" s="250"/>
      <c r="Q995" s="250"/>
      <c r="R995" s="250"/>
      <c r="S995" s="250"/>
      <c r="T995" s="250"/>
      <c r="U995" s="250"/>
      <c r="V995" s="250"/>
      <c r="W995" s="250"/>
      <c r="X995" s="250"/>
      <c r="Y995" s="250"/>
      <c r="Z995" s="250"/>
    </row>
    <row r="996" ht="12.0" customHeight="1">
      <c r="A996" s="250"/>
      <c r="B996" s="344"/>
      <c r="C996" s="250"/>
      <c r="D996" s="250"/>
      <c r="E996" s="250"/>
      <c r="F996" s="250"/>
      <c r="G996" s="250"/>
      <c r="H996" s="250"/>
      <c r="I996" s="250"/>
      <c r="J996" s="344"/>
      <c r="K996" s="250"/>
      <c r="L996" s="344"/>
      <c r="M996" s="250"/>
      <c r="N996" s="250"/>
      <c r="O996" s="250"/>
      <c r="P996" s="250"/>
      <c r="Q996" s="250"/>
      <c r="R996" s="250"/>
      <c r="S996" s="250"/>
      <c r="T996" s="250"/>
      <c r="U996" s="250"/>
      <c r="V996" s="250"/>
      <c r="W996" s="250"/>
      <c r="X996" s="250"/>
      <c r="Y996" s="250"/>
      <c r="Z996" s="250"/>
    </row>
    <row r="997" ht="12.0" customHeight="1">
      <c r="A997" s="250"/>
      <c r="B997" s="344"/>
      <c r="C997" s="250"/>
      <c r="D997" s="250"/>
      <c r="E997" s="250"/>
      <c r="F997" s="250"/>
      <c r="G997" s="250"/>
      <c r="H997" s="250"/>
      <c r="I997" s="250"/>
      <c r="J997" s="344"/>
      <c r="K997" s="250"/>
      <c r="L997" s="344"/>
      <c r="M997" s="250"/>
      <c r="N997" s="250"/>
      <c r="O997" s="250"/>
      <c r="P997" s="250"/>
      <c r="Q997" s="250"/>
      <c r="R997" s="250"/>
      <c r="S997" s="250"/>
      <c r="T997" s="250"/>
      <c r="U997" s="250"/>
      <c r="V997" s="250"/>
      <c r="W997" s="250"/>
      <c r="X997" s="250"/>
      <c r="Y997" s="250"/>
      <c r="Z997" s="250"/>
    </row>
    <row r="998" ht="12.0" customHeight="1">
      <c r="A998" s="250"/>
      <c r="B998" s="344"/>
      <c r="C998" s="250"/>
      <c r="D998" s="250"/>
      <c r="E998" s="250"/>
      <c r="F998" s="250"/>
      <c r="G998" s="250"/>
      <c r="H998" s="250"/>
      <c r="I998" s="250"/>
      <c r="J998" s="344"/>
      <c r="K998" s="250"/>
      <c r="L998" s="344"/>
      <c r="M998" s="250"/>
      <c r="N998" s="250"/>
      <c r="O998" s="250"/>
      <c r="P998" s="250"/>
      <c r="Q998" s="250"/>
      <c r="R998" s="250"/>
      <c r="S998" s="250"/>
      <c r="T998" s="250"/>
      <c r="U998" s="250"/>
      <c r="V998" s="250"/>
      <c r="W998" s="250"/>
      <c r="X998" s="250"/>
      <c r="Y998" s="250"/>
      <c r="Z998" s="250"/>
    </row>
    <row r="999" ht="12.0" customHeight="1">
      <c r="A999" s="250"/>
      <c r="B999" s="344"/>
      <c r="C999" s="250"/>
      <c r="D999" s="250"/>
      <c r="E999" s="250"/>
      <c r="F999" s="250"/>
      <c r="G999" s="250"/>
      <c r="H999" s="250"/>
      <c r="I999" s="250"/>
      <c r="J999" s="344"/>
      <c r="K999" s="250"/>
      <c r="L999" s="344"/>
      <c r="M999" s="250"/>
      <c r="N999" s="250"/>
      <c r="O999" s="250"/>
      <c r="P999" s="250"/>
      <c r="Q999" s="250"/>
      <c r="R999" s="250"/>
      <c r="S999" s="250"/>
      <c r="T999" s="250"/>
      <c r="U999" s="250"/>
      <c r="V999" s="250"/>
      <c r="W999" s="250"/>
      <c r="X999" s="250"/>
      <c r="Y999" s="250"/>
      <c r="Z999" s="250"/>
    </row>
    <row r="1000" ht="12.0" customHeight="1">
      <c r="A1000" s="250"/>
      <c r="B1000" s="344"/>
      <c r="C1000" s="250"/>
      <c r="D1000" s="250"/>
      <c r="E1000" s="250"/>
      <c r="F1000" s="250"/>
      <c r="G1000" s="250"/>
      <c r="H1000" s="250"/>
      <c r="I1000" s="250"/>
      <c r="J1000" s="344"/>
      <c r="K1000" s="250"/>
      <c r="L1000" s="344"/>
      <c r="M1000" s="250"/>
      <c r="N1000" s="250"/>
      <c r="O1000" s="250"/>
      <c r="P1000" s="250"/>
      <c r="Q1000" s="250"/>
      <c r="R1000" s="250"/>
      <c r="S1000" s="250"/>
      <c r="T1000" s="250"/>
      <c r="U1000" s="250"/>
      <c r="V1000" s="250"/>
      <c r="W1000" s="250"/>
      <c r="X1000" s="250"/>
      <c r="Y1000" s="250"/>
      <c r="Z1000" s="250"/>
    </row>
  </sheetData>
  <mergeCells count="13">
    <mergeCell ref="A51:D51"/>
    <mergeCell ref="A63:D63"/>
    <mergeCell ref="A73:D73"/>
    <mergeCell ref="A84:D84"/>
    <mergeCell ref="A96:D96"/>
    <mergeCell ref="A108:D108"/>
    <mergeCell ref="A2:J4"/>
    <mergeCell ref="N4:Q4"/>
    <mergeCell ref="A5:D5"/>
    <mergeCell ref="N6:Q6"/>
    <mergeCell ref="A12:D12"/>
    <mergeCell ref="A23:D23"/>
    <mergeCell ref="A37:D37"/>
  </mergeCells>
  <hyperlinks>
    <hyperlink r:id="rId1" ref="I6"/>
    <hyperlink r:id="rId2" ref="I7"/>
    <hyperlink r:id="rId3" ref="I8"/>
    <hyperlink r:id="rId4" ref="I11"/>
    <hyperlink r:id="rId5" ref="I19"/>
    <hyperlink r:id="rId6" ref="I24"/>
    <hyperlink r:id="rId7" ref="I25"/>
    <hyperlink r:id="rId8" ref="I26"/>
    <hyperlink r:id="rId9" ref="I33"/>
    <hyperlink r:id="rId10" ref="I44"/>
    <hyperlink r:id="rId11" ref="I45"/>
    <hyperlink r:id="rId12" ref="I46"/>
    <hyperlink r:id="rId13" ref="I47"/>
    <hyperlink r:id="rId14" ref="I58"/>
    <hyperlink r:id="rId15" ref="I59"/>
    <hyperlink r:id="rId16" ref="I60"/>
    <hyperlink r:id="rId17" ref="I70"/>
    <hyperlink r:id="rId18" ref="I80"/>
    <hyperlink r:id="rId19" ref="I81"/>
    <hyperlink r:id="rId20" ref="I92"/>
    <hyperlink r:id="rId21" ref="I115"/>
    <hyperlink r:id="rId22" ref="I116"/>
    <hyperlink r:id="rId23" ref="I117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1" manualBreakCount="1">
    <brk id="69" man="1"/>
  </rowBreaks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3.38"/>
    <col customWidth="1" min="2" max="2" width="28.13"/>
    <col customWidth="1" min="3" max="26" width="13.38"/>
  </cols>
  <sheetData>
    <row r="1" ht="13.5" customHeight="1">
      <c r="A1" s="32" t="s">
        <v>56</v>
      </c>
      <c r="B1" s="33" t="s">
        <v>57</v>
      </c>
      <c r="C1" s="34"/>
    </row>
    <row r="2" ht="13.5" customHeight="1">
      <c r="A2" s="35" t="s">
        <v>58</v>
      </c>
      <c r="B2" s="33" t="s">
        <v>59</v>
      </c>
      <c r="C2" s="34"/>
    </row>
    <row r="3" ht="13.5" customHeight="1">
      <c r="A3" s="35" t="s">
        <v>60</v>
      </c>
      <c r="B3" s="33" t="s">
        <v>61</v>
      </c>
      <c r="C3" s="34"/>
    </row>
    <row r="4" ht="13.5" customHeight="1">
      <c r="A4" s="36" t="s">
        <v>62</v>
      </c>
      <c r="B4" s="33" t="s">
        <v>63</v>
      </c>
      <c r="C4" s="34"/>
    </row>
    <row r="5" ht="13.5" customHeight="1">
      <c r="A5" s="36" t="s">
        <v>64</v>
      </c>
      <c r="B5" s="33" t="s">
        <v>65</v>
      </c>
      <c r="C5" s="34"/>
    </row>
    <row r="6" ht="13.5" customHeight="1">
      <c r="A6" s="36" t="s">
        <v>66</v>
      </c>
      <c r="B6" s="33" t="s">
        <v>67</v>
      </c>
      <c r="C6" s="34"/>
    </row>
    <row r="7" ht="13.5" customHeight="1">
      <c r="A7" s="36" t="s">
        <v>68</v>
      </c>
      <c r="B7" s="33" t="s">
        <v>69</v>
      </c>
      <c r="C7" s="34"/>
    </row>
    <row r="8" ht="13.5" customHeight="1">
      <c r="A8" s="36" t="s">
        <v>70</v>
      </c>
      <c r="B8" s="33" t="s">
        <v>71</v>
      </c>
      <c r="C8" s="34"/>
    </row>
    <row r="9" ht="13.5" customHeight="1">
      <c r="A9" s="36" t="s">
        <v>72</v>
      </c>
      <c r="B9" s="37" t="s">
        <v>73</v>
      </c>
      <c r="C9" s="34"/>
    </row>
    <row r="10" ht="13.5" customHeight="1">
      <c r="A10" s="35" t="s">
        <v>74</v>
      </c>
      <c r="B10" s="33" t="s">
        <v>75</v>
      </c>
      <c r="C10" s="34"/>
    </row>
    <row r="11" ht="13.5" customHeight="1">
      <c r="A11" s="36" t="s">
        <v>76</v>
      </c>
      <c r="B11" s="37" t="s">
        <v>77</v>
      </c>
      <c r="C11" s="34"/>
    </row>
    <row r="12" ht="13.5" customHeight="1">
      <c r="A12" s="36" t="s">
        <v>78</v>
      </c>
      <c r="B12" s="33" t="s">
        <v>79</v>
      </c>
      <c r="C12" s="34"/>
    </row>
    <row r="13" ht="13.5" customHeight="1">
      <c r="A13" s="36" t="s">
        <v>80</v>
      </c>
      <c r="B13" s="33" t="s">
        <v>81</v>
      </c>
      <c r="C13" s="34"/>
    </row>
    <row r="14" ht="13.5" customHeight="1">
      <c r="A14" s="36" t="s">
        <v>82</v>
      </c>
      <c r="B14" s="33" t="s">
        <v>83</v>
      </c>
      <c r="C14" s="34"/>
    </row>
    <row r="15" ht="13.5" customHeight="1">
      <c r="A15" s="36" t="s">
        <v>84</v>
      </c>
      <c r="B15" s="33" t="s">
        <v>85</v>
      </c>
      <c r="C15" s="34"/>
    </row>
    <row r="16" ht="13.5" customHeight="1">
      <c r="A16" s="36" t="s">
        <v>86</v>
      </c>
      <c r="B16" s="33" t="s">
        <v>87</v>
      </c>
      <c r="C16" s="34"/>
    </row>
    <row r="17" ht="13.5" customHeight="1">
      <c r="A17" s="36" t="s">
        <v>88</v>
      </c>
      <c r="B17" s="33" t="s">
        <v>89</v>
      </c>
      <c r="C17" s="34"/>
    </row>
    <row r="18" ht="13.5" customHeight="1">
      <c r="A18" s="36" t="s">
        <v>90</v>
      </c>
      <c r="B18" s="33" t="s">
        <v>91</v>
      </c>
      <c r="C18" s="34"/>
    </row>
    <row r="19" ht="13.5" customHeight="1">
      <c r="A19" s="36" t="s">
        <v>92</v>
      </c>
      <c r="B19" s="33" t="s">
        <v>93</v>
      </c>
      <c r="C19" s="34"/>
    </row>
    <row r="20" ht="13.5" customHeight="1">
      <c r="A20" s="36" t="s">
        <v>94</v>
      </c>
      <c r="B20" s="33" t="s">
        <v>95</v>
      </c>
      <c r="C20" s="34"/>
    </row>
    <row r="21" ht="13.5" customHeight="1">
      <c r="A21" s="35" t="s">
        <v>96</v>
      </c>
      <c r="B21" s="38" t="s">
        <v>97</v>
      </c>
      <c r="C21" s="34"/>
    </row>
    <row r="22" ht="13.5" customHeight="1">
      <c r="A22" s="35" t="s">
        <v>98</v>
      </c>
      <c r="B22" s="33" t="s">
        <v>99</v>
      </c>
      <c r="C22" s="34"/>
    </row>
    <row r="23" ht="13.5" customHeight="1">
      <c r="A23" s="36" t="s">
        <v>100</v>
      </c>
      <c r="B23" s="33" t="s">
        <v>38</v>
      </c>
      <c r="C23" s="39"/>
    </row>
    <row r="24" ht="13.5" customHeight="1">
      <c r="A24" s="36" t="s">
        <v>101</v>
      </c>
      <c r="B24" s="37" t="s">
        <v>102</v>
      </c>
      <c r="C24" s="40"/>
    </row>
    <row r="25" ht="13.5" customHeight="1">
      <c r="A25" s="36" t="s">
        <v>103</v>
      </c>
      <c r="B25" s="37" t="s">
        <v>104</v>
      </c>
      <c r="C25" s="41"/>
    </row>
    <row r="26" ht="13.5" customHeight="1">
      <c r="A26" s="36" t="s">
        <v>105</v>
      </c>
      <c r="B26" s="37" t="s">
        <v>106</v>
      </c>
      <c r="C26" s="42"/>
    </row>
    <row r="27" ht="13.5" customHeight="1">
      <c r="A27" s="36" t="s">
        <v>107</v>
      </c>
      <c r="B27" s="37" t="s">
        <v>108</v>
      </c>
      <c r="C27" s="34"/>
    </row>
    <row r="28" ht="13.5" customHeight="1">
      <c r="A28" s="36" t="s">
        <v>109</v>
      </c>
      <c r="B28" s="37" t="s">
        <v>110</v>
      </c>
      <c r="C28" s="34"/>
    </row>
    <row r="29" ht="13.5" customHeight="1">
      <c r="A29" s="36"/>
      <c r="B29" s="37"/>
      <c r="C29" s="34"/>
    </row>
    <row r="30" ht="13.5" customHeight="1">
      <c r="A30" s="36"/>
      <c r="B30" s="37"/>
      <c r="C30" s="34"/>
    </row>
    <row r="31" ht="13.5" customHeight="1">
      <c r="A31" s="36"/>
      <c r="B31" s="33"/>
      <c r="C31" s="34"/>
    </row>
    <row r="32" ht="13.5" customHeight="1">
      <c r="A32" s="36"/>
      <c r="B32" s="33"/>
      <c r="C32" s="34"/>
    </row>
    <row r="33" ht="13.5" customHeight="1">
      <c r="A33" s="36"/>
      <c r="B33" s="33"/>
      <c r="C33" s="34"/>
    </row>
    <row r="34" ht="13.5" customHeight="1">
      <c r="A34" s="36"/>
      <c r="B34" s="33"/>
      <c r="C34" s="34"/>
    </row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DD6EE"/>
    <pageSetUpPr/>
  </sheetPr>
  <sheetViews>
    <sheetView workbookViewId="0"/>
  </sheetViews>
  <sheetFormatPr customHeight="1" defaultColWidth="12.63" defaultRowHeight="15.0"/>
  <cols>
    <col customWidth="1" min="1" max="1" width="8.25"/>
    <col customWidth="1" min="2" max="2" width="3.63"/>
    <col customWidth="1" min="3" max="4" width="9.75"/>
    <col customWidth="1" min="5" max="5" width="17.88"/>
    <col customWidth="1" min="6" max="6" width="8.25"/>
    <col customWidth="1" min="7" max="7" width="5.63"/>
    <col customWidth="1" min="8" max="8" width="13.5"/>
    <col customWidth="1" min="9" max="9" width="21.63"/>
    <col customWidth="1" min="10" max="10" width="4.75"/>
    <col customWidth="1" min="11" max="11" width="11.5"/>
    <col customWidth="1" min="12" max="12" width="5.0"/>
    <col customWidth="1" min="13" max="26" width="7.75"/>
  </cols>
  <sheetData>
    <row r="1" ht="15.0" customHeight="1">
      <c r="A1" s="297" t="s">
        <v>111</v>
      </c>
      <c r="B1" s="81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272" t="s">
        <v>3041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COUNTIF(B13:B145,"T")</f>
        <v>30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A3" s="49"/>
      <c r="J3" s="235"/>
      <c r="K3" s="273" t="s">
        <v>54</v>
      </c>
      <c r="L3" s="274">
        <f>COUNTIF(B14:B145,"G")</f>
        <v>9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49"/>
      <c r="J4" s="235"/>
      <c r="K4" s="273" t="s">
        <v>124</v>
      </c>
      <c r="L4" s="274">
        <f>COUNTIF(B14:B145,"E")</f>
        <v>3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15.0" customHeight="1">
      <c r="A5" s="322" t="s">
        <v>3042</v>
      </c>
      <c r="B5" s="4"/>
      <c r="C5" s="4"/>
      <c r="D5" s="2"/>
      <c r="E5" s="298" t="s">
        <v>3043</v>
      </c>
      <c r="F5" s="229" t="s">
        <v>140</v>
      </c>
      <c r="G5" s="228">
        <v>75644.0</v>
      </c>
      <c r="H5" s="279"/>
      <c r="I5" s="299"/>
      <c r="J5" s="355">
        <f>J13+J25+J42+J57+J74+J84+J95+J108+J122+J134</f>
        <v>42</v>
      </c>
      <c r="K5" s="304" t="s">
        <v>125</v>
      </c>
      <c r="L5" s="280" t="s">
        <v>101</v>
      </c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</row>
    <row r="6" ht="12.0" customHeight="1">
      <c r="A6" s="279" t="s">
        <v>3044</v>
      </c>
      <c r="B6" s="274"/>
      <c r="C6" s="279" t="s">
        <v>1256</v>
      </c>
      <c r="D6" s="279" t="s">
        <v>3045</v>
      </c>
      <c r="E6" s="276" t="s">
        <v>3046</v>
      </c>
      <c r="F6" s="229" t="s">
        <v>3047</v>
      </c>
      <c r="G6" s="274">
        <v>75482.0</v>
      </c>
      <c r="H6" s="229" t="s">
        <v>3048</v>
      </c>
      <c r="I6" s="229" t="s">
        <v>3049</v>
      </c>
      <c r="J6" s="280" t="s">
        <v>58</v>
      </c>
      <c r="K6" s="229"/>
      <c r="L6" s="280" t="s">
        <v>101</v>
      </c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</row>
    <row r="7" ht="26.25" customHeight="1">
      <c r="A7" s="229" t="s">
        <v>3050</v>
      </c>
      <c r="B7" s="274"/>
      <c r="C7" s="229" t="s">
        <v>3051</v>
      </c>
      <c r="D7" s="229" t="s">
        <v>3052</v>
      </c>
      <c r="E7" s="270" t="s">
        <v>3053</v>
      </c>
      <c r="F7" s="229" t="s">
        <v>140</v>
      </c>
      <c r="G7" s="228">
        <v>75644.0</v>
      </c>
      <c r="H7" s="229" t="s">
        <v>3054</v>
      </c>
      <c r="I7" s="229" t="s">
        <v>3055</v>
      </c>
      <c r="J7" s="228" t="s">
        <v>60</v>
      </c>
      <c r="K7" s="229"/>
      <c r="L7" s="280" t="s">
        <v>101</v>
      </c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ht="26.25" customHeight="1">
      <c r="A8" s="279"/>
      <c r="B8" s="274"/>
      <c r="C8" s="229" t="s">
        <v>3056</v>
      </c>
      <c r="D8" s="229" t="s">
        <v>22</v>
      </c>
      <c r="E8" s="270" t="s">
        <v>3057</v>
      </c>
      <c r="F8" s="229" t="s">
        <v>140</v>
      </c>
      <c r="G8" s="228">
        <v>75644.0</v>
      </c>
      <c r="H8" s="229" t="s">
        <v>3058</v>
      </c>
      <c r="I8" s="229" t="s">
        <v>3059</v>
      </c>
      <c r="J8" s="228" t="s">
        <v>62</v>
      </c>
      <c r="K8" s="229"/>
      <c r="L8" s="280" t="s">
        <v>101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12.0" customHeight="1">
      <c r="A9" s="279"/>
      <c r="B9" s="274"/>
      <c r="C9" s="229"/>
      <c r="D9" s="229"/>
      <c r="E9" s="298"/>
      <c r="F9" s="229"/>
      <c r="G9" s="229"/>
      <c r="H9" s="229"/>
      <c r="I9" s="229"/>
      <c r="J9" s="274" t="s">
        <v>64</v>
      </c>
      <c r="K9" s="229"/>
      <c r="L9" s="280" t="s">
        <v>101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26.25" customHeight="1">
      <c r="A10" s="229" t="s">
        <v>3060</v>
      </c>
      <c r="B10" s="274"/>
      <c r="C10" s="229" t="s">
        <v>2408</v>
      </c>
      <c r="D10" s="229" t="s">
        <v>3061</v>
      </c>
      <c r="E10" s="270" t="s">
        <v>3062</v>
      </c>
      <c r="F10" s="229" t="s">
        <v>140</v>
      </c>
      <c r="G10" s="228">
        <v>75644.0</v>
      </c>
      <c r="H10" s="229" t="s">
        <v>3063</v>
      </c>
      <c r="I10" s="229" t="s">
        <v>3064</v>
      </c>
      <c r="J10" s="274"/>
      <c r="K10" s="229"/>
      <c r="L10" s="280" t="s">
        <v>101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2.0" customHeight="1">
      <c r="A11" s="279"/>
      <c r="B11" s="274"/>
      <c r="C11" s="229"/>
      <c r="D11" s="229"/>
      <c r="E11" s="298"/>
      <c r="F11" s="229"/>
      <c r="G11" s="229"/>
      <c r="H11" s="229"/>
      <c r="I11" s="229"/>
      <c r="J11" s="274" t="s">
        <v>66</v>
      </c>
      <c r="K11" s="229"/>
      <c r="L11" s="280" t="s">
        <v>101</v>
      </c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</row>
    <row r="12" ht="12.0" customHeight="1">
      <c r="A12" s="229" t="s">
        <v>202</v>
      </c>
      <c r="B12" s="274"/>
      <c r="C12" s="229" t="s">
        <v>3065</v>
      </c>
      <c r="D12" s="229" t="s">
        <v>3066</v>
      </c>
      <c r="E12" s="276" t="s">
        <v>3067</v>
      </c>
      <c r="F12" s="229" t="s">
        <v>3068</v>
      </c>
      <c r="G12" s="228">
        <v>75473.0</v>
      </c>
      <c r="H12" s="229" t="s">
        <v>3069</v>
      </c>
      <c r="I12" s="229" t="s">
        <v>3070</v>
      </c>
      <c r="J12" s="274" t="s">
        <v>68</v>
      </c>
      <c r="K12" s="229"/>
      <c r="L12" s="280" t="s">
        <v>101</v>
      </c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ht="12.0" customHeight="1">
      <c r="A13" s="300" t="s">
        <v>3071</v>
      </c>
      <c r="B13" s="252"/>
      <c r="C13" s="252"/>
      <c r="D13" s="253"/>
      <c r="E13" s="298" t="s">
        <v>3043</v>
      </c>
      <c r="F13" s="229" t="s">
        <v>140</v>
      </c>
      <c r="G13" s="228">
        <v>75644.0</v>
      </c>
      <c r="H13" s="229"/>
      <c r="I13" s="229"/>
      <c r="J13" s="228">
        <f>COUNTA(A21:A24)</f>
        <v>2</v>
      </c>
      <c r="K13" s="254" t="s">
        <v>125</v>
      </c>
      <c r="L13" s="280" t="s">
        <v>101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26.25" customHeight="1">
      <c r="A14" s="297"/>
      <c r="B14" s="274"/>
      <c r="C14" s="229" t="s">
        <v>3072</v>
      </c>
      <c r="D14" s="229" t="s">
        <v>3061</v>
      </c>
      <c r="E14" s="270" t="s">
        <v>3062</v>
      </c>
      <c r="F14" s="229" t="s">
        <v>140</v>
      </c>
      <c r="G14" s="229">
        <v>75644.0</v>
      </c>
      <c r="H14" s="229" t="s">
        <v>3073</v>
      </c>
      <c r="I14" s="229" t="s">
        <v>3064</v>
      </c>
      <c r="J14" s="274" t="s">
        <v>70</v>
      </c>
      <c r="K14" s="279"/>
      <c r="L14" s="280" t="s">
        <v>101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26.25" customHeight="1">
      <c r="A15" s="279"/>
      <c r="B15" s="274"/>
      <c r="C15" s="229" t="s">
        <v>3074</v>
      </c>
      <c r="D15" s="229" t="s">
        <v>3061</v>
      </c>
      <c r="E15" s="270" t="s">
        <v>3075</v>
      </c>
      <c r="F15" s="229" t="s">
        <v>140</v>
      </c>
      <c r="G15" s="229">
        <v>75644.0</v>
      </c>
      <c r="H15" s="229" t="s">
        <v>3076</v>
      </c>
      <c r="I15" s="229" t="s">
        <v>3077</v>
      </c>
      <c r="J15" s="274" t="s">
        <v>72</v>
      </c>
      <c r="K15" s="229"/>
      <c r="L15" s="280" t="s">
        <v>101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75" customHeight="1">
      <c r="A16" s="279"/>
      <c r="B16" s="274"/>
      <c r="C16" s="297" t="s">
        <v>3078</v>
      </c>
      <c r="D16" s="265" t="s">
        <v>3079</v>
      </c>
      <c r="E16" s="270" t="s">
        <v>3080</v>
      </c>
      <c r="F16" s="229" t="s">
        <v>3081</v>
      </c>
      <c r="G16" s="229">
        <v>75755.0</v>
      </c>
      <c r="H16" s="229" t="s">
        <v>3082</v>
      </c>
      <c r="I16" s="229" t="s">
        <v>3083</v>
      </c>
      <c r="J16" s="81" t="s">
        <v>74</v>
      </c>
      <c r="K16" s="229"/>
      <c r="L16" s="280" t="s">
        <v>101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79"/>
      <c r="B17" s="274"/>
      <c r="C17" s="279"/>
      <c r="D17" s="279"/>
      <c r="E17" s="298"/>
      <c r="F17" s="279"/>
      <c r="G17" s="274"/>
      <c r="H17" s="279"/>
      <c r="I17" s="229"/>
      <c r="J17" s="274" t="s">
        <v>76</v>
      </c>
      <c r="K17" s="229"/>
      <c r="L17" s="280" t="s">
        <v>101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2.0" customHeight="1">
      <c r="A18" s="279"/>
      <c r="B18" s="274"/>
      <c r="C18" s="279" t="s">
        <v>3084</v>
      </c>
      <c r="D18" s="279" t="s">
        <v>3085</v>
      </c>
      <c r="E18" s="298" t="s">
        <v>3086</v>
      </c>
      <c r="F18" s="279" t="s">
        <v>140</v>
      </c>
      <c r="G18" s="274">
        <v>75644.0</v>
      </c>
      <c r="H18" s="279" t="s">
        <v>649</v>
      </c>
      <c r="I18" s="229" t="s">
        <v>3087</v>
      </c>
      <c r="J18" s="274" t="s">
        <v>80</v>
      </c>
      <c r="K18" s="229"/>
      <c r="L18" s="280" t="s">
        <v>101</v>
      </c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ht="12.0" customHeight="1">
      <c r="A19" s="279"/>
      <c r="B19" s="274"/>
      <c r="C19" s="229"/>
      <c r="D19" s="229"/>
      <c r="E19" s="298"/>
      <c r="F19" s="229"/>
      <c r="G19" s="229"/>
      <c r="H19" s="229"/>
      <c r="I19" s="229"/>
      <c r="J19" s="274" t="s">
        <v>78</v>
      </c>
      <c r="K19" s="229"/>
      <c r="L19" s="280" t="s">
        <v>101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ht="12.0" customHeight="1">
      <c r="A20" s="279"/>
      <c r="B20" s="274"/>
      <c r="C20" s="229"/>
      <c r="D20" s="229"/>
      <c r="E20" s="298"/>
      <c r="F20" s="229"/>
      <c r="G20" s="229"/>
      <c r="H20" s="229"/>
      <c r="I20" s="229"/>
      <c r="J20" s="274" t="s">
        <v>80</v>
      </c>
      <c r="K20" s="229"/>
      <c r="L20" s="280" t="s">
        <v>101</v>
      </c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ht="12.0" customHeight="1">
      <c r="A21" s="229" t="s">
        <v>202</v>
      </c>
      <c r="B21" s="274" t="s">
        <v>412</v>
      </c>
      <c r="C21" s="229" t="s">
        <v>3065</v>
      </c>
      <c r="D21" s="229" t="s">
        <v>3066</v>
      </c>
      <c r="E21" s="298" t="s">
        <v>3067</v>
      </c>
      <c r="F21" s="229" t="s">
        <v>3068</v>
      </c>
      <c r="G21" s="228">
        <v>75473.0</v>
      </c>
      <c r="H21" s="229" t="s">
        <v>3069</v>
      </c>
      <c r="I21" s="229" t="s">
        <v>3070</v>
      </c>
      <c r="J21" s="274" t="s">
        <v>68</v>
      </c>
      <c r="K21" s="265"/>
      <c r="L21" s="280" t="s">
        <v>101</v>
      </c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</row>
    <row r="22" ht="26.25" customHeight="1">
      <c r="A22" s="229" t="s">
        <v>3060</v>
      </c>
      <c r="B22" s="274" t="s">
        <v>412</v>
      </c>
      <c r="C22" s="229" t="s">
        <v>2408</v>
      </c>
      <c r="D22" s="229" t="s">
        <v>3061</v>
      </c>
      <c r="E22" s="270" t="s">
        <v>3062</v>
      </c>
      <c r="F22" s="229" t="s">
        <v>140</v>
      </c>
      <c r="G22" s="228">
        <v>75644.0</v>
      </c>
      <c r="H22" s="229" t="s">
        <v>3063</v>
      </c>
      <c r="I22" s="229" t="s">
        <v>3064</v>
      </c>
      <c r="J22" s="274" t="s">
        <v>3088</v>
      </c>
      <c r="K22" s="229"/>
      <c r="L22" s="280" t="s">
        <v>101</v>
      </c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</row>
    <row r="23" ht="12.0" customHeight="1">
      <c r="A23" s="279"/>
      <c r="B23" s="274"/>
      <c r="C23" s="229"/>
      <c r="D23" s="229"/>
      <c r="E23" s="298"/>
      <c r="F23" s="229"/>
      <c r="G23" s="229"/>
      <c r="H23" s="229"/>
      <c r="I23" s="229"/>
      <c r="J23" s="228"/>
      <c r="K23" s="229"/>
      <c r="L23" s="280" t="s">
        <v>101</v>
      </c>
      <c r="M23" s="271"/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</row>
    <row r="24" ht="12.0" customHeight="1">
      <c r="A24" s="279"/>
      <c r="B24" s="274"/>
      <c r="C24" s="229"/>
      <c r="D24" s="229"/>
      <c r="E24" s="298"/>
      <c r="F24" s="229"/>
      <c r="G24" s="229"/>
      <c r="H24" s="229"/>
      <c r="I24" s="229"/>
      <c r="J24" s="228"/>
      <c r="K24" s="229"/>
      <c r="L24" s="280" t="s">
        <v>101</v>
      </c>
      <c r="M24" s="271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</row>
    <row r="25" ht="12.0" customHeight="1">
      <c r="A25" s="285" t="s">
        <v>3089</v>
      </c>
      <c r="B25" s="238"/>
      <c r="C25" s="238"/>
      <c r="D25" s="239"/>
      <c r="E25" s="298" t="s">
        <v>3043</v>
      </c>
      <c r="F25" s="229" t="s">
        <v>140</v>
      </c>
      <c r="G25" s="228">
        <v>75644.0</v>
      </c>
      <c r="H25" s="279"/>
      <c r="I25" s="301"/>
      <c r="J25" s="228">
        <f>COUNTA(A32:A41)</f>
        <v>8</v>
      </c>
      <c r="K25" s="254" t="s">
        <v>125</v>
      </c>
      <c r="L25" s="280" t="s">
        <v>101</v>
      </c>
      <c r="M25" s="271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</row>
    <row r="26" ht="26.25" customHeight="1">
      <c r="A26" s="297"/>
      <c r="B26" s="274"/>
      <c r="C26" s="229" t="s">
        <v>1164</v>
      </c>
      <c r="D26" s="279" t="s">
        <v>3090</v>
      </c>
      <c r="E26" s="270" t="s">
        <v>3091</v>
      </c>
      <c r="F26" s="229" t="s">
        <v>140</v>
      </c>
      <c r="G26" s="228">
        <v>75644.0</v>
      </c>
      <c r="H26" s="229" t="s">
        <v>3092</v>
      </c>
      <c r="I26" s="229" t="s">
        <v>3093</v>
      </c>
      <c r="J26" s="274" t="s">
        <v>70</v>
      </c>
      <c r="K26" s="279"/>
      <c r="L26" s="280" t="s">
        <v>101</v>
      </c>
      <c r="M26" s="271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</row>
    <row r="27" ht="12.75" customHeight="1">
      <c r="A27" s="279"/>
      <c r="B27" s="274"/>
      <c r="C27" s="229" t="s">
        <v>3094</v>
      </c>
      <c r="D27" s="279" t="s">
        <v>748</v>
      </c>
      <c r="E27" s="270" t="s">
        <v>3095</v>
      </c>
      <c r="F27" s="229" t="s">
        <v>3081</v>
      </c>
      <c r="G27" s="228">
        <v>75755.0</v>
      </c>
      <c r="H27" s="229" t="s">
        <v>3096</v>
      </c>
      <c r="I27" s="229" t="s">
        <v>3097</v>
      </c>
      <c r="J27" s="274" t="s">
        <v>72</v>
      </c>
      <c r="K27" s="229"/>
      <c r="L27" s="280" t="s">
        <v>101</v>
      </c>
      <c r="M27" s="271"/>
      <c r="N27" s="288"/>
      <c r="O27" s="288"/>
      <c r="P27" s="288"/>
      <c r="Q27" s="288"/>
      <c r="R27" s="288"/>
      <c r="S27" s="288"/>
      <c r="T27" s="288"/>
      <c r="U27" s="288"/>
      <c r="V27" s="288"/>
      <c r="W27" s="288"/>
      <c r="X27" s="288"/>
      <c r="Y27" s="288"/>
      <c r="Z27" s="288"/>
    </row>
    <row r="28" ht="12.75" customHeight="1">
      <c r="A28" s="279"/>
      <c r="B28" s="274"/>
      <c r="C28" s="229" t="s">
        <v>3098</v>
      </c>
      <c r="D28" s="279" t="s">
        <v>3099</v>
      </c>
      <c r="E28" s="270" t="s">
        <v>3100</v>
      </c>
      <c r="F28" s="229" t="s">
        <v>140</v>
      </c>
      <c r="G28" s="228">
        <v>75644.0</v>
      </c>
      <c r="H28" s="229" t="s">
        <v>3101</v>
      </c>
      <c r="I28" s="229" t="s">
        <v>3102</v>
      </c>
      <c r="J28" s="81" t="s">
        <v>74</v>
      </c>
      <c r="K28" s="229"/>
      <c r="L28" s="280" t="s">
        <v>101</v>
      </c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ht="12.0" customHeight="1">
      <c r="A29" s="279"/>
      <c r="B29" s="274"/>
      <c r="C29" s="279"/>
      <c r="D29" s="279"/>
      <c r="E29" s="298"/>
      <c r="F29" s="229"/>
      <c r="G29" s="229"/>
      <c r="H29" s="279"/>
      <c r="I29" s="229"/>
      <c r="J29" s="274" t="s">
        <v>76</v>
      </c>
      <c r="K29" s="229"/>
      <c r="L29" s="280" t="s">
        <v>101</v>
      </c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12.0" customHeight="1">
      <c r="A30" s="279"/>
      <c r="B30" s="274"/>
      <c r="C30" s="229"/>
      <c r="D30" s="229"/>
      <c r="E30" s="298"/>
      <c r="F30" s="229"/>
      <c r="G30" s="229"/>
      <c r="H30" s="229"/>
      <c r="I30" s="229"/>
      <c r="J30" s="274" t="s">
        <v>78</v>
      </c>
      <c r="K30" s="229"/>
      <c r="L30" s="280" t="s">
        <v>101</v>
      </c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5.0" customHeight="1">
      <c r="A31" s="279"/>
      <c r="B31" s="274"/>
      <c r="C31" s="229"/>
      <c r="D31" s="229"/>
      <c r="E31" s="298"/>
      <c r="F31" s="229"/>
      <c r="G31" s="229"/>
      <c r="H31" s="229"/>
      <c r="I31" s="229"/>
      <c r="J31" s="274" t="s">
        <v>80</v>
      </c>
      <c r="K31" s="229"/>
      <c r="L31" s="280" t="s">
        <v>101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2.75" customHeight="1">
      <c r="A32" s="229" t="s">
        <v>3103</v>
      </c>
      <c r="B32" s="274" t="s">
        <v>440</v>
      </c>
      <c r="C32" s="229" t="s">
        <v>3104</v>
      </c>
      <c r="D32" s="229" t="s">
        <v>3105</v>
      </c>
      <c r="E32" s="270" t="s">
        <v>3106</v>
      </c>
      <c r="F32" s="229" t="s">
        <v>140</v>
      </c>
      <c r="G32" s="228">
        <v>75644.0</v>
      </c>
      <c r="H32" s="229" t="s">
        <v>3107</v>
      </c>
      <c r="I32" s="229" t="s">
        <v>3108</v>
      </c>
      <c r="J32" s="228"/>
      <c r="K32" s="229"/>
      <c r="L32" s="280" t="s">
        <v>101</v>
      </c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ht="26.25" customHeight="1">
      <c r="A33" s="229" t="s">
        <v>3109</v>
      </c>
      <c r="B33" s="274" t="s">
        <v>440</v>
      </c>
      <c r="C33" s="229" t="s">
        <v>549</v>
      </c>
      <c r="D33" s="229" t="s">
        <v>3110</v>
      </c>
      <c r="E33" s="270" t="s">
        <v>3111</v>
      </c>
      <c r="F33" s="229" t="s">
        <v>3081</v>
      </c>
      <c r="G33" s="228">
        <v>75755.0</v>
      </c>
      <c r="H33" s="229" t="s">
        <v>3112</v>
      </c>
      <c r="I33" s="229" t="s">
        <v>3113</v>
      </c>
      <c r="J33" s="228"/>
      <c r="K33" s="229"/>
      <c r="L33" s="280" t="s">
        <v>101</v>
      </c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12.75" customHeight="1">
      <c r="A34" s="229" t="s">
        <v>3114</v>
      </c>
      <c r="B34" s="274" t="s">
        <v>440</v>
      </c>
      <c r="C34" s="229" t="s">
        <v>3115</v>
      </c>
      <c r="D34" s="229" t="s">
        <v>3110</v>
      </c>
      <c r="E34" s="270" t="s">
        <v>3111</v>
      </c>
      <c r="F34" s="229" t="s">
        <v>3081</v>
      </c>
      <c r="G34" s="228">
        <v>75755.0</v>
      </c>
      <c r="H34" s="229" t="s">
        <v>3116</v>
      </c>
      <c r="I34" s="229" t="s">
        <v>3113</v>
      </c>
      <c r="J34" s="228"/>
      <c r="K34" s="229"/>
      <c r="L34" s="280" t="s">
        <v>101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2.75" customHeight="1">
      <c r="A35" s="229" t="s">
        <v>3117</v>
      </c>
      <c r="B35" s="274" t="s">
        <v>440</v>
      </c>
      <c r="C35" s="229" t="s">
        <v>3118</v>
      </c>
      <c r="D35" s="229" t="s">
        <v>3110</v>
      </c>
      <c r="E35" s="270" t="s">
        <v>3111</v>
      </c>
      <c r="F35" s="229" t="s">
        <v>3081</v>
      </c>
      <c r="G35" s="228">
        <v>75755.0</v>
      </c>
      <c r="H35" s="229" t="s">
        <v>3116</v>
      </c>
      <c r="I35" s="229" t="s">
        <v>3119</v>
      </c>
      <c r="J35" s="228"/>
      <c r="K35" s="229"/>
      <c r="L35" s="280" t="s">
        <v>101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26.25" customHeight="1">
      <c r="A36" s="229" t="s">
        <v>3120</v>
      </c>
      <c r="B36" s="274" t="s">
        <v>440</v>
      </c>
      <c r="C36" s="229" t="s">
        <v>3121</v>
      </c>
      <c r="D36" s="229" t="s">
        <v>3122</v>
      </c>
      <c r="E36" s="270" t="s">
        <v>3123</v>
      </c>
      <c r="F36" s="229" t="s">
        <v>140</v>
      </c>
      <c r="G36" s="228">
        <v>75644.0</v>
      </c>
      <c r="H36" s="229" t="s">
        <v>3124</v>
      </c>
      <c r="I36" s="229" t="s">
        <v>3125</v>
      </c>
      <c r="J36" s="274" t="s">
        <v>3126</v>
      </c>
      <c r="K36" s="265"/>
      <c r="L36" s="280" t="s">
        <v>101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2.75" customHeight="1">
      <c r="A37" s="229" t="s">
        <v>3127</v>
      </c>
      <c r="B37" s="274" t="s">
        <v>440</v>
      </c>
      <c r="C37" s="229" t="s">
        <v>1262</v>
      </c>
      <c r="D37" s="229" t="s">
        <v>3128</v>
      </c>
      <c r="E37" s="270" t="s">
        <v>3129</v>
      </c>
      <c r="F37" s="229" t="s">
        <v>140</v>
      </c>
      <c r="G37" s="228">
        <v>75644.0</v>
      </c>
      <c r="H37" s="229" t="s">
        <v>3130</v>
      </c>
      <c r="I37" s="229" t="s">
        <v>3131</v>
      </c>
      <c r="J37" s="228"/>
      <c r="K37" s="279"/>
      <c r="L37" s="280" t="s">
        <v>101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12.75" customHeight="1">
      <c r="A38" s="229" t="s">
        <v>3132</v>
      </c>
      <c r="B38" s="274" t="s">
        <v>440</v>
      </c>
      <c r="C38" s="229" t="s">
        <v>3133</v>
      </c>
      <c r="D38" s="229" t="s">
        <v>3128</v>
      </c>
      <c r="E38" s="270" t="s">
        <v>3129</v>
      </c>
      <c r="F38" s="229" t="s">
        <v>140</v>
      </c>
      <c r="G38" s="228">
        <v>75644.0</v>
      </c>
      <c r="H38" s="229" t="s">
        <v>3134</v>
      </c>
      <c r="I38" s="229" t="s">
        <v>3135</v>
      </c>
      <c r="J38" s="228"/>
      <c r="K38" s="229"/>
      <c r="L38" s="280" t="s">
        <v>101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27.0" customHeight="1">
      <c r="A39" s="229" t="s">
        <v>3050</v>
      </c>
      <c r="B39" s="274" t="s">
        <v>440</v>
      </c>
      <c r="C39" s="229" t="s">
        <v>3051</v>
      </c>
      <c r="D39" s="229" t="s">
        <v>3052</v>
      </c>
      <c r="E39" s="270" t="s">
        <v>3053</v>
      </c>
      <c r="F39" s="229" t="s">
        <v>140</v>
      </c>
      <c r="G39" s="228">
        <v>75644.0</v>
      </c>
      <c r="H39" s="229" t="s">
        <v>3054</v>
      </c>
      <c r="I39" s="229" t="s">
        <v>3055</v>
      </c>
      <c r="J39" s="228" t="s">
        <v>60</v>
      </c>
      <c r="K39" s="229"/>
      <c r="L39" s="280" t="s">
        <v>101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12.0" customHeight="1">
      <c r="A40" s="279"/>
      <c r="B40" s="274"/>
      <c r="C40" s="279"/>
      <c r="D40" s="279"/>
      <c r="E40" s="298"/>
      <c r="F40" s="229"/>
      <c r="G40" s="229"/>
      <c r="H40" s="229"/>
      <c r="I40" s="229"/>
      <c r="J40" s="228"/>
      <c r="K40" s="229"/>
      <c r="L40" s="280" t="s">
        <v>101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ht="12.0" customHeight="1">
      <c r="A41" s="279"/>
      <c r="B41" s="274"/>
      <c r="C41" s="279"/>
      <c r="D41" s="279"/>
      <c r="E41" s="276"/>
      <c r="F41" s="279"/>
      <c r="G41" s="274"/>
      <c r="H41" s="229"/>
      <c r="I41" s="229"/>
      <c r="J41" s="228"/>
      <c r="K41" s="229"/>
      <c r="L41" s="280" t="s">
        <v>101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2.0" customHeight="1">
      <c r="A42" s="285" t="s">
        <v>3136</v>
      </c>
      <c r="B42" s="238"/>
      <c r="C42" s="238"/>
      <c r="D42" s="239"/>
      <c r="E42" s="298" t="s">
        <v>3043</v>
      </c>
      <c r="F42" s="229" t="s">
        <v>140</v>
      </c>
      <c r="G42" s="228">
        <v>75644.0</v>
      </c>
      <c r="H42" s="279"/>
      <c r="I42" s="301"/>
      <c r="J42" s="228">
        <f>COUNTA(A49:A56)</f>
        <v>6</v>
      </c>
      <c r="K42" s="254" t="s">
        <v>125</v>
      </c>
      <c r="L42" s="280" t="s">
        <v>101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2.0" customHeight="1">
      <c r="A43" s="297"/>
      <c r="B43" s="274"/>
      <c r="C43" s="279" t="s">
        <v>3137</v>
      </c>
      <c r="D43" s="279" t="s">
        <v>3099</v>
      </c>
      <c r="E43" s="276" t="s">
        <v>3138</v>
      </c>
      <c r="F43" s="279" t="s">
        <v>140</v>
      </c>
      <c r="G43" s="274">
        <v>75644.0</v>
      </c>
      <c r="H43" s="279" t="s">
        <v>3139</v>
      </c>
      <c r="I43" s="268" t="s">
        <v>3140</v>
      </c>
      <c r="J43" s="274" t="s">
        <v>70</v>
      </c>
      <c r="K43" s="279"/>
      <c r="L43" s="280" t="s">
        <v>101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2.0" customHeight="1">
      <c r="A44" s="279"/>
      <c r="B44" s="274"/>
      <c r="C44" s="279" t="s">
        <v>3141</v>
      </c>
      <c r="D44" s="279" t="s">
        <v>3142</v>
      </c>
      <c r="E44" s="276" t="s">
        <v>3143</v>
      </c>
      <c r="F44" s="279" t="s">
        <v>140</v>
      </c>
      <c r="G44" s="274">
        <v>75644.0</v>
      </c>
      <c r="H44" s="279" t="s">
        <v>3144</v>
      </c>
      <c r="I44" s="268" t="s">
        <v>3145</v>
      </c>
      <c r="J44" s="274" t="s">
        <v>72</v>
      </c>
      <c r="K44" s="229"/>
      <c r="L44" s="280" t="s">
        <v>101</v>
      </c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ht="12.0" customHeight="1">
      <c r="A45" s="279"/>
      <c r="B45" s="274"/>
      <c r="C45" s="231" t="s">
        <v>3146</v>
      </c>
      <c r="D45" s="279" t="s">
        <v>3147</v>
      </c>
      <c r="E45" s="276" t="s">
        <v>3148</v>
      </c>
      <c r="F45" s="279" t="s">
        <v>140</v>
      </c>
      <c r="G45" s="274">
        <v>75644.0</v>
      </c>
      <c r="H45" s="279" t="s">
        <v>3149</v>
      </c>
      <c r="I45" s="268" t="s">
        <v>3150</v>
      </c>
      <c r="J45" s="81" t="s">
        <v>74</v>
      </c>
      <c r="K45" s="229"/>
      <c r="L45" s="280" t="s">
        <v>101</v>
      </c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ht="12.0" customHeight="1">
      <c r="A46" s="279"/>
      <c r="B46" s="274"/>
      <c r="C46" s="279"/>
      <c r="D46" s="279"/>
      <c r="E46" s="298"/>
      <c r="F46" s="229"/>
      <c r="G46" s="229"/>
      <c r="H46" s="279"/>
      <c r="I46" s="229"/>
      <c r="J46" s="274" t="s">
        <v>76</v>
      </c>
      <c r="K46" s="229"/>
      <c r="L46" s="280" t="s">
        <v>101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2.0" customHeight="1">
      <c r="A47" s="279"/>
      <c r="B47" s="274"/>
      <c r="C47" s="229"/>
      <c r="D47" s="229"/>
      <c r="E47" s="298"/>
      <c r="F47" s="229"/>
      <c r="G47" s="229"/>
      <c r="H47" s="229"/>
      <c r="I47" s="229"/>
      <c r="J47" s="274" t="s">
        <v>78</v>
      </c>
      <c r="K47" s="229"/>
      <c r="L47" s="280" t="s">
        <v>101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2.0" customHeight="1">
      <c r="A48" s="279"/>
      <c r="B48" s="274"/>
      <c r="C48" s="229"/>
      <c r="D48" s="229"/>
      <c r="E48" s="298"/>
      <c r="F48" s="229"/>
      <c r="G48" s="229"/>
      <c r="H48" s="229"/>
      <c r="I48" s="229"/>
      <c r="J48" s="274" t="s">
        <v>80</v>
      </c>
      <c r="K48" s="229"/>
      <c r="L48" s="280" t="s">
        <v>101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ht="15.0" customHeight="1">
      <c r="A49" s="229" t="s">
        <v>3151</v>
      </c>
      <c r="B49" s="274" t="s">
        <v>411</v>
      </c>
      <c r="C49" s="229" t="s">
        <v>1533</v>
      </c>
      <c r="D49" s="229" t="s">
        <v>3152</v>
      </c>
      <c r="E49" s="270" t="s">
        <v>3153</v>
      </c>
      <c r="F49" s="229" t="s">
        <v>140</v>
      </c>
      <c r="G49" s="228">
        <v>75644.0</v>
      </c>
      <c r="H49" s="229" t="s">
        <v>3154</v>
      </c>
      <c r="I49" s="229" t="s">
        <v>3155</v>
      </c>
      <c r="J49" s="228"/>
      <c r="K49" s="229"/>
      <c r="L49" s="280" t="s">
        <v>101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2.75" customHeight="1">
      <c r="A50" s="229" t="s">
        <v>3156</v>
      </c>
      <c r="B50" s="274" t="s">
        <v>411</v>
      </c>
      <c r="C50" s="229" t="s">
        <v>3157</v>
      </c>
      <c r="D50" s="229" t="s">
        <v>3158</v>
      </c>
      <c r="E50" s="270" t="s">
        <v>3159</v>
      </c>
      <c r="F50" s="229" t="s">
        <v>3160</v>
      </c>
      <c r="G50" s="228">
        <v>75647.0</v>
      </c>
      <c r="H50" s="229" t="s">
        <v>3161</v>
      </c>
      <c r="I50" s="229"/>
      <c r="J50" s="228"/>
      <c r="K50" s="229"/>
      <c r="L50" s="280" t="s">
        <v>101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ht="12.75" customHeight="1">
      <c r="A51" s="229" t="s">
        <v>3162</v>
      </c>
      <c r="B51" s="274" t="s">
        <v>411</v>
      </c>
      <c r="C51" s="229" t="s">
        <v>1037</v>
      </c>
      <c r="D51" s="229" t="s">
        <v>3105</v>
      </c>
      <c r="E51" s="270" t="s">
        <v>3163</v>
      </c>
      <c r="F51" s="229" t="s">
        <v>3081</v>
      </c>
      <c r="G51" s="228">
        <v>75755.0</v>
      </c>
      <c r="H51" s="229" t="s">
        <v>3164</v>
      </c>
      <c r="I51" s="229" t="s">
        <v>3165</v>
      </c>
      <c r="J51" s="228"/>
      <c r="K51" s="229"/>
      <c r="L51" s="280" t="s">
        <v>101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ht="12.75" customHeight="1">
      <c r="A52" s="229" t="s">
        <v>3166</v>
      </c>
      <c r="B52" s="274" t="s">
        <v>440</v>
      </c>
      <c r="C52" s="229" t="s">
        <v>3167</v>
      </c>
      <c r="D52" s="229" t="s">
        <v>3105</v>
      </c>
      <c r="E52" s="270" t="s">
        <v>3163</v>
      </c>
      <c r="F52" s="229" t="s">
        <v>3081</v>
      </c>
      <c r="G52" s="228">
        <v>75755.0</v>
      </c>
      <c r="H52" s="229" t="s">
        <v>3168</v>
      </c>
      <c r="I52" s="356" t="s">
        <v>3169</v>
      </c>
      <c r="J52" s="228"/>
      <c r="K52" s="356" t="s">
        <v>3170</v>
      </c>
      <c r="L52" s="280" t="s">
        <v>101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ht="12.75" customHeight="1">
      <c r="A53" s="229" t="s">
        <v>3171</v>
      </c>
      <c r="B53" s="274" t="s">
        <v>440</v>
      </c>
      <c r="C53" s="229" t="s">
        <v>1533</v>
      </c>
      <c r="D53" s="229" t="s">
        <v>3172</v>
      </c>
      <c r="E53" s="270" t="s">
        <v>3173</v>
      </c>
      <c r="F53" s="229" t="s">
        <v>3081</v>
      </c>
      <c r="G53" s="228">
        <v>75755.0</v>
      </c>
      <c r="H53" s="229" t="s">
        <v>3174</v>
      </c>
      <c r="I53" s="229" t="s">
        <v>3175</v>
      </c>
      <c r="J53" s="228"/>
      <c r="K53" s="229"/>
      <c r="L53" s="280" t="s">
        <v>101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ht="26.25" customHeight="1">
      <c r="A54" s="229" t="s">
        <v>3176</v>
      </c>
      <c r="B54" s="274" t="s">
        <v>440</v>
      </c>
      <c r="C54" s="229" t="s">
        <v>3177</v>
      </c>
      <c r="D54" s="229" t="s">
        <v>3178</v>
      </c>
      <c r="E54" s="270" t="s">
        <v>3179</v>
      </c>
      <c r="F54" s="229" t="s">
        <v>140</v>
      </c>
      <c r="G54" s="228">
        <v>75644.0</v>
      </c>
      <c r="H54" s="229" t="s">
        <v>3180</v>
      </c>
      <c r="I54" s="229" t="s">
        <v>3181</v>
      </c>
      <c r="J54" s="274"/>
      <c r="K54" s="265"/>
      <c r="L54" s="280" t="s">
        <v>101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ht="12.0" customHeight="1">
      <c r="A55" s="297"/>
      <c r="B55" s="274"/>
      <c r="C55" s="229"/>
      <c r="D55" s="297"/>
      <c r="E55" s="298"/>
      <c r="F55" s="229"/>
      <c r="G55" s="229"/>
      <c r="H55" s="279"/>
      <c r="I55" s="229"/>
      <c r="J55" s="228"/>
      <c r="K55" s="279"/>
      <c r="L55" s="280" t="s">
        <v>101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5.0" customHeight="1">
      <c r="A56" s="279"/>
      <c r="B56" s="274"/>
      <c r="C56" s="229"/>
      <c r="D56" s="279"/>
      <c r="E56" s="298"/>
      <c r="F56" s="229"/>
      <c r="G56" s="229"/>
      <c r="H56" s="229"/>
      <c r="I56" s="229"/>
      <c r="J56" s="228"/>
      <c r="K56" s="229"/>
      <c r="L56" s="280" t="s">
        <v>101</v>
      </c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</row>
    <row r="57" ht="12.75" customHeight="1">
      <c r="A57" s="357" t="s">
        <v>3182</v>
      </c>
      <c r="B57" s="238"/>
      <c r="C57" s="238"/>
      <c r="D57" s="239"/>
      <c r="E57" s="276" t="s">
        <v>3043</v>
      </c>
      <c r="F57" s="229" t="s">
        <v>140</v>
      </c>
      <c r="G57" s="228">
        <v>75644.0</v>
      </c>
      <c r="H57" s="279"/>
      <c r="I57" s="301"/>
      <c r="J57" s="228">
        <f>COUNTA(A64:A73)</f>
        <v>8</v>
      </c>
      <c r="K57" s="254" t="s">
        <v>125</v>
      </c>
      <c r="L57" s="280" t="s">
        <v>101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2.75" customHeight="1">
      <c r="A58" s="297"/>
      <c r="B58" s="274"/>
      <c r="C58" s="229" t="s">
        <v>954</v>
      </c>
      <c r="D58" s="279" t="s">
        <v>3183</v>
      </c>
      <c r="E58" s="270" t="s">
        <v>3184</v>
      </c>
      <c r="F58" s="229" t="s">
        <v>140</v>
      </c>
      <c r="G58" s="228">
        <v>75645.0</v>
      </c>
      <c r="H58" s="229" t="s">
        <v>3185</v>
      </c>
      <c r="I58" s="229" t="s">
        <v>3186</v>
      </c>
      <c r="J58" s="274" t="s">
        <v>70</v>
      </c>
      <c r="K58" s="279"/>
      <c r="L58" s="280" t="s">
        <v>101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ht="12.75" customHeight="1">
      <c r="A59" s="279"/>
      <c r="B59" s="274"/>
      <c r="C59" s="229" t="s">
        <v>3187</v>
      </c>
      <c r="D59" s="279" t="s">
        <v>3188</v>
      </c>
      <c r="E59" s="270" t="s">
        <v>3189</v>
      </c>
      <c r="F59" s="229" t="s">
        <v>140</v>
      </c>
      <c r="G59" s="228">
        <v>75645.0</v>
      </c>
      <c r="H59" s="229" t="s">
        <v>3190</v>
      </c>
      <c r="I59" s="229" t="s">
        <v>3191</v>
      </c>
      <c r="J59" s="274" t="s">
        <v>72</v>
      </c>
      <c r="K59" s="229"/>
      <c r="L59" s="280" t="s">
        <v>101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2.0" customHeight="1">
      <c r="A60" s="279"/>
      <c r="B60" s="274"/>
      <c r="C60" s="229" t="s">
        <v>3192</v>
      </c>
      <c r="D60" s="279" t="s">
        <v>3193</v>
      </c>
      <c r="E60" s="276" t="s">
        <v>3194</v>
      </c>
      <c r="F60" s="279" t="s">
        <v>141</v>
      </c>
      <c r="G60" s="274">
        <v>75604.0</v>
      </c>
      <c r="H60" s="279" t="s">
        <v>3195</v>
      </c>
      <c r="I60" s="229" t="s">
        <v>3196</v>
      </c>
      <c r="J60" s="81" t="s">
        <v>74</v>
      </c>
      <c r="K60" s="229"/>
      <c r="L60" s="280" t="s">
        <v>101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2.0" customHeight="1">
      <c r="A61" s="279"/>
      <c r="B61" s="274"/>
      <c r="C61" s="279"/>
      <c r="D61" s="279"/>
      <c r="E61" s="298"/>
      <c r="F61" s="229"/>
      <c r="G61" s="229"/>
      <c r="H61" s="279"/>
      <c r="I61" s="229"/>
      <c r="J61" s="274" t="s">
        <v>76</v>
      </c>
      <c r="K61" s="229"/>
      <c r="L61" s="280" t="s">
        <v>101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ht="15.0" customHeight="1">
      <c r="A62" s="279"/>
      <c r="B62" s="274"/>
      <c r="C62" s="229"/>
      <c r="D62" s="229"/>
      <c r="E62" s="298"/>
      <c r="F62" s="229"/>
      <c r="G62" s="229"/>
      <c r="H62" s="229"/>
      <c r="I62" s="229"/>
      <c r="J62" s="274" t="s">
        <v>78</v>
      </c>
      <c r="K62" s="229"/>
      <c r="L62" s="280" t="s">
        <v>101</v>
      </c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ht="12.0" customHeight="1">
      <c r="A63" s="279"/>
      <c r="B63" s="274"/>
      <c r="C63" s="229"/>
      <c r="D63" s="229"/>
      <c r="E63" s="298"/>
      <c r="F63" s="229"/>
      <c r="G63" s="229"/>
      <c r="H63" s="229"/>
      <c r="I63" s="229"/>
      <c r="J63" s="274" t="s">
        <v>80</v>
      </c>
      <c r="K63" s="229"/>
      <c r="L63" s="280" t="s">
        <v>101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ht="12.75" customHeight="1">
      <c r="A64" s="229" t="s">
        <v>3197</v>
      </c>
      <c r="B64" s="274" t="s">
        <v>440</v>
      </c>
      <c r="C64" s="229" t="s">
        <v>1226</v>
      </c>
      <c r="D64" s="229" t="s">
        <v>3198</v>
      </c>
      <c r="E64" s="270" t="s">
        <v>3199</v>
      </c>
      <c r="F64" s="229" t="s">
        <v>140</v>
      </c>
      <c r="G64" s="228">
        <v>75644.0</v>
      </c>
      <c r="H64" s="229" t="s">
        <v>3200</v>
      </c>
      <c r="I64" s="229" t="s">
        <v>3201</v>
      </c>
      <c r="J64" s="228" t="s">
        <v>475</v>
      </c>
      <c r="K64" s="229"/>
      <c r="L64" s="280" t="s">
        <v>101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12.75" customHeight="1">
      <c r="A65" s="229" t="s">
        <v>3202</v>
      </c>
      <c r="B65" s="274" t="s">
        <v>440</v>
      </c>
      <c r="C65" s="229" t="s">
        <v>3203</v>
      </c>
      <c r="D65" s="229" t="s">
        <v>3178</v>
      </c>
      <c r="E65" s="270" t="s">
        <v>3204</v>
      </c>
      <c r="F65" s="229" t="s">
        <v>140</v>
      </c>
      <c r="G65" s="228">
        <v>75644.0</v>
      </c>
      <c r="H65" s="229" t="s">
        <v>3205</v>
      </c>
      <c r="I65" s="229" t="s">
        <v>3206</v>
      </c>
      <c r="J65" s="228"/>
      <c r="K65" s="229"/>
      <c r="L65" s="280" t="s">
        <v>101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2.75" customHeight="1">
      <c r="A66" s="229" t="s">
        <v>3207</v>
      </c>
      <c r="B66" s="274" t="s">
        <v>440</v>
      </c>
      <c r="C66" s="229" t="s">
        <v>2330</v>
      </c>
      <c r="D66" s="229" t="s">
        <v>3172</v>
      </c>
      <c r="E66" s="270" t="s">
        <v>3208</v>
      </c>
      <c r="F66" s="229" t="s">
        <v>140</v>
      </c>
      <c r="G66" s="228">
        <v>75644.0</v>
      </c>
      <c r="H66" s="229" t="s">
        <v>3209</v>
      </c>
      <c r="I66" s="229"/>
      <c r="J66" s="228"/>
      <c r="K66" s="229"/>
      <c r="L66" s="280" t="s">
        <v>101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2.75" customHeight="1">
      <c r="A67" s="229" t="s">
        <v>206</v>
      </c>
      <c r="B67" s="274" t="s">
        <v>440</v>
      </c>
      <c r="C67" s="229" t="s">
        <v>3210</v>
      </c>
      <c r="D67" s="229" t="s">
        <v>3211</v>
      </c>
      <c r="E67" s="270" t="s">
        <v>3212</v>
      </c>
      <c r="F67" s="229" t="s">
        <v>140</v>
      </c>
      <c r="G67" s="228">
        <v>75644.0</v>
      </c>
      <c r="H67" s="229" t="s">
        <v>3213</v>
      </c>
      <c r="I67" s="229"/>
      <c r="J67" s="228"/>
      <c r="K67" s="229"/>
      <c r="L67" s="280" t="s">
        <v>101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26.25" customHeight="1">
      <c r="A68" s="229" t="s">
        <v>3214</v>
      </c>
      <c r="B68" s="274" t="s">
        <v>440</v>
      </c>
      <c r="C68" s="229" t="s">
        <v>3215</v>
      </c>
      <c r="D68" s="229" t="s">
        <v>3216</v>
      </c>
      <c r="E68" s="270" t="s">
        <v>3217</v>
      </c>
      <c r="F68" s="229" t="s">
        <v>140</v>
      </c>
      <c r="G68" s="228">
        <v>75645.0</v>
      </c>
      <c r="H68" s="229" t="s">
        <v>3218</v>
      </c>
      <c r="I68" s="229" t="s">
        <v>3219</v>
      </c>
      <c r="J68" s="228"/>
      <c r="K68" s="229"/>
      <c r="L68" s="280" t="s">
        <v>101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2.75" customHeight="1">
      <c r="A69" s="229" t="s">
        <v>3220</v>
      </c>
      <c r="B69" s="274" t="s">
        <v>440</v>
      </c>
      <c r="C69" s="229" t="s">
        <v>3221</v>
      </c>
      <c r="D69" s="229" t="s">
        <v>3193</v>
      </c>
      <c r="E69" s="270" t="s">
        <v>3222</v>
      </c>
      <c r="F69" s="229" t="s">
        <v>141</v>
      </c>
      <c r="G69" s="228">
        <v>75604.0</v>
      </c>
      <c r="H69" s="229" t="s">
        <v>3223</v>
      </c>
      <c r="I69" s="229" t="s">
        <v>3196</v>
      </c>
      <c r="J69" s="274"/>
      <c r="K69" s="265"/>
      <c r="L69" s="280" t="s">
        <v>101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2.75" customHeight="1">
      <c r="A70" s="229" t="s">
        <v>3224</v>
      </c>
      <c r="B70" s="274" t="s">
        <v>440</v>
      </c>
      <c r="C70" s="229" t="s">
        <v>3225</v>
      </c>
      <c r="D70" s="229" t="s">
        <v>3226</v>
      </c>
      <c r="E70" s="270" t="s">
        <v>3227</v>
      </c>
      <c r="F70" s="229" t="s">
        <v>140</v>
      </c>
      <c r="G70" s="228">
        <v>75645.0</v>
      </c>
      <c r="H70" s="229" t="s">
        <v>3228</v>
      </c>
      <c r="I70" s="229" t="s">
        <v>3229</v>
      </c>
      <c r="J70" s="228"/>
      <c r="K70" s="279"/>
      <c r="L70" s="280" t="s">
        <v>101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12.75" customHeight="1">
      <c r="A71" s="229" t="s">
        <v>3230</v>
      </c>
      <c r="B71" s="274" t="s">
        <v>440</v>
      </c>
      <c r="C71" s="229" t="s">
        <v>3231</v>
      </c>
      <c r="D71" s="229" t="s">
        <v>1071</v>
      </c>
      <c r="E71" s="270" t="s">
        <v>3232</v>
      </c>
      <c r="F71" s="229" t="s">
        <v>32</v>
      </c>
      <c r="G71" s="228">
        <v>75640.0</v>
      </c>
      <c r="H71" s="229" t="s">
        <v>3233</v>
      </c>
      <c r="I71" s="229"/>
      <c r="J71" s="228"/>
      <c r="K71" s="229"/>
      <c r="L71" s="280" t="s">
        <v>101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ht="12.0" customHeight="1">
      <c r="A72" s="279"/>
      <c r="B72" s="274"/>
      <c r="C72" s="279"/>
      <c r="D72" s="279"/>
      <c r="E72" s="298"/>
      <c r="F72" s="229"/>
      <c r="G72" s="229"/>
      <c r="H72" s="229"/>
      <c r="I72" s="229"/>
      <c r="J72" s="228"/>
      <c r="K72" s="229"/>
      <c r="L72" s="280" t="s">
        <v>101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ht="12.0" customHeight="1">
      <c r="A73" s="279"/>
      <c r="B73" s="274"/>
      <c r="C73" s="279"/>
      <c r="D73" s="279"/>
      <c r="E73" s="298"/>
      <c r="F73" s="229"/>
      <c r="G73" s="229"/>
      <c r="H73" s="229"/>
      <c r="I73" s="229"/>
      <c r="J73" s="228"/>
      <c r="K73" s="229"/>
      <c r="L73" s="280" t="s">
        <v>101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ht="12.0" customHeight="1">
      <c r="A74" s="285" t="s">
        <v>3234</v>
      </c>
      <c r="B74" s="238"/>
      <c r="C74" s="238"/>
      <c r="D74" s="239"/>
      <c r="E74" s="298" t="s">
        <v>3235</v>
      </c>
      <c r="F74" s="229" t="s">
        <v>210</v>
      </c>
      <c r="G74" s="228">
        <v>75460.0</v>
      </c>
      <c r="H74" s="279"/>
      <c r="I74" s="301"/>
      <c r="J74" s="228">
        <f>COUNTA(A81:A83)</f>
        <v>1</v>
      </c>
      <c r="K74" s="254" t="s">
        <v>125</v>
      </c>
      <c r="L74" s="280" t="s">
        <v>101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ht="29.25" customHeight="1">
      <c r="A75" s="265"/>
      <c r="B75" s="228"/>
      <c r="C75" s="229" t="s">
        <v>3236</v>
      </c>
      <c r="D75" s="229" t="s">
        <v>3237</v>
      </c>
      <c r="E75" s="270" t="s">
        <v>3238</v>
      </c>
      <c r="F75" s="229" t="s">
        <v>3239</v>
      </c>
      <c r="G75" s="228">
        <v>74743.0</v>
      </c>
      <c r="H75" s="229" t="s">
        <v>3240</v>
      </c>
      <c r="I75" s="229" t="s">
        <v>3241</v>
      </c>
      <c r="J75" s="228" t="s">
        <v>84</v>
      </c>
      <c r="K75" s="229"/>
      <c r="L75" s="280" t="s">
        <v>101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75" customHeight="1">
      <c r="A76" s="279"/>
      <c r="B76" s="274"/>
      <c r="C76" s="229" t="s">
        <v>3242</v>
      </c>
      <c r="D76" s="279" t="s">
        <v>667</v>
      </c>
      <c r="E76" s="270" t="s">
        <v>3243</v>
      </c>
      <c r="F76" s="229" t="s">
        <v>3244</v>
      </c>
      <c r="G76" s="228">
        <v>74745.0</v>
      </c>
      <c r="H76" s="229" t="s">
        <v>525</v>
      </c>
      <c r="I76" s="229" t="s">
        <v>3245</v>
      </c>
      <c r="J76" s="274" t="s">
        <v>86</v>
      </c>
      <c r="K76" s="229"/>
      <c r="L76" s="280" t="s">
        <v>101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12.75" customHeight="1">
      <c r="A77" s="279"/>
      <c r="B77" s="274"/>
      <c r="C77" s="229" t="s">
        <v>3246</v>
      </c>
      <c r="D77" s="279" t="s">
        <v>3247</v>
      </c>
      <c r="E77" s="270" t="s">
        <v>3248</v>
      </c>
      <c r="F77" s="229" t="s">
        <v>3244</v>
      </c>
      <c r="G77" s="228">
        <v>74743.0</v>
      </c>
      <c r="H77" s="229" t="s">
        <v>3249</v>
      </c>
      <c r="I77" s="229" t="s">
        <v>3250</v>
      </c>
      <c r="J77" s="81" t="s">
        <v>88</v>
      </c>
      <c r="K77" s="229"/>
      <c r="L77" s="280" t="s">
        <v>101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279"/>
      <c r="B78" s="274"/>
      <c r="C78" s="279"/>
      <c r="D78" s="279"/>
      <c r="E78" s="298"/>
      <c r="F78" s="229"/>
      <c r="G78" s="229"/>
      <c r="H78" s="279"/>
      <c r="I78" s="229"/>
      <c r="J78" s="274" t="s">
        <v>90</v>
      </c>
      <c r="K78" s="229"/>
      <c r="L78" s="280" t="s">
        <v>101</v>
      </c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ht="12.0" customHeight="1">
      <c r="A79" s="279"/>
      <c r="B79" s="274"/>
      <c r="C79" s="229"/>
      <c r="D79" s="229"/>
      <c r="E79" s="298"/>
      <c r="F79" s="229"/>
      <c r="G79" s="229"/>
      <c r="H79" s="229"/>
      <c r="I79" s="229"/>
      <c r="J79" s="274" t="s">
        <v>1355</v>
      </c>
      <c r="K79" s="229"/>
      <c r="L79" s="280" t="s">
        <v>101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2.0" customHeight="1">
      <c r="A80" s="279"/>
      <c r="B80" s="274"/>
      <c r="C80" s="229"/>
      <c r="D80" s="229"/>
      <c r="E80" s="298"/>
      <c r="F80" s="229"/>
      <c r="G80" s="229"/>
      <c r="H80" s="229"/>
      <c r="I80" s="229"/>
      <c r="J80" s="274" t="s">
        <v>1355</v>
      </c>
      <c r="K80" s="229"/>
      <c r="L80" s="280" t="s">
        <v>101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2.0" customHeight="1">
      <c r="A81" s="229" t="s">
        <v>3251</v>
      </c>
      <c r="B81" s="274" t="s">
        <v>411</v>
      </c>
      <c r="C81" s="229" t="s">
        <v>579</v>
      </c>
      <c r="D81" s="229" t="s">
        <v>3252</v>
      </c>
      <c r="E81" s="298" t="s">
        <v>3253</v>
      </c>
      <c r="F81" s="229" t="s">
        <v>3254</v>
      </c>
      <c r="G81" s="228">
        <v>74759.0</v>
      </c>
      <c r="H81" s="229" t="s">
        <v>3255</v>
      </c>
      <c r="I81" s="229" t="s">
        <v>3256</v>
      </c>
      <c r="J81" s="228" t="s">
        <v>3257</v>
      </c>
      <c r="K81" s="229"/>
      <c r="L81" s="280" t="s">
        <v>101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2.0" customHeight="1">
      <c r="A82" s="279"/>
      <c r="B82" s="274"/>
      <c r="C82" s="229"/>
      <c r="D82" s="229"/>
      <c r="E82" s="298"/>
      <c r="F82" s="229"/>
      <c r="G82" s="229"/>
      <c r="H82" s="229"/>
      <c r="I82" s="229"/>
      <c r="J82" s="228"/>
      <c r="K82" s="229"/>
      <c r="L82" s="280" t="s">
        <v>101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15.0" customHeight="1">
      <c r="A83" s="279"/>
      <c r="B83" s="274"/>
      <c r="C83" s="229"/>
      <c r="D83" s="229"/>
      <c r="E83" s="298"/>
      <c r="F83" s="229"/>
      <c r="G83" s="229"/>
      <c r="H83" s="229"/>
      <c r="I83" s="229"/>
      <c r="J83" s="228"/>
      <c r="K83" s="229"/>
      <c r="L83" s="280" t="s">
        <v>101</v>
      </c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ht="12.0" customHeight="1">
      <c r="A84" s="285" t="s">
        <v>3258</v>
      </c>
      <c r="B84" s="238"/>
      <c r="C84" s="238"/>
      <c r="D84" s="239"/>
      <c r="E84" s="298" t="s">
        <v>3259</v>
      </c>
      <c r="F84" s="229" t="s">
        <v>3260</v>
      </c>
      <c r="G84" s="228">
        <v>74745.0</v>
      </c>
      <c r="H84" s="279"/>
      <c r="I84" s="301"/>
      <c r="J84" s="228">
        <f>COUNTA(A91:A94)</f>
        <v>2</v>
      </c>
      <c r="K84" s="254" t="s">
        <v>125</v>
      </c>
      <c r="L84" s="280" t="s">
        <v>101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26.25" customHeight="1">
      <c r="A85" s="297"/>
      <c r="B85" s="274"/>
      <c r="C85" s="279" t="s">
        <v>3261</v>
      </c>
      <c r="D85" s="279" t="s">
        <v>3262</v>
      </c>
      <c r="E85" s="276" t="s">
        <v>3263</v>
      </c>
      <c r="F85" s="358" t="s">
        <v>3264</v>
      </c>
      <c r="G85" s="274">
        <v>74740.0</v>
      </c>
      <c r="H85" s="282" t="s">
        <v>3265</v>
      </c>
      <c r="I85" s="227" t="s">
        <v>3266</v>
      </c>
      <c r="J85" s="274" t="s">
        <v>84</v>
      </c>
      <c r="K85" s="279"/>
      <c r="L85" s="280" t="s">
        <v>101</v>
      </c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ht="15.0" customHeight="1">
      <c r="A86" s="279"/>
      <c r="B86" s="274"/>
      <c r="C86" s="279" t="s">
        <v>3267</v>
      </c>
      <c r="D86" s="279" t="s">
        <v>3237</v>
      </c>
      <c r="E86" s="276" t="s">
        <v>3268</v>
      </c>
      <c r="F86" s="282" t="s">
        <v>3269</v>
      </c>
      <c r="G86" s="274">
        <v>74745.0</v>
      </c>
      <c r="H86" s="282" t="s">
        <v>3270</v>
      </c>
      <c r="I86" s="359" t="s">
        <v>3271</v>
      </c>
      <c r="J86" s="274" t="s">
        <v>86</v>
      </c>
      <c r="K86" s="229"/>
      <c r="L86" s="280" t="s">
        <v>101</v>
      </c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</row>
    <row r="87" ht="12.0" customHeight="1">
      <c r="A87" s="279"/>
      <c r="B87" s="274"/>
      <c r="C87" s="279" t="s">
        <v>3272</v>
      </c>
      <c r="D87" s="279" t="s">
        <v>3273</v>
      </c>
      <c r="E87" s="276" t="s">
        <v>3274</v>
      </c>
      <c r="F87" s="227" t="s">
        <v>3275</v>
      </c>
      <c r="G87" s="274">
        <v>74745.0</v>
      </c>
      <c r="H87" s="282" t="s">
        <v>3276</v>
      </c>
      <c r="I87" s="227" t="s">
        <v>649</v>
      </c>
      <c r="J87" s="81" t="s">
        <v>88</v>
      </c>
      <c r="K87" s="229"/>
      <c r="L87" s="280" t="s">
        <v>101</v>
      </c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ht="12.0" customHeight="1">
      <c r="A88" s="279"/>
      <c r="B88" s="274"/>
      <c r="C88" s="279"/>
      <c r="D88" s="279"/>
      <c r="E88" s="298"/>
      <c r="F88" s="229"/>
      <c r="G88" s="229"/>
      <c r="H88" s="279"/>
      <c r="I88" s="229"/>
      <c r="J88" s="274" t="s">
        <v>90</v>
      </c>
      <c r="K88" s="229"/>
      <c r="L88" s="280" t="s">
        <v>101</v>
      </c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2.0" customHeight="1">
      <c r="A89" s="279"/>
      <c r="B89" s="274"/>
      <c r="C89" s="229"/>
      <c r="D89" s="229"/>
      <c r="E89" s="298"/>
      <c r="F89" s="229"/>
      <c r="G89" s="229"/>
      <c r="H89" s="229"/>
      <c r="I89" s="229"/>
      <c r="J89" s="274" t="s">
        <v>1355</v>
      </c>
      <c r="K89" s="229"/>
      <c r="L89" s="280" t="s">
        <v>101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5.0" customHeight="1">
      <c r="A90" s="279"/>
      <c r="B90" s="274"/>
      <c r="C90" s="229"/>
      <c r="D90" s="229"/>
      <c r="E90" s="298"/>
      <c r="F90" s="229"/>
      <c r="G90" s="229"/>
      <c r="H90" s="229"/>
      <c r="I90" s="229"/>
      <c r="J90" s="274" t="s">
        <v>1356</v>
      </c>
      <c r="K90" s="229"/>
      <c r="L90" s="280" t="s">
        <v>101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27.75" customHeight="1">
      <c r="A91" s="229" t="s">
        <v>3277</v>
      </c>
      <c r="B91" s="228" t="s">
        <v>411</v>
      </c>
      <c r="C91" s="229" t="s">
        <v>3278</v>
      </c>
      <c r="D91" s="229" t="s">
        <v>3279</v>
      </c>
      <c r="E91" s="270" t="s">
        <v>3280</v>
      </c>
      <c r="F91" s="229" t="s">
        <v>3281</v>
      </c>
      <c r="G91" s="228">
        <v>74728.0</v>
      </c>
      <c r="H91" s="229" t="s">
        <v>3282</v>
      </c>
      <c r="I91" s="229" t="s">
        <v>3283</v>
      </c>
      <c r="J91" s="228"/>
      <c r="K91" s="229"/>
      <c r="L91" s="280" t="s">
        <v>101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2.75" customHeight="1">
      <c r="A92" s="229" t="s">
        <v>3284</v>
      </c>
      <c r="B92" s="274" t="s">
        <v>440</v>
      </c>
      <c r="C92" s="229" t="s">
        <v>3285</v>
      </c>
      <c r="D92" s="229" t="s">
        <v>3279</v>
      </c>
      <c r="E92" s="270" t="s">
        <v>3280</v>
      </c>
      <c r="F92" s="229" t="s">
        <v>3281</v>
      </c>
      <c r="G92" s="228">
        <v>74728.0</v>
      </c>
      <c r="H92" s="229" t="s">
        <v>3282</v>
      </c>
      <c r="I92" s="229" t="s">
        <v>3286</v>
      </c>
      <c r="J92" s="228"/>
      <c r="K92" s="229"/>
      <c r="L92" s="280" t="s">
        <v>101</v>
      </c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2.0" customHeight="1">
      <c r="A93" s="279"/>
      <c r="B93" s="274"/>
      <c r="C93" s="229"/>
      <c r="D93" s="229"/>
      <c r="E93" s="298"/>
      <c r="F93" s="229"/>
      <c r="G93" s="229"/>
      <c r="H93" s="229"/>
      <c r="I93" s="229"/>
      <c r="J93" s="228"/>
      <c r="K93" s="229"/>
      <c r="L93" s="280" t="s">
        <v>101</v>
      </c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15.0" customHeight="1">
      <c r="A94" s="279"/>
      <c r="B94" s="274"/>
      <c r="C94" s="229"/>
      <c r="D94" s="229"/>
      <c r="E94" s="298"/>
      <c r="F94" s="229"/>
      <c r="G94" s="229"/>
      <c r="H94" s="229"/>
      <c r="I94" s="229"/>
      <c r="J94" s="228"/>
      <c r="K94" s="229"/>
      <c r="L94" s="280" t="s">
        <v>101</v>
      </c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12.0" customHeight="1">
      <c r="A95" s="285" t="s">
        <v>3287</v>
      </c>
      <c r="B95" s="238"/>
      <c r="C95" s="238"/>
      <c r="D95" s="239"/>
      <c r="E95" s="298" t="s">
        <v>3288</v>
      </c>
      <c r="F95" s="229" t="s">
        <v>3289</v>
      </c>
      <c r="G95" s="228">
        <v>75455.0</v>
      </c>
      <c r="H95" s="279"/>
      <c r="I95" s="301"/>
      <c r="J95" s="228">
        <f>COUNTA(A102:A107)</f>
        <v>4</v>
      </c>
      <c r="K95" s="254" t="s">
        <v>125</v>
      </c>
      <c r="L95" s="280" t="s">
        <v>101</v>
      </c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ht="12.75" customHeight="1">
      <c r="A96" s="297"/>
      <c r="B96" s="274"/>
      <c r="C96" s="229" t="s">
        <v>470</v>
      </c>
      <c r="D96" s="279" t="s">
        <v>3290</v>
      </c>
      <c r="E96" s="270" t="s">
        <v>3291</v>
      </c>
      <c r="F96" s="229" t="s">
        <v>1894</v>
      </c>
      <c r="G96" s="228">
        <v>75494.0</v>
      </c>
      <c r="H96" s="229" t="s">
        <v>3292</v>
      </c>
      <c r="I96" s="229" t="s">
        <v>3293</v>
      </c>
      <c r="J96" s="274" t="s">
        <v>70</v>
      </c>
      <c r="K96" s="279"/>
      <c r="L96" s="280" t="s">
        <v>101</v>
      </c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75" customHeight="1">
      <c r="A97" s="279"/>
      <c r="B97" s="274"/>
      <c r="C97" s="229" t="s">
        <v>3294</v>
      </c>
      <c r="D97" s="279" t="s">
        <v>442</v>
      </c>
      <c r="E97" s="270" t="s">
        <v>3295</v>
      </c>
      <c r="F97" s="229" t="s">
        <v>3296</v>
      </c>
      <c r="G97" s="228">
        <v>75457.0</v>
      </c>
      <c r="H97" s="229" t="s">
        <v>3297</v>
      </c>
      <c r="I97" s="229" t="s">
        <v>3298</v>
      </c>
      <c r="J97" s="274" t="s">
        <v>72</v>
      </c>
      <c r="K97" s="229"/>
      <c r="L97" s="280" t="s">
        <v>101</v>
      </c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12.75" customHeight="1">
      <c r="A98" s="279"/>
      <c r="B98" s="274"/>
      <c r="C98" s="229" t="s">
        <v>3299</v>
      </c>
      <c r="D98" s="279" t="s">
        <v>3300</v>
      </c>
      <c r="E98" s="270" t="s">
        <v>3301</v>
      </c>
      <c r="F98" s="229" t="s">
        <v>3296</v>
      </c>
      <c r="G98" s="228">
        <v>75457.0</v>
      </c>
      <c r="H98" s="229" t="s">
        <v>649</v>
      </c>
      <c r="I98" s="229" t="s">
        <v>3302</v>
      </c>
      <c r="J98" s="81" t="s">
        <v>74</v>
      </c>
      <c r="K98" s="229"/>
      <c r="L98" s="280" t="s">
        <v>101</v>
      </c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12.0" customHeight="1">
      <c r="A99" s="279"/>
      <c r="B99" s="274"/>
      <c r="C99" s="279"/>
      <c r="D99" s="279"/>
      <c r="E99" s="298"/>
      <c r="F99" s="229"/>
      <c r="G99" s="229"/>
      <c r="H99" s="279"/>
      <c r="I99" s="229"/>
      <c r="J99" s="274" t="s">
        <v>76</v>
      </c>
      <c r="K99" s="229"/>
      <c r="L99" s="280" t="s">
        <v>101</v>
      </c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0" customHeight="1">
      <c r="A100" s="279"/>
      <c r="B100" s="274"/>
      <c r="C100" s="229"/>
      <c r="D100" s="229"/>
      <c r="E100" s="298"/>
      <c r="F100" s="229"/>
      <c r="G100" s="229"/>
      <c r="H100" s="229"/>
      <c r="I100" s="229"/>
      <c r="J100" s="274" t="s">
        <v>78</v>
      </c>
      <c r="K100" s="229"/>
      <c r="L100" s="280" t="s">
        <v>101</v>
      </c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0" customHeight="1">
      <c r="A101" s="279"/>
      <c r="B101" s="274"/>
      <c r="C101" s="229"/>
      <c r="D101" s="229"/>
      <c r="E101" s="298"/>
      <c r="F101" s="229"/>
      <c r="G101" s="229"/>
      <c r="H101" s="229"/>
      <c r="I101" s="229"/>
      <c r="J101" s="274" t="s">
        <v>80</v>
      </c>
      <c r="K101" s="229"/>
      <c r="L101" s="280" t="s">
        <v>101</v>
      </c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2.75" customHeight="1">
      <c r="A102" s="229" t="s">
        <v>3303</v>
      </c>
      <c r="B102" s="274" t="s">
        <v>440</v>
      </c>
      <c r="C102" s="229" t="s">
        <v>3304</v>
      </c>
      <c r="D102" s="229" t="s">
        <v>3305</v>
      </c>
      <c r="E102" s="270" t="s">
        <v>3306</v>
      </c>
      <c r="F102" s="229" t="s">
        <v>3307</v>
      </c>
      <c r="G102" s="228">
        <v>75656.0</v>
      </c>
      <c r="H102" s="229" t="s">
        <v>3308</v>
      </c>
      <c r="I102" s="229" t="s">
        <v>3309</v>
      </c>
      <c r="J102" s="228"/>
      <c r="K102" s="229"/>
      <c r="L102" s="280" t="s">
        <v>101</v>
      </c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12.75" customHeight="1">
      <c r="A103" s="229" t="s">
        <v>3310</v>
      </c>
      <c r="B103" s="274" t="s">
        <v>440</v>
      </c>
      <c r="C103" s="229" t="s">
        <v>3311</v>
      </c>
      <c r="D103" s="229" t="s">
        <v>1071</v>
      </c>
      <c r="E103" s="270" t="s">
        <v>3312</v>
      </c>
      <c r="F103" s="229" t="s">
        <v>3313</v>
      </c>
      <c r="G103" s="228">
        <v>75686.0</v>
      </c>
      <c r="H103" s="229" t="s">
        <v>3314</v>
      </c>
      <c r="I103" s="229" t="s">
        <v>3315</v>
      </c>
      <c r="J103" s="228"/>
      <c r="K103" s="229"/>
      <c r="L103" s="280" t="s">
        <v>101</v>
      </c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ht="26.25" customHeight="1">
      <c r="A104" s="229" t="s">
        <v>3316</v>
      </c>
      <c r="B104" s="274" t="s">
        <v>440</v>
      </c>
      <c r="C104" s="229" t="s">
        <v>3317</v>
      </c>
      <c r="D104" s="229" t="s">
        <v>3318</v>
      </c>
      <c r="E104" s="270" t="s">
        <v>3319</v>
      </c>
      <c r="F104" s="229" t="s">
        <v>3313</v>
      </c>
      <c r="G104" s="228">
        <v>75686.0</v>
      </c>
      <c r="H104" s="229" t="s">
        <v>3320</v>
      </c>
      <c r="I104" s="229" t="s">
        <v>3321</v>
      </c>
      <c r="J104" s="228"/>
      <c r="K104" s="229"/>
      <c r="L104" s="280" t="s">
        <v>101</v>
      </c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12.75" customHeight="1">
      <c r="A105" s="229" t="s">
        <v>3322</v>
      </c>
      <c r="B105" s="274" t="s">
        <v>440</v>
      </c>
      <c r="C105" s="229" t="s">
        <v>3323</v>
      </c>
      <c r="D105" s="229" t="s">
        <v>3318</v>
      </c>
      <c r="E105" s="270" t="s">
        <v>3324</v>
      </c>
      <c r="F105" s="229" t="s">
        <v>3325</v>
      </c>
      <c r="G105" s="228">
        <v>75630.0</v>
      </c>
      <c r="H105" s="229" t="s">
        <v>3326</v>
      </c>
      <c r="I105" s="229" t="s">
        <v>3327</v>
      </c>
      <c r="J105" s="228"/>
      <c r="K105" s="229"/>
      <c r="L105" s="280" t="s">
        <v>101</v>
      </c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12.0" customHeight="1">
      <c r="A106" s="279"/>
      <c r="B106" s="274"/>
      <c r="C106" s="229"/>
      <c r="D106" s="229"/>
      <c r="E106" s="298"/>
      <c r="F106" s="229"/>
      <c r="G106" s="229"/>
      <c r="H106" s="229"/>
      <c r="I106" s="229"/>
      <c r="J106" s="228"/>
      <c r="K106" s="229"/>
      <c r="L106" s="280" t="s">
        <v>101</v>
      </c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12.0" customHeight="1">
      <c r="A107" s="297"/>
      <c r="B107" s="81"/>
      <c r="C107" s="297"/>
      <c r="D107" s="297"/>
      <c r="E107" s="298"/>
      <c r="F107" s="297"/>
      <c r="G107" s="297"/>
      <c r="H107" s="297"/>
      <c r="I107" s="265"/>
      <c r="J107" s="274"/>
      <c r="K107" s="265"/>
      <c r="L107" s="280" t="s">
        <v>101</v>
      </c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ht="12.0" customHeight="1">
      <c r="A108" s="285" t="s">
        <v>3328</v>
      </c>
      <c r="B108" s="238"/>
      <c r="C108" s="238"/>
      <c r="D108" s="239"/>
      <c r="E108" s="298" t="s">
        <v>3329</v>
      </c>
      <c r="F108" s="229" t="s">
        <v>210</v>
      </c>
      <c r="G108" s="228">
        <v>75460.0</v>
      </c>
      <c r="H108" s="279"/>
      <c r="I108" s="301"/>
      <c r="J108" s="228">
        <f>COUNTA(A115:A121)</f>
        <v>5</v>
      </c>
      <c r="K108" s="254" t="s">
        <v>125</v>
      </c>
      <c r="L108" s="280" t="s">
        <v>101</v>
      </c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ht="12.75" customHeight="1">
      <c r="A109" s="297"/>
      <c r="B109" s="274"/>
      <c r="C109" s="229" t="s">
        <v>470</v>
      </c>
      <c r="D109" s="279" t="s">
        <v>3330</v>
      </c>
      <c r="E109" s="270" t="s">
        <v>3331</v>
      </c>
      <c r="F109" s="229" t="s">
        <v>210</v>
      </c>
      <c r="G109" s="228">
        <v>75462.0</v>
      </c>
      <c r="H109" s="229" t="s">
        <v>3332</v>
      </c>
      <c r="I109" s="229" t="s">
        <v>3333</v>
      </c>
      <c r="J109" s="274" t="s">
        <v>70</v>
      </c>
      <c r="K109" s="279"/>
      <c r="L109" s="280" t="s">
        <v>101</v>
      </c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75" customHeight="1">
      <c r="A110" s="279"/>
      <c r="B110" s="274"/>
      <c r="C110" s="229" t="s">
        <v>3334</v>
      </c>
      <c r="D110" s="279" t="s">
        <v>3335</v>
      </c>
      <c r="E110" s="270" t="s">
        <v>3336</v>
      </c>
      <c r="F110" s="229" t="s">
        <v>210</v>
      </c>
      <c r="G110" s="228">
        <v>75460.0</v>
      </c>
      <c r="H110" s="229" t="s">
        <v>3337</v>
      </c>
      <c r="I110" s="229" t="s">
        <v>3338</v>
      </c>
      <c r="J110" s="274" t="s">
        <v>72</v>
      </c>
      <c r="K110" s="229"/>
      <c r="L110" s="280" t="s">
        <v>101</v>
      </c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75" customHeight="1">
      <c r="A111" s="279"/>
      <c r="B111" s="274"/>
      <c r="C111" s="229" t="s">
        <v>3339</v>
      </c>
      <c r="D111" s="279" t="s">
        <v>3340</v>
      </c>
      <c r="E111" s="270" t="s">
        <v>3341</v>
      </c>
      <c r="F111" s="229" t="s">
        <v>210</v>
      </c>
      <c r="G111" s="228">
        <v>75462.0</v>
      </c>
      <c r="H111" s="229" t="s">
        <v>3342</v>
      </c>
      <c r="I111" s="229" t="s">
        <v>3343</v>
      </c>
      <c r="J111" s="81" t="s">
        <v>74</v>
      </c>
      <c r="K111" s="229"/>
      <c r="L111" s="280" t="s">
        <v>101</v>
      </c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279"/>
      <c r="B112" s="274"/>
      <c r="C112" s="279"/>
      <c r="D112" s="279"/>
      <c r="E112" s="298"/>
      <c r="F112" s="229"/>
      <c r="G112" s="229"/>
      <c r="H112" s="279"/>
      <c r="I112" s="229"/>
      <c r="J112" s="274" t="s">
        <v>76</v>
      </c>
      <c r="K112" s="229"/>
      <c r="L112" s="280" t="s">
        <v>101</v>
      </c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279"/>
      <c r="B113" s="274"/>
      <c r="C113" s="229"/>
      <c r="D113" s="229"/>
      <c r="E113" s="298"/>
      <c r="F113" s="229"/>
      <c r="G113" s="229"/>
      <c r="H113" s="229"/>
      <c r="I113" s="229"/>
      <c r="J113" s="274" t="s">
        <v>78</v>
      </c>
      <c r="K113" s="229"/>
      <c r="L113" s="280" t="s">
        <v>101</v>
      </c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279"/>
      <c r="B114" s="274"/>
      <c r="C114" s="229"/>
      <c r="D114" s="229"/>
      <c r="E114" s="298"/>
      <c r="F114" s="229"/>
      <c r="G114" s="229"/>
      <c r="H114" s="229"/>
      <c r="I114" s="229"/>
      <c r="J114" s="274" t="s">
        <v>80</v>
      </c>
      <c r="K114" s="229"/>
      <c r="L114" s="280" t="s">
        <v>101</v>
      </c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75" customHeight="1">
      <c r="A115" s="229" t="s">
        <v>3344</v>
      </c>
      <c r="B115" s="274" t="s">
        <v>440</v>
      </c>
      <c r="C115" s="229" t="s">
        <v>1179</v>
      </c>
      <c r="D115" s="229" t="s">
        <v>1180</v>
      </c>
      <c r="E115" s="270" t="s">
        <v>3345</v>
      </c>
      <c r="F115" s="229" t="s">
        <v>210</v>
      </c>
      <c r="G115" s="228">
        <v>75640.0</v>
      </c>
      <c r="H115" s="229" t="s">
        <v>3346</v>
      </c>
      <c r="I115" s="229" t="s">
        <v>3347</v>
      </c>
      <c r="J115" s="228"/>
      <c r="K115" s="229"/>
      <c r="L115" s="280" t="s">
        <v>101</v>
      </c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26.25" customHeight="1">
      <c r="A116" s="229" t="s">
        <v>3348</v>
      </c>
      <c r="B116" s="274" t="s">
        <v>440</v>
      </c>
      <c r="C116" s="229" t="s">
        <v>2830</v>
      </c>
      <c r="D116" s="229" t="s">
        <v>3349</v>
      </c>
      <c r="E116" s="270" t="s">
        <v>3350</v>
      </c>
      <c r="F116" s="229" t="s">
        <v>3351</v>
      </c>
      <c r="G116" s="228">
        <v>75434.0</v>
      </c>
      <c r="H116" s="229" t="s">
        <v>3352</v>
      </c>
      <c r="I116" s="229" t="s">
        <v>3353</v>
      </c>
      <c r="J116" s="228"/>
      <c r="K116" s="229"/>
      <c r="L116" s="280" t="s">
        <v>101</v>
      </c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75" customHeight="1">
      <c r="A117" s="229" t="s">
        <v>3354</v>
      </c>
      <c r="B117" s="274" t="s">
        <v>440</v>
      </c>
      <c r="C117" s="229" t="s">
        <v>3355</v>
      </c>
      <c r="D117" s="229" t="s">
        <v>3356</v>
      </c>
      <c r="E117" s="270" t="s">
        <v>3357</v>
      </c>
      <c r="F117" s="229" t="s">
        <v>210</v>
      </c>
      <c r="G117" s="228">
        <v>75460.0</v>
      </c>
      <c r="H117" s="229" t="s">
        <v>3358</v>
      </c>
      <c r="I117" s="229" t="s">
        <v>3359</v>
      </c>
      <c r="J117" s="228"/>
      <c r="K117" s="229"/>
      <c r="L117" s="280" t="s">
        <v>101</v>
      </c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75" customHeight="1">
      <c r="A118" s="229" t="s">
        <v>3360</v>
      </c>
      <c r="B118" s="274" t="s">
        <v>411</v>
      </c>
      <c r="C118" s="229" t="s">
        <v>3361</v>
      </c>
      <c r="D118" s="229" t="s">
        <v>3362</v>
      </c>
      <c r="E118" s="270" t="s">
        <v>3363</v>
      </c>
      <c r="F118" s="229" t="s">
        <v>3364</v>
      </c>
      <c r="G118" s="228">
        <v>75426.0</v>
      </c>
      <c r="H118" s="229" t="s">
        <v>3365</v>
      </c>
      <c r="I118" s="229" t="s">
        <v>3366</v>
      </c>
      <c r="J118" s="228"/>
      <c r="K118" s="229"/>
      <c r="L118" s="280" t="s">
        <v>101</v>
      </c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75" customHeight="1">
      <c r="A119" s="229" t="s">
        <v>3367</v>
      </c>
      <c r="B119" s="274" t="s">
        <v>411</v>
      </c>
      <c r="C119" s="229" t="s">
        <v>3368</v>
      </c>
      <c r="D119" s="229" t="s">
        <v>3362</v>
      </c>
      <c r="E119" s="270" t="s">
        <v>3363</v>
      </c>
      <c r="F119" s="229" t="s">
        <v>3364</v>
      </c>
      <c r="G119" s="228">
        <v>75426.0</v>
      </c>
      <c r="H119" s="229" t="s">
        <v>3365</v>
      </c>
      <c r="I119" s="229" t="s">
        <v>3369</v>
      </c>
      <c r="J119" s="228"/>
      <c r="K119" s="229"/>
      <c r="L119" s="280" t="s">
        <v>101</v>
      </c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297"/>
      <c r="B120" s="81"/>
      <c r="C120" s="297"/>
      <c r="D120" s="297"/>
      <c r="E120" s="298"/>
      <c r="F120" s="297"/>
      <c r="G120" s="297"/>
      <c r="H120" s="297"/>
      <c r="I120" s="265"/>
      <c r="J120" s="274"/>
      <c r="K120" s="265"/>
      <c r="L120" s="280" t="s">
        <v>101</v>
      </c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5.0" customHeight="1">
      <c r="A121" s="297"/>
      <c r="B121" s="274"/>
      <c r="C121" s="229"/>
      <c r="D121" s="297"/>
      <c r="E121" s="298"/>
      <c r="F121" s="229"/>
      <c r="G121" s="229"/>
      <c r="H121" s="279"/>
      <c r="I121" s="229"/>
      <c r="J121" s="228"/>
      <c r="K121" s="279"/>
      <c r="L121" s="280" t="s">
        <v>101</v>
      </c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285" t="s">
        <v>3370</v>
      </c>
      <c r="B122" s="238"/>
      <c r="C122" s="238"/>
      <c r="D122" s="239"/>
      <c r="E122" s="298" t="s">
        <v>3371</v>
      </c>
      <c r="F122" s="229" t="s">
        <v>211</v>
      </c>
      <c r="G122" s="228">
        <v>75783.0</v>
      </c>
      <c r="H122" s="279"/>
      <c r="I122" s="301"/>
      <c r="J122" s="228">
        <f>COUNTA(A129:A133)</f>
        <v>3</v>
      </c>
      <c r="K122" s="254" t="s">
        <v>125</v>
      </c>
      <c r="L122" s="280" t="s">
        <v>101</v>
      </c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75" customHeight="1">
      <c r="A123" s="297"/>
      <c r="B123" s="274"/>
      <c r="C123" s="229" t="s">
        <v>1892</v>
      </c>
      <c r="D123" s="279" t="s">
        <v>1180</v>
      </c>
      <c r="E123" s="270" t="s">
        <v>1893</v>
      </c>
      <c r="F123" s="229" t="s">
        <v>1894</v>
      </c>
      <c r="G123" s="228">
        <v>75494.0</v>
      </c>
      <c r="H123" s="229" t="s">
        <v>3372</v>
      </c>
      <c r="I123" s="229" t="s">
        <v>3373</v>
      </c>
      <c r="J123" s="274" t="s">
        <v>70</v>
      </c>
      <c r="K123" s="279"/>
      <c r="L123" s="280" t="s">
        <v>101</v>
      </c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75" customHeight="1">
      <c r="A124" s="279"/>
      <c r="B124" s="274"/>
      <c r="C124" s="229" t="s">
        <v>3078</v>
      </c>
      <c r="D124" s="279" t="s">
        <v>3079</v>
      </c>
      <c r="E124" s="270" t="s">
        <v>3374</v>
      </c>
      <c r="F124" s="229" t="s">
        <v>3375</v>
      </c>
      <c r="G124" s="228">
        <v>75773.0</v>
      </c>
      <c r="H124" s="229" t="s">
        <v>3376</v>
      </c>
      <c r="I124" s="229" t="s">
        <v>3377</v>
      </c>
      <c r="J124" s="274" t="s">
        <v>72</v>
      </c>
      <c r="K124" s="229"/>
      <c r="L124" s="280" t="s">
        <v>101</v>
      </c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26.25" customHeight="1">
      <c r="A125" s="279"/>
      <c r="B125" s="274"/>
      <c r="C125" s="229" t="s">
        <v>3378</v>
      </c>
      <c r="D125" s="279" t="s">
        <v>2462</v>
      </c>
      <c r="E125" s="270" t="s">
        <v>3379</v>
      </c>
      <c r="F125" s="229" t="s">
        <v>3380</v>
      </c>
      <c r="G125" s="228">
        <v>75410.0</v>
      </c>
      <c r="H125" s="229" t="s">
        <v>3381</v>
      </c>
      <c r="I125" s="229" t="s">
        <v>3382</v>
      </c>
      <c r="J125" s="81" t="s">
        <v>74</v>
      </c>
      <c r="K125" s="229"/>
      <c r="L125" s="280" t="s">
        <v>101</v>
      </c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2.0" customHeight="1">
      <c r="A126" s="279"/>
      <c r="B126" s="274"/>
      <c r="C126" s="279"/>
      <c r="D126" s="279"/>
      <c r="E126" s="298"/>
      <c r="F126" s="229"/>
      <c r="G126" s="229"/>
      <c r="H126" s="279"/>
      <c r="I126" s="229"/>
      <c r="J126" s="274" t="s">
        <v>76</v>
      </c>
      <c r="K126" s="229"/>
      <c r="L126" s="280" t="s">
        <v>101</v>
      </c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279"/>
      <c r="B127" s="274"/>
      <c r="C127" s="229"/>
      <c r="D127" s="229"/>
      <c r="E127" s="298"/>
      <c r="F127" s="229"/>
      <c r="G127" s="229"/>
      <c r="H127" s="229"/>
      <c r="I127" s="229"/>
      <c r="J127" s="274" t="s">
        <v>78</v>
      </c>
      <c r="K127" s="229"/>
      <c r="L127" s="280" t="s">
        <v>101</v>
      </c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279"/>
      <c r="B128" s="274"/>
      <c r="C128" s="229"/>
      <c r="D128" s="229"/>
      <c r="E128" s="298"/>
      <c r="F128" s="229"/>
      <c r="G128" s="229"/>
      <c r="H128" s="229"/>
      <c r="I128" s="229"/>
      <c r="J128" s="274" t="s">
        <v>80</v>
      </c>
      <c r="K128" s="229"/>
      <c r="L128" s="280" t="s">
        <v>101</v>
      </c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26.25" customHeight="1">
      <c r="A129" s="229" t="s">
        <v>3383</v>
      </c>
      <c r="B129" s="274" t="s">
        <v>411</v>
      </c>
      <c r="C129" s="229" t="s">
        <v>3384</v>
      </c>
      <c r="D129" s="229" t="s">
        <v>3385</v>
      </c>
      <c r="E129" s="270" t="s">
        <v>3386</v>
      </c>
      <c r="F129" s="229" t="s">
        <v>211</v>
      </c>
      <c r="G129" s="228">
        <v>75783.0</v>
      </c>
      <c r="H129" s="229" t="s">
        <v>3387</v>
      </c>
      <c r="I129" s="229"/>
      <c r="J129" s="228"/>
      <c r="K129" s="229"/>
      <c r="L129" s="280" t="s">
        <v>101</v>
      </c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75" customHeight="1">
      <c r="A130" s="229" t="s">
        <v>3388</v>
      </c>
      <c r="B130" s="360" t="s">
        <v>440</v>
      </c>
      <c r="C130" s="229" t="s">
        <v>2364</v>
      </c>
      <c r="D130" s="229" t="s">
        <v>3389</v>
      </c>
      <c r="E130" s="229" t="s">
        <v>3390</v>
      </c>
      <c r="F130" s="229" t="s">
        <v>1894</v>
      </c>
      <c r="G130" s="228">
        <v>75494.0</v>
      </c>
      <c r="H130" s="229" t="s">
        <v>3391</v>
      </c>
      <c r="I130" s="229" t="s">
        <v>3392</v>
      </c>
      <c r="J130" s="228" t="s">
        <v>3257</v>
      </c>
      <c r="K130" s="229"/>
      <c r="L130" s="280" t="s">
        <v>101</v>
      </c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75" customHeight="1">
      <c r="A131" s="229" t="s">
        <v>3393</v>
      </c>
      <c r="B131" s="360" t="s">
        <v>412</v>
      </c>
      <c r="C131" s="229" t="s">
        <v>3394</v>
      </c>
      <c r="D131" s="229" t="s">
        <v>3389</v>
      </c>
      <c r="E131" s="229" t="s">
        <v>3390</v>
      </c>
      <c r="F131" s="229" t="s">
        <v>1894</v>
      </c>
      <c r="G131" s="228">
        <v>75494.0</v>
      </c>
      <c r="H131" s="229" t="s">
        <v>3391</v>
      </c>
      <c r="I131" s="229" t="s">
        <v>3395</v>
      </c>
      <c r="J131" s="228"/>
      <c r="K131" s="229"/>
      <c r="L131" s="280" t="s">
        <v>101</v>
      </c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279"/>
      <c r="B132" s="274"/>
      <c r="C132" s="229"/>
      <c r="D132" s="229"/>
      <c r="E132" s="298"/>
      <c r="F132" s="229"/>
      <c r="G132" s="229"/>
      <c r="H132" s="229"/>
      <c r="I132" s="229"/>
      <c r="J132" s="228"/>
      <c r="K132" s="229"/>
      <c r="L132" s="280" t="s">
        <v>101</v>
      </c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5.0" customHeight="1">
      <c r="A133" s="279"/>
      <c r="B133" s="81"/>
      <c r="C133" s="229"/>
      <c r="D133" s="229"/>
      <c r="E133" s="298"/>
      <c r="F133" s="229"/>
      <c r="G133" s="229"/>
      <c r="H133" s="229"/>
      <c r="I133" s="229"/>
      <c r="J133" s="228"/>
      <c r="K133" s="229"/>
      <c r="L133" s="280" t="s">
        <v>101</v>
      </c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</row>
    <row r="134" ht="12.0" customHeight="1">
      <c r="A134" s="285" t="s">
        <v>3396</v>
      </c>
      <c r="B134" s="238"/>
      <c r="C134" s="238"/>
      <c r="D134" s="239"/>
      <c r="E134" s="276" t="s">
        <v>3397</v>
      </c>
      <c r="F134" s="229" t="s">
        <v>3398</v>
      </c>
      <c r="G134" s="228">
        <v>75482.0</v>
      </c>
      <c r="H134" s="279"/>
      <c r="I134" s="301"/>
      <c r="J134" s="228">
        <f>COUNTA(A141:A145)</f>
        <v>3</v>
      </c>
      <c r="K134" s="254" t="s">
        <v>125</v>
      </c>
      <c r="L134" s="280" t="s">
        <v>101</v>
      </c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75" customHeight="1">
      <c r="A135" s="297"/>
      <c r="B135" s="274"/>
      <c r="C135" s="229" t="s">
        <v>3399</v>
      </c>
      <c r="D135" s="229" t="s">
        <v>2409</v>
      </c>
      <c r="E135" s="270" t="s">
        <v>3400</v>
      </c>
      <c r="F135" s="229" t="s">
        <v>3401</v>
      </c>
      <c r="G135" s="228">
        <v>75437.0</v>
      </c>
      <c r="H135" s="229" t="s">
        <v>3402</v>
      </c>
      <c r="I135" s="246" t="s">
        <v>3403</v>
      </c>
      <c r="J135" s="274" t="s">
        <v>70</v>
      </c>
      <c r="K135" s="279"/>
      <c r="L135" s="280" t="s">
        <v>101</v>
      </c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75" customHeight="1">
      <c r="A136" s="279"/>
      <c r="B136" s="274"/>
      <c r="C136" s="229" t="s">
        <v>3404</v>
      </c>
      <c r="D136" s="229" t="s">
        <v>3405</v>
      </c>
      <c r="E136" s="270" t="s">
        <v>3406</v>
      </c>
      <c r="F136" s="229" t="s">
        <v>3398</v>
      </c>
      <c r="G136" s="228">
        <v>75482.0</v>
      </c>
      <c r="H136" s="229" t="s">
        <v>3407</v>
      </c>
      <c r="I136" s="229" t="s">
        <v>3408</v>
      </c>
      <c r="J136" s="274" t="s">
        <v>72</v>
      </c>
      <c r="K136" s="229"/>
      <c r="L136" s="280" t="s">
        <v>101</v>
      </c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75" customHeight="1">
      <c r="A137" s="279"/>
      <c r="B137" s="274"/>
      <c r="C137" s="229" t="s">
        <v>3409</v>
      </c>
      <c r="D137" s="229" t="s">
        <v>22</v>
      </c>
      <c r="E137" s="270" t="s">
        <v>3410</v>
      </c>
      <c r="F137" s="229" t="s">
        <v>3411</v>
      </c>
      <c r="G137" s="228">
        <v>75431.0</v>
      </c>
      <c r="H137" s="229" t="s">
        <v>3412</v>
      </c>
      <c r="I137" s="229" t="s">
        <v>3413</v>
      </c>
      <c r="J137" s="81" t="s">
        <v>74</v>
      </c>
      <c r="K137" s="229"/>
      <c r="L137" s="280" t="s">
        <v>101</v>
      </c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279"/>
      <c r="B138" s="274"/>
      <c r="C138" s="279"/>
      <c r="D138" s="279"/>
      <c r="E138" s="298"/>
      <c r="F138" s="229"/>
      <c r="G138" s="229"/>
      <c r="H138" s="279"/>
      <c r="I138" s="229"/>
      <c r="J138" s="274" t="s">
        <v>76</v>
      </c>
      <c r="K138" s="229"/>
      <c r="L138" s="280" t="s">
        <v>101</v>
      </c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279"/>
      <c r="B139" s="274"/>
      <c r="C139" s="229"/>
      <c r="D139" s="229"/>
      <c r="E139" s="298"/>
      <c r="F139" s="229"/>
      <c r="G139" s="229"/>
      <c r="H139" s="229"/>
      <c r="I139" s="229"/>
      <c r="J139" s="274" t="s">
        <v>78</v>
      </c>
      <c r="K139" s="229"/>
      <c r="L139" s="280" t="s">
        <v>101</v>
      </c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5.0" customHeight="1">
      <c r="A140" s="279"/>
      <c r="B140" s="274"/>
      <c r="C140" s="229"/>
      <c r="D140" s="229"/>
      <c r="E140" s="298"/>
      <c r="F140" s="229"/>
      <c r="G140" s="229"/>
      <c r="H140" s="229"/>
      <c r="I140" s="229"/>
      <c r="J140" s="274" t="s">
        <v>80</v>
      </c>
      <c r="K140" s="229"/>
      <c r="L140" s="280" t="s">
        <v>101</v>
      </c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279" t="s">
        <v>3044</v>
      </c>
      <c r="B141" s="274" t="s">
        <v>440</v>
      </c>
      <c r="C141" s="279" t="s">
        <v>1256</v>
      </c>
      <c r="D141" s="279" t="s">
        <v>3045</v>
      </c>
      <c r="E141" s="276" t="s">
        <v>3046</v>
      </c>
      <c r="F141" s="229" t="s">
        <v>3047</v>
      </c>
      <c r="G141" s="274">
        <v>75482.0</v>
      </c>
      <c r="H141" s="229" t="s">
        <v>3048</v>
      </c>
      <c r="I141" s="229" t="s">
        <v>3049</v>
      </c>
      <c r="J141" s="228" t="s">
        <v>58</v>
      </c>
      <c r="K141" s="229"/>
      <c r="L141" s="280" t="s">
        <v>101</v>
      </c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75" customHeight="1">
      <c r="A142" s="229" t="s">
        <v>3414</v>
      </c>
      <c r="B142" s="274" t="s">
        <v>440</v>
      </c>
      <c r="C142" s="229" t="s">
        <v>3415</v>
      </c>
      <c r="D142" s="229" t="s">
        <v>3416</v>
      </c>
      <c r="E142" s="232" t="s">
        <v>3417</v>
      </c>
      <c r="F142" s="229" t="s">
        <v>897</v>
      </c>
      <c r="G142" s="228">
        <v>75432.0</v>
      </c>
      <c r="H142" s="229" t="s">
        <v>3418</v>
      </c>
      <c r="I142" s="229" t="s">
        <v>3419</v>
      </c>
      <c r="J142" s="228"/>
      <c r="K142" s="229"/>
      <c r="L142" s="280" t="s">
        <v>101</v>
      </c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75" customHeight="1">
      <c r="A143" s="229" t="s">
        <v>3420</v>
      </c>
      <c r="B143" s="274" t="s">
        <v>411</v>
      </c>
      <c r="C143" s="229" t="s">
        <v>2364</v>
      </c>
      <c r="D143" s="229" t="s">
        <v>3421</v>
      </c>
      <c r="E143" s="361" t="s">
        <v>3422</v>
      </c>
      <c r="F143" s="229" t="s">
        <v>897</v>
      </c>
      <c r="G143" s="228">
        <v>75432.0</v>
      </c>
      <c r="H143" s="229" t="s">
        <v>3423</v>
      </c>
      <c r="I143" s="229" t="s">
        <v>3424</v>
      </c>
      <c r="J143" s="228"/>
      <c r="K143" s="229"/>
      <c r="L143" s="280" t="s">
        <v>101</v>
      </c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279"/>
      <c r="B144" s="274"/>
      <c r="C144" s="229"/>
      <c r="D144" s="279"/>
      <c r="E144" s="298"/>
      <c r="F144" s="229"/>
      <c r="G144" s="229"/>
      <c r="H144" s="229"/>
      <c r="I144" s="229"/>
      <c r="J144" s="228"/>
      <c r="K144" s="229"/>
      <c r="L144" s="280" t="s">
        <v>101</v>
      </c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279"/>
      <c r="B145" s="274"/>
      <c r="C145" s="229"/>
      <c r="D145" s="229"/>
      <c r="E145" s="298"/>
      <c r="F145" s="229"/>
      <c r="G145" s="229"/>
      <c r="H145" s="229"/>
      <c r="I145" s="229"/>
      <c r="J145" s="228"/>
      <c r="K145" s="229"/>
      <c r="L145" s="280" t="s">
        <v>101</v>
      </c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271"/>
      <c r="B146" s="103"/>
      <c r="C146" s="271"/>
      <c r="D146" s="271"/>
      <c r="E146" s="271"/>
      <c r="F146" s="271"/>
      <c r="G146" s="271"/>
      <c r="H146" s="271"/>
      <c r="I146" s="271"/>
      <c r="J146" s="103"/>
      <c r="K146" s="271"/>
      <c r="L146" s="271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271"/>
      <c r="B147" s="103"/>
      <c r="C147" s="271"/>
      <c r="D147" s="271"/>
      <c r="E147" s="271"/>
      <c r="F147" s="271"/>
      <c r="G147" s="103"/>
      <c r="H147" s="271"/>
      <c r="I147" s="271"/>
      <c r="J147" s="271"/>
      <c r="K147" s="271"/>
      <c r="L147" s="271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271"/>
      <c r="B148" s="103"/>
      <c r="C148" s="271"/>
      <c r="D148" s="271"/>
      <c r="E148" s="271"/>
      <c r="F148" s="271"/>
      <c r="G148" s="103"/>
      <c r="H148" s="271"/>
      <c r="I148" s="271"/>
      <c r="J148" s="271"/>
      <c r="K148" s="271"/>
      <c r="L148" s="271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271"/>
      <c r="B149" s="103"/>
      <c r="C149" s="271"/>
      <c r="D149" s="271"/>
      <c r="E149" s="271"/>
      <c r="F149" s="271"/>
      <c r="G149" s="103"/>
      <c r="H149" s="271"/>
      <c r="I149" s="271"/>
      <c r="J149" s="271"/>
      <c r="K149" s="271"/>
      <c r="L149" s="271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271"/>
      <c r="B150" s="103"/>
      <c r="C150" s="271"/>
      <c r="D150" s="271"/>
      <c r="E150" s="271"/>
      <c r="F150" s="271"/>
      <c r="G150" s="103"/>
      <c r="H150" s="271"/>
      <c r="I150" s="271"/>
      <c r="J150" s="271"/>
      <c r="K150" s="271"/>
      <c r="L150" s="271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271"/>
      <c r="B151" s="103"/>
      <c r="C151" s="271"/>
      <c r="D151" s="271"/>
      <c r="E151" s="271"/>
      <c r="F151" s="271"/>
      <c r="G151" s="103"/>
      <c r="H151" s="271"/>
      <c r="I151" s="271"/>
      <c r="J151" s="271"/>
      <c r="K151" s="271"/>
      <c r="L151" s="271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271"/>
      <c r="B152" s="103"/>
      <c r="C152" s="271"/>
      <c r="D152" s="271"/>
      <c r="E152" s="271"/>
      <c r="F152" s="271"/>
      <c r="G152" s="103"/>
      <c r="H152" s="271"/>
      <c r="I152" s="271"/>
      <c r="J152" s="271"/>
      <c r="K152" s="271"/>
      <c r="L152" s="271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271"/>
      <c r="B153" s="103"/>
      <c r="C153" s="271"/>
      <c r="D153" s="271"/>
      <c r="E153" s="271"/>
      <c r="F153" s="271"/>
      <c r="G153" s="103"/>
      <c r="H153" s="271"/>
      <c r="I153" s="271"/>
      <c r="J153" s="271"/>
      <c r="K153" s="271"/>
      <c r="L153" s="271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271"/>
      <c r="B154" s="103"/>
      <c r="C154" s="271"/>
      <c r="D154" s="271"/>
      <c r="E154" s="271"/>
      <c r="F154" s="271"/>
      <c r="G154" s="103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271"/>
      <c r="B155" s="103"/>
      <c r="C155" s="271"/>
      <c r="D155" s="271"/>
      <c r="E155" s="271"/>
      <c r="F155" s="271"/>
      <c r="G155" s="271"/>
      <c r="H155" s="271"/>
      <c r="I155" s="271"/>
      <c r="J155" s="103"/>
      <c r="K155" s="271"/>
      <c r="L155" s="271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271"/>
      <c r="B156" s="103"/>
      <c r="C156" s="271"/>
      <c r="D156" s="271"/>
      <c r="E156" s="271"/>
      <c r="F156" s="271"/>
      <c r="G156" s="271"/>
      <c r="H156" s="271"/>
      <c r="I156" s="271"/>
      <c r="J156" s="103"/>
      <c r="K156" s="271"/>
      <c r="L156" s="271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271"/>
      <c r="B157" s="103"/>
      <c r="C157" s="271"/>
      <c r="D157" s="271"/>
      <c r="E157" s="271"/>
      <c r="F157" s="271"/>
      <c r="G157" s="271"/>
      <c r="H157" s="271"/>
      <c r="I157" s="271"/>
      <c r="J157" s="103"/>
      <c r="K157" s="271"/>
      <c r="L157" s="271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271"/>
      <c r="B158" s="103"/>
      <c r="C158" s="271"/>
      <c r="D158" s="271"/>
      <c r="E158" s="271"/>
      <c r="F158" s="271"/>
      <c r="G158" s="271"/>
      <c r="H158" s="271"/>
      <c r="I158" s="271"/>
      <c r="J158" s="103"/>
      <c r="K158" s="271"/>
      <c r="L158" s="271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271"/>
      <c r="B159" s="103"/>
      <c r="C159" s="271"/>
      <c r="D159" s="271"/>
      <c r="E159" s="271"/>
      <c r="F159" s="271"/>
      <c r="G159" s="271"/>
      <c r="H159" s="271"/>
      <c r="I159" s="271"/>
      <c r="J159" s="103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271"/>
      <c r="B160" s="103"/>
      <c r="C160" s="271"/>
      <c r="D160" s="271"/>
      <c r="E160" s="271"/>
      <c r="F160" s="271"/>
      <c r="G160" s="271"/>
      <c r="H160" s="271"/>
      <c r="I160" s="271"/>
      <c r="J160" s="103"/>
      <c r="K160" s="271"/>
      <c r="L160" s="271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271"/>
      <c r="B161" s="103"/>
      <c r="C161" s="271"/>
      <c r="D161" s="271"/>
      <c r="E161" s="271"/>
      <c r="F161" s="271"/>
      <c r="G161" s="271"/>
      <c r="H161" s="271"/>
      <c r="I161" s="271"/>
      <c r="J161" s="103"/>
      <c r="K161" s="271"/>
      <c r="L161" s="271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271"/>
      <c r="B162" s="103"/>
      <c r="C162" s="271"/>
      <c r="D162" s="271"/>
      <c r="E162" s="271"/>
      <c r="F162" s="271"/>
      <c r="G162" s="271"/>
      <c r="H162" s="271"/>
      <c r="I162" s="271"/>
      <c r="J162" s="103"/>
      <c r="K162" s="271"/>
      <c r="L162" s="271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271"/>
      <c r="B163" s="103"/>
      <c r="C163" s="271"/>
      <c r="D163" s="271"/>
      <c r="E163" s="271"/>
      <c r="F163" s="271"/>
      <c r="G163" s="271"/>
      <c r="H163" s="271"/>
      <c r="I163" s="271"/>
      <c r="J163" s="103"/>
      <c r="K163" s="271"/>
      <c r="L163" s="271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271"/>
      <c r="B164" s="103"/>
      <c r="C164" s="271"/>
      <c r="D164" s="271"/>
      <c r="E164" s="271"/>
      <c r="F164" s="271"/>
      <c r="G164" s="271"/>
      <c r="H164" s="271"/>
      <c r="I164" s="271"/>
      <c r="J164" s="103"/>
      <c r="K164" s="271"/>
      <c r="L164" s="271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271"/>
      <c r="B165" s="103"/>
      <c r="C165" s="271"/>
      <c r="D165" s="271"/>
      <c r="E165" s="271"/>
      <c r="F165" s="271"/>
      <c r="G165" s="271"/>
      <c r="H165" s="271"/>
      <c r="I165" s="271"/>
      <c r="J165" s="103"/>
      <c r="K165" s="271"/>
      <c r="L165" s="271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271"/>
      <c r="B166" s="103"/>
      <c r="C166" s="271"/>
      <c r="D166" s="271"/>
      <c r="E166" s="271"/>
      <c r="F166" s="271"/>
      <c r="G166" s="271"/>
      <c r="H166" s="271"/>
      <c r="I166" s="271"/>
      <c r="J166" s="103"/>
      <c r="K166" s="271"/>
      <c r="L166" s="271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271"/>
      <c r="B167" s="103"/>
      <c r="C167" s="271"/>
      <c r="D167" s="271"/>
      <c r="E167" s="271"/>
      <c r="F167" s="271"/>
      <c r="G167" s="271"/>
      <c r="H167" s="271"/>
      <c r="I167" s="271"/>
      <c r="J167" s="103"/>
      <c r="K167" s="271"/>
      <c r="L167" s="271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271"/>
      <c r="B168" s="103"/>
      <c r="C168" s="271"/>
      <c r="D168" s="271"/>
      <c r="E168" s="271"/>
      <c r="F168" s="271"/>
      <c r="G168" s="271"/>
      <c r="H168" s="271"/>
      <c r="I168" s="271"/>
      <c r="J168" s="103"/>
      <c r="K168" s="271"/>
      <c r="L168" s="271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271"/>
      <c r="B169" s="103"/>
      <c r="C169" s="271"/>
      <c r="D169" s="271"/>
      <c r="E169" s="271"/>
      <c r="F169" s="271"/>
      <c r="G169" s="271"/>
      <c r="H169" s="271"/>
      <c r="I169" s="271"/>
      <c r="J169" s="103"/>
      <c r="K169" s="271"/>
      <c r="L169" s="271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271"/>
      <c r="B170" s="103"/>
      <c r="C170" s="271"/>
      <c r="D170" s="271"/>
      <c r="E170" s="271"/>
      <c r="F170" s="271"/>
      <c r="G170" s="271"/>
      <c r="H170" s="271"/>
      <c r="I170" s="271"/>
      <c r="J170" s="103"/>
      <c r="K170" s="271"/>
      <c r="L170" s="271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271"/>
      <c r="B171" s="103"/>
      <c r="C171" s="271"/>
      <c r="D171" s="271"/>
      <c r="E171" s="271"/>
      <c r="F171" s="271"/>
      <c r="G171" s="271"/>
      <c r="H171" s="271"/>
      <c r="I171" s="271"/>
      <c r="J171" s="103"/>
      <c r="K171" s="271"/>
      <c r="L171" s="271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271"/>
      <c r="B172" s="103"/>
      <c r="C172" s="271"/>
      <c r="D172" s="271"/>
      <c r="E172" s="271"/>
      <c r="F172" s="271"/>
      <c r="G172" s="271"/>
      <c r="H172" s="271"/>
      <c r="I172" s="271"/>
      <c r="J172" s="103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271"/>
      <c r="B173" s="103"/>
      <c r="C173" s="271"/>
      <c r="D173" s="271"/>
      <c r="E173" s="271"/>
      <c r="F173" s="271"/>
      <c r="G173" s="271"/>
      <c r="H173" s="271"/>
      <c r="I173" s="271"/>
      <c r="J173" s="103"/>
      <c r="K173" s="271"/>
      <c r="L173" s="271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271"/>
      <c r="B174" s="103"/>
      <c r="C174" s="271"/>
      <c r="D174" s="271"/>
      <c r="E174" s="271"/>
      <c r="F174" s="271"/>
      <c r="G174" s="271"/>
      <c r="H174" s="271"/>
      <c r="I174" s="271"/>
      <c r="J174" s="103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271"/>
      <c r="B175" s="103"/>
      <c r="C175" s="271"/>
      <c r="D175" s="271"/>
      <c r="E175" s="271"/>
      <c r="F175" s="271"/>
      <c r="G175" s="271"/>
      <c r="H175" s="271"/>
      <c r="I175" s="271"/>
      <c r="J175" s="103"/>
      <c r="K175" s="271"/>
      <c r="L175" s="271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271"/>
      <c r="B176" s="103"/>
      <c r="C176" s="271"/>
      <c r="D176" s="271"/>
      <c r="E176" s="271"/>
      <c r="F176" s="271"/>
      <c r="G176" s="271"/>
      <c r="H176" s="271"/>
      <c r="I176" s="271"/>
      <c r="J176" s="103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271"/>
      <c r="B177" s="103"/>
      <c r="C177" s="271"/>
      <c r="D177" s="271"/>
      <c r="E177" s="271"/>
      <c r="F177" s="271"/>
      <c r="G177" s="271"/>
      <c r="H177" s="271"/>
      <c r="I177" s="271"/>
      <c r="J177" s="103"/>
      <c r="K177" s="271"/>
      <c r="L177" s="271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271"/>
      <c r="B178" s="103"/>
      <c r="C178" s="271"/>
      <c r="D178" s="271"/>
      <c r="E178" s="271"/>
      <c r="F178" s="271"/>
      <c r="G178" s="271"/>
      <c r="H178" s="271"/>
      <c r="I178" s="271"/>
      <c r="J178" s="103"/>
      <c r="K178" s="271"/>
      <c r="L178" s="271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271"/>
      <c r="B179" s="103"/>
      <c r="C179" s="271"/>
      <c r="D179" s="271"/>
      <c r="E179" s="271"/>
      <c r="F179" s="271"/>
      <c r="G179" s="271"/>
      <c r="H179" s="271"/>
      <c r="I179" s="271"/>
      <c r="J179" s="103"/>
      <c r="K179" s="271"/>
      <c r="L179" s="296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271"/>
      <c r="B180" s="103"/>
      <c r="C180" s="271"/>
      <c r="D180" s="271"/>
      <c r="E180" s="271"/>
      <c r="F180" s="271"/>
      <c r="G180" s="271"/>
      <c r="H180" s="271"/>
      <c r="I180" s="271"/>
      <c r="J180" s="103"/>
      <c r="K180" s="271"/>
      <c r="L180" s="296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271"/>
      <c r="B181" s="103"/>
      <c r="C181" s="271"/>
      <c r="D181" s="271"/>
      <c r="E181" s="271"/>
      <c r="F181" s="271"/>
      <c r="G181" s="271"/>
      <c r="H181" s="271"/>
      <c r="I181" s="271"/>
      <c r="J181" s="103"/>
      <c r="K181" s="271"/>
      <c r="L181" s="296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271"/>
      <c r="B182" s="103"/>
      <c r="C182" s="271"/>
      <c r="D182" s="271"/>
      <c r="E182" s="271"/>
      <c r="F182" s="271"/>
      <c r="G182" s="271"/>
      <c r="H182" s="271"/>
      <c r="I182" s="271"/>
      <c r="J182" s="103"/>
      <c r="K182" s="271"/>
      <c r="L182" s="296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271"/>
      <c r="B183" s="103"/>
      <c r="C183" s="271"/>
      <c r="D183" s="271"/>
      <c r="E183" s="271"/>
      <c r="F183" s="271"/>
      <c r="G183" s="271"/>
      <c r="H183" s="271"/>
      <c r="I183" s="271"/>
      <c r="J183" s="103"/>
      <c r="K183" s="271"/>
      <c r="L183" s="296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271"/>
      <c r="B184" s="103"/>
      <c r="C184" s="271"/>
      <c r="D184" s="271"/>
      <c r="E184" s="271"/>
      <c r="F184" s="271"/>
      <c r="G184" s="271"/>
      <c r="H184" s="271"/>
      <c r="I184" s="271"/>
      <c r="J184" s="103"/>
      <c r="K184" s="271"/>
      <c r="L184" s="296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271"/>
      <c r="B185" s="103"/>
      <c r="C185" s="271"/>
      <c r="D185" s="271"/>
      <c r="E185" s="271"/>
      <c r="F185" s="271"/>
      <c r="G185" s="271"/>
      <c r="H185" s="271"/>
      <c r="I185" s="271"/>
      <c r="J185" s="103"/>
      <c r="K185" s="271"/>
      <c r="L185" s="296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271"/>
      <c r="B186" s="103"/>
      <c r="C186" s="271"/>
      <c r="D186" s="271"/>
      <c r="E186" s="271"/>
      <c r="F186" s="271"/>
      <c r="G186" s="271"/>
      <c r="H186" s="271"/>
      <c r="I186" s="271"/>
      <c r="J186" s="103"/>
      <c r="K186" s="271"/>
      <c r="L186" s="296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271"/>
      <c r="B187" s="103"/>
      <c r="C187" s="271"/>
      <c r="D187" s="271"/>
      <c r="E187" s="271"/>
      <c r="F187" s="271"/>
      <c r="G187" s="271"/>
      <c r="H187" s="271"/>
      <c r="I187" s="271"/>
      <c r="J187" s="103"/>
      <c r="K187" s="271"/>
      <c r="L187" s="296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271"/>
      <c r="B188" s="103"/>
      <c r="C188" s="271"/>
      <c r="D188" s="271"/>
      <c r="E188" s="271"/>
      <c r="F188" s="271"/>
      <c r="G188" s="271"/>
      <c r="H188" s="271"/>
      <c r="I188" s="271"/>
      <c r="J188" s="103"/>
      <c r="K188" s="271"/>
      <c r="L188" s="296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271"/>
      <c r="B189" s="103"/>
      <c r="C189" s="271"/>
      <c r="D189" s="271"/>
      <c r="E189" s="271"/>
      <c r="F189" s="271"/>
      <c r="G189" s="271"/>
      <c r="H189" s="271"/>
      <c r="I189" s="271"/>
      <c r="J189" s="103"/>
      <c r="K189" s="271"/>
      <c r="L189" s="296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271"/>
      <c r="B190" s="103"/>
      <c r="C190" s="271"/>
      <c r="D190" s="271"/>
      <c r="E190" s="271"/>
      <c r="F190" s="271"/>
      <c r="G190" s="271"/>
      <c r="H190" s="271"/>
      <c r="I190" s="271"/>
      <c r="J190" s="103"/>
      <c r="K190" s="271"/>
      <c r="L190" s="296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271"/>
      <c r="B191" s="103"/>
      <c r="C191" s="271"/>
      <c r="D191" s="271"/>
      <c r="E191" s="271"/>
      <c r="F191" s="271"/>
      <c r="G191" s="271"/>
      <c r="H191" s="271"/>
      <c r="I191" s="271"/>
      <c r="J191" s="103"/>
      <c r="K191" s="271"/>
      <c r="L191" s="296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271"/>
      <c r="B192" s="103"/>
      <c r="C192" s="271"/>
      <c r="D192" s="271"/>
      <c r="E192" s="271"/>
      <c r="F192" s="271"/>
      <c r="G192" s="271"/>
      <c r="H192" s="271"/>
      <c r="I192" s="271"/>
      <c r="J192" s="103"/>
      <c r="K192" s="271"/>
      <c r="L192" s="296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271"/>
      <c r="B193" s="103"/>
      <c r="C193" s="271"/>
      <c r="D193" s="271"/>
      <c r="E193" s="271"/>
      <c r="F193" s="271"/>
      <c r="G193" s="271"/>
      <c r="H193" s="271"/>
      <c r="I193" s="271"/>
      <c r="J193" s="103"/>
      <c r="K193" s="271"/>
      <c r="L193" s="296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271"/>
      <c r="B194" s="103"/>
      <c r="C194" s="271"/>
      <c r="D194" s="271"/>
      <c r="E194" s="271"/>
      <c r="F194" s="271"/>
      <c r="G194" s="271"/>
      <c r="H194" s="271"/>
      <c r="I194" s="271"/>
      <c r="J194" s="103"/>
      <c r="K194" s="271"/>
      <c r="L194" s="296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271"/>
      <c r="B195" s="103"/>
      <c r="C195" s="271"/>
      <c r="D195" s="271"/>
      <c r="E195" s="271"/>
      <c r="F195" s="271"/>
      <c r="G195" s="271"/>
      <c r="H195" s="271"/>
      <c r="I195" s="271"/>
      <c r="J195" s="103"/>
      <c r="K195" s="271"/>
      <c r="L195" s="296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271"/>
      <c r="B196" s="103"/>
      <c r="C196" s="271"/>
      <c r="D196" s="271"/>
      <c r="E196" s="271"/>
      <c r="F196" s="271"/>
      <c r="G196" s="271"/>
      <c r="H196" s="271"/>
      <c r="I196" s="271"/>
      <c r="J196" s="103"/>
      <c r="K196" s="271"/>
      <c r="L196" s="296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271"/>
      <c r="B197" s="103"/>
      <c r="C197" s="271"/>
      <c r="D197" s="271"/>
      <c r="E197" s="271"/>
      <c r="F197" s="271"/>
      <c r="G197" s="271"/>
      <c r="H197" s="271"/>
      <c r="I197" s="271"/>
      <c r="J197" s="103"/>
      <c r="K197" s="271"/>
      <c r="L197" s="296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271"/>
      <c r="B198" s="103"/>
      <c r="C198" s="271"/>
      <c r="D198" s="271"/>
      <c r="E198" s="271"/>
      <c r="F198" s="271"/>
      <c r="G198" s="271"/>
      <c r="H198" s="271"/>
      <c r="I198" s="271"/>
      <c r="J198" s="103"/>
      <c r="K198" s="271"/>
      <c r="L198" s="296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271"/>
      <c r="B199" s="103"/>
      <c r="C199" s="271"/>
      <c r="D199" s="271"/>
      <c r="E199" s="271"/>
      <c r="F199" s="271"/>
      <c r="G199" s="271"/>
      <c r="H199" s="271"/>
      <c r="I199" s="271"/>
      <c r="J199" s="103"/>
      <c r="K199" s="271"/>
      <c r="L199" s="296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271"/>
      <c r="B200" s="103"/>
      <c r="C200" s="271"/>
      <c r="D200" s="271"/>
      <c r="E200" s="271"/>
      <c r="F200" s="271"/>
      <c r="G200" s="271"/>
      <c r="H200" s="271"/>
      <c r="I200" s="271"/>
      <c r="J200" s="103"/>
      <c r="K200" s="271"/>
      <c r="L200" s="296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271"/>
      <c r="B201" s="103"/>
      <c r="C201" s="271"/>
      <c r="D201" s="271"/>
      <c r="E201" s="271"/>
      <c r="F201" s="271"/>
      <c r="G201" s="271"/>
      <c r="H201" s="271"/>
      <c r="I201" s="271"/>
      <c r="J201" s="103"/>
      <c r="K201" s="271"/>
      <c r="L201" s="296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271"/>
      <c r="B202" s="103"/>
      <c r="C202" s="271"/>
      <c r="D202" s="271"/>
      <c r="E202" s="271"/>
      <c r="F202" s="271"/>
      <c r="G202" s="271"/>
      <c r="H202" s="271"/>
      <c r="I202" s="271"/>
      <c r="J202" s="103"/>
      <c r="K202" s="271"/>
      <c r="L202" s="296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271"/>
      <c r="B203" s="103"/>
      <c r="C203" s="271"/>
      <c r="D203" s="271"/>
      <c r="E203" s="271"/>
      <c r="F203" s="271"/>
      <c r="G203" s="271"/>
      <c r="H203" s="271"/>
      <c r="I203" s="271"/>
      <c r="J203" s="103"/>
      <c r="K203" s="271"/>
      <c r="L203" s="296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271"/>
      <c r="B204" s="103"/>
      <c r="C204" s="271"/>
      <c r="D204" s="271"/>
      <c r="E204" s="271"/>
      <c r="F204" s="271"/>
      <c r="G204" s="271"/>
      <c r="H204" s="271"/>
      <c r="I204" s="271"/>
      <c r="J204" s="103"/>
      <c r="K204" s="271"/>
      <c r="L204" s="296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271"/>
      <c r="B205" s="103"/>
      <c r="C205" s="271"/>
      <c r="D205" s="271"/>
      <c r="E205" s="271"/>
      <c r="F205" s="271"/>
      <c r="G205" s="271"/>
      <c r="H205" s="271"/>
      <c r="I205" s="271"/>
      <c r="J205" s="103"/>
      <c r="K205" s="271"/>
      <c r="L205" s="296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271"/>
      <c r="B206" s="103"/>
      <c r="C206" s="271"/>
      <c r="D206" s="271"/>
      <c r="E206" s="271"/>
      <c r="F206" s="271"/>
      <c r="G206" s="271"/>
      <c r="H206" s="271"/>
      <c r="I206" s="271"/>
      <c r="J206" s="103"/>
      <c r="K206" s="271"/>
      <c r="L206" s="296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271"/>
      <c r="B207" s="103"/>
      <c r="C207" s="271"/>
      <c r="D207" s="271"/>
      <c r="E207" s="271"/>
      <c r="F207" s="271"/>
      <c r="G207" s="271"/>
      <c r="H207" s="271"/>
      <c r="I207" s="271"/>
      <c r="J207" s="103"/>
      <c r="K207" s="271"/>
      <c r="L207" s="296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271"/>
      <c r="B208" s="103"/>
      <c r="C208" s="271"/>
      <c r="D208" s="271"/>
      <c r="E208" s="271"/>
      <c r="F208" s="271"/>
      <c r="G208" s="271"/>
      <c r="H208" s="271"/>
      <c r="I208" s="271"/>
      <c r="J208" s="103"/>
      <c r="K208" s="271"/>
      <c r="L208" s="296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271"/>
      <c r="B209" s="103"/>
      <c r="C209" s="271"/>
      <c r="D209" s="271"/>
      <c r="E209" s="271"/>
      <c r="F209" s="271"/>
      <c r="G209" s="271"/>
      <c r="H209" s="271"/>
      <c r="I209" s="271"/>
      <c r="J209" s="103"/>
      <c r="K209" s="271"/>
      <c r="L209" s="296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271"/>
      <c r="B210" s="103"/>
      <c r="C210" s="271"/>
      <c r="D210" s="271"/>
      <c r="E210" s="271"/>
      <c r="F210" s="271"/>
      <c r="G210" s="271"/>
      <c r="H210" s="271"/>
      <c r="I210" s="271"/>
      <c r="J210" s="103"/>
      <c r="K210" s="271"/>
      <c r="L210" s="296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271"/>
      <c r="B211" s="103"/>
      <c r="C211" s="271"/>
      <c r="D211" s="271"/>
      <c r="E211" s="271"/>
      <c r="F211" s="271"/>
      <c r="G211" s="271"/>
      <c r="H211" s="271"/>
      <c r="I211" s="271"/>
      <c r="J211" s="103"/>
      <c r="K211" s="271"/>
      <c r="L211" s="296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271"/>
      <c r="B212" s="103"/>
      <c r="C212" s="271"/>
      <c r="D212" s="271"/>
      <c r="E212" s="271"/>
      <c r="F212" s="271"/>
      <c r="G212" s="271"/>
      <c r="H212" s="271"/>
      <c r="I212" s="271"/>
      <c r="J212" s="103"/>
      <c r="K212" s="271"/>
      <c r="L212" s="296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271"/>
      <c r="B213" s="103"/>
      <c r="C213" s="271"/>
      <c r="D213" s="271"/>
      <c r="E213" s="271"/>
      <c r="F213" s="271"/>
      <c r="G213" s="271"/>
      <c r="H213" s="271"/>
      <c r="I213" s="271"/>
      <c r="J213" s="103"/>
      <c r="K213" s="271"/>
      <c r="L213" s="296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271"/>
      <c r="B214" s="103"/>
      <c r="C214" s="271"/>
      <c r="D214" s="271"/>
      <c r="E214" s="271"/>
      <c r="F214" s="271"/>
      <c r="G214" s="271"/>
      <c r="H214" s="271"/>
      <c r="I214" s="271"/>
      <c r="J214" s="103"/>
      <c r="K214" s="271"/>
      <c r="L214" s="296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271"/>
      <c r="B215" s="103"/>
      <c r="C215" s="271"/>
      <c r="D215" s="271"/>
      <c r="E215" s="271"/>
      <c r="F215" s="271"/>
      <c r="G215" s="271"/>
      <c r="H215" s="271"/>
      <c r="I215" s="271"/>
      <c r="J215" s="103"/>
      <c r="K215" s="271"/>
      <c r="L215" s="296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271"/>
      <c r="B216" s="103"/>
      <c r="C216" s="271"/>
      <c r="D216" s="271"/>
      <c r="E216" s="271"/>
      <c r="F216" s="271"/>
      <c r="G216" s="271"/>
      <c r="H216" s="271"/>
      <c r="I216" s="271"/>
      <c r="J216" s="103"/>
      <c r="K216" s="271"/>
      <c r="L216" s="296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271"/>
      <c r="B217" s="103"/>
      <c r="C217" s="271"/>
      <c r="D217" s="271"/>
      <c r="E217" s="271"/>
      <c r="F217" s="271"/>
      <c r="G217" s="271"/>
      <c r="H217" s="271"/>
      <c r="I217" s="271"/>
      <c r="J217" s="103"/>
      <c r="K217" s="271"/>
      <c r="L217" s="296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271"/>
      <c r="B218" s="103"/>
      <c r="C218" s="271"/>
      <c r="D218" s="271"/>
      <c r="E218" s="271"/>
      <c r="F218" s="271"/>
      <c r="G218" s="271"/>
      <c r="H218" s="271"/>
      <c r="I218" s="271"/>
      <c r="J218" s="103"/>
      <c r="K218" s="271"/>
      <c r="L218" s="296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271"/>
      <c r="B219" s="103"/>
      <c r="C219" s="271"/>
      <c r="D219" s="271"/>
      <c r="E219" s="271"/>
      <c r="F219" s="271"/>
      <c r="G219" s="271"/>
      <c r="H219" s="271"/>
      <c r="I219" s="271"/>
      <c r="J219" s="103"/>
      <c r="K219" s="271"/>
      <c r="L219" s="296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271"/>
      <c r="B220" s="103"/>
      <c r="C220" s="271"/>
      <c r="D220" s="271"/>
      <c r="E220" s="271"/>
      <c r="F220" s="271"/>
      <c r="G220" s="271"/>
      <c r="H220" s="271"/>
      <c r="I220" s="271"/>
      <c r="J220" s="103"/>
      <c r="K220" s="271"/>
      <c r="L220" s="296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271"/>
      <c r="B221" s="103"/>
      <c r="C221" s="271"/>
      <c r="D221" s="271"/>
      <c r="E221" s="271"/>
      <c r="F221" s="271"/>
      <c r="G221" s="271"/>
      <c r="H221" s="271"/>
      <c r="I221" s="271"/>
      <c r="J221" s="103"/>
      <c r="K221" s="271"/>
      <c r="L221" s="296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271"/>
      <c r="B222" s="103"/>
      <c r="C222" s="271"/>
      <c r="D222" s="271"/>
      <c r="E222" s="271"/>
      <c r="F222" s="271"/>
      <c r="G222" s="271"/>
      <c r="H222" s="271"/>
      <c r="I222" s="271"/>
      <c r="J222" s="103"/>
      <c r="K222" s="271"/>
      <c r="L222" s="296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271"/>
      <c r="B223" s="103"/>
      <c r="C223" s="271"/>
      <c r="D223" s="271"/>
      <c r="E223" s="271"/>
      <c r="F223" s="271"/>
      <c r="G223" s="271"/>
      <c r="H223" s="271"/>
      <c r="I223" s="271"/>
      <c r="J223" s="103"/>
      <c r="K223" s="271"/>
      <c r="L223" s="296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271"/>
      <c r="B224" s="103"/>
      <c r="C224" s="271"/>
      <c r="D224" s="271"/>
      <c r="E224" s="271"/>
      <c r="F224" s="271"/>
      <c r="G224" s="271"/>
      <c r="H224" s="271"/>
      <c r="I224" s="271"/>
      <c r="J224" s="103"/>
      <c r="K224" s="271"/>
      <c r="L224" s="296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271"/>
      <c r="B225" s="103"/>
      <c r="C225" s="271"/>
      <c r="D225" s="271"/>
      <c r="E225" s="271"/>
      <c r="F225" s="271"/>
      <c r="G225" s="271"/>
      <c r="H225" s="271"/>
      <c r="I225" s="271"/>
      <c r="J225" s="103"/>
      <c r="K225" s="271"/>
      <c r="L225" s="296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271"/>
      <c r="B226" s="103"/>
      <c r="C226" s="271"/>
      <c r="D226" s="271"/>
      <c r="E226" s="271"/>
      <c r="F226" s="271"/>
      <c r="G226" s="271"/>
      <c r="H226" s="271"/>
      <c r="I226" s="271"/>
      <c r="J226" s="103"/>
      <c r="K226" s="271"/>
      <c r="L226" s="296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271"/>
      <c r="B227" s="103"/>
      <c r="C227" s="271"/>
      <c r="D227" s="271"/>
      <c r="E227" s="271"/>
      <c r="F227" s="271"/>
      <c r="G227" s="271"/>
      <c r="H227" s="271"/>
      <c r="I227" s="271"/>
      <c r="J227" s="103"/>
      <c r="K227" s="271"/>
      <c r="L227" s="296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271"/>
      <c r="B228" s="103"/>
      <c r="C228" s="271"/>
      <c r="D228" s="271"/>
      <c r="E228" s="271"/>
      <c r="F228" s="271"/>
      <c r="G228" s="271"/>
      <c r="H228" s="271"/>
      <c r="I228" s="271"/>
      <c r="J228" s="103"/>
      <c r="K228" s="271"/>
      <c r="L228" s="296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271"/>
      <c r="B229" s="103"/>
      <c r="C229" s="271"/>
      <c r="D229" s="271"/>
      <c r="E229" s="271"/>
      <c r="F229" s="271"/>
      <c r="G229" s="271"/>
      <c r="H229" s="271"/>
      <c r="I229" s="271"/>
      <c r="J229" s="103"/>
      <c r="K229" s="271"/>
      <c r="L229" s="296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271"/>
      <c r="B230" s="103"/>
      <c r="C230" s="271"/>
      <c r="D230" s="271"/>
      <c r="E230" s="271"/>
      <c r="F230" s="271"/>
      <c r="G230" s="271"/>
      <c r="H230" s="271"/>
      <c r="I230" s="271"/>
      <c r="J230" s="103"/>
      <c r="K230" s="271"/>
      <c r="L230" s="296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271"/>
      <c r="B231" s="103"/>
      <c r="C231" s="271"/>
      <c r="D231" s="271"/>
      <c r="E231" s="271"/>
      <c r="F231" s="271"/>
      <c r="G231" s="271"/>
      <c r="H231" s="271"/>
      <c r="I231" s="271"/>
      <c r="J231" s="103"/>
      <c r="K231" s="271"/>
      <c r="L231" s="296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271"/>
      <c r="B232" s="103"/>
      <c r="C232" s="271"/>
      <c r="D232" s="271"/>
      <c r="E232" s="271"/>
      <c r="F232" s="271"/>
      <c r="G232" s="271"/>
      <c r="H232" s="271"/>
      <c r="I232" s="271"/>
      <c r="J232" s="103"/>
      <c r="K232" s="271"/>
      <c r="L232" s="296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271"/>
      <c r="B233" s="103"/>
      <c r="C233" s="271"/>
      <c r="D233" s="271"/>
      <c r="E233" s="271"/>
      <c r="F233" s="271"/>
      <c r="G233" s="271"/>
      <c r="H233" s="271"/>
      <c r="I233" s="271"/>
      <c r="J233" s="103"/>
      <c r="K233" s="271"/>
      <c r="L233" s="296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271"/>
      <c r="B234" s="103"/>
      <c r="C234" s="271"/>
      <c r="D234" s="271"/>
      <c r="E234" s="271"/>
      <c r="F234" s="271"/>
      <c r="G234" s="271"/>
      <c r="H234" s="271"/>
      <c r="I234" s="271"/>
      <c r="J234" s="103"/>
      <c r="K234" s="271"/>
      <c r="L234" s="296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271"/>
      <c r="B235" s="103"/>
      <c r="C235" s="271"/>
      <c r="D235" s="271"/>
      <c r="E235" s="271"/>
      <c r="F235" s="271"/>
      <c r="G235" s="271"/>
      <c r="H235" s="271"/>
      <c r="I235" s="271"/>
      <c r="J235" s="103"/>
      <c r="K235" s="271"/>
      <c r="L235" s="296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271"/>
      <c r="B236" s="103"/>
      <c r="C236" s="271"/>
      <c r="D236" s="271"/>
      <c r="E236" s="271"/>
      <c r="F236" s="271"/>
      <c r="G236" s="271"/>
      <c r="H236" s="271"/>
      <c r="I236" s="271"/>
      <c r="J236" s="103"/>
      <c r="K236" s="271"/>
      <c r="L236" s="296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271"/>
      <c r="B237" s="103"/>
      <c r="C237" s="271"/>
      <c r="D237" s="271"/>
      <c r="E237" s="271"/>
      <c r="F237" s="271"/>
      <c r="G237" s="271"/>
      <c r="H237" s="271"/>
      <c r="I237" s="271"/>
      <c r="J237" s="103"/>
      <c r="K237" s="271"/>
      <c r="L237" s="296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271"/>
      <c r="B238" s="103"/>
      <c r="C238" s="271"/>
      <c r="D238" s="271"/>
      <c r="E238" s="271"/>
      <c r="F238" s="271"/>
      <c r="G238" s="271"/>
      <c r="H238" s="271"/>
      <c r="I238" s="271"/>
      <c r="J238" s="103"/>
      <c r="K238" s="271"/>
      <c r="L238" s="296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271"/>
      <c r="B239" s="103"/>
      <c r="C239" s="271"/>
      <c r="D239" s="271"/>
      <c r="E239" s="271"/>
      <c r="F239" s="271"/>
      <c r="G239" s="271"/>
      <c r="H239" s="271"/>
      <c r="I239" s="271"/>
      <c r="J239" s="103"/>
      <c r="K239" s="271"/>
      <c r="L239" s="296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271"/>
      <c r="B240" s="103"/>
      <c r="C240" s="271"/>
      <c r="D240" s="271"/>
      <c r="E240" s="271"/>
      <c r="F240" s="271"/>
      <c r="G240" s="271"/>
      <c r="H240" s="271"/>
      <c r="I240" s="271"/>
      <c r="J240" s="103"/>
      <c r="K240" s="271"/>
      <c r="L240" s="296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271"/>
      <c r="B241" s="103"/>
      <c r="C241" s="271"/>
      <c r="D241" s="271"/>
      <c r="E241" s="271"/>
      <c r="F241" s="271"/>
      <c r="G241" s="271"/>
      <c r="H241" s="271"/>
      <c r="I241" s="271"/>
      <c r="J241" s="103"/>
      <c r="K241" s="271"/>
      <c r="L241" s="296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271"/>
      <c r="B242" s="103"/>
      <c r="C242" s="271"/>
      <c r="D242" s="271"/>
      <c r="E242" s="271"/>
      <c r="F242" s="271"/>
      <c r="G242" s="271"/>
      <c r="H242" s="271"/>
      <c r="I242" s="271"/>
      <c r="J242" s="103"/>
      <c r="K242" s="271"/>
      <c r="L242" s="296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271"/>
      <c r="B243" s="103"/>
      <c r="C243" s="271"/>
      <c r="D243" s="271"/>
      <c r="E243" s="271"/>
      <c r="F243" s="271"/>
      <c r="G243" s="271"/>
      <c r="H243" s="271"/>
      <c r="I243" s="271"/>
      <c r="J243" s="103"/>
      <c r="K243" s="271"/>
      <c r="L243" s="296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271"/>
      <c r="B244" s="103"/>
      <c r="C244" s="271"/>
      <c r="D244" s="271"/>
      <c r="E244" s="271"/>
      <c r="F244" s="271"/>
      <c r="G244" s="271"/>
      <c r="H244" s="271"/>
      <c r="I244" s="271"/>
      <c r="J244" s="103"/>
      <c r="K244" s="271"/>
      <c r="L244" s="296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271"/>
      <c r="B245" s="103"/>
      <c r="C245" s="271"/>
      <c r="D245" s="271"/>
      <c r="E245" s="271"/>
      <c r="F245" s="271"/>
      <c r="G245" s="271"/>
      <c r="H245" s="271"/>
      <c r="I245" s="271"/>
      <c r="J245" s="103"/>
      <c r="K245" s="271"/>
      <c r="L245" s="296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271"/>
      <c r="B246" s="103"/>
      <c r="C246" s="271"/>
      <c r="D246" s="271"/>
      <c r="E246" s="271"/>
      <c r="F246" s="271"/>
      <c r="G246" s="271"/>
      <c r="H246" s="271"/>
      <c r="I246" s="271"/>
      <c r="J246" s="103"/>
      <c r="K246" s="271"/>
      <c r="L246" s="296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271"/>
      <c r="B247" s="103"/>
      <c r="C247" s="271"/>
      <c r="D247" s="271"/>
      <c r="E247" s="271"/>
      <c r="F247" s="271"/>
      <c r="G247" s="271"/>
      <c r="H247" s="271"/>
      <c r="I247" s="271"/>
      <c r="J247" s="103"/>
      <c r="K247" s="271"/>
      <c r="L247" s="296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271"/>
      <c r="B248" s="103"/>
      <c r="C248" s="271"/>
      <c r="D248" s="271"/>
      <c r="E248" s="271"/>
      <c r="F248" s="271"/>
      <c r="G248" s="271"/>
      <c r="H248" s="271"/>
      <c r="I248" s="271"/>
      <c r="J248" s="103"/>
      <c r="K248" s="271"/>
      <c r="L248" s="296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271"/>
      <c r="B249" s="103"/>
      <c r="C249" s="271"/>
      <c r="D249" s="271"/>
      <c r="E249" s="271"/>
      <c r="F249" s="271"/>
      <c r="G249" s="271"/>
      <c r="H249" s="271"/>
      <c r="I249" s="271"/>
      <c r="J249" s="103"/>
      <c r="K249" s="271"/>
      <c r="L249" s="296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271"/>
      <c r="B250" s="103"/>
      <c r="C250" s="271"/>
      <c r="D250" s="271"/>
      <c r="E250" s="271"/>
      <c r="F250" s="271"/>
      <c r="G250" s="271"/>
      <c r="H250" s="271"/>
      <c r="I250" s="271"/>
      <c r="J250" s="103"/>
      <c r="K250" s="271"/>
      <c r="L250" s="296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271"/>
      <c r="B251" s="103"/>
      <c r="C251" s="271"/>
      <c r="D251" s="271"/>
      <c r="E251" s="271"/>
      <c r="F251" s="271"/>
      <c r="G251" s="271"/>
      <c r="H251" s="271"/>
      <c r="I251" s="271"/>
      <c r="J251" s="103"/>
      <c r="K251" s="271"/>
      <c r="L251" s="296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271"/>
      <c r="B252" s="103"/>
      <c r="C252" s="271"/>
      <c r="D252" s="271"/>
      <c r="E252" s="271"/>
      <c r="F252" s="271"/>
      <c r="G252" s="271"/>
      <c r="H252" s="271"/>
      <c r="I252" s="271"/>
      <c r="J252" s="103"/>
      <c r="K252" s="271"/>
      <c r="L252" s="296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271"/>
      <c r="B253" s="103"/>
      <c r="C253" s="271"/>
      <c r="D253" s="271"/>
      <c r="E253" s="271"/>
      <c r="F253" s="271"/>
      <c r="G253" s="271"/>
      <c r="H253" s="271"/>
      <c r="I253" s="271"/>
      <c r="J253" s="103"/>
      <c r="K253" s="271"/>
      <c r="L253" s="296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271"/>
      <c r="B254" s="103"/>
      <c r="C254" s="271"/>
      <c r="D254" s="271"/>
      <c r="E254" s="271"/>
      <c r="F254" s="271"/>
      <c r="G254" s="271"/>
      <c r="H254" s="271"/>
      <c r="I254" s="271"/>
      <c r="J254" s="103"/>
      <c r="K254" s="271"/>
      <c r="L254" s="296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271"/>
      <c r="B255" s="103"/>
      <c r="C255" s="271"/>
      <c r="D255" s="271"/>
      <c r="E255" s="271"/>
      <c r="F255" s="271"/>
      <c r="G255" s="271"/>
      <c r="H255" s="271"/>
      <c r="I255" s="271"/>
      <c r="J255" s="103"/>
      <c r="K255" s="271"/>
      <c r="L255" s="296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271"/>
      <c r="B256" s="103"/>
      <c r="C256" s="271"/>
      <c r="D256" s="271"/>
      <c r="E256" s="271"/>
      <c r="F256" s="271"/>
      <c r="G256" s="271"/>
      <c r="H256" s="271"/>
      <c r="I256" s="271"/>
      <c r="J256" s="103"/>
      <c r="K256" s="271"/>
      <c r="L256" s="296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271"/>
      <c r="B257" s="103"/>
      <c r="C257" s="271"/>
      <c r="D257" s="271"/>
      <c r="E257" s="271"/>
      <c r="F257" s="271"/>
      <c r="G257" s="271"/>
      <c r="H257" s="271"/>
      <c r="I257" s="271"/>
      <c r="J257" s="103"/>
      <c r="K257" s="271"/>
      <c r="L257" s="296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271"/>
      <c r="B258" s="103"/>
      <c r="C258" s="271"/>
      <c r="D258" s="271"/>
      <c r="E258" s="271"/>
      <c r="F258" s="271"/>
      <c r="G258" s="271"/>
      <c r="H258" s="271"/>
      <c r="I258" s="271"/>
      <c r="J258" s="103"/>
      <c r="K258" s="271"/>
      <c r="L258" s="296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271"/>
      <c r="B259" s="103"/>
      <c r="C259" s="271"/>
      <c r="D259" s="271"/>
      <c r="E259" s="271"/>
      <c r="F259" s="271"/>
      <c r="G259" s="271"/>
      <c r="H259" s="271"/>
      <c r="I259" s="271"/>
      <c r="J259" s="103"/>
      <c r="K259" s="271"/>
      <c r="L259" s="296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271"/>
      <c r="B260" s="103"/>
      <c r="C260" s="271"/>
      <c r="D260" s="271"/>
      <c r="E260" s="271"/>
      <c r="F260" s="271"/>
      <c r="G260" s="271"/>
      <c r="H260" s="271"/>
      <c r="I260" s="271"/>
      <c r="J260" s="103"/>
      <c r="K260" s="271"/>
      <c r="L260" s="296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271"/>
      <c r="B261" s="103"/>
      <c r="C261" s="271"/>
      <c r="D261" s="271"/>
      <c r="E261" s="271"/>
      <c r="F261" s="271"/>
      <c r="G261" s="271"/>
      <c r="H261" s="271"/>
      <c r="I261" s="271"/>
      <c r="J261" s="103"/>
      <c r="K261" s="271"/>
      <c r="L261" s="296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271"/>
      <c r="B262" s="103"/>
      <c r="C262" s="271"/>
      <c r="D262" s="271"/>
      <c r="E262" s="271"/>
      <c r="F262" s="271"/>
      <c r="G262" s="271"/>
      <c r="H262" s="271"/>
      <c r="I262" s="271"/>
      <c r="J262" s="103"/>
      <c r="K262" s="271"/>
      <c r="L262" s="296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271"/>
      <c r="B263" s="103"/>
      <c r="C263" s="271"/>
      <c r="D263" s="271"/>
      <c r="E263" s="271"/>
      <c r="F263" s="271"/>
      <c r="G263" s="271"/>
      <c r="H263" s="271"/>
      <c r="I263" s="271"/>
      <c r="J263" s="103"/>
      <c r="K263" s="271"/>
      <c r="L263" s="296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271"/>
      <c r="B264" s="103"/>
      <c r="C264" s="271"/>
      <c r="D264" s="271"/>
      <c r="E264" s="271"/>
      <c r="F264" s="271"/>
      <c r="G264" s="271"/>
      <c r="H264" s="271"/>
      <c r="I264" s="271"/>
      <c r="J264" s="103"/>
      <c r="K264" s="271"/>
      <c r="L264" s="296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271"/>
      <c r="B265" s="103"/>
      <c r="C265" s="271"/>
      <c r="D265" s="271"/>
      <c r="E265" s="271"/>
      <c r="F265" s="271"/>
      <c r="G265" s="271"/>
      <c r="H265" s="271"/>
      <c r="I265" s="271"/>
      <c r="J265" s="103"/>
      <c r="K265" s="271"/>
      <c r="L265" s="296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271"/>
      <c r="B266" s="103"/>
      <c r="C266" s="271"/>
      <c r="D266" s="271"/>
      <c r="E266" s="271"/>
      <c r="F266" s="271"/>
      <c r="G266" s="271"/>
      <c r="H266" s="271"/>
      <c r="I266" s="271"/>
      <c r="J266" s="103"/>
      <c r="K266" s="271"/>
      <c r="L266" s="296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271"/>
      <c r="B267" s="103"/>
      <c r="C267" s="271"/>
      <c r="D267" s="271"/>
      <c r="E267" s="271"/>
      <c r="F267" s="271"/>
      <c r="G267" s="271"/>
      <c r="H267" s="271"/>
      <c r="I267" s="271"/>
      <c r="J267" s="103"/>
      <c r="K267" s="271"/>
      <c r="L267" s="296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271"/>
      <c r="B268" s="103"/>
      <c r="C268" s="271"/>
      <c r="D268" s="271"/>
      <c r="E268" s="271"/>
      <c r="F268" s="271"/>
      <c r="G268" s="271"/>
      <c r="H268" s="271"/>
      <c r="I268" s="271"/>
      <c r="J268" s="103"/>
      <c r="K268" s="271"/>
      <c r="L268" s="296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271"/>
      <c r="B269" s="103"/>
      <c r="C269" s="271"/>
      <c r="D269" s="271"/>
      <c r="E269" s="271"/>
      <c r="F269" s="271"/>
      <c r="G269" s="271"/>
      <c r="H269" s="271"/>
      <c r="I269" s="271"/>
      <c r="J269" s="103"/>
      <c r="K269" s="271"/>
      <c r="L269" s="296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271"/>
      <c r="B270" s="103"/>
      <c r="C270" s="271"/>
      <c r="D270" s="271"/>
      <c r="E270" s="271"/>
      <c r="F270" s="271"/>
      <c r="G270" s="271"/>
      <c r="H270" s="271"/>
      <c r="I270" s="271"/>
      <c r="J270" s="103"/>
      <c r="K270" s="271"/>
      <c r="L270" s="296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271"/>
      <c r="B271" s="103"/>
      <c r="C271" s="271"/>
      <c r="D271" s="271"/>
      <c r="E271" s="271"/>
      <c r="F271" s="271"/>
      <c r="G271" s="271"/>
      <c r="H271" s="271"/>
      <c r="I271" s="271"/>
      <c r="J271" s="103"/>
      <c r="K271" s="271"/>
      <c r="L271" s="296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271"/>
      <c r="B272" s="103"/>
      <c r="C272" s="271"/>
      <c r="D272" s="271"/>
      <c r="E272" s="271"/>
      <c r="F272" s="271"/>
      <c r="G272" s="271"/>
      <c r="H272" s="271"/>
      <c r="I272" s="271"/>
      <c r="J272" s="103"/>
      <c r="K272" s="271"/>
      <c r="L272" s="296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271"/>
      <c r="B273" s="103"/>
      <c r="C273" s="271"/>
      <c r="D273" s="271"/>
      <c r="E273" s="271"/>
      <c r="F273" s="271"/>
      <c r="G273" s="271"/>
      <c r="H273" s="271"/>
      <c r="I273" s="271"/>
      <c r="J273" s="103"/>
      <c r="K273" s="271"/>
      <c r="L273" s="296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271"/>
      <c r="B274" s="103"/>
      <c r="C274" s="271"/>
      <c r="D274" s="271"/>
      <c r="E274" s="271"/>
      <c r="F274" s="271"/>
      <c r="G274" s="271"/>
      <c r="H274" s="271"/>
      <c r="I274" s="271"/>
      <c r="J274" s="103"/>
      <c r="K274" s="271"/>
      <c r="L274" s="296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271"/>
      <c r="B275" s="103"/>
      <c r="C275" s="271"/>
      <c r="D275" s="271"/>
      <c r="E275" s="271"/>
      <c r="F275" s="271"/>
      <c r="G275" s="271"/>
      <c r="H275" s="271"/>
      <c r="I275" s="271"/>
      <c r="J275" s="103"/>
      <c r="K275" s="271"/>
      <c r="L275" s="296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271"/>
      <c r="B276" s="103"/>
      <c r="C276" s="271"/>
      <c r="D276" s="271"/>
      <c r="E276" s="271"/>
      <c r="F276" s="271"/>
      <c r="G276" s="271"/>
      <c r="H276" s="271"/>
      <c r="I276" s="271"/>
      <c r="J276" s="103"/>
      <c r="K276" s="271"/>
      <c r="L276" s="296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271"/>
      <c r="B277" s="103"/>
      <c r="C277" s="271"/>
      <c r="D277" s="271"/>
      <c r="E277" s="271"/>
      <c r="F277" s="271"/>
      <c r="G277" s="271"/>
      <c r="H277" s="271"/>
      <c r="I277" s="271"/>
      <c r="J277" s="103"/>
      <c r="K277" s="271"/>
      <c r="L277" s="296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271"/>
      <c r="B278" s="103"/>
      <c r="C278" s="271"/>
      <c r="D278" s="271"/>
      <c r="E278" s="271"/>
      <c r="F278" s="271"/>
      <c r="G278" s="271"/>
      <c r="H278" s="271"/>
      <c r="I278" s="271"/>
      <c r="J278" s="103"/>
      <c r="K278" s="271"/>
      <c r="L278" s="296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271"/>
      <c r="B279" s="103"/>
      <c r="C279" s="271"/>
      <c r="D279" s="271"/>
      <c r="E279" s="271"/>
      <c r="F279" s="271"/>
      <c r="G279" s="271"/>
      <c r="H279" s="271"/>
      <c r="I279" s="271"/>
      <c r="J279" s="103"/>
      <c r="K279" s="271"/>
      <c r="L279" s="296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271"/>
      <c r="B280" s="103"/>
      <c r="C280" s="271"/>
      <c r="D280" s="271"/>
      <c r="E280" s="271"/>
      <c r="F280" s="271"/>
      <c r="G280" s="271"/>
      <c r="H280" s="271"/>
      <c r="I280" s="271"/>
      <c r="J280" s="103"/>
      <c r="K280" s="271"/>
      <c r="L280" s="296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271"/>
      <c r="B281" s="103"/>
      <c r="C281" s="271"/>
      <c r="D281" s="271"/>
      <c r="E281" s="271"/>
      <c r="F281" s="271"/>
      <c r="G281" s="271"/>
      <c r="H281" s="271"/>
      <c r="I281" s="271"/>
      <c r="J281" s="103"/>
      <c r="K281" s="271"/>
      <c r="L281" s="296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271"/>
      <c r="B282" s="103"/>
      <c r="C282" s="271"/>
      <c r="D282" s="271"/>
      <c r="E282" s="271"/>
      <c r="F282" s="271"/>
      <c r="G282" s="271"/>
      <c r="H282" s="271"/>
      <c r="I282" s="271"/>
      <c r="J282" s="103"/>
      <c r="K282" s="271"/>
      <c r="L282" s="296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271"/>
      <c r="B283" s="103"/>
      <c r="C283" s="271"/>
      <c r="D283" s="271"/>
      <c r="E283" s="271"/>
      <c r="F283" s="271"/>
      <c r="G283" s="271"/>
      <c r="H283" s="271"/>
      <c r="I283" s="271"/>
      <c r="J283" s="103"/>
      <c r="K283" s="271"/>
      <c r="L283" s="296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271"/>
      <c r="B284" s="103"/>
      <c r="C284" s="271"/>
      <c r="D284" s="271"/>
      <c r="E284" s="271"/>
      <c r="F284" s="271"/>
      <c r="G284" s="271"/>
      <c r="H284" s="271"/>
      <c r="I284" s="271"/>
      <c r="J284" s="103"/>
      <c r="K284" s="271"/>
      <c r="L284" s="296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271"/>
      <c r="B285" s="103"/>
      <c r="C285" s="271"/>
      <c r="D285" s="271"/>
      <c r="E285" s="271"/>
      <c r="F285" s="271"/>
      <c r="G285" s="271"/>
      <c r="H285" s="271"/>
      <c r="I285" s="271"/>
      <c r="J285" s="103"/>
      <c r="K285" s="271"/>
      <c r="L285" s="296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271"/>
      <c r="B286" s="103"/>
      <c r="C286" s="271"/>
      <c r="D286" s="271"/>
      <c r="E286" s="271"/>
      <c r="F286" s="271"/>
      <c r="G286" s="271"/>
      <c r="H286" s="271"/>
      <c r="I286" s="271"/>
      <c r="J286" s="103"/>
      <c r="K286" s="271"/>
      <c r="L286" s="296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271"/>
      <c r="B287" s="103"/>
      <c r="C287" s="271"/>
      <c r="D287" s="271"/>
      <c r="E287" s="271"/>
      <c r="F287" s="271"/>
      <c r="G287" s="271"/>
      <c r="H287" s="271"/>
      <c r="I287" s="271"/>
      <c r="J287" s="103"/>
      <c r="K287" s="271"/>
      <c r="L287" s="296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271"/>
      <c r="B288" s="103"/>
      <c r="C288" s="271"/>
      <c r="D288" s="271"/>
      <c r="E288" s="271"/>
      <c r="F288" s="271"/>
      <c r="G288" s="271"/>
      <c r="H288" s="271"/>
      <c r="I288" s="271"/>
      <c r="J288" s="103"/>
      <c r="K288" s="271"/>
      <c r="L288" s="296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271"/>
      <c r="B289" s="103"/>
      <c r="C289" s="271"/>
      <c r="D289" s="271"/>
      <c r="E289" s="271"/>
      <c r="F289" s="271"/>
      <c r="G289" s="271"/>
      <c r="H289" s="271"/>
      <c r="I289" s="271"/>
      <c r="J289" s="103"/>
      <c r="K289" s="271"/>
      <c r="L289" s="296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271"/>
      <c r="B290" s="103"/>
      <c r="C290" s="271"/>
      <c r="D290" s="271"/>
      <c r="E290" s="271"/>
      <c r="F290" s="271"/>
      <c r="G290" s="271"/>
      <c r="H290" s="271"/>
      <c r="I290" s="271"/>
      <c r="J290" s="103"/>
      <c r="K290" s="271"/>
      <c r="L290" s="296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271"/>
      <c r="B291" s="103"/>
      <c r="C291" s="271"/>
      <c r="D291" s="271"/>
      <c r="E291" s="271"/>
      <c r="F291" s="271"/>
      <c r="G291" s="271"/>
      <c r="H291" s="271"/>
      <c r="I291" s="271"/>
      <c r="J291" s="103"/>
      <c r="K291" s="271"/>
      <c r="L291" s="296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271"/>
      <c r="B292" s="103"/>
      <c r="C292" s="271"/>
      <c r="D292" s="271"/>
      <c r="E292" s="271"/>
      <c r="F292" s="271"/>
      <c r="G292" s="271"/>
      <c r="H292" s="271"/>
      <c r="I292" s="271"/>
      <c r="J292" s="103"/>
      <c r="K292" s="271"/>
      <c r="L292" s="296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271"/>
      <c r="B293" s="103"/>
      <c r="C293" s="271"/>
      <c r="D293" s="271"/>
      <c r="E293" s="271"/>
      <c r="F293" s="271"/>
      <c r="G293" s="271"/>
      <c r="H293" s="271"/>
      <c r="I293" s="271"/>
      <c r="J293" s="103"/>
      <c r="K293" s="271"/>
      <c r="L293" s="296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271"/>
      <c r="B294" s="103"/>
      <c r="C294" s="271"/>
      <c r="D294" s="271"/>
      <c r="E294" s="271"/>
      <c r="F294" s="271"/>
      <c r="G294" s="271"/>
      <c r="H294" s="271"/>
      <c r="I294" s="271"/>
      <c r="J294" s="103"/>
      <c r="K294" s="271"/>
      <c r="L294" s="296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271"/>
      <c r="B295" s="103"/>
      <c r="C295" s="271"/>
      <c r="D295" s="271"/>
      <c r="E295" s="271"/>
      <c r="F295" s="271"/>
      <c r="G295" s="271"/>
      <c r="H295" s="271"/>
      <c r="I295" s="271"/>
      <c r="J295" s="103"/>
      <c r="K295" s="271"/>
      <c r="L295" s="296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271"/>
      <c r="B296" s="103"/>
      <c r="C296" s="271"/>
      <c r="D296" s="271"/>
      <c r="E296" s="271"/>
      <c r="F296" s="271"/>
      <c r="G296" s="271"/>
      <c r="H296" s="271"/>
      <c r="I296" s="271"/>
      <c r="J296" s="103"/>
      <c r="K296" s="271"/>
      <c r="L296" s="296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271"/>
      <c r="B297" s="103"/>
      <c r="C297" s="271"/>
      <c r="D297" s="271"/>
      <c r="E297" s="271"/>
      <c r="F297" s="271"/>
      <c r="G297" s="271"/>
      <c r="H297" s="271"/>
      <c r="I297" s="271"/>
      <c r="J297" s="103"/>
      <c r="K297" s="271"/>
      <c r="L297" s="296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271"/>
      <c r="B298" s="103"/>
      <c r="C298" s="271"/>
      <c r="D298" s="271"/>
      <c r="E298" s="271"/>
      <c r="F298" s="271"/>
      <c r="G298" s="271"/>
      <c r="H298" s="271"/>
      <c r="I298" s="271"/>
      <c r="J298" s="103"/>
      <c r="K298" s="271"/>
      <c r="L298" s="296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271"/>
      <c r="B299" s="103"/>
      <c r="C299" s="271"/>
      <c r="D299" s="271"/>
      <c r="E299" s="271"/>
      <c r="F299" s="271"/>
      <c r="G299" s="271"/>
      <c r="H299" s="271"/>
      <c r="I299" s="271"/>
      <c r="J299" s="103"/>
      <c r="K299" s="271"/>
      <c r="L299" s="296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271"/>
      <c r="B300" s="103"/>
      <c r="C300" s="271"/>
      <c r="D300" s="271"/>
      <c r="E300" s="271"/>
      <c r="F300" s="271"/>
      <c r="G300" s="271"/>
      <c r="H300" s="271"/>
      <c r="I300" s="271"/>
      <c r="J300" s="103"/>
      <c r="K300" s="271"/>
      <c r="L300" s="296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271"/>
      <c r="B301" s="103"/>
      <c r="C301" s="271"/>
      <c r="D301" s="271"/>
      <c r="E301" s="271"/>
      <c r="F301" s="271"/>
      <c r="G301" s="271"/>
      <c r="H301" s="271"/>
      <c r="I301" s="271"/>
      <c r="J301" s="103"/>
      <c r="K301" s="271"/>
      <c r="L301" s="296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271"/>
      <c r="B302" s="103"/>
      <c r="C302" s="271"/>
      <c r="D302" s="271"/>
      <c r="E302" s="271"/>
      <c r="F302" s="271"/>
      <c r="G302" s="271"/>
      <c r="H302" s="271"/>
      <c r="I302" s="271"/>
      <c r="J302" s="103"/>
      <c r="K302" s="271"/>
      <c r="L302" s="296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271"/>
      <c r="B303" s="103"/>
      <c r="C303" s="271"/>
      <c r="D303" s="271"/>
      <c r="E303" s="271"/>
      <c r="F303" s="271"/>
      <c r="G303" s="271"/>
      <c r="H303" s="271"/>
      <c r="I303" s="271"/>
      <c r="J303" s="103"/>
      <c r="K303" s="271"/>
      <c r="L303" s="296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271"/>
      <c r="B304" s="103"/>
      <c r="C304" s="271"/>
      <c r="D304" s="271"/>
      <c r="E304" s="271"/>
      <c r="F304" s="271"/>
      <c r="G304" s="271"/>
      <c r="H304" s="271"/>
      <c r="I304" s="271"/>
      <c r="J304" s="103"/>
      <c r="K304" s="271"/>
      <c r="L304" s="296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271"/>
      <c r="B305" s="103"/>
      <c r="C305" s="271"/>
      <c r="D305" s="271"/>
      <c r="E305" s="271"/>
      <c r="F305" s="271"/>
      <c r="G305" s="271"/>
      <c r="H305" s="271"/>
      <c r="I305" s="271"/>
      <c r="J305" s="103"/>
      <c r="K305" s="271"/>
      <c r="L305" s="296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271"/>
      <c r="B306" s="103"/>
      <c r="C306" s="271"/>
      <c r="D306" s="271"/>
      <c r="E306" s="271"/>
      <c r="F306" s="271"/>
      <c r="G306" s="271"/>
      <c r="H306" s="271"/>
      <c r="I306" s="271"/>
      <c r="J306" s="103"/>
      <c r="K306" s="271"/>
      <c r="L306" s="296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271"/>
      <c r="B307" s="103"/>
      <c r="C307" s="271"/>
      <c r="D307" s="271"/>
      <c r="E307" s="271"/>
      <c r="F307" s="271"/>
      <c r="G307" s="271"/>
      <c r="H307" s="271"/>
      <c r="I307" s="271"/>
      <c r="J307" s="103"/>
      <c r="K307" s="271"/>
      <c r="L307" s="296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271"/>
      <c r="B308" s="103"/>
      <c r="C308" s="271"/>
      <c r="D308" s="271"/>
      <c r="E308" s="271"/>
      <c r="F308" s="271"/>
      <c r="G308" s="271"/>
      <c r="H308" s="271"/>
      <c r="I308" s="271"/>
      <c r="J308" s="103"/>
      <c r="K308" s="271"/>
      <c r="L308" s="296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271"/>
      <c r="B309" s="103"/>
      <c r="C309" s="271"/>
      <c r="D309" s="271"/>
      <c r="E309" s="271"/>
      <c r="F309" s="271"/>
      <c r="G309" s="271"/>
      <c r="H309" s="271"/>
      <c r="I309" s="271"/>
      <c r="J309" s="103"/>
      <c r="K309" s="271"/>
      <c r="L309" s="296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271"/>
      <c r="B310" s="103"/>
      <c r="C310" s="271"/>
      <c r="D310" s="271"/>
      <c r="E310" s="271"/>
      <c r="F310" s="271"/>
      <c r="G310" s="271"/>
      <c r="H310" s="271"/>
      <c r="I310" s="271"/>
      <c r="J310" s="103"/>
      <c r="K310" s="271"/>
      <c r="L310" s="296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271"/>
      <c r="B311" s="103"/>
      <c r="C311" s="271"/>
      <c r="D311" s="271"/>
      <c r="E311" s="271"/>
      <c r="F311" s="271"/>
      <c r="G311" s="271"/>
      <c r="H311" s="271"/>
      <c r="I311" s="271"/>
      <c r="J311" s="103"/>
      <c r="K311" s="271"/>
      <c r="L311" s="296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271"/>
      <c r="B312" s="103"/>
      <c r="C312" s="271"/>
      <c r="D312" s="271"/>
      <c r="E312" s="271"/>
      <c r="F312" s="271"/>
      <c r="G312" s="271"/>
      <c r="H312" s="271"/>
      <c r="I312" s="271"/>
      <c r="J312" s="103"/>
      <c r="K312" s="271"/>
      <c r="L312" s="296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271"/>
      <c r="B313" s="103"/>
      <c r="C313" s="271"/>
      <c r="D313" s="271"/>
      <c r="E313" s="271"/>
      <c r="F313" s="271"/>
      <c r="G313" s="271"/>
      <c r="H313" s="271"/>
      <c r="I313" s="271"/>
      <c r="J313" s="103"/>
      <c r="K313" s="271"/>
      <c r="L313" s="296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271"/>
      <c r="B314" s="103"/>
      <c r="C314" s="271"/>
      <c r="D314" s="271"/>
      <c r="E314" s="271"/>
      <c r="F314" s="271"/>
      <c r="G314" s="271"/>
      <c r="H314" s="271"/>
      <c r="I314" s="271"/>
      <c r="J314" s="103"/>
      <c r="K314" s="271"/>
      <c r="L314" s="296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271"/>
      <c r="B315" s="103"/>
      <c r="C315" s="271"/>
      <c r="D315" s="271"/>
      <c r="E315" s="271"/>
      <c r="F315" s="271"/>
      <c r="G315" s="271"/>
      <c r="H315" s="271"/>
      <c r="I315" s="271"/>
      <c r="J315" s="103"/>
      <c r="K315" s="271"/>
      <c r="L315" s="296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271"/>
      <c r="B316" s="103"/>
      <c r="C316" s="271"/>
      <c r="D316" s="271"/>
      <c r="E316" s="271"/>
      <c r="F316" s="271"/>
      <c r="G316" s="271"/>
      <c r="H316" s="271"/>
      <c r="I316" s="271"/>
      <c r="J316" s="103"/>
      <c r="K316" s="271"/>
      <c r="L316" s="296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271"/>
      <c r="B317" s="103"/>
      <c r="C317" s="271"/>
      <c r="D317" s="271"/>
      <c r="E317" s="271"/>
      <c r="F317" s="271"/>
      <c r="G317" s="271"/>
      <c r="H317" s="271"/>
      <c r="I317" s="271"/>
      <c r="J317" s="103"/>
      <c r="K317" s="271"/>
      <c r="L317" s="296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271"/>
      <c r="B318" s="103"/>
      <c r="C318" s="271"/>
      <c r="D318" s="271"/>
      <c r="E318" s="271"/>
      <c r="F318" s="271"/>
      <c r="G318" s="271"/>
      <c r="H318" s="271"/>
      <c r="I318" s="271"/>
      <c r="J318" s="103"/>
      <c r="K318" s="271"/>
      <c r="L318" s="296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271"/>
      <c r="B319" s="103"/>
      <c r="C319" s="271"/>
      <c r="D319" s="271"/>
      <c r="E319" s="271"/>
      <c r="F319" s="271"/>
      <c r="G319" s="271"/>
      <c r="H319" s="271"/>
      <c r="I319" s="271"/>
      <c r="J319" s="103"/>
      <c r="K319" s="271"/>
      <c r="L319" s="296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271"/>
      <c r="B320" s="103"/>
      <c r="C320" s="271"/>
      <c r="D320" s="271"/>
      <c r="E320" s="271"/>
      <c r="F320" s="271"/>
      <c r="G320" s="271"/>
      <c r="H320" s="271"/>
      <c r="I320" s="271"/>
      <c r="J320" s="103"/>
      <c r="K320" s="271"/>
      <c r="L320" s="296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271"/>
      <c r="B321" s="103"/>
      <c r="C321" s="271"/>
      <c r="D321" s="271"/>
      <c r="E321" s="271"/>
      <c r="F321" s="271"/>
      <c r="G321" s="271"/>
      <c r="H321" s="271"/>
      <c r="I321" s="271"/>
      <c r="J321" s="103"/>
      <c r="K321" s="271"/>
      <c r="L321" s="296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271"/>
      <c r="B322" s="103"/>
      <c r="C322" s="271"/>
      <c r="D322" s="271"/>
      <c r="E322" s="271"/>
      <c r="F322" s="271"/>
      <c r="G322" s="271"/>
      <c r="H322" s="271"/>
      <c r="I322" s="271"/>
      <c r="J322" s="103"/>
      <c r="K322" s="271"/>
      <c r="L322" s="296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271"/>
      <c r="B323" s="103"/>
      <c r="C323" s="271"/>
      <c r="D323" s="271"/>
      <c r="E323" s="271"/>
      <c r="F323" s="271"/>
      <c r="G323" s="271"/>
      <c r="H323" s="271"/>
      <c r="I323" s="271"/>
      <c r="J323" s="103"/>
      <c r="K323" s="271"/>
      <c r="L323" s="296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271"/>
      <c r="B324" s="103"/>
      <c r="C324" s="271"/>
      <c r="D324" s="271"/>
      <c r="E324" s="271"/>
      <c r="F324" s="271"/>
      <c r="G324" s="271"/>
      <c r="H324" s="271"/>
      <c r="I324" s="271"/>
      <c r="J324" s="103"/>
      <c r="K324" s="271"/>
      <c r="L324" s="296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271"/>
      <c r="B325" s="103"/>
      <c r="C325" s="271"/>
      <c r="D325" s="271"/>
      <c r="E325" s="271"/>
      <c r="F325" s="271"/>
      <c r="G325" s="271"/>
      <c r="H325" s="271"/>
      <c r="I325" s="271"/>
      <c r="J325" s="103"/>
      <c r="K325" s="271"/>
      <c r="L325" s="296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271"/>
      <c r="B326" s="103"/>
      <c r="C326" s="271"/>
      <c r="D326" s="271"/>
      <c r="E326" s="271"/>
      <c r="F326" s="271"/>
      <c r="G326" s="271"/>
      <c r="H326" s="271"/>
      <c r="I326" s="271"/>
      <c r="J326" s="103"/>
      <c r="K326" s="271"/>
      <c r="L326" s="296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271"/>
      <c r="B327" s="103"/>
      <c r="C327" s="271"/>
      <c r="D327" s="271"/>
      <c r="E327" s="271"/>
      <c r="F327" s="271"/>
      <c r="G327" s="271"/>
      <c r="H327" s="271"/>
      <c r="I327" s="271"/>
      <c r="J327" s="103"/>
      <c r="K327" s="271"/>
      <c r="L327" s="296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271"/>
      <c r="B328" s="103"/>
      <c r="C328" s="271"/>
      <c r="D328" s="271"/>
      <c r="E328" s="271"/>
      <c r="F328" s="271"/>
      <c r="G328" s="271"/>
      <c r="H328" s="271"/>
      <c r="I328" s="271"/>
      <c r="J328" s="103"/>
      <c r="K328" s="271"/>
      <c r="L328" s="296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271"/>
      <c r="B329" s="103"/>
      <c r="C329" s="271"/>
      <c r="D329" s="271"/>
      <c r="E329" s="271"/>
      <c r="F329" s="271"/>
      <c r="G329" s="271"/>
      <c r="H329" s="271"/>
      <c r="I329" s="271"/>
      <c r="J329" s="103"/>
      <c r="K329" s="271"/>
      <c r="L329" s="296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271"/>
      <c r="B330" s="103"/>
      <c r="C330" s="271"/>
      <c r="D330" s="271"/>
      <c r="E330" s="271"/>
      <c r="F330" s="271"/>
      <c r="G330" s="271"/>
      <c r="H330" s="271"/>
      <c r="I330" s="271"/>
      <c r="J330" s="103"/>
      <c r="K330" s="271"/>
      <c r="L330" s="296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271"/>
      <c r="B331" s="103"/>
      <c r="C331" s="271"/>
      <c r="D331" s="271"/>
      <c r="E331" s="271"/>
      <c r="F331" s="271"/>
      <c r="G331" s="271"/>
      <c r="H331" s="271"/>
      <c r="I331" s="271"/>
      <c r="J331" s="103"/>
      <c r="K331" s="271"/>
      <c r="L331" s="296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271"/>
      <c r="B332" s="103"/>
      <c r="C332" s="271"/>
      <c r="D332" s="271"/>
      <c r="E332" s="271"/>
      <c r="F332" s="271"/>
      <c r="G332" s="271"/>
      <c r="H332" s="271"/>
      <c r="I332" s="271"/>
      <c r="J332" s="103"/>
      <c r="K332" s="271"/>
      <c r="L332" s="296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271"/>
      <c r="B333" s="103"/>
      <c r="C333" s="271"/>
      <c r="D333" s="271"/>
      <c r="E333" s="271"/>
      <c r="F333" s="271"/>
      <c r="G333" s="271"/>
      <c r="H333" s="271"/>
      <c r="I333" s="271"/>
      <c r="J333" s="103"/>
      <c r="K333" s="271"/>
      <c r="L333" s="296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271"/>
      <c r="B334" s="103"/>
      <c r="C334" s="271"/>
      <c r="D334" s="271"/>
      <c r="E334" s="271"/>
      <c r="F334" s="271"/>
      <c r="G334" s="271"/>
      <c r="H334" s="271"/>
      <c r="I334" s="271"/>
      <c r="J334" s="103"/>
      <c r="K334" s="271"/>
      <c r="L334" s="296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271"/>
      <c r="B335" s="103"/>
      <c r="C335" s="271"/>
      <c r="D335" s="271"/>
      <c r="E335" s="271"/>
      <c r="F335" s="271"/>
      <c r="G335" s="271"/>
      <c r="H335" s="271"/>
      <c r="I335" s="271"/>
      <c r="J335" s="103"/>
      <c r="K335" s="271"/>
      <c r="L335" s="296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271"/>
      <c r="B336" s="103"/>
      <c r="C336" s="271"/>
      <c r="D336" s="271"/>
      <c r="E336" s="271"/>
      <c r="F336" s="271"/>
      <c r="G336" s="271"/>
      <c r="H336" s="271"/>
      <c r="I336" s="271"/>
      <c r="J336" s="103"/>
      <c r="K336" s="271"/>
      <c r="L336" s="296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271"/>
      <c r="B337" s="103"/>
      <c r="C337" s="271"/>
      <c r="D337" s="271"/>
      <c r="E337" s="271"/>
      <c r="F337" s="271"/>
      <c r="G337" s="271"/>
      <c r="H337" s="271"/>
      <c r="I337" s="271"/>
      <c r="J337" s="103"/>
      <c r="K337" s="271"/>
      <c r="L337" s="296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271"/>
      <c r="B338" s="103"/>
      <c r="C338" s="271"/>
      <c r="D338" s="271"/>
      <c r="E338" s="271"/>
      <c r="F338" s="271"/>
      <c r="G338" s="271"/>
      <c r="H338" s="271"/>
      <c r="I338" s="271"/>
      <c r="J338" s="103"/>
      <c r="K338" s="271"/>
      <c r="L338" s="296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271"/>
      <c r="B339" s="103"/>
      <c r="C339" s="271"/>
      <c r="D339" s="271"/>
      <c r="E339" s="271"/>
      <c r="F339" s="271"/>
      <c r="G339" s="271"/>
      <c r="H339" s="271"/>
      <c r="I339" s="271"/>
      <c r="J339" s="103"/>
      <c r="K339" s="271"/>
      <c r="L339" s="296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271"/>
      <c r="B340" s="103"/>
      <c r="C340" s="271"/>
      <c r="D340" s="271"/>
      <c r="E340" s="271"/>
      <c r="F340" s="271"/>
      <c r="G340" s="271"/>
      <c r="H340" s="271"/>
      <c r="I340" s="271"/>
      <c r="J340" s="103"/>
      <c r="K340" s="271"/>
      <c r="L340" s="296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271"/>
      <c r="B341" s="103"/>
      <c r="C341" s="271"/>
      <c r="D341" s="271"/>
      <c r="E341" s="271"/>
      <c r="F341" s="271"/>
      <c r="G341" s="271"/>
      <c r="H341" s="271"/>
      <c r="I341" s="271"/>
      <c r="J341" s="103"/>
      <c r="K341" s="271"/>
      <c r="L341" s="296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271"/>
      <c r="B342" s="103"/>
      <c r="C342" s="271"/>
      <c r="D342" s="271"/>
      <c r="E342" s="271"/>
      <c r="F342" s="271"/>
      <c r="G342" s="271"/>
      <c r="H342" s="271"/>
      <c r="I342" s="271"/>
      <c r="J342" s="103"/>
      <c r="K342" s="271"/>
      <c r="L342" s="296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271"/>
      <c r="B343" s="103"/>
      <c r="C343" s="271"/>
      <c r="D343" s="271"/>
      <c r="E343" s="271"/>
      <c r="F343" s="271"/>
      <c r="G343" s="271"/>
      <c r="H343" s="271"/>
      <c r="I343" s="271"/>
      <c r="J343" s="103"/>
      <c r="K343" s="271"/>
      <c r="L343" s="296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271"/>
      <c r="B344" s="103"/>
      <c r="C344" s="271"/>
      <c r="D344" s="271"/>
      <c r="E344" s="271"/>
      <c r="F344" s="271"/>
      <c r="G344" s="271"/>
      <c r="H344" s="271"/>
      <c r="I344" s="271"/>
      <c r="J344" s="103"/>
      <c r="K344" s="271"/>
      <c r="L344" s="296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271"/>
      <c r="B345" s="103"/>
      <c r="C345" s="271"/>
      <c r="D345" s="271"/>
      <c r="E345" s="271"/>
      <c r="F345" s="271"/>
      <c r="G345" s="271"/>
      <c r="H345" s="271"/>
      <c r="I345" s="271"/>
      <c r="J345" s="103"/>
      <c r="K345" s="271"/>
      <c r="L345" s="296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271"/>
      <c r="B346" s="103"/>
      <c r="C346" s="271"/>
      <c r="D346" s="271"/>
      <c r="E346" s="271"/>
      <c r="F346" s="271"/>
      <c r="G346" s="271"/>
      <c r="H346" s="271"/>
      <c r="I346" s="271"/>
      <c r="J346" s="103"/>
      <c r="K346" s="271"/>
      <c r="L346" s="296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271"/>
      <c r="B347" s="103"/>
      <c r="C347" s="271"/>
      <c r="D347" s="271"/>
      <c r="E347" s="271"/>
      <c r="F347" s="271"/>
      <c r="G347" s="271"/>
      <c r="H347" s="271"/>
      <c r="I347" s="271"/>
      <c r="J347" s="103"/>
      <c r="K347" s="271"/>
      <c r="L347" s="296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271"/>
      <c r="B348" s="103"/>
      <c r="C348" s="271"/>
      <c r="D348" s="271"/>
      <c r="E348" s="271"/>
      <c r="F348" s="271"/>
      <c r="G348" s="271"/>
      <c r="H348" s="271"/>
      <c r="I348" s="271"/>
      <c r="J348" s="103"/>
      <c r="K348" s="271"/>
      <c r="L348" s="296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271"/>
      <c r="B349" s="103"/>
      <c r="C349" s="271"/>
      <c r="D349" s="271"/>
      <c r="E349" s="271"/>
      <c r="F349" s="271"/>
      <c r="G349" s="271"/>
      <c r="H349" s="271"/>
      <c r="I349" s="271"/>
      <c r="J349" s="103"/>
      <c r="K349" s="271"/>
      <c r="L349" s="296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271"/>
      <c r="B350" s="103"/>
      <c r="C350" s="271"/>
      <c r="D350" s="271"/>
      <c r="E350" s="271"/>
      <c r="F350" s="271"/>
      <c r="G350" s="271"/>
      <c r="H350" s="271"/>
      <c r="I350" s="271"/>
      <c r="J350" s="103"/>
      <c r="K350" s="271"/>
      <c r="L350" s="296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271"/>
      <c r="B351" s="103"/>
      <c r="C351" s="271"/>
      <c r="D351" s="271"/>
      <c r="E351" s="271"/>
      <c r="F351" s="271"/>
      <c r="G351" s="271"/>
      <c r="H351" s="271"/>
      <c r="I351" s="271"/>
      <c r="J351" s="103"/>
      <c r="K351" s="271"/>
      <c r="L351" s="296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271"/>
      <c r="B352" s="103"/>
      <c r="C352" s="271"/>
      <c r="D352" s="271"/>
      <c r="E352" s="271"/>
      <c r="F352" s="271"/>
      <c r="G352" s="271"/>
      <c r="H352" s="271"/>
      <c r="I352" s="271"/>
      <c r="J352" s="103"/>
      <c r="K352" s="271"/>
      <c r="L352" s="296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271"/>
      <c r="B353" s="103"/>
      <c r="C353" s="271"/>
      <c r="D353" s="271"/>
      <c r="E353" s="271"/>
      <c r="F353" s="271"/>
      <c r="G353" s="271"/>
      <c r="H353" s="271"/>
      <c r="I353" s="271"/>
      <c r="J353" s="103"/>
      <c r="K353" s="271"/>
      <c r="L353" s="296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271"/>
      <c r="B354" s="103"/>
      <c r="C354" s="271"/>
      <c r="D354" s="271"/>
      <c r="E354" s="271"/>
      <c r="F354" s="271"/>
      <c r="G354" s="271"/>
      <c r="H354" s="271"/>
      <c r="I354" s="271"/>
      <c r="J354" s="103"/>
      <c r="K354" s="271"/>
      <c r="L354" s="296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271"/>
      <c r="B355" s="103"/>
      <c r="C355" s="271"/>
      <c r="D355" s="271"/>
      <c r="E355" s="271"/>
      <c r="F355" s="271"/>
      <c r="G355" s="271"/>
      <c r="H355" s="271"/>
      <c r="I355" s="271"/>
      <c r="J355" s="103"/>
      <c r="K355" s="271"/>
      <c r="L355" s="296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271"/>
      <c r="B356" s="103"/>
      <c r="C356" s="271"/>
      <c r="D356" s="271"/>
      <c r="E356" s="271"/>
      <c r="F356" s="271"/>
      <c r="G356" s="271"/>
      <c r="H356" s="271"/>
      <c r="I356" s="271"/>
      <c r="J356" s="103"/>
      <c r="K356" s="271"/>
      <c r="L356" s="296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271"/>
      <c r="B357" s="103"/>
      <c r="C357" s="271"/>
      <c r="D357" s="271"/>
      <c r="E357" s="271"/>
      <c r="F357" s="271"/>
      <c r="G357" s="271"/>
      <c r="H357" s="271"/>
      <c r="I357" s="271"/>
      <c r="J357" s="103"/>
      <c r="K357" s="271"/>
      <c r="L357" s="296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271"/>
      <c r="B358" s="103"/>
      <c r="C358" s="271"/>
      <c r="D358" s="271"/>
      <c r="E358" s="271"/>
      <c r="F358" s="271"/>
      <c r="G358" s="271"/>
      <c r="H358" s="271"/>
      <c r="I358" s="271"/>
      <c r="J358" s="103"/>
      <c r="K358" s="271"/>
      <c r="L358" s="296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271"/>
      <c r="B359" s="103"/>
      <c r="C359" s="271"/>
      <c r="D359" s="271"/>
      <c r="E359" s="271"/>
      <c r="F359" s="271"/>
      <c r="G359" s="271"/>
      <c r="H359" s="271"/>
      <c r="I359" s="271"/>
      <c r="J359" s="103"/>
      <c r="K359" s="271"/>
      <c r="L359" s="296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271"/>
      <c r="B360" s="103"/>
      <c r="C360" s="271"/>
      <c r="D360" s="271"/>
      <c r="E360" s="271"/>
      <c r="F360" s="271"/>
      <c r="G360" s="271"/>
      <c r="H360" s="271"/>
      <c r="I360" s="271"/>
      <c r="J360" s="103"/>
      <c r="K360" s="271"/>
      <c r="L360" s="296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271"/>
      <c r="B361" s="103"/>
      <c r="C361" s="271"/>
      <c r="D361" s="271"/>
      <c r="E361" s="271"/>
      <c r="F361" s="271"/>
      <c r="G361" s="271"/>
      <c r="H361" s="271"/>
      <c r="I361" s="271"/>
      <c r="J361" s="103"/>
      <c r="K361" s="271"/>
      <c r="L361" s="296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271"/>
      <c r="B362" s="103"/>
      <c r="C362" s="271"/>
      <c r="D362" s="271"/>
      <c r="E362" s="271"/>
      <c r="F362" s="271"/>
      <c r="G362" s="271"/>
      <c r="H362" s="271"/>
      <c r="I362" s="271"/>
      <c r="J362" s="103"/>
      <c r="K362" s="271"/>
      <c r="L362" s="296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271"/>
      <c r="B363" s="103"/>
      <c r="C363" s="271"/>
      <c r="D363" s="271"/>
      <c r="E363" s="271"/>
      <c r="F363" s="271"/>
      <c r="G363" s="271"/>
      <c r="H363" s="271"/>
      <c r="I363" s="271"/>
      <c r="J363" s="103"/>
      <c r="K363" s="271"/>
      <c r="L363" s="296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271"/>
      <c r="B364" s="103"/>
      <c r="C364" s="271"/>
      <c r="D364" s="271"/>
      <c r="E364" s="271"/>
      <c r="F364" s="271"/>
      <c r="G364" s="271"/>
      <c r="H364" s="271"/>
      <c r="I364" s="271"/>
      <c r="J364" s="103"/>
      <c r="K364" s="271"/>
      <c r="L364" s="296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271"/>
      <c r="B365" s="103"/>
      <c r="C365" s="271"/>
      <c r="D365" s="271"/>
      <c r="E365" s="271"/>
      <c r="F365" s="271"/>
      <c r="G365" s="271"/>
      <c r="H365" s="271"/>
      <c r="I365" s="271"/>
      <c r="J365" s="103"/>
      <c r="K365" s="271"/>
      <c r="L365" s="296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271"/>
      <c r="B366" s="103"/>
      <c r="C366" s="271"/>
      <c r="D366" s="271"/>
      <c r="E366" s="271"/>
      <c r="F366" s="271"/>
      <c r="G366" s="271"/>
      <c r="H366" s="271"/>
      <c r="I366" s="271"/>
      <c r="J366" s="103"/>
      <c r="K366" s="271"/>
      <c r="L366" s="296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271"/>
      <c r="B367" s="103"/>
      <c r="C367" s="271"/>
      <c r="D367" s="271"/>
      <c r="E367" s="271"/>
      <c r="F367" s="271"/>
      <c r="G367" s="271"/>
      <c r="H367" s="271"/>
      <c r="I367" s="271"/>
      <c r="J367" s="103"/>
      <c r="K367" s="271"/>
      <c r="L367" s="296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271"/>
      <c r="B368" s="103"/>
      <c r="C368" s="271"/>
      <c r="D368" s="271"/>
      <c r="E368" s="271"/>
      <c r="F368" s="271"/>
      <c r="G368" s="271"/>
      <c r="H368" s="271"/>
      <c r="I368" s="271"/>
      <c r="J368" s="103"/>
      <c r="K368" s="271"/>
      <c r="L368" s="296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271"/>
      <c r="B369" s="103"/>
      <c r="C369" s="271"/>
      <c r="D369" s="271"/>
      <c r="E369" s="271"/>
      <c r="F369" s="271"/>
      <c r="G369" s="271"/>
      <c r="H369" s="271"/>
      <c r="I369" s="271"/>
      <c r="J369" s="103"/>
      <c r="K369" s="271"/>
      <c r="L369" s="296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271"/>
      <c r="B370" s="103"/>
      <c r="C370" s="271"/>
      <c r="D370" s="271"/>
      <c r="E370" s="271"/>
      <c r="F370" s="271"/>
      <c r="G370" s="271"/>
      <c r="H370" s="271"/>
      <c r="I370" s="271"/>
      <c r="J370" s="103"/>
      <c r="K370" s="271"/>
      <c r="L370" s="296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271"/>
      <c r="B371" s="103"/>
      <c r="C371" s="271"/>
      <c r="D371" s="271"/>
      <c r="E371" s="271"/>
      <c r="F371" s="271"/>
      <c r="G371" s="271"/>
      <c r="H371" s="271"/>
      <c r="I371" s="271"/>
      <c r="J371" s="103"/>
      <c r="K371" s="271"/>
      <c r="L371" s="296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271"/>
      <c r="B372" s="103"/>
      <c r="C372" s="271"/>
      <c r="D372" s="271"/>
      <c r="E372" s="271"/>
      <c r="F372" s="271"/>
      <c r="G372" s="271"/>
      <c r="H372" s="271"/>
      <c r="I372" s="271"/>
      <c r="J372" s="103"/>
      <c r="K372" s="271"/>
      <c r="L372" s="296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271"/>
      <c r="B373" s="103"/>
      <c r="C373" s="271"/>
      <c r="D373" s="271"/>
      <c r="E373" s="271"/>
      <c r="F373" s="271"/>
      <c r="G373" s="271"/>
      <c r="H373" s="271"/>
      <c r="I373" s="271"/>
      <c r="J373" s="103"/>
      <c r="K373" s="271"/>
      <c r="L373" s="296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271"/>
      <c r="B374" s="103"/>
      <c r="C374" s="271"/>
      <c r="D374" s="271"/>
      <c r="E374" s="271"/>
      <c r="F374" s="271"/>
      <c r="G374" s="271"/>
      <c r="H374" s="271"/>
      <c r="I374" s="271"/>
      <c r="J374" s="103"/>
      <c r="K374" s="271"/>
      <c r="L374" s="296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271"/>
      <c r="B375" s="103"/>
      <c r="C375" s="271"/>
      <c r="D375" s="271"/>
      <c r="E375" s="271"/>
      <c r="F375" s="271"/>
      <c r="G375" s="271"/>
      <c r="H375" s="271"/>
      <c r="I375" s="271"/>
      <c r="J375" s="103"/>
      <c r="K375" s="271"/>
      <c r="L375" s="296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271"/>
      <c r="B376" s="103"/>
      <c r="C376" s="271"/>
      <c r="D376" s="271"/>
      <c r="E376" s="271"/>
      <c r="F376" s="271"/>
      <c r="G376" s="271"/>
      <c r="H376" s="271"/>
      <c r="I376" s="271"/>
      <c r="J376" s="103"/>
      <c r="K376" s="271"/>
      <c r="L376" s="296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271"/>
      <c r="B377" s="103"/>
      <c r="C377" s="271"/>
      <c r="D377" s="271"/>
      <c r="E377" s="271"/>
      <c r="F377" s="271"/>
      <c r="G377" s="271"/>
      <c r="H377" s="271"/>
      <c r="I377" s="271"/>
      <c r="J377" s="103"/>
      <c r="K377" s="271"/>
      <c r="L377" s="296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271"/>
      <c r="B378" s="103"/>
      <c r="C378" s="271"/>
      <c r="D378" s="271"/>
      <c r="E378" s="271"/>
      <c r="F378" s="271"/>
      <c r="G378" s="271"/>
      <c r="H378" s="271"/>
      <c r="I378" s="271"/>
      <c r="J378" s="103"/>
      <c r="K378" s="271"/>
      <c r="L378" s="296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271"/>
      <c r="B379" s="103"/>
      <c r="C379" s="271"/>
      <c r="D379" s="271"/>
      <c r="E379" s="271"/>
      <c r="F379" s="271"/>
      <c r="G379" s="271"/>
      <c r="H379" s="271"/>
      <c r="I379" s="271"/>
      <c r="J379" s="103"/>
      <c r="K379" s="271"/>
      <c r="L379" s="296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271"/>
      <c r="B380" s="103"/>
      <c r="C380" s="271"/>
      <c r="D380" s="271"/>
      <c r="E380" s="271"/>
      <c r="F380" s="271"/>
      <c r="G380" s="271"/>
      <c r="H380" s="271"/>
      <c r="I380" s="271"/>
      <c r="J380" s="103"/>
      <c r="K380" s="271"/>
      <c r="L380" s="296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271"/>
      <c r="B381" s="103"/>
      <c r="C381" s="271"/>
      <c r="D381" s="271"/>
      <c r="E381" s="271"/>
      <c r="F381" s="271"/>
      <c r="G381" s="271"/>
      <c r="H381" s="271"/>
      <c r="I381" s="271"/>
      <c r="J381" s="103"/>
      <c r="K381" s="271"/>
      <c r="L381" s="296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271"/>
      <c r="B382" s="103"/>
      <c r="C382" s="271"/>
      <c r="D382" s="271"/>
      <c r="E382" s="271"/>
      <c r="F382" s="271"/>
      <c r="G382" s="271"/>
      <c r="H382" s="271"/>
      <c r="I382" s="271"/>
      <c r="J382" s="103"/>
      <c r="K382" s="271"/>
      <c r="L382" s="296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271"/>
      <c r="B383" s="103"/>
      <c r="C383" s="271"/>
      <c r="D383" s="271"/>
      <c r="E383" s="271"/>
      <c r="F383" s="271"/>
      <c r="G383" s="271"/>
      <c r="H383" s="271"/>
      <c r="I383" s="271"/>
      <c r="J383" s="103"/>
      <c r="K383" s="271"/>
      <c r="L383" s="296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271"/>
      <c r="B384" s="103"/>
      <c r="C384" s="271"/>
      <c r="D384" s="271"/>
      <c r="E384" s="271"/>
      <c r="F384" s="271"/>
      <c r="G384" s="271"/>
      <c r="H384" s="271"/>
      <c r="I384" s="271"/>
      <c r="J384" s="103"/>
      <c r="K384" s="271"/>
      <c r="L384" s="296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271"/>
      <c r="B385" s="103"/>
      <c r="C385" s="271"/>
      <c r="D385" s="271"/>
      <c r="E385" s="271"/>
      <c r="F385" s="271"/>
      <c r="G385" s="271"/>
      <c r="H385" s="271"/>
      <c r="I385" s="271"/>
      <c r="J385" s="103"/>
      <c r="K385" s="271"/>
      <c r="L385" s="296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271"/>
      <c r="B386" s="103"/>
      <c r="C386" s="271"/>
      <c r="D386" s="271"/>
      <c r="E386" s="271"/>
      <c r="F386" s="271"/>
      <c r="G386" s="271"/>
      <c r="H386" s="271"/>
      <c r="I386" s="271"/>
      <c r="J386" s="103"/>
      <c r="K386" s="271"/>
      <c r="L386" s="296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271"/>
      <c r="B387" s="103"/>
      <c r="C387" s="271"/>
      <c r="D387" s="271"/>
      <c r="E387" s="271"/>
      <c r="F387" s="271"/>
      <c r="G387" s="271"/>
      <c r="H387" s="271"/>
      <c r="I387" s="271"/>
      <c r="J387" s="103"/>
      <c r="K387" s="271"/>
      <c r="L387" s="296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271"/>
      <c r="B388" s="103"/>
      <c r="C388" s="271"/>
      <c r="D388" s="271"/>
      <c r="E388" s="271"/>
      <c r="F388" s="271"/>
      <c r="G388" s="271"/>
      <c r="H388" s="271"/>
      <c r="I388" s="271"/>
      <c r="J388" s="103"/>
      <c r="K388" s="271"/>
      <c r="L388" s="296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271"/>
      <c r="B389" s="103"/>
      <c r="C389" s="271"/>
      <c r="D389" s="271"/>
      <c r="E389" s="271"/>
      <c r="F389" s="271"/>
      <c r="G389" s="271"/>
      <c r="H389" s="271"/>
      <c r="I389" s="271"/>
      <c r="J389" s="103"/>
      <c r="K389" s="271"/>
      <c r="L389" s="296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271"/>
      <c r="B390" s="103"/>
      <c r="C390" s="271"/>
      <c r="D390" s="271"/>
      <c r="E390" s="271"/>
      <c r="F390" s="271"/>
      <c r="G390" s="271"/>
      <c r="H390" s="271"/>
      <c r="I390" s="271"/>
      <c r="J390" s="103"/>
      <c r="K390" s="271"/>
      <c r="L390" s="296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271"/>
      <c r="B391" s="103"/>
      <c r="C391" s="271"/>
      <c r="D391" s="271"/>
      <c r="E391" s="271"/>
      <c r="F391" s="271"/>
      <c r="G391" s="271"/>
      <c r="H391" s="271"/>
      <c r="I391" s="271"/>
      <c r="J391" s="103"/>
      <c r="K391" s="271"/>
      <c r="L391" s="296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271"/>
      <c r="B392" s="103"/>
      <c r="C392" s="271"/>
      <c r="D392" s="271"/>
      <c r="E392" s="271"/>
      <c r="F392" s="271"/>
      <c r="G392" s="271"/>
      <c r="H392" s="271"/>
      <c r="I392" s="271"/>
      <c r="J392" s="103"/>
      <c r="K392" s="271"/>
      <c r="L392" s="296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271"/>
      <c r="B393" s="103"/>
      <c r="C393" s="271"/>
      <c r="D393" s="271"/>
      <c r="E393" s="271"/>
      <c r="F393" s="271"/>
      <c r="G393" s="271"/>
      <c r="H393" s="271"/>
      <c r="I393" s="271"/>
      <c r="J393" s="103"/>
      <c r="K393" s="271"/>
      <c r="L393" s="296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271"/>
      <c r="B394" s="103"/>
      <c r="C394" s="271"/>
      <c r="D394" s="271"/>
      <c r="E394" s="271"/>
      <c r="F394" s="271"/>
      <c r="G394" s="271"/>
      <c r="H394" s="271"/>
      <c r="I394" s="271"/>
      <c r="J394" s="103"/>
      <c r="K394" s="271"/>
      <c r="L394" s="296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271"/>
      <c r="B395" s="103"/>
      <c r="C395" s="271"/>
      <c r="D395" s="271"/>
      <c r="E395" s="271"/>
      <c r="F395" s="271"/>
      <c r="G395" s="271"/>
      <c r="H395" s="271"/>
      <c r="I395" s="271"/>
      <c r="J395" s="103"/>
      <c r="K395" s="271"/>
      <c r="L395" s="296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271"/>
      <c r="B396" s="103"/>
      <c r="C396" s="271"/>
      <c r="D396" s="271"/>
      <c r="E396" s="271"/>
      <c r="F396" s="271"/>
      <c r="G396" s="271"/>
      <c r="H396" s="271"/>
      <c r="I396" s="271"/>
      <c r="J396" s="103"/>
      <c r="K396" s="271"/>
      <c r="L396" s="296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271"/>
      <c r="B397" s="103"/>
      <c r="C397" s="271"/>
      <c r="D397" s="271"/>
      <c r="E397" s="271"/>
      <c r="F397" s="271"/>
      <c r="G397" s="271"/>
      <c r="H397" s="271"/>
      <c r="I397" s="271"/>
      <c r="J397" s="103"/>
      <c r="K397" s="271"/>
      <c r="L397" s="296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271"/>
      <c r="B398" s="103"/>
      <c r="C398" s="271"/>
      <c r="D398" s="271"/>
      <c r="E398" s="271"/>
      <c r="F398" s="271"/>
      <c r="G398" s="271"/>
      <c r="H398" s="271"/>
      <c r="I398" s="271"/>
      <c r="J398" s="103"/>
      <c r="K398" s="271"/>
      <c r="L398" s="296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271"/>
      <c r="B399" s="103"/>
      <c r="C399" s="271"/>
      <c r="D399" s="271"/>
      <c r="E399" s="271"/>
      <c r="F399" s="271"/>
      <c r="G399" s="271"/>
      <c r="H399" s="271"/>
      <c r="I399" s="271"/>
      <c r="J399" s="103"/>
      <c r="K399" s="271"/>
      <c r="L399" s="296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271"/>
      <c r="B400" s="103"/>
      <c r="C400" s="271"/>
      <c r="D400" s="271"/>
      <c r="E400" s="271"/>
      <c r="F400" s="271"/>
      <c r="G400" s="271"/>
      <c r="H400" s="271"/>
      <c r="I400" s="271"/>
      <c r="J400" s="103"/>
      <c r="K400" s="271"/>
      <c r="L400" s="296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271"/>
      <c r="B401" s="103"/>
      <c r="C401" s="271"/>
      <c r="D401" s="271"/>
      <c r="E401" s="271"/>
      <c r="F401" s="271"/>
      <c r="G401" s="271"/>
      <c r="H401" s="271"/>
      <c r="I401" s="271"/>
      <c r="J401" s="103"/>
      <c r="K401" s="271"/>
      <c r="L401" s="296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271"/>
      <c r="B402" s="103"/>
      <c r="C402" s="271"/>
      <c r="D402" s="271"/>
      <c r="E402" s="271"/>
      <c r="F402" s="271"/>
      <c r="G402" s="271"/>
      <c r="H402" s="271"/>
      <c r="I402" s="271"/>
      <c r="J402" s="103"/>
      <c r="K402" s="271"/>
      <c r="L402" s="296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271"/>
      <c r="B403" s="103"/>
      <c r="C403" s="271"/>
      <c r="D403" s="271"/>
      <c r="E403" s="271"/>
      <c r="F403" s="271"/>
      <c r="G403" s="271"/>
      <c r="H403" s="271"/>
      <c r="I403" s="271"/>
      <c r="J403" s="103"/>
      <c r="K403" s="271"/>
      <c r="L403" s="296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271"/>
      <c r="B404" s="103"/>
      <c r="C404" s="271"/>
      <c r="D404" s="271"/>
      <c r="E404" s="271"/>
      <c r="F404" s="271"/>
      <c r="G404" s="271"/>
      <c r="H404" s="271"/>
      <c r="I404" s="271"/>
      <c r="J404" s="103"/>
      <c r="K404" s="271"/>
      <c r="L404" s="296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271"/>
      <c r="B405" s="103"/>
      <c r="C405" s="271"/>
      <c r="D405" s="271"/>
      <c r="E405" s="271"/>
      <c r="F405" s="271"/>
      <c r="G405" s="271"/>
      <c r="H405" s="271"/>
      <c r="I405" s="271"/>
      <c r="J405" s="103"/>
      <c r="K405" s="271"/>
      <c r="L405" s="296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271"/>
      <c r="B406" s="103"/>
      <c r="C406" s="271"/>
      <c r="D406" s="271"/>
      <c r="E406" s="271"/>
      <c r="F406" s="271"/>
      <c r="G406" s="271"/>
      <c r="H406" s="271"/>
      <c r="I406" s="271"/>
      <c r="J406" s="103"/>
      <c r="K406" s="271"/>
      <c r="L406" s="296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271"/>
      <c r="B407" s="103"/>
      <c r="C407" s="271"/>
      <c r="D407" s="271"/>
      <c r="E407" s="271"/>
      <c r="F407" s="271"/>
      <c r="G407" s="271"/>
      <c r="H407" s="271"/>
      <c r="I407" s="271"/>
      <c r="J407" s="103"/>
      <c r="K407" s="271"/>
      <c r="L407" s="296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271"/>
      <c r="B408" s="103"/>
      <c r="C408" s="271"/>
      <c r="D408" s="271"/>
      <c r="E408" s="271"/>
      <c r="F408" s="271"/>
      <c r="G408" s="271"/>
      <c r="H408" s="271"/>
      <c r="I408" s="271"/>
      <c r="J408" s="103"/>
      <c r="K408" s="271"/>
      <c r="L408" s="296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271"/>
      <c r="B409" s="103"/>
      <c r="C409" s="271"/>
      <c r="D409" s="271"/>
      <c r="E409" s="271"/>
      <c r="F409" s="271"/>
      <c r="G409" s="271"/>
      <c r="H409" s="271"/>
      <c r="I409" s="271"/>
      <c r="J409" s="103"/>
      <c r="K409" s="271"/>
      <c r="L409" s="296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271"/>
      <c r="B410" s="103"/>
      <c r="C410" s="271"/>
      <c r="D410" s="271"/>
      <c r="E410" s="271"/>
      <c r="F410" s="271"/>
      <c r="G410" s="271"/>
      <c r="H410" s="271"/>
      <c r="I410" s="271"/>
      <c r="J410" s="103"/>
      <c r="K410" s="271"/>
      <c r="L410" s="296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271"/>
      <c r="B411" s="103"/>
      <c r="C411" s="271"/>
      <c r="D411" s="271"/>
      <c r="E411" s="271"/>
      <c r="F411" s="271"/>
      <c r="G411" s="271"/>
      <c r="H411" s="271"/>
      <c r="I411" s="271"/>
      <c r="J411" s="103"/>
      <c r="K411" s="271"/>
      <c r="L411" s="296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271"/>
      <c r="B412" s="103"/>
      <c r="C412" s="271"/>
      <c r="D412" s="271"/>
      <c r="E412" s="271"/>
      <c r="F412" s="271"/>
      <c r="G412" s="271"/>
      <c r="H412" s="271"/>
      <c r="I412" s="271"/>
      <c r="J412" s="103"/>
      <c r="K412" s="271"/>
      <c r="L412" s="296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271"/>
      <c r="B413" s="103"/>
      <c r="C413" s="271"/>
      <c r="D413" s="271"/>
      <c r="E413" s="271"/>
      <c r="F413" s="271"/>
      <c r="G413" s="271"/>
      <c r="H413" s="271"/>
      <c r="I413" s="271"/>
      <c r="J413" s="103"/>
      <c r="K413" s="271"/>
      <c r="L413" s="296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271"/>
      <c r="B414" s="103"/>
      <c r="C414" s="271"/>
      <c r="D414" s="271"/>
      <c r="E414" s="271"/>
      <c r="F414" s="271"/>
      <c r="G414" s="271"/>
      <c r="H414" s="271"/>
      <c r="I414" s="271"/>
      <c r="J414" s="103"/>
      <c r="K414" s="271"/>
      <c r="L414" s="296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271"/>
      <c r="B415" s="103"/>
      <c r="C415" s="271"/>
      <c r="D415" s="271"/>
      <c r="E415" s="271"/>
      <c r="F415" s="271"/>
      <c r="G415" s="271"/>
      <c r="H415" s="271"/>
      <c r="I415" s="271"/>
      <c r="J415" s="103"/>
      <c r="K415" s="271"/>
      <c r="L415" s="296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271"/>
      <c r="B416" s="103"/>
      <c r="C416" s="271"/>
      <c r="D416" s="271"/>
      <c r="E416" s="271"/>
      <c r="F416" s="271"/>
      <c r="G416" s="271"/>
      <c r="H416" s="271"/>
      <c r="I416" s="271"/>
      <c r="J416" s="103"/>
      <c r="K416" s="271"/>
      <c r="L416" s="296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271"/>
      <c r="B417" s="103"/>
      <c r="C417" s="271"/>
      <c r="D417" s="271"/>
      <c r="E417" s="271"/>
      <c r="F417" s="271"/>
      <c r="G417" s="271"/>
      <c r="H417" s="271"/>
      <c r="I417" s="271"/>
      <c r="J417" s="103"/>
      <c r="K417" s="271"/>
      <c r="L417" s="296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271"/>
      <c r="B418" s="103"/>
      <c r="C418" s="271"/>
      <c r="D418" s="271"/>
      <c r="E418" s="271"/>
      <c r="F418" s="271"/>
      <c r="G418" s="271"/>
      <c r="H418" s="271"/>
      <c r="I418" s="271"/>
      <c r="J418" s="103"/>
      <c r="K418" s="271"/>
      <c r="L418" s="296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271"/>
      <c r="B419" s="103"/>
      <c r="C419" s="271"/>
      <c r="D419" s="271"/>
      <c r="E419" s="271"/>
      <c r="F419" s="271"/>
      <c r="G419" s="271"/>
      <c r="H419" s="271"/>
      <c r="I419" s="271"/>
      <c r="J419" s="103"/>
      <c r="K419" s="271"/>
      <c r="L419" s="296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271"/>
      <c r="B420" s="103"/>
      <c r="C420" s="271"/>
      <c r="D420" s="271"/>
      <c r="E420" s="271"/>
      <c r="F420" s="271"/>
      <c r="G420" s="271"/>
      <c r="H420" s="271"/>
      <c r="I420" s="271"/>
      <c r="J420" s="103"/>
      <c r="K420" s="271"/>
      <c r="L420" s="296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271"/>
      <c r="B421" s="103"/>
      <c r="C421" s="271"/>
      <c r="D421" s="271"/>
      <c r="E421" s="271"/>
      <c r="F421" s="271"/>
      <c r="G421" s="271"/>
      <c r="H421" s="271"/>
      <c r="I421" s="271"/>
      <c r="J421" s="103"/>
      <c r="K421" s="271"/>
      <c r="L421" s="296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271"/>
      <c r="B422" s="103"/>
      <c r="C422" s="271"/>
      <c r="D422" s="271"/>
      <c r="E422" s="271"/>
      <c r="F422" s="271"/>
      <c r="G422" s="271"/>
      <c r="H422" s="271"/>
      <c r="I422" s="271"/>
      <c r="J422" s="103"/>
      <c r="K422" s="271"/>
      <c r="L422" s="296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271"/>
      <c r="B423" s="103"/>
      <c r="C423" s="271"/>
      <c r="D423" s="271"/>
      <c r="E423" s="271"/>
      <c r="F423" s="271"/>
      <c r="G423" s="271"/>
      <c r="H423" s="271"/>
      <c r="I423" s="271"/>
      <c r="J423" s="103"/>
      <c r="K423" s="271"/>
      <c r="L423" s="296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271"/>
      <c r="B424" s="103"/>
      <c r="C424" s="271"/>
      <c r="D424" s="271"/>
      <c r="E424" s="271"/>
      <c r="F424" s="271"/>
      <c r="G424" s="271"/>
      <c r="H424" s="271"/>
      <c r="I424" s="271"/>
      <c r="J424" s="103"/>
      <c r="K424" s="271"/>
      <c r="L424" s="296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271"/>
      <c r="B425" s="103"/>
      <c r="C425" s="271"/>
      <c r="D425" s="271"/>
      <c r="E425" s="271"/>
      <c r="F425" s="271"/>
      <c r="G425" s="271"/>
      <c r="H425" s="271"/>
      <c r="I425" s="271"/>
      <c r="J425" s="103"/>
      <c r="K425" s="271"/>
      <c r="L425" s="296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271"/>
      <c r="B426" s="103"/>
      <c r="C426" s="271"/>
      <c r="D426" s="271"/>
      <c r="E426" s="271"/>
      <c r="F426" s="271"/>
      <c r="G426" s="271"/>
      <c r="H426" s="271"/>
      <c r="I426" s="271"/>
      <c r="J426" s="103"/>
      <c r="K426" s="271"/>
      <c r="L426" s="296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271"/>
      <c r="B427" s="103"/>
      <c r="C427" s="271"/>
      <c r="D427" s="271"/>
      <c r="E427" s="271"/>
      <c r="F427" s="271"/>
      <c r="G427" s="271"/>
      <c r="H427" s="271"/>
      <c r="I427" s="271"/>
      <c r="J427" s="103"/>
      <c r="K427" s="271"/>
      <c r="L427" s="296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271"/>
      <c r="B428" s="103"/>
      <c r="C428" s="271"/>
      <c r="D428" s="271"/>
      <c r="E428" s="271"/>
      <c r="F428" s="271"/>
      <c r="G428" s="271"/>
      <c r="H428" s="271"/>
      <c r="I428" s="271"/>
      <c r="J428" s="103"/>
      <c r="K428" s="271"/>
      <c r="L428" s="296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271"/>
      <c r="B429" s="103"/>
      <c r="C429" s="271"/>
      <c r="D429" s="271"/>
      <c r="E429" s="271"/>
      <c r="F429" s="271"/>
      <c r="G429" s="271"/>
      <c r="H429" s="271"/>
      <c r="I429" s="271"/>
      <c r="J429" s="103"/>
      <c r="K429" s="271"/>
      <c r="L429" s="296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271"/>
      <c r="B430" s="103"/>
      <c r="C430" s="271"/>
      <c r="D430" s="271"/>
      <c r="E430" s="271"/>
      <c r="F430" s="271"/>
      <c r="G430" s="271"/>
      <c r="H430" s="271"/>
      <c r="I430" s="271"/>
      <c r="J430" s="103"/>
      <c r="K430" s="271"/>
      <c r="L430" s="296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271"/>
      <c r="B431" s="103"/>
      <c r="C431" s="271"/>
      <c r="D431" s="271"/>
      <c r="E431" s="271"/>
      <c r="F431" s="271"/>
      <c r="G431" s="271"/>
      <c r="H431" s="271"/>
      <c r="I431" s="271"/>
      <c r="J431" s="103"/>
      <c r="K431" s="271"/>
      <c r="L431" s="296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271"/>
      <c r="B432" s="103"/>
      <c r="C432" s="271"/>
      <c r="D432" s="271"/>
      <c r="E432" s="271"/>
      <c r="F432" s="271"/>
      <c r="G432" s="271"/>
      <c r="H432" s="271"/>
      <c r="I432" s="271"/>
      <c r="J432" s="103"/>
      <c r="K432" s="271"/>
      <c r="L432" s="296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271"/>
      <c r="B433" s="103"/>
      <c r="C433" s="271"/>
      <c r="D433" s="271"/>
      <c r="E433" s="271"/>
      <c r="F433" s="271"/>
      <c r="G433" s="271"/>
      <c r="H433" s="271"/>
      <c r="I433" s="271"/>
      <c r="J433" s="103"/>
      <c r="K433" s="271"/>
      <c r="L433" s="296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271"/>
      <c r="B434" s="103"/>
      <c r="C434" s="271"/>
      <c r="D434" s="271"/>
      <c r="E434" s="271"/>
      <c r="F434" s="271"/>
      <c r="G434" s="271"/>
      <c r="H434" s="271"/>
      <c r="I434" s="271"/>
      <c r="J434" s="103"/>
      <c r="K434" s="271"/>
      <c r="L434" s="296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271"/>
      <c r="B435" s="103"/>
      <c r="C435" s="271"/>
      <c r="D435" s="271"/>
      <c r="E435" s="271"/>
      <c r="F435" s="271"/>
      <c r="G435" s="271"/>
      <c r="H435" s="271"/>
      <c r="I435" s="271"/>
      <c r="J435" s="103"/>
      <c r="K435" s="271"/>
      <c r="L435" s="296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271"/>
      <c r="B436" s="103"/>
      <c r="C436" s="271"/>
      <c r="D436" s="271"/>
      <c r="E436" s="271"/>
      <c r="F436" s="271"/>
      <c r="G436" s="271"/>
      <c r="H436" s="271"/>
      <c r="I436" s="271"/>
      <c r="J436" s="103"/>
      <c r="K436" s="271"/>
      <c r="L436" s="296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271"/>
      <c r="B437" s="103"/>
      <c r="C437" s="271"/>
      <c r="D437" s="271"/>
      <c r="E437" s="271"/>
      <c r="F437" s="271"/>
      <c r="G437" s="271"/>
      <c r="H437" s="271"/>
      <c r="I437" s="271"/>
      <c r="J437" s="103"/>
      <c r="K437" s="271"/>
      <c r="L437" s="296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271"/>
      <c r="B438" s="103"/>
      <c r="C438" s="271"/>
      <c r="D438" s="271"/>
      <c r="E438" s="271"/>
      <c r="F438" s="271"/>
      <c r="G438" s="271"/>
      <c r="H438" s="271"/>
      <c r="I438" s="271"/>
      <c r="J438" s="103"/>
      <c r="K438" s="271"/>
      <c r="L438" s="296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271"/>
      <c r="B439" s="103"/>
      <c r="C439" s="271"/>
      <c r="D439" s="271"/>
      <c r="E439" s="271"/>
      <c r="F439" s="271"/>
      <c r="G439" s="271"/>
      <c r="H439" s="271"/>
      <c r="I439" s="271"/>
      <c r="J439" s="103"/>
      <c r="K439" s="271"/>
      <c r="L439" s="296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271"/>
      <c r="B440" s="103"/>
      <c r="C440" s="271"/>
      <c r="D440" s="271"/>
      <c r="E440" s="271"/>
      <c r="F440" s="271"/>
      <c r="G440" s="271"/>
      <c r="H440" s="271"/>
      <c r="I440" s="271"/>
      <c r="J440" s="103"/>
      <c r="K440" s="271"/>
      <c r="L440" s="296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271"/>
      <c r="B441" s="103"/>
      <c r="C441" s="271"/>
      <c r="D441" s="271"/>
      <c r="E441" s="271"/>
      <c r="F441" s="271"/>
      <c r="G441" s="271"/>
      <c r="H441" s="271"/>
      <c r="I441" s="271"/>
      <c r="J441" s="103"/>
      <c r="K441" s="271"/>
      <c r="L441" s="296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271"/>
      <c r="B442" s="103"/>
      <c r="C442" s="271"/>
      <c r="D442" s="271"/>
      <c r="E442" s="271"/>
      <c r="F442" s="271"/>
      <c r="G442" s="271"/>
      <c r="H442" s="271"/>
      <c r="I442" s="271"/>
      <c r="J442" s="103"/>
      <c r="K442" s="271"/>
      <c r="L442" s="296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271"/>
      <c r="B443" s="103"/>
      <c r="C443" s="271"/>
      <c r="D443" s="271"/>
      <c r="E443" s="271"/>
      <c r="F443" s="271"/>
      <c r="G443" s="271"/>
      <c r="H443" s="271"/>
      <c r="I443" s="271"/>
      <c r="J443" s="103"/>
      <c r="K443" s="271"/>
      <c r="L443" s="296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271"/>
      <c r="B444" s="103"/>
      <c r="C444" s="271"/>
      <c r="D444" s="271"/>
      <c r="E444" s="271"/>
      <c r="F444" s="271"/>
      <c r="G444" s="271"/>
      <c r="H444" s="271"/>
      <c r="I444" s="271"/>
      <c r="J444" s="103"/>
      <c r="K444" s="271"/>
      <c r="L444" s="296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271"/>
      <c r="B445" s="103"/>
      <c r="C445" s="271"/>
      <c r="D445" s="271"/>
      <c r="E445" s="271"/>
      <c r="F445" s="271"/>
      <c r="G445" s="271"/>
      <c r="H445" s="271"/>
      <c r="I445" s="271"/>
      <c r="J445" s="103"/>
      <c r="K445" s="271"/>
      <c r="L445" s="296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271"/>
      <c r="B446" s="103"/>
      <c r="C446" s="271"/>
      <c r="D446" s="271"/>
      <c r="E446" s="271"/>
      <c r="F446" s="271"/>
      <c r="G446" s="271"/>
      <c r="H446" s="271"/>
      <c r="I446" s="271"/>
      <c r="J446" s="103"/>
      <c r="K446" s="271"/>
      <c r="L446" s="296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271"/>
      <c r="B447" s="103"/>
      <c r="C447" s="271"/>
      <c r="D447" s="271"/>
      <c r="E447" s="271"/>
      <c r="F447" s="271"/>
      <c r="G447" s="271"/>
      <c r="H447" s="271"/>
      <c r="I447" s="271"/>
      <c r="J447" s="103"/>
      <c r="K447" s="271"/>
      <c r="L447" s="296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271"/>
      <c r="B448" s="103"/>
      <c r="C448" s="271"/>
      <c r="D448" s="271"/>
      <c r="E448" s="271"/>
      <c r="F448" s="271"/>
      <c r="G448" s="271"/>
      <c r="H448" s="271"/>
      <c r="I448" s="271"/>
      <c r="J448" s="103"/>
      <c r="K448" s="271"/>
      <c r="L448" s="296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271"/>
      <c r="B449" s="103"/>
      <c r="C449" s="271"/>
      <c r="D449" s="271"/>
      <c r="E449" s="271"/>
      <c r="F449" s="271"/>
      <c r="G449" s="271"/>
      <c r="H449" s="271"/>
      <c r="I449" s="271"/>
      <c r="J449" s="103"/>
      <c r="K449" s="271"/>
      <c r="L449" s="296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271"/>
      <c r="B450" s="103"/>
      <c r="C450" s="271"/>
      <c r="D450" s="271"/>
      <c r="E450" s="271"/>
      <c r="F450" s="271"/>
      <c r="G450" s="271"/>
      <c r="H450" s="271"/>
      <c r="I450" s="271"/>
      <c r="J450" s="103"/>
      <c r="K450" s="271"/>
      <c r="L450" s="296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271"/>
      <c r="B451" s="103"/>
      <c r="C451" s="271"/>
      <c r="D451" s="271"/>
      <c r="E451" s="271"/>
      <c r="F451" s="271"/>
      <c r="G451" s="271"/>
      <c r="H451" s="271"/>
      <c r="I451" s="271"/>
      <c r="J451" s="103"/>
      <c r="K451" s="271"/>
      <c r="L451" s="296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271"/>
      <c r="B452" s="103"/>
      <c r="C452" s="271"/>
      <c r="D452" s="271"/>
      <c r="E452" s="271"/>
      <c r="F452" s="271"/>
      <c r="G452" s="271"/>
      <c r="H452" s="271"/>
      <c r="I452" s="271"/>
      <c r="J452" s="103"/>
      <c r="K452" s="271"/>
      <c r="L452" s="296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271"/>
      <c r="B453" s="103"/>
      <c r="C453" s="271"/>
      <c r="D453" s="271"/>
      <c r="E453" s="271"/>
      <c r="F453" s="271"/>
      <c r="G453" s="271"/>
      <c r="H453" s="271"/>
      <c r="I453" s="271"/>
      <c r="J453" s="103"/>
      <c r="K453" s="271"/>
      <c r="L453" s="296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271"/>
      <c r="B454" s="103"/>
      <c r="C454" s="271"/>
      <c r="D454" s="271"/>
      <c r="E454" s="271"/>
      <c r="F454" s="271"/>
      <c r="G454" s="271"/>
      <c r="H454" s="271"/>
      <c r="I454" s="271"/>
      <c r="J454" s="103"/>
      <c r="K454" s="271"/>
      <c r="L454" s="296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271"/>
      <c r="B455" s="103"/>
      <c r="C455" s="271"/>
      <c r="D455" s="271"/>
      <c r="E455" s="271"/>
      <c r="F455" s="271"/>
      <c r="G455" s="271"/>
      <c r="H455" s="271"/>
      <c r="I455" s="271"/>
      <c r="J455" s="103"/>
      <c r="K455" s="271"/>
      <c r="L455" s="296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271"/>
      <c r="B456" s="103"/>
      <c r="C456" s="271"/>
      <c r="D456" s="271"/>
      <c r="E456" s="271"/>
      <c r="F456" s="271"/>
      <c r="G456" s="271"/>
      <c r="H456" s="271"/>
      <c r="I456" s="271"/>
      <c r="J456" s="103"/>
      <c r="K456" s="271"/>
      <c r="L456" s="296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271"/>
      <c r="B457" s="103"/>
      <c r="C457" s="271"/>
      <c r="D457" s="271"/>
      <c r="E457" s="271"/>
      <c r="F457" s="271"/>
      <c r="G457" s="271"/>
      <c r="H457" s="271"/>
      <c r="I457" s="271"/>
      <c r="J457" s="103"/>
      <c r="K457" s="271"/>
      <c r="L457" s="296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271"/>
      <c r="B458" s="103"/>
      <c r="C458" s="271"/>
      <c r="D458" s="271"/>
      <c r="E458" s="271"/>
      <c r="F458" s="271"/>
      <c r="G458" s="271"/>
      <c r="H458" s="271"/>
      <c r="I458" s="271"/>
      <c r="J458" s="103"/>
      <c r="K458" s="271"/>
      <c r="L458" s="296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271"/>
      <c r="B459" s="103"/>
      <c r="C459" s="271"/>
      <c r="D459" s="271"/>
      <c r="E459" s="271"/>
      <c r="F459" s="271"/>
      <c r="G459" s="271"/>
      <c r="H459" s="271"/>
      <c r="I459" s="271"/>
      <c r="J459" s="103"/>
      <c r="K459" s="271"/>
      <c r="L459" s="296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271"/>
      <c r="B460" s="103"/>
      <c r="C460" s="271"/>
      <c r="D460" s="271"/>
      <c r="E460" s="271"/>
      <c r="F460" s="271"/>
      <c r="G460" s="271"/>
      <c r="H460" s="271"/>
      <c r="I460" s="271"/>
      <c r="J460" s="103"/>
      <c r="K460" s="271"/>
      <c r="L460" s="296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271"/>
      <c r="B461" s="103"/>
      <c r="C461" s="271"/>
      <c r="D461" s="271"/>
      <c r="E461" s="271"/>
      <c r="F461" s="271"/>
      <c r="G461" s="271"/>
      <c r="H461" s="271"/>
      <c r="I461" s="271"/>
      <c r="J461" s="103"/>
      <c r="K461" s="271"/>
      <c r="L461" s="296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271"/>
      <c r="B462" s="103"/>
      <c r="C462" s="271"/>
      <c r="D462" s="271"/>
      <c r="E462" s="271"/>
      <c r="F462" s="271"/>
      <c r="G462" s="271"/>
      <c r="H462" s="271"/>
      <c r="I462" s="271"/>
      <c r="J462" s="103"/>
      <c r="K462" s="271"/>
      <c r="L462" s="296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271"/>
      <c r="B463" s="103"/>
      <c r="C463" s="271"/>
      <c r="D463" s="271"/>
      <c r="E463" s="271"/>
      <c r="F463" s="271"/>
      <c r="G463" s="271"/>
      <c r="H463" s="271"/>
      <c r="I463" s="271"/>
      <c r="J463" s="103"/>
      <c r="K463" s="271"/>
      <c r="L463" s="296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271"/>
      <c r="B464" s="103"/>
      <c r="C464" s="271"/>
      <c r="D464" s="271"/>
      <c r="E464" s="271"/>
      <c r="F464" s="271"/>
      <c r="G464" s="271"/>
      <c r="H464" s="271"/>
      <c r="I464" s="271"/>
      <c r="J464" s="103"/>
      <c r="K464" s="271"/>
      <c r="L464" s="296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271"/>
      <c r="B465" s="103"/>
      <c r="C465" s="271"/>
      <c r="D465" s="271"/>
      <c r="E465" s="271"/>
      <c r="F465" s="271"/>
      <c r="G465" s="271"/>
      <c r="H465" s="271"/>
      <c r="I465" s="271"/>
      <c r="J465" s="103"/>
      <c r="K465" s="271"/>
      <c r="L465" s="296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271"/>
      <c r="B466" s="103"/>
      <c r="C466" s="271"/>
      <c r="D466" s="271"/>
      <c r="E466" s="271"/>
      <c r="F466" s="271"/>
      <c r="G466" s="271"/>
      <c r="H466" s="271"/>
      <c r="I466" s="271"/>
      <c r="J466" s="103"/>
      <c r="K466" s="271"/>
      <c r="L466" s="296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271"/>
      <c r="B467" s="103"/>
      <c r="C467" s="271"/>
      <c r="D467" s="271"/>
      <c r="E467" s="271"/>
      <c r="F467" s="271"/>
      <c r="G467" s="271"/>
      <c r="H467" s="271"/>
      <c r="I467" s="271"/>
      <c r="J467" s="103"/>
      <c r="K467" s="271"/>
      <c r="L467" s="296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271"/>
      <c r="B468" s="103"/>
      <c r="C468" s="271"/>
      <c r="D468" s="271"/>
      <c r="E468" s="271"/>
      <c r="F468" s="271"/>
      <c r="G468" s="271"/>
      <c r="H468" s="271"/>
      <c r="I468" s="271"/>
      <c r="J468" s="103"/>
      <c r="K468" s="271"/>
      <c r="L468" s="296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271"/>
      <c r="B469" s="103"/>
      <c r="C469" s="271"/>
      <c r="D469" s="271"/>
      <c r="E469" s="271"/>
      <c r="F469" s="271"/>
      <c r="G469" s="271"/>
      <c r="H469" s="271"/>
      <c r="I469" s="271"/>
      <c r="J469" s="103"/>
      <c r="K469" s="271"/>
      <c r="L469" s="296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271"/>
      <c r="B470" s="103"/>
      <c r="C470" s="271"/>
      <c r="D470" s="271"/>
      <c r="E470" s="271"/>
      <c r="F470" s="271"/>
      <c r="G470" s="271"/>
      <c r="H470" s="271"/>
      <c r="I470" s="271"/>
      <c r="J470" s="103"/>
      <c r="K470" s="271"/>
      <c r="L470" s="296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271"/>
      <c r="B471" s="103"/>
      <c r="C471" s="271"/>
      <c r="D471" s="271"/>
      <c r="E471" s="271"/>
      <c r="F471" s="271"/>
      <c r="G471" s="271"/>
      <c r="H471" s="271"/>
      <c r="I471" s="271"/>
      <c r="J471" s="103"/>
      <c r="K471" s="271"/>
      <c r="L471" s="296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271"/>
      <c r="B472" s="103"/>
      <c r="C472" s="271"/>
      <c r="D472" s="271"/>
      <c r="E472" s="271"/>
      <c r="F472" s="271"/>
      <c r="G472" s="271"/>
      <c r="H472" s="271"/>
      <c r="I472" s="271"/>
      <c r="J472" s="103"/>
      <c r="K472" s="271"/>
      <c r="L472" s="296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271"/>
      <c r="B473" s="103"/>
      <c r="C473" s="271"/>
      <c r="D473" s="271"/>
      <c r="E473" s="271"/>
      <c r="F473" s="271"/>
      <c r="G473" s="271"/>
      <c r="H473" s="271"/>
      <c r="I473" s="271"/>
      <c r="J473" s="103"/>
      <c r="K473" s="271"/>
      <c r="L473" s="296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271"/>
      <c r="B474" s="103"/>
      <c r="C474" s="271"/>
      <c r="D474" s="271"/>
      <c r="E474" s="271"/>
      <c r="F474" s="271"/>
      <c r="G474" s="271"/>
      <c r="H474" s="271"/>
      <c r="I474" s="271"/>
      <c r="J474" s="103"/>
      <c r="K474" s="271"/>
      <c r="L474" s="296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271"/>
      <c r="B475" s="103"/>
      <c r="C475" s="271"/>
      <c r="D475" s="271"/>
      <c r="E475" s="271"/>
      <c r="F475" s="271"/>
      <c r="G475" s="271"/>
      <c r="H475" s="271"/>
      <c r="I475" s="271"/>
      <c r="J475" s="103"/>
      <c r="K475" s="271"/>
      <c r="L475" s="296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271"/>
      <c r="B476" s="103"/>
      <c r="C476" s="271"/>
      <c r="D476" s="271"/>
      <c r="E476" s="271"/>
      <c r="F476" s="271"/>
      <c r="G476" s="271"/>
      <c r="H476" s="271"/>
      <c r="I476" s="271"/>
      <c r="J476" s="103"/>
      <c r="K476" s="271"/>
      <c r="L476" s="296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271"/>
      <c r="B477" s="103"/>
      <c r="C477" s="271"/>
      <c r="D477" s="271"/>
      <c r="E477" s="271"/>
      <c r="F477" s="271"/>
      <c r="G477" s="271"/>
      <c r="H477" s="271"/>
      <c r="I477" s="271"/>
      <c r="J477" s="103"/>
      <c r="K477" s="271"/>
      <c r="L477" s="296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271"/>
      <c r="B478" s="103"/>
      <c r="C478" s="271"/>
      <c r="D478" s="271"/>
      <c r="E478" s="271"/>
      <c r="F478" s="271"/>
      <c r="G478" s="271"/>
      <c r="H478" s="271"/>
      <c r="I478" s="271"/>
      <c r="J478" s="103"/>
      <c r="K478" s="271"/>
      <c r="L478" s="296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271"/>
      <c r="B479" s="103"/>
      <c r="C479" s="271"/>
      <c r="D479" s="271"/>
      <c r="E479" s="271"/>
      <c r="F479" s="271"/>
      <c r="G479" s="271"/>
      <c r="H479" s="271"/>
      <c r="I479" s="271"/>
      <c r="J479" s="103"/>
      <c r="K479" s="271"/>
      <c r="L479" s="296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271"/>
      <c r="B480" s="103"/>
      <c r="C480" s="271"/>
      <c r="D480" s="271"/>
      <c r="E480" s="271"/>
      <c r="F480" s="271"/>
      <c r="G480" s="271"/>
      <c r="H480" s="271"/>
      <c r="I480" s="271"/>
      <c r="J480" s="103"/>
      <c r="K480" s="271"/>
      <c r="L480" s="296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271"/>
      <c r="B481" s="103"/>
      <c r="C481" s="271"/>
      <c r="D481" s="271"/>
      <c r="E481" s="271"/>
      <c r="F481" s="271"/>
      <c r="G481" s="271"/>
      <c r="H481" s="271"/>
      <c r="I481" s="271"/>
      <c r="J481" s="103"/>
      <c r="K481" s="271"/>
      <c r="L481" s="296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271"/>
      <c r="B482" s="103"/>
      <c r="C482" s="271"/>
      <c r="D482" s="271"/>
      <c r="E482" s="271"/>
      <c r="F482" s="271"/>
      <c r="G482" s="271"/>
      <c r="H482" s="271"/>
      <c r="I482" s="271"/>
      <c r="J482" s="103"/>
      <c r="K482" s="271"/>
      <c r="L482" s="296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271"/>
      <c r="B483" s="103"/>
      <c r="C483" s="271"/>
      <c r="D483" s="271"/>
      <c r="E483" s="271"/>
      <c r="F483" s="271"/>
      <c r="G483" s="271"/>
      <c r="H483" s="271"/>
      <c r="I483" s="271"/>
      <c r="J483" s="103"/>
      <c r="K483" s="271"/>
      <c r="L483" s="296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271"/>
      <c r="B484" s="103"/>
      <c r="C484" s="271"/>
      <c r="D484" s="271"/>
      <c r="E484" s="271"/>
      <c r="F484" s="271"/>
      <c r="G484" s="271"/>
      <c r="H484" s="271"/>
      <c r="I484" s="271"/>
      <c r="J484" s="103"/>
      <c r="K484" s="271"/>
      <c r="L484" s="296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271"/>
      <c r="B485" s="103"/>
      <c r="C485" s="271"/>
      <c r="D485" s="271"/>
      <c r="E485" s="271"/>
      <c r="F485" s="271"/>
      <c r="G485" s="271"/>
      <c r="H485" s="271"/>
      <c r="I485" s="271"/>
      <c r="J485" s="103"/>
      <c r="K485" s="271"/>
      <c r="L485" s="296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271"/>
      <c r="B486" s="103"/>
      <c r="C486" s="271"/>
      <c r="D486" s="271"/>
      <c r="E486" s="271"/>
      <c r="F486" s="271"/>
      <c r="G486" s="271"/>
      <c r="H486" s="271"/>
      <c r="I486" s="271"/>
      <c r="J486" s="103"/>
      <c r="K486" s="271"/>
      <c r="L486" s="296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271"/>
      <c r="B487" s="103"/>
      <c r="C487" s="271"/>
      <c r="D487" s="271"/>
      <c r="E487" s="271"/>
      <c r="F487" s="271"/>
      <c r="G487" s="271"/>
      <c r="H487" s="271"/>
      <c r="I487" s="271"/>
      <c r="J487" s="103"/>
      <c r="K487" s="271"/>
      <c r="L487" s="296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271"/>
      <c r="B488" s="103"/>
      <c r="C488" s="271"/>
      <c r="D488" s="271"/>
      <c r="E488" s="271"/>
      <c r="F488" s="271"/>
      <c r="G488" s="271"/>
      <c r="H488" s="271"/>
      <c r="I488" s="271"/>
      <c r="J488" s="103"/>
      <c r="K488" s="271"/>
      <c r="L488" s="296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271"/>
      <c r="B489" s="103"/>
      <c r="C489" s="271"/>
      <c r="D489" s="271"/>
      <c r="E489" s="271"/>
      <c r="F489" s="271"/>
      <c r="G489" s="271"/>
      <c r="H489" s="271"/>
      <c r="I489" s="271"/>
      <c r="J489" s="103"/>
      <c r="K489" s="271"/>
      <c r="L489" s="296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271"/>
      <c r="B490" s="103"/>
      <c r="C490" s="271"/>
      <c r="D490" s="271"/>
      <c r="E490" s="271"/>
      <c r="F490" s="271"/>
      <c r="G490" s="271"/>
      <c r="H490" s="271"/>
      <c r="I490" s="271"/>
      <c r="J490" s="103"/>
      <c r="K490" s="271"/>
      <c r="L490" s="296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271"/>
      <c r="B491" s="103"/>
      <c r="C491" s="271"/>
      <c r="D491" s="271"/>
      <c r="E491" s="271"/>
      <c r="F491" s="271"/>
      <c r="G491" s="271"/>
      <c r="H491" s="271"/>
      <c r="I491" s="271"/>
      <c r="J491" s="103"/>
      <c r="K491" s="271"/>
      <c r="L491" s="296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271"/>
      <c r="B492" s="103"/>
      <c r="C492" s="271"/>
      <c r="D492" s="271"/>
      <c r="E492" s="271"/>
      <c r="F492" s="271"/>
      <c r="G492" s="271"/>
      <c r="H492" s="271"/>
      <c r="I492" s="271"/>
      <c r="J492" s="103"/>
      <c r="K492" s="271"/>
      <c r="L492" s="296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271"/>
      <c r="B493" s="103"/>
      <c r="C493" s="271"/>
      <c r="D493" s="271"/>
      <c r="E493" s="271"/>
      <c r="F493" s="271"/>
      <c r="G493" s="271"/>
      <c r="H493" s="271"/>
      <c r="I493" s="271"/>
      <c r="J493" s="103"/>
      <c r="K493" s="271"/>
      <c r="L493" s="296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271"/>
      <c r="B494" s="103"/>
      <c r="C494" s="271"/>
      <c r="D494" s="271"/>
      <c r="E494" s="271"/>
      <c r="F494" s="271"/>
      <c r="G494" s="271"/>
      <c r="H494" s="271"/>
      <c r="I494" s="271"/>
      <c r="J494" s="103"/>
      <c r="K494" s="271"/>
      <c r="L494" s="296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271"/>
      <c r="B495" s="103"/>
      <c r="C495" s="271"/>
      <c r="D495" s="271"/>
      <c r="E495" s="271"/>
      <c r="F495" s="271"/>
      <c r="G495" s="271"/>
      <c r="H495" s="271"/>
      <c r="I495" s="271"/>
      <c r="J495" s="103"/>
      <c r="K495" s="271"/>
      <c r="L495" s="296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271"/>
      <c r="B496" s="103"/>
      <c r="C496" s="271"/>
      <c r="D496" s="271"/>
      <c r="E496" s="271"/>
      <c r="F496" s="271"/>
      <c r="G496" s="271"/>
      <c r="H496" s="271"/>
      <c r="I496" s="271"/>
      <c r="J496" s="103"/>
      <c r="K496" s="271"/>
      <c r="L496" s="296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271"/>
      <c r="B497" s="103"/>
      <c r="C497" s="271"/>
      <c r="D497" s="271"/>
      <c r="E497" s="271"/>
      <c r="F497" s="271"/>
      <c r="G497" s="271"/>
      <c r="H497" s="271"/>
      <c r="I497" s="271"/>
      <c r="J497" s="103"/>
      <c r="K497" s="271"/>
      <c r="L497" s="296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271"/>
      <c r="B498" s="103"/>
      <c r="C498" s="271"/>
      <c r="D498" s="271"/>
      <c r="E498" s="271"/>
      <c r="F498" s="271"/>
      <c r="G498" s="271"/>
      <c r="H498" s="271"/>
      <c r="I498" s="271"/>
      <c r="J498" s="103"/>
      <c r="K498" s="271"/>
      <c r="L498" s="296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271"/>
      <c r="B499" s="103"/>
      <c r="C499" s="271"/>
      <c r="D499" s="271"/>
      <c r="E499" s="271"/>
      <c r="F499" s="271"/>
      <c r="G499" s="271"/>
      <c r="H499" s="271"/>
      <c r="I499" s="271"/>
      <c r="J499" s="103"/>
      <c r="K499" s="271"/>
      <c r="L499" s="296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271"/>
      <c r="B500" s="103"/>
      <c r="C500" s="271"/>
      <c r="D500" s="271"/>
      <c r="E500" s="271"/>
      <c r="F500" s="271"/>
      <c r="G500" s="271"/>
      <c r="H500" s="271"/>
      <c r="I500" s="271"/>
      <c r="J500" s="103"/>
      <c r="K500" s="271"/>
      <c r="L500" s="296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271"/>
      <c r="B501" s="103"/>
      <c r="C501" s="271"/>
      <c r="D501" s="271"/>
      <c r="E501" s="271"/>
      <c r="F501" s="271"/>
      <c r="G501" s="271"/>
      <c r="H501" s="271"/>
      <c r="I501" s="271"/>
      <c r="J501" s="103"/>
      <c r="K501" s="271"/>
      <c r="L501" s="296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271"/>
      <c r="B502" s="103"/>
      <c r="C502" s="271"/>
      <c r="D502" s="271"/>
      <c r="E502" s="271"/>
      <c r="F502" s="271"/>
      <c r="G502" s="271"/>
      <c r="H502" s="271"/>
      <c r="I502" s="271"/>
      <c r="J502" s="103"/>
      <c r="K502" s="271"/>
      <c r="L502" s="296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271"/>
      <c r="B503" s="103"/>
      <c r="C503" s="271"/>
      <c r="D503" s="271"/>
      <c r="E503" s="271"/>
      <c r="F503" s="271"/>
      <c r="G503" s="271"/>
      <c r="H503" s="271"/>
      <c r="I503" s="271"/>
      <c r="J503" s="103"/>
      <c r="K503" s="271"/>
      <c r="L503" s="296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271"/>
      <c r="B504" s="103"/>
      <c r="C504" s="271"/>
      <c r="D504" s="271"/>
      <c r="E504" s="271"/>
      <c r="F504" s="271"/>
      <c r="G504" s="271"/>
      <c r="H504" s="271"/>
      <c r="I504" s="271"/>
      <c r="J504" s="103"/>
      <c r="K504" s="271"/>
      <c r="L504" s="296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271"/>
      <c r="B505" s="103"/>
      <c r="C505" s="271"/>
      <c r="D505" s="271"/>
      <c r="E505" s="271"/>
      <c r="F505" s="271"/>
      <c r="G505" s="271"/>
      <c r="H505" s="271"/>
      <c r="I505" s="271"/>
      <c r="J505" s="103"/>
      <c r="K505" s="271"/>
      <c r="L505" s="296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271"/>
      <c r="B506" s="103"/>
      <c r="C506" s="271"/>
      <c r="D506" s="271"/>
      <c r="E506" s="271"/>
      <c r="F506" s="271"/>
      <c r="G506" s="271"/>
      <c r="H506" s="271"/>
      <c r="I506" s="271"/>
      <c r="J506" s="103"/>
      <c r="K506" s="271"/>
      <c r="L506" s="296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271"/>
      <c r="B507" s="103"/>
      <c r="C507" s="271"/>
      <c r="D507" s="271"/>
      <c r="E507" s="271"/>
      <c r="F507" s="271"/>
      <c r="G507" s="271"/>
      <c r="H507" s="271"/>
      <c r="I507" s="271"/>
      <c r="J507" s="103"/>
      <c r="K507" s="271"/>
      <c r="L507" s="296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271"/>
      <c r="B508" s="103"/>
      <c r="C508" s="271"/>
      <c r="D508" s="271"/>
      <c r="E508" s="271"/>
      <c r="F508" s="271"/>
      <c r="G508" s="271"/>
      <c r="H508" s="271"/>
      <c r="I508" s="271"/>
      <c r="J508" s="103"/>
      <c r="K508" s="271"/>
      <c r="L508" s="296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271"/>
      <c r="B509" s="103"/>
      <c r="C509" s="271"/>
      <c r="D509" s="271"/>
      <c r="E509" s="271"/>
      <c r="F509" s="271"/>
      <c r="G509" s="271"/>
      <c r="H509" s="271"/>
      <c r="I509" s="271"/>
      <c r="J509" s="103"/>
      <c r="K509" s="271"/>
      <c r="L509" s="296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271"/>
      <c r="B510" s="103"/>
      <c r="C510" s="271"/>
      <c r="D510" s="271"/>
      <c r="E510" s="271"/>
      <c r="F510" s="271"/>
      <c r="G510" s="271"/>
      <c r="H510" s="271"/>
      <c r="I510" s="271"/>
      <c r="J510" s="103"/>
      <c r="K510" s="271"/>
      <c r="L510" s="296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271"/>
      <c r="B511" s="103"/>
      <c r="C511" s="271"/>
      <c r="D511" s="271"/>
      <c r="E511" s="271"/>
      <c r="F511" s="271"/>
      <c r="G511" s="271"/>
      <c r="H511" s="271"/>
      <c r="I511" s="271"/>
      <c r="J511" s="103"/>
      <c r="K511" s="271"/>
      <c r="L511" s="296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271"/>
      <c r="B512" s="103"/>
      <c r="C512" s="271"/>
      <c r="D512" s="271"/>
      <c r="E512" s="271"/>
      <c r="F512" s="271"/>
      <c r="G512" s="271"/>
      <c r="H512" s="271"/>
      <c r="I512" s="271"/>
      <c r="J512" s="103"/>
      <c r="K512" s="271"/>
      <c r="L512" s="296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271"/>
      <c r="B513" s="103"/>
      <c r="C513" s="271"/>
      <c r="D513" s="271"/>
      <c r="E513" s="271"/>
      <c r="F513" s="271"/>
      <c r="G513" s="271"/>
      <c r="H513" s="271"/>
      <c r="I513" s="271"/>
      <c r="J513" s="103"/>
      <c r="K513" s="271"/>
      <c r="L513" s="296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271"/>
      <c r="B514" s="103"/>
      <c r="C514" s="271"/>
      <c r="D514" s="271"/>
      <c r="E514" s="271"/>
      <c r="F514" s="271"/>
      <c r="G514" s="271"/>
      <c r="H514" s="271"/>
      <c r="I514" s="271"/>
      <c r="J514" s="103"/>
      <c r="K514" s="271"/>
      <c r="L514" s="296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271"/>
      <c r="B515" s="103"/>
      <c r="C515" s="271"/>
      <c r="D515" s="271"/>
      <c r="E515" s="271"/>
      <c r="F515" s="271"/>
      <c r="G515" s="271"/>
      <c r="H515" s="271"/>
      <c r="I515" s="271"/>
      <c r="J515" s="103"/>
      <c r="K515" s="271"/>
      <c r="L515" s="296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271"/>
      <c r="B516" s="103"/>
      <c r="C516" s="271"/>
      <c r="D516" s="271"/>
      <c r="E516" s="271"/>
      <c r="F516" s="271"/>
      <c r="G516" s="271"/>
      <c r="H516" s="271"/>
      <c r="I516" s="271"/>
      <c r="J516" s="103"/>
      <c r="K516" s="271"/>
      <c r="L516" s="296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271"/>
      <c r="B517" s="103"/>
      <c r="C517" s="271"/>
      <c r="D517" s="271"/>
      <c r="E517" s="271"/>
      <c r="F517" s="271"/>
      <c r="G517" s="271"/>
      <c r="H517" s="271"/>
      <c r="I517" s="271"/>
      <c r="J517" s="103"/>
      <c r="K517" s="271"/>
      <c r="L517" s="296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271"/>
      <c r="B518" s="103"/>
      <c r="C518" s="271"/>
      <c r="D518" s="271"/>
      <c r="E518" s="271"/>
      <c r="F518" s="271"/>
      <c r="G518" s="271"/>
      <c r="H518" s="271"/>
      <c r="I518" s="271"/>
      <c r="J518" s="103"/>
      <c r="K518" s="271"/>
      <c r="L518" s="296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271"/>
      <c r="B519" s="103"/>
      <c r="C519" s="271"/>
      <c r="D519" s="271"/>
      <c r="E519" s="271"/>
      <c r="F519" s="271"/>
      <c r="G519" s="271"/>
      <c r="H519" s="271"/>
      <c r="I519" s="271"/>
      <c r="J519" s="103"/>
      <c r="K519" s="271"/>
      <c r="L519" s="296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271"/>
      <c r="B520" s="103"/>
      <c r="C520" s="271"/>
      <c r="D520" s="271"/>
      <c r="E520" s="271"/>
      <c r="F520" s="271"/>
      <c r="G520" s="271"/>
      <c r="H520" s="271"/>
      <c r="I520" s="271"/>
      <c r="J520" s="103"/>
      <c r="K520" s="271"/>
      <c r="L520" s="296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271"/>
      <c r="B521" s="103"/>
      <c r="C521" s="271"/>
      <c r="D521" s="271"/>
      <c r="E521" s="271"/>
      <c r="F521" s="271"/>
      <c r="G521" s="271"/>
      <c r="H521" s="271"/>
      <c r="I521" s="271"/>
      <c r="J521" s="103"/>
      <c r="K521" s="271"/>
      <c r="L521" s="296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271"/>
      <c r="B522" s="103"/>
      <c r="C522" s="271"/>
      <c r="D522" s="271"/>
      <c r="E522" s="271"/>
      <c r="F522" s="271"/>
      <c r="G522" s="271"/>
      <c r="H522" s="271"/>
      <c r="I522" s="271"/>
      <c r="J522" s="103"/>
      <c r="K522" s="271"/>
      <c r="L522" s="296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271"/>
      <c r="B523" s="103"/>
      <c r="C523" s="271"/>
      <c r="D523" s="271"/>
      <c r="E523" s="271"/>
      <c r="F523" s="271"/>
      <c r="G523" s="271"/>
      <c r="H523" s="271"/>
      <c r="I523" s="271"/>
      <c r="J523" s="103"/>
      <c r="K523" s="271"/>
      <c r="L523" s="296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271"/>
      <c r="B524" s="103"/>
      <c r="C524" s="271"/>
      <c r="D524" s="271"/>
      <c r="E524" s="271"/>
      <c r="F524" s="271"/>
      <c r="G524" s="271"/>
      <c r="H524" s="271"/>
      <c r="I524" s="271"/>
      <c r="J524" s="103"/>
      <c r="K524" s="271"/>
      <c r="L524" s="296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271"/>
      <c r="B525" s="103"/>
      <c r="C525" s="271"/>
      <c r="D525" s="271"/>
      <c r="E525" s="271"/>
      <c r="F525" s="271"/>
      <c r="G525" s="271"/>
      <c r="H525" s="271"/>
      <c r="I525" s="271"/>
      <c r="J525" s="103"/>
      <c r="K525" s="271"/>
      <c r="L525" s="296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271"/>
      <c r="B526" s="103"/>
      <c r="C526" s="271"/>
      <c r="D526" s="271"/>
      <c r="E526" s="271"/>
      <c r="F526" s="271"/>
      <c r="G526" s="271"/>
      <c r="H526" s="271"/>
      <c r="I526" s="271"/>
      <c r="J526" s="103"/>
      <c r="K526" s="271"/>
      <c r="L526" s="296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271"/>
      <c r="B527" s="103"/>
      <c r="C527" s="271"/>
      <c r="D527" s="271"/>
      <c r="E527" s="271"/>
      <c r="F527" s="271"/>
      <c r="G527" s="271"/>
      <c r="H527" s="271"/>
      <c r="I527" s="271"/>
      <c r="J527" s="103"/>
      <c r="K527" s="271"/>
      <c r="L527" s="296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271"/>
      <c r="B528" s="103"/>
      <c r="C528" s="271"/>
      <c r="D528" s="271"/>
      <c r="E528" s="271"/>
      <c r="F528" s="271"/>
      <c r="G528" s="271"/>
      <c r="H528" s="271"/>
      <c r="I528" s="271"/>
      <c r="J528" s="103"/>
      <c r="K528" s="271"/>
      <c r="L528" s="296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271"/>
      <c r="B529" s="103"/>
      <c r="C529" s="271"/>
      <c r="D529" s="271"/>
      <c r="E529" s="271"/>
      <c r="F529" s="271"/>
      <c r="G529" s="271"/>
      <c r="H529" s="271"/>
      <c r="I529" s="271"/>
      <c r="J529" s="103"/>
      <c r="K529" s="271"/>
      <c r="L529" s="296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271"/>
      <c r="B530" s="103"/>
      <c r="C530" s="271"/>
      <c r="D530" s="271"/>
      <c r="E530" s="271"/>
      <c r="F530" s="271"/>
      <c r="G530" s="271"/>
      <c r="H530" s="271"/>
      <c r="I530" s="271"/>
      <c r="J530" s="103"/>
      <c r="K530" s="271"/>
      <c r="L530" s="296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271"/>
      <c r="B531" s="103"/>
      <c r="C531" s="271"/>
      <c r="D531" s="271"/>
      <c r="E531" s="271"/>
      <c r="F531" s="271"/>
      <c r="G531" s="271"/>
      <c r="H531" s="271"/>
      <c r="I531" s="271"/>
      <c r="J531" s="103"/>
      <c r="K531" s="271"/>
      <c r="L531" s="296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271"/>
      <c r="B532" s="103"/>
      <c r="C532" s="271"/>
      <c r="D532" s="271"/>
      <c r="E532" s="271"/>
      <c r="F532" s="271"/>
      <c r="G532" s="271"/>
      <c r="H532" s="271"/>
      <c r="I532" s="271"/>
      <c r="J532" s="103"/>
      <c r="K532" s="271"/>
      <c r="L532" s="296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271"/>
      <c r="B533" s="103"/>
      <c r="C533" s="271"/>
      <c r="D533" s="271"/>
      <c r="E533" s="271"/>
      <c r="F533" s="271"/>
      <c r="G533" s="271"/>
      <c r="H533" s="271"/>
      <c r="I533" s="271"/>
      <c r="J533" s="103"/>
      <c r="K533" s="271"/>
      <c r="L533" s="296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271"/>
      <c r="B534" s="103"/>
      <c r="C534" s="271"/>
      <c r="D534" s="271"/>
      <c r="E534" s="271"/>
      <c r="F534" s="271"/>
      <c r="G534" s="271"/>
      <c r="H534" s="271"/>
      <c r="I534" s="271"/>
      <c r="J534" s="103"/>
      <c r="K534" s="271"/>
      <c r="L534" s="296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271"/>
      <c r="B535" s="103"/>
      <c r="C535" s="271"/>
      <c r="D535" s="271"/>
      <c r="E535" s="271"/>
      <c r="F535" s="271"/>
      <c r="G535" s="271"/>
      <c r="H535" s="271"/>
      <c r="I535" s="271"/>
      <c r="J535" s="103"/>
      <c r="K535" s="271"/>
      <c r="L535" s="296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271"/>
      <c r="B536" s="103"/>
      <c r="C536" s="271"/>
      <c r="D536" s="271"/>
      <c r="E536" s="271"/>
      <c r="F536" s="271"/>
      <c r="G536" s="271"/>
      <c r="H536" s="271"/>
      <c r="I536" s="271"/>
      <c r="J536" s="103"/>
      <c r="K536" s="271"/>
      <c r="L536" s="296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271"/>
      <c r="B537" s="103"/>
      <c r="C537" s="271"/>
      <c r="D537" s="271"/>
      <c r="E537" s="271"/>
      <c r="F537" s="271"/>
      <c r="G537" s="271"/>
      <c r="H537" s="271"/>
      <c r="I537" s="271"/>
      <c r="J537" s="103"/>
      <c r="K537" s="271"/>
      <c r="L537" s="296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271"/>
      <c r="B538" s="103"/>
      <c r="C538" s="271"/>
      <c r="D538" s="271"/>
      <c r="E538" s="271"/>
      <c r="F538" s="271"/>
      <c r="G538" s="271"/>
      <c r="H538" s="271"/>
      <c r="I538" s="271"/>
      <c r="J538" s="103"/>
      <c r="K538" s="271"/>
      <c r="L538" s="296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271"/>
      <c r="B539" s="103"/>
      <c r="C539" s="271"/>
      <c r="D539" s="271"/>
      <c r="E539" s="271"/>
      <c r="F539" s="271"/>
      <c r="G539" s="271"/>
      <c r="H539" s="271"/>
      <c r="I539" s="271"/>
      <c r="J539" s="103"/>
      <c r="K539" s="271"/>
      <c r="L539" s="296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271"/>
      <c r="B540" s="103"/>
      <c r="C540" s="271"/>
      <c r="D540" s="271"/>
      <c r="E540" s="271"/>
      <c r="F540" s="271"/>
      <c r="G540" s="271"/>
      <c r="H540" s="271"/>
      <c r="I540" s="271"/>
      <c r="J540" s="103"/>
      <c r="K540" s="271"/>
      <c r="L540" s="296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271"/>
      <c r="B541" s="103"/>
      <c r="C541" s="271"/>
      <c r="D541" s="271"/>
      <c r="E541" s="271"/>
      <c r="F541" s="271"/>
      <c r="G541" s="271"/>
      <c r="H541" s="271"/>
      <c r="I541" s="271"/>
      <c r="J541" s="103"/>
      <c r="K541" s="271"/>
      <c r="L541" s="296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271"/>
      <c r="B542" s="103"/>
      <c r="C542" s="271"/>
      <c r="D542" s="271"/>
      <c r="E542" s="271"/>
      <c r="F542" s="271"/>
      <c r="G542" s="271"/>
      <c r="H542" s="271"/>
      <c r="I542" s="271"/>
      <c r="J542" s="103"/>
      <c r="K542" s="271"/>
      <c r="L542" s="296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271"/>
      <c r="B543" s="103"/>
      <c r="C543" s="271"/>
      <c r="D543" s="271"/>
      <c r="E543" s="271"/>
      <c r="F543" s="271"/>
      <c r="G543" s="271"/>
      <c r="H543" s="271"/>
      <c r="I543" s="271"/>
      <c r="J543" s="103"/>
      <c r="K543" s="271"/>
      <c r="L543" s="296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271"/>
      <c r="B544" s="103"/>
      <c r="C544" s="271"/>
      <c r="D544" s="271"/>
      <c r="E544" s="271"/>
      <c r="F544" s="271"/>
      <c r="G544" s="271"/>
      <c r="H544" s="271"/>
      <c r="I544" s="271"/>
      <c r="J544" s="103"/>
      <c r="K544" s="271"/>
      <c r="L544" s="296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271"/>
      <c r="B545" s="103"/>
      <c r="C545" s="271"/>
      <c r="D545" s="271"/>
      <c r="E545" s="271"/>
      <c r="F545" s="271"/>
      <c r="G545" s="271"/>
      <c r="H545" s="271"/>
      <c r="I545" s="271"/>
      <c r="J545" s="103"/>
      <c r="K545" s="271"/>
      <c r="L545" s="296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271"/>
      <c r="B546" s="103"/>
      <c r="C546" s="271"/>
      <c r="D546" s="271"/>
      <c r="E546" s="271"/>
      <c r="F546" s="271"/>
      <c r="G546" s="271"/>
      <c r="H546" s="271"/>
      <c r="I546" s="271"/>
      <c r="J546" s="103"/>
      <c r="K546" s="271"/>
      <c r="L546" s="296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271"/>
      <c r="B547" s="103"/>
      <c r="C547" s="271"/>
      <c r="D547" s="271"/>
      <c r="E547" s="271"/>
      <c r="F547" s="271"/>
      <c r="G547" s="271"/>
      <c r="H547" s="271"/>
      <c r="I547" s="271"/>
      <c r="J547" s="103"/>
      <c r="K547" s="271"/>
      <c r="L547" s="296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271"/>
      <c r="B548" s="103"/>
      <c r="C548" s="271"/>
      <c r="D548" s="271"/>
      <c r="E548" s="271"/>
      <c r="F548" s="271"/>
      <c r="G548" s="271"/>
      <c r="H548" s="271"/>
      <c r="I548" s="271"/>
      <c r="J548" s="103"/>
      <c r="K548" s="271"/>
      <c r="L548" s="296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271"/>
      <c r="B549" s="103"/>
      <c r="C549" s="271"/>
      <c r="D549" s="271"/>
      <c r="E549" s="271"/>
      <c r="F549" s="271"/>
      <c r="G549" s="271"/>
      <c r="H549" s="271"/>
      <c r="I549" s="271"/>
      <c r="J549" s="103"/>
      <c r="K549" s="271"/>
      <c r="L549" s="296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271"/>
      <c r="B550" s="103"/>
      <c r="C550" s="271"/>
      <c r="D550" s="271"/>
      <c r="E550" s="271"/>
      <c r="F550" s="271"/>
      <c r="G550" s="271"/>
      <c r="H550" s="271"/>
      <c r="I550" s="271"/>
      <c r="J550" s="103"/>
      <c r="K550" s="271"/>
      <c r="L550" s="296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271"/>
      <c r="B551" s="103"/>
      <c r="C551" s="271"/>
      <c r="D551" s="271"/>
      <c r="E551" s="271"/>
      <c r="F551" s="271"/>
      <c r="G551" s="271"/>
      <c r="H551" s="271"/>
      <c r="I551" s="271"/>
      <c r="J551" s="103"/>
      <c r="K551" s="271"/>
      <c r="L551" s="296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271"/>
      <c r="B552" s="103"/>
      <c r="C552" s="271"/>
      <c r="D552" s="271"/>
      <c r="E552" s="271"/>
      <c r="F552" s="271"/>
      <c r="G552" s="271"/>
      <c r="H552" s="271"/>
      <c r="I552" s="271"/>
      <c r="J552" s="103"/>
      <c r="K552" s="271"/>
      <c r="L552" s="296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271"/>
      <c r="B553" s="103"/>
      <c r="C553" s="271"/>
      <c r="D553" s="271"/>
      <c r="E553" s="271"/>
      <c r="F553" s="271"/>
      <c r="G553" s="271"/>
      <c r="H553" s="271"/>
      <c r="I553" s="271"/>
      <c r="J553" s="103"/>
      <c r="K553" s="271"/>
      <c r="L553" s="296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271"/>
      <c r="B554" s="103"/>
      <c r="C554" s="271"/>
      <c r="D554" s="271"/>
      <c r="E554" s="271"/>
      <c r="F554" s="271"/>
      <c r="G554" s="271"/>
      <c r="H554" s="271"/>
      <c r="I554" s="271"/>
      <c r="J554" s="103"/>
      <c r="K554" s="271"/>
      <c r="L554" s="296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271"/>
      <c r="B555" s="103"/>
      <c r="C555" s="271"/>
      <c r="D555" s="271"/>
      <c r="E555" s="271"/>
      <c r="F555" s="271"/>
      <c r="G555" s="271"/>
      <c r="H555" s="271"/>
      <c r="I555" s="271"/>
      <c r="J555" s="103"/>
      <c r="K555" s="271"/>
      <c r="L555" s="296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271"/>
      <c r="B556" s="103"/>
      <c r="C556" s="271"/>
      <c r="D556" s="271"/>
      <c r="E556" s="271"/>
      <c r="F556" s="271"/>
      <c r="G556" s="271"/>
      <c r="H556" s="271"/>
      <c r="I556" s="271"/>
      <c r="J556" s="103"/>
      <c r="K556" s="271"/>
      <c r="L556" s="296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271"/>
      <c r="B557" s="103"/>
      <c r="C557" s="271"/>
      <c r="D557" s="271"/>
      <c r="E557" s="271"/>
      <c r="F557" s="271"/>
      <c r="G557" s="271"/>
      <c r="H557" s="271"/>
      <c r="I557" s="271"/>
      <c r="J557" s="103"/>
      <c r="K557" s="271"/>
      <c r="L557" s="296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271"/>
      <c r="B558" s="103"/>
      <c r="C558" s="271"/>
      <c r="D558" s="271"/>
      <c r="E558" s="271"/>
      <c r="F558" s="271"/>
      <c r="G558" s="271"/>
      <c r="H558" s="271"/>
      <c r="I558" s="271"/>
      <c r="J558" s="103"/>
      <c r="K558" s="271"/>
      <c r="L558" s="296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271"/>
      <c r="B559" s="103"/>
      <c r="C559" s="271"/>
      <c r="D559" s="271"/>
      <c r="E559" s="271"/>
      <c r="F559" s="271"/>
      <c r="G559" s="271"/>
      <c r="H559" s="271"/>
      <c r="I559" s="271"/>
      <c r="J559" s="103"/>
      <c r="K559" s="271"/>
      <c r="L559" s="296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271"/>
      <c r="B560" s="103"/>
      <c r="C560" s="271"/>
      <c r="D560" s="271"/>
      <c r="E560" s="271"/>
      <c r="F560" s="271"/>
      <c r="G560" s="271"/>
      <c r="H560" s="271"/>
      <c r="I560" s="271"/>
      <c r="J560" s="103"/>
      <c r="K560" s="271"/>
      <c r="L560" s="296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271"/>
      <c r="B561" s="103"/>
      <c r="C561" s="271"/>
      <c r="D561" s="271"/>
      <c r="E561" s="271"/>
      <c r="F561" s="271"/>
      <c r="G561" s="271"/>
      <c r="H561" s="271"/>
      <c r="I561" s="271"/>
      <c r="J561" s="103"/>
      <c r="K561" s="271"/>
      <c r="L561" s="296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271"/>
      <c r="B562" s="103"/>
      <c r="C562" s="271"/>
      <c r="D562" s="271"/>
      <c r="E562" s="271"/>
      <c r="F562" s="271"/>
      <c r="G562" s="271"/>
      <c r="H562" s="271"/>
      <c r="I562" s="271"/>
      <c r="J562" s="103"/>
      <c r="K562" s="271"/>
      <c r="L562" s="296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271"/>
      <c r="B563" s="103"/>
      <c r="C563" s="271"/>
      <c r="D563" s="271"/>
      <c r="E563" s="271"/>
      <c r="F563" s="271"/>
      <c r="G563" s="271"/>
      <c r="H563" s="271"/>
      <c r="I563" s="271"/>
      <c r="J563" s="103"/>
      <c r="K563" s="271"/>
      <c r="L563" s="296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271"/>
      <c r="B564" s="103"/>
      <c r="C564" s="271"/>
      <c r="D564" s="271"/>
      <c r="E564" s="271"/>
      <c r="F564" s="271"/>
      <c r="G564" s="271"/>
      <c r="H564" s="271"/>
      <c r="I564" s="271"/>
      <c r="J564" s="103"/>
      <c r="K564" s="271"/>
      <c r="L564" s="296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271"/>
      <c r="B565" s="103"/>
      <c r="C565" s="271"/>
      <c r="D565" s="271"/>
      <c r="E565" s="271"/>
      <c r="F565" s="271"/>
      <c r="G565" s="271"/>
      <c r="H565" s="271"/>
      <c r="I565" s="271"/>
      <c r="J565" s="103"/>
      <c r="K565" s="271"/>
      <c r="L565" s="296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271"/>
      <c r="B566" s="103"/>
      <c r="C566" s="271"/>
      <c r="D566" s="271"/>
      <c r="E566" s="271"/>
      <c r="F566" s="271"/>
      <c r="G566" s="271"/>
      <c r="H566" s="271"/>
      <c r="I566" s="271"/>
      <c r="J566" s="103"/>
      <c r="K566" s="271"/>
      <c r="L566" s="296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271"/>
      <c r="B567" s="103"/>
      <c r="C567" s="271"/>
      <c r="D567" s="271"/>
      <c r="E567" s="271"/>
      <c r="F567" s="271"/>
      <c r="G567" s="271"/>
      <c r="H567" s="271"/>
      <c r="I567" s="271"/>
      <c r="J567" s="103"/>
      <c r="K567" s="271"/>
      <c r="L567" s="296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271"/>
      <c r="B568" s="103"/>
      <c r="C568" s="271"/>
      <c r="D568" s="271"/>
      <c r="E568" s="271"/>
      <c r="F568" s="271"/>
      <c r="G568" s="271"/>
      <c r="H568" s="271"/>
      <c r="I568" s="271"/>
      <c r="J568" s="103"/>
      <c r="K568" s="271"/>
      <c r="L568" s="296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271"/>
      <c r="B569" s="103"/>
      <c r="C569" s="271"/>
      <c r="D569" s="271"/>
      <c r="E569" s="271"/>
      <c r="F569" s="271"/>
      <c r="G569" s="271"/>
      <c r="H569" s="271"/>
      <c r="I569" s="271"/>
      <c r="J569" s="103"/>
      <c r="K569" s="271"/>
      <c r="L569" s="296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271"/>
      <c r="B570" s="103"/>
      <c r="C570" s="271"/>
      <c r="D570" s="271"/>
      <c r="E570" s="271"/>
      <c r="F570" s="271"/>
      <c r="G570" s="271"/>
      <c r="H570" s="271"/>
      <c r="I570" s="271"/>
      <c r="J570" s="103"/>
      <c r="K570" s="271"/>
      <c r="L570" s="296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271"/>
      <c r="B571" s="103"/>
      <c r="C571" s="271"/>
      <c r="D571" s="271"/>
      <c r="E571" s="271"/>
      <c r="F571" s="271"/>
      <c r="G571" s="271"/>
      <c r="H571" s="271"/>
      <c r="I571" s="271"/>
      <c r="J571" s="103"/>
      <c r="K571" s="271"/>
      <c r="L571" s="296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271"/>
      <c r="B572" s="103"/>
      <c r="C572" s="271"/>
      <c r="D572" s="271"/>
      <c r="E572" s="271"/>
      <c r="F572" s="271"/>
      <c r="G572" s="271"/>
      <c r="H572" s="271"/>
      <c r="I572" s="271"/>
      <c r="J572" s="103"/>
      <c r="K572" s="271"/>
      <c r="L572" s="296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271"/>
      <c r="B573" s="103"/>
      <c r="C573" s="271"/>
      <c r="D573" s="271"/>
      <c r="E573" s="271"/>
      <c r="F573" s="271"/>
      <c r="G573" s="271"/>
      <c r="H573" s="271"/>
      <c r="I573" s="271"/>
      <c r="J573" s="103"/>
      <c r="K573" s="271"/>
      <c r="L573" s="296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271"/>
      <c r="B574" s="103"/>
      <c r="C574" s="271"/>
      <c r="D574" s="271"/>
      <c r="E574" s="271"/>
      <c r="F574" s="271"/>
      <c r="G574" s="271"/>
      <c r="H574" s="271"/>
      <c r="I574" s="271"/>
      <c r="J574" s="103"/>
      <c r="K574" s="271"/>
      <c r="L574" s="296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271"/>
      <c r="B575" s="103"/>
      <c r="C575" s="271"/>
      <c r="D575" s="271"/>
      <c r="E575" s="271"/>
      <c r="F575" s="271"/>
      <c r="G575" s="271"/>
      <c r="H575" s="271"/>
      <c r="I575" s="271"/>
      <c r="J575" s="103"/>
      <c r="K575" s="271"/>
      <c r="L575" s="296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271"/>
      <c r="B576" s="103"/>
      <c r="C576" s="271"/>
      <c r="D576" s="271"/>
      <c r="E576" s="271"/>
      <c r="F576" s="271"/>
      <c r="G576" s="271"/>
      <c r="H576" s="271"/>
      <c r="I576" s="271"/>
      <c r="J576" s="103"/>
      <c r="K576" s="271"/>
      <c r="L576" s="296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271"/>
      <c r="B577" s="103"/>
      <c r="C577" s="271"/>
      <c r="D577" s="271"/>
      <c r="E577" s="271"/>
      <c r="F577" s="271"/>
      <c r="G577" s="271"/>
      <c r="H577" s="271"/>
      <c r="I577" s="271"/>
      <c r="J577" s="103"/>
      <c r="K577" s="271"/>
      <c r="L577" s="296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271"/>
      <c r="B578" s="103"/>
      <c r="C578" s="271"/>
      <c r="D578" s="271"/>
      <c r="E578" s="271"/>
      <c r="F578" s="271"/>
      <c r="G578" s="271"/>
      <c r="H578" s="271"/>
      <c r="I578" s="271"/>
      <c r="J578" s="103"/>
      <c r="K578" s="271"/>
      <c r="L578" s="296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271"/>
      <c r="B579" s="103"/>
      <c r="C579" s="271"/>
      <c r="D579" s="271"/>
      <c r="E579" s="271"/>
      <c r="F579" s="271"/>
      <c r="G579" s="271"/>
      <c r="H579" s="271"/>
      <c r="I579" s="271"/>
      <c r="J579" s="103"/>
      <c r="K579" s="271"/>
      <c r="L579" s="296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271"/>
      <c r="B580" s="103"/>
      <c r="C580" s="271"/>
      <c r="D580" s="271"/>
      <c r="E580" s="271"/>
      <c r="F580" s="271"/>
      <c r="G580" s="271"/>
      <c r="H580" s="271"/>
      <c r="I580" s="271"/>
      <c r="J580" s="103"/>
      <c r="K580" s="271"/>
      <c r="L580" s="296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271"/>
      <c r="B581" s="103"/>
      <c r="C581" s="271"/>
      <c r="D581" s="271"/>
      <c r="E581" s="271"/>
      <c r="F581" s="271"/>
      <c r="G581" s="271"/>
      <c r="H581" s="271"/>
      <c r="I581" s="271"/>
      <c r="J581" s="103"/>
      <c r="K581" s="271"/>
      <c r="L581" s="296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271"/>
      <c r="B582" s="103"/>
      <c r="C582" s="271"/>
      <c r="D582" s="271"/>
      <c r="E582" s="271"/>
      <c r="F582" s="271"/>
      <c r="G582" s="271"/>
      <c r="H582" s="271"/>
      <c r="I582" s="271"/>
      <c r="J582" s="103"/>
      <c r="K582" s="271"/>
      <c r="L582" s="296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271"/>
      <c r="B583" s="103"/>
      <c r="C583" s="271"/>
      <c r="D583" s="271"/>
      <c r="E583" s="271"/>
      <c r="F583" s="271"/>
      <c r="G583" s="271"/>
      <c r="H583" s="271"/>
      <c r="I583" s="271"/>
      <c r="J583" s="103"/>
      <c r="K583" s="271"/>
      <c r="L583" s="296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271"/>
      <c r="B584" s="103"/>
      <c r="C584" s="271"/>
      <c r="D584" s="271"/>
      <c r="E584" s="271"/>
      <c r="F584" s="271"/>
      <c r="G584" s="271"/>
      <c r="H584" s="271"/>
      <c r="I584" s="271"/>
      <c r="J584" s="103"/>
      <c r="K584" s="271"/>
      <c r="L584" s="296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271"/>
      <c r="B585" s="103"/>
      <c r="C585" s="271"/>
      <c r="D585" s="271"/>
      <c r="E585" s="271"/>
      <c r="F585" s="271"/>
      <c r="G585" s="271"/>
      <c r="H585" s="271"/>
      <c r="I585" s="271"/>
      <c r="J585" s="103"/>
      <c r="K585" s="271"/>
      <c r="L585" s="296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271"/>
      <c r="B586" s="103"/>
      <c r="C586" s="271"/>
      <c r="D586" s="271"/>
      <c r="E586" s="271"/>
      <c r="F586" s="271"/>
      <c r="G586" s="271"/>
      <c r="H586" s="271"/>
      <c r="I586" s="271"/>
      <c r="J586" s="103"/>
      <c r="K586" s="271"/>
      <c r="L586" s="296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271"/>
      <c r="B587" s="103"/>
      <c r="C587" s="271"/>
      <c r="D587" s="271"/>
      <c r="E587" s="271"/>
      <c r="F587" s="271"/>
      <c r="G587" s="271"/>
      <c r="H587" s="271"/>
      <c r="I587" s="271"/>
      <c r="J587" s="103"/>
      <c r="K587" s="271"/>
      <c r="L587" s="296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271"/>
      <c r="B588" s="103"/>
      <c r="C588" s="271"/>
      <c r="D588" s="271"/>
      <c r="E588" s="271"/>
      <c r="F588" s="271"/>
      <c r="G588" s="271"/>
      <c r="H588" s="271"/>
      <c r="I588" s="271"/>
      <c r="J588" s="103"/>
      <c r="K588" s="271"/>
      <c r="L588" s="296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271"/>
      <c r="B589" s="103"/>
      <c r="C589" s="271"/>
      <c r="D589" s="271"/>
      <c r="E589" s="271"/>
      <c r="F589" s="271"/>
      <c r="G589" s="271"/>
      <c r="H589" s="271"/>
      <c r="I589" s="271"/>
      <c r="J589" s="103"/>
      <c r="K589" s="271"/>
      <c r="L589" s="296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271"/>
      <c r="B590" s="103"/>
      <c r="C590" s="271"/>
      <c r="D590" s="271"/>
      <c r="E590" s="271"/>
      <c r="F590" s="271"/>
      <c r="G590" s="271"/>
      <c r="H590" s="271"/>
      <c r="I590" s="271"/>
      <c r="J590" s="103"/>
      <c r="K590" s="271"/>
      <c r="L590" s="296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271"/>
      <c r="B591" s="103"/>
      <c r="C591" s="271"/>
      <c r="D591" s="271"/>
      <c r="E591" s="271"/>
      <c r="F591" s="271"/>
      <c r="G591" s="271"/>
      <c r="H591" s="271"/>
      <c r="I591" s="271"/>
      <c r="J591" s="103"/>
      <c r="K591" s="271"/>
      <c r="L591" s="296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271"/>
      <c r="B592" s="103"/>
      <c r="C592" s="271"/>
      <c r="D592" s="271"/>
      <c r="E592" s="271"/>
      <c r="F592" s="271"/>
      <c r="G592" s="271"/>
      <c r="H592" s="271"/>
      <c r="I592" s="271"/>
      <c r="J592" s="103"/>
      <c r="K592" s="271"/>
      <c r="L592" s="296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271"/>
      <c r="B593" s="103"/>
      <c r="C593" s="271"/>
      <c r="D593" s="271"/>
      <c r="E593" s="271"/>
      <c r="F593" s="271"/>
      <c r="G593" s="271"/>
      <c r="H593" s="271"/>
      <c r="I593" s="271"/>
      <c r="J593" s="103"/>
      <c r="K593" s="271"/>
      <c r="L593" s="296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271"/>
      <c r="B594" s="103"/>
      <c r="C594" s="271"/>
      <c r="D594" s="271"/>
      <c r="E594" s="271"/>
      <c r="F594" s="271"/>
      <c r="G594" s="271"/>
      <c r="H594" s="271"/>
      <c r="I594" s="271"/>
      <c r="J594" s="103"/>
      <c r="K594" s="271"/>
      <c r="L594" s="296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271"/>
      <c r="B595" s="103"/>
      <c r="C595" s="271"/>
      <c r="D595" s="271"/>
      <c r="E595" s="271"/>
      <c r="F595" s="271"/>
      <c r="G595" s="271"/>
      <c r="H595" s="271"/>
      <c r="I595" s="271"/>
      <c r="J595" s="103"/>
      <c r="K595" s="271"/>
      <c r="L595" s="296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271"/>
      <c r="B596" s="103"/>
      <c r="C596" s="271"/>
      <c r="D596" s="271"/>
      <c r="E596" s="271"/>
      <c r="F596" s="271"/>
      <c r="G596" s="271"/>
      <c r="H596" s="271"/>
      <c r="I596" s="271"/>
      <c r="J596" s="103"/>
      <c r="K596" s="271"/>
      <c r="L596" s="296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271"/>
      <c r="B597" s="103"/>
      <c r="C597" s="271"/>
      <c r="D597" s="271"/>
      <c r="E597" s="271"/>
      <c r="F597" s="271"/>
      <c r="G597" s="271"/>
      <c r="H597" s="271"/>
      <c r="I597" s="271"/>
      <c r="J597" s="103"/>
      <c r="K597" s="271"/>
      <c r="L597" s="296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271"/>
      <c r="B598" s="103"/>
      <c r="C598" s="271"/>
      <c r="D598" s="271"/>
      <c r="E598" s="271"/>
      <c r="F598" s="271"/>
      <c r="G598" s="271"/>
      <c r="H598" s="271"/>
      <c r="I598" s="271"/>
      <c r="J598" s="103"/>
      <c r="K598" s="271"/>
      <c r="L598" s="296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271"/>
      <c r="B599" s="103"/>
      <c r="C599" s="271"/>
      <c r="D599" s="271"/>
      <c r="E599" s="271"/>
      <c r="F599" s="271"/>
      <c r="G599" s="271"/>
      <c r="H599" s="271"/>
      <c r="I599" s="271"/>
      <c r="J599" s="103"/>
      <c r="K599" s="271"/>
      <c r="L599" s="296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271"/>
      <c r="B600" s="103"/>
      <c r="C600" s="271"/>
      <c r="D600" s="271"/>
      <c r="E600" s="271"/>
      <c r="F600" s="271"/>
      <c r="G600" s="271"/>
      <c r="H600" s="271"/>
      <c r="I600" s="271"/>
      <c r="J600" s="103"/>
      <c r="K600" s="271"/>
      <c r="L600" s="296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271"/>
      <c r="B601" s="103"/>
      <c r="C601" s="271"/>
      <c r="D601" s="271"/>
      <c r="E601" s="271"/>
      <c r="F601" s="271"/>
      <c r="G601" s="271"/>
      <c r="H601" s="271"/>
      <c r="I601" s="271"/>
      <c r="J601" s="103"/>
      <c r="K601" s="271"/>
      <c r="L601" s="296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271"/>
      <c r="B602" s="103"/>
      <c r="C602" s="271"/>
      <c r="D602" s="271"/>
      <c r="E602" s="271"/>
      <c r="F602" s="271"/>
      <c r="G602" s="271"/>
      <c r="H602" s="271"/>
      <c r="I602" s="271"/>
      <c r="J602" s="103"/>
      <c r="K602" s="271"/>
      <c r="L602" s="296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271"/>
      <c r="B603" s="103"/>
      <c r="C603" s="271"/>
      <c r="D603" s="271"/>
      <c r="E603" s="271"/>
      <c r="F603" s="271"/>
      <c r="G603" s="271"/>
      <c r="H603" s="271"/>
      <c r="I603" s="271"/>
      <c r="J603" s="103"/>
      <c r="K603" s="271"/>
      <c r="L603" s="296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271"/>
      <c r="B604" s="103"/>
      <c r="C604" s="271"/>
      <c r="D604" s="271"/>
      <c r="E604" s="271"/>
      <c r="F604" s="271"/>
      <c r="G604" s="271"/>
      <c r="H604" s="271"/>
      <c r="I604" s="271"/>
      <c r="J604" s="103"/>
      <c r="K604" s="271"/>
      <c r="L604" s="296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271"/>
      <c r="B605" s="103"/>
      <c r="C605" s="271"/>
      <c r="D605" s="271"/>
      <c r="E605" s="271"/>
      <c r="F605" s="271"/>
      <c r="G605" s="271"/>
      <c r="H605" s="271"/>
      <c r="I605" s="271"/>
      <c r="J605" s="103"/>
      <c r="K605" s="271"/>
      <c r="L605" s="296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271"/>
      <c r="B606" s="103"/>
      <c r="C606" s="271"/>
      <c r="D606" s="271"/>
      <c r="E606" s="271"/>
      <c r="F606" s="271"/>
      <c r="G606" s="271"/>
      <c r="H606" s="271"/>
      <c r="I606" s="271"/>
      <c r="J606" s="103"/>
      <c r="K606" s="271"/>
      <c r="L606" s="296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271"/>
      <c r="B607" s="103"/>
      <c r="C607" s="271"/>
      <c r="D607" s="271"/>
      <c r="E607" s="271"/>
      <c r="F607" s="271"/>
      <c r="G607" s="271"/>
      <c r="H607" s="271"/>
      <c r="I607" s="271"/>
      <c r="J607" s="103"/>
      <c r="K607" s="271"/>
      <c r="L607" s="296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271"/>
      <c r="B608" s="103"/>
      <c r="C608" s="271"/>
      <c r="D608" s="271"/>
      <c r="E608" s="271"/>
      <c r="F608" s="271"/>
      <c r="G608" s="271"/>
      <c r="H608" s="271"/>
      <c r="I608" s="271"/>
      <c r="J608" s="103"/>
      <c r="K608" s="271"/>
      <c r="L608" s="296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271"/>
      <c r="B609" s="103"/>
      <c r="C609" s="271"/>
      <c r="D609" s="271"/>
      <c r="E609" s="271"/>
      <c r="F609" s="271"/>
      <c r="G609" s="271"/>
      <c r="H609" s="271"/>
      <c r="I609" s="271"/>
      <c r="J609" s="103"/>
      <c r="K609" s="271"/>
      <c r="L609" s="296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271"/>
      <c r="B610" s="103"/>
      <c r="C610" s="271"/>
      <c r="D610" s="271"/>
      <c r="E610" s="271"/>
      <c r="F610" s="271"/>
      <c r="G610" s="271"/>
      <c r="H610" s="271"/>
      <c r="I610" s="271"/>
      <c r="J610" s="103"/>
      <c r="K610" s="271"/>
      <c r="L610" s="296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271"/>
      <c r="B611" s="103"/>
      <c r="C611" s="271"/>
      <c r="D611" s="271"/>
      <c r="E611" s="271"/>
      <c r="F611" s="271"/>
      <c r="G611" s="271"/>
      <c r="H611" s="271"/>
      <c r="I611" s="271"/>
      <c r="J611" s="103"/>
      <c r="K611" s="271"/>
      <c r="L611" s="296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271"/>
      <c r="B612" s="103"/>
      <c r="C612" s="271"/>
      <c r="D612" s="271"/>
      <c r="E612" s="271"/>
      <c r="F612" s="271"/>
      <c r="G612" s="271"/>
      <c r="H612" s="271"/>
      <c r="I612" s="271"/>
      <c r="J612" s="103"/>
      <c r="K612" s="271"/>
      <c r="L612" s="296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271"/>
      <c r="B613" s="103"/>
      <c r="C613" s="271"/>
      <c r="D613" s="271"/>
      <c r="E613" s="271"/>
      <c r="F613" s="271"/>
      <c r="G613" s="271"/>
      <c r="H613" s="271"/>
      <c r="I613" s="271"/>
      <c r="J613" s="103"/>
      <c r="K613" s="271"/>
      <c r="L613" s="296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271"/>
      <c r="B614" s="103"/>
      <c r="C614" s="271"/>
      <c r="D614" s="271"/>
      <c r="E614" s="271"/>
      <c r="F614" s="271"/>
      <c r="G614" s="271"/>
      <c r="H614" s="271"/>
      <c r="I614" s="271"/>
      <c r="J614" s="103"/>
      <c r="K614" s="271"/>
      <c r="L614" s="296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271"/>
      <c r="B615" s="103"/>
      <c r="C615" s="271"/>
      <c r="D615" s="271"/>
      <c r="E615" s="271"/>
      <c r="F615" s="271"/>
      <c r="G615" s="271"/>
      <c r="H615" s="271"/>
      <c r="I615" s="271"/>
      <c r="J615" s="103"/>
      <c r="K615" s="271"/>
      <c r="L615" s="296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271"/>
      <c r="B616" s="103"/>
      <c r="C616" s="271"/>
      <c r="D616" s="271"/>
      <c r="E616" s="271"/>
      <c r="F616" s="271"/>
      <c r="G616" s="271"/>
      <c r="H616" s="271"/>
      <c r="I616" s="271"/>
      <c r="J616" s="103"/>
      <c r="K616" s="271"/>
      <c r="L616" s="296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271"/>
      <c r="B617" s="103"/>
      <c r="C617" s="271"/>
      <c r="D617" s="271"/>
      <c r="E617" s="271"/>
      <c r="F617" s="271"/>
      <c r="G617" s="271"/>
      <c r="H617" s="271"/>
      <c r="I617" s="271"/>
      <c r="J617" s="103"/>
      <c r="K617" s="271"/>
      <c r="L617" s="296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271"/>
      <c r="B618" s="103"/>
      <c r="C618" s="271"/>
      <c r="D618" s="271"/>
      <c r="E618" s="271"/>
      <c r="F618" s="271"/>
      <c r="G618" s="271"/>
      <c r="H618" s="271"/>
      <c r="I618" s="271"/>
      <c r="J618" s="103"/>
      <c r="K618" s="271"/>
      <c r="L618" s="296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271"/>
      <c r="B619" s="103"/>
      <c r="C619" s="271"/>
      <c r="D619" s="271"/>
      <c r="E619" s="271"/>
      <c r="F619" s="271"/>
      <c r="G619" s="271"/>
      <c r="H619" s="271"/>
      <c r="I619" s="271"/>
      <c r="J619" s="103"/>
      <c r="K619" s="271"/>
      <c r="L619" s="296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271"/>
      <c r="B620" s="103"/>
      <c r="C620" s="271"/>
      <c r="D620" s="271"/>
      <c r="E620" s="271"/>
      <c r="F620" s="271"/>
      <c r="G620" s="271"/>
      <c r="H620" s="271"/>
      <c r="I620" s="271"/>
      <c r="J620" s="103"/>
      <c r="K620" s="271"/>
      <c r="L620" s="296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271"/>
      <c r="B621" s="103"/>
      <c r="C621" s="271"/>
      <c r="D621" s="271"/>
      <c r="E621" s="271"/>
      <c r="F621" s="271"/>
      <c r="G621" s="271"/>
      <c r="H621" s="271"/>
      <c r="I621" s="271"/>
      <c r="J621" s="103"/>
      <c r="K621" s="271"/>
      <c r="L621" s="296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271"/>
      <c r="B622" s="103"/>
      <c r="C622" s="271"/>
      <c r="D622" s="271"/>
      <c r="E622" s="271"/>
      <c r="F622" s="271"/>
      <c r="G622" s="271"/>
      <c r="H622" s="271"/>
      <c r="I622" s="271"/>
      <c r="J622" s="103"/>
      <c r="K622" s="271"/>
      <c r="L622" s="296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271"/>
      <c r="B623" s="103"/>
      <c r="C623" s="271"/>
      <c r="D623" s="271"/>
      <c r="E623" s="271"/>
      <c r="F623" s="271"/>
      <c r="G623" s="271"/>
      <c r="H623" s="271"/>
      <c r="I623" s="271"/>
      <c r="J623" s="103"/>
      <c r="K623" s="271"/>
      <c r="L623" s="296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271"/>
      <c r="B624" s="103"/>
      <c r="C624" s="271"/>
      <c r="D624" s="271"/>
      <c r="E624" s="271"/>
      <c r="F624" s="271"/>
      <c r="G624" s="271"/>
      <c r="H624" s="271"/>
      <c r="I624" s="271"/>
      <c r="J624" s="103"/>
      <c r="K624" s="271"/>
      <c r="L624" s="296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271"/>
      <c r="B625" s="103"/>
      <c r="C625" s="271"/>
      <c r="D625" s="271"/>
      <c r="E625" s="271"/>
      <c r="F625" s="271"/>
      <c r="G625" s="271"/>
      <c r="H625" s="271"/>
      <c r="I625" s="271"/>
      <c r="J625" s="103"/>
      <c r="K625" s="271"/>
      <c r="L625" s="296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271"/>
      <c r="B626" s="103"/>
      <c r="C626" s="271"/>
      <c r="D626" s="271"/>
      <c r="E626" s="271"/>
      <c r="F626" s="271"/>
      <c r="G626" s="271"/>
      <c r="H626" s="271"/>
      <c r="I626" s="271"/>
      <c r="J626" s="103"/>
      <c r="K626" s="271"/>
      <c r="L626" s="296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271"/>
      <c r="B627" s="103"/>
      <c r="C627" s="271"/>
      <c r="D627" s="271"/>
      <c r="E627" s="271"/>
      <c r="F627" s="271"/>
      <c r="G627" s="271"/>
      <c r="H627" s="271"/>
      <c r="I627" s="271"/>
      <c r="J627" s="103"/>
      <c r="K627" s="271"/>
      <c r="L627" s="296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271"/>
      <c r="B628" s="103"/>
      <c r="C628" s="271"/>
      <c r="D628" s="271"/>
      <c r="E628" s="271"/>
      <c r="F628" s="271"/>
      <c r="G628" s="271"/>
      <c r="H628" s="271"/>
      <c r="I628" s="271"/>
      <c r="J628" s="103"/>
      <c r="K628" s="271"/>
      <c r="L628" s="296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271"/>
      <c r="B629" s="103"/>
      <c r="C629" s="271"/>
      <c r="D629" s="271"/>
      <c r="E629" s="271"/>
      <c r="F629" s="271"/>
      <c r="G629" s="271"/>
      <c r="H629" s="271"/>
      <c r="I629" s="271"/>
      <c r="J629" s="103"/>
      <c r="K629" s="271"/>
      <c r="L629" s="296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271"/>
      <c r="B630" s="103"/>
      <c r="C630" s="271"/>
      <c r="D630" s="271"/>
      <c r="E630" s="271"/>
      <c r="F630" s="271"/>
      <c r="G630" s="271"/>
      <c r="H630" s="271"/>
      <c r="I630" s="271"/>
      <c r="J630" s="103"/>
      <c r="K630" s="271"/>
      <c r="L630" s="296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271"/>
      <c r="B631" s="103"/>
      <c r="C631" s="271"/>
      <c r="D631" s="271"/>
      <c r="E631" s="271"/>
      <c r="F631" s="271"/>
      <c r="G631" s="271"/>
      <c r="H631" s="271"/>
      <c r="I631" s="271"/>
      <c r="J631" s="103"/>
      <c r="K631" s="271"/>
      <c r="L631" s="296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271"/>
      <c r="B632" s="103"/>
      <c r="C632" s="271"/>
      <c r="D632" s="271"/>
      <c r="E632" s="271"/>
      <c r="F632" s="271"/>
      <c r="G632" s="271"/>
      <c r="H632" s="271"/>
      <c r="I632" s="271"/>
      <c r="J632" s="103"/>
      <c r="K632" s="271"/>
      <c r="L632" s="296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271"/>
      <c r="B633" s="103"/>
      <c r="C633" s="271"/>
      <c r="D633" s="271"/>
      <c r="E633" s="271"/>
      <c r="F633" s="271"/>
      <c r="G633" s="271"/>
      <c r="H633" s="271"/>
      <c r="I633" s="271"/>
      <c r="J633" s="103"/>
      <c r="K633" s="271"/>
      <c r="L633" s="296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271"/>
      <c r="B634" s="103"/>
      <c r="C634" s="271"/>
      <c r="D634" s="271"/>
      <c r="E634" s="271"/>
      <c r="F634" s="271"/>
      <c r="G634" s="271"/>
      <c r="H634" s="271"/>
      <c r="I634" s="271"/>
      <c r="J634" s="103"/>
      <c r="K634" s="271"/>
      <c r="L634" s="296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271"/>
      <c r="B635" s="103"/>
      <c r="C635" s="271"/>
      <c r="D635" s="271"/>
      <c r="E635" s="271"/>
      <c r="F635" s="271"/>
      <c r="G635" s="271"/>
      <c r="H635" s="271"/>
      <c r="I635" s="271"/>
      <c r="J635" s="103"/>
      <c r="K635" s="271"/>
      <c r="L635" s="296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271"/>
      <c r="B636" s="103"/>
      <c r="C636" s="271"/>
      <c r="D636" s="271"/>
      <c r="E636" s="271"/>
      <c r="F636" s="271"/>
      <c r="G636" s="271"/>
      <c r="H636" s="271"/>
      <c r="I636" s="271"/>
      <c r="J636" s="103"/>
      <c r="K636" s="271"/>
      <c r="L636" s="296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271"/>
      <c r="B637" s="103"/>
      <c r="C637" s="271"/>
      <c r="D637" s="271"/>
      <c r="E637" s="271"/>
      <c r="F637" s="271"/>
      <c r="G637" s="271"/>
      <c r="H637" s="271"/>
      <c r="I637" s="271"/>
      <c r="J637" s="103"/>
      <c r="K637" s="271"/>
      <c r="L637" s="296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271"/>
      <c r="B638" s="103"/>
      <c r="C638" s="271"/>
      <c r="D638" s="271"/>
      <c r="E638" s="271"/>
      <c r="F638" s="271"/>
      <c r="G638" s="271"/>
      <c r="H638" s="271"/>
      <c r="I638" s="271"/>
      <c r="J638" s="103"/>
      <c r="K638" s="271"/>
      <c r="L638" s="296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271"/>
      <c r="B639" s="103"/>
      <c r="C639" s="271"/>
      <c r="D639" s="271"/>
      <c r="E639" s="271"/>
      <c r="F639" s="271"/>
      <c r="G639" s="271"/>
      <c r="H639" s="271"/>
      <c r="I639" s="271"/>
      <c r="J639" s="103"/>
      <c r="K639" s="271"/>
      <c r="L639" s="296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271"/>
      <c r="B640" s="103"/>
      <c r="C640" s="271"/>
      <c r="D640" s="271"/>
      <c r="E640" s="271"/>
      <c r="F640" s="271"/>
      <c r="G640" s="271"/>
      <c r="H640" s="271"/>
      <c r="I640" s="271"/>
      <c r="J640" s="103"/>
      <c r="K640" s="271"/>
      <c r="L640" s="296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271"/>
      <c r="B641" s="103"/>
      <c r="C641" s="271"/>
      <c r="D641" s="271"/>
      <c r="E641" s="271"/>
      <c r="F641" s="271"/>
      <c r="G641" s="271"/>
      <c r="H641" s="271"/>
      <c r="I641" s="271"/>
      <c r="J641" s="103"/>
      <c r="K641" s="271"/>
      <c r="L641" s="296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271"/>
      <c r="B642" s="103"/>
      <c r="C642" s="271"/>
      <c r="D642" s="271"/>
      <c r="E642" s="271"/>
      <c r="F642" s="271"/>
      <c r="G642" s="271"/>
      <c r="H642" s="271"/>
      <c r="I642" s="271"/>
      <c r="J642" s="103"/>
      <c r="K642" s="271"/>
      <c r="L642" s="296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271"/>
      <c r="B643" s="103"/>
      <c r="C643" s="271"/>
      <c r="D643" s="271"/>
      <c r="E643" s="271"/>
      <c r="F643" s="271"/>
      <c r="G643" s="271"/>
      <c r="H643" s="271"/>
      <c r="I643" s="271"/>
      <c r="J643" s="103"/>
      <c r="K643" s="271"/>
      <c r="L643" s="296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271"/>
      <c r="B644" s="103"/>
      <c r="C644" s="271"/>
      <c r="D644" s="271"/>
      <c r="E644" s="271"/>
      <c r="F644" s="271"/>
      <c r="G644" s="271"/>
      <c r="H644" s="271"/>
      <c r="I644" s="271"/>
      <c r="J644" s="103"/>
      <c r="K644" s="271"/>
      <c r="L644" s="296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271"/>
      <c r="B645" s="103"/>
      <c r="C645" s="271"/>
      <c r="D645" s="271"/>
      <c r="E645" s="271"/>
      <c r="F645" s="271"/>
      <c r="G645" s="271"/>
      <c r="H645" s="271"/>
      <c r="I645" s="271"/>
      <c r="J645" s="103"/>
      <c r="K645" s="271"/>
      <c r="L645" s="296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271"/>
      <c r="B646" s="103"/>
      <c r="C646" s="271"/>
      <c r="D646" s="271"/>
      <c r="E646" s="271"/>
      <c r="F646" s="271"/>
      <c r="G646" s="271"/>
      <c r="H646" s="271"/>
      <c r="I646" s="271"/>
      <c r="J646" s="103"/>
      <c r="K646" s="271"/>
      <c r="L646" s="296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271"/>
      <c r="B647" s="103"/>
      <c r="C647" s="271"/>
      <c r="D647" s="271"/>
      <c r="E647" s="271"/>
      <c r="F647" s="271"/>
      <c r="G647" s="271"/>
      <c r="H647" s="271"/>
      <c r="I647" s="271"/>
      <c r="J647" s="103"/>
      <c r="K647" s="271"/>
      <c r="L647" s="296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271"/>
      <c r="B648" s="103"/>
      <c r="C648" s="271"/>
      <c r="D648" s="271"/>
      <c r="E648" s="271"/>
      <c r="F648" s="271"/>
      <c r="G648" s="271"/>
      <c r="H648" s="271"/>
      <c r="I648" s="271"/>
      <c r="J648" s="103"/>
      <c r="K648" s="271"/>
      <c r="L648" s="296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271"/>
      <c r="B649" s="103"/>
      <c r="C649" s="271"/>
      <c r="D649" s="271"/>
      <c r="E649" s="271"/>
      <c r="F649" s="271"/>
      <c r="G649" s="271"/>
      <c r="H649" s="271"/>
      <c r="I649" s="271"/>
      <c r="J649" s="103"/>
      <c r="K649" s="271"/>
      <c r="L649" s="296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271"/>
      <c r="B650" s="103"/>
      <c r="C650" s="271"/>
      <c r="D650" s="271"/>
      <c r="E650" s="271"/>
      <c r="F650" s="271"/>
      <c r="G650" s="271"/>
      <c r="H650" s="271"/>
      <c r="I650" s="271"/>
      <c r="J650" s="103"/>
      <c r="K650" s="271"/>
      <c r="L650" s="296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271"/>
      <c r="B651" s="103"/>
      <c r="C651" s="271"/>
      <c r="D651" s="271"/>
      <c r="E651" s="271"/>
      <c r="F651" s="271"/>
      <c r="G651" s="271"/>
      <c r="H651" s="271"/>
      <c r="I651" s="271"/>
      <c r="J651" s="103"/>
      <c r="K651" s="271"/>
      <c r="L651" s="296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271"/>
      <c r="B652" s="103"/>
      <c r="C652" s="271"/>
      <c r="D652" s="271"/>
      <c r="E652" s="271"/>
      <c r="F652" s="271"/>
      <c r="G652" s="271"/>
      <c r="H652" s="271"/>
      <c r="I652" s="271"/>
      <c r="J652" s="103"/>
      <c r="K652" s="271"/>
      <c r="L652" s="296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271"/>
      <c r="B653" s="103"/>
      <c r="C653" s="271"/>
      <c r="D653" s="271"/>
      <c r="E653" s="271"/>
      <c r="F653" s="271"/>
      <c r="G653" s="271"/>
      <c r="H653" s="271"/>
      <c r="I653" s="271"/>
      <c r="J653" s="103"/>
      <c r="K653" s="271"/>
      <c r="L653" s="296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271"/>
      <c r="B654" s="103"/>
      <c r="C654" s="271"/>
      <c r="D654" s="271"/>
      <c r="E654" s="271"/>
      <c r="F654" s="271"/>
      <c r="G654" s="271"/>
      <c r="H654" s="271"/>
      <c r="I654" s="271"/>
      <c r="J654" s="103"/>
      <c r="K654" s="271"/>
      <c r="L654" s="296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271"/>
      <c r="B655" s="103"/>
      <c r="C655" s="271"/>
      <c r="D655" s="271"/>
      <c r="E655" s="271"/>
      <c r="F655" s="271"/>
      <c r="G655" s="271"/>
      <c r="H655" s="271"/>
      <c r="I655" s="271"/>
      <c r="J655" s="103"/>
      <c r="K655" s="271"/>
      <c r="L655" s="296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271"/>
      <c r="B656" s="103"/>
      <c r="C656" s="271"/>
      <c r="D656" s="271"/>
      <c r="E656" s="271"/>
      <c r="F656" s="271"/>
      <c r="G656" s="271"/>
      <c r="H656" s="271"/>
      <c r="I656" s="271"/>
      <c r="J656" s="103"/>
      <c r="K656" s="271"/>
      <c r="L656" s="296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271"/>
      <c r="B657" s="103"/>
      <c r="C657" s="271"/>
      <c r="D657" s="271"/>
      <c r="E657" s="271"/>
      <c r="F657" s="271"/>
      <c r="G657" s="271"/>
      <c r="H657" s="271"/>
      <c r="I657" s="271"/>
      <c r="J657" s="103"/>
      <c r="K657" s="271"/>
      <c r="L657" s="296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271"/>
      <c r="B658" s="103"/>
      <c r="C658" s="271"/>
      <c r="D658" s="271"/>
      <c r="E658" s="271"/>
      <c r="F658" s="271"/>
      <c r="G658" s="271"/>
      <c r="H658" s="271"/>
      <c r="I658" s="271"/>
      <c r="J658" s="103"/>
      <c r="K658" s="271"/>
      <c r="L658" s="296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271"/>
      <c r="B659" s="103"/>
      <c r="C659" s="271"/>
      <c r="D659" s="271"/>
      <c r="E659" s="271"/>
      <c r="F659" s="271"/>
      <c r="G659" s="271"/>
      <c r="H659" s="271"/>
      <c r="I659" s="271"/>
      <c r="J659" s="103"/>
      <c r="K659" s="271"/>
      <c r="L659" s="296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271"/>
      <c r="B660" s="103"/>
      <c r="C660" s="271"/>
      <c r="D660" s="271"/>
      <c r="E660" s="271"/>
      <c r="F660" s="271"/>
      <c r="G660" s="271"/>
      <c r="H660" s="271"/>
      <c r="I660" s="271"/>
      <c r="J660" s="103"/>
      <c r="K660" s="271"/>
      <c r="L660" s="296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271"/>
      <c r="B661" s="103"/>
      <c r="C661" s="271"/>
      <c r="D661" s="271"/>
      <c r="E661" s="271"/>
      <c r="F661" s="271"/>
      <c r="G661" s="271"/>
      <c r="H661" s="271"/>
      <c r="I661" s="271"/>
      <c r="J661" s="103"/>
      <c r="K661" s="271"/>
      <c r="L661" s="296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271"/>
      <c r="B662" s="103"/>
      <c r="C662" s="271"/>
      <c r="D662" s="271"/>
      <c r="E662" s="271"/>
      <c r="F662" s="271"/>
      <c r="G662" s="271"/>
      <c r="H662" s="271"/>
      <c r="I662" s="271"/>
      <c r="J662" s="103"/>
      <c r="K662" s="271"/>
      <c r="L662" s="296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271"/>
      <c r="B663" s="103"/>
      <c r="C663" s="271"/>
      <c r="D663" s="271"/>
      <c r="E663" s="271"/>
      <c r="F663" s="271"/>
      <c r="G663" s="271"/>
      <c r="H663" s="271"/>
      <c r="I663" s="271"/>
      <c r="J663" s="103"/>
      <c r="K663" s="271"/>
      <c r="L663" s="296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271"/>
      <c r="B664" s="103"/>
      <c r="C664" s="271"/>
      <c r="D664" s="271"/>
      <c r="E664" s="271"/>
      <c r="F664" s="271"/>
      <c r="G664" s="271"/>
      <c r="H664" s="271"/>
      <c r="I664" s="271"/>
      <c r="J664" s="103"/>
      <c r="K664" s="271"/>
      <c r="L664" s="296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271"/>
      <c r="B665" s="103"/>
      <c r="C665" s="271"/>
      <c r="D665" s="271"/>
      <c r="E665" s="271"/>
      <c r="F665" s="271"/>
      <c r="G665" s="271"/>
      <c r="H665" s="271"/>
      <c r="I665" s="271"/>
      <c r="J665" s="103"/>
      <c r="K665" s="271"/>
      <c r="L665" s="296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271"/>
      <c r="B666" s="103"/>
      <c r="C666" s="271"/>
      <c r="D666" s="271"/>
      <c r="E666" s="271"/>
      <c r="F666" s="271"/>
      <c r="G666" s="271"/>
      <c r="H666" s="271"/>
      <c r="I666" s="271"/>
      <c r="J666" s="103"/>
      <c r="K666" s="271"/>
      <c r="L666" s="296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271"/>
      <c r="B667" s="103"/>
      <c r="C667" s="271"/>
      <c r="D667" s="271"/>
      <c r="E667" s="271"/>
      <c r="F667" s="271"/>
      <c r="G667" s="271"/>
      <c r="H667" s="271"/>
      <c r="I667" s="271"/>
      <c r="J667" s="103"/>
      <c r="K667" s="271"/>
      <c r="L667" s="296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271"/>
      <c r="B668" s="103"/>
      <c r="C668" s="271"/>
      <c r="D668" s="271"/>
      <c r="E668" s="271"/>
      <c r="F668" s="271"/>
      <c r="G668" s="271"/>
      <c r="H668" s="271"/>
      <c r="I668" s="271"/>
      <c r="J668" s="103"/>
      <c r="K668" s="271"/>
      <c r="L668" s="296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271"/>
      <c r="B669" s="103"/>
      <c r="C669" s="271"/>
      <c r="D669" s="271"/>
      <c r="E669" s="271"/>
      <c r="F669" s="271"/>
      <c r="G669" s="271"/>
      <c r="H669" s="271"/>
      <c r="I669" s="271"/>
      <c r="J669" s="103"/>
      <c r="K669" s="271"/>
      <c r="L669" s="296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271"/>
      <c r="B670" s="103"/>
      <c r="C670" s="271"/>
      <c r="D670" s="271"/>
      <c r="E670" s="271"/>
      <c r="F670" s="271"/>
      <c r="G670" s="271"/>
      <c r="H670" s="271"/>
      <c r="I670" s="271"/>
      <c r="J670" s="103"/>
      <c r="K670" s="271"/>
      <c r="L670" s="296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271"/>
      <c r="B671" s="103"/>
      <c r="C671" s="271"/>
      <c r="D671" s="271"/>
      <c r="E671" s="271"/>
      <c r="F671" s="271"/>
      <c r="G671" s="271"/>
      <c r="H671" s="271"/>
      <c r="I671" s="271"/>
      <c r="J671" s="103"/>
      <c r="K671" s="271"/>
      <c r="L671" s="296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271"/>
      <c r="B672" s="103"/>
      <c r="C672" s="271"/>
      <c r="D672" s="271"/>
      <c r="E672" s="271"/>
      <c r="F672" s="271"/>
      <c r="G672" s="271"/>
      <c r="H672" s="271"/>
      <c r="I672" s="271"/>
      <c r="J672" s="103"/>
      <c r="K672" s="271"/>
      <c r="L672" s="296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271"/>
      <c r="B673" s="103"/>
      <c r="C673" s="271"/>
      <c r="D673" s="271"/>
      <c r="E673" s="271"/>
      <c r="F673" s="271"/>
      <c r="G673" s="271"/>
      <c r="H673" s="271"/>
      <c r="I673" s="271"/>
      <c r="J673" s="103"/>
      <c r="K673" s="271"/>
      <c r="L673" s="296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271"/>
      <c r="B674" s="103"/>
      <c r="C674" s="271"/>
      <c r="D674" s="271"/>
      <c r="E674" s="271"/>
      <c r="F674" s="271"/>
      <c r="G674" s="271"/>
      <c r="H674" s="271"/>
      <c r="I674" s="271"/>
      <c r="J674" s="103"/>
      <c r="K674" s="271"/>
      <c r="L674" s="296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271"/>
      <c r="B675" s="103"/>
      <c r="C675" s="271"/>
      <c r="D675" s="271"/>
      <c r="E675" s="271"/>
      <c r="F675" s="271"/>
      <c r="G675" s="271"/>
      <c r="H675" s="271"/>
      <c r="I675" s="271"/>
      <c r="J675" s="103"/>
      <c r="K675" s="271"/>
      <c r="L675" s="296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271"/>
      <c r="B676" s="103"/>
      <c r="C676" s="271"/>
      <c r="D676" s="271"/>
      <c r="E676" s="271"/>
      <c r="F676" s="271"/>
      <c r="G676" s="271"/>
      <c r="H676" s="271"/>
      <c r="I676" s="271"/>
      <c r="J676" s="103"/>
      <c r="K676" s="271"/>
      <c r="L676" s="296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271"/>
      <c r="B677" s="103"/>
      <c r="C677" s="271"/>
      <c r="D677" s="271"/>
      <c r="E677" s="271"/>
      <c r="F677" s="271"/>
      <c r="G677" s="271"/>
      <c r="H677" s="271"/>
      <c r="I677" s="271"/>
      <c r="J677" s="103"/>
      <c r="K677" s="271"/>
      <c r="L677" s="296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271"/>
      <c r="B678" s="103"/>
      <c r="C678" s="271"/>
      <c r="D678" s="271"/>
      <c r="E678" s="271"/>
      <c r="F678" s="271"/>
      <c r="G678" s="271"/>
      <c r="H678" s="271"/>
      <c r="I678" s="271"/>
      <c r="J678" s="103"/>
      <c r="K678" s="271"/>
      <c r="L678" s="296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271"/>
      <c r="B679" s="103"/>
      <c r="C679" s="271"/>
      <c r="D679" s="271"/>
      <c r="E679" s="271"/>
      <c r="F679" s="271"/>
      <c r="G679" s="271"/>
      <c r="H679" s="271"/>
      <c r="I679" s="271"/>
      <c r="J679" s="103"/>
      <c r="K679" s="271"/>
      <c r="L679" s="296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271"/>
      <c r="B680" s="103"/>
      <c r="C680" s="271"/>
      <c r="D680" s="271"/>
      <c r="E680" s="271"/>
      <c r="F680" s="271"/>
      <c r="G680" s="271"/>
      <c r="H680" s="271"/>
      <c r="I680" s="271"/>
      <c r="J680" s="103"/>
      <c r="K680" s="271"/>
      <c r="L680" s="296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271"/>
      <c r="B681" s="103"/>
      <c r="C681" s="271"/>
      <c r="D681" s="271"/>
      <c r="E681" s="271"/>
      <c r="F681" s="271"/>
      <c r="G681" s="271"/>
      <c r="H681" s="271"/>
      <c r="I681" s="271"/>
      <c r="J681" s="103"/>
      <c r="K681" s="271"/>
      <c r="L681" s="296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271"/>
      <c r="B682" s="103"/>
      <c r="C682" s="271"/>
      <c r="D682" s="271"/>
      <c r="E682" s="271"/>
      <c r="F682" s="271"/>
      <c r="G682" s="271"/>
      <c r="H682" s="271"/>
      <c r="I682" s="271"/>
      <c r="J682" s="103"/>
      <c r="K682" s="271"/>
      <c r="L682" s="296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271"/>
      <c r="B683" s="103"/>
      <c r="C683" s="271"/>
      <c r="D683" s="271"/>
      <c r="E683" s="271"/>
      <c r="F683" s="271"/>
      <c r="G683" s="271"/>
      <c r="H683" s="271"/>
      <c r="I683" s="271"/>
      <c r="J683" s="103"/>
      <c r="K683" s="271"/>
      <c r="L683" s="296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271"/>
      <c r="B684" s="103"/>
      <c r="C684" s="271"/>
      <c r="D684" s="271"/>
      <c r="E684" s="271"/>
      <c r="F684" s="271"/>
      <c r="G684" s="271"/>
      <c r="H684" s="271"/>
      <c r="I684" s="271"/>
      <c r="J684" s="103"/>
      <c r="K684" s="271"/>
      <c r="L684" s="296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271"/>
      <c r="B685" s="103"/>
      <c r="C685" s="271"/>
      <c r="D685" s="271"/>
      <c r="E685" s="271"/>
      <c r="F685" s="271"/>
      <c r="G685" s="271"/>
      <c r="H685" s="271"/>
      <c r="I685" s="271"/>
      <c r="J685" s="103"/>
      <c r="K685" s="271"/>
      <c r="L685" s="296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271"/>
      <c r="B686" s="103"/>
      <c r="C686" s="271"/>
      <c r="D686" s="271"/>
      <c r="E686" s="271"/>
      <c r="F686" s="271"/>
      <c r="G686" s="271"/>
      <c r="H686" s="271"/>
      <c r="I686" s="271"/>
      <c r="J686" s="103"/>
      <c r="K686" s="271"/>
      <c r="L686" s="296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271"/>
      <c r="B687" s="103"/>
      <c r="C687" s="271"/>
      <c r="D687" s="271"/>
      <c r="E687" s="271"/>
      <c r="F687" s="271"/>
      <c r="G687" s="271"/>
      <c r="H687" s="271"/>
      <c r="I687" s="271"/>
      <c r="J687" s="103"/>
      <c r="K687" s="271"/>
      <c r="L687" s="296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271"/>
      <c r="B688" s="103"/>
      <c r="C688" s="271"/>
      <c r="D688" s="271"/>
      <c r="E688" s="271"/>
      <c r="F688" s="271"/>
      <c r="G688" s="271"/>
      <c r="H688" s="271"/>
      <c r="I688" s="271"/>
      <c r="J688" s="103"/>
      <c r="K688" s="271"/>
      <c r="L688" s="296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271"/>
      <c r="B689" s="103"/>
      <c r="C689" s="271"/>
      <c r="D689" s="271"/>
      <c r="E689" s="271"/>
      <c r="F689" s="271"/>
      <c r="G689" s="271"/>
      <c r="H689" s="271"/>
      <c r="I689" s="271"/>
      <c r="J689" s="103"/>
      <c r="K689" s="271"/>
      <c r="L689" s="296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271"/>
      <c r="B690" s="103"/>
      <c r="C690" s="271"/>
      <c r="D690" s="271"/>
      <c r="E690" s="271"/>
      <c r="F690" s="271"/>
      <c r="G690" s="271"/>
      <c r="H690" s="271"/>
      <c r="I690" s="271"/>
      <c r="J690" s="103"/>
      <c r="K690" s="271"/>
      <c r="L690" s="296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271"/>
      <c r="B691" s="103"/>
      <c r="C691" s="271"/>
      <c r="D691" s="271"/>
      <c r="E691" s="271"/>
      <c r="F691" s="271"/>
      <c r="G691" s="271"/>
      <c r="H691" s="271"/>
      <c r="I691" s="271"/>
      <c r="J691" s="103"/>
      <c r="K691" s="271"/>
      <c r="L691" s="296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271"/>
      <c r="B692" s="103"/>
      <c r="C692" s="271"/>
      <c r="D692" s="271"/>
      <c r="E692" s="271"/>
      <c r="F692" s="271"/>
      <c r="G692" s="271"/>
      <c r="H692" s="271"/>
      <c r="I692" s="271"/>
      <c r="J692" s="103"/>
      <c r="K692" s="271"/>
      <c r="L692" s="296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271"/>
      <c r="B693" s="103"/>
      <c r="C693" s="271"/>
      <c r="D693" s="271"/>
      <c r="E693" s="271"/>
      <c r="F693" s="271"/>
      <c r="G693" s="271"/>
      <c r="H693" s="271"/>
      <c r="I693" s="271"/>
      <c r="J693" s="103"/>
      <c r="K693" s="271"/>
      <c r="L693" s="296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271"/>
      <c r="B694" s="103"/>
      <c r="C694" s="271"/>
      <c r="D694" s="271"/>
      <c r="E694" s="271"/>
      <c r="F694" s="271"/>
      <c r="G694" s="271"/>
      <c r="H694" s="271"/>
      <c r="I694" s="271"/>
      <c r="J694" s="103"/>
      <c r="K694" s="271"/>
      <c r="L694" s="296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271"/>
      <c r="B695" s="103"/>
      <c r="C695" s="271"/>
      <c r="D695" s="271"/>
      <c r="E695" s="271"/>
      <c r="F695" s="271"/>
      <c r="G695" s="271"/>
      <c r="H695" s="271"/>
      <c r="I695" s="271"/>
      <c r="J695" s="103"/>
      <c r="K695" s="271"/>
      <c r="L695" s="296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271"/>
      <c r="B696" s="103"/>
      <c r="C696" s="271"/>
      <c r="D696" s="271"/>
      <c r="E696" s="271"/>
      <c r="F696" s="271"/>
      <c r="G696" s="271"/>
      <c r="H696" s="271"/>
      <c r="I696" s="271"/>
      <c r="J696" s="103"/>
      <c r="K696" s="271"/>
      <c r="L696" s="296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271"/>
      <c r="B697" s="103"/>
      <c r="C697" s="271"/>
      <c r="D697" s="271"/>
      <c r="E697" s="271"/>
      <c r="F697" s="271"/>
      <c r="G697" s="271"/>
      <c r="H697" s="271"/>
      <c r="I697" s="271"/>
      <c r="J697" s="103"/>
      <c r="K697" s="271"/>
      <c r="L697" s="296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271"/>
      <c r="B698" s="103"/>
      <c r="C698" s="271"/>
      <c r="D698" s="271"/>
      <c r="E698" s="271"/>
      <c r="F698" s="271"/>
      <c r="G698" s="271"/>
      <c r="H698" s="271"/>
      <c r="I698" s="271"/>
      <c r="J698" s="103"/>
      <c r="K698" s="271"/>
      <c r="L698" s="296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271"/>
      <c r="B699" s="103"/>
      <c r="C699" s="271"/>
      <c r="D699" s="271"/>
      <c r="E699" s="271"/>
      <c r="F699" s="271"/>
      <c r="G699" s="271"/>
      <c r="H699" s="271"/>
      <c r="I699" s="271"/>
      <c r="J699" s="103"/>
      <c r="K699" s="271"/>
      <c r="L699" s="296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271"/>
      <c r="B700" s="103"/>
      <c r="C700" s="271"/>
      <c r="D700" s="271"/>
      <c r="E700" s="271"/>
      <c r="F700" s="271"/>
      <c r="G700" s="271"/>
      <c r="H700" s="271"/>
      <c r="I700" s="271"/>
      <c r="J700" s="103"/>
      <c r="K700" s="271"/>
      <c r="L700" s="296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271"/>
      <c r="B701" s="103"/>
      <c r="C701" s="271"/>
      <c r="D701" s="271"/>
      <c r="E701" s="271"/>
      <c r="F701" s="271"/>
      <c r="G701" s="271"/>
      <c r="H701" s="271"/>
      <c r="I701" s="271"/>
      <c r="J701" s="103"/>
      <c r="K701" s="271"/>
      <c r="L701" s="296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271"/>
      <c r="B702" s="103"/>
      <c r="C702" s="271"/>
      <c r="D702" s="271"/>
      <c r="E702" s="271"/>
      <c r="F702" s="271"/>
      <c r="G702" s="271"/>
      <c r="H702" s="271"/>
      <c r="I702" s="271"/>
      <c r="J702" s="103"/>
      <c r="K702" s="271"/>
      <c r="L702" s="296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271"/>
      <c r="B703" s="103"/>
      <c r="C703" s="271"/>
      <c r="D703" s="271"/>
      <c r="E703" s="271"/>
      <c r="F703" s="271"/>
      <c r="G703" s="271"/>
      <c r="H703" s="271"/>
      <c r="I703" s="271"/>
      <c r="J703" s="103"/>
      <c r="K703" s="271"/>
      <c r="L703" s="296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271"/>
      <c r="B704" s="103"/>
      <c r="C704" s="271"/>
      <c r="D704" s="271"/>
      <c r="E704" s="271"/>
      <c r="F704" s="271"/>
      <c r="G704" s="271"/>
      <c r="H704" s="271"/>
      <c r="I704" s="271"/>
      <c r="J704" s="103"/>
      <c r="K704" s="271"/>
      <c r="L704" s="296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271"/>
      <c r="B705" s="103"/>
      <c r="C705" s="271"/>
      <c r="D705" s="271"/>
      <c r="E705" s="271"/>
      <c r="F705" s="271"/>
      <c r="G705" s="271"/>
      <c r="H705" s="271"/>
      <c r="I705" s="271"/>
      <c r="J705" s="103"/>
      <c r="K705" s="271"/>
      <c r="L705" s="296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271"/>
      <c r="B706" s="103"/>
      <c r="C706" s="271"/>
      <c r="D706" s="271"/>
      <c r="E706" s="271"/>
      <c r="F706" s="271"/>
      <c r="G706" s="271"/>
      <c r="H706" s="271"/>
      <c r="I706" s="271"/>
      <c r="J706" s="103"/>
      <c r="K706" s="271"/>
      <c r="L706" s="296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271"/>
      <c r="B707" s="103"/>
      <c r="C707" s="271"/>
      <c r="D707" s="271"/>
      <c r="E707" s="271"/>
      <c r="F707" s="271"/>
      <c r="G707" s="271"/>
      <c r="H707" s="271"/>
      <c r="I707" s="271"/>
      <c r="J707" s="103"/>
      <c r="K707" s="271"/>
      <c r="L707" s="296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271"/>
      <c r="B708" s="103"/>
      <c r="C708" s="271"/>
      <c r="D708" s="271"/>
      <c r="E708" s="271"/>
      <c r="F708" s="271"/>
      <c r="G708" s="271"/>
      <c r="H708" s="271"/>
      <c r="I708" s="271"/>
      <c r="J708" s="103"/>
      <c r="K708" s="271"/>
      <c r="L708" s="296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271"/>
      <c r="B709" s="103"/>
      <c r="C709" s="271"/>
      <c r="D709" s="271"/>
      <c r="E709" s="271"/>
      <c r="F709" s="271"/>
      <c r="G709" s="271"/>
      <c r="H709" s="271"/>
      <c r="I709" s="271"/>
      <c r="J709" s="103"/>
      <c r="K709" s="271"/>
      <c r="L709" s="296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271"/>
      <c r="B710" s="103"/>
      <c r="C710" s="271"/>
      <c r="D710" s="271"/>
      <c r="E710" s="271"/>
      <c r="F710" s="271"/>
      <c r="G710" s="271"/>
      <c r="H710" s="271"/>
      <c r="I710" s="271"/>
      <c r="J710" s="103"/>
      <c r="K710" s="271"/>
      <c r="L710" s="296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271"/>
      <c r="B711" s="103"/>
      <c r="C711" s="271"/>
      <c r="D711" s="271"/>
      <c r="E711" s="271"/>
      <c r="F711" s="271"/>
      <c r="G711" s="271"/>
      <c r="H711" s="271"/>
      <c r="I711" s="271"/>
      <c r="J711" s="103"/>
      <c r="K711" s="271"/>
      <c r="L711" s="296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271"/>
      <c r="B712" s="103"/>
      <c r="C712" s="271"/>
      <c r="D712" s="271"/>
      <c r="E712" s="271"/>
      <c r="F712" s="271"/>
      <c r="G712" s="271"/>
      <c r="H712" s="271"/>
      <c r="I712" s="271"/>
      <c r="J712" s="103"/>
      <c r="K712" s="271"/>
      <c r="L712" s="296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271"/>
      <c r="B713" s="103"/>
      <c r="C713" s="271"/>
      <c r="D713" s="271"/>
      <c r="E713" s="271"/>
      <c r="F713" s="271"/>
      <c r="G713" s="271"/>
      <c r="H713" s="271"/>
      <c r="I713" s="271"/>
      <c r="J713" s="103"/>
      <c r="K713" s="271"/>
      <c r="L713" s="296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271"/>
      <c r="B714" s="103"/>
      <c r="C714" s="271"/>
      <c r="D714" s="271"/>
      <c r="E714" s="271"/>
      <c r="F714" s="271"/>
      <c r="G714" s="271"/>
      <c r="H714" s="271"/>
      <c r="I714" s="271"/>
      <c r="J714" s="103"/>
      <c r="K714" s="271"/>
      <c r="L714" s="296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271"/>
      <c r="B715" s="103"/>
      <c r="C715" s="271"/>
      <c r="D715" s="271"/>
      <c r="E715" s="271"/>
      <c r="F715" s="271"/>
      <c r="G715" s="271"/>
      <c r="H715" s="271"/>
      <c r="I715" s="271"/>
      <c r="J715" s="103"/>
      <c r="K715" s="271"/>
      <c r="L715" s="296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271"/>
      <c r="B716" s="103"/>
      <c r="C716" s="271"/>
      <c r="D716" s="271"/>
      <c r="E716" s="271"/>
      <c r="F716" s="271"/>
      <c r="G716" s="271"/>
      <c r="H716" s="271"/>
      <c r="I716" s="271"/>
      <c r="J716" s="103"/>
      <c r="K716" s="271"/>
      <c r="L716" s="296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271"/>
      <c r="B717" s="103"/>
      <c r="C717" s="271"/>
      <c r="D717" s="271"/>
      <c r="E717" s="271"/>
      <c r="F717" s="271"/>
      <c r="G717" s="271"/>
      <c r="H717" s="271"/>
      <c r="I717" s="271"/>
      <c r="J717" s="103"/>
      <c r="K717" s="271"/>
      <c r="L717" s="296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271"/>
      <c r="B718" s="103"/>
      <c r="C718" s="271"/>
      <c r="D718" s="271"/>
      <c r="E718" s="271"/>
      <c r="F718" s="271"/>
      <c r="G718" s="271"/>
      <c r="H718" s="271"/>
      <c r="I718" s="271"/>
      <c r="J718" s="103"/>
      <c r="K718" s="271"/>
      <c r="L718" s="296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271"/>
      <c r="B719" s="103"/>
      <c r="C719" s="271"/>
      <c r="D719" s="271"/>
      <c r="E719" s="271"/>
      <c r="F719" s="271"/>
      <c r="G719" s="271"/>
      <c r="H719" s="271"/>
      <c r="I719" s="271"/>
      <c r="J719" s="103"/>
      <c r="K719" s="271"/>
      <c r="L719" s="296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271"/>
      <c r="B720" s="103"/>
      <c r="C720" s="271"/>
      <c r="D720" s="271"/>
      <c r="E720" s="271"/>
      <c r="F720" s="271"/>
      <c r="G720" s="271"/>
      <c r="H720" s="271"/>
      <c r="I720" s="271"/>
      <c r="J720" s="103"/>
      <c r="K720" s="271"/>
      <c r="L720" s="296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271"/>
      <c r="B721" s="103"/>
      <c r="C721" s="271"/>
      <c r="D721" s="271"/>
      <c r="E721" s="271"/>
      <c r="F721" s="271"/>
      <c r="G721" s="271"/>
      <c r="H721" s="271"/>
      <c r="I721" s="271"/>
      <c r="J721" s="103"/>
      <c r="K721" s="271"/>
      <c r="L721" s="296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271"/>
      <c r="B722" s="103"/>
      <c r="C722" s="271"/>
      <c r="D722" s="271"/>
      <c r="E722" s="271"/>
      <c r="F722" s="271"/>
      <c r="G722" s="271"/>
      <c r="H722" s="271"/>
      <c r="I722" s="271"/>
      <c r="J722" s="103"/>
      <c r="K722" s="271"/>
      <c r="L722" s="296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271"/>
      <c r="B723" s="103"/>
      <c r="C723" s="271"/>
      <c r="D723" s="271"/>
      <c r="E723" s="271"/>
      <c r="F723" s="271"/>
      <c r="G723" s="271"/>
      <c r="H723" s="271"/>
      <c r="I723" s="271"/>
      <c r="J723" s="103"/>
      <c r="K723" s="271"/>
      <c r="L723" s="296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271"/>
      <c r="B724" s="103"/>
      <c r="C724" s="271"/>
      <c r="D724" s="271"/>
      <c r="E724" s="271"/>
      <c r="F724" s="271"/>
      <c r="G724" s="271"/>
      <c r="H724" s="271"/>
      <c r="I724" s="271"/>
      <c r="J724" s="103"/>
      <c r="K724" s="271"/>
      <c r="L724" s="296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271"/>
      <c r="B725" s="103"/>
      <c r="C725" s="271"/>
      <c r="D725" s="271"/>
      <c r="E725" s="271"/>
      <c r="F725" s="271"/>
      <c r="G725" s="271"/>
      <c r="H725" s="271"/>
      <c r="I725" s="271"/>
      <c r="J725" s="103"/>
      <c r="K725" s="271"/>
      <c r="L725" s="296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271"/>
      <c r="B726" s="103"/>
      <c r="C726" s="271"/>
      <c r="D726" s="271"/>
      <c r="E726" s="271"/>
      <c r="F726" s="271"/>
      <c r="G726" s="271"/>
      <c r="H726" s="271"/>
      <c r="I726" s="271"/>
      <c r="J726" s="103"/>
      <c r="K726" s="271"/>
      <c r="L726" s="296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271"/>
      <c r="B727" s="103"/>
      <c r="C727" s="271"/>
      <c r="D727" s="271"/>
      <c r="E727" s="271"/>
      <c r="F727" s="271"/>
      <c r="G727" s="271"/>
      <c r="H727" s="271"/>
      <c r="I727" s="271"/>
      <c r="J727" s="103"/>
      <c r="K727" s="271"/>
      <c r="L727" s="296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271"/>
      <c r="B728" s="103"/>
      <c r="C728" s="271"/>
      <c r="D728" s="271"/>
      <c r="E728" s="271"/>
      <c r="F728" s="271"/>
      <c r="G728" s="271"/>
      <c r="H728" s="271"/>
      <c r="I728" s="271"/>
      <c r="J728" s="103"/>
      <c r="K728" s="271"/>
      <c r="L728" s="296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271"/>
      <c r="B729" s="103"/>
      <c r="C729" s="271"/>
      <c r="D729" s="271"/>
      <c r="E729" s="271"/>
      <c r="F729" s="271"/>
      <c r="G729" s="271"/>
      <c r="H729" s="271"/>
      <c r="I729" s="271"/>
      <c r="J729" s="103"/>
      <c r="K729" s="271"/>
      <c r="L729" s="296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271"/>
      <c r="B730" s="103"/>
      <c r="C730" s="271"/>
      <c r="D730" s="271"/>
      <c r="E730" s="271"/>
      <c r="F730" s="271"/>
      <c r="G730" s="271"/>
      <c r="H730" s="271"/>
      <c r="I730" s="271"/>
      <c r="J730" s="103"/>
      <c r="K730" s="271"/>
      <c r="L730" s="296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271"/>
      <c r="B731" s="103"/>
      <c r="C731" s="271"/>
      <c r="D731" s="271"/>
      <c r="E731" s="271"/>
      <c r="F731" s="271"/>
      <c r="G731" s="271"/>
      <c r="H731" s="271"/>
      <c r="I731" s="271"/>
      <c r="J731" s="103"/>
      <c r="K731" s="271"/>
      <c r="L731" s="296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271"/>
      <c r="B732" s="103"/>
      <c r="C732" s="271"/>
      <c r="D732" s="271"/>
      <c r="E732" s="271"/>
      <c r="F732" s="271"/>
      <c r="G732" s="271"/>
      <c r="H732" s="271"/>
      <c r="I732" s="271"/>
      <c r="J732" s="103"/>
      <c r="K732" s="271"/>
      <c r="L732" s="296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271"/>
      <c r="B733" s="103"/>
      <c r="C733" s="271"/>
      <c r="D733" s="271"/>
      <c r="E733" s="271"/>
      <c r="F733" s="271"/>
      <c r="G733" s="271"/>
      <c r="H733" s="271"/>
      <c r="I733" s="271"/>
      <c r="J733" s="103"/>
      <c r="K733" s="271"/>
      <c r="L733" s="296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271"/>
      <c r="B734" s="103"/>
      <c r="C734" s="271"/>
      <c r="D734" s="271"/>
      <c r="E734" s="271"/>
      <c r="F734" s="271"/>
      <c r="G734" s="271"/>
      <c r="H734" s="271"/>
      <c r="I734" s="271"/>
      <c r="J734" s="103"/>
      <c r="K734" s="271"/>
      <c r="L734" s="296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271"/>
      <c r="B735" s="103"/>
      <c r="C735" s="271"/>
      <c r="D735" s="271"/>
      <c r="E735" s="271"/>
      <c r="F735" s="271"/>
      <c r="G735" s="271"/>
      <c r="H735" s="271"/>
      <c r="I735" s="271"/>
      <c r="J735" s="103"/>
      <c r="K735" s="271"/>
      <c r="L735" s="296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271"/>
      <c r="B736" s="103"/>
      <c r="C736" s="271"/>
      <c r="D736" s="271"/>
      <c r="E736" s="271"/>
      <c r="F736" s="271"/>
      <c r="G736" s="271"/>
      <c r="H736" s="271"/>
      <c r="I736" s="271"/>
      <c r="J736" s="103"/>
      <c r="K736" s="271"/>
      <c r="L736" s="296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271"/>
      <c r="B737" s="103"/>
      <c r="C737" s="271"/>
      <c r="D737" s="271"/>
      <c r="E737" s="271"/>
      <c r="F737" s="271"/>
      <c r="G737" s="271"/>
      <c r="H737" s="271"/>
      <c r="I737" s="271"/>
      <c r="J737" s="103"/>
      <c r="K737" s="271"/>
      <c r="L737" s="296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271"/>
      <c r="B738" s="103"/>
      <c r="C738" s="271"/>
      <c r="D738" s="271"/>
      <c r="E738" s="271"/>
      <c r="F738" s="271"/>
      <c r="G738" s="271"/>
      <c r="H738" s="271"/>
      <c r="I738" s="271"/>
      <c r="J738" s="103"/>
      <c r="K738" s="271"/>
      <c r="L738" s="296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271"/>
      <c r="B739" s="103"/>
      <c r="C739" s="271"/>
      <c r="D739" s="271"/>
      <c r="E739" s="271"/>
      <c r="F739" s="271"/>
      <c r="G739" s="271"/>
      <c r="H739" s="271"/>
      <c r="I739" s="271"/>
      <c r="J739" s="103"/>
      <c r="K739" s="271"/>
      <c r="L739" s="296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271"/>
      <c r="B740" s="103"/>
      <c r="C740" s="271"/>
      <c r="D740" s="271"/>
      <c r="E740" s="271"/>
      <c r="F740" s="271"/>
      <c r="G740" s="271"/>
      <c r="H740" s="271"/>
      <c r="I740" s="271"/>
      <c r="J740" s="103"/>
      <c r="K740" s="271"/>
      <c r="L740" s="296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271"/>
      <c r="B741" s="103"/>
      <c r="C741" s="271"/>
      <c r="D741" s="271"/>
      <c r="E741" s="271"/>
      <c r="F741" s="271"/>
      <c r="G741" s="271"/>
      <c r="H741" s="271"/>
      <c r="I741" s="271"/>
      <c r="J741" s="103"/>
      <c r="K741" s="271"/>
      <c r="L741" s="296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271"/>
      <c r="B742" s="103"/>
      <c r="C742" s="271"/>
      <c r="D742" s="271"/>
      <c r="E742" s="271"/>
      <c r="F742" s="271"/>
      <c r="G742" s="271"/>
      <c r="H742" s="271"/>
      <c r="I742" s="271"/>
      <c r="J742" s="103"/>
      <c r="K742" s="271"/>
      <c r="L742" s="296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271"/>
      <c r="B743" s="103"/>
      <c r="C743" s="271"/>
      <c r="D743" s="271"/>
      <c r="E743" s="271"/>
      <c r="F743" s="271"/>
      <c r="G743" s="271"/>
      <c r="H743" s="271"/>
      <c r="I743" s="271"/>
      <c r="J743" s="103"/>
      <c r="K743" s="271"/>
      <c r="L743" s="296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271"/>
      <c r="B744" s="103"/>
      <c r="C744" s="271"/>
      <c r="D744" s="271"/>
      <c r="E744" s="271"/>
      <c r="F744" s="271"/>
      <c r="G744" s="271"/>
      <c r="H744" s="271"/>
      <c r="I744" s="271"/>
      <c r="J744" s="103"/>
      <c r="K744" s="271"/>
      <c r="L744" s="296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271"/>
      <c r="B745" s="103"/>
      <c r="C745" s="271"/>
      <c r="D745" s="271"/>
      <c r="E745" s="271"/>
      <c r="F745" s="271"/>
      <c r="G745" s="271"/>
      <c r="H745" s="271"/>
      <c r="I745" s="271"/>
      <c r="J745" s="103"/>
      <c r="K745" s="271"/>
      <c r="L745" s="296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271"/>
      <c r="B746" s="103"/>
      <c r="C746" s="271"/>
      <c r="D746" s="271"/>
      <c r="E746" s="271"/>
      <c r="F746" s="271"/>
      <c r="G746" s="271"/>
      <c r="H746" s="271"/>
      <c r="I746" s="271"/>
      <c r="J746" s="103"/>
      <c r="K746" s="271"/>
      <c r="L746" s="296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271"/>
      <c r="B747" s="103"/>
      <c r="C747" s="271"/>
      <c r="D747" s="271"/>
      <c r="E747" s="271"/>
      <c r="F747" s="271"/>
      <c r="G747" s="271"/>
      <c r="H747" s="271"/>
      <c r="I747" s="271"/>
      <c r="J747" s="103"/>
      <c r="K747" s="271"/>
      <c r="L747" s="296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271"/>
      <c r="B748" s="103"/>
      <c r="C748" s="271"/>
      <c r="D748" s="271"/>
      <c r="E748" s="271"/>
      <c r="F748" s="271"/>
      <c r="G748" s="271"/>
      <c r="H748" s="271"/>
      <c r="I748" s="271"/>
      <c r="J748" s="103"/>
      <c r="K748" s="271"/>
      <c r="L748" s="296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271"/>
      <c r="B749" s="103"/>
      <c r="C749" s="271"/>
      <c r="D749" s="271"/>
      <c r="E749" s="271"/>
      <c r="F749" s="271"/>
      <c r="G749" s="271"/>
      <c r="H749" s="271"/>
      <c r="I749" s="271"/>
      <c r="J749" s="103"/>
      <c r="K749" s="271"/>
      <c r="L749" s="296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271"/>
      <c r="B750" s="103"/>
      <c r="C750" s="271"/>
      <c r="D750" s="271"/>
      <c r="E750" s="271"/>
      <c r="F750" s="271"/>
      <c r="G750" s="271"/>
      <c r="H750" s="271"/>
      <c r="I750" s="271"/>
      <c r="J750" s="103"/>
      <c r="K750" s="271"/>
      <c r="L750" s="296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271"/>
      <c r="B751" s="103"/>
      <c r="C751" s="271"/>
      <c r="D751" s="271"/>
      <c r="E751" s="271"/>
      <c r="F751" s="271"/>
      <c r="G751" s="271"/>
      <c r="H751" s="271"/>
      <c r="I751" s="271"/>
      <c r="J751" s="103"/>
      <c r="K751" s="271"/>
      <c r="L751" s="296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271"/>
      <c r="B752" s="103"/>
      <c r="C752" s="271"/>
      <c r="D752" s="271"/>
      <c r="E752" s="271"/>
      <c r="F752" s="271"/>
      <c r="G752" s="271"/>
      <c r="H752" s="271"/>
      <c r="I752" s="271"/>
      <c r="J752" s="103"/>
      <c r="K752" s="271"/>
      <c r="L752" s="296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271"/>
      <c r="B753" s="103"/>
      <c r="C753" s="271"/>
      <c r="D753" s="271"/>
      <c r="E753" s="271"/>
      <c r="F753" s="271"/>
      <c r="G753" s="271"/>
      <c r="H753" s="271"/>
      <c r="I753" s="271"/>
      <c r="J753" s="103"/>
      <c r="K753" s="271"/>
      <c r="L753" s="296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271"/>
      <c r="B754" s="103"/>
      <c r="C754" s="271"/>
      <c r="D754" s="271"/>
      <c r="E754" s="271"/>
      <c r="F754" s="271"/>
      <c r="G754" s="271"/>
      <c r="H754" s="271"/>
      <c r="I754" s="271"/>
      <c r="J754" s="103"/>
      <c r="K754" s="271"/>
      <c r="L754" s="296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271"/>
      <c r="B755" s="103"/>
      <c r="C755" s="271"/>
      <c r="D755" s="271"/>
      <c r="E755" s="271"/>
      <c r="F755" s="271"/>
      <c r="G755" s="271"/>
      <c r="H755" s="271"/>
      <c r="I755" s="271"/>
      <c r="J755" s="103"/>
      <c r="K755" s="271"/>
      <c r="L755" s="296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271"/>
      <c r="B756" s="103"/>
      <c r="C756" s="271"/>
      <c r="D756" s="271"/>
      <c r="E756" s="271"/>
      <c r="F756" s="271"/>
      <c r="G756" s="271"/>
      <c r="H756" s="271"/>
      <c r="I756" s="271"/>
      <c r="J756" s="103"/>
      <c r="K756" s="271"/>
      <c r="L756" s="296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271"/>
      <c r="B757" s="103"/>
      <c r="C757" s="271"/>
      <c r="D757" s="271"/>
      <c r="E757" s="271"/>
      <c r="F757" s="271"/>
      <c r="G757" s="271"/>
      <c r="H757" s="271"/>
      <c r="I757" s="271"/>
      <c r="J757" s="103"/>
      <c r="K757" s="271"/>
      <c r="L757" s="296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271"/>
      <c r="B758" s="103"/>
      <c r="C758" s="271"/>
      <c r="D758" s="271"/>
      <c r="E758" s="271"/>
      <c r="F758" s="271"/>
      <c r="G758" s="271"/>
      <c r="H758" s="271"/>
      <c r="I758" s="271"/>
      <c r="J758" s="103"/>
      <c r="K758" s="271"/>
      <c r="L758" s="296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271"/>
      <c r="B759" s="103"/>
      <c r="C759" s="271"/>
      <c r="D759" s="271"/>
      <c r="E759" s="271"/>
      <c r="F759" s="271"/>
      <c r="G759" s="271"/>
      <c r="H759" s="271"/>
      <c r="I759" s="271"/>
      <c r="J759" s="103"/>
      <c r="K759" s="271"/>
      <c r="L759" s="296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271"/>
      <c r="B760" s="103"/>
      <c r="C760" s="271"/>
      <c r="D760" s="271"/>
      <c r="E760" s="271"/>
      <c r="F760" s="271"/>
      <c r="G760" s="271"/>
      <c r="H760" s="271"/>
      <c r="I760" s="271"/>
      <c r="J760" s="103"/>
      <c r="K760" s="271"/>
      <c r="L760" s="296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271"/>
      <c r="B761" s="103"/>
      <c r="C761" s="271"/>
      <c r="D761" s="271"/>
      <c r="E761" s="271"/>
      <c r="F761" s="271"/>
      <c r="G761" s="271"/>
      <c r="H761" s="271"/>
      <c r="I761" s="271"/>
      <c r="J761" s="103"/>
      <c r="K761" s="271"/>
      <c r="L761" s="296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271"/>
      <c r="B762" s="103"/>
      <c r="C762" s="271"/>
      <c r="D762" s="271"/>
      <c r="E762" s="271"/>
      <c r="F762" s="271"/>
      <c r="G762" s="271"/>
      <c r="H762" s="271"/>
      <c r="I762" s="271"/>
      <c r="J762" s="103"/>
      <c r="K762" s="271"/>
      <c r="L762" s="296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271"/>
      <c r="B763" s="103"/>
      <c r="C763" s="271"/>
      <c r="D763" s="271"/>
      <c r="E763" s="271"/>
      <c r="F763" s="271"/>
      <c r="G763" s="271"/>
      <c r="H763" s="271"/>
      <c r="I763" s="271"/>
      <c r="J763" s="103"/>
      <c r="K763" s="271"/>
      <c r="L763" s="296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271"/>
      <c r="B764" s="103"/>
      <c r="C764" s="271"/>
      <c r="D764" s="271"/>
      <c r="E764" s="271"/>
      <c r="F764" s="271"/>
      <c r="G764" s="271"/>
      <c r="H764" s="271"/>
      <c r="I764" s="271"/>
      <c r="J764" s="103"/>
      <c r="K764" s="271"/>
      <c r="L764" s="296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271"/>
      <c r="B765" s="103"/>
      <c r="C765" s="271"/>
      <c r="D765" s="271"/>
      <c r="E765" s="271"/>
      <c r="F765" s="271"/>
      <c r="G765" s="271"/>
      <c r="H765" s="271"/>
      <c r="I765" s="271"/>
      <c r="J765" s="103"/>
      <c r="K765" s="271"/>
      <c r="L765" s="296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271"/>
      <c r="B766" s="103"/>
      <c r="C766" s="271"/>
      <c r="D766" s="271"/>
      <c r="E766" s="271"/>
      <c r="F766" s="271"/>
      <c r="G766" s="271"/>
      <c r="H766" s="271"/>
      <c r="I766" s="271"/>
      <c r="J766" s="103"/>
      <c r="K766" s="271"/>
      <c r="L766" s="296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271"/>
      <c r="B767" s="103"/>
      <c r="C767" s="271"/>
      <c r="D767" s="271"/>
      <c r="E767" s="271"/>
      <c r="F767" s="271"/>
      <c r="G767" s="271"/>
      <c r="H767" s="271"/>
      <c r="I767" s="271"/>
      <c r="J767" s="103"/>
      <c r="K767" s="271"/>
      <c r="L767" s="296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271"/>
      <c r="B768" s="103"/>
      <c r="C768" s="271"/>
      <c r="D768" s="271"/>
      <c r="E768" s="271"/>
      <c r="F768" s="271"/>
      <c r="G768" s="271"/>
      <c r="H768" s="271"/>
      <c r="I768" s="271"/>
      <c r="J768" s="103"/>
      <c r="K768" s="271"/>
      <c r="L768" s="296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271"/>
      <c r="B769" s="103"/>
      <c r="C769" s="271"/>
      <c r="D769" s="271"/>
      <c r="E769" s="271"/>
      <c r="F769" s="271"/>
      <c r="G769" s="271"/>
      <c r="H769" s="271"/>
      <c r="I769" s="271"/>
      <c r="J769" s="103"/>
      <c r="K769" s="271"/>
      <c r="L769" s="296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271"/>
      <c r="B770" s="103"/>
      <c r="C770" s="271"/>
      <c r="D770" s="271"/>
      <c r="E770" s="271"/>
      <c r="F770" s="271"/>
      <c r="G770" s="271"/>
      <c r="H770" s="271"/>
      <c r="I770" s="271"/>
      <c r="J770" s="103"/>
      <c r="K770" s="271"/>
      <c r="L770" s="296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271"/>
      <c r="B771" s="103"/>
      <c r="C771" s="271"/>
      <c r="D771" s="271"/>
      <c r="E771" s="271"/>
      <c r="F771" s="271"/>
      <c r="G771" s="271"/>
      <c r="H771" s="271"/>
      <c r="I771" s="271"/>
      <c r="J771" s="103"/>
      <c r="K771" s="271"/>
      <c r="L771" s="296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271"/>
      <c r="B772" s="103"/>
      <c r="C772" s="271"/>
      <c r="D772" s="271"/>
      <c r="E772" s="271"/>
      <c r="F772" s="271"/>
      <c r="G772" s="271"/>
      <c r="H772" s="271"/>
      <c r="I772" s="271"/>
      <c r="J772" s="103"/>
      <c r="K772" s="271"/>
      <c r="L772" s="296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271"/>
      <c r="B773" s="103"/>
      <c r="C773" s="271"/>
      <c r="D773" s="271"/>
      <c r="E773" s="271"/>
      <c r="F773" s="271"/>
      <c r="G773" s="271"/>
      <c r="H773" s="271"/>
      <c r="I773" s="271"/>
      <c r="J773" s="103"/>
      <c r="K773" s="271"/>
      <c r="L773" s="296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271"/>
      <c r="B774" s="103"/>
      <c r="C774" s="271"/>
      <c r="D774" s="271"/>
      <c r="E774" s="271"/>
      <c r="F774" s="271"/>
      <c r="G774" s="271"/>
      <c r="H774" s="271"/>
      <c r="I774" s="271"/>
      <c r="J774" s="103"/>
      <c r="K774" s="271"/>
      <c r="L774" s="296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271"/>
      <c r="B775" s="103"/>
      <c r="C775" s="271"/>
      <c r="D775" s="271"/>
      <c r="E775" s="271"/>
      <c r="F775" s="271"/>
      <c r="G775" s="271"/>
      <c r="H775" s="271"/>
      <c r="I775" s="271"/>
      <c r="J775" s="103"/>
      <c r="K775" s="271"/>
      <c r="L775" s="296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271"/>
      <c r="B776" s="103"/>
      <c r="C776" s="271"/>
      <c r="D776" s="271"/>
      <c r="E776" s="271"/>
      <c r="F776" s="271"/>
      <c r="G776" s="271"/>
      <c r="H776" s="271"/>
      <c r="I776" s="271"/>
      <c r="J776" s="103"/>
      <c r="K776" s="271"/>
      <c r="L776" s="296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271"/>
      <c r="B777" s="103"/>
      <c r="C777" s="271"/>
      <c r="D777" s="271"/>
      <c r="E777" s="271"/>
      <c r="F777" s="271"/>
      <c r="G777" s="271"/>
      <c r="H777" s="271"/>
      <c r="I777" s="271"/>
      <c r="J777" s="103"/>
      <c r="K777" s="271"/>
      <c r="L777" s="296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271"/>
      <c r="B778" s="103"/>
      <c r="C778" s="271"/>
      <c r="D778" s="271"/>
      <c r="E778" s="271"/>
      <c r="F778" s="271"/>
      <c r="G778" s="271"/>
      <c r="H778" s="271"/>
      <c r="I778" s="271"/>
      <c r="J778" s="103"/>
      <c r="K778" s="271"/>
      <c r="L778" s="296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271"/>
      <c r="B779" s="103"/>
      <c r="C779" s="271"/>
      <c r="D779" s="271"/>
      <c r="E779" s="271"/>
      <c r="F779" s="271"/>
      <c r="G779" s="271"/>
      <c r="H779" s="271"/>
      <c r="I779" s="271"/>
      <c r="J779" s="103"/>
      <c r="K779" s="271"/>
      <c r="L779" s="296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271"/>
      <c r="B780" s="103"/>
      <c r="C780" s="271"/>
      <c r="D780" s="271"/>
      <c r="E780" s="271"/>
      <c r="F780" s="271"/>
      <c r="G780" s="271"/>
      <c r="H780" s="271"/>
      <c r="I780" s="271"/>
      <c r="J780" s="103"/>
      <c r="K780" s="271"/>
      <c r="L780" s="296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271"/>
      <c r="B781" s="103"/>
      <c r="C781" s="271"/>
      <c r="D781" s="271"/>
      <c r="E781" s="271"/>
      <c r="F781" s="271"/>
      <c r="G781" s="271"/>
      <c r="H781" s="271"/>
      <c r="I781" s="271"/>
      <c r="J781" s="103"/>
      <c r="K781" s="271"/>
      <c r="L781" s="296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271"/>
      <c r="B782" s="103"/>
      <c r="C782" s="271"/>
      <c r="D782" s="271"/>
      <c r="E782" s="271"/>
      <c r="F782" s="271"/>
      <c r="G782" s="271"/>
      <c r="H782" s="271"/>
      <c r="I782" s="271"/>
      <c r="J782" s="103"/>
      <c r="K782" s="271"/>
      <c r="L782" s="296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271"/>
      <c r="B783" s="103"/>
      <c r="C783" s="271"/>
      <c r="D783" s="271"/>
      <c r="E783" s="271"/>
      <c r="F783" s="271"/>
      <c r="G783" s="271"/>
      <c r="H783" s="271"/>
      <c r="I783" s="271"/>
      <c r="J783" s="103"/>
      <c r="K783" s="271"/>
      <c r="L783" s="296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271"/>
      <c r="B784" s="103"/>
      <c r="C784" s="271"/>
      <c r="D784" s="271"/>
      <c r="E784" s="271"/>
      <c r="F784" s="271"/>
      <c r="G784" s="271"/>
      <c r="H784" s="271"/>
      <c r="I784" s="271"/>
      <c r="J784" s="103"/>
      <c r="K784" s="271"/>
      <c r="L784" s="296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271"/>
      <c r="B785" s="103"/>
      <c r="C785" s="271"/>
      <c r="D785" s="271"/>
      <c r="E785" s="271"/>
      <c r="F785" s="271"/>
      <c r="G785" s="271"/>
      <c r="H785" s="271"/>
      <c r="I785" s="271"/>
      <c r="J785" s="103"/>
      <c r="K785" s="271"/>
      <c r="L785" s="296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271"/>
      <c r="B786" s="103"/>
      <c r="C786" s="271"/>
      <c r="D786" s="271"/>
      <c r="E786" s="271"/>
      <c r="F786" s="271"/>
      <c r="G786" s="271"/>
      <c r="H786" s="271"/>
      <c r="I786" s="271"/>
      <c r="J786" s="103"/>
      <c r="K786" s="271"/>
      <c r="L786" s="296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271"/>
      <c r="B787" s="103"/>
      <c r="C787" s="271"/>
      <c r="D787" s="271"/>
      <c r="E787" s="271"/>
      <c r="F787" s="271"/>
      <c r="G787" s="271"/>
      <c r="H787" s="271"/>
      <c r="I787" s="271"/>
      <c r="J787" s="103"/>
      <c r="K787" s="271"/>
      <c r="L787" s="296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271"/>
      <c r="B788" s="103"/>
      <c r="C788" s="271"/>
      <c r="D788" s="271"/>
      <c r="E788" s="271"/>
      <c r="F788" s="271"/>
      <c r="G788" s="271"/>
      <c r="H788" s="271"/>
      <c r="I788" s="271"/>
      <c r="J788" s="103"/>
      <c r="K788" s="271"/>
      <c r="L788" s="296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271"/>
      <c r="B789" s="103"/>
      <c r="C789" s="271"/>
      <c r="D789" s="271"/>
      <c r="E789" s="271"/>
      <c r="F789" s="271"/>
      <c r="G789" s="271"/>
      <c r="H789" s="271"/>
      <c r="I789" s="271"/>
      <c r="J789" s="103"/>
      <c r="K789" s="271"/>
      <c r="L789" s="296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271"/>
      <c r="B790" s="103"/>
      <c r="C790" s="271"/>
      <c r="D790" s="271"/>
      <c r="E790" s="271"/>
      <c r="F790" s="271"/>
      <c r="G790" s="271"/>
      <c r="H790" s="271"/>
      <c r="I790" s="271"/>
      <c r="J790" s="103"/>
      <c r="K790" s="271"/>
      <c r="L790" s="296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271"/>
      <c r="B791" s="103"/>
      <c r="C791" s="271"/>
      <c r="D791" s="271"/>
      <c r="E791" s="271"/>
      <c r="F791" s="271"/>
      <c r="G791" s="271"/>
      <c r="H791" s="271"/>
      <c r="I791" s="271"/>
      <c r="J791" s="103"/>
      <c r="K791" s="271"/>
      <c r="L791" s="296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271"/>
      <c r="B792" s="103"/>
      <c r="C792" s="271"/>
      <c r="D792" s="271"/>
      <c r="E792" s="271"/>
      <c r="F792" s="271"/>
      <c r="G792" s="271"/>
      <c r="H792" s="271"/>
      <c r="I792" s="271"/>
      <c r="J792" s="103"/>
      <c r="K792" s="271"/>
      <c r="L792" s="296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271"/>
      <c r="B793" s="103"/>
      <c r="C793" s="271"/>
      <c r="D793" s="271"/>
      <c r="E793" s="271"/>
      <c r="F793" s="271"/>
      <c r="G793" s="271"/>
      <c r="H793" s="271"/>
      <c r="I793" s="271"/>
      <c r="J793" s="103"/>
      <c r="K793" s="271"/>
      <c r="L793" s="296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271"/>
      <c r="B794" s="103"/>
      <c r="C794" s="271"/>
      <c r="D794" s="271"/>
      <c r="E794" s="271"/>
      <c r="F794" s="271"/>
      <c r="G794" s="271"/>
      <c r="H794" s="271"/>
      <c r="I794" s="271"/>
      <c r="J794" s="103"/>
      <c r="K794" s="271"/>
      <c r="L794" s="296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271"/>
      <c r="B795" s="103"/>
      <c r="C795" s="271"/>
      <c r="D795" s="271"/>
      <c r="E795" s="271"/>
      <c r="F795" s="271"/>
      <c r="G795" s="271"/>
      <c r="H795" s="271"/>
      <c r="I795" s="271"/>
      <c r="J795" s="103"/>
      <c r="K795" s="271"/>
      <c r="L795" s="296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271"/>
      <c r="B796" s="103"/>
      <c r="C796" s="271"/>
      <c r="D796" s="271"/>
      <c r="E796" s="271"/>
      <c r="F796" s="271"/>
      <c r="G796" s="271"/>
      <c r="H796" s="271"/>
      <c r="I796" s="271"/>
      <c r="J796" s="103"/>
      <c r="K796" s="271"/>
      <c r="L796" s="296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271"/>
      <c r="B797" s="103"/>
      <c r="C797" s="271"/>
      <c r="D797" s="271"/>
      <c r="E797" s="271"/>
      <c r="F797" s="271"/>
      <c r="G797" s="271"/>
      <c r="H797" s="271"/>
      <c r="I797" s="271"/>
      <c r="J797" s="103"/>
      <c r="K797" s="271"/>
      <c r="L797" s="296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271"/>
      <c r="B798" s="103"/>
      <c r="C798" s="271"/>
      <c r="D798" s="271"/>
      <c r="E798" s="271"/>
      <c r="F798" s="271"/>
      <c r="G798" s="271"/>
      <c r="H798" s="271"/>
      <c r="I798" s="271"/>
      <c r="J798" s="103"/>
      <c r="K798" s="271"/>
      <c r="L798" s="296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271"/>
      <c r="B799" s="103"/>
      <c r="C799" s="271"/>
      <c r="D799" s="271"/>
      <c r="E799" s="271"/>
      <c r="F799" s="271"/>
      <c r="G799" s="271"/>
      <c r="H799" s="271"/>
      <c r="I799" s="271"/>
      <c r="J799" s="103"/>
      <c r="K799" s="271"/>
      <c r="L799" s="296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271"/>
      <c r="B800" s="103"/>
      <c r="C800" s="271"/>
      <c r="D800" s="271"/>
      <c r="E800" s="271"/>
      <c r="F800" s="271"/>
      <c r="G800" s="271"/>
      <c r="H800" s="271"/>
      <c r="I800" s="271"/>
      <c r="J800" s="103"/>
      <c r="K800" s="271"/>
      <c r="L800" s="296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271"/>
      <c r="B801" s="103"/>
      <c r="C801" s="271"/>
      <c r="D801" s="271"/>
      <c r="E801" s="271"/>
      <c r="F801" s="271"/>
      <c r="G801" s="271"/>
      <c r="H801" s="271"/>
      <c r="I801" s="271"/>
      <c r="J801" s="103"/>
      <c r="K801" s="271"/>
      <c r="L801" s="296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271"/>
      <c r="B802" s="103"/>
      <c r="C802" s="271"/>
      <c r="D802" s="271"/>
      <c r="E802" s="271"/>
      <c r="F802" s="271"/>
      <c r="G802" s="271"/>
      <c r="H802" s="271"/>
      <c r="I802" s="271"/>
      <c r="J802" s="103"/>
      <c r="K802" s="271"/>
      <c r="L802" s="296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271"/>
      <c r="B803" s="103"/>
      <c r="C803" s="271"/>
      <c r="D803" s="271"/>
      <c r="E803" s="271"/>
      <c r="F803" s="271"/>
      <c r="G803" s="271"/>
      <c r="H803" s="271"/>
      <c r="I803" s="271"/>
      <c r="J803" s="103"/>
      <c r="K803" s="271"/>
      <c r="L803" s="296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271"/>
      <c r="B804" s="103"/>
      <c r="C804" s="271"/>
      <c r="D804" s="271"/>
      <c r="E804" s="271"/>
      <c r="F804" s="271"/>
      <c r="G804" s="271"/>
      <c r="H804" s="271"/>
      <c r="I804" s="271"/>
      <c r="J804" s="103"/>
      <c r="K804" s="271"/>
      <c r="L804" s="296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271"/>
      <c r="B805" s="103"/>
      <c r="C805" s="271"/>
      <c r="D805" s="271"/>
      <c r="E805" s="271"/>
      <c r="F805" s="271"/>
      <c r="G805" s="271"/>
      <c r="H805" s="271"/>
      <c r="I805" s="271"/>
      <c r="J805" s="103"/>
      <c r="K805" s="271"/>
      <c r="L805" s="296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271"/>
      <c r="B806" s="103"/>
      <c r="C806" s="271"/>
      <c r="D806" s="271"/>
      <c r="E806" s="271"/>
      <c r="F806" s="271"/>
      <c r="G806" s="271"/>
      <c r="H806" s="271"/>
      <c r="I806" s="271"/>
      <c r="J806" s="103"/>
      <c r="K806" s="271"/>
      <c r="L806" s="296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271"/>
      <c r="B807" s="103"/>
      <c r="C807" s="271"/>
      <c r="D807" s="271"/>
      <c r="E807" s="271"/>
      <c r="F807" s="271"/>
      <c r="G807" s="271"/>
      <c r="H807" s="271"/>
      <c r="I807" s="271"/>
      <c r="J807" s="103"/>
      <c r="K807" s="271"/>
      <c r="L807" s="296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271"/>
      <c r="B808" s="103"/>
      <c r="C808" s="271"/>
      <c r="D808" s="271"/>
      <c r="E808" s="271"/>
      <c r="F808" s="271"/>
      <c r="G808" s="271"/>
      <c r="H808" s="271"/>
      <c r="I808" s="271"/>
      <c r="J808" s="103"/>
      <c r="K808" s="271"/>
      <c r="L808" s="296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271"/>
      <c r="B809" s="103"/>
      <c r="C809" s="271"/>
      <c r="D809" s="271"/>
      <c r="E809" s="271"/>
      <c r="F809" s="271"/>
      <c r="G809" s="271"/>
      <c r="H809" s="271"/>
      <c r="I809" s="271"/>
      <c r="J809" s="103"/>
      <c r="K809" s="271"/>
      <c r="L809" s="296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271"/>
      <c r="B810" s="103"/>
      <c r="C810" s="271"/>
      <c r="D810" s="271"/>
      <c r="E810" s="271"/>
      <c r="F810" s="271"/>
      <c r="G810" s="271"/>
      <c r="H810" s="271"/>
      <c r="I810" s="271"/>
      <c r="J810" s="103"/>
      <c r="K810" s="271"/>
      <c r="L810" s="296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271"/>
      <c r="B811" s="103"/>
      <c r="C811" s="271"/>
      <c r="D811" s="271"/>
      <c r="E811" s="271"/>
      <c r="F811" s="271"/>
      <c r="G811" s="271"/>
      <c r="H811" s="271"/>
      <c r="I811" s="271"/>
      <c r="J811" s="103"/>
      <c r="K811" s="271"/>
      <c r="L811" s="296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271"/>
      <c r="B812" s="103"/>
      <c r="C812" s="271"/>
      <c r="D812" s="271"/>
      <c r="E812" s="271"/>
      <c r="F812" s="271"/>
      <c r="G812" s="271"/>
      <c r="H812" s="271"/>
      <c r="I812" s="271"/>
      <c r="J812" s="103"/>
      <c r="K812" s="271"/>
      <c r="L812" s="296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271"/>
      <c r="B813" s="103"/>
      <c r="C813" s="271"/>
      <c r="D813" s="271"/>
      <c r="E813" s="271"/>
      <c r="F813" s="271"/>
      <c r="G813" s="271"/>
      <c r="H813" s="271"/>
      <c r="I813" s="271"/>
      <c r="J813" s="103"/>
      <c r="K813" s="271"/>
      <c r="L813" s="296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271"/>
      <c r="B814" s="103"/>
      <c r="C814" s="271"/>
      <c r="D814" s="271"/>
      <c r="E814" s="271"/>
      <c r="F814" s="271"/>
      <c r="G814" s="271"/>
      <c r="H814" s="271"/>
      <c r="I814" s="271"/>
      <c r="J814" s="103"/>
      <c r="K814" s="271"/>
      <c r="L814" s="296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271"/>
      <c r="B815" s="103"/>
      <c r="C815" s="271"/>
      <c r="D815" s="271"/>
      <c r="E815" s="271"/>
      <c r="F815" s="271"/>
      <c r="G815" s="271"/>
      <c r="H815" s="271"/>
      <c r="I815" s="271"/>
      <c r="J815" s="103"/>
      <c r="K815" s="271"/>
      <c r="L815" s="296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271"/>
      <c r="B816" s="103"/>
      <c r="C816" s="271"/>
      <c r="D816" s="271"/>
      <c r="E816" s="271"/>
      <c r="F816" s="271"/>
      <c r="G816" s="271"/>
      <c r="H816" s="271"/>
      <c r="I816" s="271"/>
      <c r="J816" s="103"/>
      <c r="K816" s="271"/>
      <c r="L816" s="296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271"/>
      <c r="B817" s="103"/>
      <c r="C817" s="271"/>
      <c r="D817" s="271"/>
      <c r="E817" s="271"/>
      <c r="F817" s="271"/>
      <c r="G817" s="271"/>
      <c r="H817" s="271"/>
      <c r="I817" s="271"/>
      <c r="J817" s="103"/>
      <c r="K817" s="271"/>
      <c r="L817" s="296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271"/>
      <c r="B818" s="103"/>
      <c r="C818" s="271"/>
      <c r="D818" s="271"/>
      <c r="E818" s="271"/>
      <c r="F818" s="271"/>
      <c r="G818" s="271"/>
      <c r="H818" s="271"/>
      <c r="I818" s="271"/>
      <c r="J818" s="103"/>
      <c r="K818" s="271"/>
      <c r="L818" s="296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271"/>
      <c r="B819" s="103"/>
      <c r="C819" s="271"/>
      <c r="D819" s="271"/>
      <c r="E819" s="271"/>
      <c r="F819" s="271"/>
      <c r="G819" s="271"/>
      <c r="H819" s="271"/>
      <c r="I819" s="271"/>
      <c r="J819" s="103"/>
      <c r="K819" s="271"/>
      <c r="L819" s="296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271"/>
      <c r="B820" s="103"/>
      <c r="C820" s="271"/>
      <c r="D820" s="271"/>
      <c r="E820" s="271"/>
      <c r="F820" s="271"/>
      <c r="G820" s="271"/>
      <c r="H820" s="271"/>
      <c r="I820" s="271"/>
      <c r="J820" s="103"/>
      <c r="K820" s="271"/>
      <c r="L820" s="296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271"/>
      <c r="B821" s="103"/>
      <c r="C821" s="271"/>
      <c r="D821" s="271"/>
      <c r="E821" s="271"/>
      <c r="F821" s="271"/>
      <c r="G821" s="271"/>
      <c r="H821" s="271"/>
      <c r="I821" s="271"/>
      <c r="J821" s="103"/>
      <c r="K821" s="271"/>
      <c r="L821" s="296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271"/>
      <c r="B822" s="103"/>
      <c r="C822" s="271"/>
      <c r="D822" s="271"/>
      <c r="E822" s="271"/>
      <c r="F822" s="271"/>
      <c r="G822" s="271"/>
      <c r="H822" s="271"/>
      <c r="I822" s="271"/>
      <c r="J822" s="103"/>
      <c r="K822" s="271"/>
      <c r="L822" s="296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271"/>
      <c r="B823" s="103"/>
      <c r="C823" s="271"/>
      <c r="D823" s="271"/>
      <c r="E823" s="271"/>
      <c r="F823" s="271"/>
      <c r="G823" s="271"/>
      <c r="H823" s="271"/>
      <c r="I823" s="271"/>
      <c r="J823" s="103"/>
      <c r="K823" s="271"/>
      <c r="L823" s="296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271"/>
      <c r="B824" s="103"/>
      <c r="C824" s="271"/>
      <c r="D824" s="271"/>
      <c r="E824" s="271"/>
      <c r="F824" s="271"/>
      <c r="G824" s="271"/>
      <c r="H824" s="271"/>
      <c r="I824" s="271"/>
      <c r="J824" s="103"/>
      <c r="K824" s="271"/>
      <c r="L824" s="296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271"/>
      <c r="B825" s="103"/>
      <c r="C825" s="271"/>
      <c r="D825" s="271"/>
      <c r="E825" s="271"/>
      <c r="F825" s="271"/>
      <c r="G825" s="271"/>
      <c r="H825" s="271"/>
      <c r="I825" s="271"/>
      <c r="J825" s="103"/>
      <c r="K825" s="271"/>
      <c r="L825" s="296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271"/>
      <c r="B826" s="103"/>
      <c r="C826" s="271"/>
      <c r="D826" s="271"/>
      <c r="E826" s="271"/>
      <c r="F826" s="271"/>
      <c r="G826" s="271"/>
      <c r="H826" s="271"/>
      <c r="I826" s="271"/>
      <c r="J826" s="103"/>
      <c r="K826" s="271"/>
      <c r="L826" s="296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271"/>
      <c r="B827" s="103"/>
      <c r="C827" s="271"/>
      <c r="D827" s="271"/>
      <c r="E827" s="271"/>
      <c r="F827" s="271"/>
      <c r="G827" s="271"/>
      <c r="H827" s="271"/>
      <c r="I827" s="271"/>
      <c r="J827" s="103"/>
      <c r="K827" s="271"/>
      <c r="L827" s="296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271"/>
      <c r="B828" s="103"/>
      <c r="C828" s="271"/>
      <c r="D828" s="271"/>
      <c r="E828" s="271"/>
      <c r="F828" s="271"/>
      <c r="G828" s="271"/>
      <c r="H828" s="271"/>
      <c r="I828" s="271"/>
      <c r="J828" s="103"/>
      <c r="K828" s="271"/>
      <c r="L828" s="296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271"/>
      <c r="B829" s="103"/>
      <c r="C829" s="271"/>
      <c r="D829" s="271"/>
      <c r="E829" s="271"/>
      <c r="F829" s="271"/>
      <c r="G829" s="271"/>
      <c r="H829" s="271"/>
      <c r="I829" s="271"/>
      <c r="J829" s="103"/>
      <c r="K829" s="271"/>
      <c r="L829" s="296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271"/>
      <c r="B830" s="103"/>
      <c r="C830" s="271"/>
      <c r="D830" s="271"/>
      <c r="E830" s="271"/>
      <c r="F830" s="271"/>
      <c r="G830" s="271"/>
      <c r="H830" s="271"/>
      <c r="I830" s="271"/>
      <c r="J830" s="103"/>
      <c r="K830" s="271"/>
      <c r="L830" s="296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271"/>
      <c r="B831" s="103"/>
      <c r="C831" s="271"/>
      <c r="D831" s="271"/>
      <c r="E831" s="271"/>
      <c r="F831" s="271"/>
      <c r="G831" s="271"/>
      <c r="H831" s="271"/>
      <c r="I831" s="271"/>
      <c r="J831" s="103"/>
      <c r="K831" s="271"/>
      <c r="L831" s="296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271"/>
      <c r="B832" s="103"/>
      <c r="C832" s="271"/>
      <c r="D832" s="271"/>
      <c r="E832" s="271"/>
      <c r="F832" s="271"/>
      <c r="G832" s="271"/>
      <c r="H832" s="271"/>
      <c r="I832" s="271"/>
      <c r="J832" s="103"/>
      <c r="K832" s="271"/>
      <c r="L832" s="296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271"/>
      <c r="B833" s="103"/>
      <c r="C833" s="271"/>
      <c r="D833" s="271"/>
      <c r="E833" s="271"/>
      <c r="F833" s="271"/>
      <c r="G833" s="271"/>
      <c r="H833" s="271"/>
      <c r="I833" s="271"/>
      <c r="J833" s="103"/>
      <c r="K833" s="271"/>
      <c r="L833" s="296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271"/>
      <c r="B834" s="103"/>
      <c r="C834" s="271"/>
      <c r="D834" s="271"/>
      <c r="E834" s="271"/>
      <c r="F834" s="271"/>
      <c r="G834" s="271"/>
      <c r="H834" s="271"/>
      <c r="I834" s="271"/>
      <c r="J834" s="103"/>
      <c r="K834" s="271"/>
      <c r="L834" s="296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271"/>
      <c r="B835" s="103"/>
      <c r="C835" s="271"/>
      <c r="D835" s="271"/>
      <c r="E835" s="271"/>
      <c r="F835" s="271"/>
      <c r="G835" s="271"/>
      <c r="H835" s="271"/>
      <c r="I835" s="271"/>
      <c r="J835" s="103"/>
      <c r="K835" s="271"/>
      <c r="L835" s="296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271"/>
      <c r="B836" s="103"/>
      <c r="C836" s="271"/>
      <c r="D836" s="271"/>
      <c r="E836" s="271"/>
      <c r="F836" s="271"/>
      <c r="G836" s="271"/>
      <c r="H836" s="271"/>
      <c r="I836" s="271"/>
      <c r="J836" s="103"/>
      <c r="K836" s="271"/>
      <c r="L836" s="296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271"/>
      <c r="B837" s="103"/>
      <c r="C837" s="271"/>
      <c r="D837" s="271"/>
      <c r="E837" s="271"/>
      <c r="F837" s="271"/>
      <c r="G837" s="271"/>
      <c r="H837" s="271"/>
      <c r="I837" s="271"/>
      <c r="J837" s="103"/>
      <c r="K837" s="271"/>
      <c r="L837" s="296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271"/>
      <c r="B838" s="103"/>
      <c r="C838" s="271"/>
      <c r="D838" s="271"/>
      <c r="E838" s="271"/>
      <c r="F838" s="271"/>
      <c r="G838" s="271"/>
      <c r="H838" s="271"/>
      <c r="I838" s="271"/>
      <c r="J838" s="103"/>
      <c r="K838" s="271"/>
      <c r="L838" s="296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271"/>
      <c r="B839" s="103"/>
      <c r="C839" s="271"/>
      <c r="D839" s="271"/>
      <c r="E839" s="271"/>
      <c r="F839" s="271"/>
      <c r="G839" s="271"/>
      <c r="H839" s="271"/>
      <c r="I839" s="271"/>
      <c r="J839" s="103"/>
      <c r="K839" s="271"/>
      <c r="L839" s="296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271"/>
      <c r="B840" s="103"/>
      <c r="C840" s="271"/>
      <c r="D840" s="271"/>
      <c r="E840" s="271"/>
      <c r="F840" s="271"/>
      <c r="G840" s="271"/>
      <c r="H840" s="271"/>
      <c r="I840" s="271"/>
      <c r="J840" s="103"/>
      <c r="K840" s="271"/>
      <c r="L840" s="296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271"/>
      <c r="B841" s="103"/>
      <c r="C841" s="271"/>
      <c r="D841" s="271"/>
      <c r="E841" s="271"/>
      <c r="F841" s="271"/>
      <c r="G841" s="271"/>
      <c r="H841" s="271"/>
      <c r="I841" s="271"/>
      <c r="J841" s="103"/>
      <c r="K841" s="271"/>
      <c r="L841" s="296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271"/>
      <c r="B842" s="103"/>
      <c r="C842" s="271"/>
      <c r="D842" s="271"/>
      <c r="E842" s="271"/>
      <c r="F842" s="271"/>
      <c r="G842" s="271"/>
      <c r="H842" s="271"/>
      <c r="I842" s="271"/>
      <c r="J842" s="103"/>
      <c r="K842" s="271"/>
      <c r="L842" s="296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271"/>
      <c r="B843" s="103"/>
      <c r="C843" s="271"/>
      <c r="D843" s="271"/>
      <c r="E843" s="271"/>
      <c r="F843" s="271"/>
      <c r="G843" s="271"/>
      <c r="H843" s="271"/>
      <c r="I843" s="271"/>
      <c r="J843" s="103"/>
      <c r="K843" s="271"/>
      <c r="L843" s="296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271"/>
      <c r="B844" s="103"/>
      <c r="C844" s="271"/>
      <c r="D844" s="271"/>
      <c r="E844" s="271"/>
      <c r="F844" s="271"/>
      <c r="G844" s="271"/>
      <c r="H844" s="271"/>
      <c r="I844" s="271"/>
      <c r="J844" s="103"/>
      <c r="K844" s="271"/>
      <c r="L844" s="296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271"/>
      <c r="B845" s="103"/>
      <c r="C845" s="271"/>
      <c r="D845" s="271"/>
      <c r="E845" s="271"/>
      <c r="F845" s="271"/>
      <c r="G845" s="271"/>
      <c r="H845" s="271"/>
      <c r="I845" s="271"/>
      <c r="J845" s="103"/>
      <c r="K845" s="271"/>
      <c r="L845" s="296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271"/>
      <c r="B846" s="103"/>
      <c r="C846" s="271"/>
      <c r="D846" s="271"/>
      <c r="E846" s="271"/>
      <c r="F846" s="271"/>
      <c r="G846" s="271"/>
      <c r="H846" s="271"/>
      <c r="I846" s="271"/>
      <c r="J846" s="103"/>
      <c r="K846" s="271"/>
      <c r="L846" s="296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271"/>
      <c r="B847" s="103"/>
      <c r="C847" s="271"/>
      <c r="D847" s="271"/>
      <c r="E847" s="271"/>
      <c r="F847" s="271"/>
      <c r="G847" s="271"/>
      <c r="H847" s="271"/>
      <c r="I847" s="271"/>
      <c r="J847" s="103"/>
      <c r="K847" s="271"/>
      <c r="L847" s="296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271"/>
      <c r="B848" s="103"/>
      <c r="C848" s="271"/>
      <c r="D848" s="271"/>
      <c r="E848" s="271"/>
      <c r="F848" s="271"/>
      <c r="G848" s="271"/>
      <c r="H848" s="271"/>
      <c r="I848" s="271"/>
      <c r="J848" s="103"/>
      <c r="K848" s="271"/>
      <c r="L848" s="296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271"/>
      <c r="B849" s="103"/>
      <c r="C849" s="271"/>
      <c r="D849" s="271"/>
      <c r="E849" s="271"/>
      <c r="F849" s="271"/>
      <c r="G849" s="271"/>
      <c r="H849" s="271"/>
      <c r="I849" s="271"/>
      <c r="J849" s="103"/>
      <c r="K849" s="271"/>
      <c r="L849" s="296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271"/>
      <c r="B850" s="103"/>
      <c r="C850" s="271"/>
      <c r="D850" s="271"/>
      <c r="E850" s="271"/>
      <c r="F850" s="271"/>
      <c r="G850" s="271"/>
      <c r="H850" s="271"/>
      <c r="I850" s="271"/>
      <c r="J850" s="103"/>
      <c r="K850" s="271"/>
      <c r="L850" s="296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271"/>
      <c r="B851" s="103"/>
      <c r="C851" s="271"/>
      <c r="D851" s="271"/>
      <c r="E851" s="271"/>
      <c r="F851" s="271"/>
      <c r="G851" s="271"/>
      <c r="H851" s="271"/>
      <c r="I851" s="271"/>
      <c r="J851" s="103"/>
      <c r="K851" s="271"/>
      <c r="L851" s="296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271"/>
      <c r="B852" s="103"/>
      <c r="C852" s="271"/>
      <c r="D852" s="271"/>
      <c r="E852" s="271"/>
      <c r="F852" s="271"/>
      <c r="G852" s="271"/>
      <c r="H852" s="271"/>
      <c r="I852" s="271"/>
      <c r="J852" s="103"/>
      <c r="K852" s="271"/>
      <c r="L852" s="296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271"/>
      <c r="B853" s="103"/>
      <c r="C853" s="271"/>
      <c r="D853" s="271"/>
      <c r="E853" s="271"/>
      <c r="F853" s="271"/>
      <c r="G853" s="271"/>
      <c r="H853" s="271"/>
      <c r="I853" s="271"/>
      <c r="J853" s="103"/>
      <c r="K853" s="271"/>
      <c r="L853" s="296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271"/>
      <c r="B854" s="103"/>
      <c r="C854" s="271"/>
      <c r="D854" s="271"/>
      <c r="E854" s="271"/>
      <c r="F854" s="271"/>
      <c r="G854" s="271"/>
      <c r="H854" s="271"/>
      <c r="I854" s="271"/>
      <c r="J854" s="103"/>
      <c r="K854" s="271"/>
      <c r="L854" s="296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271"/>
      <c r="B855" s="103"/>
      <c r="C855" s="271"/>
      <c r="D855" s="271"/>
      <c r="E855" s="271"/>
      <c r="F855" s="271"/>
      <c r="G855" s="271"/>
      <c r="H855" s="271"/>
      <c r="I855" s="271"/>
      <c r="J855" s="103"/>
      <c r="K855" s="271"/>
      <c r="L855" s="296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271"/>
      <c r="B856" s="103"/>
      <c r="C856" s="271"/>
      <c r="D856" s="271"/>
      <c r="E856" s="271"/>
      <c r="F856" s="271"/>
      <c r="G856" s="271"/>
      <c r="H856" s="271"/>
      <c r="I856" s="271"/>
      <c r="J856" s="103"/>
      <c r="K856" s="271"/>
      <c r="L856" s="296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271"/>
      <c r="B857" s="103"/>
      <c r="C857" s="271"/>
      <c r="D857" s="271"/>
      <c r="E857" s="271"/>
      <c r="F857" s="271"/>
      <c r="G857" s="271"/>
      <c r="H857" s="271"/>
      <c r="I857" s="271"/>
      <c r="J857" s="103"/>
      <c r="K857" s="271"/>
      <c r="L857" s="296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271"/>
      <c r="B858" s="103"/>
      <c r="C858" s="271"/>
      <c r="D858" s="271"/>
      <c r="E858" s="271"/>
      <c r="F858" s="271"/>
      <c r="G858" s="271"/>
      <c r="H858" s="271"/>
      <c r="I858" s="271"/>
      <c r="J858" s="103"/>
      <c r="K858" s="271"/>
      <c r="L858" s="296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271"/>
      <c r="B859" s="103"/>
      <c r="C859" s="271"/>
      <c r="D859" s="271"/>
      <c r="E859" s="271"/>
      <c r="F859" s="271"/>
      <c r="G859" s="271"/>
      <c r="H859" s="271"/>
      <c r="I859" s="271"/>
      <c r="J859" s="103"/>
      <c r="K859" s="271"/>
      <c r="L859" s="296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271"/>
      <c r="B860" s="103"/>
      <c r="C860" s="271"/>
      <c r="D860" s="271"/>
      <c r="E860" s="271"/>
      <c r="F860" s="271"/>
      <c r="G860" s="271"/>
      <c r="H860" s="271"/>
      <c r="I860" s="271"/>
      <c r="J860" s="103"/>
      <c r="K860" s="271"/>
      <c r="L860" s="296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271"/>
      <c r="B861" s="103"/>
      <c r="C861" s="271"/>
      <c r="D861" s="271"/>
      <c r="E861" s="271"/>
      <c r="F861" s="271"/>
      <c r="G861" s="271"/>
      <c r="H861" s="271"/>
      <c r="I861" s="271"/>
      <c r="J861" s="103"/>
      <c r="K861" s="271"/>
      <c r="L861" s="296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271"/>
      <c r="B862" s="103"/>
      <c r="C862" s="271"/>
      <c r="D862" s="271"/>
      <c r="E862" s="271"/>
      <c r="F862" s="271"/>
      <c r="G862" s="271"/>
      <c r="H862" s="271"/>
      <c r="I862" s="271"/>
      <c r="J862" s="103"/>
      <c r="K862" s="271"/>
      <c r="L862" s="296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271"/>
      <c r="B863" s="103"/>
      <c r="C863" s="271"/>
      <c r="D863" s="271"/>
      <c r="E863" s="271"/>
      <c r="F863" s="271"/>
      <c r="G863" s="271"/>
      <c r="H863" s="271"/>
      <c r="I863" s="271"/>
      <c r="J863" s="103"/>
      <c r="K863" s="271"/>
      <c r="L863" s="296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271"/>
      <c r="B864" s="103"/>
      <c r="C864" s="271"/>
      <c r="D864" s="271"/>
      <c r="E864" s="271"/>
      <c r="F864" s="271"/>
      <c r="G864" s="271"/>
      <c r="H864" s="271"/>
      <c r="I864" s="271"/>
      <c r="J864" s="103"/>
      <c r="K864" s="271"/>
      <c r="L864" s="296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271"/>
      <c r="B865" s="103"/>
      <c r="C865" s="271"/>
      <c r="D865" s="271"/>
      <c r="E865" s="271"/>
      <c r="F865" s="271"/>
      <c r="G865" s="271"/>
      <c r="H865" s="271"/>
      <c r="I865" s="271"/>
      <c r="J865" s="103"/>
      <c r="K865" s="271"/>
      <c r="L865" s="296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271"/>
      <c r="B866" s="103"/>
      <c r="C866" s="271"/>
      <c r="D866" s="271"/>
      <c r="E866" s="271"/>
      <c r="F866" s="271"/>
      <c r="G866" s="271"/>
      <c r="H866" s="271"/>
      <c r="I866" s="271"/>
      <c r="J866" s="103"/>
      <c r="K866" s="271"/>
      <c r="L866" s="296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271"/>
      <c r="B867" s="103"/>
      <c r="C867" s="271"/>
      <c r="D867" s="271"/>
      <c r="E867" s="271"/>
      <c r="F867" s="271"/>
      <c r="G867" s="271"/>
      <c r="H867" s="271"/>
      <c r="I867" s="271"/>
      <c r="J867" s="103"/>
      <c r="K867" s="271"/>
      <c r="L867" s="296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271"/>
      <c r="B868" s="103"/>
      <c r="C868" s="271"/>
      <c r="D868" s="271"/>
      <c r="E868" s="271"/>
      <c r="F868" s="271"/>
      <c r="G868" s="271"/>
      <c r="H868" s="271"/>
      <c r="I868" s="271"/>
      <c r="J868" s="103"/>
      <c r="K868" s="271"/>
      <c r="L868" s="296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271"/>
      <c r="B869" s="103"/>
      <c r="C869" s="271"/>
      <c r="D869" s="271"/>
      <c r="E869" s="271"/>
      <c r="F869" s="271"/>
      <c r="G869" s="271"/>
      <c r="H869" s="271"/>
      <c r="I869" s="271"/>
      <c r="J869" s="103"/>
      <c r="K869" s="271"/>
      <c r="L869" s="296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271"/>
      <c r="B870" s="103"/>
      <c r="C870" s="271"/>
      <c r="D870" s="271"/>
      <c r="E870" s="271"/>
      <c r="F870" s="271"/>
      <c r="G870" s="271"/>
      <c r="H870" s="271"/>
      <c r="I870" s="271"/>
      <c r="J870" s="103"/>
      <c r="K870" s="271"/>
      <c r="L870" s="296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271"/>
      <c r="B871" s="103"/>
      <c r="C871" s="271"/>
      <c r="D871" s="271"/>
      <c r="E871" s="271"/>
      <c r="F871" s="271"/>
      <c r="G871" s="271"/>
      <c r="H871" s="271"/>
      <c r="I871" s="271"/>
      <c r="J871" s="103"/>
      <c r="K871" s="271"/>
      <c r="L871" s="296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271"/>
      <c r="B872" s="103"/>
      <c r="C872" s="271"/>
      <c r="D872" s="271"/>
      <c r="E872" s="271"/>
      <c r="F872" s="271"/>
      <c r="G872" s="271"/>
      <c r="H872" s="271"/>
      <c r="I872" s="271"/>
      <c r="J872" s="103"/>
      <c r="K872" s="271"/>
      <c r="L872" s="296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271"/>
      <c r="B873" s="103"/>
      <c r="C873" s="271"/>
      <c r="D873" s="271"/>
      <c r="E873" s="271"/>
      <c r="F873" s="271"/>
      <c r="G873" s="271"/>
      <c r="H873" s="271"/>
      <c r="I873" s="271"/>
      <c r="J873" s="103"/>
      <c r="K873" s="271"/>
      <c r="L873" s="296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271"/>
      <c r="B874" s="103"/>
      <c r="C874" s="271"/>
      <c r="D874" s="271"/>
      <c r="E874" s="271"/>
      <c r="F874" s="271"/>
      <c r="G874" s="271"/>
      <c r="H874" s="271"/>
      <c r="I874" s="271"/>
      <c r="J874" s="103"/>
      <c r="K874" s="271"/>
      <c r="L874" s="296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271"/>
      <c r="B875" s="103"/>
      <c r="C875" s="271"/>
      <c r="D875" s="271"/>
      <c r="E875" s="271"/>
      <c r="F875" s="271"/>
      <c r="G875" s="271"/>
      <c r="H875" s="271"/>
      <c r="I875" s="271"/>
      <c r="J875" s="103"/>
      <c r="K875" s="271"/>
      <c r="L875" s="296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271"/>
      <c r="B876" s="103"/>
      <c r="C876" s="271"/>
      <c r="D876" s="271"/>
      <c r="E876" s="271"/>
      <c r="F876" s="271"/>
      <c r="G876" s="271"/>
      <c r="H876" s="271"/>
      <c r="I876" s="271"/>
      <c r="J876" s="103"/>
      <c r="K876" s="271"/>
      <c r="L876" s="296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271"/>
      <c r="B877" s="103"/>
      <c r="C877" s="271"/>
      <c r="D877" s="271"/>
      <c r="E877" s="271"/>
      <c r="F877" s="271"/>
      <c r="G877" s="271"/>
      <c r="H877" s="271"/>
      <c r="I877" s="271"/>
      <c r="J877" s="103"/>
      <c r="K877" s="271"/>
      <c r="L877" s="296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271"/>
      <c r="B878" s="103"/>
      <c r="C878" s="271"/>
      <c r="D878" s="271"/>
      <c r="E878" s="271"/>
      <c r="F878" s="271"/>
      <c r="G878" s="271"/>
      <c r="H878" s="271"/>
      <c r="I878" s="271"/>
      <c r="J878" s="103"/>
      <c r="K878" s="271"/>
      <c r="L878" s="296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271"/>
      <c r="B879" s="103"/>
      <c r="C879" s="271"/>
      <c r="D879" s="271"/>
      <c r="E879" s="271"/>
      <c r="F879" s="271"/>
      <c r="G879" s="271"/>
      <c r="H879" s="271"/>
      <c r="I879" s="271"/>
      <c r="J879" s="103"/>
      <c r="K879" s="271"/>
      <c r="L879" s="296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271"/>
      <c r="B880" s="103"/>
      <c r="C880" s="271"/>
      <c r="D880" s="271"/>
      <c r="E880" s="271"/>
      <c r="F880" s="271"/>
      <c r="G880" s="271"/>
      <c r="H880" s="271"/>
      <c r="I880" s="271"/>
      <c r="J880" s="103"/>
      <c r="K880" s="271"/>
      <c r="L880" s="296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271"/>
      <c r="B881" s="103"/>
      <c r="C881" s="271"/>
      <c r="D881" s="271"/>
      <c r="E881" s="271"/>
      <c r="F881" s="271"/>
      <c r="G881" s="271"/>
      <c r="H881" s="271"/>
      <c r="I881" s="271"/>
      <c r="J881" s="103"/>
      <c r="K881" s="271"/>
      <c r="L881" s="296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271"/>
      <c r="B882" s="103"/>
      <c r="C882" s="271"/>
      <c r="D882" s="271"/>
      <c r="E882" s="271"/>
      <c r="F882" s="271"/>
      <c r="G882" s="271"/>
      <c r="H882" s="271"/>
      <c r="I882" s="271"/>
      <c r="J882" s="103"/>
      <c r="K882" s="271"/>
      <c r="L882" s="296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271"/>
      <c r="B883" s="103"/>
      <c r="C883" s="271"/>
      <c r="D883" s="271"/>
      <c r="E883" s="271"/>
      <c r="F883" s="271"/>
      <c r="G883" s="271"/>
      <c r="H883" s="271"/>
      <c r="I883" s="271"/>
      <c r="J883" s="103"/>
      <c r="K883" s="271"/>
      <c r="L883" s="296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271"/>
      <c r="B884" s="103"/>
      <c r="C884" s="271"/>
      <c r="D884" s="271"/>
      <c r="E884" s="271"/>
      <c r="F884" s="271"/>
      <c r="G884" s="271"/>
      <c r="H884" s="271"/>
      <c r="I884" s="271"/>
      <c r="J884" s="103"/>
      <c r="K884" s="271"/>
      <c r="L884" s="296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271"/>
      <c r="B885" s="103"/>
      <c r="C885" s="271"/>
      <c r="D885" s="271"/>
      <c r="E885" s="271"/>
      <c r="F885" s="271"/>
      <c r="G885" s="271"/>
      <c r="H885" s="271"/>
      <c r="I885" s="271"/>
      <c r="J885" s="103"/>
      <c r="K885" s="271"/>
      <c r="L885" s="296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271"/>
      <c r="B886" s="103"/>
      <c r="C886" s="271"/>
      <c r="D886" s="271"/>
      <c r="E886" s="271"/>
      <c r="F886" s="271"/>
      <c r="G886" s="271"/>
      <c r="H886" s="271"/>
      <c r="I886" s="271"/>
      <c r="J886" s="103"/>
      <c r="K886" s="271"/>
      <c r="L886" s="296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271"/>
      <c r="B887" s="103"/>
      <c r="C887" s="271"/>
      <c r="D887" s="271"/>
      <c r="E887" s="271"/>
      <c r="F887" s="271"/>
      <c r="G887" s="271"/>
      <c r="H887" s="271"/>
      <c r="I887" s="271"/>
      <c r="J887" s="103"/>
      <c r="K887" s="271"/>
      <c r="L887" s="296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271"/>
      <c r="B888" s="103"/>
      <c r="C888" s="271"/>
      <c r="D888" s="271"/>
      <c r="E888" s="271"/>
      <c r="F888" s="271"/>
      <c r="G888" s="271"/>
      <c r="H888" s="271"/>
      <c r="I888" s="271"/>
      <c r="J888" s="103"/>
      <c r="K888" s="271"/>
      <c r="L888" s="296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271"/>
      <c r="B889" s="103"/>
      <c r="C889" s="271"/>
      <c r="D889" s="271"/>
      <c r="E889" s="271"/>
      <c r="F889" s="271"/>
      <c r="G889" s="271"/>
      <c r="H889" s="271"/>
      <c r="I889" s="271"/>
      <c r="J889" s="103"/>
      <c r="K889" s="271"/>
      <c r="L889" s="296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271"/>
      <c r="B890" s="103"/>
      <c r="C890" s="271"/>
      <c r="D890" s="271"/>
      <c r="E890" s="271"/>
      <c r="F890" s="271"/>
      <c r="G890" s="271"/>
      <c r="H890" s="271"/>
      <c r="I890" s="271"/>
      <c r="J890" s="103"/>
      <c r="K890" s="271"/>
      <c r="L890" s="296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271"/>
      <c r="B891" s="103"/>
      <c r="C891" s="271"/>
      <c r="D891" s="271"/>
      <c r="E891" s="271"/>
      <c r="F891" s="271"/>
      <c r="G891" s="271"/>
      <c r="H891" s="271"/>
      <c r="I891" s="271"/>
      <c r="J891" s="103"/>
      <c r="K891" s="271"/>
      <c r="L891" s="296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271"/>
      <c r="B892" s="103"/>
      <c r="C892" s="271"/>
      <c r="D892" s="271"/>
      <c r="E892" s="271"/>
      <c r="F892" s="271"/>
      <c r="G892" s="271"/>
      <c r="H892" s="271"/>
      <c r="I892" s="271"/>
      <c r="J892" s="103"/>
      <c r="K892" s="271"/>
      <c r="L892" s="296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271"/>
      <c r="B893" s="103"/>
      <c r="C893" s="271"/>
      <c r="D893" s="271"/>
      <c r="E893" s="271"/>
      <c r="F893" s="271"/>
      <c r="G893" s="271"/>
      <c r="H893" s="271"/>
      <c r="I893" s="271"/>
      <c r="J893" s="103"/>
      <c r="K893" s="271"/>
      <c r="L893" s="296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271"/>
      <c r="B894" s="103"/>
      <c r="C894" s="271"/>
      <c r="D894" s="271"/>
      <c r="E894" s="271"/>
      <c r="F894" s="271"/>
      <c r="G894" s="271"/>
      <c r="H894" s="271"/>
      <c r="I894" s="271"/>
      <c r="J894" s="103"/>
      <c r="K894" s="271"/>
      <c r="L894" s="296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271"/>
      <c r="B895" s="103"/>
      <c r="C895" s="271"/>
      <c r="D895" s="271"/>
      <c r="E895" s="271"/>
      <c r="F895" s="271"/>
      <c r="G895" s="271"/>
      <c r="H895" s="271"/>
      <c r="I895" s="271"/>
      <c r="J895" s="103"/>
      <c r="K895" s="271"/>
      <c r="L895" s="296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271"/>
      <c r="B896" s="103"/>
      <c r="C896" s="271"/>
      <c r="D896" s="271"/>
      <c r="E896" s="271"/>
      <c r="F896" s="271"/>
      <c r="G896" s="271"/>
      <c r="H896" s="271"/>
      <c r="I896" s="271"/>
      <c r="J896" s="103"/>
      <c r="K896" s="271"/>
      <c r="L896" s="296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271"/>
      <c r="B897" s="103"/>
      <c r="C897" s="271"/>
      <c r="D897" s="271"/>
      <c r="E897" s="271"/>
      <c r="F897" s="271"/>
      <c r="G897" s="271"/>
      <c r="H897" s="271"/>
      <c r="I897" s="271"/>
      <c r="J897" s="103"/>
      <c r="K897" s="271"/>
      <c r="L897" s="296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271"/>
      <c r="B898" s="103"/>
      <c r="C898" s="271"/>
      <c r="D898" s="271"/>
      <c r="E898" s="271"/>
      <c r="F898" s="271"/>
      <c r="G898" s="271"/>
      <c r="H898" s="271"/>
      <c r="I898" s="271"/>
      <c r="J898" s="103"/>
      <c r="K898" s="271"/>
      <c r="L898" s="296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271"/>
      <c r="B899" s="103"/>
      <c r="C899" s="271"/>
      <c r="D899" s="271"/>
      <c r="E899" s="271"/>
      <c r="F899" s="271"/>
      <c r="G899" s="271"/>
      <c r="H899" s="271"/>
      <c r="I899" s="271"/>
      <c r="J899" s="103"/>
      <c r="K899" s="271"/>
      <c r="L899" s="296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271"/>
      <c r="B900" s="103"/>
      <c r="C900" s="271"/>
      <c r="D900" s="271"/>
      <c r="E900" s="271"/>
      <c r="F900" s="271"/>
      <c r="G900" s="271"/>
      <c r="H900" s="271"/>
      <c r="I900" s="271"/>
      <c r="J900" s="103"/>
      <c r="K900" s="271"/>
      <c r="L900" s="296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271"/>
      <c r="B901" s="103"/>
      <c r="C901" s="271"/>
      <c r="D901" s="271"/>
      <c r="E901" s="271"/>
      <c r="F901" s="271"/>
      <c r="G901" s="271"/>
      <c r="H901" s="271"/>
      <c r="I901" s="271"/>
      <c r="J901" s="103"/>
      <c r="K901" s="271"/>
      <c r="L901" s="296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271"/>
      <c r="B902" s="103"/>
      <c r="C902" s="271"/>
      <c r="D902" s="271"/>
      <c r="E902" s="271"/>
      <c r="F902" s="271"/>
      <c r="G902" s="271"/>
      <c r="H902" s="271"/>
      <c r="I902" s="271"/>
      <c r="J902" s="103"/>
      <c r="K902" s="271"/>
      <c r="L902" s="296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271"/>
      <c r="B903" s="103"/>
      <c r="C903" s="271"/>
      <c r="D903" s="271"/>
      <c r="E903" s="271"/>
      <c r="F903" s="271"/>
      <c r="G903" s="271"/>
      <c r="H903" s="271"/>
      <c r="I903" s="271"/>
      <c r="J903" s="103"/>
      <c r="K903" s="271"/>
      <c r="L903" s="296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271"/>
      <c r="B904" s="103"/>
      <c r="C904" s="271"/>
      <c r="D904" s="271"/>
      <c r="E904" s="271"/>
      <c r="F904" s="271"/>
      <c r="G904" s="271"/>
      <c r="H904" s="271"/>
      <c r="I904" s="271"/>
      <c r="J904" s="103"/>
      <c r="K904" s="271"/>
      <c r="L904" s="296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271"/>
      <c r="B905" s="103"/>
      <c r="C905" s="271"/>
      <c r="D905" s="271"/>
      <c r="E905" s="271"/>
      <c r="F905" s="271"/>
      <c r="G905" s="271"/>
      <c r="H905" s="271"/>
      <c r="I905" s="271"/>
      <c r="J905" s="103"/>
      <c r="K905" s="271"/>
      <c r="L905" s="296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271"/>
      <c r="B906" s="103"/>
      <c r="C906" s="271"/>
      <c r="D906" s="271"/>
      <c r="E906" s="271"/>
      <c r="F906" s="271"/>
      <c r="G906" s="271"/>
      <c r="H906" s="271"/>
      <c r="I906" s="271"/>
      <c r="J906" s="103"/>
      <c r="K906" s="271"/>
      <c r="L906" s="296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271"/>
      <c r="B907" s="103"/>
      <c r="C907" s="271"/>
      <c r="D907" s="271"/>
      <c r="E907" s="271"/>
      <c r="F907" s="271"/>
      <c r="G907" s="271"/>
      <c r="H907" s="271"/>
      <c r="I907" s="271"/>
      <c r="J907" s="103"/>
      <c r="K907" s="271"/>
      <c r="L907" s="296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271"/>
      <c r="B908" s="103"/>
      <c r="C908" s="271"/>
      <c r="D908" s="271"/>
      <c r="E908" s="271"/>
      <c r="F908" s="271"/>
      <c r="G908" s="271"/>
      <c r="H908" s="271"/>
      <c r="I908" s="271"/>
      <c r="J908" s="103"/>
      <c r="K908" s="271"/>
      <c r="L908" s="296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271"/>
      <c r="B909" s="103"/>
      <c r="C909" s="271"/>
      <c r="D909" s="271"/>
      <c r="E909" s="271"/>
      <c r="F909" s="271"/>
      <c r="G909" s="271"/>
      <c r="H909" s="271"/>
      <c r="I909" s="271"/>
      <c r="J909" s="103"/>
      <c r="K909" s="271"/>
      <c r="L909" s="296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271"/>
      <c r="B910" s="103"/>
      <c r="C910" s="271"/>
      <c r="D910" s="271"/>
      <c r="E910" s="271"/>
      <c r="F910" s="271"/>
      <c r="G910" s="271"/>
      <c r="H910" s="271"/>
      <c r="I910" s="271"/>
      <c r="J910" s="103"/>
      <c r="K910" s="271"/>
      <c r="L910" s="296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271"/>
      <c r="B911" s="103"/>
      <c r="C911" s="271"/>
      <c r="D911" s="271"/>
      <c r="E911" s="271"/>
      <c r="F911" s="271"/>
      <c r="G911" s="271"/>
      <c r="H911" s="271"/>
      <c r="I911" s="271"/>
      <c r="J911" s="103"/>
      <c r="K911" s="271"/>
      <c r="L911" s="296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271"/>
      <c r="B912" s="103"/>
      <c r="C912" s="271"/>
      <c r="D912" s="271"/>
      <c r="E912" s="271"/>
      <c r="F912" s="271"/>
      <c r="G912" s="271"/>
      <c r="H912" s="271"/>
      <c r="I912" s="271"/>
      <c r="J912" s="103"/>
      <c r="K912" s="271"/>
      <c r="L912" s="296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271"/>
      <c r="B913" s="103"/>
      <c r="C913" s="271"/>
      <c r="D913" s="271"/>
      <c r="E913" s="271"/>
      <c r="F913" s="271"/>
      <c r="G913" s="271"/>
      <c r="H913" s="271"/>
      <c r="I913" s="271"/>
      <c r="J913" s="103"/>
      <c r="K913" s="271"/>
      <c r="L913" s="296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271"/>
      <c r="B914" s="103"/>
      <c r="C914" s="271"/>
      <c r="D914" s="271"/>
      <c r="E914" s="271"/>
      <c r="F914" s="271"/>
      <c r="G914" s="271"/>
      <c r="H914" s="271"/>
      <c r="I914" s="271"/>
      <c r="J914" s="103"/>
      <c r="K914" s="271"/>
      <c r="L914" s="296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271"/>
      <c r="B915" s="103"/>
      <c r="C915" s="271"/>
      <c r="D915" s="271"/>
      <c r="E915" s="271"/>
      <c r="F915" s="271"/>
      <c r="G915" s="271"/>
      <c r="H915" s="271"/>
      <c r="I915" s="271"/>
      <c r="J915" s="103"/>
      <c r="K915" s="271"/>
      <c r="L915" s="296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271"/>
      <c r="B916" s="103"/>
      <c r="C916" s="271"/>
      <c r="D916" s="271"/>
      <c r="E916" s="271"/>
      <c r="F916" s="271"/>
      <c r="G916" s="271"/>
      <c r="H916" s="271"/>
      <c r="I916" s="271"/>
      <c r="J916" s="103"/>
      <c r="K916" s="271"/>
      <c r="L916" s="296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271"/>
      <c r="B917" s="103"/>
      <c r="C917" s="271"/>
      <c r="D917" s="271"/>
      <c r="E917" s="271"/>
      <c r="F917" s="271"/>
      <c r="G917" s="271"/>
      <c r="H917" s="271"/>
      <c r="I917" s="271"/>
      <c r="J917" s="103"/>
      <c r="K917" s="271"/>
      <c r="L917" s="296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271"/>
      <c r="B918" s="103"/>
      <c r="C918" s="271"/>
      <c r="D918" s="271"/>
      <c r="E918" s="271"/>
      <c r="F918" s="271"/>
      <c r="G918" s="271"/>
      <c r="H918" s="271"/>
      <c r="I918" s="271"/>
      <c r="J918" s="103"/>
      <c r="K918" s="271"/>
      <c r="L918" s="296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271"/>
      <c r="B919" s="103"/>
      <c r="C919" s="271"/>
      <c r="D919" s="271"/>
      <c r="E919" s="271"/>
      <c r="F919" s="271"/>
      <c r="G919" s="271"/>
      <c r="H919" s="271"/>
      <c r="I919" s="271"/>
      <c r="J919" s="103"/>
      <c r="K919" s="271"/>
      <c r="L919" s="296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271"/>
      <c r="B920" s="103"/>
      <c r="C920" s="271"/>
      <c r="D920" s="271"/>
      <c r="E920" s="271"/>
      <c r="F920" s="271"/>
      <c r="G920" s="271"/>
      <c r="H920" s="271"/>
      <c r="I920" s="271"/>
      <c r="J920" s="103"/>
      <c r="K920" s="271"/>
      <c r="L920" s="296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271"/>
      <c r="B921" s="103"/>
      <c r="C921" s="271"/>
      <c r="D921" s="271"/>
      <c r="E921" s="271"/>
      <c r="F921" s="271"/>
      <c r="G921" s="271"/>
      <c r="H921" s="271"/>
      <c r="I921" s="271"/>
      <c r="J921" s="103"/>
      <c r="K921" s="271"/>
      <c r="L921" s="296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271"/>
      <c r="B922" s="103"/>
      <c r="C922" s="271"/>
      <c r="D922" s="271"/>
      <c r="E922" s="271"/>
      <c r="F922" s="271"/>
      <c r="G922" s="271"/>
      <c r="H922" s="271"/>
      <c r="I922" s="271"/>
      <c r="J922" s="103"/>
      <c r="K922" s="271"/>
      <c r="L922" s="296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271"/>
      <c r="B923" s="103"/>
      <c r="C923" s="271"/>
      <c r="D923" s="271"/>
      <c r="E923" s="271"/>
      <c r="F923" s="271"/>
      <c r="G923" s="271"/>
      <c r="H923" s="271"/>
      <c r="I923" s="271"/>
      <c r="J923" s="103"/>
      <c r="K923" s="271"/>
      <c r="L923" s="296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271"/>
      <c r="B924" s="103"/>
      <c r="C924" s="271"/>
      <c r="D924" s="271"/>
      <c r="E924" s="271"/>
      <c r="F924" s="271"/>
      <c r="G924" s="271"/>
      <c r="H924" s="271"/>
      <c r="I924" s="271"/>
      <c r="J924" s="103"/>
      <c r="K924" s="271"/>
      <c r="L924" s="296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271"/>
      <c r="B925" s="103"/>
      <c r="C925" s="271"/>
      <c r="D925" s="271"/>
      <c r="E925" s="271"/>
      <c r="F925" s="271"/>
      <c r="G925" s="271"/>
      <c r="H925" s="271"/>
      <c r="I925" s="271"/>
      <c r="J925" s="103"/>
      <c r="K925" s="271"/>
      <c r="L925" s="296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271"/>
      <c r="B926" s="103"/>
      <c r="C926" s="271"/>
      <c r="D926" s="271"/>
      <c r="E926" s="271"/>
      <c r="F926" s="271"/>
      <c r="G926" s="271"/>
      <c r="H926" s="271"/>
      <c r="I926" s="271"/>
      <c r="J926" s="103"/>
      <c r="K926" s="271"/>
      <c r="L926" s="296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271"/>
      <c r="B927" s="103"/>
      <c r="C927" s="271"/>
      <c r="D927" s="271"/>
      <c r="E927" s="271"/>
      <c r="F927" s="271"/>
      <c r="G927" s="271"/>
      <c r="H927" s="271"/>
      <c r="I927" s="271"/>
      <c r="J927" s="103"/>
      <c r="K927" s="271"/>
      <c r="L927" s="296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271"/>
      <c r="B928" s="103"/>
      <c r="C928" s="271"/>
      <c r="D928" s="271"/>
      <c r="E928" s="271"/>
      <c r="F928" s="271"/>
      <c r="G928" s="271"/>
      <c r="H928" s="271"/>
      <c r="I928" s="271"/>
      <c r="J928" s="103"/>
      <c r="K928" s="271"/>
      <c r="L928" s="296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271"/>
      <c r="B929" s="103"/>
      <c r="C929" s="271"/>
      <c r="D929" s="271"/>
      <c r="E929" s="271"/>
      <c r="F929" s="271"/>
      <c r="G929" s="271"/>
      <c r="H929" s="271"/>
      <c r="I929" s="271"/>
      <c r="J929" s="103"/>
      <c r="K929" s="271"/>
      <c r="L929" s="296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271"/>
      <c r="B930" s="103"/>
      <c r="C930" s="271"/>
      <c r="D930" s="271"/>
      <c r="E930" s="271"/>
      <c r="F930" s="271"/>
      <c r="G930" s="271"/>
      <c r="H930" s="271"/>
      <c r="I930" s="271"/>
      <c r="J930" s="103"/>
      <c r="K930" s="271"/>
      <c r="L930" s="296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271"/>
      <c r="B931" s="103"/>
      <c r="C931" s="271"/>
      <c r="D931" s="271"/>
      <c r="E931" s="271"/>
      <c r="F931" s="271"/>
      <c r="G931" s="271"/>
      <c r="H931" s="271"/>
      <c r="I931" s="271"/>
      <c r="J931" s="103"/>
      <c r="K931" s="271"/>
      <c r="L931" s="296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271"/>
      <c r="B932" s="103"/>
      <c r="C932" s="271"/>
      <c r="D932" s="271"/>
      <c r="E932" s="271"/>
      <c r="F932" s="271"/>
      <c r="G932" s="271"/>
      <c r="H932" s="271"/>
      <c r="I932" s="271"/>
      <c r="J932" s="103"/>
      <c r="K932" s="271"/>
      <c r="L932" s="296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271"/>
      <c r="B933" s="103"/>
      <c r="C933" s="271"/>
      <c r="D933" s="271"/>
      <c r="E933" s="271"/>
      <c r="F933" s="271"/>
      <c r="G933" s="271"/>
      <c r="H933" s="271"/>
      <c r="I933" s="271"/>
      <c r="J933" s="103"/>
      <c r="K933" s="271"/>
      <c r="L933" s="296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271"/>
      <c r="B934" s="103"/>
      <c r="C934" s="271"/>
      <c r="D934" s="271"/>
      <c r="E934" s="271"/>
      <c r="F934" s="271"/>
      <c r="G934" s="271"/>
      <c r="H934" s="271"/>
      <c r="I934" s="271"/>
      <c r="J934" s="103"/>
      <c r="K934" s="271"/>
      <c r="L934" s="296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271"/>
      <c r="B935" s="103"/>
      <c r="C935" s="271"/>
      <c r="D935" s="271"/>
      <c r="E935" s="271"/>
      <c r="F935" s="271"/>
      <c r="G935" s="271"/>
      <c r="H935" s="271"/>
      <c r="I935" s="271"/>
      <c r="J935" s="103"/>
      <c r="K935" s="271"/>
      <c r="L935" s="296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271"/>
      <c r="B936" s="103"/>
      <c r="C936" s="271"/>
      <c r="D936" s="271"/>
      <c r="E936" s="271"/>
      <c r="F936" s="271"/>
      <c r="G936" s="271"/>
      <c r="H936" s="271"/>
      <c r="I936" s="271"/>
      <c r="J936" s="103"/>
      <c r="K936" s="271"/>
      <c r="L936" s="296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271"/>
      <c r="B937" s="103"/>
      <c r="C937" s="271"/>
      <c r="D937" s="271"/>
      <c r="E937" s="271"/>
      <c r="F937" s="271"/>
      <c r="G937" s="271"/>
      <c r="H937" s="271"/>
      <c r="I937" s="271"/>
      <c r="J937" s="103"/>
      <c r="K937" s="271"/>
      <c r="L937" s="296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271"/>
      <c r="B938" s="103"/>
      <c r="C938" s="271"/>
      <c r="D938" s="271"/>
      <c r="E938" s="271"/>
      <c r="F938" s="271"/>
      <c r="G938" s="271"/>
      <c r="H938" s="271"/>
      <c r="I938" s="271"/>
      <c r="J938" s="103"/>
      <c r="K938" s="271"/>
      <c r="L938" s="296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271"/>
      <c r="B939" s="103"/>
      <c r="C939" s="271"/>
      <c r="D939" s="271"/>
      <c r="E939" s="271"/>
      <c r="F939" s="271"/>
      <c r="G939" s="271"/>
      <c r="H939" s="271"/>
      <c r="I939" s="271"/>
      <c r="J939" s="103"/>
      <c r="K939" s="271"/>
      <c r="L939" s="296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271"/>
      <c r="B940" s="103"/>
      <c r="C940" s="271"/>
      <c r="D940" s="271"/>
      <c r="E940" s="271"/>
      <c r="F940" s="271"/>
      <c r="G940" s="271"/>
      <c r="H940" s="271"/>
      <c r="I940" s="271"/>
      <c r="J940" s="103"/>
      <c r="K940" s="271"/>
      <c r="L940" s="296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271"/>
      <c r="B941" s="103"/>
      <c r="C941" s="271"/>
      <c r="D941" s="271"/>
      <c r="E941" s="271"/>
      <c r="F941" s="271"/>
      <c r="G941" s="271"/>
      <c r="H941" s="271"/>
      <c r="I941" s="271"/>
      <c r="J941" s="103"/>
      <c r="K941" s="271"/>
      <c r="L941" s="296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271"/>
      <c r="B942" s="103"/>
      <c r="C942" s="271"/>
      <c r="D942" s="271"/>
      <c r="E942" s="271"/>
      <c r="F942" s="271"/>
      <c r="G942" s="271"/>
      <c r="H942" s="271"/>
      <c r="I942" s="271"/>
      <c r="J942" s="103"/>
      <c r="K942" s="271"/>
      <c r="L942" s="296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271"/>
      <c r="B943" s="103"/>
      <c r="C943" s="271"/>
      <c r="D943" s="271"/>
      <c r="E943" s="271"/>
      <c r="F943" s="271"/>
      <c r="G943" s="271"/>
      <c r="H943" s="271"/>
      <c r="I943" s="271"/>
      <c r="J943" s="103"/>
      <c r="K943" s="271"/>
      <c r="L943" s="296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271"/>
      <c r="B944" s="103"/>
      <c r="C944" s="271"/>
      <c r="D944" s="271"/>
      <c r="E944" s="271"/>
      <c r="F944" s="271"/>
      <c r="G944" s="271"/>
      <c r="H944" s="271"/>
      <c r="I944" s="271"/>
      <c r="J944" s="103"/>
      <c r="K944" s="271"/>
      <c r="L944" s="296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271"/>
      <c r="B945" s="103"/>
      <c r="C945" s="271"/>
      <c r="D945" s="271"/>
      <c r="E945" s="271"/>
      <c r="F945" s="271"/>
      <c r="G945" s="271"/>
      <c r="H945" s="271"/>
      <c r="I945" s="271"/>
      <c r="J945" s="103"/>
      <c r="K945" s="271"/>
      <c r="L945" s="296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271"/>
      <c r="B946" s="103"/>
      <c r="C946" s="271"/>
      <c r="D946" s="271"/>
      <c r="E946" s="271"/>
      <c r="F946" s="271"/>
      <c r="G946" s="271"/>
      <c r="H946" s="271"/>
      <c r="I946" s="271"/>
      <c r="J946" s="103"/>
      <c r="K946" s="271"/>
      <c r="L946" s="296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271"/>
      <c r="B947" s="103"/>
      <c r="C947" s="271"/>
      <c r="D947" s="271"/>
      <c r="E947" s="271"/>
      <c r="F947" s="271"/>
      <c r="G947" s="271"/>
      <c r="H947" s="271"/>
      <c r="I947" s="271"/>
      <c r="J947" s="103"/>
      <c r="K947" s="271"/>
      <c r="L947" s="296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271"/>
      <c r="B948" s="103"/>
      <c r="C948" s="271"/>
      <c r="D948" s="271"/>
      <c r="E948" s="271"/>
      <c r="F948" s="271"/>
      <c r="G948" s="271"/>
      <c r="H948" s="271"/>
      <c r="I948" s="271"/>
      <c r="J948" s="103"/>
      <c r="K948" s="271"/>
      <c r="L948" s="296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271"/>
      <c r="B949" s="103"/>
      <c r="C949" s="271"/>
      <c r="D949" s="271"/>
      <c r="E949" s="271"/>
      <c r="F949" s="271"/>
      <c r="G949" s="271"/>
      <c r="H949" s="271"/>
      <c r="I949" s="271"/>
      <c r="J949" s="103"/>
      <c r="K949" s="271"/>
      <c r="L949" s="296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271"/>
      <c r="B950" s="103"/>
      <c r="C950" s="271"/>
      <c r="D950" s="271"/>
      <c r="E950" s="271"/>
      <c r="F950" s="271"/>
      <c r="G950" s="271"/>
      <c r="H950" s="271"/>
      <c r="I950" s="271"/>
      <c r="J950" s="103"/>
      <c r="K950" s="271"/>
      <c r="L950" s="296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271"/>
      <c r="B951" s="103"/>
      <c r="C951" s="271"/>
      <c r="D951" s="271"/>
      <c r="E951" s="271"/>
      <c r="F951" s="271"/>
      <c r="G951" s="271"/>
      <c r="H951" s="271"/>
      <c r="I951" s="271"/>
      <c r="J951" s="103"/>
      <c r="K951" s="271"/>
      <c r="L951" s="296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271"/>
      <c r="B952" s="103"/>
      <c r="C952" s="271"/>
      <c r="D952" s="271"/>
      <c r="E952" s="271"/>
      <c r="F952" s="271"/>
      <c r="G952" s="271"/>
      <c r="H952" s="271"/>
      <c r="I952" s="271"/>
      <c r="J952" s="103"/>
      <c r="K952" s="271"/>
      <c r="L952" s="296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271"/>
      <c r="B953" s="103"/>
      <c r="C953" s="271"/>
      <c r="D953" s="271"/>
      <c r="E953" s="271"/>
      <c r="F953" s="271"/>
      <c r="G953" s="271"/>
      <c r="H953" s="271"/>
      <c r="I953" s="271"/>
      <c r="J953" s="103"/>
      <c r="K953" s="271"/>
      <c r="L953" s="296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271"/>
      <c r="B954" s="103"/>
      <c r="C954" s="271"/>
      <c r="D954" s="271"/>
      <c r="E954" s="271"/>
      <c r="F954" s="271"/>
      <c r="G954" s="271"/>
      <c r="H954" s="271"/>
      <c r="I954" s="271"/>
      <c r="J954" s="103"/>
      <c r="K954" s="271"/>
      <c r="L954" s="296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271"/>
      <c r="B955" s="103"/>
      <c r="C955" s="271"/>
      <c r="D955" s="271"/>
      <c r="E955" s="271"/>
      <c r="F955" s="271"/>
      <c r="G955" s="271"/>
      <c r="H955" s="271"/>
      <c r="I955" s="271"/>
      <c r="J955" s="103"/>
      <c r="K955" s="271"/>
      <c r="L955" s="296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271"/>
      <c r="B956" s="103"/>
      <c r="C956" s="271"/>
      <c r="D956" s="271"/>
      <c r="E956" s="271"/>
      <c r="F956" s="271"/>
      <c r="G956" s="271"/>
      <c r="H956" s="271"/>
      <c r="I956" s="271"/>
      <c r="J956" s="103"/>
      <c r="K956" s="271"/>
      <c r="L956" s="296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271"/>
      <c r="B957" s="103"/>
      <c r="C957" s="271"/>
      <c r="D957" s="271"/>
      <c r="E957" s="271"/>
      <c r="F957" s="271"/>
      <c r="G957" s="271"/>
      <c r="H957" s="271"/>
      <c r="I957" s="271"/>
      <c r="J957" s="103"/>
      <c r="K957" s="271"/>
      <c r="L957" s="296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271"/>
      <c r="B958" s="103"/>
      <c r="C958" s="271"/>
      <c r="D958" s="271"/>
      <c r="E958" s="271"/>
      <c r="F958" s="271"/>
      <c r="G958" s="271"/>
      <c r="H958" s="271"/>
      <c r="I958" s="271"/>
      <c r="J958" s="103"/>
      <c r="K958" s="271"/>
      <c r="L958" s="296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271"/>
      <c r="B959" s="103"/>
      <c r="C959" s="271"/>
      <c r="D959" s="271"/>
      <c r="E959" s="271"/>
      <c r="F959" s="271"/>
      <c r="G959" s="271"/>
      <c r="H959" s="271"/>
      <c r="I959" s="271"/>
      <c r="J959" s="103"/>
      <c r="K959" s="271"/>
      <c r="L959" s="296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271"/>
      <c r="B960" s="103"/>
      <c r="C960" s="271"/>
      <c r="D960" s="271"/>
      <c r="E960" s="271"/>
      <c r="F960" s="271"/>
      <c r="G960" s="271"/>
      <c r="H960" s="271"/>
      <c r="I960" s="271"/>
      <c r="J960" s="103"/>
      <c r="K960" s="271"/>
      <c r="L960" s="296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271"/>
      <c r="B961" s="103"/>
      <c r="C961" s="271"/>
      <c r="D961" s="271"/>
      <c r="E961" s="271"/>
      <c r="F961" s="271"/>
      <c r="G961" s="271"/>
      <c r="H961" s="271"/>
      <c r="I961" s="271"/>
      <c r="J961" s="103"/>
      <c r="K961" s="271"/>
      <c r="L961" s="296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271"/>
      <c r="B962" s="103"/>
      <c r="C962" s="271"/>
      <c r="D962" s="271"/>
      <c r="E962" s="271"/>
      <c r="F962" s="271"/>
      <c r="G962" s="271"/>
      <c r="H962" s="271"/>
      <c r="I962" s="271"/>
      <c r="J962" s="103"/>
      <c r="K962" s="271"/>
      <c r="L962" s="296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271"/>
      <c r="B963" s="103"/>
      <c r="C963" s="271"/>
      <c r="D963" s="271"/>
      <c r="E963" s="271"/>
      <c r="F963" s="271"/>
      <c r="G963" s="271"/>
      <c r="H963" s="271"/>
      <c r="I963" s="271"/>
      <c r="J963" s="103"/>
      <c r="K963" s="271"/>
      <c r="L963" s="296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271"/>
      <c r="B964" s="103"/>
      <c r="C964" s="271"/>
      <c r="D964" s="271"/>
      <c r="E964" s="271"/>
      <c r="F964" s="271"/>
      <c r="G964" s="271"/>
      <c r="H964" s="271"/>
      <c r="I964" s="271"/>
      <c r="J964" s="103"/>
      <c r="K964" s="271"/>
      <c r="L964" s="296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271"/>
      <c r="B965" s="103"/>
      <c r="C965" s="271"/>
      <c r="D965" s="271"/>
      <c r="E965" s="271"/>
      <c r="F965" s="271"/>
      <c r="G965" s="271"/>
      <c r="H965" s="271"/>
      <c r="I965" s="271"/>
      <c r="J965" s="103"/>
      <c r="K965" s="271"/>
      <c r="L965" s="296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271"/>
      <c r="B966" s="103"/>
      <c r="C966" s="271"/>
      <c r="D966" s="271"/>
      <c r="E966" s="271"/>
      <c r="F966" s="271"/>
      <c r="G966" s="271"/>
      <c r="H966" s="271"/>
      <c r="I966" s="271"/>
      <c r="J966" s="103"/>
      <c r="K966" s="271"/>
      <c r="L966" s="296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271"/>
      <c r="B967" s="103"/>
      <c r="C967" s="271"/>
      <c r="D967" s="271"/>
      <c r="E967" s="271"/>
      <c r="F967" s="271"/>
      <c r="G967" s="271"/>
      <c r="H967" s="271"/>
      <c r="I967" s="271"/>
      <c r="J967" s="103"/>
      <c r="K967" s="271"/>
      <c r="L967" s="296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271"/>
      <c r="B968" s="103"/>
      <c r="C968" s="271"/>
      <c r="D968" s="271"/>
      <c r="E968" s="271"/>
      <c r="F968" s="271"/>
      <c r="G968" s="271"/>
      <c r="H968" s="271"/>
      <c r="I968" s="271"/>
      <c r="J968" s="103"/>
      <c r="K968" s="271"/>
      <c r="L968" s="296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271"/>
      <c r="B969" s="103"/>
      <c r="C969" s="271"/>
      <c r="D969" s="271"/>
      <c r="E969" s="271"/>
      <c r="F969" s="271"/>
      <c r="G969" s="271"/>
      <c r="H969" s="271"/>
      <c r="I969" s="271"/>
      <c r="J969" s="103"/>
      <c r="K969" s="271"/>
      <c r="L969" s="296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271"/>
      <c r="B970" s="103"/>
      <c r="C970" s="271"/>
      <c r="D970" s="271"/>
      <c r="E970" s="271"/>
      <c r="F970" s="271"/>
      <c r="G970" s="271"/>
      <c r="H970" s="271"/>
      <c r="I970" s="271"/>
      <c r="J970" s="103"/>
      <c r="K970" s="271"/>
      <c r="L970" s="296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271"/>
      <c r="B971" s="103"/>
      <c r="C971" s="271"/>
      <c r="D971" s="271"/>
      <c r="E971" s="271"/>
      <c r="F971" s="271"/>
      <c r="G971" s="271"/>
      <c r="H971" s="271"/>
      <c r="I971" s="271"/>
      <c r="J971" s="103"/>
      <c r="K971" s="271"/>
      <c r="L971" s="296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271"/>
      <c r="B972" s="103"/>
      <c r="C972" s="271"/>
      <c r="D972" s="271"/>
      <c r="E972" s="271"/>
      <c r="F972" s="271"/>
      <c r="G972" s="271"/>
      <c r="H972" s="271"/>
      <c r="I972" s="271"/>
      <c r="J972" s="103"/>
      <c r="K972" s="271"/>
      <c r="L972" s="296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271"/>
      <c r="B973" s="103"/>
      <c r="C973" s="271"/>
      <c r="D973" s="271"/>
      <c r="E973" s="271"/>
      <c r="F973" s="271"/>
      <c r="G973" s="271"/>
      <c r="H973" s="271"/>
      <c r="I973" s="271"/>
      <c r="J973" s="103"/>
      <c r="K973" s="271"/>
      <c r="L973" s="296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271"/>
      <c r="B974" s="103"/>
      <c r="C974" s="271"/>
      <c r="D974" s="271"/>
      <c r="E974" s="271"/>
      <c r="F974" s="271"/>
      <c r="G974" s="271"/>
      <c r="H974" s="271"/>
      <c r="I974" s="271"/>
      <c r="J974" s="103"/>
      <c r="K974" s="271"/>
      <c r="L974" s="296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271"/>
      <c r="B975" s="103"/>
      <c r="C975" s="271"/>
      <c r="D975" s="271"/>
      <c r="E975" s="271"/>
      <c r="F975" s="271"/>
      <c r="G975" s="271"/>
      <c r="H975" s="271"/>
      <c r="I975" s="271"/>
      <c r="J975" s="103"/>
      <c r="K975" s="271"/>
      <c r="L975" s="296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271"/>
      <c r="B976" s="103"/>
      <c r="C976" s="271"/>
      <c r="D976" s="271"/>
      <c r="E976" s="271"/>
      <c r="F976" s="271"/>
      <c r="G976" s="271"/>
      <c r="H976" s="271"/>
      <c r="I976" s="271"/>
      <c r="J976" s="103"/>
      <c r="K976" s="271"/>
      <c r="L976" s="296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271"/>
      <c r="B977" s="103"/>
      <c r="C977" s="271"/>
      <c r="D977" s="271"/>
      <c r="E977" s="271"/>
      <c r="F977" s="271"/>
      <c r="G977" s="271"/>
      <c r="H977" s="271"/>
      <c r="I977" s="271"/>
      <c r="J977" s="103"/>
      <c r="K977" s="271"/>
      <c r="L977" s="296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271"/>
      <c r="B978" s="103"/>
      <c r="C978" s="271"/>
      <c r="D978" s="271"/>
      <c r="E978" s="271"/>
      <c r="F978" s="271"/>
      <c r="G978" s="271"/>
      <c r="H978" s="271"/>
      <c r="I978" s="271"/>
      <c r="J978" s="103"/>
      <c r="K978" s="271"/>
      <c r="L978" s="296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271"/>
      <c r="B979" s="103"/>
      <c r="C979" s="271"/>
      <c r="D979" s="271"/>
      <c r="E979" s="271"/>
      <c r="F979" s="271"/>
      <c r="G979" s="271"/>
      <c r="H979" s="271"/>
      <c r="I979" s="271"/>
      <c r="J979" s="103"/>
      <c r="K979" s="271"/>
      <c r="L979" s="296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271"/>
      <c r="B980" s="103"/>
      <c r="C980" s="271"/>
      <c r="D980" s="271"/>
      <c r="E980" s="271"/>
      <c r="F980" s="271"/>
      <c r="G980" s="271"/>
      <c r="H980" s="271"/>
      <c r="I980" s="271"/>
      <c r="J980" s="103"/>
      <c r="K980" s="271"/>
      <c r="L980" s="296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271"/>
      <c r="B981" s="103"/>
      <c r="C981" s="271"/>
      <c r="D981" s="271"/>
      <c r="E981" s="271"/>
      <c r="F981" s="271"/>
      <c r="G981" s="271"/>
      <c r="H981" s="271"/>
      <c r="I981" s="271"/>
      <c r="J981" s="103"/>
      <c r="K981" s="271"/>
      <c r="L981" s="296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271"/>
      <c r="B982" s="103"/>
      <c r="C982" s="271"/>
      <c r="D982" s="271"/>
      <c r="E982" s="271"/>
      <c r="F982" s="271"/>
      <c r="G982" s="271"/>
      <c r="H982" s="271"/>
      <c r="I982" s="271"/>
      <c r="J982" s="103"/>
      <c r="K982" s="271"/>
      <c r="L982" s="296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271"/>
      <c r="B983" s="103"/>
      <c r="C983" s="271"/>
      <c r="D983" s="271"/>
      <c r="E983" s="271"/>
      <c r="F983" s="271"/>
      <c r="G983" s="271"/>
      <c r="H983" s="271"/>
      <c r="I983" s="271"/>
      <c r="J983" s="103"/>
      <c r="K983" s="271"/>
      <c r="L983" s="296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271"/>
      <c r="B984" s="103"/>
      <c r="C984" s="271"/>
      <c r="D984" s="271"/>
      <c r="E984" s="271"/>
      <c r="F984" s="271"/>
      <c r="G984" s="271"/>
      <c r="H984" s="271"/>
      <c r="I984" s="271"/>
      <c r="J984" s="103"/>
      <c r="K984" s="271"/>
      <c r="L984" s="296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271"/>
      <c r="B985" s="103"/>
      <c r="C985" s="271"/>
      <c r="D985" s="271"/>
      <c r="E985" s="271"/>
      <c r="F985" s="271"/>
      <c r="G985" s="271"/>
      <c r="H985" s="271"/>
      <c r="I985" s="271"/>
      <c r="J985" s="103"/>
      <c r="K985" s="271"/>
      <c r="L985" s="296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271"/>
      <c r="B986" s="103"/>
      <c r="C986" s="271"/>
      <c r="D986" s="271"/>
      <c r="E986" s="271"/>
      <c r="F986" s="271"/>
      <c r="G986" s="271"/>
      <c r="H986" s="271"/>
      <c r="I986" s="271"/>
      <c r="J986" s="103"/>
      <c r="K986" s="271"/>
      <c r="L986" s="296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271"/>
      <c r="B987" s="103"/>
      <c r="C987" s="271"/>
      <c r="D987" s="271"/>
      <c r="E987" s="271"/>
      <c r="F987" s="271"/>
      <c r="G987" s="271"/>
      <c r="H987" s="271"/>
      <c r="I987" s="271"/>
      <c r="J987" s="103"/>
      <c r="K987" s="271"/>
      <c r="L987" s="296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271"/>
      <c r="B988" s="103"/>
      <c r="C988" s="271"/>
      <c r="D988" s="271"/>
      <c r="E988" s="271"/>
      <c r="F988" s="271"/>
      <c r="G988" s="271"/>
      <c r="H988" s="271"/>
      <c r="I988" s="271"/>
      <c r="J988" s="103"/>
      <c r="K988" s="271"/>
      <c r="L988" s="296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271"/>
      <c r="B989" s="103"/>
      <c r="C989" s="271"/>
      <c r="D989" s="271"/>
      <c r="E989" s="271"/>
      <c r="F989" s="271"/>
      <c r="G989" s="271"/>
      <c r="H989" s="271"/>
      <c r="I989" s="271"/>
      <c r="J989" s="103"/>
      <c r="K989" s="271"/>
      <c r="L989" s="296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271"/>
      <c r="B990" s="103"/>
      <c r="C990" s="271"/>
      <c r="D990" s="271"/>
      <c r="E990" s="271"/>
      <c r="F990" s="271"/>
      <c r="G990" s="271"/>
      <c r="H990" s="271"/>
      <c r="I990" s="271"/>
      <c r="J990" s="103"/>
      <c r="K990" s="271"/>
      <c r="L990" s="296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271"/>
      <c r="B991" s="103"/>
      <c r="C991" s="271"/>
      <c r="D991" s="271"/>
      <c r="E991" s="271"/>
      <c r="F991" s="271"/>
      <c r="G991" s="271"/>
      <c r="H991" s="271"/>
      <c r="I991" s="271"/>
      <c r="J991" s="103"/>
      <c r="K991" s="271"/>
      <c r="L991" s="296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271"/>
      <c r="B992" s="103"/>
      <c r="C992" s="271"/>
      <c r="D992" s="271"/>
      <c r="E992" s="271"/>
      <c r="F992" s="271"/>
      <c r="G992" s="271"/>
      <c r="H992" s="271"/>
      <c r="I992" s="271"/>
      <c r="J992" s="103"/>
      <c r="K992" s="271"/>
      <c r="L992" s="296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271"/>
      <c r="B993" s="103"/>
      <c r="C993" s="271"/>
      <c r="D993" s="271"/>
      <c r="E993" s="271"/>
      <c r="F993" s="271"/>
      <c r="G993" s="271"/>
      <c r="H993" s="271"/>
      <c r="I993" s="271"/>
      <c r="J993" s="103"/>
      <c r="K993" s="271"/>
      <c r="L993" s="296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271"/>
      <c r="B994" s="103"/>
      <c r="C994" s="271"/>
      <c r="D994" s="271"/>
      <c r="E994" s="271"/>
      <c r="F994" s="271"/>
      <c r="G994" s="271"/>
      <c r="H994" s="271"/>
      <c r="I994" s="271"/>
      <c r="J994" s="103"/>
      <c r="K994" s="271"/>
      <c r="L994" s="296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271"/>
      <c r="B995" s="103"/>
      <c r="C995" s="271"/>
      <c r="D995" s="271"/>
      <c r="E995" s="271"/>
      <c r="F995" s="271"/>
      <c r="G995" s="271"/>
      <c r="H995" s="271"/>
      <c r="I995" s="271"/>
      <c r="J995" s="103"/>
      <c r="K995" s="271"/>
      <c r="L995" s="296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271"/>
      <c r="B996" s="103"/>
      <c r="C996" s="271"/>
      <c r="D996" s="271"/>
      <c r="E996" s="271"/>
      <c r="F996" s="271"/>
      <c r="G996" s="271"/>
      <c r="H996" s="271"/>
      <c r="I996" s="271"/>
      <c r="J996" s="103"/>
      <c r="K996" s="271"/>
      <c r="L996" s="296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271"/>
      <c r="B997" s="103"/>
      <c r="C997" s="271"/>
      <c r="D997" s="271"/>
      <c r="E997" s="271"/>
      <c r="F997" s="271"/>
      <c r="G997" s="271"/>
      <c r="H997" s="271"/>
      <c r="I997" s="271"/>
      <c r="J997" s="103"/>
      <c r="K997" s="271"/>
      <c r="L997" s="296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271"/>
      <c r="B998" s="103"/>
      <c r="C998" s="271"/>
      <c r="D998" s="271"/>
      <c r="E998" s="271"/>
      <c r="F998" s="271"/>
      <c r="G998" s="271"/>
      <c r="H998" s="271"/>
      <c r="I998" s="271"/>
      <c r="J998" s="103"/>
      <c r="K998" s="271"/>
      <c r="L998" s="296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271"/>
      <c r="B999" s="103"/>
      <c r="C999" s="271"/>
      <c r="D999" s="271"/>
      <c r="E999" s="271"/>
      <c r="F999" s="271"/>
      <c r="G999" s="271"/>
      <c r="H999" s="271"/>
      <c r="I999" s="271"/>
      <c r="J999" s="103"/>
      <c r="K999" s="271"/>
      <c r="L999" s="296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271"/>
      <c r="B1000" s="103"/>
      <c r="C1000" s="271"/>
      <c r="D1000" s="271"/>
      <c r="E1000" s="271"/>
      <c r="F1000" s="271"/>
      <c r="G1000" s="271"/>
      <c r="H1000" s="271"/>
      <c r="I1000" s="271"/>
      <c r="J1000" s="103"/>
      <c r="K1000" s="271"/>
      <c r="L1000" s="296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12">
    <mergeCell ref="A84:D84"/>
    <mergeCell ref="A95:D95"/>
    <mergeCell ref="A108:D108"/>
    <mergeCell ref="A122:D122"/>
    <mergeCell ref="A134:D134"/>
    <mergeCell ref="A2:J4"/>
    <mergeCell ref="A5:D5"/>
    <mergeCell ref="A13:D13"/>
    <mergeCell ref="A25:D25"/>
    <mergeCell ref="A42:D42"/>
    <mergeCell ref="A57:D57"/>
    <mergeCell ref="A74:D74"/>
  </mergeCells>
  <hyperlinks>
    <hyperlink r:id="rId1" ref="I86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5" manualBreakCount="5">
    <brk id="83" man="1"/>
    <brk id="133" man="1"/>
    <brk id="24" man="1"/>
    <brk id="56" man="1"/>
    <brk id="107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DD6EE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0"/>
    <col customWidth="1" min="6" max="6" width="7.38"/>
    <col customWidth="1" min="7" max="7" width="5.63"/>
    <col customWidth="1" min="8" max="8" width="12.63"/>
    <col customWidth="1" min="9" max="9" width="21.63"/>
    <col customWidth="1" min="10" max="10" width="6.25"/>
    <col customWidth="1" min="11" max="11" width="13.0"/>
    <col customWidth="1" min="12" max="12" width="4.75"/>
    <col customWidth="1" min="13" max="26" width="7.75"/>
  </cols>
  <sheetData>
    <row r="1" ht="15.0" customHeight="1">
      <c r="A1" s="297" t="s">
        <v>111</v>
      </c>
      <c r="B1" s="297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27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COUNTIF(B13:B113,"T")</f>
        <v>0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A3" s="49"/>
      <c r="J3" s="235"/>
      <c r="K3" s="273" t="s">
        <v>54</v>
      </c>
      <c r="L3" s="274">
        <f>COUNTIF(B14:B114,"G")</f>
        <v>1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49"/>
      <c r="J4" s="235"/>
      <c r="K4" s="273" t="s">
        <v>124</v>
      </c>
      <c r="L4" s="274">
        <f>COUNTIF(B15:B115,"E")</f>
        <v>0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15.0" customHeight="1">
      <c r="A5" s="275" t="s">
        <v>3425</v>
      </c>
      <c r="B5" s="238"/>
      <c r="C5" s="238"/>
      <c r="D5" s="239"/>
      <c r="E5" s="298" t="s">
        <v>3426</v>
      </c>
      <c r="F5" s="229" t="s">
        <v>141</v>
      </c>
      <c r="G5" s="228">
        <v>75601.0</v>
      </c>
      <c r="H5" s="279"/>
      <c r="I5" s="229"/>
      <c r="J5" s="228">
        <f>J13+J23+J33+J43+J53+J64+J74+J84+J94+J104</f>
        <v>1</v>
      </c>
      <c r="K5" s="304" t="s">
        <v>125</v>
      </c>
      <c r="L5" s="280" t="s">
        <v>101</v>
      </c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</row>
    <row r="6" ht="15.0" customHeight="1">
      <c r="A6" s="229"/>
      <c r="B6" s="229"/>
      <c r="C6" s="229" t="s">
        <v>441</v>
      </c>
      <c r="D6" s="229" t="s">
        <v>3427</v>
      </c>
      <c r="E6" s="270" t="s">
        <v>3428</v>
      </c>
      <c r="F6" s="229" t="s">
        <v>141</v>
      </c>
      <c r="G6" s="228">
        <v>75605.0</v>
      </c>
      <c r="H6" s="229" t="s">
        <v>3429</v>
      </c>
      <c r="I6" s="351" t="s">
        <v>3430</v>
      </c>
      <c r="J6" s="228" t="s">
        <v>58</v>
      </c>
      <c r="K6" s="229"/>
      <c r="L6" s="280" t="s">
        <v>101</v>
      </c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</row>
    <row r="7" ht="27.0" customHeight="1">
      <c r="A7" s="279"/>
      <c r="B7" s="279"/>
      <c r="C7" s="229" t="s">
        <v>3431</v>
      </c>
      <c r="D7" s="229" t="s">
        <v>3432</v>
      </c>
      <c r="E7" s="270" t="s">
        <v>3433</v>
      </c>
      <c r="F7" s="229" t="s">
        <v>3434</v>
      </c>
      <c r="G7" s="228">
        <v>75964.0</v>
      </c>
      <c r="H7" s="229" t="s">
        <v>3435</v>
      </c>
      <c r="I7" s="229" t="s">
        <v>3436</v>
      </c>
      <c r="J7" s="81" t="s">
        <v>60</v>
      </c>
      <c r="K7" s="229"/>
      <c r="L7" s="280" t="s">
        <v>101</v>
      </c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ht="27.0" customHeight="1">
      <c r="A8" s="279"/>
      <c r="B8" s="279"/>
      <c r="C8" s="229" t="s">
        <v>3437</v>
      </c>
      <c r="D8" s="229" t="s">
        <v>3438</v>
      </c>
      <c r="E8" s="270" t="s">
        <v>3439</v>
      </c>
      <c r="F8" s="229" t="s">
        <v>3434</v>
      </c>
      <c r="G8" s="228">
        <v>75964.0</v>
      </c>
      <c r="H8" s="229" t="s">
        <v>3435</v>
      </c>
      <c r="I8" s="229" t="s">
        <v>3436</v>
      </c>
      <c r="J8" s="274" t="s">
        <v>62</v>
      </c>
      <c r="K8" s="229"/>
      <c r="L8" s="280" t="s">
        <v>101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12.0" customHeight="1">
      <c r="A9" s="279"/>
      <c r="B9" s="279"/>
      <c r="C9" s="229"/>
      <c r="D9" s="229"/>
      <c r="E9" s="298"/>
      <c r="F9" s="229"/>
      <c r="G9" s="229"/>
      <c r="H9" s="229"/>
      <c r="I9" s="229"/>
      <c r="J9" s="274" t="s">
        <v>64</v>
      </c>
      <c r="K9" s="229"/>
      <c r="L9" s="280" t="s">
        <v>101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12.0" customHeight="1">
      <c r="A10" s="229"/>
      <c r="B10" s="279"/>
      <c r="C10" s="229" t="s">
        <v>3440</v>
      </c>
      <c r="D10" s="229" t="s">
        <v>3441</v>
      </c>
      <c r="E10" s="298" t="s">
        <v>3442</v>
      </c>
      <c r="F10" s="229" t="s">
        <v>141</v>
      </c>
      <c r="G10" s="228">
        <v>75603.0</v>
      </c>
      <c r="H10" s="229" t="s">
        <v>3443</v>
      </c>
      <c r="I10" s="229" t="s">
        <v>3444</v>
      </c>
      <c r="J10" s="228" t="s">
        <v>3445</v>
      </c>
      <c r="K10" s="229"/>
      <c r="L10" s="280" t="s">
        <v>101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2.0" customHeight="1">
      <c r="A11" s="279"/>
      <c r="B11" s="279"/>
      <c r="C11" s="229"/>
      <c r="D11" s="229"/>
      <c r="E11" s="298"/>
      <c r="F11" s="229"/>
      <c r="G11" s="229"/>
      <c r="H11" s="229"/>
      <c r="I11" s="229"/>
      <c r="J11" s="274" t="s">
        <v>66</v>
      </c>
      <c r="K11" s="229"/>
      <c r="L11" s="280" t="s">
        <v>101</v>
      </c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ht="12.0" customHeight="1">
      <c r="A12" s="279"/>
      <c r="B12" s="279"/>
      <c r="C12" s="229"/>
      <c r="D12" s="229"/>
      <c r="E12" s="298"/>
      <c r="F12" s="229"/>
      <c r="G12" s="229"/>
      <c r="H12" s="229"/>
      <c r="I12" s="229"/>
      <c r="J12" s="274" t="s">
        <v>68</v>
      </c>
      <c r="K12" s="265"/>
      <c r="L12" s="280" t="s">
        <v>101</v>
      </c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ht="12.0" customHeight="1">
      <c r="A13" s="285" t="s">
        <v>3446</v>
      </c>
      <c r="B13" s="238"/>
      <c r="C13" s="238"/>
      <c r="D13" s="239"/>
      <c r="E13" s="298" t="s">
        <v>3447</v>
      </c>
      <c r="F13" s="229" t="s">
        <v>3448</v>
      </c>
      <c r="G13" s="228">
        <v>75948.0</v>
      </c>
      <c r="H13" s="279"/>
      <c r="I13" s="301"/>
      <c r="J13" s="228">
        <f>COUNTA(A20:A22)</f>
        <v>0</v>
      </c>
      <c r="K13" s="362" t="s">
        <v>125</v>
      </c>
      <c r="L13" s="280" t="s">
        <v>101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12.0" customHeight="1">
      <c r="A14" s="297"/>
      <c r="B14" s="279"/>
      <c r="C14" s="279" t="s">
        <v>3449</v>
      </c>
      <c r="D14" s="279" t="s">
        <v>3450</v>
      </c>
      <c r="E14" s="276" t="s">
        <v>3451</v>
      </c>
      <c r="F14" s="279" t="s">
        <v>3452</v>
      </c>
      <c r="G14" s="274">
        <v>75973.0</v>
      </c>
      <c r="H14" s="229" t="s">
        <v>3453</v>
      </c>
      <c r="I14" s="229" t="s">
        <v>3454</v>
      </c>
      <c r="J14" s="274" t="s">
        <v>84</v>
      </c>
      <c r="K14" s="279"/>
      <c r="L14" s="280" t="s">
        <v>101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12.0" customHeight="1">
      <c r="A15" s="279"/>
      <c r="B15" s="279"/>
      <c r="C15" s="279" t="s">
        <v>2515</v>
      </c>
      <c r="D15" s="279" t="s">
        <v>3455</v>
      </c>
      <c r="E15" s="276" t="s">
        <v>3456</v>
      </c>
      <c r="F15" s="279" t="s">
        <v>3448</v>
      </c>
      <c r="G15" s="274">
        <v>75948.0</v>
      </c>
      <c r="H15" s="279" t="s">
        <v>3457</v>
      </c>
      <c r="I15" s="301" t="s">
        <v>3458</v>
      </c>
      <c r="J15" s="274" t="s">
        <v>86</v>
      </c>
      <c r="K15" s="229"/>
      <c r="L15" s="280" t="s">
        <v>101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0" customHeight="1">
      <c r="A16" s="279"/>
      <c r="B16" s="279"/>
      <c r="C16" s="279"/>
      <c r="D16" s="279"/>
      <c r="E16" s="276"/>
      <c r="F16" s="229"/>
      <c r="G16" s="229"/>
      <c r="H16" s="279"/>
      <c r="I16" s="229"/>
      <c r="J16" s="81" t="s">
        <v>88</v>
      </c>
      <c r="K16" s="229"/>
      <c r="L16" s="280" t="s">
        <v>101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79"/>
      <c r="B17" s="279"/>
      <c r="C17" s="279" t="s">
        <v>2515</v>
      </c>
      <c r="D17" s="279" t="s">
        <v>3455</v>
      </c>
      <c r="E17" s="276" t="s">
        <v>3456</v>
      </c>
      <c r="F17" s="279" t="s">
        <v>3448</v>
      </c>
      <c r="G17" s="274">
        <v>75948.0</v>
      </c>
      <c r="H17" s="279" t="s">
        <v>3457</v>
      </c>
      <c r="I17" s="301" t="s">
        <v>3458</v>
      </c>
      <c r="J17" s="274" t="s">
        <v>90</v>
      </c>
      <c r="K17" s="229"/>
      <c r="L17" s="280" t="s">
        <v>101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2.0" customHeight="1">
      <c r="A18" s="279"/>
      <c r="B18" s="279"/>
      <c r="C18" s="229"/>
      <c r="D18" s="229"/>
      <c r="E18" s="298"/>
      <c r="F18" s="229"/>
      <c r="G18" s="229"/>
      <c r="H18" s="229"/>
      <c r="I18" s="229"/>
      <c r="J18" s="274" t="s">
        <v>1355</v>
      </c>
      <c r="K18" s="229"/>
      <c r="L18" s="280" t="s">
        <v>101</v>
      </c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ht="12.0" customHeight="1">
      <c r="A19" s="279"/>
      <c r="B19" s="279"/>
      <c r="C19" s="229"/>
      <c r="D19" s="229"/>
      <c r="E19" s="298"/>
      <c r="F19" s="229"/>
      <c r="G19" s="229"/>
      <c r="H19" s="229"/>
      <c r="I19" s="229"/>
      <c r="J19" s="274" t="s">
        <v>1356</v>
      </c>
      <c r="K19" s="229"/>
      <c r="L19" s="280" t="s">
        <v>101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ht="12.0" customHeight="1">
      <c r="A20" s="279"/>
      <c r="B20" s="279"/>
      <c r="C20" s="229"/>
      <c r="D20" s="229"/>
      <c r="E20" s="298"/>
      <c r="F20" s="229"/>
      <c r="G20" s="229"/>
      <c r="H20" s="229"/>
      <c r="I20" s="229"/>
      <c r="J20" s="228"/>
      <c r="K20" s="229"/>
      <c r="L20" s="280" t="s">
        <v>101</v>
      </c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ht="12.0" customHeight="1">
      <c r="A21" s="279"/>
      <c r="B21" s="279"/>
      <c r="C21" s="229"/>
      <c r="D21" s="229"/>
      <c r="E21" s="298"/>
      <c r="F21" s="229"/>
      <c r="G21" s="229"/>
      <c r="H21" s="229"/>
      <c r="I21" s="229"/>
      <c r="J21" s="228"/>
      <c r="K21" s="229"/>
      <c r="L21" s="280" t="s">
        <v>101</v>
      </c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</row>
    <row r="22" ht="12.0" customHeight="1">
      <c r="A22" s="279"/>
      <c r="B22" s="279"/>
      <c r="C22" s="229"/>
      <c r="D22" s="229"/>
      <c r="E22" s="298"/>
      <c r="F22" s="229"/>
      <c r="G22" s="229"/>
      <c r="H22" s="229"/>
      <c r="I22" s="229"/>
      <c r="J22" s="228"/>
      <c r="K22" s="229"/>
      <c r="L22" s="280" t="s">
        <v>101</v>
      </c>
      <c r="M22" s="271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</row>
    <row r="23" ht="12.0" customHeight="1">
      <c r="A23" s="285" t="s">
        <v>3459</v>
      </c>
      <c r="B23" s="238"/>
      <c r="C23" s="238"/>
      <c r="D23" s="239"/>
      <c r="E23" s="298" t="s">
        <v>3460</v>
      </c>
      <c r="F23" s="229" t="s">
        <v>235</v>
      </c>
      <c r="G23" s="228">
        <v>75652.0</v>
      </c>
      <c r="H23" s="279"/>
      <c r="I23" s="301"/>
      <c r="J23" s="228">
        <f>COUNTA(A30:A32)</f>
        <v>1</v>
      </c>
      <c r="K23" s="362" t="s">
        <v>125</v>
      </c>
      <c r="L23" s="280" t="s">
        <v>101</v>
      </c>
      <c r="M23" s="271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</row>
    <row r="24" ht="27.0" customHeight="1">
      <c r="A24" s="297"/>
      <c r="B24" s="279"/>
      <c r="C24" s="279" t="s">
        <v>3461</v>
      </c>
      <c r="D24" s="279" t="s">
        <v>3462</v>
      </c>
      <c r="E24" s="276" t="s">
        <v>3463</v>
      </c>
      <c r="F24" s="279" t="s">
        <v>235</v>
      </c>
      <c r="G24" s="274">
        <v>75652.0</v>
      </c>
      <c r="H24" s="229" t="s">
        <v>3464</v>
      </c>
      <c r="I24" s="229" t="s">
        <v>3465</v>
      </c>
      <c r="J24" s="274" t="s">
        <v>70</v>
      </c>
      <c r="K24" s="279"/>
      <c r="L24" s="280" t="s">
        <v>101</v>
      </c>
      <c r="M24" s="271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</row>
    <row r="25" ht="15.0" customHeight="1">
      <c r="A25" s="279"/>
      <c r="B25" s="279"/>
      <c r="C25" s="229" t="s">
        <v>2766</v>
      </c>
      <c r="D25" s="229" t="s">
        <v>3466</v>
      </c>
      <c r="E25" s="270" t="s">
        <v>3467</v>
      </c>
      <c r="F25" s="229" t="s">
        <v>3468</v>
      </c>
      <c r="G25" s="228">
        <v>75662.0</v>
      </c>
      <c r="H25" s="229" t="s">
        <v>3469</v>
      </c>
      <c r="I25" s="229" t="s">
        <v>3470</v>
      </c>
      <c r="J25" s="274" t="s">
        <v>72</v>
      </c>
      <c r="K25" s="229"/>
      <c r="L25" s="280" t="s">
        <v>101</v>
      </c>
      <c r="M25" s="271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</row>
    <row r="26" ht="12.0" customHeight="1">
      <c r="A26" s="279"/>
      <c r="B26" s="279"/>
      <c r="C26" s="279" t="s">
        <v>3471</v>
      </c>
      <c r="D26" s="279" t="s">
        <v>3472</v>
      </c>
      <c r="E26" s="276" t="s">
        <v>3473</v>
      </c>
      <c r="F26" s="78" t="s">
        <v>3474</v>
      </c>
      <c r="G26" s="274">
        <v>75633.0</v>
      </c>
      <c r="H26" s="279" t="s">
        <v>649</v>
      </c>
      <c r="I26" s="229" t="s">
        <v>3475</v>
      </c>
      <c r="J26" s="81" t="s">
        <v>74</v>
      </c>
      <c r="K26" s="229"/>
      <c r="L26" s="280" t="s">
        <v>101</v>
      </c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2.0" customHeight="1">
      <c r="A27" s="279"/>
      <c r="B27" s="279"/>
      <c r="C27" s="279"/>
      <c r="D27" s="279"/>
      <c r="E27" s="298"/>
      <c r="F27" s="229"/>
      <c r="G27" s="229"/>
      <c r="H27" s="279"/>
      <c r="I27" s="229"/>
      <c r="J27" s="274" t="s">
        <v>76</v>
      </c>
      <c r="K27" s="229"/>
      <c r="L27" s="280" t="s">
        <v>101</v>
      </c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2.0" customHeight="1">
      <c r="A28" s="279"/>
      <c r="B28" s="279"/>
      <c r="C28" s="229"/>
      <c r="D28" s="229"/>
      <c r="E28" s="298"/>
      <c r="F28" s="229"/>
      <c r="G28" s="229"/>
      <c r="H28" s="229"/>
      <c r="I28" s="229"/>
      <c r="J28" s="274" t="s">
        <v>78</v>
      </c>
      <c r="K28" s="229"/>
      <c r="L28" s="280" t="s">
        <v>101</v>
      </c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ht="12.0" customHeight="1">
      <c r="A29" s="279"/>
      <c r="B29" s="279"/>
      <c r="C29" s="229"/>
      <c r="D29" s="229"/>
      <c r="E29" s="298"/>
      <c r="F29" s="229"/>
      <c r="G29" s="229"/>
      <c r="H29" s="229"/>
      <c r="I29" s="229"/>
      <c r="J29" s="274" t="s">
        <v>80</v>
      </c>
      <c r="K29" s="229"/>
      <c r="L29" s="280" t="s">
        <v>101</v>
      </c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12.0" customHeight="1">
      <c r="A30" s="279" t="s">
        <v>3476</v>
      </c>
      <c r="B30" s="279" t="s">
        <v>411</v>
      </c>
      <c r="C30" s="279" t="s">
        <v>3477</v>
      </c>
      <c r="D30" s="279" t="s">
        <v>3478</v>
      </c>
      <c r="E30" s="298" t="s">
        <v>3479</v>
      </c>
      <c r="F30" s="279" t="s">
        <v>141</v>
      </c>
      <c r="G30" s="274">
        <v>75603.0</v>
      </c>
      <c r="H30" s="229"/>
      <c r="I30" s="229"/>
      <c r="J30" s="228"/>
      <c r="K30" s="229"/>
      <c r="L30" s="280" t="s">
        <v>101</v>
      </c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2.0" customHeight="1">
      <c r="A31" s="279"/>
      <c r="B31" s="279"/>
      <c r="C31" s="229"/>
      <c r="D31" s="229"/>
      <c r="E31" s="298"/>
      <c r="F31" s="229"/>
      <c r="G31" s="229"/>
      <c r="H31" s="229"/>
      <c r="I31" s="229"/>
      <c r="J31" s="228"/>
      <c r="K31" s="229"/>
      <c r="L31" s="280" t="s">
        <v>101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5.0" customHeight="1">
      <c r="A32" s="279"/>
      <c r="B32" s="279"/>
      <c r="C32" s="229"/>
      <c r="D32" s="229"/>
      <c r="E32" s="298"/>
      <c r="F32" s="229"/>
      <c r="G32" s="229"/>
      <c r="H32" s="229"/>
      <c r="I32" s="229"/>
      <c r="J32" s="228"/>
      <c r="K32" s="229"/>
      <c r="L32" s="280" t="s">
        <v>101</v>
      </c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ht="12.0" customHeight="1">
      <c r="A33" s="325" t="s">
        <v>3480</v>
      </c>
      <c r="B33" s="4"/>
      <c r="C33" s="4"/>
      <c r="D33" s="2"/>
      <c r="E33" s="298" t="s">
        <v>3426</v>
      </c>
      <c r="F33" s="229" t="s">
        <v>141</v>
      </c>
      <c r="G33" s="228">
        <v>75605.0</v>
      </c>
      <c r="H33" s="279"/>
      <c r="I33" s="301"/>
      <c r="J33" s="228">
        <f>COUNTA(A40:A42)</f>
        <v>0</v>
      </c>
      <c r="K33" s="362" t="s">
        <v>125</v>
      </c>
      <c r="L33" s="280" t="s">
        <v>101</v>
      </c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12.0" customHeight="1">
      <c r="A34" s="297"/>
      <c r="B34" s="279"/>
      <c r="C34" s="271" t="s">
        <v>3481</v>
      </c>
      <c r="D34" s="271" t="s">
        <v>3482</v>
      </c>
      <c r="E34" s="298" t="s">
        <v>3483</v>
      </c>
      <c r="F34" s="78" t="s">
        <v>141</v>
      </c>
      <c r="G34" s="103">
        <v>75601.0</v>
      </c>
      <c r="H34" s="78" t="s">
        <v>3484</v>
      </c>
      <c r="I34" s="78" t="s">
        <v>3485</v>
      </c>
      <c r="J34" s="274" t="s">
        <v>70</v>
      </c>
      <c r="K34" s="279"/>
      <c r="L34" s="280" t="s">
        <v>101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2.0" customHeight="1">
      <c r="A35" s="279"/>
      <c r="B35" s="279"/>
      <c r="C35" s="279" t="s">
        <v>3486</v>
      </c>
      <c r="D35" s="279" t="s">
        <v>2938</v>
      </c>
      <c r="E35" s="276" t="s">
        <v>3487</v>
      </c>
      <c r="F35" s="279" t="s">
        <v>141</v>
      </c>
      <c r="G35" s="274">
        <v>75602.0</v>
      </c>
      <c r="H35" s="279" t="s">
        <v>3488</v>
      </c>
      <c r="I35" s="229" t="s">
        <v>3489</v>
      </c>
      <c r="J35" s="274" t="s">
        <v>72</v>
      </c>
      <c r="K35" s="229"/>
      <c r="L35" s="280" t="s">
        <v>101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26.25" customHeight="1">
      <c r="A36" s="279"/>
      <c r="B36" s="279"/>
      <c r="C36" s="279" t="s">
        <v>3490</v>
      </c>
      <c r="D36" s="279" t="s">
        <v>1315</v>
      </c>
      <c r="E36" s="276" t="s">
        <v>3491</v>
      </c>
      <c r="F36" s="279" t="s">
        <v>141</v>
      </c>
      <c r="G36" s="274">
        <v>75605.0</v>
      </c>
      <c r="H36" s="229" t="s">
        <v>3492</v>
      </c>
      <c r="I36" s="229" t="s">
        <v>3493</v>
      </c>
      <c r="J36" s="81" t="s">
        <v>74</v>
      </c>
      <c r="K36" s="229"/>
      <c r="L36" s="280" t="s">
        <v>101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2.0" customHeight="1">
      <c r="A37" s="279"/>
      <c r="B37" s="279"/>
      <c r="C37" s="279"/>
      <c r="D37" s="279"/>
      <c r="E37" s="298"/>
      <c r="F37" s="229"/>
      <c r="G37" s="229"/>
      <c r="H37" s="279"/>
      <c r="I37" s="229"/>
      <c r="J37" s="274" t="s">
        <v>76</v>
      </c>
      <c r="K37" s="229"/>
      <c r="L37" s="280" t="s">
        <v>101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12.0" customHeight="1">
      <c r="A38" s="279"/>
      <c r="B38" s="279"/>
      <c r="C38" s="229"/>
      <c r="D38" s="229"/>
      <c r="E38" s="298"/>
      <c r="F38" s="229"/>
      <c r="G38" s="229"/>
      <c r="H38" s="229"/>
      <c r="I38" s="229"/>
      <c r="J38" s="274" t="s">
        <v>78</v>
      </c>
      <c r="K38" s="229"/>
      <c r="L38" s="280" t="s">
        <v>101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12.0" customHeight="1">
      <c r="A39" s="279"/>
      <c r="B39" s="279"/>
      <c r="C39" s="229"/>
      <c r="D39" s="229"/>
      <c r="E39" s="298"/>
      <c r="F39" s="229"/>
      <c r="G39" s="229"/>
      <c r="H39" s="229"/>
      <c r="I39" s="229"/>
      <c r="J39" s="274" t="s">
        <v>80</v>
      </c>
      <c r="K39" s="229"/>
      <c r="L39" s="280" t="s">
        <v>101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15.0" customHeight="1">
      <c r="A40" s="279"/>
      <c r="B40" s="279"/>
      <c r="C40" s="229"/>
      <c r="D40" s="229"/>
      <c r="E40" s="298"/>
      <c r="F40" s="229"/>
      <c r="G40" s="229"/>
      <c r="H40" s="229"/>
      <c r="I40" s="229"/>
      <c r="J40" s="228"/>
      <c r="K40" s="229"/>
      <c r="L40" s="280" t="s">
        <v>101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ht="12.0" customHeight="1">
      <c r="A41" s="279"/>
      <c r="B41" s="279"/>
      <c r="C41" s="229"/>
      <c r="D41" s="229"/>
      <c r="E41" s="298"/>
      <c r="F41" s="229"/>
      <c r="G41" s="229"/>
      <c r="H41" s="229"/>
      <c r="I41" s="229"/>
      <c r="J41" s="228"/>
      <c r="K41" s="229"/>
      <c r="L41" s="280" t="s">
        <v>101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5.0" customHeight="1">
      <c r="A42" s="279"/>
      <c r="B42" s="279"/>
      <c r="C42" s="229"/>
      <c r="D42" s="229"/>
      <c r="E42" s="298"/>
      <c r="F42" s="229"/>
      <c r="G42" s="229"/>
      <c r="H42" s="229"/>
      <c r="I42" s="229"/>
      <c r="J42" s="228"/>
      <c r="K42" s="229"/>
      <c r="L42" s="280" t="s">
        <v>101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5.0" customHeight="1">
      <c r="A43" s="285" t="s">
        <v>3494</v>
      </c>
      <c r="B43" s="238"/>
      <c r="C43" s="238"/>
      <c r="D43" s="239"/>
      <c r="E43" s="298" t="s">
        <v>3426</v>
      </c>
      <c r="F43" s="229" t="s">
        <v>141</v>
      </c>
      <c r="G43" s="228">
        <v>75605.0</v>
      </c>
      <c r="H43" s="279"/>
      <c r="I43" s="301"/>
      <c r="J43" s="228">
        <f>COUNTA(A50:A52)</f>
        <v>0</v>
      </c>
      <c r="K43" s="362" t="s">
        <v>125</v>
      </c>
      <c r="L43" s="280" t="s">
        <v>101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5.0" customHeight="1">
      <c r="A44" s="229"/>
      <c r="B44" s="229"/>
      <c r="C44" s="229" t="s">
        <v>682</v>
      </c>
      <c r="D44" s="229" t="s">
        <v>3495</v>
      </c>
      <c r="E44" s="270" t="s">
        <v>3496</v>
      </c>
      <c r="F44" s="227" t="s">
        <v>141</v>
      </c>
      <c r="G44" s="228">
        <v>75604.0</v>
      </c>
      <c r="H44" s="227" t="s">
        <v>3497</v>
      </c>
      <c r="I44" s="301" t="s">
        <v>3498</v>
      </c>
      <c r="J44" s="228" t="s">
        <v>70</v>
      </c>
      <c r="K44" s="229"/>
      <c r="L44" s="280" t="s">
        <v>101</v>
      </c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</row>
    <row r="45" ht="12.0" customHeight="1">
      <c r="A45" s="279"/>
      <c r="B45" s="279"/>
      <c r="C45" s="279" t="s">
        <v>3499</v>
      </c>
      <c r="D45" s="279" t="s">
        <v>3500</v>
      </c>
      <c r="E45" s="276" t="s">
        <v>3501</v>
      </c>
      <c r="F45" s="279" t="s">
        <v>141</v>
      </c>
      <c r="G45" s="274">
        <v>75604.0</v>
      </c>
      <c r="H45" s="279" t="s">
        <v>3502</v>
      </c>
      <c r="I45" s="301" t="s">
        <v>3503</v>
      </c>
      <c r="J45" s="274" t="s">
        <v>72</v>
      </c>
      <c r="K45" s="229"/>
      <c r="L45" s="280" t="s">
        <v>101</v>
      </c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ht="12.0" customHeight="1">
      <c r="A46" s="279"/>
      <c r="B46" s="279"/>
      <c r="C46" s="279" t="s">
        <v>3504</v>
      </c>
      <c r="D46" s="279" t="s">
        <v>3505</v>
      </c>
      <c r="E46" s="276" t="s">
        <v>3506</v>
      </c>
      <c r="F46" s="279" t="s">
        <v>3160</v>
      </c>
      <c r="G46" s="274">
        <v>75647.0</v>
      </c>
      <c r="H46" s="279" t="s">
        <v>649</v>
      </c>
      <c r="I46" s="229" t="s">
        <v>3507</v>
      </c>
      <c r="J46" s="81" t="s">
        <v>74</v>
      </c>
      <c r="K46" s="229"/>
      <c r="L46" s="280" t="s">
        <v>101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2.0" customHeight="1">
      <c r="A47" s="279"/>
      <c r="B47" s="279"/>
      <c r="C47" s="279"/>
      <c r="D47" s="279"/>
      <c r="E47" s="298"/>
      <c r="F47" s="229"/>
      <c r="G47" s="229"/>
      <c r="H47" s="279"/>
      <c r="I47" s="229"/>
      <c r="J47" s="274" t="s">
        <v>76</v>
      </c>
      <c r="K47" s="229"/>
      <c r="L47" s="280" t="s">
        <v>101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5.0" customHeight="1">
      <c r="A48" s="279"/>
      <c r="B48" s="279"/>
      <c r="C48" s="229"/>
      <c r="D48" s="229"/>
      <c r="E48" s="298"/>
      <c r="F48" s="229"/>
      <c r="G48" s="229"/>
      <c r="H48" s="229"/>
      <c r="I48" s="229"/>
      <c r="J48" s="274" t="s">
        <v>78</v>
      </c>
      <c r="K48" s="229"/>
      <c r="L48" s="280" t="s">
        <v>101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ht="12.0" customHeight="1">
      <c r="A49" s="279"/>
      <c r="B49" s="279"/>
      <c r="C49" s="229"/>
      <c r="D49" s="229"/>
      <c r="E49" s="298"/>
      <c r="F49" s="229"/>
      <c r="G49" s="229"/>
      <c r="H49" s="229"/>
      <c r="I49" s="229"/>
      <c r="J49" s="274" t="s">
        <v>80</v>
      </c>
      <c r="K49" s="229"/>
      <c r="L49" s="280" t="s">
        <v>101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2.0" customHeight="1">
      <c r="A50" s="279"/>
      <c r="B50" s="279"/>
      <c r="C50" s="229"/>
      <c r="D50" s="229"/>
      <c r="E50" s="298"/>
      <c r="F50" s="229"/>
      <c r="G50" s="229"/>
      <c r="H50" s="229"/>
      <c r="I50" s="229"/>
      <c r="J50" s="228"/>
      <c r="K50" s="229"/>
      <c r="L50" s="280" t="s">
        <v>101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ht="12.0" customHeight="1">
      <c r="A51" s="279"/>
      <c r="B51" s="279"/>
      <c r="C51" s="229"/>
      <c r="D51" s="229"/>
      <c r="E51" s="298"/>
      <c r="F51" s="229"/>
      <c r="G51" s="229"/>
      <c r="H51" s="229"/>
      <c r="I51" s="229"/>
      <c r="J51" s="228"/>
      <c r="K51" s="229"/>
      <c r="L51" s="280" t="s">
        <v>101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ht="15.0" customHeight="1">
      <c r="A52" s="279"/>
      <c r="B52" s="279"/>
      <c r="C52" s="229"/>
      <c r="D52" s="229"/>
      <c r="E52" s="298"/>
      <c r="F52" s="229"/>
      <c r="G52" s="229"/>
      <c r="H52" s="229"/>
      <c r="I52" s="229"/>
      <c r="J52" s="228"/>
      <c r="K52" s="229"/>
      <c r="L52" s="280" t="s">
        <v>101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ht="12.0" customHeight="1">
      <c r="A53" s="285" t="s">
        <v>3508</v>
      </c>
      <c r="B53" s="238"/>
      <c r="C53" s="238"/>
      <c r="D53" s="239"/>
      <c r="E53" s="298" t="s">
        <v>3426</v>
      </c>
      <c r="F53" s="229" t="s">
        <v>141</v>
      </c>
      <c r="G53" s="228">
        <v>75605.0</v>
      </c>
      <c r="H53" s="279"/>
      <c r="I53" s="301"/>
      <c r="J53" s="228">
        <f>COUNTA(A61:A63)</f>
        <v>0</v>
      </c>
      <c r="K53" s="362" t="s">
        <v>125</v>
      </c>
      <c r="L53" s="280" t="s">
        <v>101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ht="39.0" customHeight="1">
      <c r="A54" s="279"/>
      <c r="B54" s="279"/>
      <c r="C54" s="229" t="s">
        <v>3509</v>
      </c>
      <c r="D54" s="279" t="s">
        <v>1925</v>
      </c>
      <c r="E54" s="276" t="s">
        <v>3510</v>
      </c>
      <c r="F54" s="282" t="s">
        <v>3511</v>
      </c>
      <c r="G54" s="282">
        <v>75650.0</v>
      </c>
      <c r="H54" s="282" t="s">
        <v>3512</v>
      </c>
      <c r="I54" s="282" t="s">
        <v>3513</v>
      </c>
      <c r="J54" s="274" t="s">
        <v>84</v>
      </c>
      <c r="K54" s="279"/>
      <c r="L54" s="280" t="s">
        <v>101</v>
      </c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</row>
    <row r="55" ht="26.25" customHeight="1">
      <c r="A55" s="279"/>
      <c r="B55" s="279"/>
      <c r="C55" s="229" t="s">
        <v>3514</v>
      </c>
      <c r="D55" s="279" t="s">
        <v>3380</v>
      </c>
      <c r="E55" s="276" t="s">
        <v>3515</v>
      </c>
      <c r="F55" s="279" t="s">
        <v>141</v>
      </c>
      <c r="G55" s="274">
        <v>75604.0</v>
      </c>
      <c r="H55" s="279" t="s">
        <v>3516</v>
      </c>
      <c r="I55" s="229" t="s">
        <v>3517</v>
      </c>
      <c r="J55" s="274" t="s">
        <v>86</v>
      </c>
      <c r="K55" s="229"/>
      <c r="L55" s="280" t="s">
        <v>101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5.0" customHeight="1">
      <c r="A56" s="279"/>
      <c r="B56" s="279"/>
      <c r="C56" s="279" t="s">
        <v>3518</v>
      </c>
      <c r="D56" s="279" t="s">
        <v>3519</v>
      </c>
      <c r="E56" s="276" t="s">
        <v>3520</v>
      </c>
      <c r="F56" s="279" t="s">
        <v>141</v>
      </c>
      <c r="G56" s="279">
        <v>75604.0</v>
      </c>
      <c r="H56" s="279" t="s">
        <v>3521</v>
      </c>
      <c r="I56" s="363" t="s">
        <v>3522</v>
      </c>
      <c r="J56" s="81" t="s">
        <v>88</v>
      </c>
      <c r="K56" s="229"/>
      <c r="L56" s="280" t="s">
        <v>101</v>
      </c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</row>
    <row r="57" ht="12.0" customHeight="1">
      <c r="A57" s="279"/>
      <c r="B57" s="279"/>
      <c r="C57" s="279" t="s">
        <v>3523</v>
      </c>
      <c r="D57" s="279" t="s">
        <v>3524</v>
      </c>
      <c r="E57" s="276" t="s">
        <v>3525</v>
      </c>
      <c r="F57" s="229" t="s">
        <v>141</v>
      </c>
      <c r="G57" s="274">
        <v>75602.0</v>
      </c>
      <c r="H57" s="279"/>
      <c r="I57" s="229" t="s">
        <v>3526</v>
      </c>
      <c r="J57" s="274" t="s">
        <v>90</v>
      </c>
      <c r="K57" s="229"/>
      <c r="L57" s="280" t="s">
        <v>101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2.0" customHeight="1">
      <c r="A58" s="279"/>
      <c r="B58" s="279"/>
      <c r="C58" s="279" t="s">
        <v>3518</v>
      </c>
      <c r="D58" s="279" t="s">
        <v>3519</v>
      </c>
      <c r="E58" s="276" t="s">
        <v>3520</v>
      </c>
      <c r="F58" s="279" t="s">
        <v>141</v>
      </c>
      <c r="G58" s="274">
        <v>75604.0</v>
      </c>
      <c r="H58" s="279" t="s">
        <v>3521</v>
      </c>
      <c r="I58" s="301" t="s">
        <v>3522</v>
      </c>
      <c r="J58" s="274" t="s">
        <v>3527</v>
      </c>
      <c r="K58" s="229"/>
      <c r="L58" s="280" t="s">
        <v>101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ht="12.0" customHeight="1">
      <c r="A59" s="279"/>
      <c r="B59" s="279"/>
      <c r="C59" s="229"/>
      <c r="D59" s="229"/>
      <c r="E59" s="298"/>
      <c r="F59" s="229"/>
      <c r="G59" s="229"/>
      <c r="H59" s="229"/>
      <c r="I59" s="229"/>
      <c r="J59" s="274" t="s">
        <v>1355</v>
      </c>
      <c r="K59" s="229"/>
      <c r="L59" s="280" t="s">
        <v>101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2.0" customHeight="1">
      <c r="A60" s="279"/>
      <c r="B60" s="279"/>
      <c r="C60" s="229"/>
      <c r="D60" s="229"/>
      <c r="E60" s="298"/>
      <c r="F60" s="229"/>
      <c r="G60" s="229"/>
      <c r="H60" s="229"/>
      <c r="I60" s="229"/>
      <c r="J60" s="274" t="s">
        <v>1356</v>
      </c>
      <c r="K60" s="229"/>
      <c r="L60" s="280" t="s">
        <v>101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2.0" customHeight="1">
      <c r="A61" s="279"/>
      <c r="B61" s="279"/>
      <c r="C61" s="229"/>
      <c r="D61" s="229"/>
      <c r="E61" s="298"/>
      <c r="F61" s="229"/>
      <c r="G61" s="229"/>
      <c r="H61" s="229"/>
      <c r="I61" s="229"/>
      <c r="J61" s="228"/>
      <c r="K61" s="229"/>
      <c r="L61" s="280" t="s">
        <v>101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ht="12.0" customHeight="1">
      <c r="A62" s="279"/>
      <c r="B62" s="279"/>
      <c r="C62" s="229"/>
      <c r="D62" s="229"/>
      <c r="E62" s="298"/>
      <c r="F62" s="229"/>
      <c r="G62" s="229"/>
      <c r="H62" s="229"/>
      <c r="I62" s="229"/>
      <c r="J62" s="228"/>
      <c r="K62" s="229"/>
      <c r="L62" s="280" t="s">
        <v>101</v>
      </c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ht="12.0" customHeight="1">
      <c r="A63" s="279"/>
      <c r="B63" s="279"/>
      <c r="C63" s="229"/>
      <c r="D63" s="229"/>
      <c r="E63" s="298"/>
      <c r="F63" s="229"/>
      <c r="G63" s="229"/>
      <c r="H63" s="229"/>
      <c r="I63" s="229"/>
      <c r="J63" s="228"/>
      <c r="K63" s="229"/>
      <c r="L63" s="280" t="s">
        <v>101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ht="12.0" customHeight="1">
      <c r="A64" s="285" t="s">
        <v>3528</v>
      </c>
      <c r="B64" s="238"/>
      <c r="C64" s="238"/>
      <c r="D64" s="239"/>
      <c r="E64" s="298" t="s">
        <v>3529</v>
      </c>
      <c r="F64" s="229" t="s">
        <v>3530</v>
      </c>
      <c r="G64" s="228">
        <v>75904.0</v>
      </c>
      <c r="H64" s="279"/>
      <c r="I64" s="301"/>
      <c r="J64" s="228">
        <f>COUNTA(A71:A73)</f>
        <v>0</v>
      </c>
      <c r="K64" s="362" t="s">
        <v>125</v>
      </c>
      <c r="L64" s="280" t="s">
        <v>101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12.0" customHeight="1">
      <c r="A65" s="297"/>
      <c r="B65" s="279"/>
      <c r="C65" s="279" t="s">
        <v>3531</v>
      </c>
      <c r="D65" s="279" t="s">
        <v>748</v>
      </c>
      <c r="E65" s="276" t="s">
        <v>3532</v>
      </c>
      <c r="F65" s="279" t="s">
        <v>3226</v>
      </c>
      <c r="G65" s="274">
        <v>75976.0</v>
      </c>
      <c r="H65" s="279" t="s">
        <v>3533</v>
      </c>
      <c r="I65" s="229" t="s">
        <v>3534</v>
      </c>
      <c r="J65" s="274" t="s">
        <v>70</v>
      </c>
      <c r="K65" s="279"/>
      <c r="L65" s="280" t="s">
        <v>101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2.0" customHeight="1">
      <c r="A66" s="279"/>
      <c r="B66" s="279"/>
      <c r="C66" s="279" t="s">
        <v>3535</v>
      </c>
      <c r="D66" s="279" t="s">
        <v>3536</v>
      </c>
      <c r="E66" s="276" t="s">
        <v>3537</v>
      </c>
      <c r="F66" s="279" t="s">
        <v>3530</v>
      </c>
      <c r="G66" s="274">
        <v>75904.0</v>
      </c>
      <c r="H66" s="279" t="s">
        <v>649</v>
      </c>
      <c r="I66" s="229" t="s">
        <v>3538</v>
      </c>
      <c r="J66" s="274" t="s">
        <v>72</v>
      </c>
      <c r="K66" s="229"/>
      <c r="L66" s="280" t="s">
        <v>101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2.0" customHeight="1">
      <c r="A67" s="279"/>
      <c r="B67" s="279"/>
      <c r="C67" s="279" t="s">
        <v>3539</v>
      </c>
      <c r="D67" s="279" t="s">
        <v>3540</v>
      </c>
      <c r="E67" s="276" t="s">
        <v>3541</v>
      </c>
      <c r="F67" s="279" t="s">
        <v>3530</v>
      </c>
      <c r="G67" s="274">
        <v>75901.0</v>
      </c>
      <c r="H67" s="279" t="s">
        <v>649</v>
      </c>
      <c r="I67" s="229" t="s">
        <v>3542</v>
      </c>
      <c r="J67" s="81" t="s">
        <v>74</v>
      </c>
      <c r="K67" s="229"/>
      <c r="L67" s="280" t="s">
        <v>101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12.0" customHeight="1">
      <c r="A68" s="279"/>
      <c r="B68" s="279"/>
      <c r="C68" s="279"/>
      <c r="D68" s="279"/>
      <c r="E68" s="298"/>
      <c r="F68" s="229"/>
      <c r="G68" s="229"/>
      <c r="H68" s="279"/>
      <c r="I68" s="229"/>
      <c r="J68" s="274" t="s">
        <v>76</v>
      </c>
      <c r="K68" s="229"/>
      <c r="L68" s="280" t="s">
        <v>101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2.0" customHeight="1">
      <c r="A69" s="279"/>
      <c r="B69" s="279"/>
      <c r="C69" s="229"/>
      <c r="D69" s="229"/>
      <c r="E69" s="298"/>
      <c r="F69" s="229"/>
      <c r="G69" s="229"/>
      <c r="H69" s="229"/>
      <c r="I69" s="229"/>
      <c r="J69" s="274" t="s">
        <v>78</v>
      </c>
      <c r="K69" s="229"/>
      <c r="L69" s="280" t="s">
        <v>101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2.0" customHeight="1">
      <c r="A70" s="279"/>
      <c r="B70" s="279"/>
      <c r="C70" s="229"/>
      <c r="D70" s="229"/>
      <c r="E70" s="298"/>
      <c r="F70" s="229"/>
      <c r="G70" s="229"/>
      <c r="H70" s="229"/>
      <c r="I70" s="229"/>
      <c r="J70" s="274" t="s">
        <v>80</v>
      </c>
      <c r="K70" s="229"/>
      <c r="L70" s="280" t="s">
        <v>101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12.0" customHeight="1">
      <c r="A71" s="279"/>
      <c r="B71" s="279"/>
      <c r="C71" s="229"/>
      <c r="D71" s="229"/>
      <c r="E71" s="298"/>
      <c r="F71" s="229"/>
      <c r="G71" s="229"/>
      <c r="H71" s="229"/>
      <c r="I71" s="229"/>
      <c r="J71" s="228"/>
      <c r="K71" s="229"/>
      <c r="L71" s="280" t="s">
        <v>101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ht="12.0" customHeight="1">
      <c r="A72" s="279"/>
      <c r="B72" s="279"/>
      <c r="C72" s="229"/>
      <c r="D72" s="229"/>
      <c r="E72" s="298"/>
      <c r="F72" s="229"/>
      <c r="G72" s="229"/>
      <c r="H72" s="229"/>
      <c r="I72" s="229"/>
      <c r="J72" s="228"/>
      <c r="K72" s="229"/>
      <c r="L72" s="280" t="s">
        <v>101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ht="12.0" customHeight="1">
      <c r="A73" s="279"/>
      <c r="B73" s="279"/>
      <c r="C73" s="229"/>
      <c r="D73" s="229"/>
      <c r="E73" s="298"/>
      <c r="F73" s="229"/>
      <c r="G73" s="229"/>
      <c r="H73" s="229"/>
      <c r="I73" s="229"/>
      <c r="J73" s="228"/>
      <c r="K73" s="229"/>
      <c r="L73" s="280" t="s">
        <v>101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ht="12.0" customHeight="1">
      <c r="A74" s="285" t="s">
        <v>3543</v>
      </c>
      <c r="B74" s="238"/>
      <c r="C74" s="238"/>
      <c r="D74" s="239"/>
      <c r="E74" s="298" t="s">
        <v>3529</v>
      </c>
      <c r="F74" s="229" t="s">
        <v>3530</v>
      </c>
      <c r="G74" s="228">
        <v>75904.0</v>
      </c>
      <c r="H74" s="279"/>
      <c r="I74" s="301" t="s">
        <v>1080</v>
      </c>
      <c r="J74" s="228">
        <f>COUNTA(A81:A83)</f>
        <v>0</v>
      </c>
      <c r="K74" s="362" t="s">
        <v>125</v>
      </c>
      <c r="L74" s="280" t="s">
        <v>101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ht="12.0" customHeight="1">
      <c r="A75" s="297"/>
      <c r="B75" s="279"/>
      <c r="C75" s="279" t="s">
        <v>3544</v>
      </c>
      <c r="D75" s="279" t="s">
        <v>3545</v>
      </c>
      <c r="E75" s="276" t="s">
        <v>3546</v>
      </c>
      <c r="F75" s="279" t="s">
        <v>3530</v>
      </c>
      <c r="G75" s="274">
        <v>75904.0</v>
      </c>
      <c r="H75" s="279" t="s">
        <v>3547</v>
      </c>
      <c r="I75" s="229" t="s">
        <v>3548</v>
      </c>
      <c r="J75" s="274" t="s">
        <v>84</v>
      </c>
      <c r="K75" s="279"/>
      <c r="L75" s="280" t="s">
        <v>101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ht="26.25" customHeight="1">
      <c r="A76" s="279"/>
      <c r="B76" s="279"/>
      <c r="C76" s="229" t="s">
        <v>3549</v>
      </c>
      <c r="D76" s="279" t="s">
        <v>3550</v>
      </c>
      <c r="E76" s="276" t="s">
        <v>3551</v>
      </c>
      <c r="F76" s="279" t="s">
        <v>3530</v>
      </c>
      <c r="G76" s="274">
        <v>75901.0</v>
      </c>
      <c r="H76" s="279" t="s">
        <v>3552</v>
      </c>
      <c r="I76" s="229" t="s">
        <v>649</v>
      </c>
      <c r="J76" s="274" t="s">
        <v>86</v>
      </c>
      <c r="K76" s="229"/>
      <c r="L76" s="280" t="s">
        <v>101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12.0" customHeight="1">
      <c r="A77" s="279"/>
      <c r="B77" s="279"/>
      <c r="C77" s="279" t="s">
        <v>1633</v>
      </c>
      <c r="D77" s="279" t="s">
        <v>3553</v>
      </c>
      <c r="E77" s="276" t="s">
        <v>3554</v>
      </c>
      <c r="F77" s="279" t="s">
        <v>3530</v>
      </c>
      <c r="G77" s="274">
        <v>75901.0</v>
      </c>
      <c r="H77" s="279" t="s">
        <v>3555</v>
      </c>
      <c r="I77" s="229" t="s">
        <v>3556</v>
      </c>
      <c r="J77" s="81" t="s">
        <v>88</v>
      </c>
      <c r="K77" s="229"/>
      <c r="L77" s="280" t="s">
        <v>101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279"/>
      <c r="B78" s="279"/>
      <c r="C78" s="279"/>
      <c r="D78" s="279"/>
      <c r="E78" s="298"/>
      <c r="F78" s="229"/>
      <c r="G78" s="229"/>
      <c r="H78" s="279"/>
      <c r="I78" s="229"/>
      <c r="J78" s="274" t="s">
        <v>90</v>
      </c>
      <c r="K78" s="229"/>
      <c r="L78" s="280" t="s">
        <v>101</v>
      </c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ht="12.0" customHeight="1">
      <c r="A79" s="279"/>
      <c r="B79" s="279"/>
      <c r="C79" s="229"/>
      <c r="D79" s="229"/>
      <c r="E79" s="298"/>
      <c r="F79" s="229"/>
      <c r="G79" s="229"/>
      <c r="H79" s="229"/>
      <c r="I79" s="229"/>
      <c r="J79" s="274" t="s">
        <v>1355</v>
      </c>
      <c r="K79" s="229"/>
      <c r="L79" s="280" t="s">
        <v>101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2.0" customHeight="1">
      <c r="A80" s="279"/>
      <c r="B80" s="279"/>
      <c r="C80" s="229"/>
      <c r="D80" s="229"/>
      <c r="E80" s="298"/>
      <c r="F80" s="229"/>
      <c r="G80" s="229"/>
      <c r="H80" s="229"/>
      <c r="I80" s="229"/>
      <c r="J80" s="274" t="s">
        <v>1356</v>
      </c>
      <c r="K80" s="229"/>
      <c r="L80" s="280" t="s">
        <v>101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2.0" customHeight="1">
      <c r="A81" s="279"/>
      <c r="B81" s="279"/>
      <c r="C81" s="229"/>
      <c r="D81" s="229"/>
      <c r="E81" s="298"/>
      <c r="F81" s="229"/>
      <c r="G81" s="229"/>
      <c r="H81" s="229"/>
      <c r="I81" s="229"/>
      <c r="J81" s="228"/>
      <c r="K81" s="229"/>
      <c r="L81" s="280" t="s">
        <v>101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2.0" customHeight="1">
      <c r="A82" s="279"/>
      <c r="B82" s="279"/>
      <c r="C82" s="229"/>
      <c r="D82" s="229"/>
      <c r="E82" s="298"/>
      <c r="F82" s="229"/>
      <c r="G82" s="229"/>
      <c r="H82" s="229"/>
      <c r="I82" s="229"/>
      <c r="J82" s="228"/>
      <c r="K82" s="229"/>
      <c r="L82" s="280" t="s">
        <v>101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12.0" customHeight="1">
      <c r="A83" s="279"/>
      <c r="B83" s="279"/>
      <c r="C83" s="229"/>
      <c r="D83" s="229"/>
      <c r="E83" s="298"/>
      <c r="F83" s="229"/>
      <c r="G83" s="229"/>
      <c r="H83" s="229"/>
      <c r="I83" s="229"/>
      <c r="J83" s="228"/>
      <c r="K83" s="229"/>
      <c r="L83" s="280" t="s">
        <v>101</v>
      </c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ht="12.0" customHeight="1">
      <c r="A84" s="285" t="s">
        <v>3557</v>
      </c>
      <c r="B84" s="238"/>
      <c r="C84" s="238"/>
      <c r="D84" s="239"/>
      <c r="E84" s="298" t="s">
        <v>3558</v>
      </c>
      <c r="F84" s="229" t="s">
        <v>3559</v>
      </c>
      <c r="G84" s="228">
        <v>75672.0</v>
      </c>
      <c r="H84" s="279"/>
      <c r="I84" s="301"/>
      <c r="J84" s="228">
        <f>COUNTA(A91:A93)</f>
        <v>0</v>
      </c>
      <c r="K84" s="362" t="s">
        <v>125</v>
      </c>
      <c r="L84" s="280" t="s">
        <v>101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26.25" customHeight="1">
      <c r="A85" s="297"/>
      <c r="B85" s="279"/>
      <c r="C85" s="279" t="s">
        <v>3560</v>
      </c>
      <c r="D85" s="279" t="s">
        <v>1845</v>
      </c>
      <c r="E85" s="276" t="s">
        <v>3561</v>
      </c>
      <c r="F85" s="279" t="s">
        <v>3559</v>
      </c>
      <c r="G85" s="274">
        <v>75672.0</v>
      </c>
      <c r="H85" s="229" t="s">
        <v>3562</v>
      </c>
      <c r="I85" s="229" t="s">
        <v>3563</v>
      </c>
      <c r="J85" s="274" t="s">
        <v>70</v>
      </c>
      <c r="K85" s="279"/>
      <c r="L85" s="280" t="s">
        <v>101</v>
      </c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ht="39.0" customHeight="1">
      <c r="A86" s="279"/>
      <c r="B86" s="279"/>
      <c r="C86" s="279" t="s">
        <v>3564</v>
      </c>
      <c r="D86" s="279" t="s">
        <v>3565</v>
      </c>
      <c r="E86" s="270" t="s">
        <v>3566</v>
      </c>
      <c r="F86" s="279" t="s">
        <v>3559</v>
      </c>
      <c r="G86" s="274">
        <v>75670.0</v>
      </c>
      <c r="H86" s="279" t="s">
        <v>3567</v>
      </c>
      <c r="I86" s="229" t="s">
        <v>3568</v>
      </c>
      <c r="J86" s="274" t="s">
        <v>72</v>
      </c>
      <c r="K86" s="229"/>
      <c r="L86" s="280" t="s">
        <v>101</v>
      </c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ht="39.0" customHeight="1">
      <c r="A87" s="279"/>
      <c r="B87" s="279"/>
      <c r="C87" s="229" t="s">
        <v>3569</v>
      </c>
      <c r="D87" s="279" t="s">
        <v>3570</v>
      </c>
      <c r="E87" s="270" t="s">
        <v>3571</v>
      </c>
      <c r="F87" s="279" t="s">
        <v>3559</v>
      </c>
      <c r="G87" s="274">
        <v>75672.0</v>
      </c>
      <c r="H87" s="279" t="s">
        <v>3572</v>
      </c>
      <c r="I87" s="229" t="s">
        <v>3573</v>
      </c>
      <c r="J87" s="81" t="s">
        <v>74</v>
      </c>
      <c r="K87" s="229"/>
      <c r="L87" s="280" t="s">
        <v>101</v>
      </c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ht="12.0" customHeight="1">
      <c r="A88" s="279"/>
      <c r="B88" s="279"/>
      <c r="C88" s="279"/>
      <c r="D88" s="279"/>
      <c r="E88" s="298"/>
      <c r="F88" s="229"/>
      <c r="G88" s="229"/>
      <c r="H88" s="279"/>
      <c r="I88" s="229"/>
      <c r="J88" s="274" t="s">
        <v>76</v>
      </c>
      <c r="K88" s="229"/>
      <c r="L88" s="280" t="s">
        <v>101</v>
      </c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2.0" customHeight="1">
      <c r="A89" s="279"/>
      <c r="B89" s="279"/>
      <c r="C89" s="229"/>
      <c r="D89" s="229"/>
      <c r="E89" s="298"/>
      <c r="F89" s="229"/>
      <c r="G89" s="229"/>
      <c r="H89" s="229"/>
      <c r="I89" s="229"/>
      <c r="J89" s="274" t="s">
        <v>78</v>
      </c>
      <c r="K89" s="229"/>
      <c r="L89" s="280" t="s">
        <v>101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2.0" customHeight="1">
      <c r="A90" s="279"/>
      <c r="B90" s="279"/>
      <c r="C90" s="229"/>
      <c r="D90" s="229"/>
      <c r="E90" s="298"/>
      <c r="F90" s="229"/>
      <c r="G90" s="229"/>
      <c r="H90" s="229"/>
      <c r="I90" s="229"/>
      <c r="J90" s="274" t="s">
        <v>80</v>
      </c>
      <c r="K90" s="229"/>
      <c r="L90" s="280" t="s">
        <v>101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12.0" customHeight="1">
      <c r="A91" s="279"/>
      <c r="B91" s="279"/>
      <c r="C91" s="229"/>
      <c r="D91" s="229"/>
      <c r="E91" s="298"/>
      <c r="F91" s="229"/>
      <c r="G91" s="229"/>
      <c r="H91" s="229"/>
      <c r="I91" s="229"/>
      <c r="J91" s="228"/>
      <c r="K91" s="229"/>
      <c r="L91" s="280" t="s">
        <v>101</v>
      </c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ht="12.0" customHeight="1">
      <c r="A92" s="279"/>
      <c r="B92" s="279"/>
      <c r="C92" s="229"/>
      <c r="D92" s="229"/>
      <c r="E92" s="298"/>
      <c r="F92" s="229"/>
      <c r="G92" s="229"/>
      <c r="H92" s="229"/>
      <c r="I92" s="229"/>
      <c r="J92" s="228"/>
      <c r="K92" s="229"/>
      <c r="L92" s="280" t="s">
        <v>101</v>
      </c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5.0" customHeight="1">
      <c r="A93" s="279"/>
      <c r="B93" s="279"/>
      <c r="C93" s="229"/>
      <c r="D93" s="229"/>
      <c r="E93" s="298"/>
      <c r="F93" s="229"/>
      <c r="G93" s="229"/>
      <c r="H93" s="229"/>
      <c r="I93" s="229"/>
      <c r="J93" s="228"/>
      <c r="K93" s="229"/>
      <c r="L93" s="280" t="s">
        <v>101</v>
      </c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12.0" customHeight="1">
      <c r="A94" s="285" t="s">
        <v>3574</v>
      </c>
      <c r="B94" s="238"/>
      <c r="C94" s="238"/>
      <c r="D94" s="239"/>
      <c r="E94" s="298" t="s">
        <v>3575</v>
      </c>
      <c r="F94" s="229" t="s">
        <v>3434</v>
      </c>
      <c r="G94" s="228"/>
      <c r="H94" s="279"/>
      <c r="I94" s="301"/>
      <c r="J94" s="228">
        <f>COUNTA(A101:A103)</f>
        <v>0</v>
      </c>
      <c r="K94" s="362" t="s">
        <v>125</v>
      </c>
      <c r="L94" s="280" t="s">
        <v>101</v>
      </c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29.25" customHeight="1">
      <c r="A95" s="297"/>
      <c r="B95" s="279"/>
      <c r="C95" s="279" t="s">
        <v>543</v>
      </c>
      <c r="D95" s="279" t="s">
        <v>3576</v>
      </c>
      <c r="E95" s="276" t="s">
        <v>3577</v>
      </c>
      <c r="F95" s="229" t="s">
        <v>3434</v>
      </c>
      <c r="G95" s="274">
        <v>75965.0</v>
      </c>
      <c r="H95" s="229" t="s">
        <v>3578</v>
      </c>
      <c r="I95" s="229" t="s">
        <v>3579</v>
      </c>
      <c r="J95" s="274" t="s">
        <v>70</v>
      </c>
      <c r="K95" s="279"/>
      <c r="L95" s="280" t="s">
        <v>101</v>
      </c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ht="12.0" customHeight="1">
      <c r="A96" s="279"/>
      <c r="B96" s="279"/>
      <c r="C96" s="279" t="s">
        <v>3580</v>
      </c>
      <c r="D96" s="279" t="s">
        <v>3581</v>
      </c>
      <c r="E96" s="276" t="s">
        <v>3582</v>
      </c>
      <c r="F96" s="229" t="s">
        <v>3434</v>
      </c>
      <c r="G96" s="274">
        <v>75961.0</v>
      </c>
      <c r="H96" s="279" t="s">
        <v>3583</v>
      </c>
      <c r="I96" s="229" t="s">
        <v>3584</v>
      </c>
      <c r="J96" s="274" t="s">
        <v>72</v>
      </c>
      <c r="K96" s="229"/>
      <c r="L96" s="280" t="s">
        <v>101</v>
      </c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0" customHeight="1">
      <c r="A97" s="279"/>
      <c r="B97" s="279"/>
      <c r="C97" s="279" t="s">
        <v>3585</v>
      </c>
      <c r="D97" s="279" t="s">
        <v>3586</v>
      </c>
      <c r="E97" s="276" t="s">
        <v>3587</v>
      </c>
      <c r="F97" s="229" t="s">
        <v>3434</v>
      </c>
      <c r="G97" s="274">
        <v>75964.0</v>
      </c>
      <c r="H97" s="279" t="s">
        <v>3588</v>
      </c>
      <c r="I97" s="229" t="s">
        <v>3589</v>
      </c>
      <c r="J97" s="81" t="s">
        <v>74</v>
      </c>
      <c r="K97" s="229"/>
      <c r="L97" s="280" t="s">
        <v>101</v>
      </c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12.0" customHeight="1">
      <c r="A98" s="279"/>
      <c r="B98" s="279"/>
      <c r="C98" s="279"/>
      <c r="D98" s="279"/>
      <c r="E98" s="298"/>
      <c r="F98" s="229"/>
      <c r="G98" s="229"/>
      <c r="H98" s="279"/>
      <c r="I98" s="229"/>
      <c r="J98" s="274" t="s">
        <v>76</v>
      </c>
      <c r="K98" s="229"/>
      <c r="L98" s="280" t="s">
        <v>101</v>
      </c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12.0" customHeight="1">
      <c r="A99" s="279"/>
      <c r="B99" s="279"/>
      <c r="C99" s="229"/>
      <c r="D99" s="229"/>
      <c r="E99" s="298"/>
      <c r="F99" s="229"/>
      <c r="G99" s="229"/>
      <c r="H99" s="229"/>
      <c r="I99" s="229"/>
      <c r="J99" s="274" t="s">
        <v>78</v>
      </c>
      <c r="K99" s="229"/>
      <c r="L99" s="280" t="s">
        <v>101</v>
      </c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0" customHeight="1">
      <c r="A100" s="279"/>
      <c r="B100" s="279"/>
      <c r="C100" s="229"/>
      <c r="D100" s="229"/>
      <c r="E100" s="298"/>
      <c r="F100" s="229"/>
      <c r="G100" s="229"/>
      <c r="H100" s="229"/>
      <c r="I100" s="229"/>
      <c r="J100" s="274" t="s">
        <v>80</v>
      </c>
      <c r="K100" s="229"/>
      <c r="L100" s="280" t="s">
        <v>101</v>
      </c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0" customHeight="1">
      <c r="A101" s="279"/>
      <c r="B101" s="279"/>
      <c r="C101" s="229"/>
      <c r="D101" s="229"/>
      <c r="E101" s="298"/>
      <c r="F101" s="229"/>
      <c r="G101" s="229"/>
      <c r="H101" s="229"/>
      <c r="I101" s="229"/>
      <c r="J101" s="228"/>
      <c r="K101" s="229"/>
      <c r="L101" s="280" t="s">
        <v>101</v>
      </c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2.0" customHeight="1">
      <c r="A102" s="279"/>
      <c r="B102" s="279"/>
      <c r="C102" s="229"/>
      <c r="D102" s="229"/>
      <c r="E102" s="298"/>
      <c r="F102" s="229"/>
      <c r="G102" s="229"/>
      <c r="H102" s="229"/>
      <c r="I102" s="229"/>
      <c r="J102" s="228"/>
      <c r="K102" s="229"/>
      <c r="L102" s="280" t="s">
        <v>101</v>
      </c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30.0" customHeight="1">
      <c r="A103" s="279"/>
      <c r="B103" s="279"/>
      <c r="C103" s="229"/>
      <c r="D103" s="229"/>
      <c r="E103" s="298"/>
      <c r="F103" s="229"/>
      <c r="G103" s="229"/>
      <c r="H103" s="229"/>
      <c r="I103" s="229"/>
      <c r="J103" s="228"/>
      <c r="K103" s="229"/>
      <c r="L103" s="280" t="s">
        <v>101</v>
      </c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</row>
    <row r="104" ht="12.0" customHeight="1">
      <c r="A104" s="285" t="s">
        <v>3590</v>
      </c>
      <c r="B104" s="238"/>
      <c r="C104" s="238"/>
      <c r="D104" s="239"/>
      <c r="E104" s="276" t="s">
        <v>3575</v>
      </c>
      <c r="F104" s="229" t="s">
        <v>3434</v>
      </c>
      <c r="G104" s="228"/>
      <c r="H104" s="279"/>
      <c r="I104" s="301"/>
      <c r="J104" s="228">
        <f>COUNTA(A109:A113)</f>
        <v>0</v>
      </c>
      <c r="K104" s="362" t="s">
        <v>125</v>
      </c>
      <c r="L104" s="280" t="s">
        <v>101</v>
      </c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12.0" customHeight="1">
      <c r="A105" s="297"/>
      <c r="B105" s="279"/>
      <c r="C105" s="279" t="s">
        <v>3591</v>
      </c>
      <c r="D105" s="279" t="s">
        <v>3592</v>
      </c>
      <c r="E105" s="276" t="s">
        <v>3593</v>
      </c>
      <c r="F105" s="229" t="s">
        <v>3434</v>
      </c>
      <c r="G105" s="274">
        <v>75961.0</v>
      </c>
      <c r="H105" s="279" t="s">
        <v>3594</v>
      </c>
      <c r="I105" s="229" t="s">
        <v>3595</v>
      </c>
      <c r="J105" s="228" t="s">
        <v>70</v>
      </c>
      <c r="K105" s="279"/>
      <c r="L105" s="280" t="s">
        <v>101</v>
      </c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12.0" customHeight="1">
      <c r="A106" s="279"/>
      <c r="B106" s="279"/>
      <c r="C106" s="229" t="s">
        <v>3596</v>
      </c>
      <c r="D106" s="279" t="s">
        <v>3597</v>
      </c>
      <c r="E106" s="276" t="s">
        <v>3598</v>
      </c>
      <c r="F106" s="229" t="s">
        <v>3434</v>
      </c>
      <c r="G106" s="274">
        <v>75964.0</v>
      </c>
      <c r="H106" s="279" t="s">
        <v>649</v>
      </c>
      <c r="I106" s="279" t="s">
        <v>3599</v>
      </c>
      <c r="J106" s="274" t="s">
        <v>72</v>
      </c>
      <c r="K106" s="229"/>
      <c r="L106" s="280" t="s">
        <v>101</v>
      </c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12.0" customHeight="1">
      <c r="A107" s="279"/>
      <c r="B107" s="279"/>
      <c r="C107" s="279"/>
      <c r="D107" s="279"/>
      <c r="E107" s="276"/>
      <c r="F107" s="229"/>
      <c r="G107" s="229"/>
      <c r="H107" s="279"/>
      <c r="I107" s="229"/>
      <c r="J107" s="81" t="s">
        <v>74</v>
      </c>
      <c r="K107" s="229"/>
      <c r="L107" s="280" t="s">
        <v>101</v>
      </c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ht="12.0" customHeight="1">
      <c r="A108" s="279"/>
      <c r="B108" s="279"/>
      <c r="C108" s="279" t="s">
        <v>3600</v>
      </c>
      <c r="D108" s="279" t="s">
        <v>3601</v>
      </c>
      <c r="E108" s="276" t="s">
        <v>3602</v>
      </c>
      <c r="F108" s="229" t="s">
        <v>3434</v>
      </c>
      <c r="G108" s="274">
        <v>75965.0</v>
      </c>
      <c r="H108" s="279"/>
      <c r="I108" s="229" t="s">
        <v>3603</v>
      </c>
      <c r="J108" s="274" t="s">
        <v>76</v>
      </c>
      <c r="K108" s="229"/>
      <c r="L108" s="280" t="s">
        <v>101</v>
      </c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ht="12.0" customHeight="1">
      <c r="A109" s="279"/>
      <c r="B109" s="279"/>
      <c r="C109" s="229"/>
      <c r="D109" s="229"/>
      <c r="E109" s="298"/>
      <c r="F109" s="229"/>
      <c r="G109" s="229"/>
      <c r="H109" s="229"/>
      <c r="I109" s="229"/>
      <c r="J109" s="274" t="s">
        <v>78</v>
      </c>
      <c r="K109" s="229"/>
      <c r="L109" s="280" t="s">
        <v>101</v>
      </c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0" customHeight="1">
      <c r="A110" s="279"/>
      <c r="B110" s="279"/>
      <c r="C110" s="229"/>
      <c r="D110" s="229"/>
      <c r="E110" s="298"/>
      <c r="F110" s="229"/>
      <c r="G110" s="229"/>
      <c r="H110" s="229"/>
      <c r="I110" s="229"/>
      <c r="J110" s="274" t="s">
        <v>80</v>
      </c>
      <c r="K110" s="229"/>
      <c r="L110" s="280" t="s">
        <v>101</v>
      </c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0" customHeight="1">
      <c r="A111" s="279"/>
      <c r="B111" s="279"/>
      <c r="C111" s="229"/>
      <c r="D111" s="229"/>
      <c r="E111" s="298"/>
      <c r="F111" s="229"/>
      <c r="G111" s="229"/>
      <c r="H111" s="229"/>
      <c r="I111" s="229"/>
      <c r="J111" s="228"/>
      <c r="K111" s="229"/>
      <c r="L111" s="280" t="s">
        <v>101</v>
      </c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279"/>
      <c r="B112" s="279"/>
      <c r="C112" s="229"/>
      <c r="D112" s="229"/>
      <c r="E112" s="298"/>
      <c r="F112" s="229"/>
      <c r="G112" s="229"/>
      <c r="H112" s="229"/>
      <c r="I112" s="229"/>
      <c r="J112" s="228"/>
      <c r="K112" s="229"/>
      <c r="L112" s="280" t="s">
        <v>101</v>
      </c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279"/>
      <c r="B113" s="279"/>
      <c r="C113" s="229"/>
      <c r="D113" s="229"/>
      <c r="E113" s="298"/>
      <c r="F113" s="229"/>
      <c r="G113" s="229"/>
      <c r="H113" s="229"/>
      <c r="I113" s="229"/>
      <c r="J113" s="228"/>
      <c r="K113" s="229"/>
      <c r="L113" s="280" t="s">
        <v>101</v>
      </c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271"/>
      <c r="B114" s="271"/>
      <c r="C114" s="271"/>
      <c r="D114" s="271"/>
      <c r="E114" s="271"/>
      <c r="F114" s="271"/>
      <c r="G114" s="271"/>
      <c r="H114" s="271"/>
      <c r="I114" s="271"/>
      <c r="J114" s="103"/>
      <c r="K114" s="271"/>
      <c r="L114" s="103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0" customHeight="1">
      <c r="A115" s="271"/>
      <c r="B115" s="271"/>
      <c r="C115" s="271"/>
      <c r="D115" s="271"/>
      <c r="E115" s="271"/>
      <c r="F115" s="271"/>
      <c r="G115" s="271"/>
      <c r="H115" s="271"/>
      <c r="I115" s="271"/>
      <c r="J115" s="103"/>
      <c r="K115" s="271"/>
      <c r="L115" s="271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12.0" customHeight="1">
      <c r="A116" s="271"/>
      <c r="B116" s="271"/>
      <c r="C116" s="271"/>
      <c r="D116" s="271"/>
      <c r="E116" s="271"/>
      <c r="F116" s="271"/>
      <c r="G116" s="271"/>
      <c r="H116" s="271"/>
      <c r="I116" s="271"/>
      <c r="J116" s="103"/>
      <c r="K116" s="271"/>
      <c r="L116" s="271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0" customHeight="1">
      <c r="A117" s="271"/>
      <c r="B117" s="271"/>
      <c r="C117" s="271"/>
      <c r="D117" s="271"/>
      <c r="E117" s="271"/>
      <c r="F117" s="271"/>
      <c r="G117" s="271"/>
      <c r="H117" s="271"/>
      <c r="I117" s="271"/>
      <c r="J117" s="103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0" customHeight="1">
      <c r="A118" s="271"/>
      <c r="B118" s="271"/>
      <c r="C118" s="271"/>
      <c r="D118" s="271"/>
      <c r="E118" s="271"/>
      <c r="F118" s="271"/>
      <c r="G118" s="271"/>
      <c r="H118" s="271"/>
      <c r="I118" s="271"/>
      <c r="J118" s="103"/>
      <c r="K118" s="271"/>
      <c r="L118" s="271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0" customHeight="1">
      <c r="A119" s="271"/>
      <c r="B119" s="271"/>
      <c r="C119" s="271"/>
      <c r="D119" s="271"/>
      <c r="E119" s="271"/>
      <c r="F119" s="271"/>
      <c r="G119" s="271"/>
      <c r="H119" s="271"/>
      <c r="I119" s="271"/>
      <c r="J119" s="103"/>
      <c r="K119" s="271"/>
      <c r="L119" s="271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271"/>
      <c r="B120" s="271"/>
      <c r="C120" s="271"/>
      <c r="D120" s="271"/>
      <c r="E120" s="271"/>
      <c r="F120" s="271"/>
      <c r="G120" s="271"/>
      <c r="H120" s="271"/>
      <c r="I120" s="271"/>
      <c r="J120" s="103"/>
      <c r="K120" s="271"/>
      <c r="L120" s="271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2.0" customHeight="1">
      <c r="A121" s="271"/>
      <c r="B121" s="271"/>
      <c r="C121" s="271"/>
      <c r="D121" s="271"/>
      <c r="E121" s="271"/>
      <c r="F121" s="271"/>
      <c r="G121" s="271"/>
      <c r="H121" s="271"/>
      <c r="I121" s="271"/>
      <c r="J121" s="103"/>
      <c r="K121" s="271"/>
      <c r="L121" s="271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271"/>
      <c r="B122" s="271"/>
      <c r="C122" s="271"/>
      <c r="D122" s="271"/>
      <c r="E122" s="271"/>
      <c r="F122" s="271"/>
      <c r="G122" s="271"/>
      <c r="H122" s="271"/>
      <c r="I122" s="271"/>
      <c r="J122" s="103"/>
      <c r="K122" s="271"/>
      <c r="L122" s="103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0" customHeight="1">
      <c r="A123" s="271"/>
      <c r="B123" s="271"/>
      <c r="C123" s="271"/>
      <c r="D123" s="271"/>
      <c r="E123" s="271"/>
      <c r="F123" s="271"/>
      <c r="G123" s="271"/>
      <c r="H123" s="271"/>
      <c r="I123" s="271"/>
      <c r="J123" s="103"/>
      <c r="K123" s="271"/>
      <c r="L123" s="103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0" customHeight="1">
      <c r="A124" s="271"/>
      <c r="B124" s="271"/>
      <c r="C124" s="271"/>
      <c r="D124" s="271"/>
      <c r="E124" s="271"/>
      <c r="F124" s="271"/>
      <c r="G124" s="271"/>
      <c r="H124" s="271"/>
      <c r="I124" s="271"/>
      <c r="J124" s="103"/>
      <c r="K124" s="271"/>
      <c r="L124" s="103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2.0" customHeight="1">
      <c r="A125" s="271"/>
      <c r="B125" s="271"/>
      <c r="C125" s="271"/>
      <c r="D125" s="271"/>
      <c r="E125" s="271"/>
      <c r="F125" s="271"/>
      <c r="G125" s="271"/>
      <c r="H125" s="271"/>
      <c r="I125" s="271"/>
      <c r="J125" s="103"/>
      <c r="K125" s="271"/>
      <c r="L125" s="103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2.0" customHeight="1">
      <c r="A126" s="271"/>
      <c r="B126" s="271"/>
      <c r="C126" s="271"/>
      <c r="D126" s="271"/>
      <c r="E126" s="271"/>
      <c r="F126" s="271"/>
      <c r="G126" s="271"/>
      <c r="H126" s="271"/>
      <c r="I126" s="271"/>
      <c r="J126" s="103"/>
      <c r="K126" s="271"/>
      <c r="L126" s="103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271"/>
      <c r="B127" s="271"/>
      <c r="C127" s="271"/>
      <c r="D127" s="271"/>
      <c r="E127" s="271"/>
      <c r="F127" s="271"/>
      <c r="G127" s="271"/>
      <c r="H127" s="271"/>
      <c r="I127" s="271"/>
      <c r="J127" s="103"/>
      <c r="K127" s="271"/>
      <c r="L127" s="103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271"/>
      <c r="B128" s="271"/>
      <c r="C128" s="271"/>
      <c r="D128" s="271"/>
      <c r="E128" s="271"/>
      <c r="F128" s="271"/>
      <c r="G128" s="271"/>
      <c r="H128" s="271"/>
      <c r="I128" s="271"/>
      <c r="J128" s="103"/>
      <c r="K128" s="271"/>
      <c r="L128" s="103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12.0" customHeight="1">
      <c r="A129" s="271"/>
      <c r="B129" s="271"/>
      <c r="C129" s="271"/>
      <c r="D129" s="271"/>
      <c r="E129" s="271"/>
      <c r="F129" s="271"/>
      <c r="G129" s="271"/>
      <c r="H129" s="271"/>
      <c r="I129" s="271"/>
      <c r="J129" s="103"/>
      <c r="K129" s="271"/>
      <c r="L129" s="103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0" customHeight="1">
      <c r="A130" s="271"/>
      <c r="B130" s="271"/>
      <c r="C130" s="271"/>
      <c r="D130" s="271"/>
      <c r="E130" s="271"/>
      <c r="F130" s="271"/>
      <c r="G130" s="271"/>
      <c r="H130" s="271"/>
      <c r="I130" s="271"/>
      <c r="J130" s="103"/>
      <c r="K130" s="271"/>
      <c r="L130" s="103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0" customHeight="1">
      <c r="A131" s="271"/>
      <c r="B131" s="271"/>
      <c r="C131" s="271"/>
      <c r="D131" s="271"/>
      <c r="E131" s="271"/>
      <c r="F131" s="271"/>
      <c r="G131" s="271"/>
      <c r="H131" s="271"/>
      <c r="I131" s="271"/>
      <c r="J131" s="103"/>
      <c r="K131" s="271"/>
      <c r="L131" s="103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271"/>
      <c r="B132" s="271"/>
      <c r="C132" s="271"/>
      <c r="D132" s="271"/>
      <c r="E132" s="271"/>
      <c r="F132" s="271"/>
      <c r="G132" s="271"/>
      <c r="H132" s="271"/>
      <c r="I132" s="271"/>
      <c r="J132" s="103"/>
      <c r="K132" s="271"/>
      <c r="L132" s="103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2.0" customHeight="1">
      <c r="A133" s="271"/>
      <c r="B133" s="271"/>
      <c r="C133" s="271"/>
      <c r="D133" s="271"/>
      <c r="E133" s="271"/>
      <c r="F133" s="271"/>
      <c r="G133" s="271"/>
      <c r="H133" s="271"/>
      <c r="I133" s="271"/>
      <c r="J133" s="103"/>
      <c r="K133" s="271"/>
      <c r="L133" s="103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ht="12.0" customHeight="1">
      <c r="A134" s="271"/>
      <c r="B134" s="271"/>
      <c r="C134" s="271"/>
      <c r="D134" s="271"/>
      <c r="E134" s="271"/>
      <c r="F134" s="271"/>
      <c r="G134" s="271"/>
      <c r="H134" s="271"/>
      <c r="I134" s="271"/>
      <c r="J134" s="103"/>
      <c r="K134" s="271"/>
      <c r="L134" s="103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0" customHeight="1">
      <c r="A135" s="271"/>
      <c r="B135" s="271"/>
      <c r="C135" s="271"/>
      <c r="D135" s="271"/>
      <c r="E135" s="271"/>
      <c r="F135" s="271"/>
      <c r="G135" s="271"/>
      <c r="H135" s="271"/>
      <c r="I135" s="271"/>
      <c r="J135" s="103"/>
      <c r="K135" s="271"/>
      <c r="L135" s="103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0" customHeight="1">
      <c r="A136" s="271"/>
      <c r="B136" s="271"/>
      <c r="C136" s="271"/>
      <c r="D136" s="271"/>
      <c r="E136" s="271"/>
      <c r="F136" s="271"/>
      <c r="G136" s="271"/>
      <c r="H136" s="271"/>
      <c r="I136" s="271"/>
      <c r="J136" s="103"/>
      <c r="K136" s="271"/>
      <c r="L136" s="103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0" customHeight="1">
      <c r="A137" s="271"/>
      <c r="B137" s="271"/>
      <c r="C137" s="271"/>
      <c r="D137" s="271"/>
      <c r="E137" s="271"/>
      <c r="F137" s="271"/>
      <c r="G137" s="271"/>
      <c r="H137" s="271"/>
      <c r="I137" s="271"/>
      <c r="J137" s="103"/>
      <c r="K137" s="271"/>
      <c r="L137" s="103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271"/>
      <c r="B138" s="271"/>
      <c r="C138" s="271"/>
      <c r="D138" s="271"/>
      <c r="E138" s="271"/>
      <c r="F138" s="271"/>
      <c r="G138" s="271"/>
      <c r="H138" s="271"/>
      <c r="I138" s="271"/>
      <c r="J138" s="103"/>
      <c r="K138" s="271"/>
      <c r="L138" s="103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271"/>
      <c r="B139" s="271"/>
      <c r="C139" s="271"/>
      <c r="D139" s="271"/>
      <c r="E139" s="271"/>
      <c r="F139" s="271"/>
      <c r="G139" s="271"/>
      <c r="H139" s="271"/>
      <c r="I139" s="271"/>
      <c r="J139" s="103"/>
      <c r="K139" s="271"/>
      <c r="L139" s="103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2.0" customHeight="1">
      <c r="A140" s="271"/>
      <c r="B140" s="271"/>
      <c r="C140" s="271"/>
      <c r="D140" s="271"/>
      <c r="E140" s="271"/>
      <c r="F140" s="271"/>
      <c r="G140" s="271"/>
      <c r="H140" s="271"/>
      <c r="I140" s="271"/>
      <c r="J140" s="103"/>
      <c r="K140" s="271"/>
      <c r="L140" s="103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271"/>
      <c r="B141" s="271"/>
      <c r="C141" s="271"/>
      <c r="D141" s="271"/>
      <c r="E141" s="271"/>
      <c r="F141" s="271"/>
      <c r="G141" s="271"/>
      <c r="H141" s="271"/>
      <c r="I141" s="271"/>
      <c r="J141" s="103"/>
      <c r="K141" s="271"/>
      <c r="L141" s="103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0" customHeight="1">
      <c r="A142" s="271"/>
      <c r="B142" s="271"/>
      <c r="C142" s="271"/>
      <c r="D142" s="271"/>
      <c r="E142" s="271"/>
      <c r="F142" s="271"/>
      <c r="G142" s="271"/>
      <c r="H142" s="271"/>
      <c r="I142" s="271"/>
      <c r="J142" s="103"/>
      <c r="K142" s="271"/>
      <c r="L142" s="103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0" customHeight="1">
      <c r="A143" s="271"/>
      <c r="B143" s="271"/>
      <c r="C143" s="271"/>
      <c r="D143" s="271"/>
      <c r="E143" s="271"/>
      <c r="F143" s="271"/>
      <c r="G143" s="271"/>
      <c r="H143" s="271"/>
      <c r="I143" s="271"/>
      <c r="J143" s="103"/>
      <c r="K143" s="271"/>
      <c r="L143" s="103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271"/>
      <c r="B144" s="271"/>
      <c r="C144" s="271"/>
      <c r="D144" s="271"/>
      <c r="E144" s="271"/>
      <c r="F144" s="271"/>
      <c r="G144" s="271"/>
      <c r="H144" s="271"/>
      <c r="I144" s="271"/>
      <c r="J144" s="103"/>
      <c r="K144" s="271"/>
      <c r="L144" s="103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271"/>
      <c r="B145" s="271"/>
      <c r="C145" s="271"/>
      <c r="D145" s="271"/>
      <c r="E145" s="271"/>
      <c r="F145" s="271"/>
      <c r="G145" s="271"/>
      <c r="H145" s="271"/>
      <c r="I145" s="271"/>
      <c r="J145" s="103"/>
      <c r="K145" s="271"/>
      <c r="L145" s="103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271"/>
      <c r="B146" s="271"/>
      <c r="C146" s="271"/>
      <c r="D146" s="271"/>
      <c r="E146" s="271"/>
      <c r="F146" s="271"/>
      <c r="G146" s="271"/>
      <c r="H146" s="271"/>
      <c r="I146" s="271"/>
      <c r="J146" s="103"/>
      <c r="K146" s="271"/>
      <c r="L146" s="103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271"/>
      <c r="B147" s="271"/>
      <c r="C147" s="271"/>
      <c r="D147" s="271"/>
      <c r="E147" s="271"/>
      <c r="F147" s="271"/>
      <c r="G147" s="271"/>
      <c r="H147" s="271"/>
      <c r="I147" s="271"/>
      <c r="J147" s="103"/>
      <c r="K147" s="271"/>
      <c r="L147" s="103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271"/>
      <c r="B148" s="271"/>
      <c r="C148" s="271"/>
      <c r="D148" s="271"/>
      <c r="E148" s="271"/>
      <c r="F148" s="271"/>
      <c r="G148" s="271"/>
      <c r="H148" s="271"/>
      <c r="I148" s="271"/>
      <c r="J148" s="103"/>
      <c r="K148" s="271"/>
      <c r="L148" s="103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271"/>
      <c r="B149" s="271"/>
      <c r="C149" s="271"/>
      <c r="D149" s="271"/>
      <c r="E149" s="271"/>
      <c r="F149" s="271"/>
      <c r="G149" s="271"/>
      <c r="H149" s="271"/>
      <c r="I149" s="271"/>
      <c r="J149" s="103"/>
      <c r="K149" s="271"/>
      <c r="L149" s="103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271"/>
      <c r="B150" s="271"/>
      <c r="C150" s="271"/>
      <c r="D150" s="271"/>
      <c r="E150" s="271"/>
      <c r="F150" s="271"/>
      <c r="G150" s="271"/>
      <c r="H150" s="271"/>
      <c r="I150" s="271"/>
      <c r="J150" s="103"/>
      <c r="K150" s="271"/>
      <c r="L150" s="103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271"/>
      <c r="B151" s="271"/>
      <c r="C151" s="271"/>
      <c r="D151" s="271"/>
      <c r="E151" s="271"/>
      <c r="F151" s="271"/>
      <c r="G151" s="271"/>
      <c r="H151" s="271"/>
      <c r="I151" s="271"/>
      <c r="J151" s="103"/>
      <c r="K151" s="271"/>
      <c r="L151" s="103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271"/>
      <c r="B152" s="271"/>
      <c r="C152" s="271"/>
      <c r="D152" s="271"/>
      <c r="E152" s="271"/>
      <c r="F152" s="271"/>
      <c r="G152" s="271"/>
      <c r="H152" s="271"/>
      <c r="I152" s="271"/>
      <c r="J152" s="103"/>
      <c r="K152" s="271"/>
      <c r="L152" s="103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271"/>
      <c r="B153" s="271"/>
      <c r="C153" s="271"/>
      <c r="D153" s="271"/>
      <c r="E153" s="271"/>
      <c r="F153" s="271"/>
      <c r="G153" s="271"/>
      <c r="H153" s="271"/>
      <c r="I153" s="271"/>
      <c r="J153" s="103"/>
      <c r="K153" s="271"/>
      <c r="L153" s="103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271"/>
      <c r="B154" s="271"/>
      <c r="C154" s="271"/>
      <c r="D154" s="271"/>
      <c r="E154" s="271"/>
      <c r="F154" s="271"/>
      <c r="G154" s="271"/>
      <c r="H154" s="271"/>
      <c r="I154" s="271"/>
      <c r="J154" s="103"/>
      <c r="K154" s="271"/>
      <c r="L154" s="103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271"/>
      <c r="B155" s="271"/>
      <c r="C155" s="271"/>
      <c r="D155" s="271"/>
      <c r="E155" s="271"/>
      <c r="F155" s="271"/>
      <c r="G155" s="271"/>
      <c r="H155" s="271"/>
      <c r="I155" s="271"/>
      <c r="J155" s="103"/>
      <c r="K155" s="271"/>
      <c r="L155" s="103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271"/>
      <c r="B156" s="271"/>
      <c r="C156" s="271"/>
      <c r="D156" s="271"/>
      <c r="E156" s="271"/>
      <c r="F156" s="271"/>
      <c r="G156" s="271"/>
      <c r="H156" s="271"/>
      <c r="I156" s="271"/>
      <c r="J156" s="103"/>
      <c r="K156" s="271"/>
      <c r="L156" s="103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271"/>
      <c r="B157" s="271"/>
      <c r="C157" s="271"/>
      <c r="D157" s="271"/>
      <c r="E157" s="271"/>
      <c r="F157" s="271"/>
      <c r="G157" s="271"/>
      <c r="H157" s="271"/>
      <c r="I157" s="271"/>
      <c r="J157" s="103"/>
      <c r="K157" s="271"/>
      <c r="L157" s="103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271"/>
      <c r="B158" s="271"/>
      <c r="C158" s="271"/>
      <c r="D158" s="271"/>
      <c r="E158" s="271"/>
      <c r="F158" s="271"/>
      <c r="G158" s="271"/>
      <c r="H158" s="271"/>
      <c r="I158" s="271"/>
      <c r="J158" s="103"/>
      <c r="K158" s="271"/>
      <c r="L158" s="103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271"/>
      <c r="B159" s="271"/>
      <c r="C159" s="271"/>
      <c r="D159" s="271"/>
      <c r="E159" s="271"/>
      <c r="F159" s="271"/>
      <c r="G159" s="271"/>
      <c r="H159" s="271"/>
      <c r="I159" s="271"/>
      <c r="J159" s="103"/>
      <c r="K159" s="271"/>
      <c r="L159" s="103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271"/>
      <c r="B160" s="271"/>
      <c r="C160" s="271"/>
      <c r="D160" s="271"/>
      <c r="E160" s="271"/>
      <c r="F160" s="271"/>
      <c r="G160" s="271"/>
      <c r="H160" s="271"/>
      <c r="I160" s="271"/>
      <c r="J160" s="103"/>
      <c r="K160" s="271"/>
      <c r="L160" s="103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271"/>
      <c r="B161" s="271"/>
      <c r="C161" s="271"/>
      <c r="D161" s="271"/>
      <c r="E161" s="271"/>
      <c r="F161" s="271"/>
      <c r="G161" s="271"/>
      <c r="H161" s="271"/>
      <c r="I161" s="271"/>
      <c r="J161" s="103"/>
      <c r="K161" s="271"/>
      <c r="L161" s="103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271"/>
      <c r="B162" s="271"/>
      <c r="C162" s="271"/>
      <c r="D162" s="271"/>
      <c r="E162" s="271"/>
      <c r="F162" s="271"/>
      <c r="G162" s="271"/>
      <c r="H162" s="271"/>
      <c r="I162" s="271"/>
      <c r="J162" s="103"/>
      <c r="K162" s="271"/>
      <c r="L162" s="103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271"/>
      <c r="B163" s="271"/>
      <c r="C163" s="271"/>
      <c r="D163" s="271"/>
      <c r="E163" s="271"/>
      <c r="F163" s="271"/>
      <c r="G163" s="271"/>
      <c r="H163" s="271"/>
      <c r="I163" s="271"/>
      <c r="J163" s="103"/>
      <c r="K163" s="271"/>
      <c r="L163" s="103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271"/>
      <c r="B164" s="271"/>
      <c r="C164" s="271"/>
      <c r="D164" s="271"/>
      <c r="E164" s="271"/>
      <c r="F164" s="271"/>
      <c r="G164" s="271"/>
      <c r="H164" s="271"/>
      <c r="I164" s="271"/>
      <c r="J164" s="103"/>
      <c r="K164" s="271"/>
      <c r="L164" s="103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271"/>
      <c r="B165" s="271"/>
      <c r="C165" s="271"/>
      <c r="D165" s="271"/>
      <c r="E165" s="271"/>
      <c r="F165" s="271"/>
      <c r="G165" s="271"/>
      <c r="H165" s="271"/>
      <c r="I165" s="271"/>
      <c r="J165" s="103"/>
      <c r="K165" s="271"/>
      <c r="L165" s="103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271"/>
      <c r="B166" s="271"/>
      <c r="C166" s="271"/>
      <c r="D166" s="271"/>
      <c r="E166" s="271"/>
      <c r="F166" s="271"/>
      <c r="G166" s="271"/>
      <c r="H166" s="271"/>
      <c r="I166" s="271"/>
      <c r="J166" s="103"/>
      <c r="K166" s="271"/>
      <c r="L166" s="103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271"/>
      <c r="B167" s="271"/>
      <c r="C167" s="271"/>
      <c r="D167" s="271"/>
      <c r="E167" s="271"/>
      <c r="F167" s="271"/>
      <c r="G167" s="271"/>
      <c r="H167" s="271"/>
      <c r="I167" s="271"/>
      <c r="J167" s="103"/>
      <c r="K167" s="271"/>
      <c r="L167" s="103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271"/>
      <c r="B168" s="271"/>
      <c r="C168" s="271"/>
      <c r="D168" s="271"/>
      <c r="E168" s="271"/>
      <c r="F168" s="271"/>
      <c r="G168" s="271"/>
      <c r="H168" s="271"/>
      <c r="I168" s="271"/>
      <c r="J168" s="103"/>
      <c r="K168" s="271"/>
      <c r="L168" s="103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271"/>
      <c r="B169" s="271"/>
      <c r="C169" s="271"/>
      <c r="D169" s="271"/>
      <c r="E169" s="271"/>
      <c r="F169" s="271"/>
      <c r="G169" s="271"/>
      <c r="H169" s="271"/>
      <c r="I169" s="271"/>
      <c r="J169" s="103"/>
      <c r="K169" s="271"/>
      <c r="L169" s="103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271"/>
      <c r="B170" s="271"/>
      <c r="C170" s="271"/>
      <c r="D170" s="271"/>
      <c r="E170" s="271"/>
      <c r="F170" s="271"/>
      <c r="G170" s="271"/>
      <c r="H170" s="271"/>
      <c r="I170" s="271"/>
      <c r="J170" s="103"/>
      <c r="K170" s="271"/>
      <c r="L170" s="103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271"/>
      <c r="B171" s="271"/>
      <c r="C171" s="271"/>
      <c r="D171" s="271"/>
      <c r="E171" s="271"/>
      <c r="F171" s="271"/>
      <c r="G171" s="271"/>
      <c r="H171" s="271"/>
      <c r="I171" s="271"/>
      <c r="J171" s="103"/>
      <c r="K171" s="271"/>
      <c r="L171" s="103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271"/>
      <c r="B172" s="271"/>
      <c r="C172" s="271"/>
      <c r="D172" s="271"/>
      <c r="E172" s="271"/>
      <c r="F172" s="271"/>
      <c r="G172" s="271"/>
      <c r="H172" s="271"/>
      <c r="I172" s="271"/>
      <c r="J172" s="103"/>
      <c r="K172" s="271"/>
      <c r="L172" s="103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271"/>
      <c r="B173" s="271"/>
      <c r="C173" s="271"/>
      <c r="D173" s="271"/>
      <c r="E173" s="271"/>
      <c r="F173" s="271"/>
      <c r="G173" s="271"/>
      <c r="H173" s="271"/>
      <c r="I173" s="271"/>
      <c r="J173" s="103"/>
      <c r="K173" s="271"/>
      <c r="L173" s="103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271"/>
      <c r="B174" s="271"/>
      <c r="C174" s="271"/>
      <c r="D174" s="271"/>
      <c r="E174" s="271"/>
      <c r="F174" s="271"/>
      <c r="G174" s="271"/>
      <c r="H174" s="271"/>
      <c r="I174" s="271"/>
      <c r="J174" s="103"/>
      <c r="K174" s="271"/>
      <c r="L174" s="103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271"/>
      <c r="B175" s="271"/>
      <c r="C175" s="271"/>
      <c r="D175" s="271"/>
      <c r="E175" s="271"/>
      <c r="F175" s="271"/>
      <c r="G175" s="271"/>
      <c r="H175" s="271"/>
      <c r="I175" s="271"/>
      <c r="J175" s="103"/>
      <c r="K175" s="271"/>
      <c r="L175" s="103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271"/>
      <c r="B176" s="271"/>
      <c r="C176" s="271"/>
      <c r="D176" s="271"/>
      <c r="E176" s="271"/>
      <c r="F176" s="271"/>
      <c r="G176" s="271"/>
      <c r="H176" s="271"/>
      <c r="I176" s="271"/>
      <c r="J176" s="103"/>
      <c r="K176" s="271"/>
      <c r="L176" s="103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271"/>
      <c r="B177" s="271"/>
      <c r="C177" s="271"/>
      <c r="D177" s="271"/>
      <c r="E177" s="271"/>
      <c r="F177" s="271"/>
      <c r="G177" s="271"/>
      <c r="H177" s="271"/>
      <c r="I177" s="271"/>
      <c r="J177" s="103"/>
      <c r="K177" s="271"/>
      <c r="L177" s="103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271"/>
      <c r="B178" s="271"/>
      <c r="C178" s="271"/>
      <c r="D178" s="271"/>
      <c r="E178" s="271"/>
      <c r="F178" s="271"/>
      <c r="G178" s="271"/>
      <c r="H178" s="271"/>
      <c r="I178" s="271"/>
      <c r="J178" s="103"/>
      <c r="K178" s="271"/>
      <c r="L178" s="103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271"/>
      <c r="B179" s="271"/>
      <c r="C179" s="271"/>
      <c r="D179" s="271"/>
      <c r="E179" s="271"/>
      <c r="F179" s="271"/>
      <c r="G179" s="271"/>
      <c r="H179" s="271"/>
      <c r="I179" s="271"/>
      <c r="J179" s="103"/>
      <c r="K179" s="271"/>
      <c r="L179" s="103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271"/>
      <c r="B180" s="271"/>
      <c r="C180" s="271"/>
      <c r="D180" s="271"/>
      <c r="E180" s="271"/>
      <c r="F180" s="271"/>
      <c r="G180" s="271"/>
      <c r="H180" s="271"/>
      <c r="I180" s="271"/>
      <c r="J180" s="103"/>
      <c r="K180" s="271"/>
      <c r="L180" s="103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271"/>
      <c r="B181" s="271"/>
      <c r="C181" s="271"/>
      <c r="D181" s="271"/>
      <c r="E181" s="271"/>
      <c r="F181" s="271"/>
      <c r="G181" s="271"/>
      <c r="H181" s="271"/>
      <c r="I181" s="271"/>
      <c r="J181" s="103"/>
      <c r="K181" s="271"/>
      <c r="L181" s="103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271"/>
      <c r="B182" s="271"/>
      <c r="C182" s="271"/>
      <c r="D182" s="271"/>
      <c r="E182" s="271"/>
      <c r="F182" s="271"/>
      <c r="G182" s="271"/>
      <c r="H182" s="271"/>
      <c r="I182" s="271"/>
      <c r="J182" s="103"/>
      <c r="K182" s="271"/>
      <c r="L182" s="103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271"/>
      <c r="B183" s="271"/>
      <c r="C183" s="271"/>
      <c r="D183" s="271"/>
      <c r="E183" s="271"/>
      <c r="F183" s="271"/>
      <c r="G183" s="271"/>
      <c r="H183" s="271"/>
      <c r="I183" s="271"/>
      <c r="J183" s="103"/>
      <c r="K183" s="271"/>
      <c r="L183" s="103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271"/>
      <c r="B184" s="271"/>
      <c r="C184" s="271"/>
      <c r="D184" s="271"/>
      <c r="E184" s="271"/>
      <c r="F184" s="271"/>
      <c r="G184" s="271"/>
      <c r="H184" s="271"/>
      <c r="I184" s="271"/>
      <c r="J184" s="103"/>
      <c r="K184" s="271"/>
      <c r="L184" s="103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271"/>
      <c r="B185" s="271"/>
      <c r="C185" s="271"/>
      <c r="D185" s="271"/>
      <c r="E185" s="271"/>
      <c r="F185" s="271"/>
      <c r="G185" s="271"/>
      <c r="H185" s="271"/>
      <c r="I185" s="271"/>
      <c r="J185" s="103"/>
      <c r="K185" s="271"/>
      <c r="L185" s="103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271"/>
      <c r="B186" s="271"/>
      <c r="C186" s="271"/>
      <c r="D186" s="271"/>
      <c r="E186" s="271"/>
      <c r="F186" s="271"/>
      <c r="G186" s="271"/>
      <c r="H186" s="271"/>
      <c r="I186" s="271"/>
      <c r="J186" s="103"/>
      <c r="K186" s="271"/>
      <c r="L186" s="103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271"/>
      <c r="B187" s="271"/>
      <c r="C187" s="271"/>
      <c r="D187" s="271"/>
      <c r="E187" s="271"/>
      <c r="F187" s="271"/>
      <c r="G187" s="271"/>
      <c r="H187" s="271"/>
      <c r="I187" s="271"/>
      <c r="J187" s="103"/>
      <c r="K187" s="271"/>
      <c r="L187" s="103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271"/>
      <c r="B188" s="271"/>
      <c r="C188" s="271"/>
      <c r="D188" s="271"/>
      <c r="E188" s="271"/>
      <c r="F188" s="271"/>
      <c r="G188" s="271"/>
      <c r="H188" s="271"/>
      <c r="I188" s="271"/>
      <c r="J188" s="103"/>
      <c r="K188" s="271"/>
      <c r="L188" s="103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271"/>
      <c r="B189" s="271"/>
      <c r="C189" s="271"/>
      <c r="D189" s="271"/>
      <c r="E189" s="271"/>
      <c r="F189" s="271"/>
      <c r="G189" s="271"/>
      <c r="H189" s="271"/>
      <c r="I189" s="271"/>
      <c r="J189" s="103"/>
      <c r="K189" s="271"/>
      <c r="L189" s="103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271"/>
      <c r="B190" s="271"/>
      <c r="C190" s="271"/>
      <c r="D190" s="271"/>
      <c r="E190" s="271"/>
      <c r="F190" s="271"/>
      <c r="G190" s="271"/>
      <c r="H190" s="271"/>
      <c r="I190" s="271"/>
      <c r="J190" s="103"/>
      <c r="K190" s="271"/>
      <c r="L190" s="103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271"/>
      <c r="B191" s="271"/>
      <c r="C191" s="271"/>
      <c r="D191" s="271"/>
      <c r="E191" s="271"/>
      <c r="F191" s="271"/>
      <c r="G191" s="271"/>
      <c r="H191" s="271"/>
      <c r="I191" s="271"/>
      <c r="J191" s="103"/>
      <c r="K191" s="271"/>
      <c r="L191" s="103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271"/>
      <c r="B192" s="271"/>
      <c r="C192" s="271"/>
      <c r="D192" s="271"/>
      <c r="E192" s="271"/>
      <c r="F192" s="271"/>
      <c r="G192" s="271"/>
      <c r="H192" s="271"/>
      <c r="I192" s="271"/>
      <c r="J192" s="103"/>
      <c r="K192" s="271"/>
      <c r="L192" s="103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271"/>
      <c r="B193" s="271"/>
      <c r="C193" s="271"/>
      <c r="D193" s="271"/>
      <c r="E193" s="271"/>
      <c r="F193" s="271"/>
      <c r="G193" s="271"/>
      <c r="H193" s="271"/>
      <c r="I193" s="271"/>
      <c r="J193" s="103"/>
      <c r="K193" s="271"/>
      <c r="L193" s="103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271"/>
      <c r="B194" s="271"/>
      <c r="C194" s="271"/>
      <c r="D194" s="271"/>
      <c r="E194" s="271"/>
      <c r="F194" s="271"/>
      <c r="G194" s="271"/>
      <c r="H194" s="271"/>
      <c r="I194" s="271"/>
      <c r="J194" s="103"/>
      <c r="K194" s="271"/>
      <c r="L194" s="103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271"/>
      <c r="B195" s="271"/>
      <c r="C195" s="271"/>
      <c r="D195" s="271"/>
      <c r="E195" s="271"/>
      <c r="F195" s="271"/>
      <c r="G195" s="271"/>
      <c r="H195" s="271"/>
      <c r="I195" s="271"/>
      <c r="J195" s="103"/>
      <c r="K195" s="271"/>
      <c r="L195" s="103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271"/>
      <c r="B196" s="271"/>
      <c r="C196" s="271"/>
      <c r="D196" s="271"/>
      <c r="E196" s="271"/>
      <c r="F196" s="271"/>
      <c r="G196" s="271"/>
      <c r="H196" s="271"/>
      <c r="I196" s="271"/>
      <c r="J196" s="103"/>
      <c r="K196" s="271"/>
      <c r="L196" s="103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271"/>
      <c r="B197" s="271"/>
      <c r="C197" s="271"/>
      <c r="D197" s="271"/>
      <c r="E197" s="271"/>
      <c r="F197" s="271"/>
      <c r="G197" s="271"/>
      <c r="H197" s="271"/>
      <c r="I197" s="271"/>
      <c r="J197" s="103"/>
      <c r="K197" s="271"/>
      <c r="L197" s="103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271"/>
      <c r="B198" s="271"/>
      <c r="C198" s="271"/>
      <c r="D198" s="271"/>
      <c r="E198" s="271"/>
      <c r="F198" s="271"/>
      <c r="G198" s="271"/>
      <c r="H198" s="271"/>
      <c r="I198" s="271"/>
      <c r="J198" s="103"/>
      <c r="K198" s="271"/>
      <c r="L198" s="103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271"/>
      <c r="B199" s="271"/>
      <c r="C199" s="271"/>
      <c r="D199" s="271"/>
      <c r="E199" s="271"/>
      <c r="F199" s="271"/>
      <c r="G199" s="271"/>
      <c r="H199" s="271"/>
      <c r="I199" s="271"/>
      <c r="J199" s="103"/>
      <c r="K199" s="271"/>
      <c r="L199" s="103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271"/>
      <c r="B200" s="271"/>
      <c r="C200" s="271"/>
      <c r="D200" s="271"/>
      <c r="E200" s="271"/>
      <c r="F200" s="271"/>
      <c r="G200" s="271"/>
      <c r="H200" s="271"/>
      <c r="I200" s="271"/>
      <c r="J200" s="103"/>
      <c r="K200" s="271"/>
      <c r="L200" s="103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271"/>
      <c r="B201" s="271"/>
      <c r="C201" s="271"/>
      <c r="D201" s="271"/>
      <c r="E201" s="271"/>
      <c r="F201" s="271"/>
      <c r="G201" s="271"/>
      <c r="H201" s="271"/>
      <c r="I201" s="271"/>
      <c r="J201" s="103"/>
      <c r="K201" s="271"/>
      <c r="L201" s="103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271"/>
      <c r="B202" s="271"/>
      <c r="C202" s="271"/>
      <c r="D202" s="271"/>
      <c r="E202" s="271"/>
      <c r="F202" s="271"/>
      <c r="G202" s="271"/>
      <c r="H202" s="271"/>
      <c r="I202" s="271"/>
      <c r="J202" s="103"/>
      <c r="K202" s="271"/>
      <c r="L202" s="103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271"/>
      <c r="B203" s="271"/>
      <c r="C203" s="271"/>
      <c r="D203" s="271"/>
      <c r="E203" s="271"/>
      <c r="F203" s="271"/>
      <c r="G203" s="271"/>
      <c r="H203" s="271"/>
      <c r="I203" s="271"/>
      <c r="J203" s="103"/>
      <c r="K203" s="271"/>
      <c r="L203" s="103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271"/>
      <c r="B204" s="271"/>
      <c r="C204" s="271"/>
      <c r="D204" s="271"/>
      <c r="E204" s="271"/>
      <c r="F204" s="271"/>
      <c r="G204" s="271"/>
      <c r="H204" s="271"/>
      <c r="I204" s="271"/>
      <c r="J204" s="103"/>
      <c r="K204" s="271"/>
      <c r="L204" s="103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271"/>
      <c r="B205" s="271"/>
      <c r="C205" s="271"/>
      <c r="D205" s="271"/>
      <c r="E205" s="271"/>
      <c r="F205" s="271"/>
      <c r="G205" s="271"/>
      <c r="H205" s="271"/>
      <c r="I205" s="271"/>
      <c r="J205" s="103"/>
      <c r="K205" s="271"/>
      <c r="L205" s="103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271"/>
      <c r="B206" s="271"/>
      <c r="C206" s="271"/>
      <c r="D206" s="271"/>
      <c r="E206" s="271"/>
      <c r="F206" s="271"/>
      <c r="G206" s="271"/>
      <c r="H206" s="271"/>
      <c r="I206" s="271"/>
      <c r="J206" s="103"/>
      <c r="K206" s="271"/>
      <c r="L206" s="103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271"/>
      <c r="B207" s="271"/>
      <c r="C207" s="271"/>
      <c r="D207" s="271"/>
      <c r="E207" s="271"/>
      <c r="F207" s="271"/>
      <c r="G207" s="271"/>
      <c r="H207" s="271"/>
      <c r="I207" s="271"/>
      <c r="J207" s="103"/>
      <c r="K207" s="271"/>
      <c r="L207" s="103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271"/>
      <c r="B208" s="271"/>
      <c r="C208" s="271"/>
      <c r="D208" s="271"/>
      <c r="E208" s="271"/>
      <c r="F208" s="271"/>
      <c r="G208" s="271"/>
      <c r="H208" s="271"/>
      <c r="I208" s="271"/>
      <c r="J208" s="103"/>
      <c r="K208" s="271"/>
      <c r="L208" s="103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271"/>
      <c r="B209" s="271"/>
      <c r="C209" s="271"/>
      <c r="D209" s="271"/>
      <c r="E209" s="271"/>
      <c r="F209" s="271"/>
      <c r="G209" s="271"/>
      <c r="H209" s="271"/>
      <c r="I209" s="271"/>
      <c r="J209" s="103"/>
      <c r="K209" s="271"/>
      <c r="L209" s="103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271"/>
      <c r="B210" s="271"/>
      <c r="C210" s="271"/>
      <c r="D210" s="271"/>
      <c r="E210" s="271"/>
      <c r="F210" s="271"/>
      <c r="G210" s="271"/>
      <c r="H210" s="271"/>
      <c r="I210" s="271"/>
      <c r="J210" s="103"/>
      <c r="K210" s="271"/>
      <c r="L210" s="103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271"/>
      <c r="B211" s="271"/>
      <c r="C211" s="271"/>
      <c r="D211" s="271"/>
      <c r="E211" s="271"/>
      <c r="F211" s="271"/>
      <c r="G211" s="271"/>
      <c r="H211" s="271"/>
      <c r="I211" s="271"/>
      <c r="J211" s="103"/>
      <c r="K211" s="271"/>
      <c r="L211" s="103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271"/>
      <c r="B212" s="271"/>
      <c r="C212" s="271"/>
      <c r="D212" s="271"/>
      <c r="E212" s="271"/>
      <c r="F212" s="271"/>
      <c r="G212" s="271"/>
      <c r="H212" s="271"/>
      <c r="I212" s="271"/>
      <c r="J212" s="103"/>
      <c r="K212" s="271"/>
      <c r="L212" s="103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271"/>
      <c r="B213" s="271"/>
      <c r="C213" s="271"/>
      <c r="D213" s="271"/>
      <c r="E213" s="271"/>
      <c r="F213" s="271"/>
      <c r="G213" s="271"/>
      <c r="H213" s="271"/>
      <c r="I213" s="271"/>
      <c r="J213" s="103"/>
      <c r="K213" s="271"/>
      <c r="L213" s="103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271"/>
      <c r="B214" s="271"/>
      <c r="C214" s="271"/>
      <c r="D214" s="271"/>
      <c r="E214" s="271"/>
      <c r="F214" s="271"/>
      <c r="G214" s="271"/>
      <c r="H214" s="271"/>
      <c r="I214" s="271"/>
      <c r="J214" s="103"/>
      <c r="K214" s="271"/>
      <c r="L214" s="103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271"/>
      <c r="B215" s="271"/>
      <c r="C215" s="271"/>
      <c r="D215" s="271"/>
      <c r="E215" s="271"/>
      <c r="F215" s="271"/>
      <c r="G215" s="271"/>
      <c r="H215" s="271"/>
      <c r="I215" s="271"/>
      <c r="J215" s="103"/>
      <c r="K215" s="271"/>
      <c r="L215" s="103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271"/>
      <c r="B216" s="271"/>
      <c r="C216" s="271"/>
      <c r="D216" s="271"/>
      <c r="E216" s="271"/>
      <c r="F216" s="271"/>
      <c r="G216" s="271"/>
      <c r="H216" s="271"/>
      <c r="I216" s="271"/>
      <c r="J216" s="103"/>
      <c r="K216" s="271"/>
      <c r="L216" s="103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271"/>
      <c r="B217" s="271"/>
      <c r="C217" s="271"/>
      <c r="D217" s="271"/>
      <c r="E217" s="271"/>
      <c r="F217" s="271"/>
      <c r="G217" s="271"/>
      <c r="H217" s="271"/>
      <c r="I217" s="271"/>
      <c r="J217" s="103"/>
      <c r="K217" s="271"/>
      <c r="L217" s="103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271"/>
      <c r="B218" s="271"/>
      <c r="C218" s="271"/>
      <c r="D218" s="271"/>
      <c r="E218" s="271"/>
      <c r="F218" s="271"/>
      <c r="G218" s="271"/>
      <c r="H218" s="271"/>
      <c r="I218" s="271"/>
      <c r="J218" s="103"/>
      <c r="K218" s="271"/>
      <c r="L218" s="103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271"/>
      <c r="B219" s="271"/>
      <c r="C219" s="271"/>
      <c r="D219" s="271"/>
      <c r="E219" s="271"/>
      <c r="F219" s="271"/>
      <c r="G219" s="271"/>
      <c r="H219" s="271"/>
      <c r="I219" s="271"/>
      <c r="J219" s="103"/>
      <c r="K219" s="271"/>
      <c r="L219" s="103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271"/>
      <c r="B220" s="271"/>
      <c r="C220" s="271"/>
      <c r="D220" s="271"/>
      <c r="E220" s="271"/>
      <c r="F220" s="271"/>
      <c r="G220" s="271"/>
      <c r="H220" s="271"/>
      <c r="I220" s="271"/>
      <c r="J220" s="103"/>
      <c r="K220" s="271"/>
      <c r="L220" s="103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271"/>
      <c r="B221" s="271"/>
      <c r="C221" s="271"/>
      <c r="D221" s="271"/>
      <c r="E221" s="271"/>
      <c r="F221" s="271"/>
      <c r="G221" s="271"/>
      <c r="H221" s="271"/>
      <c r="I221" s="271"/>
      <c r="J221" s="103"/>
      <c r="K221" s="271"/>
      <c r="L221" s="103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271"/>
      <c r="B222" s="271"/>
      <c r="C222" s="271"/>
      <c r="D222" s="271"/>
      <c r="E222" s="271"/>
      <c r="F222" s="271"/>
      <c r="G222" s="271"/>
      <c r="H222" s="271"/>
      <c r="I222" s="271"/>
      <c r="J222" s="103"/>
      <c r="K222" s="271"/>
      <c r="L222" s="103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271"/>
      <c r="B223" s="271"/>
      <c r="C223" s="271"/>
      <c r="D223" s="271"/>
      <c r="E223" s="271"/>
      <c r="F223" s="271"/>
      <c r="G223" s="271"/>
      <c r="H223" s="271"/>
      <c r="I223" s="271"/>
      <c r="J223" s="103"/>
      <c r="K223" s="271"/>
      <c r="L223" s="103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271"/>
      <c r="B224" s="271"/>
      <c r="C224" s="271"/>
      <c r="D224" s="271"/>
      <c r="E224" s="271"/>
      <c r="F224" s="271"/>
      <c r="G224" s="271"/>
      <c r="H224" s="271"/>
      <c r="I224" s="271"/>
      <c r="J224" s="103"/>
      <c r="K224" s="271"/>
      <c r="L224" s="103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271"/>
      <c r="B225" s="271"/>
      <c r="C225" s="271"/>
      <c r="D225" s="271"/>
      <c r="E225" s="271"/>
      <c r="F225" s="271"/>
      <c r="G225" s="271"/>
      <c r="H225" s="271"/>
      <c r="I225" s="271"/>
      <c r="J225" s="103"/>
      <c r="K225" s="271"/>
      <c r="L225" s="103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271"/>
      <c r="B226" s="271"/>
      <c r="C226" s="271"/>
      <c r="D226" s="271"/>
      <c r="E226" s="271"/>
      <c r="F226" s="271"/>
      <c r="G226" s="271"/>
      <c r="H226" s="271"/>
      <c r="I226" s="271"/>
      <c r="J226" s="103"/>
      <c r="K226" s="271"/>
      <c r="L226" s="103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271"/>
      <c r="B227" s="271"/>
      <c r="C227" s="271"/>
      <c r="D227" s="271"/>
      <c r="E227" s="271"/>
      <c r="F227" s="271"/>
      <c r="G227" s="271"/>
      <c r="H227" s="271"/>
      <c r="I227" s="271"/>
      <c r="J227" s="103"/>
      <c r="K227" s="271"/>
      <c r="L227" s="103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271"/>
      <c r="B228" s="271"/>
      <c r="C228" s="271"/>
      <c r="D228" s="271"/>
      <c r="E228" s="271"/>
      <c r="F228" s="271"/>
      <c r="G228" s="271"/>
      <c r="H228" s="271"/>
      <c r="I228" s="271"/>
      <c r="J228" s="103"/>
      <c r="K228" s="271"/>
      <c r="L228" s="103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271"/>
      <c r="B229" s="271"/>
      <c r="C229" s="271"/>
      <c r="D229" s="271"/>
      <c r="E229" s="271"/>
      <c r="F229" s="271"/>
      <c r="G229" s="271"/>
      <c r="H229" s="271"/>
      <c r="I229" s="271"/>
      <c r="J229" s="103"/>
      <c r="K229" s="271"/>
      <c r="L229" s="103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271"/>
      <c r="B230" s="271"/>
      <c r="C230" s="271"/>
      <c r="D230" s="271"/>
      <c r="E230" s="271"/>
      <c r="F230" s="271"/>
      <c r="G230" s="271"/>
      <c r="H230" s="271"/>
      <c r="I230" s="271"/>
      <c r="J230" s="103"/>
      <c r="K230" s="271"/>
      <c r="L230" s="103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271"/>
      <c r="B231" s="271"/>
      <c r="C231" s="271"/>
      <c r="D231" s="271"/>
      <c r="E231" s="271"/>
      <c r="F231" s="271"/>
      <c r="G231" s="271"/>
      <c r="H231" s="271"/>
      <c r="I231" s="271"/>
      <c r="J231" s="103"/>
      <c r="K231" s="271"/>
      <c r="L231" s="103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271"/>
      <c r="B232" s="271"/>
      <c r="C232" s="271"/>
      <c r="D232" s="271"/>
      <c r="E232" s="271"/>
      <c r="F232" s="271"/>
      <c r="G232" s="271"/>
      <c r="H232" s="271"/>
      <c r="I232" s="271"/>
      <c r="J232" s="103"/>
      <c r="K232" s="271"/>
      <c r="L232" s="103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271"/>
      <c r="B233" s="271"/>
      <c r="C233" s="271"/>
      <c r="D233" s="271"/>
      <c r="E233" s="271"/>
      <c r="F233" s="271"/>
      <c r="G233" s="271"/>
      <c r="H233" s="271"/>
      <c r="I233" s="271"/>
      <c r="J233" s="103"/>
      <c r="K233" s="271"/>
      <c r="L233" s="103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271"/>
      <c r="B234" s="271"/>
      <c r="C234" s="271"/>
      <c r="D234" s="271"/>
      <c r="E234" s="271"/>
      <c r="F234" s="271"/>
      <c r="G234" s="271"/>
      <c r="H234" s="271"/>
      <c r="I234" s="271"/>
      <c r="J234" s="103"/>
      <c r="K234" s="271"/>
      <c r="L234" s="103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271"/>
      <c r="B235" s="271"/>
      <c r="C235" s="271"/>
      <c r="D235" s="271"/>
      <c r="E235" s="271"/>
      <c r="F235" s="271"/>
      <c r="G235" s="271"/>
      <c r="H235" s="271"/>
      <c r="I235" s="271"/>
      <c r="J235" s="103"/>
      <c r="K235" s="271"/>
      <c r="L235" s="103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271"/>
      <c r="B236" s="271"/>
      <c r="C236" s="271"/>
      <c r="D236" s="271"/>
      <c r="E236" s="271"/>
      <c r="F236" s="271"/>
      <c r="G236" s="271"/>
      <c r="H236" s="271"/>
      <c r="I236" s="271"/>
      <c r="J236" s="103"/>
      <c r="K236" s="271"/>
      <c r="L236" s="103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271"/>
      <c r="B237" s="271"/>
      <c r="C237" s="271"/>
      <c r="D237" s="271"/>
      <c r="E237" s="271"/>
      <c r="F237" s="271"/>
      <c r="G237" s="271"/>
      <c r="H237" s="271"/>
      <c r="I237" s="271"/>
      <c r="J237" s="103"/>
      <c r="K237" s="271"/>
      <c r="L237" s="103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271"/>
      <c r="B238" s="271"/>
      <c r="C238" s="271"/>
      <c r="D238" s="271"/>
      <c r="E238" s="271"/>
      <c r="F238" s="271"/>
      <c r="G238" s="271"/>
      <c r="H238" s="271"/>
      <c r="I238" s="271"/>
      <c r="J238" s="103"/>
      <c r="K238" s="271"/>
      <c r="L238" s="103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271"/>
      <c r="B239" s="271"/>
      <c r="C239" s="271"/>
      <c r="D239" s="271"/>
      <c r="E239" s="271"/>
      <c r="F239" s="271"/>
      <c r="G239" s="271"/>
      <c r="H239" s="271"/>
      <c r="I239" s="271"/>
      <c r="J239" s="103"/>
      <c r="K239" s="271"/>
      <c r="L239" s="103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271"/>
      <c r="B240" s="271"/>
      <c r="C240" s="271"/>
      <c r="D240" s="271"/>
      <c r="E240" s="271"/>
      <c r="F240" s="271"/>
      <c r="G240" s="271"/>
      <c r="H240" s="271"/>
      <c r="I240" s="271"/>
      <c r="J240" s="103"/>
      <c r="K240" s="271"/>
      <c r="L240" s="103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271"/>
      <c r="B241" s="271"/>
      <c r="C241" s="271"/>
      <c r="D241" s="271"/>
      <c r="E241" s="271"/>
      <c r="F241" s="271"/>
      <c r="G241" s="271"/>
      <c r="H241" s="271"/>
      <c r="I241" s="271"/>
      <c r="J241" s="103"/>
      <c r="K241" s="271"/>
      <c r="L241" s="103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271"/>
      <c r="B242" s="271"/>
      <c r="C242" s="271"/>
      <c r="D242" s="271"/>
      <c r="E242" s="271"/>
      <c r="F242" s="271"/>
      <c r="G242" s="271"/>
      <c r="H242" s="271"/>
      <c r="I242" s="271"/>
      <c r="J242" s="103"/>
      <c r="K242" s="271"/>
      <c r="L242" s="103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271"/>
      <c r="B243" s="271"/>
      <c r="C243" s="271"/>
      <c r="D243" s="271"/>
      <c r="E243" s="271"/>
      <c r="F243" s="271"/>
      <c r="G243" s="271"/>
      <c r="H243" s="271"/>
      <c r="I243" s="271"/>
      <c r="J243" s="103"/>
      <c r="K243" s="271"/>
      <c r="L243" s="103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271"/>
      <c r="B244" s="271"/>
      <c r="C244" s="271"/>
      <c r="D244" s="271"/>
      <c r="E244" s="271"/>
      <c r="F244" s="271"/>
      <c r="G244" s="271"/>
      <c r="H244" s="271"/>
      <c r="I244" s="271"/>
      <c r="J244" s="103"/>
      <c r="K244" s="271"/>
      <c r="L244" s="103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271"/>
      <c r="B245" s="271"/>
      <c r="C245" s="271"/>
      <c r="D245" s="271"/>
      <c r="E245" s="271"/>
      <c r="F245" s="271"/>
      <c r="G245" s="271"/>
      <c r="H245" s="271"/>
      <c r="I245" s="271"/>
      <c r="J245" s="103"/>
      <c r="K245" s="271"/>
      <c r="L245" s="103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271"/>
      <c r="B246" s="271"/>
      <c r="C246" s="271"/>
      <c r="D246" s="271"/>
      <c r="E246" s="271"/>
      <c r="F246" s="271"/>
      <c r="G246" s="271"/>
      <c r="H246" s="271"/>
      <c r="I246" s="271"/>
      <c r="J246" s="103"/>
      <c r="K246" s="271"/>
      <c r="L246" s="103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271"/>
      <c r="B247" s="271"/>
      <c r="C247" s="271"/>
      <c r="D247" s="271"/>
      <c r="E247" s="271"/>
      <c r="F247" s="271"/>
      <c r="G247" s="271"/>
      <c r="H247" s="271"/>
      <c r="I247" s="271"/>
      <c r="J247" s="103"/>
      <c r="K247" s="271"/>
      <c r="L247" s="103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271"/>
      <c r="B248" s="271"/>
      <c r="C248" s="271"/>
      <c r="D248" s="271"/>
      <c r="E248" s="271"/>
      <c r="F248" s="271"/>
      <c r="G248" s="271"/>
      <c r="H248" s="271"/>
      <c r="I248" s="271"/>
      <c r="J248" s="103"/>
      <c r="K248" s="271"/>
      <c r="L248" s="103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271"/>
      <c r="B249" s="271"/>
      <c r="C249" s="271"/>
      <c r="D249" s="271"/>
      <c r="E249" s="271"/>
      <c r="F249" s="271"/>
      <c r="G249" s="271"/>
      <c r="H249" s="271"/>
      <c r="I249" s="271"/>
      <c r="J249" s="103"/>
      <c r="K249" s="271"/>
      <c r="L249" s="103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271"/>
      <c r="B250" s="271"/>
      <c r="C250" s="271"/>
      <c r="D250" s="271"/>
      <c r="E250" s="271"/>
      <c r="F250" s="271"/>
      <c r="G250" s="271"/>
      <c r="H250" s="271"/>
      <c r="I250" s="271"/>
      <c r="J250" s="103"/>
      <c r="K250" s="271"/>
      <c r="L250" s="103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271"/>
      <c r="B251" s="271"/>
      <c r="C251" s="271"/>
      <c r="D251" s="271"/>
      <c r="E251" s="271"/>
      <c r="F251" s="271"/>
      <c r="G251" s="271"/>
      <c r="H251" s="271"/>
      <c r="I251" s="271"/>
      <c r="J251" s="103"/>
      <c r="K251" s="271"/>
      <c r="L251" s="103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271"/>
      <c r="B252" s="271"/>
      <c r="C252" s="271"/>
      <c r="D252" s="271"/>
      <c r="E252" s="271"/>
      <c r="F252" s="271"/>
      <c r="G252" s="271"/>
      <c r="H252" s="271"/>
      <c r="I252" s="271"/>
      <c r="J252" s="103"/>
      <c r="K252" s="271"/>
      <c r="L252" s="103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271"/>
      <c r="B253" s="271"/>
      <c r="C253" s="271"/>
      <c r="D253" s="271"/>
      <c r="E253" s="271"/>
      <c r="F253" s="271"/>
      <c r="G253" s="271"/>
      <c r="H253" s="271"/>
      <c r="I253" s="271"/>
      <c r="J253" s="103"/>
      <c r="K253" s="271"/>
      <c r="L253" s="103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271"/>
      <c r="B254" s="271"/>
      <c r="C254" s="271"/>
      <c r="D254" s="271"/>
      <c r="E254" s="271"/>
      <c r="F254" s="271"/>
      <c r="G254" s="271"/>
      <c r="H254" s="271"/>
      <c r="I254" s="271"/>
      <c r="J254" s="103"/>
      <c r="K254" s="271"/>
      <c r="L254" s="103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271"/>
      <c r="B255" s="271"/>
      <c r="C255" s="271"/>
      <c r="D255" s="271"/>
      <c r="E255" s="271"/>
      <c r="F255" s="271"/>
      <c r="G255" s="271"/>
      <c r="H255" s="271"/>
      <c r="I255" s="271"/>
      <c r="J255" s="103"/>
      <c r="K255" s="271"/>
      <c r="L255" s="103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271"/>
      <c r="B256" s="271"/>
      <c r="C256" s="271"/>
      <c r="D256" s="271"/>
      <c r="E256" s="271"/>
      <c r="F256" s="271"/>
      <c r="G256" s="271"/>
      <c r="H256" s="271"/>
      <c r="I256" s="271"/>
      <c r="J256" s="103"/>
      <c r="K256" s="271"/>
      <c r="L256" s="103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271"/>
      <c r="B257" s="271"/>
      <c r="C257" s="271"/>
      <c r="D257" s="271"/>
      <c r="E257" s="271"/>
      <c r="F257" s="271"/>
      <c r="G257" s="271"/>
      <c r="H257" s="271"/>
      <c r="I257" s="271"/>
      <c r="J257" s="103"/>
      <c r="K257" s="271"/>
      <c r="L257" s="103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271"/>
      <c r="B258" s="271"/>
      <c r="C258" s="271"/>
      <c r="D258" s="271"/>
      <c r="E258" s="271"/>
      <c r="F258" s="271"/>
      <c r="G258" s="271"/>
      <c r="H258" s="271"/>
      <c r="I258" s="271"/>
      <c r="J258" s="103"/>
      <c r="K258" s="271"/>
      <c r="L258" s="103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271"/>
      <c r="B259" s="271"/>
      <c r="C259" s="271"/>
      <c r="D259" s="271"/>
      <c r="E259" s="271"/>
      <c r="F259" s="271"/>
      <c r="G259" s="271"/>
      <c r="H259" s="271"/>
      <c r="I259" s="271"/>
      <c r="J259" s="103"/>
      <c r="K259" s="271"/>
      <c r="L259" s="103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271"/>
      <c r="B260" s="271"/>
      <c r="C260" s="271"/>
      <c r="D260" s="271"/>
      <c r="E260" s="271"/>
      <c r="F260" s="271"/>
      <c r="G260" s="271"/>
      <c r="H260" s="271"/>
      <c r="I260" s="271"/>
      <c r="J260" s="103"/>
      <c r="K260" s="271"/>
      <c r="L260" s="103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271"/>
      <c r="B261" s="271"/>
      <c r="C261" s="271"/>
      <c r="D261" s="271"/>
      <c r="E261" s="271"/>
      <c r="F261" s="271"/>
      <c r="G261" s="271"/>
      <c r="H261" s="271"/>
      <c r="I261" s="271"/>
      <c r="J261" s="103"/>
      <c r="K261" s="271"/>
      <c r="L261" s="103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271"/>
      <c r="B262" s="271"/>
      <c r="C262" s="271"/>
      <c r="D262" s="271"/>
      <c r="E262" s="271"/>
      <c r="F262" s="271"/>
      <c r="G262" s="271"/>
      <c r="H262" s="271"/>
      <c r="I262" s="271"/>
      <c r="J262" s="103"/>
      <c r="K262" s="271"/>
      <c r="L262" s="103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271"/>
      <c r="B263" s="271"/>
      <c r="C263" s="271"/>
      <c r="D263" s="271"/>
      <c r="E263" s="271"/>
      <c r="F263" s="271"/>
      <c r="G263" s="271"/>
      <c r="H263" s="271"/>
      <c r="I263" s="271"/>
      <c r="J263" s="103"/>
      <c r="K263" s="271"/>
      <c r="L263" s="103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271"/>
      <c r="B264" s="271"/>
      <c r="C264" s="271"/>
      <c r="D264" s="271"/>
      <c r="E264" s="271"/>
      <c r="F264" s="271"/>
      <c r="G264" s="271"/>
      <c r="H264" s="271"/>
      <c r="I264" s="271"/>
      <c r="J264" s="103"/>
      <c r="K264" s="271"/>
      <c r="L264" s="103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271"/>
      <c r="B265" s="271"/>
      <c r="C265" s="271"/>
      <c r="D265" s="271"/>
      <c r="E265" s="271"/>
      <c r="F265" s="271"/>
      <c r="G265" s="271"/>
      <c r="H265" s="271"/>
      <c r="I265" s="271"/>
      <c r="J265" s="103"/>
      <c r="K265" s="271"/>
      <c r="L265" s="103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271"/>
      <c r="B266" s="271"/>
      <c r="C266" s="271"/>
      <c r="D266" s="271"/>
      <c r="E266" s="271"/>
      <c r="F266" s="271"/>
      <c r="G266" s="271"/>
      <c r="H266" s="271"/>
      <c r="I266" s="271"/>
      <c r="J266" s="103"/>
      <c r="K266" s="271"/>
      <c r="L266" s="103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271"/>
      <c r="B267" s="271"/>
      <c r="C267" s="271"/>
      <c r="D267" s="271"/>
      <c r="E267" s="271"/>
      <c r="F267" s="271"/>
      <c r="G267" s="271"/>
      <c r="H267" s="271"/>
      <c r="I267" s="271"/>
      <c r="J267" s="103"/>
      <c r="K267" s="271"/>
      <c r="L267" s="103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271"/>
      <c r="B268" s="271"/>
      <c r="C268" s="271"/>
      <c r="D268" s="271"/>
      <c r="E268" s="271"/>
      <c r="F268" s="271"/>
      <c r="G268" s="271"/>
      <c r="H268" s="271"/>
      <c r="I268" s="271"/>
      <c r="J268" s="103"/>
      <c r="K268" s="271"/>
      <c r="L268" s="103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271"/>
      <c r="B269" s="271"/>
      <c r="C269" s="271"/>
      <c r="D269" s="271"/>
      <c r="E269" s="271"/>
      <c r="F269" s="271"/>
      <c r="G269" s="271"/>
      <c r="H269" s="271"/>
      <c r="I269" s="271"/>
      <c r="J269" s="103"/>
      <c r="K269" s="271"/>
      <c r="L269" s="103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271"/>
      <c r="B270" s="271"/>
      <c r="C270" s="271"/>
      <c r="D270" s="271"/>
      <c r="E270" s="271"/>
      <c r="F270" s="271"/>
      <c r="G270" s="271"/>
      <c r="H270" s="271"/>
      <c r="I270" s="271"/>
      <c r="J270" s="103"/>
      <c r="K270" s="271"/>
      <c r="L270" s="103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271"/>
      <c r="B271" s="271"/>
      <c r="C271" s="271"/>
      <c r="D271" s="271"/>
      <c r="E271" s="271"/>
      <c r="F271" s="271"/>
      <c r="G271" s="271"/>
      <c r="H271" s="271"/>
      <c r="I271" s="271"/>
      <c r="J271" s="103"/>
      <c r="K271" s="271"/>
      <c r="L271" s="103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271"/>
      <c r="B272" s="271"/>
      <c r="C272" s="271"/>
      <c r="D272" s="271"/>
      <c r="E272" s="271"/>
      <c r="F272" s="271"/>
      <c r="G272" s="271"/>
      <c r="H272" s="271"/>
      <c r="I272" s="271"/>
      <c r="J272" s="103"/>
      <c r="K272" s="271"/>
      <c r="L272" s="103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271"/>
      <c r="B273" s="271"/>
      <c r="C273" s="271"/>
      <c r="D273" s="271"/>
      <c r="E273" s="271"/>
      <c r="F273" s="271"/>
      <c r="G273" s="271"/>
      <c r="H273" s="271"/>
      <c r="I273" s="271"/>
      <c r="J273" s="103"/>
      <c r="K273" s="271"/>
      <c r="L273" s="103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271"/>
      <c r="B274" s="271"/>
      <c r="C274" s="271"/>
      <c r="D274" s="271"/>
      <c r="E274" s="271"/>
      <c r="F274" s="271"/>
      <c r="G274" s="271"/>
      <c r="H274" s="271"/>
      <c r="I274" s="271"/>
      <c r="J274" s="103"/>
      <c r="K274" s="271"/>
      <c r="L274" s="103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271"/>
      <c r="B275" s="271"/>
      <c r="C275" s="271"/>
      <c r="D275" s="271"/>
      <c r="E275" s="271"/>
      <c r="F275" s="271"/>
      <c r="G275" s="271"/>
      <c r="H275" s="271"/>
      <c r="I275" s="271"/>
      <c r="J275" s="103"/>
      <c r="K275" s="271"/>
      <c r="L275" s="103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271"/>
      <c r="B276" s="271"/>
      <c r="C276" s="271"/>
      <c r="D276" s="271"/>
      <c r="E276" s="271"/>
      <c r="F276" s="271"/>
      <c r="G276" s="271"/>
      <c r="H276" s="271"/>
      <c r="I276" s="271"/>
      <c r="J276" s="103"/>
      <c r="K276" s="271"/>
      <c r="L276" s="103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271"/>
      <c r="B277" s="271"/>
      <c r="C277" s="271"/>
      <c r="D277" s="271"/>
      <c r="E277" s="271"/>
      <c r="F277" s="271"/>
      <c r="G277" s="271"/>
      <c r="H277" s="271"/>
      <c r="I277" s="271"/>
      <c r="J277" s="103"/>
      <c r="K277" s="271"/>
      <c r="L277" s="103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271"/>
      <c r="B278" s="271"/>
      <c r="C278" s="271"/>
      <c r="D278" s="271"/>
      <c r="E278" s="271"/>
      <c r="F278" s="271"/>
      <c r="G278" s="271"/>
      <c r="H278" s="271"/>
      <c r="I278" s="271"/>
      <c r="J278" s="103"/>
      <c r="K278" s="271"/>
      <c r="L278" s="103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271"/>
      <c r="B279" s="271"/>
      <c r="C279" s="271"/>
      <c r="D279" s="271"/>
      <c r="E279" s="271"/>
      <c r="F279" s="271"/>
      <c r="G279" s="271"/>
      <c r="H279" s="271"/>
      <c r="I279" s="271"/>
      <c r="J279" s="103"/>
      <c r="K279" s="271"/>
      <c r="L279" s="103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271"/>
      <c r="B280" s="271"/>
      <c r="C280" s="271"/>
      <c r="D280" s="271"/>
      <c r="E280" s="271"/>
      <c r="F280" s="271"/>
      <c r="G280" s="271"/>
      <c r="H280" s="271"/>
      <c r="I280" s="271"/>
      <c r="J280" s="103"/>
      <c r="K280" s="271"/>
      <c r="L280" s="103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271"/>
      <c r="B281" s="271"/>
      <c r="C281" s="271"/>
      <c r="D281" s="271"/>
      <c r="E281" s="271"/>
      <c r="F281" s="271"/>
      <c r="G281" s="271"/>
      <c r="H281" s="271"/>
      <c r="I281" s="271"/>
      <c r="J281" s="103"/>
      <c r="K281" s="271"/>
      <c r="L281" s="103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271"/>
      <c r="B282" s="271"/>
      <c r="C282" s="271"/>
      <c r="D282" s="271"/>
      <c r="E282" s="271"/>
      <c r="F282" s="271"/>
      <c r="G282" s="271"/>
      <c r="H282" s="271"/>
      <c r="I282" s="271"/>
      <c r="J282" s="103"/>
      <c r="K282" s="271"/>
      <c r="L282" s="103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271"/>
      <c r="B283" s="271"/>
      <c r="C283" s="271"/>
      <c r="D283" s="271"/>
      <c r="E283" s="271"/>
      <c r="F283" s="271"/>
      <c r="G283" s="271"/>
      <c r="H283" s="271"/>
      <c r="I283" s="271"/>
      <c r="J283" s="103"/>
      <c r="K283" s="271"/>
      <c r="L283" s="103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271"/>
      <c r="B284" s="271"/>
      <c r="C284" s="271"/>
      <c r="D284" s="271"/>
      <c r="E284" s="271"/>
      <c r="F284" s="271"/>
      <c r="G284" s="271"/>
      <c r="H284" s="271"/>
      <c r="I284" s="271"/>
      <c r="J284" s="103"/>
      <c r="K284" s="271"/>
      <c r="L284" s="103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271"/>
      <c r="B285" s="271"/>
      <c r="C285" s="271"/>
      <c r="D285" s="271"/>
      <c r="E285" s="271"/>
      <c r="F285" s="271"/>
      <c r="G285" s="271"/>
      <c r="H285" s="271"/>
      <c r="I285" s="271"/>
      <c r="J285" s="103"/>
      <c r="K285" s="271"/>
      <c r="L285" s="103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271"/>
      <c r="B286" s="271"/>
      <c r="C286" s="271"/>
      <c r="D286" s="271"/>
      <c r="E286" s="271"/>
      <c r="F286" s="271"/>
      <c r="G286" s="271"/>
      <c r="H286" s="271"/>
      <c r="I286" s="271"/>
      <c r="J286" s="103"/>
      <c r="K286" s="271"/>
      <c r="L286" s="103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271"/>
      <c r="B287" s="271"/>
      <c r="C287" s="271"/>
      <c r="D287" s="271"/>
      <c r="E287" s="271"/>
      <c r="F287" s="271"/>
      <c r="G287" s="271"/>
      <c r="H287" s="271"/>
      <c r="I287" s="271"/>
      <c r="J287" s="103"/>
      <c r="K287" s="271"/>
      <c r="L287" s="103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271"/>
      <c r="B288" s="271"/>
      <c r="C288" s="271"/>
      <c r="D288" s="271"/>
      <c r="E288" s="271"/>
      <c r="F288" s="271"/>
      <c r="G288" s="271"/>
      <c r="H288" s="271"/>
      <c r="I288" s="271"/>
      <c r="J288" s="103"/>
      <c r="K288" s="271"/>
      <c r="L288" s="103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271"/>
      <c r="B289" s="271"/>
      <c r="C289" s="271"/>
      <c r="D289" s="271"/>
      <c r="E289" s="271"/>
      <c r="F289" s="271"/>
      <c r="G289" s="271"/>
      <c r="H289" s="271"/>
      <c r="I289" s="271"/>
      <c r="J289" s="103"/>
      <c r="K289" s="271"/>
      <c r="L289" s="103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271"/>
      <c r="B290" s="271"/>
      <c r="C290" s="271"/>
      <c r="D290" s="271"/>
      <c r="E290" s="271"/>
      <c r="F290" s="271"/>
      <c r="G290" s="271"/>
      <c r="H290" s="271"/>
      <c r="I290" s="271"/>
      <c r="J290" s="103"/>
      <c r="K290" s="271"/>
      <c r="L290" s="103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271"/>
      <c r="B291" s="271"/>
      <c r="C291" s="271"/>
      <c r="D291" s="271"/>
      <c r="E291" s="271"/>
      <c r="F291" s="271"/>
      <c r="G291" s="271"/>
      <c r="H291" s="271"/>
      <c r="I291" s="271"/>
      <c r="J291" s="103"/>
      <c r="K291" s="271"/>
      <c r="L291" s="103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271"/>
      <c r="B292" s="271"/>
      <c r="C292" s="271"/>
      <c r="D292" s="271"/>
      <c r="E292" s="271"/>
      <c r="F292" s="271"/>
      <c r="G292" s="271"/>
      <c r="H292" s="271"/>
      <c r="I292" s="271"/>
      <c r="J292" s="103"/>
      <c r="K292" s="271"/>
      <c r="L292" s="103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271"/>
      <c r="B293" s="271"/>
      <c r="C293" s="271"/>
      <c r="D293" s="271"/>
      <c r="E293" s="271"/>
      <c r="F293" s="271"/>
      <c r="G293" s="271"/>
      <c r="H293" s="271"/>
      <c r="I293" s="271"/>
      <c r="J293" s="103"/>
      <c r="K293" s="271"/>
      <c r="L293" s="103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271"/>
      <c r="B294" s="271"/>
      <c r="C294" s="271"/>
      <c r="D294" s="271"/>
      <c r="E294" s="271"/>
      <c r="F294" s="271"/>
      <c r="G294" s="271"/>
      <c r="H294" s="271"/>
      <c r="I294" s="271"/>
      <c r="J294" s="103"/>
      <c r="K294" s="271"/>
      <c r="L294" s="103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271"/>
      <c r="B295" s="271"/>
      <c r="C295" s="271"/>
      <c r="D295" s="271"/>
      <c r="E295" s="271"/>
      <c r="F295" s="271"/>
      <c r="G295" s="271"/>
      <c r="H295" s="271"/>
      <c r="I295" s="271"/>
      <c r="J295" s="103"/>
      <c r="K295" s="271"/>
      <c r="L295" s="103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271"/>
      <c r="B296" s="271"/>
      <c r="C296" s="271"/>
      <c r="D296" s="271"/>
      <c r="E296" s="271"/>
      <c r="F296" s="271"/>
      <c r="G296" s="271"/>
      <c r="H296" s="271"/>
      <c r="I296" s="271"/>
      <c r="J296" s="103"/>
      <c r="K296" s="271"/>
      <c r="L296" s="103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271"/>
      <c r="B297" s="271"/>
      <c r="C297" s="271"/>
      <c r="D297" s="271"/>
      <c r="E297" s="271"/>
      <c r="F297" s="271"/>
      <c r="G297" s="271"/>
      <c r="H297" s="271"/>
      <c r="I297" s="271"/>
      <c r="J297" s="103"/>
      <c r="K297" s="271"/>
      <c r="L297" s="103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271"/>
      <c r="B298" s="271"/>
      <c r="C298" s="271"/>
      <c r="D298" s="271"/>
      <c r="E298" s="271"/>
      <c r="F298" s="271"/>
      <c r="G298" s="271"/>
      <c r="H298" s="271"/>
      <c r="I298" s="271"/>
      <c r="J298" s="103"/>
      <c r="K298" s="271"/>
      <c r="L298" s="103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271"/>
      <c r="B299" s="271"/>
      <c r="C299" s="271"/>
      <c r="D299" s="271"/>
      <c r="E299" s="271"/>
      <c r="F299" s="271"/>
      <c r="G299" s="271"/>
      <c r="H299" s="271"/>
      <c r="I299" s="271"/>
      <c r="J299" s="103"/>
      <c r="K299" s="271"/>
      <c r="L299" s="103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271"/>
      <c r="B300" s="271"/>
      <c r="C300" s="271"/>
      <c r="D300" s="271"/>
      <c r="E300" s="271"/>
      <c r="F300" s="271"/>
      <c r="G300" s="271"/>
      <c r="H300" s="271"/>
      <c r="I300" s="271"/>
      <c r="J300" s="103"/>
      <c r="K300" s="271"/>
      <c r="L300" s="103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271"/>
      <c r="B301" s="271"/>
      <c r="C301" s="271"/>
      <c r="D301" s="271"/>
      <c r="E301" s="271"/>
      <c r="F301" s="271"/>
      <c r="G301" s="271"/>
      <c r="H301" s="271"/>
      <c r="I301" s="271"/>
      <c r="J301" s="103"/>
      <c r="K301" s="271"/>
      <c r="L301" s="103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271"/>
      <c r="B302" s="271"/>
      <c r="C302" s="271"/>
      <c r="D302" s="271"/>
      <c r="E302" s="271"/>
      <c r="F302" s="271"/>
      <c r="G302" s="271"/>
      <c r="H302" s="271"/>
      <c r="I302" s="271"/>
      <c r="J302" s="103"/>
      <c r="K302" s="271"/>
      <c r="L302" s="103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271"/>
      <c r="B303" s="271"/>
      <c r="C303" s="271"/>
      <c r="D303" s="271"/>
      <c r="E303" s="271"/>
      <c r="F303" s="271"/>
      <c r="G303" s="271"/>
      <c r="H303" s="271"/>
      <c r="I303" s="271"/>
      <c r="J303" s="103"/>
      <c r="K303" s="271"/>
      <c r="L303" s="103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271"/>
      <c r="B304" s="271"/>
      <c r="C304" s="271"/>
      <c r="D304" s="271"/>
      <c r="E304" s="271"/>
      <c r="F304" s="271"/>
      <c r="G304" s="271"/>
      <c r="H304" s="271"/>
      <c r="I304" s="271"/>
      <c r="J304" s="103"/>
      <c r="K304" s="271"/>
      <c r="L304" s="103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271"/>
      <c r="B305" s="271"/>
      <c r="C305" s="271"/>
      <c r="D305" s="271"/>
      <c r="E305" s="271"/>
      <c r="F305" s="271"/>
      <c r="G305" s="271"/>
      <c r="H305" s="271"/>
      <c r="I305" s="271"/>
      <c r="J305" s="103"/>
      <c r="K305" s="271"/>
      <c r="L305" s="103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271"/>
      <c r="B306" s="271"/>
      <c r="C306" s="271"/>
      <c r="D306" s="271"/>
      <c r="E306" s="271"/>
      <c r="F306" s="271"/>
      <c r="G306" s="271"/>
      <c r="H306" s="271"/>
      <c r="I306" s="271"/>
      <c r="J306" s="103"/>
      <c r="K306" s="271"/>
      <c r="L306" s="103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271"/>
      <c r="B307" s="271"/>
      <c r="C307" s="271"/>
      <c r="D307" s="271"/>
      <c r="E307" s="271"/>
      <c r="F307" s="271"/>
      <c r="G307" s="271"/>
      <c r="H307" s="271"/>
      <c r="I307" s="271"/>
      <c r="J307" s="103"/>
      <c r="K307" s="271"/>
      <c r="L307" s="103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271"/>
      <c r="B308" s="271"/>
      <c r="C308" s="271"/>
      <c r="D308" s="271"/>
      <c r="E308" s="271"/>
      <c r="F308" s="271"/>
      <c r="G308" s="271"/>
      <c r="H308" s="271"/>
      <c r="I308" s="271"/>
      <c r="J308" s="103"/>
      <c r="K308" s="271"/>
      <c r="L308" s="103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271"/>
      <c r="B309" s="271"/>
      <c r="C309" s="271"/>
      <c r="D309" s="271"/>
      <c r="E309" s="271"/>
      <c r="F309" s="271"/>
      <c r="G309" s="271"/>
      <c r="H309" s="271"/>
      <c r="I309" s="271"/>
      <c r="J309" s="103"/>
      <c r="K309" s="271"/>
      <c r="L309" s="103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271"/>
      <c r="B310" s="271"/>
      <c r="C310" s="271"/>
      <c r="D310" s="271"/>
      <c r="E310" s="271"/>
      <c r="F310" s="271"/>
      <c r="G310" s="271"/>
      <c r="H310" s="271"/>
      <c r="I310" s="271"/>
      <c r="J310" s="103"/>
      <c r="K310" s="271"/>
      <c r="L310" s="103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271"/>
      <c r="B311" s="271"/>
      <c r="C311" s="271"/>
      <c r="D311" s="271"/>
      <c r="E311" s="271"/>
      <c r="F311" s="271"/>
      <c r="G311" s="271"/>
      <c r="H311" s="271"/>
      <c r="I311" s="271"/>
      <c r="J311" s="103"/>
      <c r="K311" s="271"/>
      <c r="L311" s="103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271"/>
      <c r="B312" s="271"/>
      <c r="C312" s="271"/>
      <c r="D312" s="271"/>
      <c r="E312" s="271"/>
      <c r="F312" s="271"/>
      <c r="G312" s="271"/>
      <c r="H312" s="271"/>
      <c r="I312" s="271"/>
      <c r="J312" s="103"/>
      <c r="K312" s="271"/>
      <c r="L312" s="103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271"/>
      <c r="B313" s="271"/>
      <c r="C313" s="271"/>
      <c r="D313" s="271"/>
      <c r="E313" s="271"/>
      <c r="F313" s="271"/>
      <c r="G313" s="271"/>
      <c r="H313" s="271"/>
      <c r="I313" s="271"/>
      <c r="J313" s="103"/>
      <c r="K313" s="271"/>
      <c r="L313" s="103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271"/>
      <c r="B314" s="271"/>
      <c r="C314" s="271"/>
      <c r="D314" s="271"/>
      <c r="E314" s="271"/>
      <c r="F314" s="271"/>
      <c r="G314" s="271"/>
      <c r="H314" s="271"/>
      <c r="I314" s="271"/>
      <c r="J314" s="103"/>
      <c r="K314" s="271"/>
      <c r="L314" s="103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271"/>
      <c r="B315" s="271"/>
      <c r="C315" s="271"/>
      <c r="D315" s="271"/>
      <c r="E315" s="271"/>
      <c r="F315" s="271"/>
      <c r="G315" s="271"/>
      <c r="H315" s="271"/>
      <c r="I315" s="271"/>
      <c r="J315" s="103"/>
      <c r="K315" s="271"/>
      <c r="L315" s="103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271"/>
      <c r="B316" s="271"/>
      <c r="C316" s="271"/>
      <c r="D316" s="271"/>
      <c r="E316" s="271"/>
      <c r="F316" s="271"/>
      <c r="G316" s="271"/>
      <c r="H316" s="271"/>
      <c r="I316" s="271"/>
      <c r="J316" s="103"/>
      <c r="K316" s="271"/>
      <c r="L316" s="103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271"/>
      <c r="B317" s="271"/>
      <c r="C317" s="271"/>
      <c r="D317" s="271"/>
      <c r="E317" s="271"/>
      <c r="F317" s="271"/>
      <c r="G317" s="271"/>
      <c r="H317" s="271"/>
      <c r="I317" s="271"/>
      <c r="J317" s="103"/>
      <c r="K317" s="271"/>
      <c r="L317" s="103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271"/>
      <c r="B318" s="271"/>
      <c r="C318" s="271"/>
      <c r="D318" s="271"/>
      <c r="E318" s="271"/>
      <c r="F318" s="271"/>
      <c r="G318" s="271"/>
      <c r="H318" s="271"/>
      <c r="I318" s="271"/>
      <c r="J318" s="103"/>
      <c r="K318" s="271"/>
      <c r="L318" s="103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271"/>
      <c r="B319" s="271"/>
      <c r="C319" s="271"/>
      <c r="D319" s="271"/>
      <c r="E319" s="271"/>
      <c r="F319" s="271"/>
      <c r="G319" s="271"/>
      <c r="H319" s="271"/>
      <c r="I319" s="271"/>
      <c r="J319" s="103"/>
      <c r="K319" s="271"/>
      <c r="L319" s="103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271"/>
      <c r="B320" s="271"/>
      <c r="C320" s="271"/>
      <c r="D320" s="271"/>
      <c r="E320" s="271"/>
      <c r="F320" s="271"/>
      <c r="G320" s="271"/>
      <c r="H320" s="271"/>
      <c r="I320" s="271"/>
      <c r="J320" s="103"/>
      <c r="K320" s="271"/>
      <c r="L320" s="103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271"/>
      <c r="B321" s="271"/>
      <c r="C321" s="271"/>
      <c r="D321" s="271"/>
      <c r="E321" s="271"/>
      <c r="F321" s="271"/>
      <c r="G321" s="271"/>
      <c r="H321" s="271"/>
      <c r="I321" s="271"/>
      <c r="J321" s="103"/>
      <c r="K321" s="271"/>
      <c r="L321" s="103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271"/>
      <c r="B322" s="271"/>
      <c r="C322" s="271"/>
      <c r="D322" s="271"/>
      <c r="E322" s="271"/>
      <c r="F322" s="271"/>
      <c r="G322" s="271"/>
      <c r="H322" s="271"/>
      <c r="I322" s="271"/>
      <c r="J322" s="103"/>
      <c r="K322" s="271"/>
      <c r="L322" s="103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271"/>
      <c r="B323" s="271"/>
      <c r="C323" s="271"/>
      <c r="D323" s="271"/>
      <c r="E323" s="271"/>
      <c r="F323" s="271"/>
      <c r="G323" s="271"/>
      <c r="H323" s="271"/>
      <c r="I323" s="271"/>
      <c r="J323" s="103"/>
      <c r="K323" s="271"/>
      <c r="L323" s="103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271"/>
      <c r="B324" s="271"/>
      <c r="C324" s="271"/>
      <c r="D324" s="271"/>
      <c r="E324" s="271"/>
      <c r="F324" s="271"/>
      <c r="G324" s="271"/>
      <c r="H324" s="271"/>
      <c r="I324" s="271"/>
      <c r="J324" s="103"/>
      <c r="K324" s="271"/>
      <c r="L324" s="103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271"/>
      <c r="B325" s="271"/>
      <c r="C325" s="271"/>
      <c r="D325" s="271"/>
      <c r="E325" s="271"/>
      <c r="F325" s="271"/>
      <c r="G325" s="271"/>
      <c r="H325" s="271"/>
      <c r="I325" s="271"/>
      <c r="J325" s="103"/>
      <c r="K325" s="271"/>
      <c r="L325" s="103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271"/>
      <c r="B326" s="271"/>
      <c r="C326" s="271"/>
      <c r="D326" s="271"/>
      <c r="E326" s="271"/>
      <c r="F326" s="271"/>
      <c r="G326" s="271"/>
      <c r="H326" s="271"/>
      <c r="I326" s="271"/>
      <c r="J326" s="103"/>
      <c r="K326" s="271"/>
      <c r="L326" s="103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271"/>
      <c r="B327" s="271"/>
      <c r="C327" s="271"/>
      <c r="D327" s="271"/>
      <c r="E327" s="271"/>
      <c r="F327" s="271"/>
      <c r="G327" s="271"/>
      <c r="H327" s="271"/>
      <c r="I327" s="271"/>
      <c r="J327" s="103"/>
      <c r="K327" s="271"/>
      <c r="L327" s="103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271"/>
      <c r="B328" s="271"/>
      <c r="C328" s="271"/>
      <c r="D328" s="271"/>
      <c r="E328" s="271"/>
      <c r="F328" s="271"/>
      <c r="G328" s="271"/>
      <c r="H328" s="271"/>
      <c r="I328" s="271"/>
      <c r="J328" s="103"/>
      <c r="K328" s="271"/>
      <c r="L328" s="103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271"/>
      <c r="B329" s="271"/>
      <c r="C329" s="271"/>
      <c r="D329" s="271"/>
      <c r="E329" s="271"/>
      <c r="F329" s="271"/>
      <c r="G329" s="271"/>
      <c r="H329" s="271"/>
      <c r="I329" s="271"/>
      <c r="J329" s="103"/>
      <c r="K329" s="271"/>
      <c r="L329" s="103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271"/>
      <c r="B330" s="271"/>
      <c r="C330" s="271"/>
      <c r="D330" s="271"/>
      <c r="E330" s="271"/>
      <c r="F330" s="271"/>
      <c r="G330" s="271"/>
      <c r="H330" s="271"/>
      <c r="I330" s="271"/>
      <c r="J330" s="103"/>
      <c r="K330" s="271"/>
      <c r="L330" s="103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271"/>
      <c r="B331" s="271"/>
      <c r="C331" s="271"/>
      <c r="D331" s="271"/>
      <c r="E331" s="271"/>
      <c r="F331" s="271"/>
      <c r="G331" s="271"/>
      <c r="H331" s="271"/>
      <c r="I331" s="271"/>
      <c r="J331" s="103"/>
      <c r="K331" s="271"/>
      <c r="L331" s="103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271"/>
      <c r="B332" s="271"/>
      <c r="C332" s="271"/>
      <c r="D332" s="271"/>
      <c r="E332" s="271"/>
      <c r="F332" s="271"/>
      <c r="G332" s="271"/>
      <c r="H332" s="271"/>
      <c r="I332" s="271"/>
      <c r="J332" s="103"/>
      <c r="K332" s="271"/>
      <c r="L332" s="103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271"/>
      <c r="B333" s="271"/>
      <c r="C333" s="271"/>
      <c r="D333" s="271"/>
      <c r="E333" s="271"/>
      <c r="F333" s="271"/>
      <c r="G333" s="271"/>
      <c r="H333" s="271"/>
      <c r="I333" s="271"/>
      <c r="J333" s="103"/>
      <c r="K333" s="271"/>
      <c r="L333" s="103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271"/>
      <c r="B334" s="271"/>
      <c r="C334" s="271"/>
      <c r="D334" s="271"/>
      <c r="E334" s="271"/>
      <c r="F334" s="271"/>
      <c r="G334" s="271"/>
      <c r="H334" s="271"/>
      <c r="I334" s="271"/>
      <c r="J334" s="103"/>
      <c r="K334" s="271"/>
      <c r="L334" s="103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271"/>
      <c r="B335" s="271"/>
      <c r="C335" s="271"/>
      <c r="D335" s="271"/>
      <c r="E335" s="271"/>
      <c r="F335" s="271"/>
      <c r="G335" s="271"/>
      <c r="H335" s="271"/>
      <c r="I335" s="271"/>
      <c r="J335" s="103"/>
      <c r="K335" s="271"/>
      <c r="L335" s="103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271"/>
      <c r="B336" s="271"/>
      <c r="C336" s="271"/>
      <c r="D336" s="271"/>
      <c r="E336" s="271"/>
      <c r="F336" s="271"/>
      <c r="G336" s="271"/>
      <c r="H336" s="271"/>
      <c r="I336" s="271"/>
      <c r="J336" s="103"/>
      <c r="K336" s="271"/>
      <c r="L336" s="103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271"/>
      <c r="B337" s="271"/>
      <c r="C337" s="271"/>
      <c r="D337" s="271"/>
      <c r="E337" s="271"/>
      <c r="F337" s="271"/>
      <c r="G337" s="271"/>
      <c r="H337" s="271"/>
      <c r="I337" s="271"/>
      <c r="J337" s="103"/>
      <c r="K337" s="271"/>
      <c r="L337" s="103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271"/>
      <c r="B338" s="271"/>
      <c r="C338" s="271"/>
      <c r="D338" s="271"/>
      <c r="E338" s="271"/>
      <c r="F338" s="271"/>
      <c r="G338" s="271"/>
      <c r="H338" s="271"/>
      <c r="I338" s="271"/>
      <c r="J338" s="103"/>
      <c r="K338" s="271"/>
      <c r="L338" s="103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271"/>
      <c r="B339" s="271"/>
      <c r="C339" s="271"/>
      <c r="D339" s="271"/>
      <c r="E339" s="271"/>
      <c r="F339" s="271"/>
      <c r="G339" s="271"/>
      <c r="H339" s="271"/>
      <c r="I339" s="271"/>
      <c r="J339" s="103"/>
      <c r="K339" s="271"/>
      <c r="L339" s="103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271"/>
      <c r="B340" s="271"/>
      <c r="C340" s="271"/>
      <c r="D340" s="271"/>
      <c r="E340" s="271"/>
      <c r="F340" s="271"/>
      <c r="G340" s="271"/>
      <c r="H340" s="271"/>
      <c r="I340" s="271"/>
      <c r="J340" s="103"/>
      <c r="K340" s="271"/>
      <c r="L340" s="103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271"/>
      <c r="B341" s="271"/>
      <c r="C341" s="271"/>
      <c r="D341" s="271"/>
      <c r="E341" s="271"/>
      <c r="F341" s="271"/>
      <c r="G341" s="271"/>
      <c r="H341" s="271"/>
      <c r="I341" s="271"/>
      <c r="J341" s="103"/>
      <c r="K341" s="271"/>
      <c r="L341" s="103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271"/>
      <c r="B342" s="271"/>
      <c r="C342" s="271"/>
      <c r="D342" s="271"/>
      <c r="E342" s="271"/>
      <c r="F342" s="271"/>
      <c r="G342" s="271"/>
      <c r="H342" s="271"/>
      <c r="I342" s="271"/>
      <c r="J342" s="103"/>
      <c r="K342" s="271"/>
      <c r="L342" s="103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271"/>
      <c r="B343" s="271"/>
      <c r="C343" s="271"/>
      <c r="D343" s="271"/>
      <c r="E343" s="271"/>
      <c r="F343" s="271"/>
      <c r="G343" s="271"/>
      <c r="H343" s="271"/>
      <c r="I343" s="271"/>
      <c r="J343" s="103"/>
      <c r="K343" s="271"/>
      <c r="L343" s="103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271"/>
      <c r="B344" s="271"/>
      <c r="C344" s="271"/>
      <c r="D344" s="271"/>
      <c r="E344" s="271"/>
      <c r="F344" s="271"/>
      <c r="G344" s="271"/>
      <c r="H344" s="271"/>
      <c r="I344" s="271"/>
      <c r="J344" s="103"/>
      <c r="K344" s="271"/>
      <c r="L344" s="103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271"/>
      <c r="B345" s="271"/>
      <c r="C345" s="271"/>
      <c r="D345" s="271"/>
      <c r="E345" s="271"/>
      <c r="F345" s="271"/>
      <c r="G345" s="271"/>
      <c r="H345" s="271"/>
      <c r="I345" s="271"/>
      <c r="J345" s="103"/>
      <c r="K345" s="271"/>
      <c r="L345" s="103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271"/>
      <c r="B346" s="271"/>
      <c r="C346" s="271"/>
      <c r="D346" s="271"/>
      <c r="E346" s="271"/>
      <c r="F346" s="271"/>
      <c r="G346" s="271"/>
      <c r="H346" s="271"/>
      <c r="I346" s="271"/>
      <c r="J346" s="103"/>
      <c r="K346" s="271"/>
      <c r="L346" s="103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271"/>
      <c r="B347" s="271"/>
      <c r="C347" s="271"/>
      <c r="D347" s="271"/>
      <c r="E347" s="271"/>
      <c r="F347" s="271"/>
      <c r="G347" s="271"/>
      <c r="H347" s="271"/>
      <c r="I347" s="271"/>
      <c r="J347" s="103"/>
      <c r="K347" s="271"/>
      <c r="L347" s="103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271"/>
      <c r="B348" s="271"/>
      <c r="C348" s="271"/>
      <c r="D348" s="271"/>
      <c r="E348" s="271"/>
      <c r="F348" s="271"/>
      <c r="G348" s="271"/>
      <c r="H348" s="271"/>
      <c r="I348" s="271"/>
      <c r="J348" s="103"/>
      <c r="K348" s="271"/>
      <c r="L348" s="103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271"/>
      <c r="B349" s="271"/>
      <c r="C349" s="271"/>
      <c r="D349" s="271"/>
      <c r="E349" s="271"/>
      <c r="F349" s="271"/>
      <c r="G349" s="271"/>
      <c r="H349" s="271"/>
      <c r="I349" s="271"/>
      <c r="J349" s="103"/>
      <c r="K349" s="271"/>
      <c r="L349" s="103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271"/>
      <c r="B350" s="271"/>
      <c r="C350" s="271"/>
      <c r="D350" s="271"/>
      <c r="E350" s="271"/>
      <c r="F350" s="271"/>
      <c r="G350" s="271"/>
      <c r="H350" s="271"/>
      <c r="I350" s="271"/>
      <c r="J350" s="103"/>
      <c r="K350" s="271"/>
      <c r="L350" s="103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271"/>
      <c r="B351" s="271"/>
      <c r="C351" s="271"/>
      <c r="D351" s="271"/>
      <c r="E351" s="271"/>
      <c r="F351" s="271"/>
      <c r="G351" s="271"/>
      <c r="H351" s="271"/>
      <c r="I351" s="271"/>
      <c r="J351" s="103"/>
      <c r="K351" s="271"/>
      <c r="L351" s="103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271"/>
      <c r="B352" s="271"/>
      <c r="C352" s="271"/>
      <c r="D352" s="271"/>
      <c r="E352" s="271"/>
      <c r="F352" s="271"/>
      <c r="G352" s="271"/>
      <c r="H352" s="271"/>
      <c r="I352" s="271"/>
      <c r="J352" s="103"/>
      <c r="K352" s="271"/>
      <c r="L352" s="103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271"/>
      <c r="B353" s="271"/>
      <c r="C353" s="271"/>
      <c r="D353" s="271"/>
      <c r="E353" s="271"/>
      <c r="F353" s="271"/>
      <c r="G353" s="271"/>
      <c r="H353" s="271"/>
      <c r="I353" s="271"/>
      <c r="J353" s="103"/>
      <c r="K353" s="271"/>
      <c r="L353" s="103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271"/>
      <c r="B354" s="271"/>
      <c r="C354" s="271"/>
      <c r="D354" s="271"/>
      <c r="E354" s="271"/>
      <c r="F354" s="271"/>
      <c r="G354" s="271"/>
      <c r="H354" s="271"/>
      <c r="I354" s="271"/>
      <c r="J354" s="103"/>
      <c r="K354" s="271"/>
      <c r="L354" s="103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271"/>
      <c r="B355" s="271"/>
      <c r="C355" s="271"/>
      <c r="D355" s="271"/>
      <c r="E355" s="271"/>
      <c r="F355" s="271"/>
      <c r="G355" s="271"/>
      <c r="H355" s="271"/>
      <c r="I355" s="271"/>
      <c r="J355" s="103"/>
      <c r="K355" s="271"/>
      <c r="L355" s="103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271"/>
      <c r="B356" s="271"/>
      <c r="C356" s="271"/>
      <c r="D356" s="271"/>
      <c r="E356" s="271"/>
      <c r="F356" s="271"/>
      <c r="G356" s="271"/>
      <c r="H356" s="271"/>
      <c r="I356" s="271"/>
      <c r="J356" s="103"/>
      <c r="K356" s="271"/>
      <c r="L356" s="103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271"/>
      <c r="B357" s="271"/>
      <c r="C357" s="271"/>
      <c r="D357" s="271"/>
      <c r="E357" s="271"/>
      <c r="F357" s="271"/>
      <c r="G357" s="271"/>
      <c r="H357" s="271"/>
      <c r="I357" s="271"/>
      <c r="J357" s="103"/>
      <c r="K357" s="271"/>
      <c r="L357" s="103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271"/>
      <c r="B358" s="271"/>
      <c r="C358" s="271"/>
      <c r="D358" s="271"/>
      <c r="E358" s="271"/>
      <c r="F358" s="271"/>
      <c r="G358" s="271"/>
      <c r="H358" s="271"/>
      <c r="I358" s="271"/>
      <c r="J358" s="103"/>
      <c r="K358" s="271"/>
      <c r="L358" s="103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271"/>
      <c r="B359" s="271"/>
      <c r="C359" s="271"/>
      <c r="D359" s="271"/>
      <c r="E359" s="271"/>
      <c r="F359" s="271"/>
      <c r="G359" s="271"/>
      <c r="H359" s="271"/>
      <c r="I359" s="271"/>
      <c r="J359" s="103"/>
      <c r="K359" s="271"/>
      <c r="L359" s="103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271"/>
      <c r="B360" s="271"/>
      <c r="C360" s="271"/>
      <c r="D360" s="271"/>
      <c r="E360" s="271"/>
      <c r="F360" s="271"/>
      <c r="G360" s="271"/>
      <c r="H360" s="271"/>
      <c r="I360" s="271"/>
      <c r="J360" s="103"/>
      <c r="K360" s="271"/>
      <c r="L360" s="103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271"/>
      <c r="B361" s="271"/>
      <c r="C361" s="271"/>
      <c r="D361" s="271"/>
      <c r="E361" s="271"/>
      <c r="F361" s="271"/>
      <c r="G361" s="271"/>
      <c r="H361" s="271"/>
      <c r="I361" s="271"/>
      <c r="J361" s="103"/>
      <c r="K361" s="271"/>
      <c r="L361" s="103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271"/>
      <c r="B362" s="271"/>
      <c r="C362" s="271"/>
      <c r="D362" s="271"/>
      <c r="E362" s="271"/>
      <c r="F362" s="271"/>
      <c r="G362" s="271"/>
      <c r="H362" s="271"/>
      <c r="I362" s="271"/>
      <c r="J362" s="103"/>
      <c r="K362" s="271"/>
      <c r="L362" s="103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271"/>
      <c r="B363" s="271"/>
      <c r="C363" s="271"/>
      <c r="D363" s="271"/>
      <c r="E363" s="271"/>
      <c r="F363" s="271"/>
      <c r="G363" s="271"/>
      <c r="H363" s="271"/>
      <c r="I363" s="271"/>
      <c r="J363" s="103"/>
      <c r="K363" s="271"/>
      <c r="L363" s="103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271"/>
      <c r="B364" s="271"/>
      <c r="C364" s="271"/>
      <c r="D364" s="271"/>
      <c r="E364" s="271"/>
      <c r="F364" s="271"/>
      <c r="G364" s="271"/>
      <c r="H364" s="271"/>
      <c r="I364" s="271"/>
      <c r="J364" s="103"/>
      <c r="K364" s="271"/>
      <c r="L364" s="103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271"/>
      <c r="B365" s="271"/>
      <c r="C365" s="271"/>
      <c r="D365" s="271"/>
      <c r="E365" s="271"/>
      <c r="F365" s="271"/>
      <c r="G365" s="271"/>
      <c r="H365" s="271"/>
      <c r="I365" s="271"/>
      <c r="J365" s="103"/>
      <c r="K365" s="271"/>
      <c r="L365" s="103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271"/>
      <c r="B366" s="271"/>
      <c r="C366" s="271"/>
      <c r="D366" s="271"/>
      <c r="E366" s="271"/>
      <c r="F366" s="271"/>
      <c r="G366" s="271"/>
      <c r="H366" s="271"/>
      <c r="I366" s="271"/>
      <c r="J366" s="103"/>
      <c r="K366" s="271"/>
      <c r="L366" s="103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271"/>
      <c r="B367" s="271"/>
      <c r="C367" s="271"/>
      <c r="D367" s="271"/>
      <c r="E367" s="271"/>
      <c r="F367" s="271"/>
      <c r="G367" s="271"/>
      <c r="H367" s="271"/>
      <c r="I367" s="271"/>
      <c r="J367" s="103"/>
      <c r="K367" s="271"/>
      <c r="L367" s="103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271"/>
      <c r="B368" s="271"/>
      <c r="C368" s="271"/>
      <c r="D368" s="271"/>
      <c r="E368" s="271"/>
      <c r="F368" s="271"/>
      <c r="G368" s="271"/>
      <c r="H368" s="271"/>
      <c r="I368" s="271"/>
      <c r="J368" s="103"/>
      <c r="K368" s="271"/>
      <c r="L368" s="103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271"/>
      <c r="B369" s="271"/>
      <c r="C369" s="271"/>
      <c r="D369" s="271"/>
      <c r="E369" s="271"/>
      <c r="F369" s="271"/>
      <c r="G369" s="271"/>
      <c r="H369" s="271"/>
      <c r="I369" s="271"/>
      <c r="J369" s="103"/>
      <c r="K369" s="271"/>
      <c r="L369" s="103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271"/>
      <c r="B370" s="271"/>
      <c r="C370" s="271"/>
      <c r="D370" s="271"/>
      <c r="E370" s="271"/>
      <c r="F370" s="271"/>
      <c r="G370" s="271"/>
      <c r="H370" s="271"/>
      <c r="I370" s="271"/>
      <c r="J370" s="103"/>
      <c r="K370" s="271"/>
      <c r="L370" s="103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271"/>
      <c r="B371" s="271"/>
      <c r="C371" s="271"/>
      <c r="D371" s="271"/>
      <c r="E371" s="271"/>
      <c r="F371" s="271"/>
      <c r="G371" s="271"/>
      <c r="H371" s="271"/>
      <c r="I371" s="271"/>
      <c r="J371" s="103"/>
      <c r="K371" s="271"/>
      <c r="L371" s="103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271"/>
      <c r="B372" s="271"/>
      <c r="C372" s="271"/>
      <c r="D372" s="271"/>
      <c r="E372" s="271"/>
      <c r="F372" s="271"/>
      <c r="G372" s="271"/>
      <c r="H372" s="271"/>
      <c r="I372" s="271"/>
      <c r="J372" s="103"/>
      <c r="K372" s="271"/>
      <c r="L372" s="103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271"/>
      <c r="B373" s="271"/>
      <c r="C373" s="271"/>
      <c r="D373" s="271"/>
      <c r="E373" s="271"/>
      <c r="F373" s="271"/>
      <c r="G373" s="271"/>
      <c r="H373" s="271"/>
      <c r="I373" s="271"/>
      <c r="J373" s="103"/>
      <c r="K373" s="271"/>
      <c r="L373" s="103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271"/>
      <c r="B374" s="271"/>
      <c r="C374" s="271"/>
      <c r="D374" s="271"/>
      <c r="E374" s="271"/>
      <c r="F374" s="271"/>
      <c r="G374" s="271"/>
      <c r="H374" s="271"/>
      <c r="I374" s="271"/>
      <c r="J374" s="103"/>
      <c r="K374" s="271"/>
      <c r="L374" s="103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271"/>
      <c r="B375" s="271"/>
      <c r="C375" s="271"/>
      <c r="D375" s="271"/>
      <c r="E375" s="271"/>
      <c r="F375" s="271"/>
      <c r="G375" s="271"/>
      <c r="H375" s="271"/>
      <c r="I375" s="271"/>
      <c r="J375" s="103"/>
      <c r="K375" s="271"/>
      <c r="L375" s="103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271"/>
      <c r="B376" s="271"/>
      <c r="C376" s="271"/>
      <c r="D376" s="271"/>
      <c r="E376" s="271"/>
      <c r="F376" s="271"/>
      <c r="G376" s="271"/>
      <c r="H376" s="271"/>
      <c r="I376" s="271"/>
      <c r="J376" s="103"/>
      <c r="K376" s="271"/>
      <c r="L376" s="103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271"/>
      <c r="B377" s="271"/>
      <c r="C377" s="271"/>
      <c r="D377" s="271"/>
      <c r="E377" s="271"/>
      <c r="F377" s="271"/>
      <c r="G377" s="271"/>
      <c r="H377" s="271"/>
      <c r="I377" s="271"/>
      <c r="J377" s="103"/>
      <c r="K377" s="271"/>
      <c r="L377" s="103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271"/>
      <c r="B378" s="271"/>
      <c r="C378" s="271"/>
      <c r="D378" s="271"/>
      <c r="E378" s="271"/>
      <c r="F378" s="271"/>
      <c r="G378" s="271"/>
      <c r="H378" s="271"/>
      <c r="I378" s="271"/>
      <c r="J378" s="103"/>
      <c r="K378" s="271"/>
      <c r="L378" s="103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271"/>
      <c r="B379" s="271"/>
      <c r="C379" s="271"/>
      <c r="D379" s="271"/>
      <c r="E379" s="271"/>
      <c r="F379" s="271"/>
      <c r="G379" s="271"/>
      <c r="H379" s="271"/>
      <c r="I379" s="271"/>
      <c r="J379" s="103"/>
      <c r="K379" s="271"/>
      <c r="L379" s="103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271"/>
      <c r="B380" s="271"/>
      <c r="C380" s="271"/>
      <c r="D380" s="271"/>
      <c r="E380" s="271"/>
      <c r="F380" s="271"/>
      <c r="G380" s="271"/>
      <c r="H380" s="271"/>
      <c r="I380" s="271"/>
      <c r="J380" s="103"/>
      <c r="K380" s="271"/>
      <c r="L380" s="103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271"/>
      <c r="B381" s="271"/>
      <c r="C381" s="271"/>
      <c r="D381" s="271"/>
      <c r="E381" s="271"/>
      <c r="F381" s="271"/>
      <c r="G381" s="271"/>
      <c r="H381" s="271"/>
      <c r="I381" s="271"/>
      <c r="J381" s="103"/>
      <c r="K381" s="271"/>
      <c r="L381" s="103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271"/>
      <c r="B382" s="271"/>
      <c r="C382" s="271"/>
      <c r="D382" s="271"/>
      <c r="E382" s="271"/>
      <c r="F382" s="271"/>
      <c r="G382" s="271"/>
      <c r="H382" s="271"/>
      <c r="I382" s="271"/>
      <c r="J382" s="103"/>
      <c r="K382" s="271"/>
      <c r="L382" s="103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271"/>
      <c r="B383" s="271"/>
      <c r="C383" s="271"/>
      <c r="D383" s="271"/>
      <c r="E383" s="271"/>
      <c r="F383" s="271"/>
      <c r="G383" s="271"/>
      <c r="H383" s="271"/>
      <c r="I383" s="271"/>
      <c r="J383" s="103"/>
      <c r="K383" s="271"/>
      <c r="L383" s="103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271"/>
      <c r="B384" s="271"/>
      <c r="C384" s="271"/>
      <c r="D384" s="271"/>
      <c r="E384" s="271"/>
      <c r="F384" s="271"/>
      <c r="G384" s="271"/>
      <c r="H384" s="271"/>
      <c r="I384" s="271"/>
      <c r="J384" s="103"/>
      <c r="K384" s="271"/>
      <c r="L384" s="103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271"/>
      <c r="B385" s="271"/>
      <c r="C385" s="271"/>
      <c r="D385" s="271"/>
      <c r="E385" s="271"/>
      <c r="F385" s="271"/>
      <c r="G385" s="271"/>
      <c r="H385" s="271"/>
      <c r="I385" s="271"/>
      <c r="J385" s="103"/>
      <c r="K385" s="271"/>
      <c r="L385" s="103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271"/>
      <c r="B386" s="271"/>
      <c r="C386" s="271"/>
      <c r="D386" s="271"/>
      <c r="E386" s="271"/>
      <c r="F386" s="271"/>
      <c r="G386" s="271"/>
      <c r="H386" s="271"/>
      <c r="I386" s="271"/>
      <c r="J386" s="103"/>
      <c r="K386" s="271"/>
      <c r="L386" s="103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271"/>
      <c r="B387" s="271"/>
      <c r="C387" s="271"/>
      <c r="D387" s="271"/>
      <c r="E387" s="271"/>
      <c r="F387" s="271"/>
      <c r="G387" s="271"/>
      <c r="H387" s="271"/>
      <c r="I387" s="271"/>
      <c r="J387" s="103"/>
      <c r="K387" s="271"/>
      <c r="L387" s="103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271"/>
      <c r="B388" s="271"/>
      <c r="C388" s="271"/>
      <c r="D388" s="271"/>
      <c r="E388" s="271"/>
      <c r="F388" s="271"/>
      <c r="G388" s="271"/>
      <c r="H388" s="271"/>
      <c r="I388" s="271"/>
      <c r="J388" s="103"/>
      <c r="K388" s="271"/>
      <c r="L388" s="103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271"/>
      <c r="B389" s="271"/>
      <c r="C389" s="271"/>
      <c r="D389" s="271"/>
      <c r="E389" s="271"/>
      <c r="F389" s="271"/>
      <c r="G389" s="271"/>
      <c r="H389" s="271"/>
      <c r="I389" s="271"/>
      <c r="J389" s="103"/>
      <c r="K389" s="271"/>
      <c r="L389" s="103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271"/>
      <c r="B390" s="271"/>
      <c r="C390" s="271"/>
      <c r="D390" s="271"/>
      <c r="E390" s="271"/>
      <c r="F390" s="271"/>
      <c r="G390" s="271"/>
      <c r="H390" s="271"/>
      <c r="I390" s="271"/>
      <c r="J390" s="103"/>
      <c r="K390" s="271"/>
      <c r="L390" s="103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271"/>
      <c r="B391" s="271"/>
      <c r="C391" s="271"/>
      <c r="D391" s="271"/>
      <c r="E391" s="271"/>
      <c r="F391" s="271"/>
      <c r="G391" s="271"/>
      <c r="H391" s="271"/>
      <c r="I391" s="271"/>
      <c r="J391" s="103"/>
      <c r="K391" s="271"/>
      <c r="L391" s="103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271"/>
      <c r="B392" s="271"/>
      <c r="C392" s="271"/>
      <c r="D392" s="271"/>
      <c r="E392" s="271"/>
      <c r="F392" s="271"/>
      <c r="G392" s="271"/>
      <c r="H392" s="271"/>
      <c r="I392" s="271"/>
      <c r="J392" s="103"/>
      <c r="K392" s="271"/>
      <c r="L392" s="103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271"/>
      <c r="B393" s="271"/>
      <c r="C393" s="271"/>
      <c r="D393" s="271"/>
      <c r="E393" s="271"/>
      <c r="F393" s="271"/>
      <c r="G393" s="271"/>
      <c r="H393" s="271"/>
      <c r="I393" s="271"/>
      <c r="J393" s="103"/>
      <c r="K393" s="271"/>
      <c r="L393" s="103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271"/>
      <c r="B394" s="271"/>
      <c r="C394" s="271"/>
      <c r="D394" s="271"/>
      <c r="E394" s="271"/>
      <c r="F394" s="271"/>
      <c r="G394" s="271"/>
      <c r="H394" s="271"/>
      <c r="I394" s="271"/>
      <c r="J394" s="103"/>
      <c r="K394" s="271"/>
      <c r="L394" s="103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271"/>
      <c r="B395" s="271"/>
      <c r="C395" s="271"/>
      <c r="D395" s="271"/>
      <c r="E395" s="271"/>
      <c r="F395" s="271"/>
      <c r="G395" s="271"/>
      <c r="H395" s="271"/>
      <c r="I395" s="271"/>
      <c r="J395" s="103"/>
      <c r="K395" s="271"/>
      <c r="L395" s="103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271"/>
      <c r="B396" s="271"/>
      <c r="C396" s="271"/>
      <c r="D396" s="271"/>
      <c r="E396" s="271"/>
      <c r="F396" s="271"/>
      <c r="G396" s="271"/>
      <c r="H396" s="271"/>
      <c r="I396" s="271"/>
      <c r="J396" s="103"/>
      <c r="K396" s="271"/>
      <c r="L396" s="103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271"/>
      <c r="B397" s="271"/>
      <c r="C397" s="271"/>
      <c r="D397" s="271"/>
      <c r="E397" s="271"/>
      <c r="F397" s="271"/>
      <c r="G397" s="271"/>
      <c r="H397" s="271"/>
      <c r="I397" s="271"/>
      <c r="J397" s="103"/>
      <c r="K397" s="271"/>
      <c r="L397" s="103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271"/>
      <c r="B398" s="271"/>
      <c r="C398" s="271"/>
      <c r="D398" s="271"/>
      <c r="E398" s="271"/>
      <c r="F398" s="271"/>
      <c r="G398" s="271"/>
      <c r="H398" s="271"/>
      <c r="I398" s="271"/>
      <c r="J398" s="103"/>
      <c r="K398" s="271"/>
      <c r="L398" s="103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271"/>
      <c r="B399" s="271"/>
      <c r="C399" s="271"/>
      <c r="D399" s="271"/>
      <c r="E399" s="271"/>
      <c r="F399" s="271"/>
      <c r="G399" s="271"/>
      <c r="H399" s="271"/>
      <c r="I399" s="271"/>
      <c r="J399" s="103"/>
      <c r="K399" s="271"/>
      <c r="L399" s="103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271"/>
      <c r="B400" s="271"/>
      <c r="C400" s="271"/>
      <c r="D400" s="271"/>
      <c r="E400" s="271"/>
      <c r="F400" s="271"/>
      <c r="G400" s="271"/>
      <c r="H400" s="271"/>
      <c r="I400" s="271"/>
      <c r="J400" s="103"/>
      <c r="K400" s="271"/>
      <c r="L400" s="103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271"/>
      <c r="B401" s="271"/>
      <c r="C401" s="271"/>
      <c r="D401" s="271"/>
      <c r="E401" s="271"/>
      <c r="F401" s="271"/>
      <c r="G401" s="271"/>
      <c r="H401" s="271"/>
      <c r="I401" s="271"/>
      <c r="J401" s="103"/>
      <c r="K401" s="271"/>
      <c r="L401" s="103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271"/>
      <c r="B402" s="271"/>
      <c r="C402" s="271"/>
      <c r="D402" s="271"/>
      <c r="E402" s="271"/>
      <c r="F402" s="271"/>
      <c r="G402" s="271"/>
      <c r="H402" s="271"/>
      <c r="I402" s="271"/>
      <c r="J402" s="103"/>
      <c r="K402" s="271"/>
      <c r="L402" s="103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271"/>
      <c r="B403" s="271"/>
      <c r="C403" s="271"/>
      <c r="D403" s="271"/>
      <c r="E403" s="271"/>
      <c r="F403" s="271"/>
      <c r="G403" s="271"/>
      <c r="H403" s="271"/>
      <c r="I403" s="271"/>
      <c r="J403" s="103"/>
      <c r="K403" s="271"/>
      <c r="L403" s="103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271"/>
      <c r="B404" s="271"/>
      <c r="C404" s="271"/>
      <c r="D404" s="271"/>
      <c r="E404" s="271"/>
      <c r="F404" s="271"/>
      <c r="G404" s="271"/>
      <c r="H404" s="271"/>
      <c r="I404" s="271"/>
      <c r="J404" s="103"/>
      <c r="K404" s="271"/>
      <c r="L404" s="103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271"/>
      <c r="B405" s="271"/>
      <c r="C405" s="271"/>
      <c r="D405" s="271"/>
      <c r="E405" s="271"/>
      <c r="F405" s="271"/>
      <c r="G405" s="271"/>
      <c r="H405" s="271"/>
      <c r="I405" s="271"/>
      <c r="J405" s="103"/>
      <c r="K405" s="271"/>
      <c r="L405" s="103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271"/>
      <c r="B406" s="271"/>
      <c r="C406" s="271"/>
      <c r="D406" s="271"/>
      <c r="E406" s="271"/>
      <c r="F406" s="271"/>
      <c r="G406" s="271"/>
      <c r="H406" s="271"/>
      <c r="I406" s="271"/>
      <c r="J406" s="103"/>
      <c r="K406" s="271"/>
      <c r="L406" s="103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271"/>
      <c r="B407" s="271"/>
      <c r="C407" s="271"/>
      <c r="D407" s="271"/>
      <c r="E407" s="271"/>
      <c r="F407" s="271"/>
      <c r="G407" s="271"/>
      <c r="H407" s="271"/>
      <c r="I407" s="271"/>
      <c r="J407" s="103"/>
      <c r="K407" s="271"/>
      <c r="L407" s="103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271"/>
      <c r="B408" s="271"/>
      <c r="C408" s="271"/>
      <c r="D408" s="271"/>
      <c r="E408" s="271"/>
      <c r="F408" s="271"/>
      <c r="G408" s="271"/>
      <c r="H408" s="271"/>
      <c r="I408" s="271"/>
      <c r="J408" s="103"/>
      <c r="K408" s="271"/>
      <c r="L408" s="103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271"/>
      <c r="B409" s="271"/>
      <c r="C409" s="271"/>
      <c r="D409" s="271"/>
      <c r="E409" s="271"/>
      <c r="F409" s="271"/>
      <c r="G409" s="271"/>
      <c r="H409" s="271"/>
      <c r="I409" s="271"/>
      <c r="J409" s="103"/>
      <c r="K409" s="271"/>
      <c r="L409" s="103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271"/>
      <c r="B410" s="271"/>
      <c r="C410" s="271"/>
      <c r="D410" s="271"/>
      <c r="E410" s="271"/>
      <c r="F410" s="271"/>
      <c r="G410" s="271"/>
      <c r="H410" s="271"/>
      <c r="I410" s="271"/>
      <c r="J410" s="103"/>
      <c r="K410" s="271"/>
      <c r="L410" s="103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271"/>
      <c r="B411" s="271"/>
      <c r="C411" s="271"/>
      <c r="D411" s="271"/>
      <c r="E411" s="271"/>
      <c r="F411" s="271"/>
      <c r="G411" s="271"/>
      <c r="H411" s="271"/>
      <c r="I411" s="271"/>
      <c r="J411" s="103"/>
      <c r="K411" s="271"/>
      <c r="L411" s="103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271"/>
      <c r="B412" s="271"/>
      <c r="C412" s="271"/>
      <c r="D412" s="271"/>
      <c r="E412" s="271"/>
      <c r="F412" s="271"/>
      <c r="G412" s="271"/>
      <c r="H412" s="271"/>
      <c r="I412" s="271"/>
      <c r="J412" s="103"/>
      <c r="K412" s="271"/>
      <c r="L412" s="103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271"/>
      <c r="B413" s="271"/>
      <c r="C413" s="271"/>
      <c r="D413" s="271"/>
      <c r="E413" s="271"/>
      <c r="F413" s="271"/>
      <c r="G413" s="271"/>
      <c r="H413" s="271"/>
      <c r="I413" s="271"/>
      <c r="J413" s="103"/>
      <c r="K413" s="271"/>
      <c r="L413" s="103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271"/>
      <c r="B414" s="271"/>
      <c r="C414" s="271"/>
      <c r="D414" s="271"/>
      <c r="E414" s="271"/>
      <c r="F414" s="271"/>
      <c r="G414" s="271"/>
      <c r="H414" s="271"/>
      <c r="I414" s="271"/>
      <c r="J414" s="103"/>
      <c r="K414" s="271"/>
      <c r="L414" s="103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271"/>
      <c r="B415" s="271"/>
      <c r="C415" s="271"/>
      <c r="D415" s="271"/>
      <c r="E415" s="271"/>
      <c r="F415" s="271"/>
      <c r="G415" s="271"/>
      <c r="H415" s="271"/>
      <c r="I415" s="271"/>
      <c r="J415" s="103"/>
      <c r="K415" s="271"/>
      <c r="L415" s="103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271"/>
      <c r="B416" s="271"/>
      <c r="C416" s="271"/>
      <c r="D416" s="271"/>
      <c r="E416" s="271"/>
      <c r="F416" s="271"/>
      <c r="G416" s="271"/>
      <c r="H416" s="271"/>
      <c r="I416" s="271"/>
      <c r="J416" s="103"/>
      <c r="K416" s="271"/>
      <c r="L416" s="103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271"/>
      <c r="B417" s="271"/>
      <c r="C417" s="271"/>
      <c r="D417" s="271"/>
      <c r="E417" s="271"/>
      <c r="F417" s="271"/>
      <c r="G417" s="271"/>
      <c r="H417" s="271"/>
      <c r="I417" s="271"/>
      <c r="J417" s="103"/>
      <c r="K417" s="271"/>
      <c r="L417" s="103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271"/>
      <c r="B418" s="271"/>
      <c r="C418" s="271"/>
      <c r="D418" s="271"/>
      <c r="E418" s="271"/>
      <c r="F418" s="271"/>
      <c r="G418" s="271"/>
      <c r="H418" s="271"/>
      <c r="I418" s="271"/>
      <c r="J418" s="103"/>
      <c r="K418" s="271"/>
      <c r="L418" s="103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271"/>
      <c r="B419" s="271"/>
      <c r="C419" s="271"/>
      <c r="D419" s="271"/>
      <c r="E419" s="271"/>
      <c r="F419" s="271"/>
      <c r="G419" s="271"/>
      <c r="H419" s="271"/>
      <c r="I419" s="271"/>
      <c r="J419" s="103"/>
      <c r="K419" s="271"/>
      <c r="L419" s="103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271"/>
      <c r="B420" s="271"/>
      <c r="C420" s="271"/>
      <c r="D420" s="271"/>
      <c r="E420" s="271"/>
      <c r="F420" s="271"/>
      <c r="G420" s="271"/>
      <c r="H420" s="271"/>
      <c r="I420" s="271"/>
      <c r="J420" s="103"/>
      <c r="K420" s="271"/>
      <c r="L420" s="103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271"/>
      <c r="B421" s="271"/>
      <c r="C421" s="271"/>
      <c r="D421" s="271"/>
      <c r="E421" s="271"/>
      <c r="F421" s="271"/>
      <c r="G421" s="271"/>
      <c r="H421" s="271"/>
      <c r="I421" s="271"/>
      <c r="J421" s="103"/>
      <c r="K421" s="271"/>
      <c r="L421" s="103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271"/>
      <c r="B422" s="271"/>
      <c r="C422" s="271"/>
      <c r="D422" s="271"/>
      <c r="E422" s="271"/>
      <c r="F422" s="271"/>
      <c r="G422" s="271"/>
      <c r="H422" s="271"/>
      <c r="I422" s="271"/>
      <c r="J422" s="103"/>
      <c r="K422" s="271"/>
      <c r="L422" s="103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271"/>
      <c r="B423" s="271"/>
      <c r="C423" s="271"/>
      <c r="D423" s="271"/>
      <c r="E423" s="271"/>
      <c r="F423" s="271"/>
      <c r="G423" s="271"/>
      <c r="H423" s="271"/>
      <c r="I423" s="271"/>
      <c r="J423" s="103"/>
      <c r="K423" s="271"/>
      <c r="L423" s="103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271"/>
      <c r="B424" s="271"/>
      <c r="C424" s="271"/>
      <c r="D424" s="271"/>
      <c r="E424" s="271"/>
      <c r="F424" s="271"/>
      <c r="G424" s="271"/>
      <c r="H424" s="271"/>
      <c r="I424" s="271"/>
      <c r="J424" s="103"/>
      <c r="K424" s="271"/>
      <c r="L424" s="103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271"/>
      <c r="B425" s="271"/>
      <c r="C425" s="271"/>
      <c r="D425" s="271"/>
      <c r="E425" s="271"/>
      <c r="F425" s="271"/>
      <c r="G425" s="271"/>
      <c r="H425" s="271"/>
      <c r="I425" s="271"/>
      <c r="J425" s="103"/>
      <c r="K425" s="271"/>
      <c r="L425" s="103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271"/>
      <c r="B426" s="271"/>
      <c r="C426" s="271"/>
      <c r="D426" s="271"/>
      <c r="E426" s="271"/>
      <c r="F426" s="271"/>
      <c r="G426" s="271"/>
      <c r="H426" s="271"/>
      <c r="I426" s="271"/>
      <c r="J426" s="103"/>
      <c r="K426" s="271"/>
      <c r="L426" s="103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271"/>
      <c r="B427" s="271"/>
      <c r="C427" s="271"/>
      <c r="D427" s="271"/>
      <c r="E427" s="271"/>
      <c r="F427" s="271"/>
      <c r="G427" s="271"/>
      <c r="H427" s="271"/>
      <c r="I427" s="271"/>
      <c r="J427" s="103"/>
      <c r="K427" s="271"/>
      <c r="L427" s="103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271"/>
      <c r="B428" s="271"/>
      <c r="C428" s="271"/>
      <c r="D428" s="271"/>
      <c r="E428" s="271"/>
      <c r="F428" s="271"/>
      <c r="G428" s="271"/>
      <c r="H428" s="271"/>
      <c r="I428" s="271"/>
      <c r="J428" s="103"/>
      <c r="K428" s="271"/>
      <c r="L428" s="103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271"/>
      <c r="B429" s="271"/>
      <c r="C429" s="271"/>
      <c r="D429" s="271"/>
      <c r="E429" s="271"/>
      <c r="F429" s="271"/>
      <c r="G429" s="271"/>
      <c r="H429" s="271"/>
      <c r="I429" s="271"/>
      <c r="J429" s="103"/>
      <c r="K429" s="271"/>
      <c r="L429" s="103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271"/>
      <c r="B430" s="271"/>
      <c r="C430" s="271"/>
      <c r="D430" s="271"/>
      <c r="E430" s="271"/>
      <c r="F430" s="271"/>
      <c r="G430" s="271"/>
      <c r="H430" s="271"/>
      <c r="I430" s="271"/>
      <c r="J430" s="103"/>
      <c r="K430" s="271"/>
      <c r="L430" s="103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271"/>
      <c r="B431" s="271"/>
      <c r="C431" s="271"/>
      <c r="D431" s="271"/>
      <c r="E431" s="271"/>
      <c r="F431" s="271"/>
      <c r="G431" s="271"/>
      <c r="H431" s="271"/>
      <c r="I431" s="271"/>
      <c r="J431" s="103"/>
      <c r="K431" s="271"/>
      <c r="L431" s="103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271"/>
      <c r="B432" s="271"/>
      <c r="C432" s="271"/>
      <c r="D432" s="271"/>
      <c r="E432" s="271"/>
      <c r="F432" s="271"/>
      <c r="G432" s="271"/>
      <c r="H432" s="271"/>
      <c r="I432" s="271"/>
      <c r="J432" s="103"/>
      <c r="K432" s="271"/>
      <c r="L432" s="103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271"/>
      <c r="B433" s="271"/>
      <c r="C433" s="271"/>
      <c r="D433" s="271"/>
      <c r="E433" s="271"/>
      <c r="F433" s="271"/>
      <c r="G433" s="271"/>
      <c r="H433" s="271"/>
      <c r="I433" s="271"/>
      <c r="J433" s="103"/>
      <c r="K433" s="271"/>
      <c r="L433" s="103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271"/>
      <c r="B434" s="271"/>
      <c r="C434" s="271"/>
      <c r="D434" s="271"/>
      <c r="E434" s="271"/>
      <c r="F434" s="271"/>
      <c r="G434" s="271"/>
      <c r="H434" s="271"/>
      <c r="I434" s="271"/>
      <c r="J434" s="103"/>
      <c r="K434" s="271"/>
      <c r="L434" s="103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271"/>
      <c r="B435" s="271"/>
      <c r="C435" s="271"/>
      <c r="D435" s="271"/>
      <c r="E435" s="271"/>
      <c r="F435" s="271"/>
      <c r="G435" s="271"/>
      <c r="H435" s="271"/>
      <c r="I435" s="271"/>
      <c r="J435" s="103"/>
      <c r="K435" s="271"/>
      <c r="L435" s="103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271"/>
      <c r="B436" s="271"/>
      <c r="C436" s="271"/>
      <c r="D436" s="271"/>
      <c r="E436" s="271"/>
      <c r="F436" s="271"/>
      <c r="G436" s="271"/>
      <c r="H436" s="271"/>
      <c r="I436" s="271"/>
      <c r="J436" s="103"/>
      <c r="K436" s="271"/>
      <c r="L436" s="103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271"/>
      <c r="B437" s="271"/>
      <c r="C437" s="271"/>
      <c r="D437" s="271"/>
      <c r="E437" s="271"/>
      <c r="F437" s="271"/>
      <c r="G437" s="271"/>
      <c r="H437" s="271"/>
      <c r="I437" s="271"/>
      <c r="J437" s="103"/>
      <c r="K437" s="271"/>
      <c r="L437" s="103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271"/>
      <c r="B438" s="271"/>
      <c r="C438" s="271"/>
      <c r="D438" s="271"/>
      <c r="E438" s="271"/>
      <c r="F438" s="271"/>
      <c r="G438" s="271"/>
      <c r="H438" s="271"/>
      <c r="I438" s="271"/>
      <c r="J438" s="103"/>
      <c r="K438" s="271"/>
      <c r="L438" s="103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271"/>
      <c r="B439" s="271"/>
      <c r="C439" s="271"/>
      <c r="D439" s="271"/>
      <c r="E439" s="271"/>
      <c r="F439" s="271"/>
      <c r="G439" s="271"/>
      <c r="H439" s="271"/>
      <c r="I439" s="271"/>
      <c r="J439" s="103"/>
      <c r="K439" s="271"/>
      <c r="L439" s="103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271"/>
      <c r="B440" s="271"/>
      <c r="C440" s="271"/>
      <c r="D440" s="271"/>
      <c r="E440" s="271"/>
      <c r="F440" s="271"/>
      <c r="G440" s="271"/>
      <c r="H440" s="271"/>
      <c r="I440" s="271"/>
      <c r="J440" s="103"/>
      <c r="K440" s="271"/>
      <c r="L440" s="103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271"/>
      <c r="B441" s="271"/>
      <c r="C441" s="271"/>
      <c r="D441" s="271"/>
      <c r="E441" s="271"/>
      <c r="F441" s="271"/>
      <c r="G441" s="271"/>
      <c r="H441" s="271"/>
      <c r="I441" s="271"/>
      <c r="J441" s="103"/>
      <c r="K441" s="271"/>
      <c r="L441" s="103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271"/>
      <c r="B442" s="271"/>
      <c r="C442" s="271"/>
      <c r="D442" s="271"/>
      <c r="E442" s="271"/>
      <c r="F442" s="271"/>
      <c r="G442" s="271"/>
      <c r="H442" s="271"/>
      <c r="I442" s="271"/>
      <c r="J442" s="103"/>
      <c r="K442" s="271"/>
      <c r="L442" s="103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271"/>
      <c r="B443" s="271"/>
      <c r="C443" s="271"/>
      <c r="D443" s="271"/>
      <c r="E443" s="271"/>
      <c r="F443" s="271"/>
      <c r="G443" s="271"/>
      <c r="H443" s="271"/>
      <c r="I443" s="271"/>
      <c r="J443" s="103"/>
      <c r="K443" s="271"/>
      <c r="L443" s="103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271"/>
      <c r="B444" s="271"/>
      <c r="C444" s="271"/>
      <c r="D444" s="271"/>
      <c r="E444" s="271"/>
      <c r="F444" s="271"/>
      <c r="G444" s="271"/>
      <c r="H444" s="271"/>
      <c r="I444" s="271"/>
      <c r="J444" s="103"/>
      <c r="K444" s="271"/>
      <c r="L444" s="103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271"/>
      <c r="B445" s="271"/>
      <c r="C445" s="271"/>
      <c r="D445" s="271"/>
      <c r="E445" s="271"/>
      <c r="F445" s="271"/>
      <c r="G445" s="271"/>
      <c r="H445" s="271"/>
      <c r="I445" s="271"/>
      <c r="J445" s="103"/>
      <c r="K445" s="271"/>
      <c r="L445" s="103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271"/>
      <c r="B446" s="271"/>
      <c r="C446" s="271"/>
      <c r="D446" s="271"/>
      <c r="E446" s="271"/>
      <c r="F446" s="271"/>
      <c r="G446" s="271"/>
      <c r="H446" s="271"/>
      <c r="I446" s="271"/>
      <c r="J446" s="103"/>
      <c r="K446" s="271"/>
      <c r="L446" s="103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271"/>
      <c r="B447" s="271"/>
      <c r="C447" s="271"/>
      <c r="D447" s="271"/>
      <c r="E447" s="271"/>
      <c r="F447" s="271"/>
      <c r="G447" s="271"/>
      <c r="H447" s="271"/>
      <c r="I447" s="271"/>
      <c r="J447" s="103"/>
      <c r="K447" s="271"/>
      <c r="L447" s="103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271"/>
      <c r="B448" s="271"/>
      <c r="C448" s="271"/>
      <c r="D448" s="271"/>
      <c r="E448" s="271"/>
      <c r="F448" s="271"/>
      <c r="G448" s="271"/>
      <c r="H448" s="271"/>
      <c r="I448" s="271"/>
      <c r="J448" s="103"/>
      <c r="K448" s="271"/>
      <c r="L448" s="103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271"/>
      <c r="B449" s="271"/>
      <c r="C449" s="271"/>
      <c r="D449" s="271"/>
      <c r="E449" s="271"/>
      <c r="F449" s="271"/>
      <c r="G449" s="271"/>
      <c r="H449" s="271"/>
      <c r="I449" s="271"/>
      <c r="J449" s="103"/>
      <c r="K449" s="271"/>
      <c r="L449" s="103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271"/>
      <c r="B450" s="271"/>
      <c r="C450" s="271"/>
      <c r="D450" s="271"/>
      <c r="E450" s="271"/>
      <c r="F450" s="271"/>
      <c r="G450" s="271"/>
      <c r="H450" s="271"/>
      <c r="I450" s="271"/>
      <c r="J450" s="103"/>
      <c r="K450" s="271"/>
      <c r="L450" s="103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271"/>
      <c r="B451" s="271"/>
      <c r="C451" s="271"/>
      <c r="D451" s="271"/>
      <c r="E451" s="271"/>
      <c r="F451" s="271"/>
      <c r="G451" s="271"/>
      <c r="H451" s="271"/>
      <c r="I451" s="271"/>
      <c r="J451" s="103"/>
      <c r="K451" s="271"/>
      <c r="L451" s="103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271"/>
      <c r="B452" s="271"/>
      <c r="C452" s="271"/>
      <c r="D452" s="271"/>
      <c r="E452" s="271"/>
      <c r="F452" s="271"/>
      <c r="G452" s="271"/>
      <c r="H452" s="271"/>
      <c r="I452" s="271"/>
      <c r="J452" s="103"/>
      <c r="K452" s="271"/>
      <c r="L452" s="103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271"/>
      <c r="B453" s="271"/>
      <c r="C453" s="271"/>
      <c r="D453" s="271"/>
      <c r="E453" s="271"/>
      <c r="F453" s="271"/>
      <c r="G453" s="271"/>
      <c r="H453" s="271"/>
      <c r="I453" s="271"/>
      <c r="J453" s="103"/>
      <c r="K453" s="271"/>
      <c r="L453" s="103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271"/>
      <c r="B454" s="271"/>
      <c r="C454" s="271"/>
      <c r="D454" s="271"/>
      <c r="E454" s="271"/>
      <c r="F454" s="271"/>
      <c r="G454" s="271"/>
      <c r="H454" s="271"/>
      <c r="I454" s="271"/>
      <c r="J454" s="103"/>
      <c r="K454" s="271"/>
      <c r="L454" s="103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271"/>
      <c r="B455" s="271"/>
      <c r="C455" s="271"/>
      <c r="D455" s="271"/>
      <c r="E455" s="271"/>
      <c r="F455" s="271"/>
      <c r="G455" s="271"/>
      <c r="H455" s="271"/>
      <c r="I455" s="271"/>
      <c r="J455" s="103"/>
      <c r="K455" s="271"/>
      <c r="L455" s="103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271"/>
      <c r="B456" s="271"/>
      <c r="C456" s="271"/>
      <c r="D456" s="271"/>
      <c r="E456" s="271"/>
      <c r="F456" s="271"/>
      <c r="G456" s="271"/>
      <c r="H456" s="271"/>
      <c r="I456" s="271"/>
      <c r="J456" s="103"/>
      <c r="K456" s="271"/>
      <c r="L456" s="103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271"/>
      <c r="B457" s="271"/>
      <c r="C457" s="271"/>
      <c r="D457" s="271"/>
      <c r="E457" s="271"/>
      <c r="F457" s="271"/>
      <c r="G457" s="271"/>
      <c r="H457" s="271"/>
      <c r="I457" s="271"/>
      <c r="J457" s="103"/>
      <c r="K457" s="271"/>
      <c r="L457" s="103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271"/>
      <c r="B458" s="271"/>
      <c r="C458" s="271"/>
      <c r="D458" s="271"/>
      <c r="E458" s="271"/>
      <c r="F458" s="271"/>
      <c r="G458" s="271"/>
      <c r="H458" s="271"/>
      <c r="I458" s="271"/>
      <c r="J458" s="103"/>
      <c r="K458" s="271"/>
      <c r="L458" s="103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271"/>
      <c r="B459" s="271"/>
      <c r="C459" s="271"/>
      <c r="D459" s="271"/>
      <c r="E459" s="271"/>
      <c r="F459" s="271"/>
      <c r="G459" s="271"/>
      <c r="H459" s="271"/>
      <c r="I459" s="271"/>
      <c r="J459" s="103"/>
      <c r="K459" s="271"/>
      <c r="L459" s="103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271"/>
      <c r="B460" s="271"/>
      <c r="C460" s="271"/>
      <c r="D460" s="271"/>
      <c r="E460" s="271"/>
      <c r="F460" s="271"/>
      <c r="G460" s="271"/>
      <c r="H460" s="271"/>
      <c r="I460" s="271"/>
      <c r="J460" s="103"/>
      <c r="K460" s="271"/>
      <c r="L460" s="103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271"/>
      <c r="B461" s="271"/>
      <c r="C461" s="271"/>
      <c r="D461" s="271"/>
      <c r="E461" s="271"/>
      <c r="F461" s="271"/>
      <c r="G461" s="271"/>
      <c r="H461" s="271"/>
      <c r="I461" s="271"/>
      <c r="J461" s="103"/>
      <c r="K461" s="271"/>
      <c r="L461" s="103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271"/>
      <c r="B462" s="271"/>
      <c r="C462" s="271"/>
      <c r="D462" s="271"/>
      <c r="E462" s="271"/>
      <c r="F462" s="271"/>
      <c r="G462" s="271"/>
      <c r="H462" s="271"/>
      <c r="I462" s="271"/>
      <c r="J462" s="103"/>
      <c r="K462" s="271"/>
      <c r="L462" s="103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271"/>
      <c r="B463" s="271"/>
      <c r="C463" s="271"/>
      <c r="D463" s="271"/>
      <c r="E463" s="271"/>
      <c r="F463" s="271"/>
      <c r="G463" s="271"/>
      <c r="H463" s="271"/>
      <c r="I463" s="271"/>
      <c r="J463" s="103"/>
      <c r="K463" s="271"/>
      <c r="L463" s="103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271"/>
      <c r="B464" s="271"/>
      <c r="C464" s="271"/>
      <c r="D464" s="271"/>
      <c r="E464" s="271"/>
      <c r="F464" s="271"/>
      <c r="G464" s="271"/>
      <c r="H464" s="271"/>
      <c r="I464" s="271"/>
      <c r="J464" s="103"/>
      <c r="K464" s="271"/>
      <c r="L464" s="103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271"/>
      <c r="B465" s="271"/>
      <c r="C465" s="271"/>
      <c r="D465" s="271"/>
      <c r="E465" s="271"/>
      <c r="F465" s="271"/>
      <c r="G465" s="271"/>
      <c r="H465" s="271"/>
      <c r="I465" s="271"/>
      <c r="J465" s="103"/>
      <c r="K465" s="271"/>
      <c r="L465" s="103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271"/>
      <c r="B466" s="271"/>
      <c r="C466" s="271"/>
      <c r="D466" s="271"/>
      <c r="E466" s="271"/>
      <c r="F466" s="271"/>
      <c r="G466" s="271"/>
      <c r="H466" s="271"/>
      <c r="I466" s="271"/>
      <c r="J466" s="103"/>
      <c r="K466" s="271"/>
      <c r="L466" s="103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271"/>
      <c r="B467" s="271"/>
      <c r="C467" s="271"/>
      <c r="D467" s="271"/>
      <c r="E467" s="271"/>
      <c r="F467" s="271"/>
      <c r="G467" s="271"/>
      <c r="H467" s="271"/>
      <c r="I467" s="271"/>
      <c r="J467" s="103"/>
      <c r="K467" s="271"/>
      <c r="L467" s="103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271"/>
      <c r="B468" s="271"/>
      <c r="C468" s="271"/>
      <c r="D468" s="271"/>
      <c r="E468" s="271"/>
      <c r="F468" s="271"/>
      <c r="G468" s="271"/>
      <c r="H468" s="271"/>
      <c r="I468" s="271"/>
      <c r="J468" s="103"/>
      <c r="K468" s="271"/>
      <c r="L468" s="103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271"/>
      <c r="B469" s="271"/>
      <c r="C469" s="271"/>
      <c r="D469" s="271"/>
      <c r="E469" s="271"/>
      <c r="F469" s="271"/>
      <c r="G469" s="271"/>
      <c r="H469" s="271"/>
      <c r="I469" s="271"/>
      <c r="J469" s="103"/>
      <c r="K469" s="271"/>
      <c r="L469" s="103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271"/>
      <c r="B470" s="271"/>
      <c r="C470" s="271"/>
      <c r="D470" s="271"/>
      <c r="E470" s="271"/>
      <c r="F470" s="271"/>
      <c r="G470" s="271"/>
      <c r="H470" s="271"/>
      <c r="I470" s="271"/>
      <c r="J470" s="103"/>
      <c r="K470" s="271"/>
      <c r="L470" s="103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271"/>
      <c r="B471" s="271"/>
      <c r="C471" s="271"/>
      <c r="D471" s="271"/>
      <c r="E471" s="271"/>
      <c r="F471" s="271"/>
      <c r="G471" s="271"/>
      <c r="H471" s="271"/>
      <c r="I471" s="271"/>
      <c r="J471" s="103"/>
      <c r="K471" s="271"/>
      <c r="L471" s="103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271"/>
      <c r="B472" s="271"/>
      <c r="C472" s="271"/>
      <c r="D472" s="271"/>
      <c r="E472" s="271"/>
      <c r="F472" s="271"/>
      <c r="G472" s="271"/>
      <c r="H472" s="271"/>
      <c r="I472" s="271"/>
      <c r="J472" s="103"/>
      <c r="K472" s="271"/>
      <c r="L472" s="103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271"/>
      <c r="B473" s="271"/>
      <c r="C473" s="271"/>
      <c r="D473" s="271"/>
      <c r="E473" s="271"/>
      <c r="F473" s="271"/>
      <c r="G473" s="271"/>
      <c r="H473" s="271"/>
      <c r="I473" s="271"/>
      <c r="J473" s="103"/>
      <c r="K473" s="271"/>
      <c r="L473" s="103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271"/>
      <c r="B474" s="271"/>
      <c r="C474" s="271"/>
      <c r="D474" s="271"/>
      <c r="E474" s="271"/>
      <c r="F474" s="271"/>
      <c r="G474" s="271"/>
      <c r="H474" s="271"/>
      <c r="I474" s="271"/>
      <c r="J474" s="103"/>
      <c r="K474" s="271"/>
      <c r="L474" s="103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271"/>
      <c r="B475" s="271"/>
      <c r="C475" s="271"/>
      <c r="D475" s="271"/>
      <c r="E475" s="271"/>
      <c r="F475" s="271"/>
      <c r="G475" s="271"/>
      <c r="H475" s="271"/>
      <c r="I475" s="271"/>
      <c r="J475" s="103"/>
      <c r="K475" s="271"/>
      <c r="L475" s="103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271"/>
      <c r="B476" s="271"/>
      <c r="C476" s="271"/>
      <c r="D476" s="271"/>
      <c r="E476" s="271"/>
      <c r="F476" s="271"/>
      <c r="G476" s="271"/>
      <c r="H476" s="271"/>
      <c r="I476" s="271"/>
      <c r="J476" s="103"/>
      <c r="K476" s="271"/>
      <c r="L476" s="103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271"/>
      <c r="B477" s="271"/>
      <c r="C477" s="271"/>
      <c r="D477" s="271"/>
      <c r="E477" s="271"/>
      <c r="F477" s="271"/>
      <c r="G477" s="271"/>
      <c r="H477" s="271"/>
      <c r="I477" s="271"/>
      <c r="J477" s="103"/>
      <c r="K477" s="271"/>
      <c r="L477" s="103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271"/>
      <c r="B478" s="271"/>
      <c r="C478" s="271"/>
      <c r="D478" s="271"/>
      <c r="E478" s="271"/>
      <c r="F478" s="271"/>
      <c r="G478" s="271"/>
      <c r="H478" s="271"/>
      <c r="I478" s="271"/>
      <c r="J478" s="103"/>
      <c r="K478" s="271"/>
      <c r="L478" s="103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271"/>
      <c r="B479" s="271"/>
      <c r="C479" s="271"/>
      <c r="D479" s="271"/>
      <c r="E479" s="271"/>
      <c r="F479" s="271"/>
      <c r="G479" s="271"/>
      <c r="H479" s="271"/>
      <c r="I479" s="271"/>
      <c r="J479" s="103"/>
      <c r="K479" s="271"/>
      <c r="L479" s="103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271"/>
      <c r="B480" s="271"/>
      <c r="C480" s="271"/>
      <c r="D480" s="271"/>
      <c r="E480" s="271"/>
      <c r="F480" s="271"/>
      <c r="G480" s="271"/>
      <c r="H480" s="271"/>
      <c r="I480" s="271"/>
      <c r="J480" s="103"/>
      <c r="K480" s="271"/>
      <c r="L480" s="103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271"/>
      <c r="B481" s="271"/>
      <c r="C481" s="271"/>
      <c r="D481" s="271"/>
      <c r="E481" s="271"/>
      <c r="F481" s="271"/>
      <c r="G481" s="271"/>
      <c r="H481" s="271"/>
      <c r="I481" s="271"/>
      <c r="J481" s="103"/>
      <c r="K481" s="271"/>
      <c r="L481" s="103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271"/>
      <c r="B482" s="271"/>
      <c r="C482" s="271"/>
      <c r="D482" s="271"/>
      <c r="E482" s="271"/>
      <c r="F482" s="271"/>
      <c r="G482" s="271"/>
      <c r="H482" s="271"/>
      <c r="I482" s="271"/>
      <c r="J482" s="103"/>
      <c r="K482" s="271"/>
      <c r="L482" s="103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271"/>
      <c r="B483" s="271"/>
      <c r="C483" s="271"/>
      <c r="D483" s="271"/>
      <c r="E483" s="271"/>
      <c r="F483" s="271"/>
      <c r="G483" s="271"/>
      <c r="H483" s="271"/>
      <c r="I483" s="271"/>
      <c r="J483" s="103"/>
      <c r="K483" s="271"/>
      <c r="L483" s="103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271"/>
      <c r="B484" s="271"/>
      <c r="C484" s="271"/>
      <c r="D484" s="271"/>
      <c r="E484" s="271"/>
      <c r="F484" s="271"/>
      <c r="G484" s="271"/>
      <c r="H484" s="271"/>
      <c r="I484" s="271"/>
      <c r="J484" s="103"/>
      <c r="K484" s="271"/>
      <c r="L484" s="103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271"/>
      <c r="B485" s="271"/>
      <c r="C485" s="271"/>
      <c r="D485" s="271"/>
      <c r="E485" s="271"/>
      <c r="F485" s="271"/>
      <c r="G485" s="271"/>
      <c r="H485" s="271"/>
      <c r="I485" s="271"/>
      <c r="J485" s="103"/>
      <c r="K485" s="271"/>
      <c r="L485" s="103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271"/>
      <c r="B486" s="271"/>
      <c r="C486" s="271"/>
      <c r="D486" s="271"/>
      <c r="E486" s="271"/>
      <c r="F486" s="271"/>
      <c r="G486" s="271"/>
      <c r="H486" s="271"/>
      <c r="I486" s="271"/>
      <c r="J486" s="103"/>
      <c r="K486" s="271"/>
      <c r="L486" s="103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271"/>
      <c r="B487" s="271"/>
      <c r="C487" s="271"/>
      <c r="D487" s="271"/>
      <c r="E487" s="271"/>
      <c r="F487" s="271"/>
      <c r="G487" s="271"/>
      <c r="H487" s="271"/>
      <c r="I487" s="271"/>
      <c r="J487" s="103"/>
      <c r="K487" s="271"/>
      <c r="L487" s="103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271"/>
      <c r="B488" s="271"/>
      <c r="C488" s="271"/>
      <c r="D488" s="271"/>
      <c r="E488" s="271"/>
      <c r="F488" s="271"/>
      <c r="G488" s="271"/>
      <c r="H488" s="271"/>
      <c r="I488" s="271"/>
      <c r="J488" s="103"/>
      <c r="K488" s="271"/>
      <c r="L488" s="103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271"/>
      <c r="B489" s="271"/>
      <c r="C489" s="271"/>
      <c r="D489" s="271"/>
      <c r="E489" s="271"/>
      <c r="F489" s="271"/>
      <c r="G489" s="271"/>
      <c r="H489" s="271"/>
      <c r="I489" s="271"/>
      <c r="J489" s="103"/>
      <c r="K489" s="271"/>
      <c r="L489" s="103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271"/>
      <c r="B490" s="271"/>
      <c r="C490" s="271"/>
      <c r="D490" s="271"/>
      <c r="E490" s="271"/>
      <c r="F490" s="271"/>
      <c r="G490" s="271"/>
      <c r="H490" s="271"/>
      <c r="I490" s="271"/>
      <c r="J490" s="103"/>
      <c r="K490" s="271"/>
      <c r="L490" s="103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271"/>
      <c r="B491" s="271"/>
      <c r="C491" s="271"/>
      <c r="D491" s="271"/>
      <c r="E491" s="271"/>
      <c r="F491" s="271"/>
      <c r="G491" s="271"/>
      <c r="H491" s="271"/>
      <c r="I491" s="271"/>
      <c r="J491" s="103"/>
      <c r="K491" s="271"/>
      <c r="L491" s="103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271"/>
      <c r="B492" s="271"/>
      <c r="C492" s="271"/>
      <c r="D492" s="271"/>
      <c r="E492" s="271"/>
      <c r="F492" s="271"/>
      <c r="G492" s="271"/>
      <c r="H492" s="271"/>
      <c r="I492" s="271"/>
      <c r="J492" s="103"/>
      <c r="K492" s="271"/>
      <c r="L492" s="103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271"/>
      <c r="B493" s="271"/>
      <c r="C493" s="271"/>
      <c r="D493" s="271"/>
      <c r="E493" s="271"/>
      <c r="F493" s="271"/>
      <c r="G493" s="271"/>
      <c r="H493" s="271"/>
      <c r="I493" s="271"/>
      <c r="J493" s="103"/>
      <c r="K493" s="271"/>
      <c r="L493" s="103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271"/>
      <c r="B494" s="271"/>
      <c r="C494" s="271"/>
      <c r="D494" s="271"/>
      <c r="E494" s="271"/>
      <c r="F494" s="271"/>
      <c r="G494" s="271"/>
      <c r="H494" s="271"/>
      <c r="I494" s="271"/>
      <c r="J494" s="103"/>
      <c r="K494" s="271"/>
      <c r="L494" s="103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271"/>
      <c r="B495" s="271"/>
      <c r="C495" s="271"/>
      <c r="D495" s="271"/>
      <c r="E495" s="271"/>
      <c r="F495" s="271"/>
      <c r="G495" s="271"/>
      <c r="H495" s="271"/>
      <c r="I495" s="271"/>
      <c r="J495" s="103"/>
      <c r="K495" s="271"/>
      <c r="L495" s="103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271"/>
      <c r="B496" s="271"/>
      <c r="C496" s="271"/>
      <c r="D496" s="271"/>
      <c r="E496" s="271"/>
      <c r="F496" s="271"/>
      <c r="G496" s="271"/>
      <c r="H496" s="271"/>
      <c r="I496" s="271"/>
      <c r="J496" s="103"/>
      <c r="K496" s="271"/>
      <c r="L496" s="103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271"/>
      <c r="B497" s="271"/>
      <c r="C497" s="271"/>
      <c r="D497" s="271"/>
      <c r="E497" s="271"/>
      <c r="F497" s="271"/>
      <c r="G497" s="271"/>
      <c r="H497" s="271"/>
      <c r="I497" s="271"/>
      <c r="J497" s="103"/>
      <c r="K497" s="271"/>
      <c r="L497" s="103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271"/>
      <c r="B498" s="271"/>
      <c r="C498" s="271"/>
      <c r="D498" s="271"/>
      <c r="E498" s="271"/>
      <c r="F498" s="271"/>
      <c r="G498" s="271"/>
      <c r="H498" s="271"/>
      <c r="I498" s="271"/>
      <c r="J498" s="103"/>
      <c r="K498" s="271"/>
      <c r="L498" s="103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271"/>
      <c r="B499" s="271"/>
      <c r="C499" s="271"/>
      <c r="D499" s="271"/>
      <c r="E499" s="271"/>
      <c r="F499" s="271"/>
      <c r="G499" s="271"/>
      <c r="H499" s="271"/>
      <c r="I499" s="271"/>
      <c r="J499" s="103"/>
      <c r="K499" s="271"/>
      <c r="L499" s="103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271"/>
      <c r="B500" s="271"/>
      <c r="C500" s="271"/>
      <c r="D500" s="271"/>
      <c r="E500" s="271"/>
      <c r="F500" s="271"/>
      <c r="G500" s="271"/>
      <c r="H500" s="271"/>
      <c r="I500" s="271"/>
      <c r="J500" s="103"/>
      <c r="K500" s="271"/>
      <c r="L500" s="103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271"/>
      <c r="B501" s="271"/>
      <c r="C501" s="271"/>
      <c r="D501" s="271"/>
      <c r="E501" s="271"/>
      <c r="F501" s="271"/>
      <c r="G501" s="271"/>
      <c r="H501" s="271"/>
      <c r="I501" s="271"/>
      <c r="J501" s="103"/>
      <c r="K501" s="271"/>
      <c r="L501" s="103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271"/>
      <c r="B502" s="271"/>
      <c r="C502" s="271"/>
      <c r="D502" s="271"/>
      <c r="E502" s="271"/>
      <c r="F502" s="271"/>
      <c r="G502" s="271"/>
      <c r="H502" s="271"/>
      <c r="I502" s="271"/>
      <c r="J502" s="103"/>
      <c r="K502" s="271"/>
      <c r="L502" s="103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271"/>
      <c r="B503" s="271"/>
      <c r="C503" s="271"/>
      <c r="D503" s="271"/>
      <c r="E503" s="271"/>
      <c r="F503" s="271"/>
      <c r="G503" s="271"/>
      <c r="H503" s="271"/>
      <c r="I503" s="271"/>
      <c r="J503" s="103"/>
      <c r="K503" s="271"/>
      <c r="L503" s="103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271"/>
      <c r="B504" s="271"/>
      <c r="C504" s="271"/>
      <c r="D504" s="271"/>
      <c r="E504" s="271"/>
      <c r="F504" s="271"/>
      <c r="G504" s="271"/>
      <c r="H504" s="271"/>
      <c r="I504" s="271"/>
      <c r="J504" s="103"/>
      <c r="K504" s="271"/>
      <c r="L504" s="103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271"/>
      <c r="B505" s="271"/>
      <c r="C505" s="271"/>
      <c r="D505" s="271"/>
      <c r="E505" s="271"/>
      <c r="F505" s="271"/>
      <c r="G505" s="271"/>
      <c r="H505" s="271"/>
      <c r="I505" s="271"/>
      <c r="J505" s="103"/>
      <c r="K505" s="271"/>
      <c r="L505" s="103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271"/>
      <c r="B506" s="271"/>
      <c r="C506" s="271"/>
      <c r="D506" s="271"/>
      <c r="E506" s="271"/>
      <c r="F506" s="271"/>
      <c r="G506" s="271"/>
      <c r="H506" s="271"/>
      <c r="I506" s="271"/>
      <c r="J506" s="103"/>
      <c r="K506" s="271"/>
      <c r="L506" s="103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271"/>
      <c r="B507" s="271"/>
      <c r="C507" s="271"/>
      <c r="D507" s="271"/>
      <c r="E507" s="271"/>
      <c r="F507" s="271"/>
      <c r="G507" s="271"/>
      <c r="H507" s="271"/>
      <c r="I507" s="271"/>
      <c r="J507" s="103"/>
      <c r="K507" s="271"/>
      <c r="L507" s="103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271"/>
      <c r="B508" s="271"/>
      <c r="C508" s="271"/>
      <c r="D508" s="271"/>
      <c r="E508" s="271"/>
      <c r="F508" s="271"/>
      <c r="G508" s="271"/>
      <c r="H508" s="271"/>
      <c r="I508" s="271"/>
      <c r="J508" s="103"/>
      <c r="K508" s="271"/>
      <c r="L508" s="103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271"/>
      <c r="B509" s="271"/>
      <c r="C509" s="271"/>
      <c r="D509" s="271"/>
      <c r="E509" s="271"/>
      <c r="F509" s="271"/>
      <c r="G509" s="271"/>
      <c r="H509" s="271"/>
      <c r="I509" s="271"/>
      <c r="J509" s="103"/>
      <c r="K509" s="271"/>
      <c r="L509" s="103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271"/>
      <c r="B510" s="271"/>
      <c r="C510" s="271"/>
      <c r="D510" s="271"/>
      <c r="E510" s="271"/>
      <c r="F510" s="271"/>
      <c r="G510" s="271"/>
      <c r="H510" s="271"/>
      <c r="I510" s="271"/>
      <c r="J510" s="103"/>
      <c r="K510" s="271"/>
      <c r="L510" s="103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271"/>
      <c r="B511" s="271"/>
      <c r="C511" s="271"/>
      <c r="D511" s="271"/>
      <c r="E511" s="271"/>
      <c r="F511" s="271"/>
      <c r="G511" s="271"/>
      <c r="H511" s="271"/>
      <c r="I511" s="271"/>
      <c r="J511" s="103"/>
      <c r="K511" s="271"/>
      <c r="L511" s="103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271"/>
      <c r="B512" s="271"/>
      <c r="C512" s="271"/>
      <c r="D512" s="271"/>
      <c r="E512" s="271"/>
      <c r="F512" s="271"/>
      <c r="G512" s="271"/>
      <c r="H512" s="271"/>
      <c r="I512" s="271"/>
      <c r="J512" s="103"/>
      <c r="K512" s="271"/>
      <c r="L512" s="103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271"/>
      <c r="B513" s="271"/>
      <c r="C513" s="271"/>
      <c r="D513" s="271"/>
      <c r="E513" s="271"/>
      <c r="F513" s="271"/>
      <c r="G513" s="271"/>
      <c r="H513" s="271"/>
      <c r="I513" s="271"/>
      <c r="J513" s="103"/>
      <c r="K513" s="271"/>
      <c r="L513" s="103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271"/>
      <c r="B514" s="271"/>
      <c r="C514" s="271"/>
      <c r="D514" s="271"/>
      <c r="E514" s="271"/>
      <c r="F514" s="271"/>
      <c r="G514" s="271"/>
      <c r="H514" s="271"/>
      <c r="I514" s="271"/>
      <c r="J514" s="103"/>
      <c r="K514" s="271"/>
      <c r="L514" s="103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271"/>
      <c r="B515" s="271"/>
      <c r="C515" s="271"/>
      <c r="D515" s="271"/>
      <c r="E515" s="271"/>
      <c r="F515" s="271"/>
      <c r="G515" s="271"/>
      <c r="H515" s="271"/>
      <c r="I515" s="271"/>
      <c r="J515" s="103"/>
      <c r="K515" s="271"/>
      <c r="L515" s="103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271"/>
      <c r="B516" s="271"/>
      <c r="C516" s="271"/>
      <c r="D516" s="271"/>
      <c r="E516" s="271"/>
      <c r="F516" s="271"/>
      <c r="G516" s="271"/>
      <c r="H516" s="271"/>
      <c r="I516" s="271"/>
      <c r="J516" s="103"/>
      <c r="K516" s="271"/>
      <c r="L516" s="103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271"/>
      <c r="B517" s="271"/>
      <c r="C517" s="271"/>
      <c r="D517" s="271"/>
      <c r="E517" s="271"/>
      <c r="F517" s="271"/>
      <c r="G517" s="271"/>
      <c r="H517" s="271"/>
      <c r="I517" s="271"/>
      <c r="J517" s="103"/>
      <c r="K517" s="271"/>
      <c r="L517" s="103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271"/>
      <c r="B518" s="271"/>
      <c r="C518" s="271"/>
      <c r="D518" s="271"/>
      <c r="E518" s="271"/>
      <c r="F518" s="271"/>
      <c r="G518" s="271"/>
      <c r="H518" s="271"/>
      <c r="I518" s="271"/>
      <c r="J518" s="103"/>
      <c r="K518" s="271"/>
      <c r="L518" s="103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271"/>
      <c r="B519" s="271"/>
      <c r="C519" s="271"/>
      <c r="D519" s="271"/>
      <c r="E519" s="271"/>
      <c r="F519" s="271"/>
      <c r="G519" s="271"/>
      <c r="H519" s="271"/>
      <c r="I519" s="271"/>
      <c r="J519" s="103"/>
      <c r="K519" s="271"/>
      <c r="L519" s="103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271"/>
      <c r="B520" s="271"/>
      <c r="C520" s="271"/>
      <c r="D520" s="271"/>
      <c r="E520" s="271"/>
      <c r="F520" s="271"/>
      <c r="G520" s="271"/>
      <c r="H520" s="271"/>
      <c r="I520" s="271"/>
      <c r="J520" s="103"/>
      <c r="K520" s="271"/>
      <c r="L520" s="103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271"/>
      <c r="B521" s="271"/>
      <c r="C521" s="271"/>
      <c r="D521" s="271"/>
      <c r="E521" s="271"/>
      <c r="F521" s="271"/>
      <c r="G521" s="271"/>
      <c r="H521" s="271"/>
      <c r="I521" s="271"/>
      <c r="J521" s="103"/>
      <c r="K521" s="271"/>
      <c r="L521" s="103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271"/>
      <c r="B522" s="271"/>
      <c r="C522" s="271"/>
      <c r="D522" s="271"/>
      <c r="E522" s="271"/>
      <c r="F522" s="271"/>
      <c r="G522" s="271"/>
      <c r="H522" s="271"/>
      <c r="I522" s="271"/>
      <c r="J522" s="103"/>
      <c r="K522" s="271"/>
      <c r="L522" s="103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271"/>
      <c r="B523" s="271"/>
      <c r="C523" s="271"/>
      <c r="D523" s="271"/>
      <c r="E523" s="271"/>
      <c r="F523" s="271"/>
      <c r="G523" s="271"/>
      <c r="H523" s="271"/>
      <c r="I523" s="271"/>
      <c r="J523" s="103"/>
      <c r="K523" s="271"/>
      <c r="L523" s="103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271"/>
      <c r="B524" s="271"/>
      <c r="C524" s="271"/>
      <c r="D524" s="271"/>
      <c r="E524" s="271"/>
      <c r="F524" s="271"/>
      <c r="G524" s="271"/>
      <c r="H524" s="271"/>
      <c r="I524" s="271"/>
      <c r="J524" s="103"/>
      <c r="K524" s="271"/>
      <c r="L524" s="103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271"/>
      <c r="B525" s="271"/>
      <c r="C525" s="271"/>
      <c r="D525" s="271"/>
      <c r="E525" s="271"/>
      <c r="F525" s="271"/>
      <c r="G525" s="271"/>
      <c r="H525" s="271"/>
      <c r="I525" s="271"/>
      <c r="J525" s="103"/>
      <c r="K525" s="271"/>
      <c r="L525" s="103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271"/>
      <c r="B526" s="271"/>
      <c r="C526" s="271"/>
      <c r="D526" s="271"/>
      <c r="E526" s="271"/>
      <c r="F526" s="271"/>
      <c r="G526" s="271"/>
      <c r="H526" s="271"/>
      <c r="I526" s="271"/>
      <c r="J526" s="103"/>
      <c r="K526" s="271"/>
      <c r="L526" s="103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271"/>
      <c r="B527" s="271"/>
      <c r="C527" s="271"/>
      <c r="D527" s="271"/>
      <c r="E527" s="271"/>
      <c r="F527" s="271"/>
      <c r="G527" s="271"/>
      <c r="H527" s="271"/>
      <c r="I527" s="271"/>
      <c r="J527" s="103"/>
      <c r="K527" s="271"/>
      <c r="L527" s="103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271"/>
      <c r="B528" s="271"/>
      <c r="C528" s="271"/>
      <c r="D528" s="271"/>
      <c r="E528" s="271"/>
      <c r="F528" s="271"/>
      <c r="G528" s="271"/>
      <c r="H528" s="271"/>
      <c r="I528" s="271"/>
      <c r="J528" s="103"/>
      <c r="K528" s="271"/>
      <c r="L528" s="103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271"/>
      <c r="B529" s="271"/>
      <c r="C529" s="271"/>
      <c r="D529" s="271"/>
      <c r="E529" s="271"/>
      <c r="F529" s="271"/>
      <c r="G529" s="271"/>
      <c r="H529" s="271"/>
      <c r="I529" s="271"/>
      <c r="J529" s="103"/>
      <c r="K529" s="271"/>
      <c r="L529" s="103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271"/>
      <c r="B530" s="271"/>
      <c r="C530" s="271"/>
      <c r="D530" s="271"/>
      <c r="E530" s="271"/>
      <c r="F530" s="271"/>
      <c r="G530" s="271"/>
      <c r="H530" s="271"/>
      <c r="I530" s="271"/>
      <c r="J530" s="103"/>
      <c r="K530" s="271"/>
      <c r="L530" s="103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271"/>
      <c r="B531" s="271"/>
      <c r="C531" s="271"/>
      <c r="D531" s="271"/>
      <c r="E531" s="271"/>
      <c r="F531" s="271"/>
      <c r="G531" s="271"/>
      <c r="H531" s="271"/>
      <c r="I531" s="271"/>
      <c r="J531" s="103"/>
      <c r="K531" s="271"/>
      <c r="L531" s="103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271"/>
      <c r="B532" s="271"/>
      <c r="C532" s="271"/>
      <c r="D532" s="271"/>
      <c r="E532" s="271"/>
      <c r="F532" s="271"/>
      <c r="G532" s="271"/>
      <c r="H532" s="271"/>
      <c r="I532" s="271"/>
      <c r="J532" s="103"/>
      <c r="K532" s="271"/>
      <c r="L532" s="103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271"/>
      <c r="B533" s="271"/>
      <c r="C533" s="271"/>
      <c r="D533" s="271"/>
      <c r="E533" s="271"/>
      <c r="F533" s="271"/>
      <c r="G533" s="271"/>
      <c r="H533" s="271"/>
      <c r="I533" s="271"/>
      <c r="J533" s="103"/>
      <c r="K533" s="271"/>
      <c r="L533" s="103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271"/>
      <c r="B534" s="271"/>
      <c r="C534" s="271"/>
      <c r="D534" s="271"/>
      <c r="E534" s="271"/>
      <c r="F534" s="271"/>
      <c r="G534" s="271"/>
      <c r="H534" s="271"/>
      <c r="I534" s="271"/>
      <c r="J534" s="103"/>
      <c r="K534" s="271"/>
      <c r="L534" s="103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271"/>
      <c r="B535" s="271"/>
      <c r="C535" s="271"/>
      <c r="D535" s="271"/>
      <c r="E535" s="271"/>
      <c r="F535" s="271"/>
      <c r="G535" s="271"/>
      <c r="H535" s="271"/>
      <c r="I535" s="271"/>
      <c r="J535" s="103"/>
      <c r="K535" s="271"/>
      <c r="L535" s="103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271"/>
      <c r="B536" s="271"/>
      <c r="C536" s="271"/>
      <c r="D536" s="271"/>
      <c r="E536" s="271"/>
      <c r="F536" s="271"/>
      <c r="G536" s="271"/>
      <c r="H536" s="271"/>
      <c r="I536" s="271"/>
      <c r="J536" s="103"/>
      <c r="K536" s="271"/>
      <c r="L536" s="103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271"/>
      <c r="B537" s="271"/>
      <c r="C537" s="271"/>
      <c r="D537" s="271"/>
      <c r="E537" s="271"/>
      <c r="F537" s="271"/>
      <c r="G537" s="271"/>
      <c r="H537" s="271"/>
      <c r="I537" s="271"/>
      <c r="J537" s="103"/>
      <c r="K537" s="271"/>
      <c r="L537" s="103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271"/>
      <c r="B538" s="271"/>
      <c r="C538" s="271"/>
      <c r="D538" s="271"/>
      <c r="E538" s="271"/>
      <c r="F538" s="271"/>
      <c r="G538" s="271"/>
      <c r="H538" s="271"/>
      <c r="I538" s="271"/>
      <c r="J538" s="103"/>
      <c r="K538" s="271"/>
      <c r="L538" s="103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271"/>
      <c r="B539" s="271"/>
      <c r="C539" s="271"/>
      <c r="D539" s="271"/>
      <c r="E539" s="271"/>
      <c r="F539" s="271"/>
      <c r="G539" s="271"/>
      <c r="H539" s="271"/>
      <c r="I539" s="271"/>
      <c r="J539" s="103"/>
      <c r="K539" s="271"/>
      <c r="L539" s="103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271"/>
      <c r="B540" s="271"/>
      <c r="C540" s="271"/>
      <c r="D540" s="271"/>
      <c r="E540" s="271"/>
      <c r="F540" s="271"/>
      <c r="G540" s="271"/>
      <c r="H540" s="271"/>
      <c r="I540" s="271"/>
      <c r="J540" s="103"/>
      <c r="K540" s="271"/>
      <c r="L540" s="103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271"/>
      <c r="B541" s="271"/>
      <c r="C541" s="271"/>
      <c r="D541" s="271"/>
      <c r="E541" s="271"/>
      <c r="F541" s="271"/>
      <c r="G541" s="271"/>
      <c r="H541" s="271"/>
      <c r="I541" s="271"/>
      <c r="J541" s="103"/>
      <c r="K541" s="271"/>
      <c r="L541" s="103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271"/>
      <c r="B542" s="271"/>
      <c r="C542" s="271"/>
      <c r="D542" s="271"/>
      <c r="E542" s="271"/>
      <c r="F542" s="271"/>
      <c r="G542" s="271"/>
      <c r="H542" s="271"/>
      <c r="I542" s="271"/>
      <c r="J542" s="103"/>
      <c r="K542" s="271"/>
      <c r="L542" s="103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271"/>
      <c r="B543" s="271"/>
      <c r="C543" s="271"/>
      <c r="D543" s="271"/>
      <c r="E543" s="271"/>
      <c r="F543" s="271"/>
      <c r="G543" s="271"/>
      <c r="H543" s="271"/>
      <c r="I543" s="271"/>
      <c r="J543" s="103"/>
      <c r="K543" s="271"/>
      <c r="L543" s="103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271"/>
      <c r="B544" s="271"/>
      <c r="C544" s="271"/>
      <c r="D544" s="271"/>
      <c r="E544" s="271"/>
      <c r="F544" s="271"/>
      <c r="G544" s="271"/>
      <c r="H544" s="271"/>
      <c r="I544" s="271"/>
      <c r="J544" s="103"/>
      <c r="K544" s="271"/>
      <c r="L544" s="103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271"/>
      <c r="B545" s="271"/>
      <c r="C545" s="271"/>
      <c r="D545" s="271"/>
      <c r="E545" s="271"/>
      <c r="F545" s="271"/>
      <c r="G545" s="271"/>
      <c r="H545" s="271"/>
      <c r="I545" s="271"/>
      <c r="J545" s="103"/>
      <c r="K545" s="271"/>
      <c r="L545" s="103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271"/>
      <c r="B546" s="271"/>
      <c r="C546" s="271"/>
      <c r="D546" s="271"/>
      <c r="E546" s="271"/>
      <c r="F546" s="271"/>
      <c r="G546" s="271"/>
      <c r="H546" s="271"/>
      <c r="I546" s="271"/>
      <c r="J546" s="103"/>
      <c r="K546" s="271"/>
      <c r="L546" s="103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271"/>
      <c r="B547" s="271"/>
      <c r="C547" s="271"/>
      <c r="D547" s="271"/>
      <c r="E547" s="271"/>
      <c r="F547" s="271"/>
      <c r="G547" s="271"/>
      <c r="H547" s="271"/>
      <c r="I547" s="271"/>
      <c r="J547" s="103"/>
      <c r="K547" s="271"/>
      <c r="L547" s="103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271"/>
      <c r="B548" s="271"/>
      <c r="C548" s="271"/>
      <c r="D548" s="271"/>
      <c r="E548" s="271"/>
      <c r="F548" s="271"/>
      <c r="G548" s="271"/>
      <c r="H548" s="271"/>
      <c r="I548" s="271"/>
      <c r="J548" s="103"/>
      <c r="K548" s="271"/>
      <c r="L548" s="103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271"/>
      <c r="B549" s="271"/>
      <c r="C549" s="271"/>
      <c r="D549" s="271"/>
      <c r="E549" s="271"/>
      <c r="F549" s="271"/>
      <c r="G549" s="271"/>
      <c r="H549" s="271"/>
      <c r="I549" s="271"/>
      <c r="J549" s="103"/>
      <c r="K549" s="271"/>
      <c r="L549" s="103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271"/>
      <c r="B550" s="271"/>
      <c r="C550" s="271"/>
      <c r="D550" s="271"/>
      <c r="E550" s="271"/>
      <c r="F550" s="271"/>
      <c r="G550" s="271"/>
      <c r="H550" s="271"/>
      <c r="I550" s="271"/>
      <c r="J550" s="103"/>
      <c r="K550" s="271"/>
      <c r="L550" s="103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271"/>
      <c r="B551" s="271"/>
      <c r="C551" s="271"/>
      <c r="D551" s="271"/>
      <c r="E551" s="271"/>
      <c r="F551" s="271"/>
      <c r="G551" s="271"/>
      <c r="H551" s="271"/>
      <c r="I551" s="271"/>
      <c r="J551" s="103"/>
      <c r="K551" s="271"/>
      <c r="L551" s="103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271"/>
      <c r="B552" s="271"/>
      <c r="C552" s="271"/>
      <c r="D552" s="271"/>
      <c r="E552" s="271"/>
      <c r="F552" s="271"/>
      <c r="G552" s="271"/>
      <c r="H552" s="271"/>
      <c r="I552" s="271"/>
      <c r="J552" s="103"/>
      <c r="K552" s="271"/>
      <c r="L552" s="103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271"/>
      <c r="B553" s="271"/>
      <c r="C553" s="271"/>
      <c r="D553" s="271"/>
      <c r="E553" s="271"/>
      <c r="F553" s="271"/>
      <c r="G553" s="271"/>
      <c r="H553" s="271"/>
      <c r="I553" s="271"/>
      <c r="J553" s="103"/>
      <c r="K553" s="271"/>
      <c r="L553" s="103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271"/>
      <c r="B554" s="271"/>
      <c r="C554" s="271"/>
      <c r="D554" s="271"/>
      <c r="E554" s="271"/>
      <c r="F554" s="271"/>
      <c r="G554" s="271"/>
      <c r="H554" s="271"/>
      <c r="I554" s="271"/>
      <c r="J554" s="103"/>
      <c r="K554" s="271"/>
      <c r="L554" s="103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271"/>
      <c r="B555" s="271"/>
      <c r="C555" s="271"/>
      <c r="D555" s="271"/>
      <c r="E555" s="271"/>
      <c r="F555" s="271"/>
      <c r="G555" s="271"/>
      <c r="H555" s="271"/>
      <c r="I555" s="271"/>
      <c r="J555" s="103"/>
      <c r="K555" s="271"/>
      <c r="L555" s="103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271"/>
      <c r="B556" s="271"/>
      <c r="C556" s="271"/>
      <c r="D556" s="271"/>
      <c r="E556" s="271"/>
      <c r="F556" s="271"/>
      <c r="G556" s="271"/>
      <c r="H556" s="271"/>
      <c r="I556" s="271"/>
      <c r="J556" s="103"/>
      <c r="K556" s="271"/>
      <c r="L556" s="103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271"/>
      <c r="B557" s="271"/>
      <c r="C557" s="271"/>
      <c r="D557" s="271"/>
      <c r="E557" s="271"/>
      <c r="F557" s="271"/>
      <c r="G557" s="271"/>
      <c r="H557" s="271"/>
      <c r="I557" s="271"/>
      <c r="J557" s="103"/>
      <c r="K557" s="271"/>
      <c r="L557" s="103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271"/>
      <c r="B558" s="271"/>
      <c r="C558" s="271"/>
      <c r="D558" s="271"/>
      <c r="E558" s="271"/>
      <c r="F558" s="271"/>
      <c r="G558" s="271"/>
      <c r="H558" s="271"/>
      <c r="I558" s="271"/>
      <c r="J558" s="103"/>
      <c r="K558" s="271"/>
      <c r="L558" s="103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271"/>
      <c r="B559" s="271"/>
      <c r="C559" s="271"/>
      <c r="D559" s="271"/>
      <c r="E559" s="271"/>
      <c r="F559" s="271"/>
      <c r="G559" s="271"/>
      <c r="H559" s="271"/>
      <c r="I559" s="271"/>
      <c r="J559" s="103"/>
      <c r="K559" s="271"/>
      <c r="L559" s="103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271"/>
      <c r="B560" s="271"/>
      <c r="C560" s="271"/>
      <c r="D560" s="271"/>
      <c r="E560" s="271"/>
      <c r="F560" s="271"/>
      <c r="G560" s="271"/>
      <c r="H560" s="271"/>
      <c r="I560" s="271"/>
      <c r="J560" s="103"/>
      <c r="K560" s="271"/>
      <c r="L560" s="103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271"/>
      <c r="B561" s="271"/>
      <c r="C561" s="271"/>
      <c r="D561" s="271"/>
      <c r="E561" s="271"/>
      <c r="F561" s="271"/>
      <c r="G561" s="271"/>
      <c r="H561" s="271"/>
      <c r="I561" s="271"/>
      <c r="J561" s="103"/>
      <c r="K561" s="271"/>
      <c r="L561" s="103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271"/>
      <c r="B562" s="271"/>
      <c r="C562" s="271"/>
      <c r="D562" s="271"/>
      <c r="E562" s="271"/>
      <c r="F562" s="271"/>
      <c r="G562" s="271"/>
      <c r="H562" s="271"/>
      <c r="I562" s="271"/>
      <c r="J562" s="103"/>
      <c r="K562" s="271"/>
      <c r="L562" s="103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271"/>
      <c r="B563" s="271"/>
      <c r="C563" s="271"/>
      <c r="D563" s="271"/>
      <c r="E563" s="271"/>
      <c r="F563" s="271"/>
      <c r="G563" s="271"/>
      <c r="H563" s="271"/>
      <c r="I563" s="271"/>
      <c r="J563" s="103"/>
      <c r="K563" s="271"/>
      <c r="L563" s="103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271"/>
      <c r="B564" s="271"/>
      <c r="C564" s="271"/>
      <c r="D564" s="271"/>
      <c r="E564" s="271"/>
      <c r="F564" s="271"/>
      <c r="G564" s="271"/>
      <c r="H564" s="271"/>
      <c r="I564" s="271"/>
      <c r="J564" s="103"/>
      <c r="K564" s="271"/>
      <c r="L564" s="103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271"/>
      <c r="B565" s="271"/>
      <c r="C565" s="271"/>
      <c r="D565" s="271"/>
      <c r="E565" s="271"/>
      <c r="F565" s="271"/>
      <c r="G565" s="271"/>
      <c r="H565" s="271"/>
      <c r="I565" s="271"/>
      <c r="J565" s="103"/>
      <c r="K565" s="271"/>
      <c r="L565" s="103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271"/>
      <c r="B566" s="271"/>
      <c r="C566" s="271"/>
      <c r="D566" s="271"/>
      <c r="E566" s="271"/>
      <c r="F566" s="271"/>
      <c r="G566" s="271"/>
      <c r="H566" s="271"/>
      <c r="I566" s="271"/>
      <c r="J566" s="103"/>
      <c r="K566" s="271"/>
      <c r="L566" s="103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271"/>
      <c r="B567" s="271"/>
      <c r="C567" s="271"/>
      <c r="D567" s="271"/>
      <c r="E567" s="271"/>
      <c r="F567" s="271"/>
      <c r="G567" s="271"/>
      <c r="H567" s="271"/>
      <c r="I567" s="271"/>
      <c r="J567" s="103"/>
      <c r="K567" s="271"/>
      <c r="L567" s="103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271"/>
      <c r="B568" s="271"/>
      <c r="C568" s="271"/>
      <c r="D568" s="271"/>
      <c r="E568" s="271"/>
      <c r="F568" s="271"/>
      <c r="G568" s="271"/>
      <c r="H568" s="271"/>
      <c r="I568" s="271"/>
      <c r="J568" s="103"/>
      <c r="K568" s="271"/>
      <c r="L568" s="103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271"/>
      <c r="B569" s="271"/>
      <c r="C569" s="271"/>
      <c r="D569" s="271"/>
      <c r="E569" s="271"/>
      <c r="F569" s="271"/>
      <c r="G569" s="271"/>
      <c r="H569" s="271"/>
      <c r="I569" s="271"/>
      <c r="J569" s="103"/>
      <c r="K569" s="271"/>
      <c r="L569" s="103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271"/>
      <c r="B570" s="271"/>
      <c r="C570" s="271"/>
      <c r="D570" s="271"/>
      <c r="E570" s="271"/>
      <c r="F570" s="271"/>
      <c r="G570" s="271"/>
      <c r="H570" s="271"/>
      <c r="I570" s="271"/>
      <c r="J570" s="103"/>
      <c r="K570" s="271"/>
      <c r="L570" s="103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271"/>
      <c r="B571" s="271"/>
      <c r="C571" s="271"/>
      <c r="D571" s="271"/>
      <c r="E571" s="271"/>
      <c r="F571" s="271"/>
      <c r="G571" s="271"/>
      <c r="H571" s="271"/>
      <c r="I571" s="271"/>
      <c r="J571" s="103"/>
      <c r="K571" s="271"/>
      <c r="L571" s="103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271"/>
      <c r="B572" s="271"/>
      <c r="C572" s="271"/>
      <c r="D572" s="271"/>
      <c r="E572" s="271"/>
      <c r="F572" s="271"/>
      <c r="G572" s="271"/>
      <c r="H572" s="271"/>
      <c r="I572" s="271"/>
      <c r="J572" s="103"/>
      <c r="K572" s="271"/>
      <c r="L572" s="103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271"/>
      <c r="B573" s="271"/>
      <c r="C573" s="271"/>
      <c r="D573" s="271"/>
      <c r="E573" s="271"/>
      <c r="F573" s="271"/>
      <c r="G573" s="271"/>
      <c r="H573" s="271"/>
      <c r="I573" s="271"/>
      <c r="J573" s="103"/>
      <c r="K573" s="271"/>
      <c r="L573" s="103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271"/>
      <c r="B574" s="271"/>
      <c r="C574" s="271"/>
      <c r="D574" s="271"/>
      <c r="E574" s="271"/>
      <c r="F574" s="271"/>
      <c r="G574" s="271"/>
      <c r="H574" s="271"/>
      <c r="I574" s="271"/>
      <c r="J574" s="103"/>
      <c r="K574" s="271"/>
      <c r="L574" s="103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271"/>
      <c r="B575" s="271"/>
      <c r="C575" s="271"/>
      <c r="D575" s="271"/>
      <c r="E575" s="271"/>
      <c r="F575" s="271"/>
      <c r="G575" s="271"/>
      <c r="H575" s="271"/>
      <c r="I575" s="271"/>
      <c r="J575" s="103"/>
      <c r="K575" s="271"/>
      <c r="L575" s="103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271"/>
      <c r="B576" s="271"/>
      <c r="C576" s="271"/>
      <c r="D576" s="271"/>
      <c r="E576" s="271"/>
      <c r="F576" s="271"/>
      <c r="G576" s="271"/>
      <c r="H576" s="271"/>
      <c r="I576" s="271"/>
      <c r="J576" s="103"/>
      <c r="K576" s="271"/>
      <c r="L576" s="103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271"/>
      <c r="B577" s="271"/>
      <c r="C577" s="271"/>
      <c r="D577" s="271"/>
      <c r="E577" s="271"/>
      <c r="F577" s="271"/>
      <c r="G577" s="271"/>
      <c r="H577" s="271"/>
      <c r="I577" s="271"/>
      <c r="J577" s="103"/>
      <c r="K577" s="271"/>
      <c r="L577" s="103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271"/>
      <c r="B578" s="271"/>
      <c r="C578" s="271"/>
      <c r="D578" s="271"/>
      <c r="E578" s="271"/>
      <c r="F578" s="271"/>
      <c r="G578" s="271"/>
      <c r="H578" s="271"/>
      <c r="I578" s="271"/>
      <c r="J578" s="103"/>
      <c r="K578" s="271"/>
      <c r="L578" s="103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271"/>
      <c r="B579" s="271"/>
      <c r="C579" s="271"/>
      <c r="D579" s="271"/>
      <c r="E579" s="271"/>
      <c r="F579" s="271"/>
      <c r="G579" s="271"/>
      <c r="H579" s="271"/>
      <c r="I579" s="271"/>
      <c r="J579" s="103"/>
      <c r="K579" s="271"/>
      <c r="L579" s="103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271"/>
      <c r="B580" s="271"/>
      <c r="C580" s="271"/>
      <c r="D580" s="271"/>
      <c r="E580" s="271"/>
      <c r="F580" s="271"/>
      <c r="G580" s="271"/>
      <c r="H580" s="271"/>
      <c r="I580" s="271"/>
      <c r="J580" s="103"/>
      <c r="K580" s="271"/>
      <c r="L580" s="103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271"/>
      <c r="B581" s="271"/>
      <c r="C581" s="271"/>
      <c r="D581" s="271"/>
      <c r="E581" s="271"/>
      <c r="F581" s="271"/>
      <c r="G581" s="271"/>
      <c r="H581" s="271"/>
      <c r="I581" s="271"/>
      <c r="J581" s="103"/>
      <c r="K581" s="271"/>
      <c r="L581" s="103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271"/>
      <c r="B582" s="271"/>
      <c r="C582" s="271"/>
      <c r="D582" s="271"/>
      <c r="E582" s="271"/>
      <c r="F582" s="271"/>
      <c r="G582" s="271"/>
      <c r="H582" s="271"/>
      <c r="I582" s="271"/>
      <c r="J582" s="103"/>
      <c r="K582" s="271"/>
      <c r="L582" s="103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271"/>
      <c r="B583" s="271"/>
      <c r="C583" s="271"/>
      <c r="D583" s="271"/>
      <c r="E583" s="271"/>
      <c r="F583" s="271"/>
      <c r="G583" s="271"/>
      <c r="H583" s="271"/>
      <c r="I583" s="271"/>
      <c r="J583" s="103"/>
      <c r="K583" s="271"/>
      <c r="L583" s="103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271"/>
      <c r="B584" s="271"/>
      <c r="C584" s="271"/>
      <c r="D584" s="271"/>
      <c r="E584" s="271"/>
      <c r="F584" s="271"/>
      <c r="G584" s="271"/>
      <c r="H584" s="271"/>
      <c r="I584" s="271"/>
      <c r="J584" s="103"/>
      <c r="K584" s="271"/>
      <c r="L584" s="103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271"/>
      <c r="B585" s="271"/>
      <c r="C585" s="271"/>
      <c r="D585" s="271"/>
      <c r="E585" s="271"/>
      <c r="F585" s="271"/>
      <c r="G585" s="271"/>
      <c r="H585" s="271"/>
      <c r="I585" s="271"/>
      <c r="J585" s="103"/>
      <c r="K585" s="271"/>
      <c r="L585" s="103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271"/>
      <c r="B586" s="271"/>
      <c r="C586" s="271"/>
      <c r="D586" s="271"/>
      <c r="E586" s="271"/>
      <c r="F586" s="271"/>
      <c r="G586" s="271"/>
      <c r="H586" s="271"/>
      <c r="I586" s="271"/>
      <c r="J586" s="103"/>
      <c r="K586" s="271"/>
      <c r="L586" s="103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271"/>
      <c r="B587" s="271"/>
      <c r="C587" s="271"/>
      <c r="D587" s="271"/>
      <c r="E587" s="271"/>
      <c r="F587" s="271"/>
      <c r="G587" s="271"/>
      <c r="H587" s="271"/>
      <c r="I587" s="271"/>
      <c r="J587" s="103"/>
      <c r="K587" s="271"/>
      <c r="L587" s="103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271"/>
      <c r="B588" s="271"/>
      <c r="C588" s="271"/>
      <c r="D588" s="271"/>
      <c r="E588" s="271"/>
      <c r="F588" s="271"/>
      <c r="G588" s="271"/>
      <c r="H588" s="271"/>
      <c r="I588" s="271"/>
      <c r="J588" s="103"/>
      <c r="K588" s="271"/>
      <c r="L588" s="103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271"/>
      <c r="B589" s="271"/>
      <c r="C589" s="271"/>
      <c r="D589" s="271"/>
      <c r="E589" s="271"/>
      <c r="F589" s="271"/>
      <c r="G589" s="271"/>
      <c r="H589" s="271"/>
      <c r="I589" s="271"/>
      <c r="J589" s="103"/>
      <c r="K589" s="271"/>
      <c r="L589" s="103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271"/>
      <c r="B590" s="271"/>
      <c r="C590" s="271"/>
      <c r="D590" s="271"/>
      <c r="E590" s="271"/>
      <c r="F590" s="271"/>
      <c r="G590" s="271"/>
      <c r="H590" s="271"/>
      <c r="I590" s="271"/>
      <c r="J590" s="103"/>
      <c r="K590" s="271"/>
      <c r="L590" s="103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271"/>
      <c r="B591" s="271"/>
      <c r="C591" s="271"/>
      <c r="D591" s="271"/>
      <c r="E591" s="271"/>
      <c r="F591" s="271"/>
      <c r="G591" s="271"/>
      <c r="H591" s="271"/>
      <c r="I591" s="271"/>
      <c r="J591" s="103"/>
      <c r="K591" s="271"/>
      <c r="L591" s="103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271"/>
      <c r="B592" s="271"/>
      <c r="C592" s="271"/>
      <c r="D592" s="271"/>
      <c r="E592" s="271"/>
      <c r="F592" s="271"/>
      <c r="G592" s="271"/>
      <c r="H592" s="271"/>
      <c r="I592" s="271"/>
      <c r="J592" s="103"/>
      <c r="K592" s="271"/>
      <c r="L592" s="103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271"/>
      <c r="B593" s="271"/>
      <c r="C593" s="271"/>
      <c r="D593" s="271"/>
      <c r="E593" s="271"/>
      <c r="F593" s="271"/>
      <c r="G593" s="271"/>
      <c r="H593" s="271"/>
      <c r="I593" s="271"/>
      <c r="J593" s="103"/>
      <c r="K593" s="271"/>
      <c r="L593" s="103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271"/>
      <c r="B594" s="271"/>
      <c r="C594" s="271"/>
      <c r="D594" s="271"/>
      <c r="E594" s="271"/>
      <c r="F594" s="271"/>
      <c r="G594" s="271"/>
      <c r="H594" s="271"/>
      <c r="I594" s="271"/>
      <c r="J594" s="103"/>
      <c r="K594" s="271"/>
      <c r="L594" s="103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271"/>
      <c r="B595" s="271"/>
      <c r="C595" s="271"/>
      <c r="D595" s="271"/>
      <c r="E595" s="271"/>
      <c r="F595" s="271"/>
      <c r="G595" s="271"/>
      <c r="H595" s="271"/>
      <c r="I595" s="271"/>
      <c r="J595" s="103"/>
      <c r="K595" s="271"/>
      <c r="L595" s="103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271"/>
      <c r="B596" s="271"/>
      <c r="C596" s="271"/>
      <c r="D596" s="271"/>
      <c r="E596" s="271"/>
      <c r="F596" s="271"/>
      <c r="G596" s="271"/>
      <c r="H596" s="271"/>
      <c r="I596" s="271"/>
      <c r="J596" s="103"/>
      <c r="K596" s="271"/>
      <c r="L596" s="103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271"/>
      <c r="B597" s="271"/>
      <c r="C597" s="271"/>
      <c r="D597" s="271"/>
      <c r="E597" s="271"/>
      <c r="F597" s="271"/>
      <c r="G597" s="271"/>
      <c r="H597" s="271"/>
      <c r="I597" s="271"/>
      <c r="J597" s="103"/>
      <c r="K597" s="271"/>
      <c r="L597" s="103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271"/>
      <c r="B598" s="271"/>
      <c r="C598" s="271"/>
      <c r="D598" s="271"/>
      <c r="E598" s="271"/>
      <c r="F598" s="271"/>
      <c r="G598" s="271"/>
      <c r="H598" s="271"/>
      <c r="I598" s="271"/>
      <c r="J598" s="103"/>
      <c r="K598" s="271"/>
      <c r="L598" s="103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271"/>
      <c r="B599" s="271"/>
      <c r="C599" s="271"/>
      <c r="D599" s="271"/>
      <c r="E599" s="271"/>
      <c r="F599" s="271"/>
      <c r="G599" s="271"/>
      <c r="H599" s="271"/>
      <c r="I599" s="271"/>
      <c r="J599" s="103"/>
      <c r="K599" s="271"/>
      <c r="L599" s="103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271"/>
      <c r="B600" s="271"/>
      <c r="C600" s="271"/>
      <c r="D600" s="271"/>
      <c r="E600" s="271"/>
      <c r="F600" s="271"/>
      <c r="G600" s="271"/>
      <c r="H600" s="271"/>
      <c r="I600" s="271"/>
      <c r="J600" s="103"/>
      <c r="K600" s="271"/>
      <c r="L600" s="103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271"/>
      <c r="B601" s="271"/>
      <c r="C601" s="271"/>
      <c r="D601" s="271"/>
      <c r="E601" s="271"/>
      <c r="F601" s="271"/>
      <c r="G601" s="271"/>
      <c r="H601" s="271"/>
      <c r="I601" s="271"/>
      <c r="J601" s="103"/>
      <c r="K601" s="271"/>
      <c r="L601" s="103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271"/>
      <c r="B602" s="271"/>
      <c r="C602" s="271"/>
      <c r="D602" s="271"/>
      <c r="E602" s="271"/>
      <c r="F602" s="271"/>
      <c r="G602" s="271"/>
      <c r="H602" s="271"/>
      <c r="I602" s="271"/>
      <c r="J602" s="103"/>
      <c r="K602" s="271"/>
      <c r="L602" s="103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271"/>
      <c r="B603" s="271"/>
      <c r="C603" s="271"/>
      <c r="D603" s="271"/>
      <c r="E603" s="271"/>
      <c r="F603" s="271"/>
      <c r="G603" s="271"/>
      <c r="H603" s="271"/>
      <c r="I603" s="271"/>
      <c r="J603" s="103"/>
      <c r="K603" s="271"/>
      <c r="L603" s="103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271"/>
      <c r="B604" s="271"/>
      <c r="C604" s="271"/>
      <c r="D604" s="271"/>
      <c r="E604" s="271"/>
      <c r="F604" s="271"/>
      <c r="G604" s="271"/>
      <c r="H604" s="271"/>
      <c r="I604" s="271"/>
      <c r="J604" s="103"/>
      <c r="K604" s="271"/>
      <c r="L604" s="103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271"/>
      <c r="B605" s="271"/>
      <c r="C605" s="271"/>
      <c r="D605" s="271"/>
      <c r="E605" s="271"/>
      <c r="F605" s="271"/>
      <c r="G605" s="271"/>
      <c r="H605" s="271"/>
      <c r="I605" s="271"/>
      <c r="J605" s="103"/>
      <c r="K605" s="271"/>
      <c r="L605" s="103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271"/>
      <c r="B606" s="271"/>
      <c r="C606" s="271"/>
      <c r="D606" s="271"/>
      <c r="E606" s="271"/>
      <c r="F606" s="271"/>
      <c r="G606" s="271"/>
      <c r="H606" s="271"/>
      <c r="I606" s="271"/>
      <c r="J606" s="103"/>
      <c r="K606" s="271"/>
      <c r="L606" s="103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271"/>
      <c r="B607" s="271"/>
      <c r="C607" s="271"/>
      <c r="D607" s="271"/>
      <c r="E607" s="271"/>
      <c r="F607" s="271"/>
      <c r="G607" s="271"/>
      <c r="H607" s="271"/>
      <c r="I607" s="271"/>
      <c r="J607" s="103"/>
      <c r="K607" s="271"/>
      <c r="L607" s="103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271"/>
      <c r="B608" s="271"/>
      <c r="C608" s="271"/>
      <c r="D608" s="271"/>
      <c r="E608" s="271"/>
      <c r="F608" s="271"/>
      <c r="G608" s="271"/>
      <c r="H608" s="271"/>
      <c r="I608" s="271"/>
      <c r="J608" s="103"/>
      <c r="K608" s="271"/>
      <c r="L608" s="103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271"/>
      <c r="B609" s="271"/>
      <c r="C609" s="271"/>
      <c r="D609" s="271"/>
      <c r="E609" s="271"/>
      <c r="F609" s="271"/>
      <c r="G609" s="271"/>
      <c r="H609" s="271"/>
      <c r="I609" s="271"/>
      <c r="J609" s="103"/>
      <c r="K609" s="271"/>
      <c r="L609" s="103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271"/>
      <c r="B610" s="271"/>
      <c r="C610" s="271"/>
      <c r="D610" s="271"/>
      <c r="E610" s="271"/>
      <c r="F610" s="271"/>
      <c r="G610" s="271"/>
      <c r="H610" s="271"/>
      <c r="I610" s="271"/>
      <c r="J610" s="103"/>
      <c r="K610" s="271"/>
      <c r="L610" s="103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271"/>
      <c r="B611" s="271"/>
      <c r="C611" s="271"/>
      <c r="D611" s="271"/>
      <c r="E611" s="271"/>
      <c r="F611" s="271"/>
      <c r="G611" s="271"/>
      <c r="H611" s="271"/>
      <c r="I611" s="271"/>
      <c r="J611" s="103"/>
      <c r="K611" s="271"/>
      <c r="L611" s="103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271"/>
      <c r="B612" s="271"/>
      <c r="C612" s="271"/>
      <c r="D612" s="271"/>
      <c r="E612" s="271"/>
      <c r="F612" s="271"/>
      <c r="G612" s="271"/>
      <c r="H612" s="271"/>
      <c r="I612" s="271"/>
      <c r="J612" s="103"/>
      <c r="K612" s="271"/>
      <c r="L612" s="103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271"/>
      <c r="B613" s="271"/>
      <c r="C613" s="271"/>
      <c r="D613" s="271"/>
      <c r="E613" s="271"/>
      <c r="F613" s="271"/>
      <c r="G613" s="271"/>
      <c r="H613" s="271"/>
      <c r="I613" s="271"/>
      <c r="J613" s="103"/>
      <c r="K613" s="271"/>
      <c r="L613" s="103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271"/>
      <c r="B614" s="271"/>
      <c r="C614" s="271"/>
      <c r="D614" s="271"/>
      <c r="E614" s="271"/>
      <c r="F614" s="271"/>
      <c r="G614" s="271"/>
      <c r="H614" s="271"/>
      <c r="I614" s="271"/>
      <c r="J614" s="103"/>
      <c r="K614" s="271"/>
      <c r="L614" s="103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271"/>
      <c r="B615" s="271"/>
      <c r="C615" s="271"/>
      <c r="D615" s="271"/>
      <c r="E615" s="271"/>
      <c r="F615" s="271"/>
      <c r="G615" s="271"/>
      <c r="H615" s="271"/>
      <c r="I615" s="271"/>
      <c r="J615" s="103"/>
      <c r="K615" s="271"/>
      <c r="L615" s="103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271"/>
      <c r="B616" s="271"/>
      <c r="C616" s="271"/>
      <c r="D616" s="271"/>
      <c r="E616" s="271"/>
      <c r="F616" s="271"/>
      <c r="G616" s="271"/>
      <c r="H616" s="271"/>
      <c r="I616" s="271"/>
      <c r="J616" s="103"/>
      <c r="K616" s="271"/>
      <c r="L616" s="103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271"/>
      <c r="B617" s="271"/>
      <c r="C617" s="271"/>
      <c r="D617" s="271"/>
      <c r="E617" s="271"/>
      <c r="F617" s="271"/>
      <c r="G617" s="271"/>
      <c r="H617" s="271"/>
      <c r="I617" s="271"/>
      <c r="J617" s="103"/>
      <c r="K617" s="271"/>
      <c r="L617" s="103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271"/>
      <c r="B618" s="271"/>
      <c r="C618" s="271"/>
      <c r="D618" s="271"/>
      <c r="E618" s="271"/>
      <c r="F618" s="271"/>
      <c r="G618" s="271"/>
      <c r="H618" s="271"/>
      <c r="I618" s="271"/>
      <c r="J618" s="103"/>
      <c r="K618" s="271"/>
      <c r="L618" s="103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271"/>
      <c r="B619" s="271"/>
      <c r="C619" s="271"/>
      <c r="D619" s="271"/>
      <c r="E619" s="271"/>
      <c r="F619" s="271"/>
      <c r="G619" s="271"/>
      <c r="H619" s="271"/>
      <c r="I619" s="271"/>
      <c r="J619" s="103"/>
      <c r="K619" s="271"/>
      <c r="L619" s="103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271"/>
      <c r="B620" s="271"/>
      <c r="C620" s="271"/>
      <c r="D620" s="271"/>
      <c r="E620" s="271"/>
      <c r="F620" s="271"/>
      <c r="G620" s="271"/>
      <c r="H620" s="271"/>
      <c r="I620" s="271"/>
      <c r="J620" s="103"/>
      <c r="K620" s="271"/>
      <c r="L620" s="103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271"/>
      <c r="B621" s="271"/>
      <c r="C621" s="271"/>
      <c r="D621" s="271"/>
      <c r="E621" s="271"/>
      <c r="F621" s="271"/>
      <c r="G621" s="271"/>
      <c r="H621" s="271"/>
      <c r="I621" s="271"/>
      <c r="J621" s="103"/>
      <c r="K621" s="271"/>
      <c r="L621" s="103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271"/>
      <c r="B622" s="271"/>
      <c r="C622" s="271"/>
      <c r="D622" s="271"/>
      <c r="E622" s="271"/>
      <c r="F622" s="271"/>
      <c r="G622" s="271"/>
      <c r="H622" s="271"/>
      <c r="I622" s="271"/>
      <c r="J622" s="103"/>
      <c r="K622" s="271"/>
      <c r="L622" s="103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271"/>
      <c r="B623" s="271"/>
      <c r="C623" s="271"/>
      <c r="D623" s="271"/>
      <c r="E623" s="271"/>
      <c r="F623" s="271"/>
      <c r="G623" s="271"/>
      <c r="H623" s="271"/>
      <c r="I623" s="271"/>
      <c r="J623" s="103"/>
      <c r="K623" s="271"/>
      <c r="L623" s="103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271"/>
      <c r="B624" s="271"/>
      <c r="C624" s="271"/>
      <c r="D624" s="271"/>
      <c r="E624" s="271"/>
      <c r="F624" s="271"/>
      <c r="G624" s="271"/>
      <c r="H624" s="271"/>
      <c r="I624" s="271"/>
      <c r="J624" s="103"/>
      <c r="K624" s="271"/>
      <c r="L624" s="103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271"/>
      <c r="B625" s="271"/>
      <c r="C625" s="271"/>
      <c r="D625" s="271"/>
      <c r="E625" s="271"/>
      <c r="F625" s="271"/>
      <c r="G625" s="271"/>
      <c r="H625" s="271"/>
      <c r="I625" s="271"/>
      <c r="J625" s="103"/>
      <c r="K625" s="271"/>
      <c r="L625" s="103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271"/>
      <c r="B626" s="271"/>
      <c r="C626" s="271"/>
      <c r="D626" s="271"/>
      <c r="E626" s="271"/>
      <c r="F626" s="271"/>
      <c r="G626" s="271"/>
      <c r="H626" s="271"/>
      <c r="I626" s="271"/>
      <c r="J626" s="103"/>
      <c r="K626" s="271"/>
      <c r="L626" s="103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271"/>
      <c r="B627" s="271"/>
      <c r="C627" s="271"/>
      <c r="D627" s="271"/>
      <c r="E627" s="271"/>
      <c r="F627" s="271"/>
      <c r="G627" s="271"/>
      <c r="H627" s="271"/>
      <c r="I627" s="271"/>
      <c r="J627" s="103"/>
      <c r="K627" s="271"/>
      <c r="L627" s="103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271"/>
      <c r="B628" s="271"/>
      <c r="C628" s="271"/>
      <c r="D628" s="271"/>
      <c r="E628" s="271"/>
      <c r="F628" s="271"/>
      <c r="G628" s="271"/>
      <c r="H628" s="271"/>
      <c r="I628" s="271"/>
      <c r="J628" s="103"/>
      <c r="K628" s="271"/>
      <c r="L628" s="103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271"/>
      <c r="B629" s="271"/>
      <c r="C629" s="271"/>
      <c r="D629" s="271"/>
      <c r="E629" s="271"/>
      <c r="F629" s="271"/>
      <c r="G629" s="271"/>
      <c r="H629" s="271"/>
      <c r="I629" s="271"/>
      <c r="J629" s="103"/>
      <c r="K629" s="271"/>
      <c r="L629" s="103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271"/>
      <c r="B630" s="271"/>
      <c r="C630" s="271"/>
      <c r="D630" s="271"/>
      <c r="E630" s="271"/>
      <c r="F630" s="271"/>
      <c r="G630" s="271"/>
      <c r="H630" s="271"/>
      <c r="I630" s="271"/>
      <c r="J630" s="103"/>
      <c r="K630" s="271"/>
      <c r="L630" s="103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271"/>
      <c r="B631" s="271"/>
      <c r="C631" s="271"/>
      <c r="D631" s="271"/>
      <c r="E631" s="271"/>
      <c r="F631" s="271"/>
      <c r="G631" s="271"/>
      <c r="H631" s="271"/>
      <c r="I631" s="271"/>
      <c r="J631" s="103"/>
      <c r="K631" s="271"/>
      <c r="L631" s="103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271"/>
      <c r="B632" s="271"/>
      <c r="C632" s="271"/>
      <c r="D632" s="271"/>
      <c r="E632" s="271"/>
      <c r="F632" s="271"/>
      <c r="G632" s="271"/>
      <c r="H632" s="271"/>
      <c r="I632" s="271"/>
      <c r="J632" s="103"/>
      <c r="K632" s="271"/>
      <c r="L632" s="103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271"/>
      <c r="B633" s="271"/>
      <c r="C633" s="271"/>
      <c r="D633" s="271"/>
      <c r="E633" s="271"/>
      <c r="F633" s="271"/>
      <c r="G633" s="271"/>
      <c r="H633" s="271"/>
      <c r="I633" s="271"/>
      <c r="J633" s="103"/>
      <c r="K633" s="271"/>
      <c r="L633" s="103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271"/>
      <c r="B634" s="271"/>
      <c r="C634" s="271"/>
      <c r="D634" s="271"/>
      <c r="E634" s="271"/>
      <c r="F634" s="271"/>
      <c r="G634" s="271"/>
      <c r="H634" s="271"/>
      <c r="I634" s="271"/>
      <c r="J634" s="103"/>
      <c r="K634" s="271"/>
      <c r="L634" s="103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271"/>
      <c r="B635" s="271"/>
      <c r="C635" s="271"/>
      <c r="D635" s="271"/>
      <c r="E635" s="271"/>
      <c r="F635" s="271"/>
      <c r="G635" s="271"/>
      <c r="H635" s="271"/>
      <c r="I635" s="271"/>
      <c r="J635" s="103"/>
      <c r="K635" s="271"/>
      <c r="L635" s="103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271"/>
      <c r="B636" s="271"/>
      <c r="C636" s="271"/>
      <c r="D636" s="271"/>
      <c r="E636" s="271"/>
      <c r="F636" s="271"/>
      <c r="G636" s="271"/>
      <c r="H636" s="271"/>
      <c r="I636" s="271"/>
      <c r="J636" s="103"/>
      <c r="K636" s="271"/>
      <c r="L636" s="103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271"/>
      <c r="B637" s="271"/>
      <c r="C637" s="271"/>
      <c r="D637" s="271"/>
      <c r="E637" s="271"/>
      <c r="F637" s="271"/>
      <c r="G637" s="271"/>
      <c r="H637" s="271"/>
      <c r="I637" s="271"/>
      <c r="J637" s="103"/>
      <c r="K637" s="271"/>
      <c r="L637" s="103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271"/>
      <c r="B638" s="271"/>
      <c r="C638" s="271"/>
      <c r="D638" s="271"/>
      <c r="E638" s="271"/>
      <c r="F638" s="271"/>
      <c r="G638" s="271"/>
      <c r="H638" s="271"/>
      <c r="I638" s="271"/>
      <c r="J638" s="103"/>
      <c r="K638" s="271"/>
      <c r="L638" s="103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271"/>
      <c r="B639" s="271"/>
      <c r="C639" s="271"/>
      <c r="D639" s="271"/>
      <c r="E639" s="271"/>
      <c r="F639" s="271"/>
      <c r="G639" s="271"/>
      <c r="H639" s="271"/>
      <c r="I639" s="271"/>
      <c r="J639" s="103"/>
      <c r="K639" s="271"/>
      <c r="L639" s="103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271"/>
      <c r="B640" s="271"/>
      <c r="C640" s="271"/>
      <c r="D640" s="271"/>
      <c r="E640" s="271"/>
      <c r="F640" s="271"/>
      <c r="G640" s="271"/>
      <c r="H640" s="271"/>
      <c r="I640" s="271"/>
      <c r="J640" s="103"/>
      <c r="K640" s="271"/>
      <c r="L640" s="103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271"/>
      <c r="B641" s="271"/>
      <c r="C641" s="271"/>
      <c r="D641" s="271"/>
      <c r="E641" s="271"/>
      <c r="F641" s="271"/>
      <c r="G641" s="271"/>
      <c r="H641" s="271"/>
      <c r="I641" s="271"/>
      <c r="J641" s="103"/>
      <c r="K641" s="271"/>
      <c r="L641" s="103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271"/>
      <c r="B642" s="271"/>
      <c r="C642" s="271"/>
      <c r="D642" s="271"/>
      <c r="E642" s="271"/>
      <c r="F642" s="271"/>
      <c r="G642" s="271"/>
      <c r="H642" s="271"/>
      <c r="I642" s="271"/>
      <c r="J642" s="103"/>
      <c r="K642" s="271"/>
      <c r="L642" s="103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271"/>
      <c r="B643" s="271"/>
      <c r="C643" s="271"/>
      <c r="D643" s="271"/>
      <c r="E643" s="271"/>
      <c r="F643" s="271"/>
      <c r="G643" s="271"/>
      <c r="H643" s="271"/>
      <c r="I643" s="271"/>
      <c r="J643" s="103"/>
      <c r="K643" s="271"/>
      <c r="L643" s="103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271"/>
      <c r="B644" s="271"/>
      <c r="C644" s="271"/>
      <c r="D644" s="271"/>
      <c r="E644" s="271"/>
      <c r="F644" s="271"/>
      <c r="G644" s="271"/>
      <c r="H644" s="271"/>
      <c r="I644" s="271"/>
      <c r="J644" s="103"/>
      <c r="K644" s="271"/>
      <c r="L644" s="103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271"/>
      <c r="B645" s="271"/>
      <c r="C645" s="271"/>
      <c r="D645" s="271"/>
      <c r="E645" s="271"/>
      <c r="F645" s="271"/>
      <c r="G645" s="271"/>
      <c r="H645" s="271"/>
      <c r="I645" s="271"/>
      <c r="J645" s="103"/>
      <c r="K645" s="271"/>
      <c r="L645" s="103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271"/>
      <c r="B646" s="271"/>
      <c r="C646" s="271"/>
      <c r="D646" s="271"/>
      <c r="E646" s="271"/>
      <c r="F646" s="271"/>
      <c r="G646" s="271"/>
      <c r="H646" s="271"/>
      <c r="I646" s="271"/>
      <c r="J646" s="103"/>
      <c r="K646" s="271"/>
      <c r="L646" s="103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271"/>
      <c r="B647" s="271"/>
      <c r="C647" s="271"/>
      <c r="D647" s="271"/>
      <c r="E647" s="271"/>
      <c r="F647" s="271"/>
      <c r="G647" s="271"/>
      <c r="H647" s="271"/>
      <c r="I647" s="271"/>
      <c r="J647" s="103"/>
      <c r="K647" s="271"/>
      <c r="L647" s="103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271"/>
      <c r="B648" s="271"/>
      <c r="C648" s="271"/>
      <c r="D648" s="271"/>
      <c r="E648" s="271"/>
      <c r="F648" s="271"/>
      <c r="G648" s="271"/>
      <c r="H648" s="271"/>
      <c r="I648" s="271"/>
      <c r="J648" s="103"/>
      <c r="K648" s="271"/>
      <c r="L648" s="103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271"/>
      <c r="B649" s="271"/>
      <c r="C649" s="271"/>
      <c r="D649" s="271"/>
      <c r="E649" s="271"/>
      <c r="F649" s="271"/>
      <c r="G649" s="271"/>
      <c r="H649" s="271"/>
      <c r="I649" s="271"/>
      <c r="J649" s="103"/>
      <c r="K649" s="271"/>
      <c r="L649" s="103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271"/>
      <c r="B650" s="271"/>
      <c r="C650" s="271"/>
      <c r="D650" s="271"/>
      <c r="E650" s="271"/>
      <c r="F650" s="271"/>
      <c r="G650" s="271"/>
      <c r="H650" s="271"/>
      <c r="I650" s="271"/>
      <c r="J650" s="103"/>
      <c r="K650" s="271"/>
      <c r="L650" s="103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271"/>
      <c r="B651" s="271"/>
      <c r="C651" s="271"/>
      <c r="D651" s="271"/>
      <c r="E651" s="271"/>
      <c r="F651" s="271"/>
      <c r="G651" s="271"/>
      <c r="H651" s="271"/>
      <c r="I651" s="271"/>
      <c r="J651" s="103"/>
      <c r="K651" s="271"/>
      <c r="L651" s="103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271"/>
      <c r="B652" s="271"/>
      <c r="C652" s="271"/>
      <c r="D652" s="271"/>
      <c r="E652" s="271"/>
      <c r="F652" s="271"/>
      <c r="G652" s="271"/>
      <c r="H652" s="271"/>
      <c r="I652" s="271"/>
      <c r="J652" s="103"/>
      <c r="K652" s="271"/>
      <c r="L652" s="103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271"/>
      <c r="B653" s="271"/>
      <c r="C653" s="271"/>
      <c r="D653" s="271"/>
      <c r="E653" s="271"/>
      <c r="F653" s="271"/>
      <c r="G653" s="271"/>
      <c r="H653" s="271"/>
      <c r="I653" s="271"/>
      <c r="J653" s="103"/>
      <c r="K653" s="271"/>
      <c r="L653" s="103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271"/>
      <c r="B654" s="271"/>
      <c r="C654" s="271"/>
      <c r="D654" s="271"/>
      <c r="E654" s="271"/>
      <c r="F654" s="271"/>
      <c r="G654" s="271"/>
      <c r="H654" s="271"/>
      <c r="I654" s="271"/>
      <c r="J654" s="103"/>
      <c r="K654" s="271"/>
      <c r="L654" s="103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271"/>
      <c r="B655" s="271"/>
      <c r="C655" s="271"/>
      <c r="D655" s="271"/>
      <c r="E655" s="271"/>
      <c r="F655" s="271"/>
      <c r="G655" s="271"/>
      <c r="H655" s="271"/>
      <c r="I655" s="271"/>
      <c r="J655" s="103"/>
      <c r="K655" s="271"/>
      <c r="L655" s="103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271"/>
      <c r="B656" s="271"/>
      <c r="C656" s="271"/>
      <c r="D656" s="271"/>
      <c r="E656" s="271"/>
      <c r="F656" s="271"/>
      <c r="G656" s="271"/>
      <c r="H656" s="271"/>
      <c r="I656" s="271"/>
      <c r="J656" s="103"/>
      <c r="K656" s="271"/>
      <c r="L656" s="103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271"/>
      <c r="B657" s="271"/>
      <c r="C657" s="271"/>
      <c r="D657" s="271"/>
      <c r="E657" s="271"/>
      <c r="F657" s="271"/>
      <c r="G657" s="271"/>
      <c r="H657" s="271"/>
      <c r="I657" s="271"/>
      <c r="J657" s="103"/>
      <c r="K657" s="271"/>
      <c r="L657" s="103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271"/>
      <c r="B658" s="271"/>
      <c r="C658" s="271"/>
      <c r="D658" s="271"/>
      <c r="E658" s="271"/>
      <c r="F658" s="271"/>
      <c r="G658" s="271"/>
      <c r="H658" s="271"/>
      <c r="I658" s="271"/>
      <c r="J658" s="103"/>
      <c r="K658" s="271"/>
      <c r="L658" s="103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271"/>
      <c r="B659" s="271"/>
      <c r="C659" s="271"/>
      <c r="D659" s="271"/>
      <c r="E659" s="271"/>
      <c r="F659" s="271"/>
      <c r="G659" s="271"/>
      <c r="H659" s="271"/>
      <c r="I659" s="271"/>
      <c r="J659" s="103"/>
      <c r="K659" s="271"/>
      <c r="L659" s="103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271"/>
      <c r="B660" s="271"/>
      <c r="C660" s="271"/>
      <c r="D660" s="271"/>
      <c r="E660" s="271"/>
      <c r="F660" s="271"/>
      <c r="G660" s="271"/>
      <c r="H660" s="271"/>
      <c r="I660" s="271"/>
      <c r="J660" s="103"/>
      <c r="K660" s="271"/>
      <c r="L660" s="103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271"/>
      <c r="B661" s="271"/>
      <c r="C661" s="271"/>
      <c r="D661" s="271"/>
      <c r="E661" s="271"/>
      <c r="F661" s="271"/>
      <c r="G661" s="271"/>
      <c r="H661" s="271"/>
      <c r="I661" s="271"/>
      <c r="J661" s="103"/>
      <c r="K661" s="271"/>
      <c r="L661" s="103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271"/>
      <c r="B662" s="271"/>
      <c r="C662" s="271"/>
      <c r="D662" s="271"/>
      <c r="E662" s="271"/>
      <c r="F662" s="271"/>
      <c r="G662" s="271"/>
      <c r="H662" s="271"/>
      <c r="I662" s="271"/>
      <c r="J662" s="103"/>
      <c r="K662" s="271"/>
      <c r="L662" s="103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271"/>
      <c r="B663" s="271"/>
      <c r="C663" s="271"/>
      <c r="D663" s="271"/>
      <c r="E663" s="271"/>
      <c r="F663" s="271"/>
      <c r="G663" s="271"/>
      <c r="H663" s="271"/>
      <c r="I663" s="271"/>
      <c r="J663" s="103"/>
      <c r="K663" s="271"/>
      <c r="L663" s="103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271"/>
      <c r="B664" s="271"/>
      <c r="C664" s="271"/>
      <c r="D664" s="271"/>
      <c r="E664" s="271"/>
      <c r="F664" s="271"/>
      <c r="G664" s="271"/>
      <c r="H664" s="271"/>
      <c r="I664" s="271"/>
      <c r="J664" s="103"/>
      <c r="K664" s="271"/>
      <c r="L664" s="103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271"/>
      <c r="B665" s="271"/>
      <c r="C665" s="271"/>
      <c r="D665" s="271"/>
      <c r="E665" s="271"/>
      <c r="F665" s="271"/>
      <c r="G665" s="271"/>
      <c r="H665" s="271"/>
      <c r="I665" s="271"/>
      <c r="J665" s="103"/>
      <c r="K665" s="271"/>
      <c r="L665" s="103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271"/>
      <c r="B666" s="271"/>
      <c r="C666" s="271"/>
      <c r="D666" s="271"/>
      <c r="E666" s="271"/>
      <c r="F666" s="271"/>
      <c r="G666" s="271"/>
      <c r="H666" s="271"/>
      <c r="I666" s="271"/>
      <c r="J666" s="103"/>
      <c r="K666" s="271"/>
      <c r="L666" s="103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271"/>
      <c r="B667" s="271"/>
      <c r="C667" s="271"/>
      <c r="D667" s="271"/>
      <c r="E667" s="271"/>
      <c r="F667" s="271"/>
      <c r="G667" s="271"/>
      <c r="H667" s="271"/>
      <c r="I667" s="271"/>
      <c r="J667" s="103"/>
      <c r="K667" s="271"/>
      <c r="L667" s="103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271"/>
      <c r="B668" s="271"/>
      <c r="C668" s="271"/>
      <c r="D668" s="271"/>
      <c r="E668" s="271"/>
      <c r="F668" s="271"/>
      <c r="G668" s="271"/>
      <c r="H668" s="271"/>
      <c r="I668" s="271"/>
      <c r="J668" s="103"/>
      <c r="K668" s="271"/>
      <c r="L668" s="103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271"/>
      <c r="B669" s="271"/>
      <c r="C669" s="271"/>
      <c r="D669" s="271"/>
      <c r="E669" s="271"/>
      <c r="F669" s="271"/>
      <c r="G669" s="271"/>
      <c r="H669" s="271"/>
      <c r="I669" s="271"/>
      <c r="J669" s="103"/>
      <c r="K669" s="271"/>
      <c r="L669" s="103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271"/>
      <c r="B670" s="271"/>
      <c r="C670" s="271"/>
      <c r="D670" s="271"/>
      <c r="E670" s="271"/>
      <c r="F670" s="271"/>
      <c r="G670" s="271"/>
      <c r="H670" s="271"/>
      <c r="I670" s="271"/>
      <c r="J670" s="103"/>
      <c r="K670" s="271"/>
      <c r="L670" s="103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271"/>
      <c r="B671" s="271"/>
      <c r="C671" s="271"/>
      <c r="D671" s="271"/>
      <c r="E671" s="271"/>
      <c r="F671" s="271"/>
      <c r="G671" s="271"/>
      <c r="H671" s="271"/>
      <c r="I671" s="271"/>
      <c r="J671" s="103"/>
      <c r="K671" s="271"/>
      <c r="L671" s="103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271"/>
      <c r="B672" s="271"/>
      <c r="C672" s="271"/>
      <c r="D672" s="271"/>
      <c r="E672" s="271"/>
      <c r="F672" s="271"/>
      <c r="G672" s="271"/>
      <c r="H672" s="271"/>
      <c r="I672" s="271"/>
      <c r="J672" s="103"/>
      <c r="K672" s="271"/>
      <c r="L672" s="103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271"/>
      <c r="B673" s="271"/>
      <c r="C673" s="271"/>
      <c r="D673" s="271"/>
      <c r="E673" s="271"/>
      <c r="F673" s="271"/>
      <c r="G673" s="271"/>
      <c r="H673" s="271"/>
      <c r="I673" s="271"/>
      <c r="J673" s="103"/>
      <c r="K673" s="271"/>
      <c r="L673" s="103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271"/>
      <c r="B674" s="271"/>
      <c r="C674" s="271"/>
      <c r="D674" s="271"/>
      <c r="E674" s="271"/>
      <c r="F674" s="271"/>
      <c r="G674" s="271"/>
      <c r="H674" s="271"/>
      <c r="I674" s="271"/>
      <c r="J674" s="103"/>
      <c r="K674" s="271"/>
      <c r="L674" s="103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271"/>
      <c r="B675" s="271"/>
      <c r="C675" s="271"/>
      <c r="D675" s="271"/>
      <c r="E675" s="271"/>
      <c r="F675" s="271"/>
      <c r="G675" s="271"/>
      <c r="H675" s="271"/>
      <c r="I675" s="271"/>
      <c r="J675" s="103"/>
      <c r="K675" s="271"/>
      <c r="L675" s="103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271"/>
      <c r="B676" s="271"/>
      <c r="C676" s="271"/>
      <c r="D676" s="271"/>
      <c r="E676" s="271"/>
      <c r="F676" s="271"/>
      <c r="G676" s="271"/>
      <c r="H676" s="271"/>
      <c r="I676" s="271"/>
      <c r="J676" s="103"/>
      <c r="K676" s="271"/>
      <c r="L676" s="103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271"/>
      <c r="B677" s="271"/>
      <c r="C677" s="271"/>
      <c r="D677" s="271"/>
      <c r="E677" s="271"/>
      <c r="F677" s="271"/>
      <c r="G677" s="271"/>
      <c r="H677" s="271"/>
      <c r="I677" s="271"/>
      <c r="J677" s="103"/>
      <c r="K677" s="271"/>
      <c r="L677" s="103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271"/>
      <c r="B678" s="271"/>
      <c r="C678" s="271"/>
      <c r="D678" s="271"/>
      <c r="E678" s="271"/>
      <c r="F678" s="271"/>
      <c r="G678" s="271"/>
      <c r="H678" s="271"/>
      <c r="I678" s="271"/>
      <c r="J678" s="103"/>
      <c r="K678" s="271"/>
      <c r="L678" s="103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271"/>
      <c r="B679" s="271"/>
      <c r="C679" s="271"/>
      <c r="D679" s="271"/>
      <c r="E679" s="271"/>
      <c r="F679" s="271"/>
      <c r="G679" s="271"/>
      <c r="H679" s="271"/>
      <c r="I679" s="271"/>
      <c r="J679" s="103"/>
      <c r="K679" s="271"/>
      <c r="L679" s="103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271"/>
      <c r="B680" s="271"/>
      <c r="C680" s="271"/>
      <c r="D680" s="271"/>
      <c r="E680" s="271"/>
      <c r="F680" s="271"/>
      <c r="G680" s="271"/>
      <c r="H680" s="271"/>
      <c r="I680" s="271"/>
      <c r="J680" s="103"/>
      <c r="K680" s="271"/>
      <c r="L680" s="103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271"/>
      <c r="B681" s="271"/>
      <c r="C681" s="271"/>
      <c r="D681" s="271"/>
      <c r="E681" s="271"/>
      <c r="F681" s="271"/>
      <c r="G681" s="271"/>
      <c r="H681" s="271"/>
      <c r="I681" s="271"/>
      <c r="J681" s="103"/>
      <c r="K681" s="271"/>
      <c r="L681" s="103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271"/>
      <c r="B682" s="271"/>
      <c r="C682" s="271"/>
      <c r="D682" s="271"/>
      <c r="E682" s="271"/>
      <c r="F682" s="271"/>
      <c r="G682" s="271"/>
      <c r="H682" s="271"/>
      <c r="I682" s="271"/>
      <c r="J682" s="103"/>
      <c r="K682" s="271"/>
      <c r="L682" s="103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271"/>
      <c r="B683" s="271"/>
      <c r="C683" s="271"/>
      <c r="D683" s="271"/>
      <c r="E683" s="271"/>
      <c r="F683" s="271"/>
      <c r="G683" s="271"/>
      <c r="H683" s="271"/>
      <c r="I683" s="271"/>
      <c r="J683" s="103"/>
      <c r="K683" s="271"/>
      <c r="L683" s="103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271"/>
      <c r="B684" s="271"/>
      <c r="C684" s="271"/>
      <c r="D684" s="271"/>
      <c r="E684" s="271"/>
      <c r="F684" s="271"/>
      <c r="G684" s="271"/>
      <c r="H684" s="271"/>
      <c r="I684" s="271"/>
      <c r="J684" s="103"/>
      <c r="K684" s="271"/>
      <c r="L684" s="103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271"/>
      <c r="B685" s="271"/>
      <c r="C685" s="271"/>
      <c r="D685" s="271"/>
      <c r="E685" s="271"/>
      <c r="F685" s="271"/>
      <c r="G685" s="271"/>
      <c r="H685" s="271"/>
      <c r="I685" s="271"/>
      <c r="J685" s="103"/>
      <c r="K685" s="271"/>
      <c r="L685" s="103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271"/>
      <c r="B686" s="271"/>
      <c r="C686" s="271"/>
      <c r="D686" s="271"/>
      <c r="E686" s="271"/>
      <c r="F686" s="271"/>
      <c r="G686" s="271"/>
      <c r="H686" s="271"/>
      <c r="I686" s="271"/>
      <c r="J686" s="103"/>
      <c r="K686" s="271"/>
      <c r="L686" s="103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271"/>
      <c r="B687" s="271"/>
      <c r="C687" s="271"/>
      <c r="D687" s="271"/>
      <c r="E687" s="271"/>
      <c r="F687" s="271"/>
      <c r="G687" s="271"/>
      <c r="H687" s="271"/>
      <c r="I687" s="271"/>
      <c r="J687" s="103"/>
      <c r="K687" s="271"/>
      <c r="L687" s="103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271"/>
      <c r="B688" s="271"/>
      <c r="C688" s="271"/>
      <c r="D688" s="271"/>
      <c r="E688" s="271"/>
      <c r="F688" s="271"/>
      <c r="G688" s="271"/>
      <c r="H688" s="271"/>
      <c r="I688" s="271"/>
      <c r="J688" s="103"/>
      <c r="K688" s="271"/>
      <c r="L688" s="103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271"/>
      <c r="B689" s="271"/>
      <c r="C689" s="271"/>
      <c r="D689" s="271"/>
      <c r="E689" s="271"/>
      <c r="F689" s="271"/>
      <c r="G689" s="271"/>
      <c r="H689" s="271"/>
      <c r="I689" s="271"/>
      <c r="J689" s="103"/>
      <c r="K689" s="271"/>
      <c r="L689" s="103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271"/>
      <c r="B690" s="271"/>
      <c r="C690" s="271"/>
      <c r="D690" s="271"/>
      <c r="E690" s="271"/>
      <c r="F690" s="271"/>
      <c r="G690" s="271"/>
      <c r="H690" s="271"/>
      <c r="I690" s="271"/>
      <c r="J690" s="103"/>
      <c r="K690" s="271"/>
      <c r="L690" s="103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271"/>
      <c r="B691" s="271"/>
      <c r="C691" s="271"/>
      <c r="D691" s="271"/>
      <c r="E691" s="271"/>
      <c r="F691" s="271"/>
      <c r="G691" s="271"/>
      <c r="H691" s="271"/>
      <c r="I691" s="271"/>
      <c r="J691" s="103"/>
      <c r="K691" s="271"/>
      <c r="L691" s="103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271"/>
      <c r="B692" s="271"/>
      <c r="C692" s="271"/>
      <c r="D692" s="271"/>
      <c r="E692" s="271"/>
      <c r="F692" s="271"/>
      <c r="G692" s="271"/>
      <c r="H692" s="271"/>
      <c r="I692" s="271"/>
      <c r="J692" s="103"/>
      <c r="K692" s="271"/>
      <c r="L692" s="103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271"/>
      <c r="B693" s="271"/>
      <c r="C693" s="271"/>
      <c r="D693" s="271"/>
      <c r="E693" s="271"/>
      <c r="F693" s="271"/>
      <c r="G693" s="271"/>
      <c r="H693" s="271"/>
      <c r="I693" s="271"/>
      <c r="J693" s="103"/>
      <c r="K693" s="271"/>
      <c r="L693" s="103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271"/>
      <c r="B694" s="271"/>
      <c r="C694" s="271"/>
      <c r="D694" s="271"/>
      <c r="E694" s="271"/>
      <c r="F694" s="271"/>
      <c r="G694" s="271"/>
      <c r="H694" s="271"/>
      <c r="I694" s="271"/>
      <c r="J694" s="103"/>
      <c r="K694" s="271"/>
      <c r="L694" s="103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271"/>
      <c r="B695" s="271"/>
      <c r="C695" s="271"/>
      <c r="D695" s="271"/>
      <c r="E695" s="271"/>
      <c r="F695" s="271"/>
      <c r="G695" s="271"/>
      <c r="H695" s="271"/>
      <c r="I695" s="271"/>
      <c r="J695" s="103"/>
      <c r="K695" s="271"/>
      <c r="L695" s="103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271"/>
      <c r="B696" s="271"/>
      <c r="C696" s="271"/>
      <c r="D696" s="271"/>
      <c r="E696" s="271"/>
      <c r="F696" s="271"/>
      <c r="G696" s="271"/>
      <c r="H696" s="271"/>
      <c r="I696" s="271"/>
      <c r="J696" s="103"/>
      <c r="K696" s="271"/>
      <c r="L696" s="103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271"/>
      <c r="B697" s="271"/>
      <c r="C697" s="271"/>
      <c r="D697" s="271"/>
      <c r="E697" s="271"/>
      <c r="F697" s="271"/>
      <c r="G697" s="271"/>
      <c r="H697" s="271"/>
      <c r="I697" s="271"/>
      <c r="J697" s="103"/>
      <c r="K697" s="271"/>
      <c r="L697" s="103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271"/>
      <c r="B698" s="271"/>
      <c r="C698" s="271"/>
      <c r="D698" s="271"/>
      <c r="E698" s="271"/>
      <c r="F698" s="271"/>
      <c r="G698" s="271"/>
      <c r="H698" s="271"/>
      <c r="I698" s="271"/>
      <c r="J698" s="103"/>
      <c r="K698" s="271"/>
      <c r="L698" s="103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271"/>
      <c r="B699" s="271"/>
      <c r="C699" s="271"/>
      <c r="D699" s="271"/>
      <c r="E699" s="271"/>
      <c r="F699" s="271"/>
      <c r="G699" s="271"/>
      <c r="H699" s="271"/>
      <c r="I699" s="271"/>
      <c r="J699" s="103"/>
      <c r="K699" s="271"/>
      <c r="L699" s="103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271"/>
      <c r="B700" s="271"/>
      <c r="C700" s="271"/>
      <c r="D700" s="271"/>
      <c r="E700" s="271"/>
      <c r="F700" s="271"/>
      <c r="G700" s="271"/>
      <c r="H700" s="271"/>
      <c r="I700" s="271"/>
      <c r="J700" s="103"/>
      <c r="K700" s="271"/>
      <c r="L700" s="103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271"/>
      <c r="B701" s="271"/>
      <c r="C701" s="271"/>
      <c r="D701" s="271"/>
      <c r="E701" s="271"/>
      <c r="F701" s="271"/>
      <c r="G701" s="271"/>
      <c r="H701" s="271"/>
      <c r="I701" s="271"/>
      <c r="J701" s="103"/>
      <c r="K701" s="271"/>
      <c r="L701" s="103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271"/>
      <c r="B702" s="271"/>
      <c r="C702" s="271"/>
      <c r="D702" s="271"/>
      <c r="E702" s="271"/>
      <c r="F702" s="271"/>
      <c r="G702" s="271"/>
      <c r="H702" s="271"/>
      <c r="I702" s="271"/>
      <c r="J702" s="103"/>
      <c r="K702" s="271"/>
      <c r="L702" s="103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271"/>
      <c r="B703" s="271"/>
      <c r="C703" s="271"/>
      <c r="D703" s="271"/>
      <c r="E703" s="271"/>
      <c r="F703" s="271"/>
      <c r="G703" s="271"/>
      <c r="H703" s="271"/>
      <c r="I703" s="271"/>
      <c r="J703" s="103"/>
      <c r="K703" s="271"/>
      <c r="L703" s="103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271"/>
      <c r="B704" s="271"/>
      <c r="C704" s="271"/>
      <c r="D704" s="271"/>
      <c r="E704" s="271"/>
      <c r="F704" s="271"/>
      <c r="G704" s="271"/>
      <c r="H704" s="271"/>
      <c r="I704" s="271"/>
      <c r="J704" s="103"/>
      <c r="K704" s="271"/>
      <c r="L704" s="103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271"/>
      <c r="B705" s="271"/>
      <c r="C705" s="271"/>
      <c r="D705" s="271"/>
      <c r="E705" s="271"/>
      <c r="F705" s="271"/>
      <c r="G705" s="271"/>
      <c r="H705" s="271"/>
      <c r="I705" s="271"/>
      <c r="J705" s="103"/>
      <c r="K705" s="271"/>
      <c r="L705" s="103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271"/>
      <c r="B706" s="271"/>
      <c r="C706" s="271"/>
      <c r="D706" s="271"/>
      <c r="E706" s="271"/>
      <c r="F706" s="271"/>
      <c r="G706" s="271"/>
      <c r="H706" s="271"/>
      <c r="I706" s="271"/>
      <c r="J706" s="103"/>
      <c r="K706" s="271"/>
      <c r="L706" s="103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271"/>
      <c r="B707" s="271"/>
      <c r="C707" s="271"/>
      <c r="D707" s="271"/>
      <c r="E707" s="271"/>
      <c r="F707" s="271"/>
      <c r="G707" s="271"/>
      <c r="H707" s="271"/>
      <c r="I707" s="271"/>
      <c r="J707" s="103"/>
      <c r="K707" s="271"/>
      <c r="L707" s="103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271"/>
      <c r="B708" s="271"/>
      <c r="C708" s="271"/>
      <c r="D708" s="271"/>
      <c r="E708" s="271"/>
      <c r="F708" s="271"/>
      <c r="G708" s="271"/>
      <c r="H708" s="271"/>
      <c r="I708" s="271"/>
      <c r="J708" s="103"/>
      <c r="K708" s="271"/>
      <c r="L708" s="103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271"/>
      <c r="B709" s="271"/>
      <c r="C709" s="271"/>
      <c r="D709" s="271"/>
      <c r="E709" s="271"/>
      <c r="F709" s="271"/>
      <c r="G709" s="271"/>
      <c r="H709" s="271"/>
      <c r="I709" s="271"/>
      <c r="J709" s="103"/>
      <c r="K709" s="271"/>
      <c r="L709" s="103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271"/>
      <c r="B710" s="271"/>
      <c r="C710" s="271"/>
      <c r="D710" s="271"/>
      <c r="E710" s="271"/>
      <c r="F710" s="271"/>
      <c r="G710" s="271"/>
      <c r="H710" s="271"/>
      <c r="I710" s="271"/>
      <c r="J710" s="103"/>
      <c r="K710" s="271"/>
      <c r="L710" s="103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271"/>
      <c r="B711" s="271"/>
      <c r="C711" s="271"/>
      <c r="D711" s="271"/>
      <c r="E711" s="271"/>
      <c r="F711" s="271"/>
      <c r="G711" s="271"/>
      <c r="H711" s="271"/>
      <c r="I711" s="271"/>
      <c r="J711" s="103"/>
      <c r="K711" s="271"/>
      <c r="L711" s="103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271"/>
      <c r="B712" s="271"/>
      <c r="C712" s="271"/>
      <c r="D712" s="271"/>
      <c r="E712" s="271"/>
      <c r="F712" s="271"/>
      <c r="G712" s="271"/>
      <c r="H712" s="271"/>
      <c r="I712" s="271"/>
      <c r="J712" s="103"/>
      <c r="K712" s="271"/>
      <c r="L712" s="103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271"/>
      <c r="B713" s="271"/>
      <c r="C713" s="271"/>
      <c r="D713" s="271"/>
      <c r="E713" s="271"/>
      <c r="F713" s="271"/>
      <c r="G713" s="271"/>
      <c r="H713" s="271"/>
      <c r="I713" s="271"/>
      <c r="J713" s="103"/>
      <c r="K713" s="271"/>
      <c r="L713" s="103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271"/>
      <c r="B714" s="271"/>
      <c r="C714" s="271"/>
      <c r="D714" s="271"/>
      <c r="E714" s="271"/>
      <c r="F714" s="271"/>
      <c r="G714" s="271"/>
      <c r="H714" s="271"/>
      <c r="I714" s="271"/>
      <c r="J714" s="103"/>
      <c r="K714" s="271"/>
      <c r="L714" s="103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271"/>
      <c r="B715" s="271"/>
      <c r="C715" s="271"/>
      <c r="D715" s="271"/>
      <c r="E715" s="271"/>
      <c r="F715" s="271"/>
      <c r="G715" s="271"/>
      <c r="H715" s="271"/>
      <c r="I715" s="271"/>
      <c r="J715" s="103"/>
      <c r="K715" s="271"/>
      <c r="L715" s="103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271"/>
      <c r="B716" s="271"/>
      <c r="C716" s="271"/>
      <c r="D716" s="271"/>
      <c r="E716" s="271"/>
      <c r="F716" s="271"/>
      <c r="G716" s="271"/>
      <c r="H716" s="271"/>
      <c r="I716" s="271"/>
      <c r="J716" s="103"/>
      <c r="K716" s="271"/>
      <c r="L716" s="103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271"/>
      <c r="B717" s="271"/>
      <c r="C717" s="271"/>
      <c r="D717" s="271"/>
      <c r="E717" s="271"/>
      <c r="F717" s="271"/>
      <c r="G717" s="271"/>
      <c r="H717" s="271"/>
      <c r="I717" s="271"/>
      <c r="J717" s="103"/>
      <c r="K717" s="271"/>
      <c r="L717" s="103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271"/>
      <c r="B718" s="271"/>
      <c r="C718" s="271"/>
      <c r="D718" s="271"/>
      <c r="E718" s="271"/>
      <c r="F718" s="271"/>
      <c r="G718" s="271"/>
      <c r="H718" s="271"/>
      <c r="I718" s="271"/>
      <c r="J718" s="103"/>
      <c r="K718" s="271"/>
      <c r="L718" s="103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271"/>
      <c r="B719" s="271"/>
      <c r="C719" s="271"/>
      <c r="D719" s="271"/>
      <c r="E719" s="271"/>
      <c r="F719" s="271"/>
      <c r="G719" s="271"/>
      <c r="H719" s="271"/>
      <c r="I719" s="271"/>
      <c r="J719" s="103"/>
      <c r="K719" s="271"/>
      <c r="L719" s="103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271"/>
      <c r="B720" s="271"/>
      <c r="C720" s="271"/>
      <c r="D720" s="271"/>
      <c r="E720" s="271"/>
      <c r="F720" s="271"/>
      <c r="G720" s="271"/>
      <c r="H720" s="271"/>
      <c r="I720" s="271"/>
      <c r="J720" s="103"/>
      <c r="K720" s="271"/>
      <c r="L720" s="103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271"/>
      <c r="B721" s="271"/>
      <c r="C721" s="271"/>
      <c r="D721" s="271"/>
      <c r="E721" s="271"/>
      <c r="F721" s="271"/>
      <c r="G721" s="271"/>
      <c r="H721" s="271"/>
      <c r="I721" s="271"/>
      <c r="J721" s="103"/>
      <c r="K721" s="271"/>
      <c r="L721" s="103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271"/>
      <c r="B722" s="271"/>
      <c r="C722" s="271"/>
      <c r="D722" s="271"/>
      <c r="E722" s="271"/>
      <c r="F722" s="271"/>
      <c r="G722" s="271"/>
      <c r="H722" s="271"/>
      <c r="I722" s="271"/>
      <c r="J722" s="103"/>
      <c r="K722" s="271"/>
      <c r="L722" s="103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271"/>
      <c r="B723" s="271"/>
      <c r="C723" s="271"/>
      <c r="D723" s="271"/>
      <c r="E723" s="271"/>
      <c r="F723" s="271"/>
      <c r="G723" s="271"/>
      <c r="H723" s="271"/>
      <c r="I723" s="271"/>
      <c r="J723" s="103"/>
      <c r="K723" s="271"/>
      <c r="L723" s="103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271"/>
      <c r="B724" s="271"/>
      <c r="C724" s="271"/>
      <c r="D724" s="271"/>
      <c r="E724" s="271"/>
      <c r="F724" s="271"/>
      <c r="G724" s="271"/>
      <c r="H724" s="271"/>
      <c r="I724" s="271"/>
      <c r="J724" s="103"/>
      <c r="K724" s="271"/>
      <c r="L724" s="103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271"/>
      <c r="B725" s="271"/>
      <c r="C725" s="271"/>
      <c r="D725" s="271"/>
      <c r="E725" s="271"/>
      <c r="F725" s="271"/>
      <c r="G725" s="271"/>
      <c r="H725" s="271"/>
      <c r="I725" s="271"/>
      <c r="J725" s="103"/>
      <c r="K725" s="271"/>
      <c r="L725" s="103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271"/>
      <c r="B726" s="271"/>
      <c r="C726" s="271"/>
      <c r="D726" s="271"/>
      <c r="E726" s="271"/>
      <c r="F726" s="271"/>
      <c r="G726" s="271"/>
      <c r="H726" s="271"/>
      <c r="I726" s="271"/>
      <c r="J726" s="103"/>
      <c r="K726" s="271"/>
      <c r="L726" s="103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271"/>
      <c r="B727" s="271"/>
      <c r="C727" s="271"/>
      <c r="D727" s="271"/>
      <c r="E727" s="271"/>
      <c r="F727" s="271"/>
      <c r="G727" s="271"/>
      <c r="H727" s="271"/>
      <c r="I727" s="271"/>
      <c r="J727" s="103"/>
      <c r="K727" s="271"/>
      <c r="L727" s="103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271"/>
      <c r="B728" s="271"/>
      <c r="C728" s="271"/>
      <c r="D728" s="271"/>
      <c r="E728" s="271"/>
      <c r="F728" s="271"/>
      <c r="G728" s="271"/>
      <c r="H728" s="271"/>
      <c r="I728" s="271"/>
      <c r="J728" s="103"/>
      <c r="K728" s="271"/>
      <c r="L728" s="103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271"/>
      <c r="B729" s="271"/>
      <c r="C729" s="271"/>
      <c r="D729" s="271"/>
      <c r="E729" s="271"/>
      <c r="F729" s="271"/>
      <c r="G729" s="271"/>
      <c r="H729" s="271"/>
      <c r="I729" s="271"/>
      <c r="J729" s="103"/>
      <c r="K729" s="271"/>
      <c r="L729" s="103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271"/>
      <c r="B730" s="271"/>
      <c r="C730" s="271"/>
      <c r="D730" s="271"/>
      <c r="E730" s="271"/>
      <c r="F730" s="271"/>
      <c r="G730" s="271"/>
      <c r="H730" s="271"/>
      <c r="I730" s="271"/>
      <c r="J730" s="103"/>
      <c r="K730" s="271"/>
      <c r="L730" s="103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271"/>
      <c r="B731" s="271"/>
      <c r="C731" s="271"/>
      <c r="D731" s="271"/>
      <c r="E731" s="271"/>
      <c r="F731" s="271"/>
      <c r="G731" s="271"/>
      <c r="H731" s="271"/>
      <c r="I731" s="271"/>
      <c r="J731" s="103"/>
      <c r="K731" s="271"/>
      <c r="L731" s="103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271"/>
      <c r="B732" s="271"/>
      <c r="C732" s="271"/>
      <c r="D732" s="271"/>
      <c r="E732" s="271"/>
      <c r="F732" s="271"/>
      <c r="G732" s="271"/>
      <c r="H732" s="271"/>
      <c r="I732" s="271"/>
      <c r="J732" s="103"/>
      <c r="K732" s="271"/>
      <c r="L732" s="103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271"/>
      <c r="B733" s="271"/>
      <c r="C733" s="271"/>
      <c r="D733" s="271"/>
      <c r="E733" s="271"/>
      <c r="F733" s="271"/>
      <c r="G733" s="271"/>
      <c r="H733" s="271"/>
      <c r="I733" s="271"/>
      <c r="J733" s="103"/>
      <c r="K733" s="271"/>
      <c r="L733" s="103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271"/>
      <c r="B734" s="271"/>
      <c r="C734" s="271"/>
      <c r="D734" s="271"/>
      <c r="E734" s="271"/>
      <c r="F734" s="271"/>
      <c r="G734" s="271"/>
      <c r="H734" s="271"/>
      <c r="I734" s="271"/>
      <c r="J734" s="103"/>
      <c r="K734" s="271"/>
      <c r="L734" s="103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271"/>
      <c r="B735" s="271"/>
      <c r="C735" s="271"/>
      <c r="D735" s="271"/>
      <c r="E735" s="271"/>
      <c r="F735" s="271"/>
      <c r="G735" s="271"/>
      <c r="H735" s="271"/>
      <c r="I735" s="271"/>
      <c r="J735" s="103"/>
      <c r="K735" s="271"/>
      <c r="L735" s="103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271"/>
      <c r="B736" s="271"/>
      <c r="C736" s="271"/>
      <c r="D736" s="271"/>
      <c r="E736" s="271"/>
      <c r="F736" s="271"/>
      <c r="G736" s="271"/>
      <c r="H736" s="271"/>
      <c r="I736" s="271"/>
      <c r="J736" s="103"/>
      <c r="K736" s="271"/>
      <c r="L736" s="103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271"/>
      <c r="B737" s="271"/>
      <c r="C737" s="271"/>
      <c r="D737" s="271"/>
      <c r="E737" s="271"/>
      <c r="F737" s="271"/>
      <c r="G737" s="271"/>
      <c r="H737" s="271"/>
      <c r="I737" s="271"/>
      <c r="J737" s="103"/>
      <c r="K737" s="271"/>
      <c r="L737" s="103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271"/>
      <c r="B738" s="271"/>
      <c r="C738" s="271"/>
      <c r="D738" s="271"/>
      <c r="E738" s="271"/>
      <c r="F738" s="271"/>
      <c r="G738" s="271"/>
      <c r="H738" s="271"/>
      <c r="I738" s="271"/>
      <c r="J738" s="103"/>
      <c r="K738" s="271"/>
      <c r="L738" s="103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271"/>
      <c r="B739" s="271"/>
      <c r="C739" s="271"/>
      <c r="D739" s="271"/>
      <c r="E739" s="271"/>
      <c r="F739" s="271"/>
      <c r="G739" s="271"/>
      <c r="H739" s="271"/>
      <c r="I739" s="271"/>
      <c r="J739" s="103"/>
      <c r="K739" s="271"/>
      <c r="L739" s="103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271"/>
      <c r="B740" s="271"/>
      <c r="C740" s="271"/>
      <c r="D740" s="271"/>
      <c r="E740" s="271"/>
      <c r="F740" s="271"/>
      <c r="G740" s="271"/>
      <c r="H740" s="271"/>
      <c r="I740" s="271"/>
      <c r="J740" s="103"/>
      <c r="K740" s="271"/>
      <c r="L740" s="103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271"/>
      <c r="B741" s="271"/>
      <c r="C741" s="271"/>
      <c r="D741" s="271"/>
      <c r="E741" s="271"/>
      <c r="F741" s="271"/>
      <c r="G741" s="271"/>
      <c r="H741" s="271"/>
      <c r="I741" s="271"/>
      <c r="J741" s="103"/>
      <c r="K741" s="271"/>
      <c r="L741" s="103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271"/>
      <c r="B742" s="271"/>
      <c r="C742" s="271"/>
      <c r="D742" s="271"/>
      <c r="E742" s="271"/>
      <c r="F742" s="271"/>
      <c r="G742" s="271"/>
      <c r="H742" s="271"/>
      <c r="I742" s="271"/>
      <c r="J742" s="103"/>
      <c r="K742" s="271"/>
      <c r="L742" s="103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271"/>
      <c r="B743" s="271"/>
      <c r="C743" s="271"/>
      <c r="D743" s="271"/>
      <c r="E743" s="271"/>
      <c r="F743" s="271"/>
      <c r="G743" s="271"/>
      <c r="H743" s="271"/>
      <c r="I743" s="271"/>
      <c r="J743" s="103"/>
      <c r="K743" s="271"/>
      <c r="L743" s="103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271"/>
      <c r="B744" s="271"/>
      <c r="C744" s="271"/>
      <c r="D744" s="271"/>
      <c r="E744" s="271"/>
      <c r="F744" s="271"/>
      <c r="G744" s="271"/>
      <c r="H744" s="271"/>
      <c r="I744" s="271"/>
      <c r="J744" s="103"/>
      <c r="K744" s="271"/>
      <c r="L744" s="103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271"/>
      <c r="B745" s="271"/>
      <c r="C745" s="271"/>
      <c r="D745" s="271"/>
      <c r="E745" s="271"/>
      <c r="F745" s="271"/>
      <c r="G745" s="271"/>
      <c r="H745" s="271"/>
      <c r="I745" s="271"/>
      <c r="J745" s="103"/>
      <c r="K745" s="271"/>
      <c r="L745" s="103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271"/>
      <c r="B746" s="271"/>
      <c r="C746" s="271"/>
      <c r="D746" s="271"/>
      <c r="E746" s="271"/>
      <c r="F746" s="271"/>
      <c r="G746" s="271"/>
      <c r="H746" s="271"/>
      <c r="I746" s="271"/>
      <c r="J746" s="103"/>
      <c r="K746" s="271"/>
      <c r="L746" s="103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271"/>
      <c r="B747" s="271"/>
      <c r="C747" s="271"/>
      <c r="D747" s="271"/>
      <c r="E747" s="271"/>
      <c r="F747" s="271"/>
      <c r="G747" s="271"/>
      <c r="H747" s="271"/>
      <c r="I747" s="271"/>
      <c r="J747" s="103"/>
      <c r="K747" s="271"/>
      <c r="L747" s="103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271"/>
      <c r="B748" s="271"/>
      <c r="C748" s="271"/>
      <c r="D748" s="271"/>
      <c r="E748" s="271"/>
      <c r="F748" s="271"/>
      <c r="G748" s="271"/>
      <c r="H748" s="271"/>
      <c r="I748" s="271"/>
      <c r="J748" s="103"/>
      <c r="K748" s="271"/>
      <c r="L748" s="103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271"/>
      <c r="B749" s="271"/>
      <c r="C749" s="271"/>
      <c r="D749" s="271"/>
      <c r="E749" s="271"/>
      <c r="F749" s="271"/>
      <c r="G749" s="271"/>
      <c r="H749" s="271"/>
      <c r="I749" s="271"/>
      <c r="J749" s="103"/>
      <c r="K749" s="271"/>
      <c r="L749" s="103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271"/>
      <c r="B750" s="271"/>
      <c r="C750" s="271"/>
      <c r="D750" s="271"/>
      <c r="E750" s="271"/>
      <c r="F750" s="271"/>
      <c r="G750" s="271"/>
      <c r="H750" s="271"/>
      <c r="I750" s="271"/>
      <c r="J750" s="103"/>
      <c r="K750" s="271"/>
      <c r="L750" s="103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271"/>
      <c r="B751" s="271"/>
      <c r="C751" s="271"/>
      <c r="D751" s="271"/>
      <c r="E751" s="271"/>
      <c r="F751" s="271"/>
      <c r="G751" s="271"/>
      <c r="H751" s="271"/>
      <c r="I751" s="271"/>
      <c r="J751" s="103"/>
      <c r="K751" s="271"/>
      <c r="L751" s="103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271"/>
      <c r="B752" s="271"/>
      <c r="C752" s="271"/>
      <c r="D752" s="271"/>
      <c r="E752" s="271"/>
      <c r="F752" s="271"/>
      <c r="G752" s="271"/>
      <c r="H752" s="271"/>
      <c r="I752" s="271"/>
      <c r="J752" s="103"/>
      <c r="K752" s="271"/>
      <c r="L752" s="103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271"/>
      <c r="B753" s="271"/>
      <c r="C753" s="271"/>
      <c r="D753" s="271"/>
      <c r="E753" s="271"/>
      <c r="F753" s="271"/>
      <c r="G753" s="271"/>
      <c r="H753" s="271"/>
      <c r="I753" s="271"/>
      <c r="J753" s="103"/>
      <c r="K753" s="271"/>
      <c r="L753" s="103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271"/>
      <c r="B754" s="271"/>
      <c r="C754" s="271"/>
      <c r="D754" s="271"/>
      <c r="E754" s="271"/>
      <c r="F754" s="271"/>
      <c r="G754" s="271"/>
      <c r="H754" s="271"/>
      <c r="I754" s="271"/>
      <c r="J754" s="103"/>
      <c r="K754" s="271"/>
      <c r="L754" s="103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271"/>
      <c r="B755" s="271"/>
      <c r="C755" s="271"/>
      <c r="D755" s="271"/>
      <c r="E755" s="271"/>
      <c r="F755" s="271"/>
      <c r="G755" s="271"/>
      <c r="H755" s="271"/>
      <c r="I755" s="271"/>
      <c r="J755" s="103"/>
      <c r="K755" s="271"/>
      <c r="L755" s="103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271"/>
      <c r="B756" s="271"/>
      <c r="C756" s="271"/>
      <c r="D756" s="271"/>
      <c r="E756" s="271"/>
      <c r="F756" s="271"/>
      <c r="G756" s="271"/>
      <c r="H756" s="271"/>
      <c r="I756" s="271"/>
      <c r="J756" s="103"/>
      <c r="K756" s="271"/>
      <c r="L756" s="103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271"/>
      <c r="B757" s="271"/>
      <c r="C757" s="271"/>
      <c r="D757" s="271"/>
      <c r="E757" s="271"/>
      <c r="F757" s="271"/>
      <c r="G757" s="271"/>
      <c r="H757" s="271"/>
      <c r="I757" s="271"/>
      <c r="J757" s="103"/>
      <c r="K757" s="271"/>
      <c r="L757" s="103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271"/>
      <c r="B758" s="271"/>
      <c r="C758" s="271"/>
      <c r="D758" s="271"/>
      <c r="E758" s="271"/>
      <c r="F758" s="271"/>
      <c r="G758" s="271"/>
      <c r="H758" s="271"/>
      <c r="I758" s="271"/>
      <c r="J758" s="103"/>
      <c r="K758" s="271"/>
      <c r="L758" s="103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271"/>
      <c r="B759" s="271"/>
      <c r="C759" s="271"/>
      <c r="D759" s="271"/>
      <c r="E759" s="271"/>
      <c r="F759" s="271"/>
      <c r="G759" s="271"/>
      <c r="H759" s="271"/>
      <c r="I759" s="271"/>
      <c r="J759" s="103"/>
      <c r="K759" s="271"/>
      <c r="L759" s="103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271"/>
      <c r="B760" s="271"/>
      <c r="C760" s="271"/>
      <c r="D760" s="271"/>
      <c r="E760" s="271"/>
      <c r="F760" s="271"/>
      <c r="G760" s="271"/>
      <c r="H760" s="271"/>
      <c r="I760" s="271"/>
      <c r="J760" s="103"/>
      <c r="K760" s="271"/>
      <c r="L760" s="103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271"/>
      <c r="B761" s="271"/>
      <c r="C761" s="271"/>
      <c r="D761" s="271"/>
      <c r="E761" s="271"/>
      <c r="F761" s="271"/>
      <c r="G761" s="271"/>
      <c r="H761" s="271"/>
      <c r="I761" s="271"/>
      <c r="J761" s="103"/>
      <c r="K761" s="271"/>
      <c r="L761" s="103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271"/>
      <c r="B762" s="271"/>
      <c r="C762" s="271"/>
      <c r="D762" s="271"/>
      <c r="E762" s="271"/>
      <c r="F762" s="271"/>
      <c r="G762" s="271"/>
      <c r="H762" s="271"/>
      <c r="I762" s="271"/>
      <c r="J762" s="103"/>
      <c r="K762" s="271"/>
      <c r="L762" s="103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271"/>
      <c r="B763" s="271"/>
      <c r="C763" s="271"/>
      <c r="D763" s="271"/>
      <c r="E763" s="271"/>
      <c r="F763" s="271"/>
      <c r="G763" s="271"/>
      <c r="H763" s="271"/>
      <c r="I763" s="271"/>
      <c r="J763" s="103"/>
      <c r="K763" s="271"/>
      <c r="L763" s="103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271"/>
      <c r="B764" s="271"/>
      <c r="C764" s="271"/>
      <c r="D764" s="271"/>
      <c r="E764" s="271"/>
      <c r="F764" s="271"/>
      <c r="G764" s="271"/>
      <c r="H764" s="271"/>
      <c r="I764" s="271"/>
      <c r="J764" s="103"/>
      <c r="K764" s="271"/>
      <c r="L764" s="103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271"/>
      <c r="B765" s="271"/>
      <c r="C765" s="271"/>
      <c r="D765" s="271"/>
      <c r="E765" s="271"/>
      <c r="F765" s="271"/>
      <c r="G765" s="271"/>
      <c r="H765" s="271"/>
      <c r="I765" s="271"/>
      <c r="J765" s="103"/>
      <c r="K765" s="271"/>
      <c r="L765" s="103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271"/>
      <c r="B766" s="271"/>
      <c r="C766" s="271"/>
      <c r="D766" s="271"/>
      <c r="E766" s="271"/>
      <c r="F766" s="271"/>
      <c r="G766" s="271"/>
      <c r="H766" s="271"/>
      <c r="I766" s="271"/>
      <c r="J766" s="103"/>
      <c r="K766" s="271"/>
      <c r="L766" s="103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271"/>
      <c r="B767" s="271"/>
      <c r="C767" s="271"/>
      <c r="D767" s="271"/>
      <c r="E767" s="271"/>
      <c r="F767" s="271"/>
      <c r="G767" s="271"/>
      <c r="H767" s="271"/>
      <c r="I767" s="271"/>
      <c r="J767" s="103"/>
      <c r="K767" s="271"/>
      <c r="L767" s="103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271"/>
      <c r="B768" s="271"/>
      <c r="C768" s="271"/>
      <c r="D768" s="271"/>
      <c r="E768" s="271"/>
      <c r="F768" s="271"/>
      <c r="G768" s="271"/>
      <c r="H768" s="271"/>
      <c r="I768" s="271"/>
      <c r="J768" s="103"/>
      <c r="K768" s="271"/>
      <c r="L768" s="103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271"/>
      <c r="B769" s="271"/>
      <c r="C769" s="271"/>
      <c r="D769" s="271"/>
      <c r="E769" s="271"/>
      <c r="F769" s="271"/>
      <c r="G769" s="271"/>
      <c r="H769" s="271"/>
      <c r="I769" s="271"/>
      <c r="J769" s="103"/>
      <c r="K769" s="271"/>
      <c r="L769" s="103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271"/>
      <c r="B770" s="271"/>
      <c r="C770" s="271"/>
      <c r="D770" s="271"/>
      <c r="E770" s="271"/>
      <c r="F770" s="271"/>
      <c r="G770" s="271"/>
      <c r="H770" s="271"/>
      <c r="I770" s="271"/>
      <c r="J770" s="103"/>
      <c r="K770" s="271"/>
      <c r="L770" s="103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271"/>
      <c r="B771" s="271"/>
      <c r="C771" s="271"/>
      <c r="D771" s="271"/>
      <c r="E771" s="271"/>
      <c r="F771" s="271"/>
      <c r="G771" s="271"/>
      <c r="H771" s="271"/>
      <c r="I771" s="271"/>
      <c r="J771" s="103"/>
      <c r="K771" s="271"/>
      <c r="L771" s="103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271"/>
      <c r="B772" s="271"/>
      <c r="C772" s="271"/>
      <c r="D772" s="271"/>
      <c r="E772" s="271"/>
      <c r="F772" s="271"/>
      <c r="G772" s="271"/>
      <c r="H772" s="271"/>
      <c r="I772" s="271"/>
      <c r="J772" s="103"/>
      <c r="K772" s="271"/>
      <c r="L772" s="103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271"/>
      <c r="B773" s="271"/>
      <c r="C773" s="271"/>
      <c r="D773" s="271"/>
      <c r="E773" s="271"/>
      <c r="F773" s="271"/>
      <c r="G773" s="271"/>
      <c r="H773" s="271"/>
      <c r="I773" s="271"/>
      <c r="J773" s="103"/>
      <c r="K773" s="271"/>
      <c r="L773" s="103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271"/>
      <c r="B774" s="271"/>
      <c r="C774" s="271"/>
      <c r="D774" s="271"/>
      <c r="E774" s="271"/>
      <c r="F774" s="271"/>
      <c r="G774" s="271"/>
      <c r="H774" s="271"/>
      <c r="I774" s="271"/>
      <c r="J774" s="103"/>
      <c r="K774" s="271"/>
      <c r="L774" s="103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271"/>
      <c r="B775" s="271"/>
      <c r="C775" s="271"/>
      <c r="D775" s="271"/>
      <c r="E775" s="271"/>
      <c r="F775" s="271"/>
      <c r="G775" s="271"/>
      <c r="H775" s="271"/>
      <c r="I775" s="271"/>
      <c r="J775" s="103"/>
      <c r="K775" s="271"/>
      <c r="L775" s="103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271"/>
      <c r="B776" s="271"/>
      <c r="C776" s="271"/>
      <c r="D776" s="271"/>
      <c r="E776" s="271"/>
      <c r="F776" s="271"/>
      <c r="G776" s="271"/>
      <c r="H776" s="271"/>
      <c r="I776" s="271"/>
      <c r="J776" s="103"/>
      <c r="K776" s="271"/>
      <c r="L776" s="103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271"/>
      <c r="B777" s="271"/>
      <c r="C777" s="271"/>
      <c r="D777" s="271"/>
      <c r="E777" s="271"/>
      <c r="F777" s="271"/>
      <c r="G777" s="271"/>
      <c r="H777" s="271"/>
      <c r="I777" s="271"/>
      <c r="J777" s="103"/>
      <c r="K777" s="271"/>
      <c r="L777" s="103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271"/>
      <c r="B778" s="271"/>
      <c r="C778" s="271"/>
      <c r="D778" s="271"/>
      <c r="E778" s="271"/>
      <c r="F778" s="271"/>
      <c r="G778" s="271"/>
      <c r="H778" s="271"/>
      <c r="I778" s="271"/>
      <c r="J778" s="103"/>
      <c r="K778" s="271"/>
      <c r="L778" s="103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271"/>
      <c r="B779" s="271"/>
      <c r="C779" s="271"/>
      <c r="D779" s="271"/>
      <c r="E779" s="271"/>
      <c r="F779" s="271"/>
      <c r="G779" s="271"/>
      <c r="H779" s="271"/>
      <c r="I779" s="271"/>
      <c r="J779" s="103"/>
      <c r="K779" s="271"/>
      <c r="L779" s="103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271"/>
      <c r="B780" s="271"/>
      <c r="C780" s="271"/>
      <c r="D780" s="271"/>
      <c r="E780" s="271"/>
      <c r="F780" s="271"/>
      <c r="G780" s="271"/>
      <c r="H780" s="271"/>
      <c r="I780" s="271"/>
      <c r="J780" s="103"/>
      <c r="K780" s="271"/>
      <c r="L780" s="103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271"/>
      <c r="B781" s="271"/>
      <c r="C781" s="271"/>
      <c r="D781" s="271"/>
      <c r="E781" s="271"/>
      <c r="F781" s="271"/>
      <c r="G781" s="271"/>
      <c r="H781" s="271"/>
      <c r="I781" s="271"/>
      <c r="J781" s="103"/>
      <c r="K781" s="271"/>
      <c r="L781" s="103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271"/>
      <c r="B782" s="271"/>
      <c r="C782" s="271"/>
      <c r="D782" s="271"/>
      <c r="E782" s="271"/>
      <c r="F782" s="271"/>
      <c r="G782" s="271"/>
      <c r="H782" s="271"/>
      <c r="I782" s="271"/>
      <c r="J782" s="103"/>
      <c r="K782" s="271"/>
      <c r="L782" s="103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271"/>
      <c r="B783" s="271"/>
      <c r="C783" s="271"/>
      <c r="D783" s="271"/>
      <c r="E783" s="271"/>
      <c r="F783" s="271"/>
      <c r="G783" s="271"/>
      <c r="H783" s="271"/>
      <c r="I783" s="271"/>
      <c r="J783" s="103"/>
      <c r="K783" s="271"/>
      <c r="L783" s="103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271"/>
      <c r="B784" s="271"/>
      <c r="C784" s="271"/>
      <c r="D784" s="271"/>
      <c r="E784" s="271"/>
      <c r="F784" s="271"/>
      <c r="G784" s="271"/>
      <c r="H784" s="271"/>
      <c r="I784" s="271"/>
      <c r="J784" s="103"/>
      <c r="K784" s="271"/>
      <c r="L784" s="103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271"/>
      <c r="B785" s="271"/>
      <c r="C785" s="271"/>
      <c r="D785" s="271"/>
      <c r="E785" s="271"/>
      <c r="F785" s="271"/>
      <c r="G785" s="271"/>
      <c r="H785" s="271"/>
      <c r="I785" s="271"/>
      <c r="J785" s="103"/>
      <c r="K785" s="271"/>
      <c r="L785" s="103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271"/>
      <c r="B786" s="271"/>
      <c r="C786" s="271"/>
      <c r="D786" s="271"/>
      <c r="E786" s="271"/>
      <c r="F786" s="271"/>
      <c r="G786" s="271"/>
      <c r="H786" s="271"/>
      <c r="I786" s="271"/>
      <c r="J786" s="103"/>
      <c r="K786" s="271"/>
      <c r="L786" s="103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271"/>
      <c r="B787" s="271"/>
      <c r="C787" s="271"/>
      <c r="D787" s="271"/>
      <c r="E787" s="271"/>
      <c r="F787" s="271"/>
      <c r="G787" s="271"/>
      <c r="H787" s="271"/>
      <c r="I787" s="271"/>
      <c r="J787" s="103"/>
      <c r="K787" s="271"/>
      <c r="L787" s="103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271"/>
      <c r="B788" s="271"/>
      <c r="C788" s="271"/>
      <c r="D788" s="271"/>
      <c r="E788" s="271"/>
      <c r="F788" s="271"/>
      <c r="G788" s="271"/>
      <c r="H788" s="271"/>
      <c r="I788" s="271"/>
      <c r="J788" s="103"/>
      <c r="K788" s="271"/>
      <c r="L788" s="103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271"/>
      <c r="B789" s="271"/>
      <c r="C789" s="271"/>
      <c r="D789" s="271"/>
      <c r="E789" s="271"/>
      <c r="F789" s="271"/>
      <c r="G789" s="271"/>
      <c r="H789" s="271"/>
      <c r="I789" s="271"/>
      <c r="J789" s="103"/>
      <c r="K789" s="271"/>
      <c r="L789" s="103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271"/>
      <c r="B790" s="271"/>
      <c r="C790" s="271"/>
      <c r="D790" s="271"/>
      <c r="E790" s="271"/>
      <c r="F790" s="271"/>
      <c r="G790" s="271"/>
      <c r="H790" s="271"/>
      <c r="I790" s="271"/>
      <c r="J790" s="103"/>
      <c r="K790" s="271"/>
      <c r="L790" s="103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271"/>
      <c r="B791" s="271"/>
      <c r="C791" s="271"/>
      <c r="D791" s="271"/>
      <c r="E791" s="271"/>
      <c r="F791" s="271"/>
      <c r="G791" s="271"/>
      <c r="H791" s="271"/>
      <c r="I791" s="271"/>
      <c r="J791" s="103"/>
      <c r="K791" s="271"/>
      <c r="L791" s="103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271"/>
      <c r="B792" s="271"/>
      <c r="C792" s="271"/>
      <c r="D792" s="271"/>
      <c r="E792" s="271"/>
      <c r="F792" s="271"/>
      <c r="G792" s="271"/>
      <c r="H792" s="271"/>
      <c r="I792" s="271"/>
      <c r="J792" s="103"/>
      <c r="K792" s="271"/>
      <c r="L792" s="103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271"/>
      <c r="B793" s="271"/>
      <c r="C793" s="271"/>
      <c r="D793" s="271"/>
      <c r="E793" s="271"/>
      <c r="F793" s="271"/>
      <c r="G793" s="271"/>
      <c r="H793" s="271"/>
      <c r="I793" s="271"/>
      <c r="J793" s="103"/>
      <c r="K793" s="271"/>
      <c r="L793" s="103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271"/>
      <c r="B794" s="271"/>
      <c r="C794" s="271"/>
      <c r="D794" s="271"/>
      <c r="E794" s="271"/>
      <c r="F794" s="271"/>
      <c r="G794" s="271"/>
      <c r="H794" s="271"/>
      <c r="I794" s="271"/>
      <c r="J794" s="103"/>
      <c r="K794" s="271"/>
      <c r="L794" s="103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271"/>
      <c r="B795" s="271"/>
      <c r="C795" s="271"/>
      <c r="D795" s="271"/>
      <c r="E795" s="271"/>
      <c r="F795" s="271"/>
      <c r="G795" s="271"/>
      <c r="H795" s="271"/>
      <c r="I795" s="271"/>
      <c r="J795" s="103"/>
      <c r="K795" s="271"/>
      <c r="L795" s="103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271"/>
      <c r="B796" s="271"/>
      <c r="C796" s="271"/>
      <c r="D796" s="271"/>
      <c r="E796" s="271"/>
      <c r="F796" s="271"/>
      <c r="G796" s="271"/>
      <c r="H796" s="271"/>
      <c r="I796" s="271"/>
      <c r="J796" s="103"/>
      <c r="K796" s="271"/>
      <c r="L796" s="103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271"/>
      <c r="B797" s="271"/>
      <c r="C797" s="271"/>
      <c r="D797" s="271"/>
      <c r="E797" s="271"/>
      <c r="F797" s="271"/>
      <c r="G797" s="271"/>
      <c r="H797" s="271"/>
      <c r="I797" s="271"/>
      <c r="J797" s="103"/>
      <c r="K797" s="271"/>
      <c r="L797" s="103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271"/>
      <c r="B798" s="271"/>
      <c r="C798" s="271"/>
      <c r="D798" s="271"/>
      <c r="E798" s="271"/>
      <c r="F798" s="271"/>
      <c r="G798" s="271"/>
      <c r="H798" s="271"/>
      <c r="I798" s="271"/>
      <c r="J798" s="103"/>
      <c r="K798" s="271"/>
      <c r="L798" s="103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271"/>
      <c r="B799" s="271"/>
      <c r="C799" s="271"/>
      <c r="D799" s="271"/>
      <c r="E799" s="271"/>
      <c r="F799" s="271"/>
      <c r="G799" s="271"/>
      <c r="H799" s="271"/>
      <c r="I799" s="271"/>
      <c r="J799" s="103"/>
      <c r="K799" s="271"/>
      <c r="L799" s="103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271"/>
      <c r="B800" s="271"/>
      <c r="C800" s="271"/>
      <c r="D800" s="271"/>
      <c r="E800" s="271"/>
      <c r="F800" s="271"/>
      <c r="G800" s="271"/>
      <c r="H800" s="271"/>
      <c r="I800" s="271"/>
      <c r="J800" s="103"/>
      <c r="K800" s="271"/>
      <c r="L800" s="103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271"/>
      <c r="B801" s="271"/>
      <c r="C801" s="271"/>
      <c r="D801" s="271"/>
      <c r="E801" s="271"/>
      <c r="F801" s="271"/>
      <c r="G801" s="271"/>
      <c r="H801" s="271"/>
      <c r="I801" s="271"/>
      <c r="J801" s="103"/>
      <c r="K801" s="271"/>
      <c r="L801" s="103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271"/>
      <c r="B802" s="271"/>
      <c r="C802" s="271"/>
      <c r="D802" s="271"/>
      <c r="E802" s="271"/>
      <c r="F802" s="271"/>
      <c r="G802" s="271"/>
      <c r="H802" s="271"/>
      <c r="I802" s="271"/>
      <c r="J802" s="103"/>
      <c r="K802" s="271"/>
      <c r="L802" s="103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271"/>
      <c r="B803" s="271"/>
      <c r="C803" s="271"/>
      <c r="D803" s="271"/>
      <c r="E803" s="271"/>
      <c r="F803" s="271"/>
      <c r="G803" s="271"/>
      <c r="H803" s="271"/>
      <c r="I803" s="271"/>
      <c r="J803" s="103"/>
      <c r="K803" s="271"/>
      <c r="L803" s="103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271"/>
      <c r="B804" s="271"/>
      <c r="C804" s="271"/>
      <c r="D804" s="271"/>
      <c r="E804" s="271"/>
      <c r="F804" s="271"/>
      <c r="G804" s="271"/>
      <c r="H804" s="271"/>
      <c r="I804" s="271"/>
      <c r="J804" s="103"/>
      <c r="K804" s="271"/>
      <c r="L804" s="103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271"/>
      <c r="B805" s="271"/>
      <c r="C805" s="271"/>
      <c r="D805" s="271"/>
      <c r="E805" s="271"/>
      <c r="F805" s="271"/>
      <c r="G805" s="271"/>
      <c r="H805" s="271"/>
      <c r="I805" s="271"/>
      <c r="J805" s="103"/>
      <c r="K805" s="271"/>
      <c r="L805" s="103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271"/>
      <c r="B806" s="271"/>
      <c r="C806" s="271"/>
      <c r="D806" s="271"/>
      <c r="E806" s="271"/>
      <c r="F806" s="271"/>
      <c r="G806" s="271"/>
      <c r="H806" s="271"/>
      <c r="I806" s="271"/>
      <c r="J806" s="103"/>
      <c r="K806" s="271"/>
      <c r="L806" s="103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271"/>
      <c r="B807" s="271"/>
      <c r="C807" s="271"/>
      <c r="D807" s="271"/>
      <c r="E807" s="271"/>
      <c r="F807" s="271"/>
      <c r="G807" s="271"/>
      <c r="H807" s="271"/>
      <c r="I807" s="271"/>
      <c r="J807" s="103"/>
      <c r="K807" s="271"/>
      <c r="L807" s="103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271"/>
      <c r="B808" s="271"/>
      <c r="C808" s="271"/>
      <c r="D808" s="271"/>
      <c r="E808" s="271"/>
      <c r="F808" s="271"/>
      <c r="G808" s="271"/>
      <c r="H808" s="271"/>
      <c r="I808" s="271"/>
      <c r="J808" s="103"/>
      <c r="K808" s="271"/>
      <c r="L808" s="103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271"/>
      <c r="B809" s="271"/>
      <c r="C809" s="271"/>
      <c r="D809" s="271"/>
      <c r="E809" s="271"/>
      <c r="F809" s="271"/>
      <c r="G809" s="271"/>
      <c r="H809" s="271"/>
      <c r="I809" s="271"/>
      <c r="J809" s="103"/>
      <c r="K809" s="271"/>
      <c r="L809" s="103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271"/>
      <c r="B810" s="271"/>
      <c r="C810" s="271"/>
      <c r="D810" s="271"/>
      <c r="E810" s="271"/>
      <c r="F810" s="271"/>
      <c r="G810" s="271"/>
      <c r="H810" s="271"/>
      <c r="I810" s="271"/>
      <c r="J810" s="103"/>
      <c r="K810" s="271"/>
      <c r="L810" s="103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271"/>
      <c r="B811" s="271"/>
      <c r="C811" s="271"/>
      <c r="D811" s="271"/>
      <c r="E811" s="271"/>
      <c r="F811" s="271"/>
      <c r="G811" s="271"/>
      <c r="H811" s="271"/>
      <c r="I811" s="271"/>
      <c r="J811" s="103"/>
      <c r="K811" s="271"/>
      <c r="L811" s="103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271"/>
      <c r="B812" s="271"/>
      <c r="C812" s="271"/>
      <c r="D812" s="271"/>
      <c r="E812" s="271"/>
      <c r="F812" s="271"/>
      <c r="G812" s="271"/>
      <c r="H812" s="271"/>
      <c r="I812" s="271"/>
      <c r="J812" s="103"/>
      <c r="K812" s="271"/>
      <c r="L812" s="103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271"/>
      <c r="B813" s="271"/>
      <c r="C813" s="271"/>
      <c r="D813" s="271"/>
      <c r="E813" s="271"/>
      <c r="F813" s="271"/>
      <c r="G813" s="271"/>
      <c r="H813" s="271"/>
      <c r="I813" s="271"/>
      <c r="J813" s="103"/>
      <c r="K813" s="271"/>
      <c r="L813" s="103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271"/>
      <c r="B814" s="271"/>
      <c r="C814" s="271"/>
      <c r="D814" s="271"/>
      <c r="E814" s="271"/>
      <c r="F814" s="271"/>
      <c r="G814" s="271"/>
      <c r="H814" s="271"/>
      <c r="I814" s="271"/>
      <c r="J814" s="103"/>
      <c r="K814" s="271"/>
      <c r="L814" s="103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271"/>
      <c r="B815" s="271"/>
      <c r="C815" s="271"/>
      <c r="D815" s="271"/>
      <c r="E815" s="271"/>
      <c r="F815" s="271"/>
      <c r="G815" s="271"/>
      <c r="H815" s="271"/>
      <c r="I815" s="271"/>
      <c r="J815" s="103"/>
      <c r="K815" s="271"/>
      <c r="L815" s="103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271"/>
      <c r="B816" s="271"/>
      <c r="C816" s="271"/>
      <c r="D816" s="271"/>
      <c r="E816" s="271"/>
      <c r="F816" s="271"/>
      <c r="G816" s="271"/>
      <c r="H816" s="271"/>
      <c r="I816" s="271"/>
      <c r="J816" s="103"/>
      <c r="K816" s="271"/>
      <c r="L816" s="103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271"/>
      <c r="B817" s="271"/>
      <c r="C817" s="271"/>
      <c r="D817" s="271"/>
      <c r="E817" s="271"/>
      <c r="F817" s="271"/>
      <c r="G817" s="271"/>
      <c r="H817" s="271"/>
      <c r="I817" s="271"/>
      <c r="J817" s="103"/>
      <c r="K817" s="271"/>
      <c r="L817" s="103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271"/>
      <c r="B818" s="271"/>
      <c r="C818" s="271"/>
      <c r="D818" s="271"/>
      <c r="E818" s="271"/>
      <c r="F818" s="271"/>
      <c r="G818" s="271"/>
      <c r="H818" s="271"/>
      <c r="I818" s="271"/>
      <c r="J818" s="103"/>
      <c r="K818" s="271"/>
      <c r="L818" s="103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271"/>
      <c r="B819" s="271"/>
      <c r="C819" s="271"/>
      <c r="D819" s="271"/>
      <c r="E819" s="271"/>
      <c r="F819" s="271"/>
      <c r="G819" s="271"/>
      <c r="H819" s="271"/>
      <c r="I819" s="271"/>
      <c r="J819" s="103"/>
      <c r="K819" s="271"/>
      <c r="L819" s="103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271"/>
      <c r="B820" s="271"/>
      <c r="C820" s="271"/>
      <c r="D820" s="271"/>
      <c r="E820" s="271"/>
      <c r="F820" s="271"/>
      <c r="G820" s="271"/>
      <c r="H820" s="271"/>
      <c r="I820" s="271"/>
      <c r="J820" s="103"/>
      <c r="K820" s="271"/>
      <c r="L820" s="103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271"/>
      <c r="B821" s="271"/>
      <c r="C821" s="271"/>
      <c r="D821" s="271"/>
      <c r="E821" s="271"/>
      <c r="F821" s="271"/>
      <c r="G821" s="271"/>
      <c r="H821" s="271"/>
      <c r="I821" s="271"/>
      <c r="J821" s="103"/>
      <c r="K821" s="271"/>
      <c r="L821" s="103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271"/>
      <c r="B822" s="271"/>
      <c r="C822" s="271"/>
      <c r="D822" s="271"/>
      <c r="E822" s="271"/>
      <c r="F822" s="271"/>
      <c r="G822" s="271"/>
      <c r="H822" s="271"/>
      <c r="I822" s="271"/>
      <c r="J822" s="103"/>
      <c r="K822" s="271"/>
      <c r="L822" s="103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271"/>
      <c r="B823" s="271"/>
      <c r="C823" s="271"/>
      <c r="D823" s="271"/>
      <c r="E823" s="271"/>
      <c r="F823" s="271"/>
      <c r="G823" s="271"/>
      <c r="H823" s="271"/>
      <c r="I823" s="271"/>
      <c r="J823" s="103"/>
      <c r="K823" s="271"/>
      <c r="L823" s="103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271"/>
      <c r="B824" s="271"/>
      <c r="C824" s="271"/>
      <c r="D824" s="271"/>
      <c r="E824" s="271"/>
      <c r="F824" s="271"/>
      <c r="G824" s="271"/>
      <c r="H824" s="271"/>
      <c r="I824" s="271"/>
      <c r="J824" s="103"/>
      <c r="K824" s="271"/>
      <c r="L824" s="103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271"/>
      <c r="B825" s="271"/>
      <c r="C825" s="271"/>
      <c r="D825" s="271"/>
      <c r="E825" s="271"/>
      <c r="F825" s="271"/>
      <c r="G825" s="271"/>
      <c r="H825" s="271"/>
      <c r="I825" s="271"/>
      <c r="J825" s="103"/>
      <c r="K825" s="271"/>
      <c r="L825" s="103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271"/>
      <c r="B826" s="271"/>
      <c r="C826" s="271"/>
      <c r="D826" s="271"/>
      <c r="E826" s="271"/>
      <c r="F826" s="271"/>
      <c r="G826" s="271"/>
      <c r="H826" s="271"/>
      <c r="I826" s="271"/>
      <c r="J826" s="103"/>
      <c r="K826" s="271"/>
      <c r="L826" s="103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271"/>
      <c r="B827" s="271"/>
      <c r="C827" s="271"/>
      <c r="D827" s="271"/>
      <c r="E827" s="271"/>
      <c r="F827" s="271"/>
      <c r="G827" s="271"/>
      <c r="H827" s="271"/>
      <c r="I827" s="271"/>
      <c r="J827" s="103"/>
      <c r="K827" s="271"/>
      <c r="L827" s="103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271"/>
      <c r="B828" s="271"/>
      <c r="C828" s="271"/>
      <c r="D828" s="271"/>
      <c r="E828" s="271"/>
      <c r="F828" s="271"/>
      <c r="G828" s="271"/>
      <c r="H828" s="271"/>
      <c r="I828" s="271"/>
      <c r="J828" s="103"/>
      <c r="K828" s="271"/>
      <c r="L828" s="103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271"/>
      <c r="B829" s="271"/>
      <c r="C829" s="271"/>
      <c r="D829" s="271"/>
      <c r="E829" s="271"/>
      <c r="F829" s="271"/>
      <c r="G829" s="271"/>
      <c r="H829" s="271"/>
      <c r="I829" s="271"/>
      <c r="J829" s="103"/>
      <c r="K829" s="271"/>
      <c r="L829" s="103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271"/>
      <c r="B830" s="271"/>
      <c r="C830" s="271"/>
      <c r="D830" s="271"/>
      <c r="E830" s="271"/>
      <c r="F830" s="271"/>
      <c r="G830" s="271"/>
      <c r="H830" s="271"/>
      <c r="I830" s="271"/>
      <c r="J830" s="103"/>
      <c r="K830" s="271"/>
      <c r="L830" s="103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271"/>
      <c r="B831" s="271"/>
      <c r="C831" s="271"/>
      <c r="D831" s="271"/>
      <c r="E831" s="271"/>
      <c r="F831" s="271"/>
      <c r="G831" s="271"/>
      <c r="H831" s="271"/>
      <c r="I831" s="271"/>
      <c r="J831" s="103"/>
      <c r="K831" s="271"/>
      <c r="L831" s="103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271"/>
      <c r="B832" s="271"/>
      <c r="C832" s="271"/>
      <c r="D832" s="271"/>
      <c r="E832" s="271"/>
      <c r="F832" s="271"/>
      <c r="G832" s="271"/>
      <c r="H832" s="271"/>
      <c r="I832" s="271"/>
      <c r="J832" s="103"/>
      <c r="K832" s="271"/>
      <c r="L832" s="103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271"/>
      <c r="B833" s="271"/>
      <c r="C833" s="271"/>
      <c r="D833" s="271"/>
      <c r="E833" s="271"/>
      <c r="F833" s="271"/>
      <c r="G833" s="271"/>
      <c r="H833" s="271"/>
      <c r="I833" s="271"/>
      <c r="J833" s="103"/>
      <c r="K833" s="271"/>
      <c r="L833" s="103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271"/>
      <c r="B834" s="271"/>
      <c r="C834" s="271"/>
      <c r="D834" s="271"/>
      <c r="E834" s="271"/>
      <c r="F834" s="271"/>
      <c r="G834" s="271"/>
      <c r="H834" s="271"/>
      <c r="I834" s="271"/>
      <c r="J834" s="103"/>
      <c r="K834" s="271"/>
      <c r="L834" s="103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271"/>
      <c r="B835" s="271"/>
      <c r="C835" s="271"/>
      <c r="D835" s="271"/>
      <c r="E835" s="271"/>
      <c r="F835" s="271"/>
      <c r="G835" s="271"/>
      <c r="H835" s="271"/>
      <c r="I835" s="271"/>
      <c r="J835" s="103"/>
      <c r="K835" s="271"/>
      <c r="L835" s="103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271"/>
      <c r="B836" s="271"/>
      <c r="C836" s="271"/>
      <c r="D836" s="271"/>
      <c r="E836" s="271"/>
      <c r="F836" s="271"/>
      <c r="G836" s="271"/>
      <c r="H836" s="271"/>
      <c r="I836" s="271"/>
      <c r="J836" s="103"/>
      <c r="K836" s="271"/>
      <c r="L836" s="103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271"/>
      <c r="B837" s="271"/>
      <c r="C837" s="271"/>
      <c r="D837" s="271"/>
      <c r="E837" s="271"/>
      <c r="F837" s="271"/>
      <c r="G837" s="271"/>
      <c r="H837" s="271"/>
      <c r="I837" s="271"/>
      <c r="J837" s="103"/>
      <c r="K837" s="271"/>
      <c r="L837" s="103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271"/>
      <c r="B838" s="271"/>
      <c r="C838" s="271"/>
      <c r="D838" s="271"/>
      <c r="E838" s="271"/>
      <c r="F838" s="271"/>
      <c r="G838" s="271"/>
      <c r="H838" s="271"/>
      <c r="I838" s="271"/>
      <c r="J838" s="103"/>
      <c r="K838" s="271"/>
      <c r="L838" s="103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271"/>
      <c r="B839" s="271"/>
      <c r="C839" s="271"/>
      <c r="D839" s="271"/>
      <c r="E839" s="271"/>
      <c r="F839" s="271"/>
      <c r="G839" s="271"/>
      <c r="H839" s="271"/>
      <c r="I839" s="271"/>
      <c r="J839" s="103"/>
      <c r="K839" s="271"/>
      <c r="L839" s="103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271"/>
      <c r="B840" s="271"/>
      <c r="C840" s="271"/>
      <c r="D840" s="271"/>
      <c r="E840" s="271"/>
      <c r="F840" s="271"/>
      <c r="G840" s="271"/>
      <c r="H840" s="271"/>
      <c r="I840" s="271"/>
      <c r="J840" s="103"/>
      <c r="K840" s="271"/>
      <c r="L840" s="103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271"/>
      <c r="B841" s="271"/>
      <c r="C841" s="271"/>
      <c r="D841" s="271"/>
      <c r="E841" s="271"/>
      <c r="F841" s="271"/>
      <c r="G841" s="271"/>
      <c r="H841" s="271"/>
      <c r="I841" s="271"/>
      <c r="J841" s="103"/>
      <c r="K841" s="271"/>
      <c r="L841" s="103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271"/>
      <c r="B842" s="271"/>
      <c r="C842" s="271"/>
      <c r="D842" s="271"/>
      <c r="E842" s="271"/>
      <c r="F842" s="271"/>
      <c r="G842" s="271"/>
      <c r="H842" s="271"/>
      <c r="I842" s="271"/>
      <c r="J842" s="103"/>
      <c r="K842" s="271"/>
      <c r="L842" s="103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271"/>
      <c r="B843" s="271"/>
      <c r="C843" s="271"/>
      <c r="D843" s="271"/>
      <c r="E843" s="271"/>
      <c r="F843" s="271"/>
      <c r="G843" s="271"/>
      <c r="H843" s="271"/>
      <c r="I843" s="271"/>
      <c r="J843" s="103"/>
      <c r="K843" s="271"/>
      <c r="L843" s="103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271"/>
      <c r="B844" s="271"/>
      <c r="C844" s="271"/>
      <c r="D844" s="271"/>
      <c r="E844" s="271"/>
      <c r="F844" s="271"/>
      <c r="G844" s="271"/>
      <c r="H844" s="271"/>
      <c r="I844" s="271"/>
      <c r="J844" s="103"/>
      <c r="K844" s="271"/>
      <c r="L844" s="103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271"/>
      <c r="B845" s="271"/>
      <c r="C845" s="271"/>
      <c r="D845" s="271"/>
      <c r="E845" s="271"/>
      <c r="F845" s="271"/>
      <c r="G845" s="271"/>
      <c r="H845" s="271"/>
      <c r="I845" s="271"/>
      <c r="J845" s="103"/>
      <c r="K845" s="271"/>
      <c r="L845" s="103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271"/>
      <c r="B846" s="271"/>
      <c r="C846" s="271"/>
      <c r="D846" s="271"/>
      <c r="E846" s="271"/>
      <c r="F846" s="271"/>
      <c r="G846" s="271"/>
      <c r="H846" s="271"/>
      <c r="I846" s="271"/>
      <c r="J846" s="103"/>
      <c r="K846" s="271"/>
      <c r="L846" s="103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271"/>
      <c r="B847" s="271"/>
      <c r="C847" s="271"/>
      <c r="D847" s="271"/>
      <c r="E847" s="271"/>
      <c r="F847" s="271"/>
      <c r="G847" s="271"/>
      <c r="H847" s="271"/>
      <c r="I847" s="271"/>
      <c r="J847" s="103"/>
      <c r="K847" s="271"/>
      <c r="L847" s="103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271"/>
      <c r="B848" s="271"/>
      <c r="C848" s="271"/>
      <c r="D848" s="271"/>
      <c r="E848" s="271"/>
      <c r="F848" s="271"/>
      <c r="G848" s="271"/>
      <c r="H848" s="271"/>
      <c r="I848" s="271"/>
      <c r="J848" s="103"/>
      <c r="K848" s="271"/>
      <c r="L848" s="103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271"/>
      <c r="B849" s="271"/>
      <c r="C849" s="271"/>
      <c r="D849" s="271"/>
      <c r="E849" s="271"/>
      <c r="F849" s="271"/>
      <c r="G849" s="271"/>
      <c r="H849" s="271"/>
      <c r="I849" s="271"/>
      <c r="J849" s="103"/>
      <c r="K849" s="271"/>
      <c r="L849" s="103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271"/>
      <c r="B850" s="271"/>
      <c r="C850" s="271"/>
      <c r="D850" s="271"/>
      <c r="E850" s="271"/>
      <c r="F850" s="271"/>
      <c r="G850" s="271"/>
      <c r="H850" s="271"/>
      <c r="I850" s="271"/>
      <c r="J850" s="103"/>
      <c r="K850" s="271"/>
      <c r="L850" s="103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271"/>
      <c r="B851" s="271"/>
      <c r="C851" s="271"/>
      <c r="D851" s="271"/>
      <c r="E851" s="271"/>
      <c r="F851" s="271"/>
      <c r="G851" s="271"/>
      <c r="H851" s="271"/>
      <c r="I851" s="271"/>
      <c r="J851" s="103"/>
      <c r="K851" s="271"/>
      <c r="L851" s="103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271"/>
      <c r="B852" s="271"/>
      <c r="C852" s="271"/>
      <c r="D852" s="271"/>
      <c r="E852" s="271"/>
      <c r="F852" s="271"/>
      <c r="G852" s="271"/>
      <c r="H852" s="271"/>
      <c r="I852" s="271"/>
      <c r="J852" s="103"/>
      <c r="K852" s="271"/>
      <c r="L852" s="103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271"/>
      <c r="B853" s="271"/>
      <c r="C853" s="271"/>
      <c r="D853" s="271"/>
      <c r="E853" s="271"/>
      <c r="F853" s="271"/>
      <c r="G853" s="271"/>
      <c r="H853" s="271"/>
      <c r="I853" s="271"/>
      <c r="J853" s="103"/>
      <c r="K853" s="271"/>
      <c r="L853" s="103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271"/>
      <c r="B854" s="271"/>
      <c r="C854" s="271"/>
      <c r="D854" s="271"/>
      <c r="E854" s="271"/>
      <c r="F854" s="271"/>
      <c r="G854" s="271"/>
      <c r="H854" s="271"/>
      <c r="I854" s="271"/>
      <c r="J854" s="103"/>
      <c r="K854" s="271"/>
      <c r="L854" s="103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271"/>
      <c r="B855" s="271"/>
      <c r="C855" s="271"/>
      <c r="D855" s="271"/>
      <c r="E855" s="271"/>
      <c r="F855" s="271"/>
      <c r="G855" s="271"/>
      <c r="H855" s="271"/>
      <c r="I855" s="271"/>
      <c r="J855" s="103"/>
      <c r="K855" s="271"/>
      <c r="L855" s="103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271"/>
      <c r="B856" s="271"/>
      <c r="C856" s="271"/>
      <c r="D856" s="271"/>
      <c r="E856" s="271"/>
      <c r="F856" s="271"/>
      <c r="G856" s="271"/>
      <c r="H856" s="271"/>
      <c r="I856" s="271"/>
      <c r="J856" s="103"/>
      <c r="K856" s="271"/>
      <c r="L856" s="103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271"/>
      <c r="B857" s="271"/>
      <c r="C857" s="271"/>
      <c r="D857" s="271"/>
      <c r="E857" s="271"/>
      <c r="F857" s="271"/>
      <c r="G857" s="271"/>
      <c r="H857" s="271"/>
      <c r="I857" s="271"/>
      <c r="J857" s="103"/>
      <c r="K857" s="271"/>
      <c r="L857" s="103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271"/>
      <c r="B858" s="271"/>
      <c r="C858" s="271"/>
      <c r="D858" s="271"/>
      <c r="E858" s="271"/>
      <c r="F858" s="271"/>
      <c r="G858" s="271"/>
      <c r="H858" s="271"/>
      <c r="I858" s="271"/>
      <c r="J858" s="103"/>
      <c r="K858" s="271"/>
      <c r="L858" s="103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271"/>
      <c r="B859" s="271"/>
      <c r="C859" s="271"/>
      <c r="D859" s="271"/>
      <c r="E859" s="271"/>
      <c r="F859" s="271"/>
      <c r="G859" s="271"/>
      <c r="H859" s="271"/>
      <c r="I859" s="271"/>
      <c r="J859" s="103"/>
      <c r="K859" s="271"/>
      <c r="L859" s="103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271"/>
      <c r="B860" s="271"/>
      <c r="C860" s="271"/>
      <c r="D860" s="271"/>
      <c r="E860" s="271"/>
      <c r="F860" s="271"/>
      <c r="G860" s="271"/>
      <c r="H860" s="271"/>
      <c r="I860" s="271"/>
      <c r="J860" s="103"/>
      <c r="K860" s="271"/>
      <c r="L860" s="103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271"/>
      <c r="B861" s="271"/>
      <c r="C861" s="271"/>
      <c r="D861" s="271"/>
      <c r="E861" s="271"/>
      <c r="F861" s="271"/>
      <c r="G861" s="271"/>
      <c r="H861" s="271"/>
      <c r="I861" s="271"/>
      <c r="J861" s="103"/>
      <c r="K861" s="271"/>
      <c r="L861" s="103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271"/>
      <c r="B862" s="271"/>
      <c r="C862" s="271"/>
      <c r="D862" s="271"/>
      <c r="E862" s="271"/>
      <c r="F862" s="271"/>
      <c r="G862" s="271"/>
      <c r="H862" s="271"/>
      <c r="I862" s="271"/>
      <c r="J862" s="103"/>
      <c r="K862" s="271"/>
      <c r="L862" s="103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271"/>
      <c r="B863" s="271"/>
      <c r="C863" s="271"/>
      <c r="D863" s="271"/>
      <c r="E863" s="271"/>
      <c r="F863" s="271"/>
      <c r="G863" s="271"/>
      <c r="H863" s="271"/>
      <c r="I863" s="271"/>
      <c r="J863" s="103"/>
      <c r="K863" s="271"/>
      <c r="L863" s="103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271"/>
      <c r="B864" s="271"/>
      <c r="C864" s="271"/>
      <c r="D864" s="271"/>
      <c r="E864" s="271"/>
      <c r="F864" s="271"/>
      <c r="G864" s="271"/>
      <c r="H864" s="271"/>
      <c r="I864" s="271"/>
      <c r="J864" s="103"/>
      <c r="K864" s="271"/>
      <c r="L864" s="103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271"/>
      <c r="B865" s="271"/>
      <c r="C865" s="271"/>
      <c r="D865" s="271"/>
      <c r="E865" s="271"/>
      <c r="F865" s="271"/>
      <c r="G865" s="271"/>
      <c r="H865" s="271"/>
      <c r="I865" s="271"/>
      <c r="J865" s="103"/>
      <c r="K865" s="271"/>
      <c r="L865" s="103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271"/>
      <c r="B866" s="271"/>
      <c r="C866" s="271"/>
      <c r="D866" s="271"/>
      <c r="E866" s="271"/>
      <c r="F866" s="271"/>
      <c r="G866" s="271"/>
      <c r="H866" s="271"/>
      <c r="I866" s="271"/>
      <c r="J866" s="103"/>
      <c r="K866" s="271"/>
      <c r="L866" s="103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271"/>
      <c r="B867" s="271"/>
      <c r="C867" s="271"/>
      <c r="D867" s="271"/>
      <c r="E867" s="271"/>
      <c r="F867" s="271"/>
      <c r="G867" s="271"/>
      <c r="H867" s="271"/>
      <c r="I867" s="271"/>
      <c r="J867" s="103"/>
      <c r="K867" s="271"/>
      <c r="L867" s="103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271"/>
      <c r="B868" s="271"/>
      <c r="C868" s="271"/>
      <c r="D868" s="271"/>
      <c r="E868" s="271"/>
      <c r="F868" s="271"/>
      <c r="G868" s="271"/>
      <c r="H868" s="271"/>
      <c r="I868" s="271"/>
      <c r="J868" s="103"/>
      <c r="K868" s="271"/>
      <c r="L868" s="103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271"/>
      <c r="B869" s="271"/>
      <c r="C869" s="271"/>
      <c r="D869" s="271"/>
      <c r="E869" s="271"/>
      <c r="F869" s="271"/>
      <c r="G869" s="271"/>
      <c r="H869" s="271"/>
      <c r="I869" s="271"/>
      <c r="J869" s="103"/>
      <c r="K869" s="271"/>
      <c r="L869" s="103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271"/>
      <c r="B870" s="271"/>
      <c r="C870" s="271"/>
      <c r="D870" s="271"/>
      <c r="E870" s="271"/>
      <c r="F870" s="271"/>
      <c r="G870" s="271"/>
      <c r="H870" s="271"/>
      <c r="I870" s="271"/>
      <c r="J870" s="103"/>
      <c r="K870" s="271"/>
      <c r="L870" s="103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271"/>
      <c r="B871" s="271"/>
      <c r="C871" s="271"/>
      <c r="D871" s="271"/>
      <c r="E871" s="271"/>
      <c r="F871" s="271"/>
      <c r="G871" s="271"/>
      <c r="H871" s="271"/>
      <c r="I871" s="271"/>
      <c r="J871" s="103"/>
      <c r="K871" s="271"/>
      <c r="L871" s="103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271"/>
      <c r="B872" s="271"/>
      <c r="C872" s="271"/>
      <c r="D872" s="271"/>
      <c r="E872" s="271"/>
      <c r="F872" s="271"/>
      <c r="G872" s="271"/>
      <c r="H872" s="271"/>
      <c r="I872" s="271"/>
      <c r="J872" s="103"/>
      <c r="K872" s="271"/>
      <c r="L872" s="103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271"/>
      <c r="B873" s="271"/>
      <c r="C873" s="271"/>
      <c r="D873" s="271"/>
      <c r="E873" s="271"/>
      <c r="F873" s="271"/>
      <c r="G873" s="271"/>
      <c r="H873" s="271"/>
      <c r="I873" s="271"/>
      <c r="J873" s="103"/>
      <c r="K873" s="271"/>
      <c r="L873" s="103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271"/>
      <c r="B874" s="271"/>
      <c r="C874" s="271"/>
      <c r="D874" s="271"/>
      <c r="E874" s="271"/>
      <c r="F874" s="271"/>
      <c r="G874" s="271"/>
      <c r="H874" s="271"/>
      <c r="I874" s="271"/>
      <c r="J874" s="103"/>
      <c r="K874" s="271"/>
      <c r="L874" s="103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271"/>
      <c r="B875" s="271"/>
      <c r="C875" s="271"/>
      <c r="D875" s="271"/>
      <c r="E875" s="271"/>
      <c r="F875" s="271"/>
      <c r="G875" s="271"/>
      <c r="H875" s="271"/>
      <c r="I875" s="271"/>
      <c r="J875" s="103"/>
      <c r="K875" s="271"/>
      <c r="L875" s="103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271"/>
      <c r="B876" s="271"/>
      <c r="C876" s="271"/>
      <c r="D876" s="271"/>
      <c r="E876" s="271"/>
      <c r="F876" s="271"/>
      <c r="G876" s="271"/>
      <c r="H876" s="271"/>
      <c r="I876" s="271"/>
      <c r="J876" s="103"/>
      <c r="K876" s="271"/>
      <c r="L876" s="103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271"/>
      <c r="B877" s="271"/>
      <c r="C877" s="271"/>
      <c r="D877" s="271"/>
      <c r="E877" s="271"/>
      <c r="F877" s="271"/>
      <c r="G877" s="271"/>
      <c r="H877" s="271"/>
      <c r="I877" s="271"/>
      <c r="J877" s="103"/>
      <c r="K877" s="271"/>
      <c r="L877" s="103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271"/>
      <c r="B878" s="271"/>
      <c r="C878" s="271"/>
      <c r="D878" s="271"/>
      <c r="E878" s="271"/>
      <c r="F878" s="271"/>
      <c r="G878" s="271"/>
      <c r="H878" s="271"/>
      <c r="I878" s="271"/>
      <c r="J878" s="103"/>
      <c r="K878" s="271"/>
      <c r="L878" s="103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271"/>
      <c r="B879" s="271"/>
      <c r="C879" s="271"/>
      <c r="D879" s="271"/>
      <c r="E879" s="271"/>
      <c r="F879" s="271"/>
      <c r="G879" s="271"/>
      <c r="H879" s="271"/>
      <c r="I879" s="271"/>
      <c r="J879" s="103"/>
      <c r="K879" s="271"/>
      <c r="L879" s="103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271"/>
      <c r="B880" s="271"/>
      <c r="C880" s="271"/>
      <c r="D880" s="271"/>
      <c r="E880" s="271"/>
      <c r="F880" s="271"/>
      <c r="G880" s="271"/>
      <c r="H880" s="271"/>
      <c r="I880" s="271"/>
      <c r="J880" s="103"/>
      <c r="K880" s="271"/>
      <c r="L880" s="103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271"/>
      <c r="B881" s="271"/>
      <c r="C881" s="271"/>
      <c r="D881" s="271"/>
      <c r="E881" s="271"/>
      <c r="F881" s="271"/>
      <c r="G881" s="271"/>
      <c r="H881" s="271"/>
      <c r="I881" s="271"/>
      <c r="J881" s="103"/>
      <c r="K881" s="271"/>
      <c r="L881" s="103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271"/>
      <c r="B882" s="271"/>
      <c r="C882" s="271"/>
      <c r="D882" s="271"/>
      <c r="E882" s="271"/>
      <c r="F882" s="271"/>
      <c r="G882" s="271"/>
      <c r="H882" s="271"/>
      <c r="I882" s="271"/>
      <c r="J882" s="103"/>
      <c r="K882" s="271"/>
      <c r="L882" s="103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271"/>
      <c r="B883" s="271"/>
      <c r="C883" s="271"/>
      <c r="D883" s="271"/>
      <c r="E883" s="271"/>
      <c r="F883" s="271"/>
      <c r="G883" s="271"/>
      <c r="H883" s="271"/>
      <c r="I883" s="271"/>
      <c r="J883" s="103"/>
      <c r="K883" s="271"/>
      <c r="L883" s="103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271"/>
      <c r="B884" s="271"/>
      <c r="C884" s="271"/>
      <c r="D884" s="271"/>
      <c r="E884" s="271"/>
      <c r="F884" s="271"/>
      <c r="G884" s="271"/>
      <c r="H884" s="271"/>
      <c r="I884" s="271"/>
      <c r="J884" s="103"/>
      <c r="K884" s="271"/>
      <c r="L884" s="103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271"/>
      <c r="B885" s="271"/>
      <c r="C885" s="271"/>
      <c r="D885" s="271"/>
      <c r="E885" s="271"/>
      <c r="F885" s="271"/>
      <c r="G885" s="271"/>
      <c r="H885" s="271"/>
      <c r="I885" s="271"/>
      <c r="J885" s="103"/>
      <c r="K885" s="271"/>
      <c r="L885" s="103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271"/>
      <c r="B886" s="271"/>
      <c r="C886" s="271"/>
      <c r="D886" s="271"/>
      <c r="E886" s="271"/>
      <c r="F886" s="271"/>
      <c r="G886" s="271"/>
      <c r="H886" s="271"/>
      <c r="I886" s="271"/>
      <c r="J886" s="103"/>
      <c r="K886" s="271"/>
      <c r="L886" s="103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271"/>
      <c r="B887" s="271"/>
      <c r="C887" s="271"/>
      <c r="D887" s="271"/>
      <c r="E887" s="271"/>
      <c r="F887" s="271"/>
      <c r="G887" s="271"/>
      <c r="H887" s="271"/>
      <c r="I887" s="271"/>
      <c r="J887" s="103"/>
      <c r="K887" s="271"/>
      <c r="L887" s="103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271"/>
      <c r="B888" s="271"/>
      <c r="C888" s="271"/>
      <c r="D888" s="271"/>
      <c r="E888" s="271"/>
      <c r="F888" s="271"/>
      <c r="G888" s="271"/>
      <c r="H888" s="271"/>
      <c r="I888" s="271"/>
      <c r="J888" s="103"/>
      <c r="K888" s="271"/>
      <c r="L888" s="103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271"/>
      <c r="B889" s="271"/>
      <c r="C889" s="271"/>
      <c r="D889" s="271"/>
      <c r="E889" s="271"/>
      <c r="F889" s="271"/>
      <c r="G889" s="271"/>
      <c r="H889" s="271"/>
      <c r="I889" s="271"/>
      <c r="J889" s="103"/>
      <c r="K889" s="271"/>
      <c r="L889" s="103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271"/>
      <c r="B890" s="271"/>
      <c r="C890" s="271"/>
      <c r="D890" s="271"/>
      <c r="E890" s="271"/>
      <c r="F890" s="271"/>
      <c r="G890" s="271"/>
      <c r="H890" s="271"/>
      <c r="I890" s="271"/>
      <c r="J890" s="103"/>
      <c r="K890" s="271"/>
      <c r="L890" s="103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271"/>
      <c r="B891" s="271"/>
      <c r="C891" s="271"/>
      <c r="D891" s="271"/>
      <c r="E891" s="271"/>
      <c r="F891" s="271"/>
      <c r="G891" s="271"/>
      <c r="H891" s="271"/>
      <c r="I891" s="271"/>
      <c r="J891" s="103"/>
      <c r="K891" s="271"/>
      <c r="L891" s="103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271"/>
      <c r="B892" s="271"/>
      <c r="C892" s="271"/>
      <c r="D892" s="271"/>
      <c r="E892" s="271"/>
      <c r="F892" s="271"/>
      <c r="G892" s="271"/>
      <c r="H892" s="271"/>
      <c r="I892" s="271"/>
      <c r="J892" s="103"/>
      <c r="K892" s="271"/>
      <c r="L892" s="103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271"/>
      <c r="B893" s="271"/>
      <c r="C893" s="271"/>
      <c r="D893" s="271"/>
      <c r="E893" s="271"/>
      <c r="F893" s="271"/>
      <c r="G893" s="271"/>
      <c r="H893" s="271"/>
      <c r="I893" s="271"/>
      <c r="J893" s="103"/>
      <c r="K893" s="271"/>
      <c r="L893" s="103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271"/>
      <c r="B894" s="271"/>
      <c r="C894" s="271"/>
      <c r="D894" s="271"/>
      <c r="E894" s="271"/>
      <c r="F894" s="271"/>
      <c r="G894" s="271"/>
      <c r="H894" s="271"/>
      <c r="I894" s="271"/>
      <c r="J894" s="103"/>
      <c r="K894" s="271"/>
      <c r="L894" s="103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271"/>
      <c r="B895" s="271"/>
      <c r="C895" s="271"/>
      <c r="D895" s="271"/>
      <c r="E895" s="271"/>
      <c r="F895" s="271"/>
      <c r="G895" s="271"/>
      <c r="H895" s="271"/>
      <c r="I895" s="271"/>
      <c r="J895" s="103"/>
      <c r="K895" s="271"/>
      <c r="L895" s="103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271"/>
      <c r="B896" s="271"/>
      <c r="C896" s="271"/>
      <c r="D896" s="271"/>
      <c r="E896" s="271"/>
      <c r="F896" s="271"/>
      <c r="G896" s="271"/>
      <c r="H896" s="271"/>
      <c r="I896" s="271"/>
      <c r="J896" s="103"/>
      <c r="K896" s="271"/>
      <c r="L896" s="103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271"/>
      <c r="B897" s="271"/>
      <c r="C897" s="271"/>
      <c r="D897" s="271"/>
      <c r="E897" s="271"/>
      <c r="F897" s="271"/>
      <c r="G897" s="271"/>
      <c r="H897" s="271"/>
      <c r="I897" s="271"/>
      <c r="J897" s="103"/>
      <c r="K897" s="271"/>
      <c r="L897" s="103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271"/>
      <c r="B898" s="271"/>
      <c r="C898" s="271"/>
      <c r="D898" s="271"/>
      <c r="E898" s="271"/>
      <c r="F898" s="271"/>
      <c r="G898" s="271"/>
      <c r="H898" s="271"/>
      <c r="I898" s="271"/>
      <c r="J898" s="103"/>
      <c r="K898" s="271"/>
      <c r="L898" s="103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271"/>
      <c r="B899" s="271"/>
      <c r="C899" s="271"/>
      <c r="D899" s="271"/>
      <c r="E899" s="271"/>
      <c r="F899" s="271"/>
      <c r="G899" s="271"/>
      <c r="H899" s="271"/>
      <c r="I899" s="271"/>
      <c r="J899" s="103"/>
      <c r="K899" s="271"/>
      <c r="L899" s="103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271"/>
      <c r="B900" s="271"/>
      <c r="C900" s="271"/>
      <c r="D900" s="271"/>
      <c r="E900" s="271"/>
      <c r="F900" s="271"/>
      <c r="G900" s="271"/>
      <c r="H900" s="271"/>
      <c r="I900" s="271"/>
      <c r="J900" s="103"/>
      <c r="K900" s="271"/>
      <c r="L900" s="103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271"/>
      <c r="B901" s="271"/>
      <c r="C901" s="271"/>
      <c r="D901" s="271"/>
      <c r="E901" s="271"/>
      <c r="F901" s="271"/>
      <c r="G901" s="271"/>
      <c r="H901" s="271"/>
      <c r="I901" s="271"/>
      <c r="J901" s="103"/>
      <c r="K901" s="271"/>
      <c r="L901" s="103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271"/>
      <c r="B902" s="271"/>
      <c r="C902" s="271"/>
      <c r="D902" s="271"/>
      <c r="E902" s="271"/>
      <c r="F902" s="271"/>
      <c r="G902" s="271"/>
      <c r="H902" s="271"/>
      <c r="I902" s="271"/>
      <c r="J902" s="103"/>
      <c r="K902" s="271"/>
      <c r="L902" s="103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271"/>
      <c r="B903" s="271"/>
      <c r="C903" s="271"/>
      <c r="D903" s="271"/>
      <c r="E903" s="271"/>
      <c r="F903" s="271"/>
      <c r="G903" s="271"/>
      <c r="H903" s="271"/>
      <c r="I903" s="271"/>
      <c r="J903" s="103"/>
      <c r="K903" s="271"/>
      <c r="L903" s="103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271"/>
      <c r="B904" s="271"/>
      <c r="C904" s="271"/>
      <c r="D904" s="271"/>
      <c r="E904" s="271"/>
      <c r="F904" s="271"/>
      <c r="G904" s="271"/>
      <c r="H904" s="271"/>
      <c r="I904" s="271"/>
      <c r="J904" s="103"/>
      <c r="K904" s="271"/>
      <c r="L904" s="103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271"/>
      <c r="B905" s="271"/>
      <c r="C905" s="271"/>
      <c r="D905" s="271"/>
      <c r="E905" s="271"/>
      <c r="F905" s="271"/>
      <c r="G905" s="271"/>
      <c r="H905" s="271"/>
      <c r="I905" s="271"/>
      <c r="J905" s="103"/>
      <c r="K905" s="271"/>
      <c r="L905" s="103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271"/>
      <c r="B906" s="271"/>
      <c r="C906" s="271"/>
      <c r="D906" s="271"/>
      <c r="E906" s="271"/>
      <c r="F906" s="271"/>
      <c r="G906" s="271"/>
      <c r="H906" s="271"/>
      <c r="I906" s="271"/>
      <c r="J906" s="103"/>
      <c r="K906" s="271"/>
      <c r="L906" s="103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271"/>
      <c r="B907" s="271"/>
      <c r="C907" s="271"/>
      <c r="D907" s="271"/>
      <c r="E907" s="271"/>
      <c r="F907" s="271"/>
      <c r="G907" s="271"/>
      <c r="H907" s="271"/>
      <c r="I907" s="271"/>
      <c r="J907" s="103"/>
      <c r="K907" s="271"/>
      <c r="L907" s="103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271"/>
      <c r="B908" s="271"/>
      <c r="C908" s="271"/>
      <c r="D908" s="271"/>
      <c r="E908" s="271"/>
      <c r="F908" s="271"/>
      <c r="G908" s="271"/>
      <c r="H908" s="271"/>
      <c r="I908" s="271"/>
      <c r="J908" s="103"/>
      <c r="K908" s="271"/>
      <c r="L908" s="103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271"/>
      <c r="B909" s="271"/>
      <c r="C909" s="271"/>
      <c r="D909" s="271"/>
      <c r="E909" s="271"/>
      <c r="F909" s="271"/>
      <c r="G909" s="271"/>
      <c r="H909" s="271"/>
      <c r="I909" s="271"/>
      <c r="J909" s="103"/>
      <c r="K909" s="271"/>
      <c r="L909" s="103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271"/>
      <c r="B910" s="271"/>
      <c r="C910" s="271"/>
      <c r="D910" s="271"/>
      <c r="E910" s="271"/>
      <c r="F910" s="271"/>
      <c r="G910" s="271"/>
      <c r="H910" s="271"/>
      <c r="I910" s="271"/>
      <c r="J910" s="103"/>
      <c r="K910" s="271"/>
      <c r="L910" s="103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271"/>
      <c r="B911" s="271"/>
      <c r="C911" s="271"/>
      <c r="D911" s="271"/>
      <c r="E911" s="271"/>
      <c r="F911" s="271"/>
      <c r="G911" s="271"/>
      <c r="H911" s="271"/>
      <c r="I911" s="271"/>
      <c r="J911" s="103"/>
      <c r="K911" s="271"/>
      <c r="L911" s="103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271"/>
      <c r="B912" s="271"/>
      <c r="C912" s="271"/>
      <c r="D912" s="271"/>
      <c r="E912" s="271"/>
      <c r="F912" s="271"/>
      <c r="G912" s="271"/>
      <c r="H912" s="271"/>
      <c r="I912" s="271"/>
      <c r="J912" s="103"/>
      <c r="K912" s="271"/>
      <c r="L912" s="103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271"/>
      <c r="B913" s="271"/>
      <c r="C913" s="271"/>
      <c r="D913" s="271"/>
      <c r="E913" s="271"/>
      <c r="F913" s="271"/>
      <c r="G913" s="271"/>
      <c r="H913" s="271"/>
      <c r="I913" s="271"/>
      <c r="J913" s="103"/>
      <c r="K913" s="271"/>
      <c r="L913" s="103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271"/>
      <c r="B914" s="271"/>
      <c r="C914" s="271"/>
      <c r="D914" s="271"/>
      <c r="E914" s="271"/>
      <c r="F914" s="271"/>
      <c r="G914" s="271"/>
      <c r="H914" s="271"/>
      <c r="I914" s="271"/>
      <c r="J914" s="103"/>
      <c r="K914" s="271"/>
      <c r="L914" s="103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271"/>
      <c r="B915" s="271"/>
      <c r="C915" s="271"/>
      <c r="D915" s="271"/>
      <c r="E915" s="271"/>
      <c r="F915" s="271"/>
      <c r="G915" s="271"/>
      <c r="H915" s="271"/>
      <c r="I915" s="271"/>
      <c r="J915" s="103"/>
      <c r="K915" s="271"/>
      <c r="L915" s="103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271"/>
      <c r="B916" s="271"/>
      <c r="C916" s="271"/>
      <c r="D916" s="271"/>
      <c r="E916" s="271"/>
      <c r="F916" s="271"/>
      <c r="G916" s="271"/>
      <c r="H916" s="271"/>
      <c r="I916" s="271"/>
      <c r="J916" s="103"/>
      <c r="K916" s="271"/>
      <c r="L916" s="103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271"/>
      <c r="B917" s="271"/>
      <c r="C917" s="271"/>
      <c r="D917" s="271"/>
      <c r="E917" s="271"/>
      <c r="F917" s="271"/>
      <c r="G917" s="271"/>
      <c r="H917" s="271"/>
      <c r="I917" s="271"/>
      <c r="J917" s="103"/>
      <c r="K917" s="271"/>
      <c r="L917" s="103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271"/>
      <c r="B918" s="271"/>
      <c r="C918" s="271"/>
      <c r="D918" s="271"/>
      <c r="E918" s="271"/>
      <c r="F918" s="271"/>
      <c r="G918" s="271"/>
      <c r="H918" s="271"/>
      <c r="I918" s="271"/>
      <c r="J918" s="103"/>
      <c r="K918" s="271"/>
      <c r="L918" s="103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271"/>
      <c r="B919" s="271"/>
      <c r="C919" s="271"/>
      <c r="D919" s="271"/>
      <c r="E919" s="271"/>
      <c r="F919" s="271"/>
      <c r="G919" s="271"/>
      <c r="H919" s="271"/>
      <c r="I919" s="271"/>
      <c r="J919" s="103"/>
      <c r="K919" s="271"/>
      <c r="L919" s="103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271"/>
      <c r="B920" s="271"/>
      <c r="C920" s="271"/>
      <c r="D920" s="271"/>
      <c r="E920" s="271"/>
      <c r="F920" s="271"/>
      <c r="G920" s="271"/>
      <c r="H920" s="271"/>
      <c r="I920" s="271"/>
      <c r="J920" s="103"/>
      <c r="K920" s="271"/>
      <c r="L920" s="103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271"/>
      <c r="B921" s="271"/>
      <c r="C921" s="271"/>
      <c r="D921" s="271"/>
      <c r="E921" s="271"/>
      <c r="F921" s="271"/>
      <c r="G921" s="271"/>
      <c r="H921" s="271"/>
      <c r="I921" s="271"/>
      <c r="J921" s="103"/>
      <c r="K921" s="271"/>
      <c r="L921" s="103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271"/>
      <c r="B922" s="271"/>
      <c r="C922" s="271"/>
      <c r="D922" s="271"/>
      <c r="E922" s="271"/>
      <c r="F922" s="271"/>
      <c r="G922" s="271"/>
      <c r="H922" s="271"/>
      <c r="I922" s="271"/>
      <c r="J922" s="103"/>
      <c r="K922" s="271"/>
      <c r="L922" s="103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271"/>
      <c r="B923" s="271"/>
      <c r="C923" s="271"/>
      <c r="D923" s="271"/>
      <c r="E923" s="271"/>
      <c r="F923" s="271"/>
      <c r="G923" s="271"/>
      <c r="H923" s="271"/>
      <c r="I923" s="271"/>
      <c r="J923" s="103"/>
      <c r="K923" s="271"/>
      <c r="L923" s="103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271"/>
      <c r="B924" s="271"/>
      <c r="C924" s="271"/>
      <c r="D924" s="271"/>
      <c r="E924" s="271"/>
      <c r="F924" s="271"/>
      <c r="G924" s="271"/>
      <c r="H924" s="271"/>
      <c r="I924" s="271"/>
      <c r="J924" s="103"/>
      <c r="K924" s="271"/>
      <c r="L924" s="103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271"/>
      <c r="B925" s="271"/>
      <c r="C925" s="271"/>
      <c r="D925" s="271"/>
      <c r="E925" s="271"/>
      <c r="F925" s="271"/>
      <c r="G925" s="271"/>
      <c r="H925" s="271"/>
      <c r="I925" s="271"/>
      <c r="J925" s="103"/>
      <c r="K925" s="271"/>
      <c r="L925" s="103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271"/>
      <c r="B926" s="271"/>
      <c r="C926" s="271"/>
      <c r="D926" s="271"/>
      <c r="E926" s="271"/>
      <c r="F926" s="271"/>
      <c r="G926" s="271"/>
      <c r="H926" s="271"/>
      <c r="I926" s="271"/>
      <c r="J926" s="103"/>
      <c r="K926" s="271"/>
      <c r="L926" s="103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271"/>
      <c r="B927" s="271"/>
      <c r="C927" s="271"/>
      <c r="D927" s="271"/>
      <c r="E927" s="271"/>
      <c r="F927" s="271"/>
      <c r="G927" s="271"/>
      <c r="H927" s="271"/>
      <c r="I927" s="271"/>
      <c r="J927" s="103"/>
      <c r="K927" s="271"/>
      <c r="L927" s="103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271"/>
      <c r="B928" s="271"/>
      <c r="C928" s="271"/>
      <c r="D928" s="271"/>
      <c r="E928" s="271"/>
      <c r="F928" s="271"/>
      <c r="G928" s="271"/>
      <c r="H928" s="271"/>
      <c r="I928" s="271"/>
      <c r="J928" s="103"/>
      <c r="K928" s="271"/>
      <c r="L928" s="103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271"/>
      <c r="B929" s="271"/>
      <c r="C929" s="271"/>
      <c r="D929" s="271"/>
      <c r="E929" s="271"/>
      <c r="F929" s="271"/>
      <c r="G929" s="271"/>
      <c r="H929" s="271"/>
      <c r="I929" s="271"/>
      <c r="J929" s="103"/>
      <c r="K929" s="271"/>
      <c r="L929" s="103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271"/>
      <c r="B930" s="271"/>
      <c r="C930" s="271"/>
      <c r="D930" s="271"/>
      <c r="E930" s="271"/>
      <c r="F930" s="271"/>
      <c r="G930" s="271"/>
      <c r="H930" s="271"/>
      <c r="I930" s="271"/>
      <c r="J930" s="103"/>
      <c r="K930" s="271"/>
      <c r="L930" s="103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271"/>
      <c r="B931" s="271"/>
      <c r="C931" s="271"/>
      <c r="D931" s="271"/>
      <c r="E931" s="271"/>
      <c r="F931" s="271"/>
      <c r="G931" s="271"/>
      <c r="H931" s="271"/>
      <c r="I931" s="271"/>
      <c r="J931" s="103"/>
      <c r="K931" s="271"/>
      <c r="L931" s="103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271"/>
      <c r="B932" s="271"/>
      <c r="C932" s="271"/>
      <c r="D932" s="271"/>
      <c r="E932" s="271"/>
      <c r="F932" s="271"/>
      <c r="G932" s="271"/>
      <c r="H932" s="271"/>
      <c r="I932" s="271"/>
      <c r="J932" s="103"/>
      <c r="K932" s="271"/>
      <c r="L932" s="103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271"/>
      <c r="B933" s="271"/>
      <c r="C933" s="271"/>
      <c r="D933" s="271"/>
      <c r="E933" s="271"/>
      <c r="F933" s="271"/>
      <c r="G933" s="271"/>
      <c r="H933" s="271"/>
      <c r="I933" s="271"/>
      <c r="J933" s="103"/>
      <c r="K933" s="271"/>
      <c r="L933" s="103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271"/>
      <c r="B934" s="271"/>
      <c r="C934" s="271"/>
      <c r="D934" s="271"/>
      <c r="E934" s="271"/>
      <c r="F934" s="271"/>
      <c r="G934" s="271"/>
      <c r="H934" s="271"/>
      <c r="I934" s="271"/>
      <c r="J934" s="103"/>
      <c r="K934" s="271"/>
      <c r="L934" s="103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271"/>
      <c r="B935" s="271"/>
      <c r="C935" s="271"/>
      <c r="D935" s="271"/>
      <c r="E935" s="271"/>
      <c r="F935" s="271"/>
      <c r="G935" s="271"/>
      <c r="H935" s="271"/>
      <c r="I935" s="271"/>
      <c r="J935" s="103"/>
      <c r="K935" s="271"/>
      <c r="L935" s="103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271"/>
      <c r="B936" s="271"/>
      <c r="C936" s="271"/>
      <c r="D936" s="271"/>
      <c r="E936" s="271"/>
      <c r="F936" s="271"/>
      <c r="G936" s="271"/>
      <c r="H936" s="271"/>
      <c r="I936" s="271"/>
      <c r="J936" s="103"/>
      <c r="K936" s="271"/>
      <c r="L936" s="103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271"/>
      <c r="B937" s="271"/>
      <c r="C937" s="271"/>
      <c r="D937" s="271"/>
      <c r="E937" s="271"/>
      <c r="F937" s="271"/>
      <c r="G937" s="271"/>
      <c r="H937" s="271"/>
      <c r="I937" s="271"/>
      <c r="J937" s="103"/>
      <c r="K937" s="271"/>
      <c r="L937" s="103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271"/>
      <c r="B938" s="271"/>
      <c r="C938" s="271"/>
      <c r="D938" s="271"/>
      <c r="E938" s="271"/>
      <c r="F938" s="271"/>
      <c r="G938" s="271"/>
      <c r="H938" s="271"/>
      <c r="I938" s="271"/>
      <c r="J938" s="103"/>
      <c r="K938" s="271"/>
      <c r="L938" s="103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271"/>
      <c r="B939" s="271"/>
      <c r="C939" s="271"/>
      <c r="D939" s="271"/>
      <c r="E939" s="271"/>
      <c r="F939" s="271"/>
      <c r="G939" s="271"/>
      <c r="H939" s="271"/>
      <c r="I939" s="271"/>
      <c r="J939" s="103"/>
      <c r="K939" s="271"/>
      <c r="L939" s="103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271"/>
      <c r="B940" s="271"/>
      <c r="C940" s="271"/>
      <c r="D940" s="271"/>
      <c r="E940" s="271"/>
      <c r="F940" s="271"/>
      <c r="G940" s="271"/>
      <c r="H940" s="271"/>
      <c r="I940" s="271"/>
      <c r="J940" s="103"/>
      <c r="K940" s="271"/>
      <c r="L940" s="103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271"/>
      <c r="B941" s="271"/>
      <c r="C941" s="271"/>
      <c r="D941" s="271"/>
      <c r="E941" s="271"/>
      <c r="F941" s="271"/>
      <c r="G941" s="271"/>
      <c r="H941" s="271"/>
      <c r="I941" s="271"/>
      <c r="J941" s="103"/>
      <c r="K941" s="271"/>
      <c r="L941" s="103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271"/>
      <c r="B942" s="271"/>
      <c r="C942" s="271"/>
      <c r="D942" s="271"/>
      <c r="E942" s="271"/>
      <c r="F942" s="271"/>
      <c r="G942" s="271"/>
      <c r="H942" s="271"/>
      <c r="I942" s="271"/>
      <c r="J942" s="103"/>
      <c r="K942" s="271"/>
      <c r="L942" s="103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271"/>
      <c r="B943" s="271"/>
      <c r="C943" s="271"/>
      <c r="D943" s="271"/>
      <c r="E943" s="271"/>
      <c r="F943" s="271"/>
      <c r="G943" s="271"/>
      <c r="H943" s="271"/>
      <c r="I943" s="271"/>
      <c r="J943" s="103"/>
      <c r="K943" s="271"/>
      <c r="L943" s="103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271"/>
      <c r="B944" s="271"/>
      <c r="C944" s="271"/>
      <c r="D944" s="271"/>
      <c r="E944" s="271"/>
      <c r="F944" s="271"/>
      <c r="G944" s="271"/>
      <c r="H944" s="271"/>
      <c r="I944" s="271"/>
      <c r="J944" s="103"/>
      <c r="K944" s="271"/>
      <c r="L944" s="103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271"/>
      <c r="B945" s="271"/>
      <c r="C945" s="271"/>
      <c r="D945" s="271"/>
      <c r="E945" s="271"/>
      <c r="F945" s="271"/>
      <c r="G945" s="271"/>
      <c r="H945" s="271"/>
      <c r="I945" s="271"/>
      <c r="J945" s="103"/>
      <c r="K945" s="271"/>
      <c r="L945" s="103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271"/>
      <c r="B946" s="271"/>
      <c r="C946" s="271"/>
      <c r="D946" s="271"/>
      <c r="E946" s="271"/>
      <c r="F946" s="271"/>
      <c r="G946" s="271"/>
      <c r="H946" s="271"/>
      <c r="I946" s="271"/>
      <c r="J946" s="103"/>
      <c r="K946" s="271"/>
      <c r="L946" s="103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271"/>
      <c r="B947" s="271"/>
      <c r="C947" s="271"/>
      <c r="D947" s="271"/>
      <c r="E947" s="271"/>
      <c r="F947" s="271"/>
      <c r="G947" s="271"/>
      <c r="H947" s="271"/>
      <c r="I947" s="271"/>
      <c r="J947" s="103"/>
      <c r="K947" s="271"/>
      <c r="L947" s="103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271"/>
      <c r="B948" s="271"/>
      <c r="C948" s="271"/>
      <c r="D948" s="271"/>
      <c r="E948" s="271"/>
      <c r="F948" s="271"/>
      <c r="G948" s="271"/>
      <c r="H948" s="271"/>
      <c r="I948" s="271"/>
      <c r="J948" s="103"/>
      <c r="K948" s="271"/>
      <c r="L948" s="103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271"/>
      <c r="B949" s="271"/>
      <c r="C949" s="271"/>
      <c r="D949" s="271"/>
      <c r="E949" s="271"/>
      <c r="F949" s="271"/>
      <c r="G949" s="271"/>
      <c r="H949" s="271"/>
      <c r="I949" s="271"/>
      <c r="J949" s="103"/>
      <c r="K949" s="271"/>
      <c r="L949" s="103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271"/>
      <c r="B950" s="271"/>
      <c r="C950" s="271"/>
      <c r="D950" s="271"/>
      <c r="E950" s="271"/>
      <c r="F950" s="271"/>
      <c r="G950" s="271"/>
      <c r="H950" s="271"/>
      <c r="I950" s="271"/>
      <c r="J950" s="103"/>
      <c r="K950" s="271"/>
      <c r="L950" s="103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271"/>
      <c r="B951" s="271"/>
      <c r="C951" s="271"/>
      <c r="D951" s="271"/>
      <c r="E951" s="271"/>
      <c r="F951" s="271"/>
      <c r="G951" s="271"/>
      <c r="H951" s="271"/>
      <c r="I951" s="271"/>
      <c r="J951" s="103"/>
      <c r="K951" s="271"/>
      <c r="L951" s="103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271"/>
      <c r="B952" s="271"/>
      <c r="C952" s="271"/>
      <c r="D952" s="271"/>
      <c r="E952" s="271"/>
      <c r="F952" s="271"/>
      <c r="G952" s="271"/>
      <c r="H952" s="271"/>
      <c r="I952" s="271"/>
      <c r="J952" s="103"/>
      <c r="K952" s="271"/>
      <c r="L952" s="103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271"/>
      <c r="B953" s="271"/>
      <c r="C953" s="271"/>
      <c r="D953" s="271"/>
      <c r="E953" s="271"/>
      <c r="F953" s="271"/>
      <c r="G953" s="271"/>
      <c r="H953" s="271"/>
      <c r="I953" s="271"/>
      <c r="J953" s="103"/>
      <c r="K953" s="271"/>
      <c r="L953" s="103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271"/>
      <c r="B954" s="271"/>
      <c r="C954" s="271"/>
      <c r="D954" s="271"/>
      <c r="E954" s="271"/>
      <c r="F954" s="271"/>
      <c r="G954" s="271"/>
      <c r="H954" s="271"/>
      <c r="I954" s="271"/>
      <c r="J954" s="103"/>
      <c r="K954" s="271"/>
      <c r="L954" s="103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271"/>
      <c r="B955" s="271"/>
      <c r="C955" s="271"/>
      <c r="D955" s="271"/>
      <c r="E955" s="271"/>
      <c r="F955" s="271"/>
      <c r="G955" s="271"/>
      <c r="H955" s="271"/>
      <c r="I955" s="271"/>
      <c r="J955" s="103"/>
      <c r="K955" s="271"/>
      <c r="L955" s="103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271"/>
      <c r="B956" s="271"/>
      <c r="C956" s="271"/>
      <c r="D956" s="271"/>
      <c r="E956" s="271"/>
      <c r="F956" s="271"/>
      <c r="G956" s="271"/>
      <c r="H956" s="271"/>
      <c r="I956" s="271"/>
      <c r="J956" s="103"/>
      <c r="K956" s="271"/>
      <c r="L956" s="103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271"/>
      <c r="B957" s="271"/>
      <c r="C957" s="271"/>
      <c r="D957" s="271"/>
      <c r="E957" s="271"/>
      <c r="F957" s="271"/>
      <c r="G957" s="271"/>
      <c r="H957" s="271"/>
      <c r="I957" s="271"/>
      <c r="J957" s="103"/>
      <c r="K957" s="271"/>
      <c r="L957" s="103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271"/>
      <c r="B958" s="271"/>
      <c r="C958" s="271"/>
      <c r="D958" s="271"/>
      <c r="E958" s="271"/>
      <c r="F958" s="271"/>
      <c r="G958" s="271"/>
      <c r="H958" s="271"/>
      <c r="I958" s="271"/>
      <c r="J958" s="103"/>
      <c r="K958" s="271"/>
      <c r="L958" s="103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271"/>
      <c r="B959" s="271"/>
      <c r="C959" s="271"/>
      <c r="D959" s="271"/>
      <c r="E959" s="271"/>
      <c r="F959" s="271"/>
      <c r="G959" s="271"/>
      <c r="H959" s="271"/>
      <c r="I959" s="271"/>
      <c r="J959" s="103"/>
      <c r="K959" s="271"/>
      <c r="L959" s="103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271"/>
      <c r="B960" s="271"/>
      <c r="C960" s="271"/>
      <c r="D960" s="271"/>
      <c r="E960" s="271"/>
      <c r="F960" s="271"/>
      <c r="G960" s="271"/>
      <c r="H960" s="271"/>
      <c r="I960" s="271"/>
      <c r="J960" s="103"/>
      <c r="K960" s="271"/>
      <c r="L960" s="103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271"/>
      <c r="B961" s="271"/>
      <c r="C961" s="271"/>
      <c r="D961" s="271"/>
      <c r="E961" s="271"/>
      <c r="F961" s="271"/>
      <c r="G961" s="271"/>
      <c r="H961" s="271"/>
      <c r="I961" s="271"/>
      <c r="J961" s="103"/>
      <c r="K961" s="271"/>
      <c r="L961" s="103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271"/>
      <c r="B962" s="271"/>
      <c r="C962" s="271"/>
      <c r="D962" s="271"/>
      <c r="E962" s="271"/>
      <c r="F962" s="271"/>
      <c r="G962" s="271"/>
      <c r="H962" s="271"/>
      <c r="I962" s="271"/>
      <c r="J962" s="103"/>
      <c r="K962" s="271"/>
      <c r="L962" s="103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271"/>
      <c r="B963" s="271"/>
      <c r="C963" s="271"/>
      <c r="D963" s="271"/>
      <c r="E963" s="271"/>
      <c r="F963" s="271"/>
      <c r="G963" s="271"/>
      <c r="H963" s="271"/>
      <c r="I963" s="271"/>
      <c r="J963" s="103"/>
      <c r="K963" s="271"/>
      <c r="L963" s="103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271"/>
      <c r="B964" s="271"/>
      <c r="C964" s="271"/>
      <c r="D964" s="271"/>
      <c r="E964" s="271"/>
      <c r="F964" s="271"/>
      <c r="G964" s="271"/>
      <c r="H964" s="271"/>
      <c r="I964" s="271"/>
      <c r="J964" s="103"/>
      <c r="K964" s="271"/>
      <c r="L964" s="103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271"/>
      <c r="B965" s="271"/>
      <c r="C965" s="271"/>
      <c r="D965" s="271"/>
      <c r="E965" s="271"/>
      <c r="F965" s="271"/>
      <c r="G965" s="271"/>
      <c r="H965" s="271"/>
      <c r="I965" s="271"/>
      <c r="J965" s="103"/>
      <c r="K965" s="271"/>
      <c r="L965" s="103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271"/>
      <c r="B966" s="271"/>
      <c r="C966" s="271"/>
      <c r="D966" s="271"/>
      <c r="E966" s="271"/>
      <c r="F966" s="271"/>
      <c r="G966" s="271"/>
      <c r="H966" s="271"/>
      <c r="I966" s="271"/>
      <c r="J966" s="103"/>
      <c r="K966" s="271"/>
      <c r="L966" s="103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271"/>
      <c r="B967" s="271"/>
      <c r="C967" s="271"/>
      <c r="D967" s="271"/>
      <c r="E967" s="271"/>
      <c r="F967" s="271"/>
      <c r="G967" s="271"/>
      <c r="H967" s="271"/>
      <c r="I967" s="271"/>
      <c r="J967" s="103"/>
      <c r="K967" s="271"/>
      <c r="L967" s="103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271"/>
      <c r="B968" s="271"/>
      <c r="C968" s="271"/>
      <c r="D968" s="271"/>
      <c r="E968" s="271"/>
      <c r="F968" s="271"/>
      <c r="G968" s="271"/>
      <c r="H968" s="271"/>
      <c r="I968" s="271"/>
      <c r="J968" s="103"/>
      <c r="K968" s="271"/>
      <c r="L968" s="103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271"/>
      <c r="B969" s="271"/>
      <c r="C969" s="271"/>
      <c r="D969" s="271"/>
      <c r="E969" s="271"/>
      <c r="F969" s="271"/>
      <c r="G969" s="271"/>
      <c r="H969" s="271"/>
      <c r="I969" s="271"/>
      <c r="J969" s="103"/>
      <c r="K969" s="271"/>
      <c r="L969" s="103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271"/>
      <c r="B970" s="271"/>
      <c r="C970" s="271"/>
      <c r="D970" s="271"/>
      <c r="E970" s="271"/>
      <c r="F970" s="271"/>
      <c r="G970" s="271"/>
      <c r="H970" s="271"/>
      <c r="I970" s="271"/>
      <c r="J970" s="103"/>
      <c r="K970" s="271"/>
      <c r="L970" s="103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271"/>
      <c r="B971" s="271"/>
      <c r="C971" s="271"/>
      <c r="D971" s="271"/>
      <c r="E971" s="271"/>
      <c r="F971" s="271"/>
      <c r="G971" s="271"/>
      <c r="H971" s="271"/>
      <c r="I971" s="271"/>
      <c r="J971" s="103"/>
      <c r="K971" s="271"/>
      <c r="L971" s="103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271"/>
      <c r="B972" s="271"/>
      <c r="C972" s="271"/>
      <c r="D972" s="271"/>
      <c r="E972" s="271"/>
      <c r="F972" s="271"/>
      <c r="G972" s="271"/>
      <c r="H972" s="271"/>
      <c r="I972" s="271"/>
      <c r="J972" s="103"/>
      <c r="K972" s="271"/>
      <c r="L972" s="103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271"/>
      <c r="B973" s="271"/>
      <c r="C973" s="271"/>
      <c r="D973" s="271"/>
      <c r="E973" s="271"/>
      <c r="F973" s="271"/>
      <c r="G973" s="271"/>
      <c r="H973" s="271"/>
      <c r="I973" s="271"/>
      <c r="J973" s="103"/>
      <c r="K973" s="271"/>
      <c r="L973" s="103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271"/>
      <c r="B974" s="271"/>
      <c r="C974" s="271"/>
      <c r="D974" s="271"/>
      <c r="E974" s="271"/>
      <c r="F974" s="271"/>
      <c r="G974" s="271"/>
      <c r="H974" s="271"/>
      <c r="I974" s="271"/>
      <c r="J974" s="103"/>
      <c r="K974" s="271"/>
      <c r="L974" s="103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271"/>
      <c r="B975" s="271"/>
      <c r="C975" s="271"/>
      <c r="D975" s="271"/>
      <c r="E975" s="271"/>
      <c r="F975" s="271"/>
      <c r="G975" s="271"/>
      <c r="H975" s="271"/>
      <c r="I975" s="271"/>
      <c r="J975" s="103"/>
      <c r="K975" s="271"/>
      <c r="L975" s="103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271"/>
      <c r="B976" s="271"/>
      <c r="C976" s="271"/>
      <c r="D976" s="271"/>
      <c r="E976" s="271"/>
      <c r="F976" s="271"/>
      <c r="G976" s="271"/>
      <c r="H976" s="271"/>
      <c r="I976" s="271"/>
      <c r="J976" s="103"/>
      <c r="K976" s="271"/>
      <c r="L976" s="103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271"/>
      <c r="B977" s="271"/>
      <c r="C977" s="271"/>
      <c r="D977" s="271"/>
      <c r="E977" s="271"/>
      <c r="F977" s="271"/>
      <c r="G977" s="271"/>
      <c r="H977" s="271"/>
      <c r="I977" s="271"/>
      <c r="J977" s="103"/>
      <c r="K977" s="271"/>
      <c r="L977" s="103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271"/>
      <c r="B978" s="271"/>
      <c r="C978" s="271"/>
      <c r="D978" s="271"/>
      <c r="E978" s="271"/>
      <c r="F978" s="271"/>
      <c r="G978" s="271"/>
      <c r="H978" s="271"/>
      <c r="I978" s="271"/>
      <c r="J978" s="103"/>
      <c r="K978" s="271"/>
      <c r="L978" s="103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271"/>
      <c r="B979" s="271"/>
      <c r="C979" s="271"/>
      <c r="D979" s="271"/>
      <c r="E979" s="271"/>
      <c r="F979" s="271"/>
      <c r="G979" s="271"/>
      <c r="H979" s="271"/>
      <c r="I979" s="271"/>
      <c r="J979" s="103"/>
      <c r="K979" s="271"/>
      <c r="L979" s="103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271"/>
      <c r="B980" s="271"/>
      <c r="C980" s="271"/>
      <c r="D980" s="271"/>
      <c r="E980" s="271"/>
      <c r="F980" s="271"/>
      <c r="G980" s="271"/>
      <c r="H980" s="271"/>
      <c r="I980" s="271"/>
      <c r="J980" s="103"/>
      <c r="K980" s="271"/>
      <c r="L980" s="103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271"/>
      <c r="B981" s="271"/>
      <c r="C981" s="271"/>
      <c r="D981" s="271"/>
      <c r="E981" s="271"/>
      <c r="F981" s="271"/>
      <c r="G981" s="271"/>
      <c r="H981" s="271"/>
      <c r="I981" s="271"/>
      <c r="J981" s="103"/>
      <c r="K981" s="271"/>
      <c r="L981" s="103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271"/>
      <c r="B982" s="271"/>
      <c r="C982" s="271"/>
      <c r="D982" s="271"/>
      <c r="E982" s="271"/>
      <c r="F982" s="271"/>
      <c r="G982" s="271"/>
      <c r="H982" s="271"/>
      <c r="I982" s="271"/>
      <c r="J982" s="103"/>
      <c r="K982" s="271"/>
      <c r="L982" s="103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271"/>
      <c r="B983" s="271"/>
      <c r="C983" s="271"/>
      <c r="D983" s="271"/>
      <c r="E983" s="271"/>
      <c r="F983" s="271"/>
      <c r="G983" s="271"/>
      <c r="H983" s="271"/>
      <c r="I983" s="271"/>
      <c r="J983" s="103"/>
      <c r="K983" s="271"/>
      <c r="L983" s="103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271"/>
      <c r="B984" s="271"/>
      <c r="C984" s="271"/>
      <c r="D984" s="271"/>
      <c r="E984" s="271"/>
      <c r="F984" s="271"/>
      <c r="G984" s="271"/>
      <c r="H984" s="271"/>
      <c r="I984" s="271"/>
      <c r="J984" s="103"/>
      <c r="K984" s="271"/>
      <c r="L984" s="103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271"/>
      <c r="B985" s="271"/>
      <c r="C985" s="271"/>
      <c r="D985" s="271"/>
      <c r="E985" s="271"/>
      <c r="F985" s="271"/>
      <c r="G985" s="271"/>
      <c r="H985" s="271"/>
      <c r="I985" s="271"/>
      <c r="J985" s="103"/>
      <c r="K985" s="271"/>
      <c r="L985" s="103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271"/>
      <c r="B986" s="271"/>
      <c r="C986" s="271"/>
      <c r="D986" s="271"/>
      <c r="E986" s="271"/>
      <c r="F986" s="271"/>
      <c r="G986" s="271"/>
      <c r="H986" s="271"/>
      <c r="I986" s="271"/>
      <c r="J986" s="103"/>
      <c r="K986" s="271"/>
      <c r="L986" s="103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271"/>
      <c r="B987" s="271"/>
      <c r="C987" s="271"/>
      <c r="D987" s="271"/>
      <c r="E987" s="271"/>
      <c r="F987" s="271"/>
      <c r="G987" s="271"/>
      <c r="H987" s="271"/>
      <c r="I987" s="271"/>
      <c r="J987" s="103"/>
      <c r="K987" s="271"/>
      <c r="L987" s="103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271"/>
      <c r="B988" s="271"/>
      <c r="C988" s="271"/>
      <c r="D988" s="271"/>
      <c r="E988" s="271"/>
      <c r="F988" s="271"/>
      <c r="G988" s="271"/>
      <c r="H988" s="271"/>
      <c r="I988" s="271"/>
      <c r="J988" s="103"/>
      <c r="K988" s="271"/>
      <c r="L988" s="103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271"/>
      <c r="B989" s="271"/>
      <c r="C989" s="271"/>
      <c r="D989" s="271"/>
      <c r="E989" s="271"/>
      <c r="F989" s="271"/>
      <c r="G989" s="271"/>
      <c r="H989" s="271"/>
      <c r="I989" s="271"/>
      <c r="J989" s="103"/>
      <c r="K989" s="271"/>
      <c r="L989" s="103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271"/>
      <c r="B990" s="271"/>
      <c r="C990" s="271"/>
      <c r="D990" s="271"/>
      <c r="E990" s="271"/>
      <c r="F990" s="271"/>
      <c r="G990" s="271"/>
      <c r="H990" s="271"/>
      <c r="I990" s="271"/>
      <c r="J990" s="103"/>
      <c r="K990" s="271"/>
      <c r="L990" s="103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271"/>
      <c r="B991" s="271"/>
      <c r="C991" s="271"/>
      <c r="D991" s="271"/>
      <c r="E991" s="271"/>
      <c r="F991" s="271"/>
      <c r="G991" s="271"/>
      <c r="H991" s="271"/>
      <c r="I991" s="271"/>
      <c r="J991" s="103"/>
      <c r="K991" s="271"/>
      <c r="L991" s="103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271"/>
      <c r="B992" s="271"/>
      <c r="C992" s="271"/>
      <c r="D992" s="271"/>
      <c r="E992" s="271"/>
      <c r="F992" s="271"/>
      <c r="G992" s="271"/>
      <c r="H992" s="271"/>
      <c r="I992" s="271"/>
      <c r="J992" s="103"/>
      <c r="K992" s="271"/>
      <c r="L992" s="103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271"/>
      <c r="B993" s="271"/>
      <c r="C993" s="271"/>
      <c r="D993" s="271"/>
      <c r="E993" s="271"/>
      <c r="F993" s="271"/>
      <c r="G993" s="271"/>
      <c r="H993" s="271"/>
      <c r="I993" s="271"/>
      <c r="J993" s="103"/>
      <c r="K993" s="271"/>
      <c r="L993" s="103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271"/>
      <c r="B994" s="271"/>
      <c r="C994" s="271"/>
      <c r="D994" s="271"/>
      <c r="E994" s="271"/>
      <c r="F994" s="271"/>
      <c r="G994" s="271"/>
      <c r="H994" s="271"/>
      <c r="I994" s="271"/>
      <c r="J994" s="103"/>
      <c r="K994" s="271"/>
      <c r="L994" s="103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271"/>
      <c r="B995" s="271"/>
      <c r="C995" s="271"/>
      <c r="D995" s="271"/>
      <c r="E995" s="271"/>
      <c r="F995" s="271"/>
      <c r="G995" s="271"/>
      <c r="H995" s="271"/>
      <c r="I995" s="271"/>
      <c r="J995" s="103"/>
      <c r="K995" s="271"/>
      <c r="L995" s="103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271"/>
      <c r="B996" s="271"/>
      <c r="C996" s="271"/>
      <c r="D996" s="271"/>
      <c r="E996" s="271"/>
      <c r="F996" s="271"/>
      <c r="G996" s="271"/>
      <c r="H996" s="271"/>
      <c r="I996" s="271"/>
      <c r="J996" s="103"/>
      <c r="K996" s="271"/>
      <c r="L996" s="103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271"/>
      <c r="B997" s="271"/>
      <c r="C997" s="271"/>
      <c r="D997" s="271"/>
      <c r="E997" s="271"/>
      <c r="F997" s="271"/>
      <c r="G997" s="271"/>
      <c r="H997" s="271"/>
      <c r="I997" s="271"/>
      <c r="J997" s="103"/>
      <c r="K997" s="271"/>
      <c r="L997" s="103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271"/>
      <c r="B998" s="271"/>
      <c r="C998" s="271"/>
      <c r="D998" s="271"/>
      <c r="E998" s="271"/>
      <c r="F998" s="271"/>
      <c r="G998" s="271"/>
      <c r="H998" s="271"/>
      <c r="I998" s="271"/>
      <c r="J998" s="103"/>
      <c r="K998" s="271"/>
      <c r="L998" s="103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271"/>
      <c r="B999" s="271"/>
      <c r="C999" s="271"/>
      <c r="D999" s="271"/>
      <c r="E999" s="271"/>
      <c r="F999" s="271"/>
      <c r="G999" s="271"/>
      <c r="H999" s="271"/>
      <c r="I999" s="271"/>
      <c r="J999" s="103"/>
      <c r="K999" s="271"/>
      <c r="L999" s="103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271"/>
      <c r="B1000" s="271"/>
      <c r="C1000" s="271"/>
      <c r="D1000" s="271"/>
      <c r="E1000" s="271"/>
      <c r="F1000" s="271"/>
      <c r="G1000" s="271"/>
      <c r="H1000" s="271"/>
      <c r="I1000" s="271"/>
      <c r="J1000" s="103"/>
      <c r="K1000" s="271"/>
      <c r="L1000" s="103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12">
    <mergeCell ref="A64:D64"/>
    <mergeCell ref="A74:D74"/>
    <mergeCell ref="A84:D84"/>
    <mergeCell ref="A94:D94"/>
    <mergeCell ref="A104:D104"/>
    <mergeCell ref="A2:J4"/>
    <mergeCell ref="A5:D5"/>
    <mergeCell ref="A13:D13"/>
    <mergeCell ref="A23:D23"/>
    <mergeCell ref="A33:D33"/>
    <mergeCell ref="A43:D43"/>
    <mergeCell ref="A53:D53"/>
  </mergeCells>
  <printOptions/>
  <pageMargins bottom="0.25" footer="0.0" header="0.0" left="0.25" right="0.25" top="0.75"/>
  <pageSetup orientation="landscape"/>
  <headerFooter>
    <oddHeader>&amp;C&amp;A&amp;RPage &amp;P of </oddHeader>
  </headerFooter>
  <rowBreaks count="3" manualBreakCount="3">
    <brk id="32" man="1"/>
    <brk id="93" man="1"/>
    <brk id="63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DD6EE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6.5"/>
    <col customWidth="1" min="7" max="7" width="5.63"/>
    <col customWidth="1" min="8" max="8" width="12.25"/>
    <col customWidth="1" min="9" max="9" width="21.63"/>
    <col customWidth="1" min="10" max="10" width="4.5"/>
    <col customWidth="1" min="11" max="11" width="13.88"/>
    <col customWidth="1" min="12" max="12" width="4.5"/>
    <col customWidth="1" min="13" max="26" width="7.75"/>
  </cols>
  <sheetData>
    <row r="1" ht="15.0" customHeight="1">
      <c r="A1" s="246" t="s">
        <v>111</v>
      </c>
      <c r="B1" s="248" t="s">
        <v>112</v>
      </c>
      <c r="C1" s="227" t="s">
        <v>113</v>
      </c>
      <c r="D1" s="227" t="s">
        <v>114</v>
      </c>
      <c r="E1" s="23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8" t="s">
        <v>120</v>
      </c>
      <c r="L1" s="228" t="s">
        <v>98</v>
      </c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</row>
    <row r="2" ht="15.0" customHeight="1">
      <c r="A2" s="23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COUNTIF(B13:B100,"T")</f>
        <v>0</v>
      </c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</row>
    <row r="3" ht="15.0" customHeight="1">
      <c r="A3" s="49"/>
      <c r="J3" s="235"/>
      <c r="K3" s="234" t="s">
        <v>54</v>
      </c>
      <c r="L3" s="228">
        <f>COUNTIF(B13:B100,"G")</f>
        <v>2</v>
      </c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</row>
    <row r="4" ht="15.0" customHeight="1">
      <c r="A4" s="49"/>
      <c r="J4" s="235"/>
      <c r="K4" s="234" t="s">
        <v>124</v>
      </c>
      <c r="L4" s="228">
        <f>COUNTIF(B13:B100,"E")</f>
        <v>0</v>
      </c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</row>
    <row r="5" ht="15.0" customHeight="1">
      <c r="A5" s="364" t="s">
        <v>3604</v>
      </c>
      <c r="B5" s="238"/>
      <c r="C5" s="238"/>
      <c r="D5" s="239"/>
      <c r="E5" s="266" t="s">
        <v>3605</v>
      </c>
      <c r="F5" s="229" t="s">
        <v>3606</v>
      </c>
      <c r="G5" s="229">
        <v>75757.0</v>
      </c>
      <c r="H5" s="229" t="s">
        <v>3607</v>
      </c>
      <c r="I5" s="270"/>
      <c r="J5" s="228">
        <f>J12+J22+J32+J42+J51+J71+J61+J81+J91</f>
        <v>2</v>
      </c>
      <c r="K5" s="304" t="s">
        <v>125</v>
      </c>
      <c r="L5" s="280" t="s">
        <v>101</v>
      </c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</row>
    <row r="6" ht="26.25" customHeight="1">
      <c r="A6" s="227"/>
      <c r="B6" s="228"/>
      <c r="C6" s="227" t="s">
        <v>3608</v>
      </c>
      <c r="D6" s="227" t="s">
        <v>3609</v>
      </c>
      <c r="E6" s="230" t="s">
        <v>3610</v>
      </c>
      <c r="F6" s="229" t="s">
        <v>3611</v>
      </c>
      <c r="G6" s="229">
        <v>75440.0</v>
      </c>
      <c r="H6" s="229" t="s">
        <v>3612</v>
      </c>
      <c r="I6" s="229" t="s">
        <v>3613</v>
      </c>
      <c r="J6" s="228" t="s">
        <v>58</v>
      </c>
      <c r="K6" s="228"/>
      <c r="L6" s="280" t="s">
        <v>101</v>
      </c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</row>
    <row r="7" ht="42.0" customHeight="1">
      <c r="A7" s="227"/>
      <c r="B7" s="228"/>
      <c r="C7" s="227" t="s">
        <v>3614</v>
      </c>
      <c r="D7" s="227" t="s">
        <v>3615</v>
      </c>
      <c r="E7" s="230" t="s">
        <v>3616</v>
      </c>
      <c r="F7" s="229" t="s">
        <v>3617</v>
      </c>
      <c r="G7" s="229">
        <v>75762.0</v>
      </c>
      <c r="H7" s="229" t="s">
        <v>3618</v>
      </c>
      <c r="I7" s="229" t="s">
        <v>3619</v>
      </c>
      <c r="J7" s="228" t="s">
        <v>60</v>
      </c>
      <c r="K7" s="228"/>
      <c r="L7" s="280" t="s">
        <v>101</v>
      </c>
      <c r="M7" s="344"/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  <c r="Y7" s="344"/>
      <c r="Z7" s="344"/>
    </row>
    <row r="8" ht="42.0" customHeight="1">
      <c r="A8" s="227"/>
      <c r="B8" s="228"/>
      <c r="C8" s="227" t="s">
        <v>2865</v>
      </c>
      <c r="D8" s="227" t="s">
        <v>3620</v>
      </c>
      <c r="E8" s="230" t="s">
        <v>3621</v>
      </c>
      <c r="F8" s="229" t="s">
        <v>3617</v>
      </c>
      <c r="G8" s="229">
        <v>76762.0</v>
      </c>
      <c r="H8" s="229" t="s">
        <v>3622</v>
      </c>
      <c r="I8" s="229" t="s">
        <v>3623</v>
      </c>
      <c r="J8" s="228" t="s">
        <v>62</v>
      </c>
      <c r="K8" s="228"/>
      <c r="L8" s="280" t="s">
        <v>101</v>
      </c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</row>
    <row r="9" ht="12.0" customHeight="1">
      <c r="A9" s="227"/>
      <c r="B9" s="228"/>
      <c r="C9" s="227"/>
      <c r="D9" s="227"/>
      <c r="E9" s="249"/>
      <c r="F9" s="229"/>
      <c r="G9" s="229"/>
      <c r="H9" s="229"/>
      <c r="I9" s="229"/>
      <c r="J9" s="228" t="s">
        <v>64</v>
      </c>
      <c r="K9" s="228"/>
      <c r="L9" s="280" t="s">
        <v>101</v>
      </c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</row>
    <row r="10" ht="12.0" customHeight="1">
      <c r="A10" s="227"/>
      <c r="B10" s="228"/>
      <c r="C10" s="227"/>
      <c r="D10" s="227"/>
      <c r="E10" s="249"/>
      <c r="F10" s="229"/>
      <c r="G10" s="229"/>
      <c r="H10" s="229"/>
      <c r="I10" s="229"/>
      <c r="J10" s="228" t="s">
        <v>66</v>
      </c>
      <c r="K10" s="228"/>
      <c r="L10" s="280" t="s">
        <v>101</v>
      </c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</row>
    <row r="11" ht="12.0" customHeight="1">
      <c r="A11" s="227"/>
      <c r="B11" s="228"/>
      <c r="C11" s="227" t="s">
        <v>874</v>
      </c>
      <c r="D11" s="227" t="s">
        <v>1108</v>
      </c>
      <c r="E11" s="230" t="s">
        <v>649</v>
      </c>
      <c r="F11" s="229" t="s">
        <v>649</v>
      </c>
      <c r="G11" s="229" t="s">
        <v>525</v>
      </c>
      <c r="H11" s="229" t="s">
        <v>3624</v>
      </c>
      <c r="I11" s="229" t="s">
        <v>649</v>
      </c>
      <c r="J11" s="228" t="s">
        <v>649</v>
      </c>
      <c r="K11" s="228" t="s">
        <v>3624</v>
      </c>
      <c r="L11" s="280" t="s">
        <v>101</v>
      </c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</row>
    <row r="12" ht="12.75" customHeight="1">
      <c r="A12" s="365" t="s">
        <v>3625</v>
      </c>
      <c r="B12" s="252"/>
      <c r="C12" s="252"/>
      <c r="D12" s="253"/>
      <c r="E12" s="266" t="s">
        <v>3626</v>
      </c>
      <c r="F12" s="229" t="s">
        <v>271</v>
      </c>
      <c r="G12" s="229">
        <v>75751.0</v>
      </c>
      <c r="H12" s="229"/>
      <c r="I12" s="229"/>
      <c r="J12" s="228">
        <f>COUNTA(A19:A21)</f>
        <v>1</v>
      </c>
      <c r="K12" s="362" t="s">
        <v>125</v>
      </c>
      <c r="L12" s="280" t="s">
        <v>101</v>
      </c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</row>
    <row r="13" ht="15.0" customHeight="1">
      <c r="A13" s="227" t="s">
        <v>3627</v>
      </c>
      <c r="B13" s="228"/>
      <c r="C13" s="227" t="s">
        <v>423</v>
      </c>
      <c r="D13" s="227" t="s">
        <v>3628</v>
      </c>
      <c r="E13" s="230" t="s">
        <v>3629</v>
      </c>
      <c r="F13" s="229" t="s">
        <v>271</v>
      </c>
      <c r="G13" s="229">
        <v>75751.0</v>
      </c>
      <c r="H13" s="229" t="s">
        <v>3630</v>
      </c>
      <c r="I13" s="229" t="s">
        <v>3631</v>
      </c>
      <c r="J13" s="228" t="s">
        <v>70</v>
      </c>
      <c r="K13" s="228"/>
      <c r="L13" s="280" t="s">
        <v>101</v>
      </c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</row>
    <row r="14" ht="15.0" customHeight="1">
      <c r="A14" s="227"/>
      <c r="B14" s="228"/>
      <c r="C14" s="227" t="s">
        <v>1418</v>
      </c>
      <c r="D14" s="227" t="s">
        <v>3632</v>
      </c>
      <c r="E14" s="366" t="s">
        <v>3633</v>
      </c>
      <c r="F14" s="229" t="s">
        <v>271</v>
      </c>
      <c r="G14" s="229">
        <v>75751.0</v>
      </c>
      <c r="H14" s="229" t="s">
        <v>3634</v>
      </c>
      <c r="I14" s="229" t="s">
        <v>3635</v>
      </c>
      <c r="J14" s="228" t="s">
        <v>72</v>
      </c>
      <c r="K14" s="228"/>
      <c r="L14" s="280" t="s">
        <v>101</v>
      </c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</row>
    <row r="15" ht="12.75" customHeight="1">
      <c r="A15" s="227"/>
      <c r="B15" s="228"/>
      <c r="C15" s="227" t="s">
        <v>3636</v>
      </c>
      <c r="D15" s="227" t="s">
        <v>3637</v>
      </c>
      <c r="E15" s="367" t="s">
        <v>3638</v>
      </c>
      <c r="F15" s="229" t="s">
        <v>271</v>
      </c>
      <c r="G15" s="229">
        <v>-75751.0</v>
      </c>
      <c r="H15" s="229" t="s">
        <v>3639</v>
      </c>
      <c r="I15" s="229" t="s">
        <v>3640</v>
      </c>
      <c r="J15" s="248" t="s">
        <v>74</v>
      </c>
      <c r="K15" s="228"/>
      <c r="L15" s="280" t="s">
        <v>101</v>
      </c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</row>
    <row r="16" ht="12.0" customHeight="1">
      <c r="A16" s="227"/>
      <c r="B16" s="228"/>
      <c r="C16" s="227"/>
      <c r="D16" s="227"/>
      <c r="E16" s="249"/>
      <c r="F16" s="229"/>
      <c r="G16" s="229"/>
      <c r="H16" s="229"/>
      <c r="I16" s="229"/>
      <c r="J16" s="228" t="s">
        <v>76</v>
      </c>
      <c r="K16" s="228"/>
      <c r="L16" s="280" t="s">
        <v>101</v>
      </c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</row>
    <row r="17" ht="12.0" customHeight="1">
      <c r="A17" s="227"/>
      <c r="B17" s="228"/>
      <c r="C17" s="227"/>
      <c r="D17" s="227"/>
      <c r="E17" s="249"/>
      <c r="F17" s="229"/>
      <c r="G17" s="229"/>
      <c r="H17" s="229"/>
      <c r="I17" s="229"/>
      <c r="J17" s="228" t="s">
        <v>78</v>
      </c>
      <c r="K17" s="228"/>
      <c r="L17" s="280" t="s">
        <v>101</v>
      </c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</row>
    <row r="18" ht="12.0" customHeight="1">
      <c r="A18" s="227"/>
      <c r="B18" s="228"/>
      <c r="C18" s="227"/>
      <c r="D18" s="227"/>
      <c r="E18" s="249"/>
      <c r="F18" s="229"/>
      <c r="G18" s="229"/>
      <c r="H18" s="229"/>
      <c r="I18" s="229"/>
      <c r="J18" s="228" t="s">
        <v>80</v>
      </c>
      <c r="K18" s="228"/>
      <c r="L18" s="280" t="s">
        <v>101</v>
      </c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</row>
    <row r="19" ht="12.75" customHeight="1">
      <c r="A19" s="227" t="s">
        <v>3627</v>
      </c>
      <c r="B19" s="228" t="s">
        <v>411</v>
      </c>
      <c r="C19" s="227" t="s">
        <v>423</v>
      </c>
      <c r="D19" s="227" t="s">
        <v>3628</v>
      </c>
      <c r="E19" s="230" t="s">
        <v>3629</v>
      </c>
      <c r="F19" s="229" t="s">
        <v>271</v>
      </c>
      <c r="G19" s="229">
        <v>75751.0</v>
      </c>
      <c r="H19" s="229" t="s">
        <v>3630</v>
      </c>
      <c r="I19" s="229" t="s">
        <v>3631</v>
      </c>
      <c r="J19" s="228" t="s">
        <v>70</v>
      </c>
      <c r="K19" s="228"/>
      <c r="L19" s="280" t="s">
        <v>101</v>
      </c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</row>
    <row r="20" ht="12.0" customHeight="1">
      <c r="A20" s="227"/>
      <c r="B20" s="228"/>
      <c r="C20" s="227"/>
      <c r="D20" s="227"/>
      <c r="E20" s="249"/>
      <c r="F20" s="229"/>
      <c r="G20" s="229"/>
      <c r="H20" s="229"/>
      <c r="I20" s="229"/>
      <c r="J20" s="228"/>
      <c r="K20" s="228"/>
      <c r="L20" s="280" t="s">
        <v>101</v>
      </c>
      <c r="M20" s="269"/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</row>
    <row r="21" ht="15.0" customHeight="1">
      <c r="A21" s="227"/>
      <c r="B21" s="228"/>
      <c r="C21" s="227"/>
      <c r="D21" s="227"/>
      <c r="E21" s="249"/>
      <c r="F21" s="229"/>
      <c r="G21" s="229"/>
      <c r="H21" s="229"/>
      <c r="I21" s="229"/>
      <c r="J21" s="228"/>
      <c r="K21" s="228"/>
      <c r="L21" s="280" t="s">
        <v>101</v>
      </c>
      <c r="M21" s="269"/>
      <c r="N21" s="368"/>
      <c r="O21" s="368"/>
      <c r="P21" s="368"/>
      <c r="Q21" s="368"/>
      <c r="R21" s="368"/>
      <c r="S21" s="368"/>
      <c r="T21" s="368"/>
      <c r="U21" s="368"/>
      <c r="V21" s="368"/>
      <c r="W21" s="368"/>
      <c r="X21" s="368"/>
      <c r="Y21" s="368"/>
      <c r="Z21" s="368"/>
    </row>
    <row r="22" ht="12.75" customHeight="1">
      <c r="A22" s="369" t="s">
        <v>3641</v>
      </c>
      <c r="B22" s="238"/>
      <c r="C22" s="238"/>
      <c r="D22" s="239"/>
      <c r="E22" s="266" t="s">
        <v>3605</v>
      </c>
      <c r="F22" s="229" t="s">
        <v>3606</v>
      </c>
      <c r="G22" s="229">
        <v>75757.0</v>
      </c>
      <c r="H22" s="229"/>
      <c r="I22" s="229"/>
      <c r="J22" s="228">
        <f>COUNTA(A29:A31)</f>
        <v>0</v>
      </c>
      <c r="K22" s="362" t="s">
        <v>125</v>
      </c>
      <c r="L22" s="280" t="s">
        <v>101</v>
      </c>
      <c r="M22" s="269"/>
      <c r="N22" s="368"/>
      <c r="O22" s="368"/>
      <c r="P22" s="368"/>
      <c r="Q22" s="368"/>
      <c r="R22" s="368"/>
      <c r="S22" s="368"/>
      <c r="T22" s="368"/>
      <c r="U22" s="368"/>
      <c r="V22" s="368"/>
      <c r="W22" s="368"/>
      <c r="X22" s="368"/>
      <c r="Y22" s="368"/>
      <c r="Z22" s="368"/>
    </row>
    <row r="23" ht="26.25" customHeight="1">
      <c r="A23" s="246"/>
      <c r="B23" s="228"/>
      <c r="C23" s="227" t="s">
        <v>827</v>
      </c>
      <c r="D23" s="227" t="s">
        <v>3642</v>
      </c>
      <c r="E23" s="230" t="s">
        <v>3643</v>
      </c>
      <c r="F23" s="229" t="s">
        <v>3617</v>
      </c>
      <c r="G23" s="229">
        <v>75762.0</v>
      </c>
      <c r="H23" s="229" t="s">
        <v>3644</v>
      </c>
      <c r="I23" s="229" t="s">
        <v>3645</v>
      </c>
      <c r="J23" s="228" t="s">
        <v>70</v>
      </c>
      <c r="K23" s="228"/>
      <c r="L23" s="280" t="s">
        <v>101</v>
      </c>
      <c r="M23" s="269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</row>
    <row r="24" ht="12.75" customHeight="1">
      <c r="A24" s="227"/>
      <c r="B24" s="228"/>
      <c r="C24" s="227" t="s">
        <v>3646</v>
      </c>
      <c r="D24" s="227" t="s">
        <v>3647</v>
      </c>
      <c r="E24" s="230" t="s">
        <v>3648</v>
      </c>
      <c r="F24" s="229" t="s">
        <v>3606</v>
      </c>
      <c r="G24" s="229">
        <v>75757.0</v>
      </c>
      <c r="H24" s="229" t="s">
        <v>3649</v>
      </c>
      <c r="I24" s="229" t="s">
        <v>3650</v>
      </c>
      <c r="J24" s="228" t="s">
        <v>72</v>
      </c>
      <c r="K24" s="228"/>
      <c r="L24" s="280" t="s">
        <v>101</v>
      </c>
      <c r="M24" s="269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</row>
    <row r="25" ht="12.75" customHeight="1">
      <c r="A25" s="227"/>
      <c r="B25" s="228"/>
      <c r="C25" s="227" t="s">
        <v>3651</v>
      </c>
      <c r="D25" s="227" t="s">
        <v>3652</v>
      </c>
      <c r="E25" s="230" t="s">
        <v>3653</v>
      </c>
      <c r="F25" s="229" t="s">
        <v>3606</v>
      </c>
      <c r="G25" s="229">
        <v>75757.0</v>
      </c>
      <c r="H25" s="229" t="s">
        <v>649</v>
      </c>
      <c r="I25" s="229" t="s">
        <v>3654</v>
      </c>
      <c r="J25" s="248" t="s">
        <v>74</v>
      </c>
      <c r="K25" s="228"/>
      <c r="L25" s="280" t="s">
        <v>101</v>
      </c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</row>
    <row r="26" ht="12.0" customHeight="1">
      <c r="A26" s="227"/>
      <c r="B26" s="228"/>
      <c r="C26" s="227"/>
      <c r="D26" s="227"/>
      <c r="E26" s="249"/>
      <c r="F26" s="229"/>
      <c r="G26" s="229"/>
      <c r="H26" s="229"/>
      <c r="I26" s="229"/>
      <c r="J26" s="228" t="s">
        <v>76</v>
      </c>
      <c r="K26" s="228"/>
      <c r="L26" s="280" t="s">
        <v>101</v>
      </c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</row>
    <row r="27" ht="12.0" customHeight="1">
      <c r="A27" s="227"/>
      <c r="B27" s="228"/>
      <c r="C27" s="227"/>
      <c r="D27" s="227"/>
      <c r="E27" s="249"/>
      <c r="F27" s="229"/>
      <c r="G27" s="229"/>
      <c r="H27" s="229"/>
      <c r="I27" s="229"/>
      <c r="J27" s="228" t="s">
        <v>78</v>
      </c>
      <c r="K27" s="228"/>
      <c r="L27" s="280" t="s">
        <v>101</v>
      </c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</row>
    <row r="28" ht="12.0" customHeight="1">
      <c r="A28" s="227"/>
      <c r="B28" s="228"/>
      <c r="C28" s="227"/>
      <c r="D28" s="227"/>
      <c r="E28" s="249"/>
      <c r="F28" s="229"/>
      <c r="G28" s="229"/>
      <c r="H28" s="229"/>
      <c r="I28" s="229"/>
      <c r="J28" s="228" t="s">
        <v>80</v>
      </c>
      <c r="K28" s="228"/>
      <c r="L28" s="280" t="s">
        <v>101</v>
      </c>
      <c r="M28" s="269"/>
      <c r="N28" s="269"/>
      <c r="O28" s="269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</row>
    <row r="29" ht="12.0" customHeight="1">
      <c r="A29" s="227"/>
      <c r="B29" s="228"/>
      <c r="C29" s="227"/>
      <c r="D29" s="227"/>
      <c r="E29" s="249"/>
      <c r="F29" s="229"/>
      <c r="G29" s="229"/>
      <c r="H29" s="229"/>
      <c r="I29" s="229"/>
      <c r="J29" s="228"/>
      <c r="K29" s="228"/>
      <c r="L29" s="280" t="s">
        <v>101</v>
      </c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</row>
    <row r="30" ht="12.0" customHeight="1">
      <c r="A30" s="227"/>
      <c r="B30" s="228"/>
      <c r="C30" s="227"/>
      <c r="D30" s="227"/>
      <c r="E30" s="249"/>
      <c r="F30" s="229"/>
      <c r="G30" s="229"/>
      <c r="H30" s="229"/>
      <c r="I30" s="229"/>
      <c r="J30" s="228"/>
      <c r="K30" s="228"/>
      <c r="L30" s="280" t="s">
        <v>101</v>
      </c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</row>
    <row r="31" ht="12.0" customHeight="1">
      <c r="A31" s="227"/>
      <c r="B31" s="228"/>
      <c r="C31" s="227"/>
      <c r="D31" s="227"/>
      <c r="E31" s="249"/>
      <c r="F31" s="229"/>
      <c r="G31" s="229"/>
      <c r="H31" s="229"/>
      <c r="I31" s="229"/>
      <c r="J31" s="228"/>
      <c r="K31" s="228"/>
      <c r="L31" s="280" t="s">
        <v>101</v>
      </c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</row>
    <row r="32" ht="12.75" customHeight="1">
      <c r="A32" s="369" t="s">
        <v>3655</v>
      </c>
      <c r="B32" s="238"/>
      <c r="C32" s="238"/>
      <c r="D32" s="239"/>
      <c r="E32" s="246">
        <f>COUNTA(A39:A41)</f>
        <v>0</v>
      </c>
      <c r="F32" s="229" t="s">
        <v>3656</v>
      </c>
      <c r="G32" s="229">
        <v>75801.0</v>
      </c>
      <c r="H32" s="229"/>
      <c r="I32" s="229"/>
      <c r="J32" s="228">
        <f>COUNTA(A39:A41)</f>
        <v>0</v>
      </c>
      <c r="K32" s="362" t="s">
        <v>125</v>
      </c>
      <c r="L32" s="280" t="s">
        <v>101</v>
      </c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</row>
    <row r="33" ht="12.75" customHeight="1">
      <c r="A33" s="246"/>
      <c r="B33" s="228"/>
      <c r="C33" s="227" t="s">
        <v>3657</v>
      </c>
      <c r="D33" s="227" t="s">
        <v>3318</v>
      </c>
      <c r="E33" s="230" t="s">
        <v>3658</v>
      </c>
      <c r="F33" s="229" t="s">
        <v>3659</v>
      </c>
      <c r="G33" s="229">
        <v>75839.0</v>
      </c>
      <c r="H33" s="229" t="s">
        <v>3660</v>
      </c>
      <c r="I33" s="229" t="s">
        <v>3661</v>
      </c>
      <c r="J33" s="228" t="s">
        <v>70</v>
      </c>
      <c r="K33" s="228"/>
      <c r="L33" s="280" t="s">
        <v>101</v>
      </c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</row>
    <row r="34" ht="12.75" customHeight="1">
      <c r="A34" s="227"/>
      <c r="B34" s="228"/>
      <c r="C34" s="227" t="s">
        <v>3662</v>
      </c>
      <c r="D34" s="227" t="s">
        <v>1247</v>
      </c>
      <c r="E34" s="230" t="s">
        <v>3663</v>
      </c>
      <c r="F34" s="229" t="s">
        <v>3664</v>
      </c>
      <c r="G34" s="229">
        <v>75803.0</v>
      </c>
      <c r="H34" s="229" t="s">
        <v>3665</v>
      </c>
      <c r="I34" s="229" t="s">
        <v>3666</v>
      </c>
      <c r="J34" s="228" t="s">
        <v>72</v>
      </c>
      <c r="K34" s="228"/>
      <c r="L34" s="280" t="s">
        <v>101</v>
      </c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</row>
    <row r="35" ht="12.75" customHeight="1">
      <c r="A35" s="227"/>
      <c r="B35" s="228"/>
      <c r="C35" s="227" t="s">
        <v>3667</v>
      </c>
      <c r="D35" s="227" t="s">
        <v>3668</v>
      </c>
      <c r="E35" s="230" t="s">
        <v>3669</v>
      </c>
      <c r="F35" s="229" t="s">
        <v>3664</v>
      </c>
      <c r="G35" s="229">
        <v>75801.0</v>
      </c>
      <c r="H35" s="229" t="s">
        <v>3670</v>
      </c>
      <c r="I35" s="229" t="s">
        <v>3671</v>
      </c>
      <c r="J35" s="248" t="s">
        <v>74</v>
      </c>
      <c r="K35" s="228"/>
      <c r="L35" s="280" t="s">
        <v>101</v>
      </c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</row>
    <row r="36" ht="12.0" customHeight="1">
      <c r="A36" s="227"/>
      <c r="B36" s="228"/>
      <c r="C36" s="227"/>
      <c r="D36" s="227"/>
      <c r="E36" s="249"/>
      <c r="F36" s="229"/>
      <c r="G36" s="229"/>
      <c r="H36" s="229"/>
      <c r="I36" s="229"/>
      <c r="J36" s="228" t="s">
        <v>76</v>
      </c>
      <c r="K36" s="228"/>
      <c r="L36" s="280" t="s">
        <v>101</v>
      </c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</row>
    <row r="37" ht="12.0" customHeight="1">
      <c r="A37" s="227"/>
      <c r="B37" s="228"/>
      <c r="C37" s="227"/>
      <c r="D37" s="227"/>
      <c r="E37" s="249"/>
      <c r="F37" s="229"/>
      <c r="G37" s="229"/>
      <c r="H37" s="229"/>
      <c r="I37" s="229"/>
      <c r="J37" s="228" t="s">
        <v>78</v>
      </c>
      <c r="K37" s="228"/>
      <c r="L37" s="280" t="s">
        <v>101</v>
      </c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</row>
    <row r="38" ht="12.0" customHeight="1">
      <c r="A38" s="227"/>
      <c r="B38" s="228"/>
      <c r="C38" s="227"/>
      <c r="D38" s="227"/>
      <c r="E38" s="249"/>
      <c r="F38" s="229"/>
      <c r="G38" s="229"/>
      <c r="H38" s="229"/>
      <c r="I38" s="229"/>
      <c r="J38" s="228" t="s">
        <v>80</v>
      </c>
      <c r="K38" s="228"/>
      <c r="L38" s="280" t="s">
        <v>101</v>
      </c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</row>
    <row r="39" ht="15.0" customHeight="1">
      <c r="A39" s="227"/>
      <c r="B39" s="228"/>
      <c r="C39" s="227"/>
      <c r="D39" s="227"/>
      <c r="E39" s="249"/>
      <c r="F39" s="229"/>
      <c r="G39" s="229"/>
      <c r="H39" s="229"/>
      <c r="I39" s="229"/>
      <c r="J39" s="228"/>
      <c r="K39" s="228"/>
      <c r="L39" s="280" t="s">
        <v>101</v>
      </c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</row>
    <row r="40" ht="12.0" customHeight="1">
      <c r="A40" s="227"/>
      <c r="B40" s="228"/>
      <c r="C40" s="227"/>
      <c r="D40" s="227"/>
      <c r="E40" s="249"/>
      <c r="F40" s="229"/>
      <c r="G40" s="229"/>
      <c r="H40" s="229"/>
      <c r="I40" s="229"/>
      <c r="J40" s="228"/>
      <c r="K40" s="228"/>
      <c r="L40" s="280" t="s">
        <v>101</v>
      </c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</row>
    <row r="41" ht="12.0" customHeight="1">
      <c r="A41" s="227"/>
      <c r="B41" s="228"/>
      <c r="C41" s="227"/>
      <c r="D41" s="227"/>
      <c r="E41" s="249"/>
      <c r="F41" s="229"/>
      <c r="G41" s="229"/>
      <c r="H41" s="229"/>
      <c r="I41" s="229"/>
      <c r="J41" s="228"/>
      <c r="K41" s="228"/>
      <c r="L41" s="280" t="s">
        <v>101</v>
      </c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69"/>
    </row>
    <row r="42" ht="12.75" customHeight="1">
      <c r="A42" s="369" t="s">
        <v>3672</v>
      </c>
      <c r="B42" s="238"/>
      <c r="C42" s="238"/>
      <c r="D42" s="239"/>
      <c r="E42" s="266" t="s">
        <v>3673</v>
      </c>
      <c r="F42" s="229" t="s">
        <v>142</v>
      </c>
      <c r="G42" s="229">
        <v>75703.0</v>
      </c>
      <c r="H42" s="229"/>
      <c r="I42" s="229"/>
      <c r="J42" s="228">
        <f>COUNTA(A49:A50)</f>
        <v>1</v>
      </c>
      <c r="K42" s="362" t="s">
        <v>125</v>
      </c>
      <c r="L42" s="280" t="s">
        <v>101</v>
      </c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</row>
    <row r="43" ht="13.5" customHeight="1">
      <c r="A43" s="246"/>
      <c r="B43" s="228"/>
      <c r="C43" s="227" t="s">
        <v>3674</v>
      </c>
      <c r="D43" s="227" t="s">
        <v>3675</v>
      </c>
      <c r="E43" s="230" t="s">
        <v>3676</v>
      </c>
      <c r="F43" s="229" t="s">
        <v>142</v>
      </c>
      <c r="G43" s="229">
        <v>75703.0</v>
      </c>
      <c r="H43" s="229" t="s">
        <v>3677</v>
      </c>
      <c r="I43" s="323" t="s">
        <v>3678</v>
      </c>
      <c r="J43" s="228" t="s">
        <v>70</v>
      </c>
      <c r="K43" s="228"/>
      <c r="L43" s="280" t="s">
        <v>101</v>
      </c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69"/>
    </row>
    <row r="44" ht="13.5" customHeight="1">
      <c r="A44" s="227"/>
      <c r="B44" s="228"/>
      <c r="C44" s="227" t="s">
        <v>874</v>
      </c>
      <c r="D44" s="227" t="s">
        <v>3679</v>
      </c>
      <c r="E44" s="230" t="s">
        <v>3680</v>
      </c>
      <c r="F44" s="229" t="s">
        <v>142</v>
      </c>
      <c r="G44" s="229">
        <v>75703.0</v>
      </c>
      <c r="H44" s="229" t="s">
        <v>3681</v>
      </c>
      <c r="I44" s="323" t="s">
        <v>3682</v>
      </c>
      <c r="J44" s="228" t="s">
        <v>72</v>
      </c>
      <c r="K44" s="228"/>
      <c r="L44" s="280" t="s">
        <v>101</v>
      </c>
      <c r="M44" s="269"/>
      <c r="N44" s="269"/>
      <c r="O44" s="269"/>
      <c r="P44" s="269"/>
      <c r="Q44" s="269"/>
      <c r="R44" s="269"/>
      <c r="S44" s="269"/>
      <c r="T44" s="269"/>
      <c r="U44" s="269"/>
      <c r="V44" s="269"/>
      <c r="W44" s="269"/>
      <c r="X44" s="269"/>
      <c r="Y44" s="269"/>
      <c r="Z44" s="269"/>
    </row>
    <row r="45" ht="13.5" customHeight="1">
      <c r="A45" s="227"/>
      <c r="B45" s="228"/>
      <c r="C45" s="227" t="s">
        <v>131</v>
      </c>
      <c r="D45" s="227" t="s">
        <v>743</v>
      </c>
      <c r="E45" s="230" t="s">
        <v>3683</v>
      </c>
      <c r="F45" s="229" t="s">
        <v>142</v>
      </c>
      <c r="G45" s="229">
        <v>75704.0</v>
      </c>
      <c r="H45" s="229" t="s">
        <v>3684</v>
      </c>
      <c r="I45" s="323" t="s">
        <v>3685</v>
      </c>
      <c r="J45" s="248" t="s">
        <v>74</v>
      </c>
      <c r="K45" s="228"/>
      <c r="L45" s="280" t="s">
        <v>101</v>
      </c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69"/>
    </row>
    <row r="46" ht="12.0" customHeight="1">
      <c r="A46" s="227"/>
      <c r="B46" s="228"/>
      <c r="C46" s="227"/>
      <c r="D46" s="227"/>
      <c r="E46" s="249"/>
      <c r="F46" s="229"/>
      <c r="G46" s="229"/>
      <c r="H46" s="229"/>
      <c r="I46" s="229"/>
      <c r="J46" s="228" t="s">
        <v>76</v>
      </c>
      <c r="K46" s="228"/>
      <c r="L46" s="280" t="s">
        <v>101</v>
      </c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</row>
    <row r="47" ht="15.0" customHeight="1">
      <c r="A47" s="227"/>
      <c r="B47" s="228"/>
      <c r="C47" s="227"/>
      <c r="D47" s="227"/>
      <c r="E47" s="249"/>
      <c r="F47" s="229"/>
      <c r="G47" s="229"/>
      <c r="H47" s="229"/>
      <c r="I47" s="229"/>
      <c r="J47" s="228" t="s">
        <v>78</v>
      </c>
      <c r="K47" s="228"/>
      <c r="L47" s="280" t="s">
        <v>101</v>
      </c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</row>
    <row r="48" ht="12.75" customHeight="1">
      <c r="A48" s="227" t="s">
        <v>273</v>
      </c>
      <c r="B48" s="228"/>
      <c r="C48" s="227" t="s">
        <v>442</v>
      </c>
      <c r="D48" s="227" t="s">
        <v>3686</v>
      </c>
      <c r="E48" s="249" t="s">
        <v>3687</v>
      </c>
      <c r="F48" s="229" t="s">
        <v>142</v>
      </c>
      <c r="G48" s="229">
        <v>75703.0</v>
      </c>
      <c r="H48" s="229" t="s">
        <v>3688</v>
      </c>
      <c r="I48" s="229" t="s">
        <v>3689</v>
      </c>
      <c r="J48" s="228" t="s">
        <v>80</v>
      </c>
      <c r="K48" s="228"/>
      <c r="L48" s="280" t="s">
        <v>101</v>
      </c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</row>
    <row r="49" ht="12.0" customHeight="1">
      <c r="A49" s="227" t="s">
        <v>273</v>
      </c>
      <c r="B49" s="228" t="s">
        <v>411</v>
      </c>
      <c r="C49" s="227" t="s">
        <v>442</v>
      </c>
      <c r="D49" s="227" t="s">
        <v>3686</v>
      </c>
      <c r="E49" s="249" t="s">
        <v>3687</v>
      </c>
      <c r="F49" s="229" t="s">
        <v>142</v>
      </c>
      <c r="G49" s="229">
        <v>75703.0</v>
      </c>
      <c r="H49" s="229" t="s">
        <v>3688</v>
      </c>
      <c r="I49" s="229" t="s">
        <v>3689</v>
      </c>
      <c r="J49" s="228" t="s">
        <v>80</v>
      </c>
      <c r="K49" s="228"/>
      <c r="L49" s="280" t="s">
        <v>101</v>
      </c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</row>
    <row r="50" ht="15.0" customHeight="1">
      <c r="A50" s="227"/>
      <c r="B50" s="228"/>
      <c r="C50" s="227"/>
      <c r="D50" s="227"/>
      <c r="E50" s="249"/>
      <c r="F50" s="229"/>
      <c r="G50" s="229"/>
      <c r="H50" s="229"/>
      <c r="I50" s="229"/>
      <c r="J50" s="228"/>
      <c r="K50" s="228"/>
      <c r="L50" s="280" t="s">
        <v>101</v>
      </c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</row>
    <row r="51" ht="12.75" customHeight="1">
      <c r="A51" s="369" t="s">
        <v>3690</v>
      </c>
      <c r="B51" s="238"/>
      <c r="C51" s="238"/>
      <c r="D51" s="239"/>
      <c r="E51" s="266" t="s">
        <v>3691</v>
      </c>
      <c r="F51" s="229" t="s">
        <v>142</v>
      </c>
      <c r="G51" s="229">
        <v>75702.0</v>
      </c>
      <c r="H51" s="229"/>
      <c r="I51" s="229"/>
      <c r="J51" s="228">
        <f>COUNTA(A58:A60)</f>
        <v>0</v>
      </c>
      <c r="K51" s="362" t="s">
        <v>125</v>
      </c>
      <c r="L51" s="280" t="s">
        <v>101</v>
      </c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</row>
    <row r="52" ht="15.0" customHeight="1">
      <c r="A52" s="246"/>
      <c r="B52" s="228"/>
      <c r="C52" s="227" t="s">
        <v>3692</v>
      </c>
      <c r="D52" s="227" t="s">
        <v>3693</v>
      </c>
      <c r="E52" s="230" t="s">
        <v>3694</v>
      </c>
      <c r="F52" s="229" t="s">
        <v>142</v>
      </c>
      <c r="G52" s="229">
        <v>75701.0</v>
      </c>
      <c r="H52" s="229" t="s">
        <v>3695</v>
      </c>
      <c r="I52" s="229" t="s">
        <v>3696</v>
      </c>
      <c r="J52" s="228" t="s">
        <v>70</v>
      </c>
      <c r="K52" s="228"/>
      <c r="L52" s="280" t="s">
        <v>101</v>
      </c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</row>
    <row r="53" ht="26.25" customHeight="1">
      <c r="A53" s="227"/>
      <c r="B53" s="228"/>
      <c r="C53" s="227" t="s">
        <v>3697</v>
      </c>
      <c r="D53" s="227" t="s">
        <v>381</v>
      </c>
      <c r="E53" s="230" t="s">
        <v>3698</v>
      </c>
      <c r="F53" s="229" t="s">
        <v>142</v>
      </c>
      <c r="G53" s="229">
        <v>75702.0</v>
      </c>
      <c r="H53" s="229" t="s">
        <v>3699</v>
      </c>
      <c r="I53" s="336" t="s">
        <v>3700</v>
      </c>
      <c r="J53" s="228" t="s">
        <v>72</v>
      </c>
      <c r="K53" s="228"/>
      <c r="L53" s="280" t="s">
        <v>101</v>
      </c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</row>
    <row r="54" ht="12.75" customHeight="1">
      <c r="A54" s="227"/>
      <c r="B54" s="228"/>
      <c r="C54" s="227" t="s">
        <v>3701</v>
      </c>
      <c r="D54" s="227" t="s">
        <v>3702</v>
      </c>
      <c r="E54" s="230" t="s">
        <v>3703</v>
      </c>
      <c r="F54" s="229" t="s">
        <v>142</v>
      </c>
      <c r="G54" s="229">
        <v>75701.0</v>
      </c>
      <c r="H54" s="229" t="s">
        <v>3704</v>
      </c>
      <c r="I54" s="229" t="s">
        <v>3705</v>
      </c>
      <c r="J54" s="248" t="s">
        <v>74</v>
      </c>
      <c r="K54" s="228"/>
      <c r="L54" s="280" t="s">
        <v>101</v>
      </c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</row>
    <row r="55" ht="12.0" customHeight="1">
      <c r="A55" s="227"/>
      <c r="B55" s="228"/>
      <c r="C55" s="227"/>
      <c r="D55" s="227"/>
      <c r="E55" s="249"/>
      <c r="F55" s="229"/>
      <c r="G55" s="229"/>
      <c r="H55" s="229"/>
      <c r="I55" s="229"/>
      <c r="J55" s="228" t="s">
        <v>76</v>
      </c>
      <c r="K55" s="228"/>
      <c r="L55" s="280" t="s">
        <v>101</v>
      </c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</row>
    <row r="56" ht="12.0" customHeight="1">
      <c r="A56" s="227"/>
      <c r="B56" s="228"/>
      <c r="C56" s="227"/>
      <c r="D56" s="227"/>
      <c r="E56" s="249"/>
      <c r="F56" s="229"/>
      <c r="G56" s="229"/>
      <c r="H56" s="229"/>
      <c r="I56" s="229"/>
      <c r="J56" s="228" t="s">
        <v>78</v>
      </c>
      <c r="K56" s="228"/>
      <c r="L56" s="280" t="s">
        <v>101</v>
      </c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</row>
    <row r="57" ht="12.0" customHeight="1">
      <c r="A57" s="227"/>
      <c r="B57" s="228"/>
      <c r="C57" s="227"/>
      <c r="D57" s="227"/>
      <c r="E57" s="249"/>
      <c r="F57" s="229"/>
      <c r="G57" s="229"/>
      <c r="H57" s="229"/>
      <c r="I57" s="229"/>
      <c r="J57" s="228" t="s">
        <v>80</v>
      </c>
      <c r="K57" s="228"/>
      <c r="L57" s="280" t="s">
        <v>101</v>
      </c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</row>
    <row r="58" ht="12.0" customHeight="1">
      <c r="A58" s="227"/>
      <c r="B58" s="228"/>
      <c r="C58" s="227"/>
      <c r="D58" s="227"/>
      <c r="E58" s="249"/>
      <c r="F58" s="229"/>
      <c r="G58" s="229"/>
      <c r="H58" s="229"/>
      <c r="I58" s="229"/>
      <c r="J58" s="228"/>
      <c r="K58" s="228"/>
      <c r="L58" s="280" t="s">
        <v>101</v>
      </c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</row>
    <row r="59" ht="12.0" customHeight="1">
      <c r="A59" s="227"/>
      <c r="B59" s="228"/>
      <c r="C59" s="227"/>
      <c r="D59" s="227"/>
      <c r="E59" s="249"/>
      <c r="F59" s="229"/>
      <c r="G59" s="229"/>
      <c r="H59" s="229"/>
      <c r="I59" s="229"/>
      <c r="J59" s="228"/>
      <c r="K59" s="228"/>
      <c r="L59" s="280" t="s">
        <v>101</v>
      </c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</row>
    <row r="60" ht="15.0" customHeight="1">
      <c r="A60" s="227"/>
      <c r="B60" s="228"/>
      <c r="C60" s="227"/>
      <c r="D60" s="227"/>
      <c r="E60" s="249"/>
      <c r="F60" s="229"/>
      <c r="G60" s="229"/>
      <c r="H60" s="229"/>
      <c r="I60" s="229"/>
      <c r="J60" s="228"/>
      <c r="K60" s="228"/>
      <c r="L60" s="280" t="s">
        <v>101</v>
      </c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</row>
    <row r="61" ht="12.75" customHeight="1">
      <c r="A61" s="369" t="s">
        <v>3706</v>
      </c>
      <c r="B61" s="238"/>
      <c r="C61" s="238"/>
      <c r="D61" s="239"/>
      <c r="E61" s="266" t="s">
        <v>3673</v>
      </c>
      <c r="F61" s="229" t="s">
        <v>142</v>
      </c>
      <c r="G61" s="229">
        <v>75703.0</v>
      </c>
      <c r="H61" s="229"/>
      <c r="I61" s="229"/>
      <c r="J61" s="228">
        <f>COUNTA(A68:A70)</f>
        <v>0</v>
      </c>
      <c r="K61" s="362" t="s">
        <v>125</v>
      </c>
      <c r="L61" s="280" t="s">
        <v>101</v>
      </c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</row>
    <row r="62" ht="26.25" customHeight="1">
      <c r="A62" s="246"/>
      <c r="B62" s="228"/>
      <c r="C62" s="227" t="s">
        <v>3707</v>
      </c>
      <c r="D62" s="227" t="s">
        <v>1525</v>
      </c>
      <c r="E62" s="230" t="s">
        <v>3708</v>
      </c>
      <c r="F62" s="229" t="s">
        <v>142</v>
      </c>
      <c r="G62" s="229">
        <v>75703.0</v>
      </c>
      <c r="H62" s="229" t="s">
        <v>3709</v>
      </c>
      <c r="I62" s="229" t="s">
        <v>3710</v>
      </c>
      <c r="J62" s="228" t="s">
        <v>84</v>
      </c>
      <c r="K62" s="228"/>
      <c r="L62" s="280" t="s">
        <v>101</v>
      </c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</row>
    <row r="63" ht="12.75" customHeight="1">
      <c r="A63" s="227"/>
      <c r="B63" s="228"/>
      <c r="C63" s="227" t="s">
        <v>3711</v>
      </c>
      <c r="D63" s="227" t="s">
        <v>3712</v>
      </c>
      <c r="E63" s="230" t="s">
        <v>3713</v>
      </c>
      <c r="F63" s="229" t="s">
        <v>142</v>
      </c>
      <c r="G63" s="229">
        <v>75703.0</v>
      </c>
      <c r="H63" s="229" t="s">
        <v>3714</v>
      </c>
      <c r="I63" s="229" t="s">
        <v>3715</v>
      </c>
      <c r="J63" s="228" t="s">
        <v>86</v>
      </c>
      <c r="K63" s="228"/>
      <c r="L63" s="280" t="s">
        <v>101</v>
      </c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</row>
    <row r="64" ht="12.75" customHeight="1">
      <c r="A64" s="227"/>
      <c r="B64" s="228"/>
      <c r="C64" s="227" t="s">
        <v>435</v>
      </c>
      <c r="D64" s="227" t="s">
        <v>3716</v>
      </c>
      <c r="E64" s="230" t="s">
        <v>3717</v>
      </c>
      <c r="F64" s="229" t="s">
        <v>3718</v>
      </c>
      <c r="G64" s="229">
        <v>75758.0</v>
      </c>
      <c r="H64" s="229" t="s">
        <v>3719</v>
      </c>
      <c r="I64" s="229" t="s">
        <v>3720</v>
      </c>
      <c r="J64" s="248" t="s">
        <v>88</v>
      </c>
      <c r="K64" s="228"/>
      <c r="L64" s="280" t="s">
        <v>101</v>
      </c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</row>
    <row r="65" ht="12.0" customHeight="1">
      <c r="A65" s="227"/>
      <c r="B65" s="228"/>
      <c r="C65" s="227"/>
      <c r="D65" s="227"/>
      <c r="E65" s="249"/>
      <c r="F65" s="229"/>
      <c r="G65" s="229"/>
      <c r="H65" s="229"/>
      <c r="I65" s="229"/>
      <c r="J65" s="228" t="s">
        <v>90</v>
      </c>
      <c r="K65" s="228"/>
      <c r="L65" s="280" t="s">
        <v>101</v>
      </c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</row>
    <row r="66" ht="12.0" customHeight="1">
      <c r="A66" s="227"/>
      <c r="B66" s="228"/>
      <c r="C66" s="227"/>
      <c r="D66" s="227"/>
      <c r="E66" s="249"/>
      <c r="F66" s="229"/>
      <c r="G66" s="229"/>
      <c r="H66" s="229"/>
      <c r="I66" s="229"/>
      <c r="J66" s="228" t="s">
        <v>1355</v>
      </c>
      <c r="K66" s="228"/>
      <c r="L66" s="280" t="s">
        <v>101</v>
      </c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</row>
    <row r="67" ht="12.0" customHeight="1">
      <c r="A67" s="227"/>
      <c r="B67" s="228"/>
      <c r="C67" s="227"/>
      <c r="D67" s="227"/>
      <c r="E67" s="249"/>
      <c r="F67" s="229"/>
      <c r="G67" s="229"/>
      <c r="H67" s="229"/>
      <c r="I67" s="229"/>
      <c r="J67" s="228" t="s">
        <v>1356</v>
      </c>
      <c r="K67" s="228"/>
      <c r="L67" s="280" t="s">
        <v>101</v>
      </c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</row>
    <row r="68" ht="12.0" customHeight="1">
      <c r="A68" s="227"/>
      <c r="B68" s="228"/>
      <c r="C68" s="227"/>
      <c r="D68" s="227"/>
      <c r="E68" s="249"/>
      <c r="F68" s="229"/>
      <c r="G68" s="229"/>
      <c r="H68" s="229"/>
      <c r="I68" s="229"/>
      <c r="J68" s="228"/>
      <c r="K68" s="228"/>
      <c r="L68" s="280" t="s">
        <v>101</v>
      </c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</row>
    <row r="69" ht="12.0" customHeight="1">
      <c r="A69" s="227"/>
      <c r="B69" s="228"/>
      <c r="C69" s="227"/>
      <c r="D69" s="227"/>
      <c r="E69" s="249"/>
      <c r="F69" s="229"/>
      <c r="G69" s="229"/>
      <c r="H69" s="229"/>
      <c r="I69" s="229"/>
      <c r="J69" s="228"/>
      <c r="K69" s="228"/>
      <c r="L69" s="280" t="s">
        <v>101</v>
      </c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</row>
    <row r="70" ht="15.0" customHeight="1">
      <c r="A70" s="227"/>
      <c r="B70" s="228"/>
      <c r="C70" s="227"/>
      <c r="D70" s="227"/>
      <c r="E70" s="249"/>
      <c r="F70" s="229"/>
      <c r="G70" s="229"/>
      <c r="H70" s="229"/>
      <c r="I70" s="229"/>
      <c r="J70" s="228"/>
      <c r="K70" s="228"/>
      <c r="L70" s="280" t="s">
        <v>101</v>
      </c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</row>
    <row r="71" ht="12.75" customHeight="1">
      <c r="A71" s="369" t="s">
        <v>3721</v>
      </c>
      <c r="B71" s="238"/>
      <c r="C71" s="238"/>
      <c r="D71" s="239"/>
      <c r="E71" s="266" t="s">
        <v>3691</v>
      </c>
      <c r="F71" s="229" t="s">
        <v>142</v>
      </c>
      <c r="G71" s="229">
        <v>75702.0</v>
      </c>
      <c r="H71" s="229"/>
      <c r="I71" s="229"/>
      <c r="J71" s="228">
        <f>COUNTA(A78:A80)</f>
        <v>0</v>
      </c>
      <c r="K71" s="362" t="s">
        <v>125</v>
      </c>
      <c r="L71" s="280" t="s">
        <v>101</v>
      </c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</row>
    <row r="72" ht="12.75" customHeight="1">
      <c r="A72" s="246"/>
      <c r="B72" s="228"/>
      <c r="C72" s="227" t="s">
        <v>3722</v>
      </c>
      <c r="D72" s="227" t="s">
        <v>3380</v>
      </c>
      <c r="E72" s="230" t="s">
        <v>3723</v>
      </c>
      <c r="F72" s="229" t="s">
        <v>142</v>
      </c>
      <c r="G72" s="229">
        <v>75703.0</v>
      </c>
      <c r="H72" s="229" t="s">
        <v>3724</v>
      </c>
      <c r="I72" s="229" t="s">
        <v>3725</v>
      </c>
      <c r="J72" s="228" t="s">
        <v>84</v>
      </c>
      <c r="K72" s="228"/>
      <c r="L72" s="280" t="s">
        <v>101</v>
      </c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</row>
    <row r="73" ht="12.75" customHeight="1">
      <c r="A73" s="227"/>
      <c r="B73" s="228"/>
      <c r="C73" s="227" t="s">
        <v>3726</v>
      </c>
      <c r="D73" s="227" t="s">
        <v>1934</v>
      </c>
      <c r="E73" s="230" t="s">
        <v>3727</v>
      </c>
      <c r="F73" s="229" t="s">
        <v>142</v>
      </c>
      <c r="G73" s="229">
        <v>75701.0</v>
      </c>
      <c r="H73" s="229" t="s">
        <v>3728</v>
      </c>
      <c r="I73" s="229" t="s">
        <v>3729</v>
      </c>
      <c r="J73" s="228" t="s">
        <v>86</v>
      </c>
      <c r="K73" s="228"/>
      <c r="L73" s="280" t="s">
        <v>101</v>
      </c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</row>
    <row r="74" ht="12.75" customHeight="1">
      <c r="A74" s="227"/>
      <c r="B74" s="228"/>
      <c r="C74" s="227" t="s">
        <v>1924</v>
      </c>
      <c r="D74" s="227" t="s">
        <v>3730</v>
      </c>
      <c r="E74" s="230" t="s">
        <v>3731</v>
      </c>
      <c r="F74" s="229" t="s">
        <v>142</v>
      </c>
      <c r="G74" s="229">
        <v>75702.0</v>
      </c>
      <c r="H74" s="229" t="s">
        <v>3732</v>
      </c>
      <c r="I74" s="229" t="s">
        <v>3733</v>
      </c>
      <c r="J74" s="248" t="s">
        <v>88</v>
      </c>
      <c r="K74" s="228"/>
      <c r="L74" s="280" t="s">
        <v>101</v>
      </c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</row>
    <row r="75" ht="12.0" customHeight="1">
      <c r="A75" s="227"/>
      <c r="B75" s="228"/>
      <c r="C75" s="227"/>
      <c r="D75" s="227"/>
      <c r="E75" s="249"/>
      <c r="F75" s="229"/>
      <c r="G75" s="229"/>
      <c r="H75" s="229"/>
      <c r="I75" s="229"/>
      <c r="J75" s="228" t="s">
        <v>90</v>
      </c>
      <c r="K75" s="228"/>
      <c r="L75" s="280" t="s">
        <v>101</v>
      </c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</row>
    <row r="76" ht="12.0" customHeight="1">
      <c r="A76" s="227"/>
      <c r="B76" s="228"/>
      <c r="C76" s="227"/>
      <c r="D76" s="227"/>
      <c r="E76" s="249"/>
      <c r="F76" s="229"/>
      <c r="G76" s="229"/>
      <c r="H76" s="229"/>
      <c r="I76" s="229"/>
      <c r="J76" s="228" t="s">
        <v>1355</v>
      </c>
      <c r="K76" s="228"/>
      <c r="L76" s="280" t="s">
        <v>101</v>
      </c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</row>
    <row r="77" ht="12.0" customHeight="1">
      <c r="A77" s="227"/>
      <c r="B77" s="228"/>
      <c r="C77" s="227"/>
      <c r="D77" s="227"/>
      <c r="E77" s="249"/>
      <c r="F77" s="229"/>
      <c r="G77" s="229"/>
      <c r="H77" s="229"/>
      <c r="I77" s="229"/>
      <c r="J77" s="228" t="s">
        <v>1356</v>
      </c>
      <c r="K77" s="228"/>
      <c r="L77" s="280" t="s">
        <v>101</v>
      </c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</row>
    <row r="78" ht="12.0" customHeight="1">
      <c r="A78" s="227"/>
      <c r="B78" s="228"/>
      <c r="C78" s="227"/>
      <c r="D78" s="227"/>
      <c r="E78" s="249"/>
      <c r="F78" s="229"/>
      <c r="G78" s="229"/>
      <c r="H78" s="229"/>
      <c r="I78" s="229"/>
      <c r="J78" s="228"/>
      <c r="K78" s="228"/>
      <c r="L78" s="280" t="s">
        <v>101</v>
      </c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</row>
    <row r="79" ht="12.0" customHeight="1">
      <c r="A79" s="227"/>
      <c r="B79" s="228"/>
      <c r="C79" s="227"/>
      <c r="D79" s="227"/>
      <c r="E79" s="249"/>
      <c r="F79" s="229"/>
      <c r="G79" s="229"/>
      <c r="H79" s="229"/>
      <c r="I79" s="229"/>
      <c r="J79" s="228"/>
      <c r="K79" s="228"/>
      <c r="L79" s="280" t="s">
        <v>101</v>
      </c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</row>
    <row r="80" ht="12.0" customHeight="1">
      <c r="A80" s="227"/>
      <c r="B80" s="228"/>
      <c r="C80" s="227"/>
      <c r="D80" s="227"/>
      <c r="E80" s="249"/>
      <c r="F80" s="229"/>
      <c r="G80" s="229"/>
      <c r="H80" s="229"/>
      <c r="I80" s="229"/>
      <c r="J80" s="228"/>
      <c r="K80" s="228"/>
      <c r="L80" s="280" t="s">
        <v>101</v>
      </c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</row>
    <row r="81" ht="12.75" customHeight="1">
      <c r="A81" s="369" t="s">
        <v>3734</v>
      </c>
      <c r="B81" s="238"/>
      <c r="C81" s="238"/>
      <c r="D81" s="239"/>
      <c r="E81" s="266" t="s">
        <v>3605</v>
      </c>
      <c r="F81" s="229" t="s">
        <v>3606</v>
      </c>
      <c r="G81" s="229">
        <v>75757.0</v>
      </c>
      <c r="H81" s="229"/>
      <c r="I81" s="229"/>
      <c r="J81" s="228">
        <f>COUNTA(A88:A90)</f>
        <v>0</v>
      </c>
      <c r="K81" s="362" t="s">
        <v>125</v>
      </c>
      <c r="L81" s="280" t="s">
        <v>101</v>
      </c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</row>
    <row r="82" ht="12.75" customHeight="1">
      <c r="A82" s="246"/>
      <c r="B82" s="228"/>
      <c r="C82" s="227" t="s">
        <v>3735</v>
      </c>
      <c r="D82" s="227" t="s">
        <v>743</v>
      </c>
      <c r="E82" s="230" t="s">
        <v>3736</v>
      </c>
      <c r="F82" s="229" t="s">
        <v>142</v>
      </c>
      <c r="G82" s="229">
        <v>75703.0</v>
      </c>
      <c r="H82" s="229" t="s">
        <v>3737</v>
      </c>
      <c r="I82" s="229" t="s">
        <v>3738</v>
      </c>
      <c r="J82" s="228" t="s">
        <v>70</v>
      </c>
      <c r="K82" s="228"/>
      <c r="L82" s="280" t="s">
        <v>101</v>
      </c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</row>
    <row r="83" ht="12.75" customHeight="1">
      <c r="A83" s="227"/>
      <c r="B83" s="228"/>
      <c r="C83" s="227" t="s">
        <v>3739</v>
      </c>
      <c r="D83" s="227" t="s">
        <v>3740</v>
      </c>
      <c r="E83" s="230" t="s">
        <v>3741</v>
      </c>
      <c r="F83" s="229" t="s">
        <v>142</v>
      </c>
      <c r="G83" s="229">
        <v>75703.0</v>
      </c>
      <c r="H83" s="229" t="s">
        <v>3742</v>
      </c>
      <c r="I83" s="229" t="s">
        <v>3743</v>
      </c>
      <c r="J83" s="228" t="s">
        <v>72</v>
      </c>
      <c r="K83" s="228"/>
      <c r="L83" s="280" t="s">
        <v>101</v>
      </c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</row>
    <row r="84" ht="12.75" customHeight="1">
      <c r="A84" s="227"/>
      <c r="B84" s="228"/>
      <c r="C84" s="227" t="s">
        <v>1226</v>
      </c>
      <c r="D84" s="227" t="s">
        <v>3744</v>
      </c>
      <c r="E84" s="230" t="s">
        <v>3745</v>
      </c>
      <c r="F84" s="229" t="s">
        <v>3617</v>
      </c>
      <c r="G84" s="229">
        <v>75762.0</v>
      </c>
      <c r="H84" s="229" t="s">
        <v>3746</v>
      </c>
      <c r="I84" s="229" t="s">
        <v>3747</v>
      </c>
      <c r="J84" s="248" t="s">
        <v>74</v>
      </c>
      <c r="K84" s="228"/>
      <c r="L84" s="280" t="s">
        <v>101</v>
      </c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</row>
    <row r="85" ht="12.0" customHeight="1">
      <c r="A85" s="227"/>
      <c r="B85" s="228"/>
      <c r="C85" s="227"/>
      <c r="D85" s="227"/>
      <c r="E85" s="249"/>
      <c r="F85" s="229"/>
      <c r="G85" s="229"/>
      <c r="H85" s="229"/>
      <c r="I85" s="229"/>
      <c r="J85" s="228" t="s">
        <v>76</v>
      </c>
      <c r="K85" s="228"/>
      <c r="L85" s="280" t="s">
        <v>101</v>
      </c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</row>
    <row r="86" ht="12.0" customHeight="1">
      <c r="A86" s="227"/>
      <c r="B86" s="228"/>
      <c r="C86" s="227"/>
      <c r="D86" s="227"/>
      <c r="E86" s="249"/>
      <c r="F86" s="229"/>
      <c r="G86" s="229"/>
      <c r="H86" s="229"/>
      <c r="I86" s="229"/>
      <c r="J86" s="228" t="s">
        <v>78</v>
      </c>
      <c r="K86" s="228"/>
      <c r="L86" s="280" t="s">
        <v>101</v>
      </c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</row>
    <row r="87" ht="12.0" customHeight="1">
      <c r="A87" s="227"/>
      <c r="B87" s="228"/>
      <c r="C87" s="227"/>
      <c r="D87" s="227"/>
      <c r="E87" s="249"/>
      <c r="F87" s="229"/>
      <c r="G87" s="229"/>
      <c r="H87" s="229"/>
      <c r="I87" s="229"/>
      <c r="J87" s="228" t="s">
        <v>80</v>
      </c>
      <c r="K87" s="228"/>
      <c r="L87" s="280" t="s">
        <v>101</v>
      </c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</row>
    <row r="88" ht="12.0" customHeight="1">
      <c r="A88" s="227"/>
      <c r="B88" s="228"/>
      <c r="C88" s="227"/>
      <c r="D88" s="227"/>
      <c r="E88" s="249"/>
      <c r="F88" s="229"/>
      <c r="G88" s="229"/>
      <c r="H88" s="229"/>
      <c r="I88" s="229"/>
      <c r="J88" s="228"/>
      <c r="K88" s="228"/>
      <c r="L88" s="280" t="s">
        <v>101</v>
      </c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</row>
    <row r="89" ht="12.0" customHeight="1">
      <c r="A89" s="227"/>
      <c r="B89" s="228"/>
      <c r="C89" s="227"/>
      <c r="D89" s="227"/>
      <c r="E89" s="249"/>
      <c r="F89" s="229"/>
      <c r="G89" s="229"/>
      <c r="H89" s="229"/>
      <c r="I89" s="229"/>
      <c r="J89" s="228"/>
      <c r="K89" s="228"/>
      <c r="L89" s="280" t="s">
        <v>101</v>
      </c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</row>
    <row r="90" ht="15.0" customHeight="1">
      <c r="A90" s="227"/>
      <c r="B90" s="228"/>
      <c r="C90" s="227"/>
      <c r="D90" s="227"/>
      <c r="E90" s="249"/>
      <c r="F90" s="229"/>
      <c r="G90" s="229"/>
      <c r="H90" s="229"/>
      <c r="I90" s="229"/>
      <c r="J90" s="228"/>
      <c r="K90" s="228"/>
      <c r="L90" s="280" t="s">
        <v>101</v>
      </c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</row>
    <row r="91" ht="12.75" customHeight="1">
      <c r="A91" s="369" t="s">
        <v>3748</v>
      </c>
      <c r="B91" s="238"/>
      <c r="C91" s="238"/>
      <c r="D91" s="239"/>
      <c r="E91" s="266" t="s">
        <v>3749</v>
      </c>
      <c r="F91" s="229" t="s">
        <v>3750</v>
      </c>
      <c r="G91" s="229">
        <v>75169.0</v>
      </c>
      <c r="H91" s="229"/>
      <c r="I91" s="229"/>
      <c r="J91" s="228">
        <f>-COUNTA(A98:A100)</f>
        <v>0</v>
      </c>
      <c r="K91" s="362" t="s">
        <v>125</v>
      </c>
      <c r="L91" s="280" t="s">
        <v>101</v>
      </c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</row>
    <row r="92" ht="26.25" customHeight="1">
      <c r="A92" s="246"/>
      <c r="B92" s="228"/>
      <c r="C92" s="227" t="s">
        <v>3751</v>
      </c>
      <c r="D92" s="227" t="s">
        <v>1320</v>
      </c>
      <c r="E92" s="230" t="s">
        <v>3752</v>
      </c>
      <c r="F92" s="229" t="s">
        <v>2048</v>
      </c>
      <c r="G92" s="229">
        <v>75103.0</v>
      </c>
      <c r="H92" s="229" t="s">
        <v>3753</v>
      </c>
      <c r="I92" s="229" t="s">
        <v>3754</v>
      </c>
      <c r="J92" s="228" t="s">
        <v>70</v>
      </c>
      <c r="K92" s="228"/>
      <c r="L92" s="280" t="s">
        <v>101</v>
      </c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</row>
    <row r="93" ht="12.75" customHeight="1">
      <c r="A93" s="227"/>
      <c r="B93" s="228"/>
      <c r="C93" s="227" t="s">
        <v>3755</v>
      </c>
      <c r="D93" s="227" t="s">
        <v>386</v>
      </c>
      <c r="E93" s="230" t="s">
        <v>3756</v>
      </c>
      <c r="F93" s="229" t="s">
        <v>3757</v>
      </c>
      <c r="G93" s="229">
        <v>75790.0</v>
      </c>
      <c r="H93" s="229" t="s">
        <v>3758</v>
      </c>
      <c r="I93" s="229" t="s">
        <v>3759</v>
      </c>
      <c r="J93" s="228" t="s">
        <v>72</v>
      </c>
      <c r="K93" s="228"/>
      <c r="L93" s="280" t="s">
        <v>101</v>
      </c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</row>
    <row r="94" ht="12.75" customHeight="1">
      <c r="A94" s="227"/>
      <c r="B94" s="228"/>
      <c r="C94" s="227" t="s">
        <v>3760</v>
      </c>
      <c r="D94" s="227" t="s">
        <v>3761</v>
      </c>
      <c r="E94" s="230" t="s">
        <v>3762</v>
      </c>
      <c r="F94" s="229" t="s">
        <v>2048</v>
      </c>
      <c r="G94" s="229">
        <v>75103.0</v>
      </c>
      <c r="H94" s="229" t="s">
        <v>3763</v>
      </c>
      <c r="I94" s="229" t="s">
        <v>3764</v>
      </c>
      <c r="J94" s="248" t="s">
        <v>74</v>
      </c>
      <c r="K94" s="228"/>
      <c r="L94" s="280" t="s">
        <v>101</v>
      </c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</row>
    <row r="95" ht="12.0" customHeight="1">
      <c r="A95" s="227"/>
      <c r="B95" s="228"/>
      <c r="C95" s="227"/>
      <c r="D95" s="227"/>
      <c r="E95" s="249"/>
      <c r="F95" s="229"/>
      <c r="G95" s="229"/>
      <c r="H95" s="229"/>
      <c r="I95" s="229"/>
      <c r="J95" s="228" t="s">
        <v>76</v>
      </c>
      <c r="K95" s="228"/>
      <c r="L95" s="280" t="s">
        <v>101</v>
      </c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</row>
    <row r="96" ht="12.0" customHeight="1">
      <c r="A96" s="227"/>
      <c r="B96" s="228"/>
      <c r="C96" s="227"/>
      <c r="D96" s="227"/>
      <c r="E96" s="249"/>
      <c r="F96" s="229"/>
      <c r="G96" s="229"/>
      <c r="H96" s="229"/>
      <c r="I96" s="229"/>
      <c r="J96" s="228" t="s">
        <v>78</v>
      </c>
      <c r="K96" s="228"/>
      <c r="L96" s="280" t="s">
        <v>101</v>
      </c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</row>
    <row r="97" ht="12.0" customHeight="1">
      <c r="A97" s="227"/>
      <c r="B97" s="228"/>
      <c r="C97" s="227"/>
      <c r="D97" s="227"/>
      <c r="E97" s="249"/>
      <c r="F97" s="229"/>
      <c r="G97" s="229"/>
      <c r="H97" s="229"/>
      <c r="I97" s="229"/>
      <c r="J97" s="228" t="s">
        <v>80</v>
      </c>
      <c r="K97" s="228"/>
      <c r="L97" s="280" t="s">
        <v>101</v>
      </c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</row>
    <row r="98" ht="12.0" customHeight="1">
      <c r="A98" s="227"/>
      <c r="B98" s="228"/>
      <c r="C98" s="227"/>
      <c r="D98" s="227"/>
      <c r="E98" s="249"/>
      <c r="F98" s="229"/>
      <c r="G98" s="229"/>
      <c r="H98" s="229"/>
      <c r="I98" s="229"/>
      <c r="J98" s="228"/>
      <c r="K98" s="228"/>
      <c r="L98" s="280" t="s">
        <v>101</v>
      </c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</row>
    <row r="99" ht="12.0" customHeight="1">
      <c r="A99" s="227"/>
      <c r="B99" s="228"/>
      <c r="C99" s="227"/>
      <c r="D99" s="227"/>
      <c r="E99" s="249"/>
      <c r="F99" s="229"/>
      <c r="G99" s="229"/>
      <c r="H99" s="229"/>
      <c r="I99" s="229"/>
      <c r="J99" s="228"/>
      <c r="K99" s="228"/>
      <c r="L99" s="280" t="s">
        <v>101</v>
      </c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</row>
    <row r="100" ht="12.0" customHeight="1">
      <c r="A100" s="227"/>
      <c r="B100" s="228"/>
      <c r="C100" s="227"/>
      <c r="D100" s="227"/>
      <c r="E100" s="249"/>
      <c r="F100" s="229"/>
      <c r="G100" s="229"/>
      <c r="H100" s="229"/>
      <c r="I100" s="229"/>
      <c r="J100" s="228"/>
      <c r="K100" s="228"/>
      <c r="L100" s="280" t="s">
        <v>101</v>
      </c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</row>
    <row r="101" ht="12.0" customHeight="1">
      <c r="A101" s="268"/>
      <c r="B101" s="269"/>
      <c r="C101" s="268"/>
      <c r="D101" s="268"/>
      <c r="E101" s="268"/>
      <c r="F101" s="231"/>
      <c r="G101" s="231"/>
      <c r="H101" s="231"/>
      <c r="I101" s="231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</row>
    <row r="102" ht="12.0" customHeight="1">
      <c r="A102" s="268"/>
      <c r="B102" s="269"/>
      <c r="C102" s="268"/>
      <c r="D102" s="268"/>
      <c r="E102" s="268"/>
      <c r="F102" s="231"/>
      <c r="G102" s="231"/>
      <c r="H102" s="231"/>
      <c r="I102" s="231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</row>
    <row r="103" ht="12.0" customHeight="1">
      <c r="A103" s="268"/>
      <c r="B103" s="269"/>
      <c r="C103" s="268"/>
      <c r="D103" s="268"/>
      <c r="E103" s="268"/>
      <c r="F103" s="231"/>
      <c r="G103" s="231"/>
      <c r="H103" s="231"/>
      <c r="I103" s="231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</row>
    <row r="104" ht="12.0" customHeight="1">
      <c r="A104" s="268"/>
      <c r="B104" s="269"/>
      <c r="C104" s="268"/>
      <c r="D104" s="268"/>
      <c r="E104" s="268"/>
      <c r="F104" s="231"/>
      <c r="G104" s="231"/>
      <c r="H104" s="231"/>
      <c r="I104" s="231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</row>
    <row r="105" ht="12.0" customHeight="1">
      <c r="A105" s="268"/>
      <c r="B105" s="269"/>
      <c r="C105" s="268"/>
      <c r="D105" s="268"/>
      <c r="E105" s="268"/>
      <c r="F105" s="231"/>
      <c r="G105" s="231"/>
      <c r="H105" s="231"/>
      <c r="I105" s="231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</row>
    <row r="106" ht="12.0" customHeight="1">
      <c r="A106" s="268"/>
      <c r="B106" s="269"/>
      <c r="C106" s="268"/>
      <c r="D106" s="268"/>
      <c r="E106" s="268"/>
      <c r="F106" s="231"/>
      <c r="G106" s="231"/>
      <c r="H106" s="231"/>
      <c r="I106" s="231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</row>
    <row r="107" ht="12.0" customHeight="1">
      <c r="A107" s="268"/>
      <c r="B107" s="269"/>
      <c r="C107" s="268"/>
      <c r="D107" s="268"/>
      <c r="E107" s="268"/>
      <c r="F107" s="231"/>
      <c r="G107" s="231"/>
      <c r="H107" s="231"/>
      <c r="I107" s="231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69"/>
      <c r="Z107" s="269"/>
    </row>
    <row r="108" ht="12.0" customHeight="1">
      <c r="A108" s="268"/>
      <c r="B108" s="269"/>
      <c r="C108" s="268"/>
      <c r="D108" s="268"/>
      <c r="E108" s="268"/>
      <c r="F108" s="231"/>
      <c r="G108" s="231"/>
      <c r="H108" s="231"/>
      <c r="I108" s="231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</row>
    <row r="109" ht="12.0" customHeight="1">
      <c r="A109" s="268"/>
      <c r="B109" s="269"/>
      <c r="C109" s="268"/>
      <c r="D109" s="268"/>
      <c r="E109" s="268"/>
      <c r="F109" s="231"/>
      <c r="G109" s="231"/>
      <c r="H109" s="231"/>
      <c r="I109" s="231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</row>
    <row r="110" ht="12.0" customHeight="1">
      <c r="A110" s="268"/>
      <c r="B110" s="269"/>
      <c r="C110" s="268"/>
      <c r="D110" s="268"/>
      <c r="E110" s="268"/>
      <c r="F110" s="231"/>
      <c r="G110" s="231"/>
      <c r="H110" s="231"/>
      <c r="I110" s="231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269"/>
      <c r="Z110" s="269"/>
    </row>
    <row r="111" ht="12.0" customHeight="1">
      <c r="A111" s="268"/>
      <c r="B111" s="269"/>
      <c r="C111" s="268"/>
      <c r="D111" s="268"/>
      <c r="E111" s="268"/>
      <c r="F111" s="231"/>
      <c r="G111" s="231"/>
      <c r="H111" s="231"/>
      <c r="I111" s="231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</row>
    <row r="112" ht="12.0" customHeight="1">
      <c r="A112" s="268"/>
      <c r="B112" s="269"/>
      <c r="C112" s="268"/>
      <c r="D112" s="268"/>
      <c r="E112" s="268"/>
      <c r="F112" s="231"/>
      <c r="G112" s="231"/>
      <c r="H112" s="231"/>
      <c r="I112" s="231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</row>
    <row r="113" ht="12.0" customHeight="1">
      <c r="A113" s="268"/>
      <c r="B113" s="269"/>
      <c r="C113" s="268"/>
      <c r="D113" s="268"/>
      <c r="E113" s="268"/>
      <c r="F113" s="231"/>
      <c r="G113" s="231"/>
      <c r="H113" s="231"/>
      <c r="I113" s="231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</row>
    <row r="114" ht="12.0" customHeight="1">
      <c r="A114" s="268"/>
      <c r="B114" s="269"/>
      <c r="C114" s="268"/>
      <c r="D114" s="268"/>
      <c r="E114" s="268"/>
      <c r="F114" s="231"/>
      <c r="G114" s="231"/>
      <c r="H114" s="231"/>
      <c r="I114" s="231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</row>
    <row r="115" ht="12.0" customHeight="1">
      <c r="A115" s="268"/>
      <c r="B115" s="269"/>
      <c r="C115" s="268"/>
      <c r="D115" s="268"/>
      <c r="E115" s="268"/>
      <c r="F115" s="231"/>
      <c r="G115" s="231"/>
      <c r="H115" s="231"/>
      <c r="I115" s="231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</row>
    <row r="116" ht="12.0" customHeight="1">
      <c r="A116" s="268"/>
      <c r="B116" s="269"/>
      <c r="C116" s="268"/>
      <c r="D116" s="268"/>
      <c r="E116" s="268"/>
      <c r="F116" s="231"/>
      <c r="G116" s="231"/>
      <c r="H116" s="231"/>
      <c r="I116" s="231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</row>
    <row r="117" ht="12.0" customHeight="1">
      <c r="A117" s="268"/>
      <c r="B117" s="269"/>
      <c r="C117" s="268"/>
      <c r="D117" s="268"/>
      <c r="E117" s="268"/>
      <c r="F117" s="231"/>
      <c r="G117" s="231"/>
      <c r="H117" s="231"/>
      <c r="I117" s="231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</row>
    <row r="118" ht="12.0" customHeight="1">
      <c r="A118" s="268"/>
      <c r="B118" s="269"/>
      <c r="C118" s="268"/>
      <c r="D118" s="268"/>
      <c r="E118" s="268"/>
      <c r="F118" s="231"/>
      <c r="G118" s="231"/>
      <c r="H118" s="231"/>
      <c r="I118" s="231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</row>
    <row r="119" ht="12.0" customHeight="1">
      <c r="A119" s="268"/>
      <c r="B119" s="269"/>
      <c r="C119" s="268"/>
      <c r="D119" s="268"/>
      <c r="E119" s="268"/>
      <c r="F119" s="231"/>
      <c r="G119" s="231"/>
      <c r="H119" s="231"/>
      <c r="I119" s="231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</row>
    <row r="120" ht="12.0" customHeight="1">
      <c r="A120" s="268"/>
      <c r="B120" s="269"/>
      <c r="C120" s="268"/>
      <c r="D120" s="268"/>
      <c r="E120" s="268"/>
      <c r="F120" s="231"/>
      <c r="G120" s="231"/>
      <c r="H120" s="231"/>
      <c r="I120" s="231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</row>
    <row r="121" ht="12.0" customHeight="1">
      <c r="A121" s="268"/>
      <c r="B121" s="269"/>
      <c r="C121" s="268"/>
      <c r="D121" s="268"/>
      <c r="E121" s="268"/>
      <c r="F121" s="231"/>
      <c r="G121" s="231"/>
      <c r="H121" s="231"/>
      <c r="I121" s="231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</row>
    <row r="122" ht="12.0" customHeight="1">
      <c r="A122" s="268"/>
      <c r="B122" s="269"/>
      <c r="C122" s="268"/>
      <c r="D122" s="268"/>
      <c r="E122" s="268"/>
      <c r="F122" s="231"/>
      <c r="G122" s="231"/>
      <c r="H122" s="231"/>
      <c r="I122" s="231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</row>
    <row r="123" ht="12.0" customHeight="1">
      <c r="A123" s="268"/>
      <c r="B123" s="269"/>
      <c r="C123" s="268"/>
      <c r="D123" s="268"/>
      <c r="E123" s="268"/>
      <c r="F123" s="231"/>
      <c r="G123" s="231"/>
      <c r="H123" s="231"/>
      <c r="I123" s="231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</row>
    <row r="124" ht="12.0" customHeight="1">
      <c r="A124" s="268"/>
      <c r="B124" s="269"/>
      <c r="C124" s="268"/>
      <c r="D124" s="268"/>
      <c r="E124" s="268"/>
      <c r="F124" s="231"/>
      <c r="G124" s="231"/>
      <c r="H124" s="231"/>
      <c r="I124" s="231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</row>
    <row r="125" ht="12.0" customHeight="1">
      <c r="A125" s="268"/>
      <c r="B125" s="269"/>
      <c r="C125" s="268"/>
      <c r="D125" s="268"/>
      <c r="E125" s="268"/>
      <c r="F125" s="231"/>
      <c r="G125" s="231"/>
      <c r="H125" s="231"/>
      <c r="I125" s="231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</row>
    <row r="126" ht="12.0" customHeight="1">
      <c r="A126" s="268"/>
      <c r="B126" s="269"/>
      <c r="C126" s="268"/>
      <c r="D126" s="268"/>
      <c r="E126" s="268"/>
      <c r="F126" s="231"/>
      <c r="G126" s="231"/>
      <c r="H126" s="231"/>
      <c r="I126" s="231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</row>
    <row r="127" ht="12.0" customHeight="1">
      <c r="A127" s="268"/>
      <c r="B127" s="269"/>
      <c r="C127" s="268"/>
      <c r="D127" s="268"/>
      <c r="E127" s="268"/>
      <c r="F127" s="231"/>
      <c r="G127" s="231"/>
      <c r="H127" s="231"/>
      <c r="I127" s="231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</row>
    <row r="128" ht="12.0" customHeight="1">
      <c r="A128" s="268"/>
      <c r="B128" s="269"/>
      <c r="C128" s="268"/>
      <c r="D128" s="268"/>
      <c r="E128" s="268"/>
      <c r="F128" s="231"/>
      <c r="G128" s="231"/>
      <c r="H128" s="231"/>
      <c r="I128" s="231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</row>
    <row r="129" ht="12.0" customHeight="1">
      <c r="A129" s="268"/>
      <c r="B129" s="269"/>
      <c r="C129" s="268"/>
      <c r="D129" s="268"/>
      <c r="E129" s="268"/>
      <c r="F129" s="231"/>
      <c r="G129" s="231"/>
      <c r="H129" s="231"/>
      <c r="I129" s="231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</row>
    <row r="130" ht="12.0" customHeight="1">
      <c r="A130" s="268"/>
      <c r="B130" s="269"/>
      <c r="C130" s="268"/>
      <c r="D130" s="268"/>
      <c r="E130" s="268"/>
      <c r="F130" s="231"/>
      <c r="G130" s="231"/>
      <c r="H130" s="231"/>
      <c r="I130" s="231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</row>
    <row r="131" ht="12.0" customHeight="1">
      <c r="A131" s="268"/>
      <c r="B131" s="269"/>
      <c r="C131" s="268"/>
      <c r="D131" s="268"/>
      <c r="E131" s="268"/>
      <c r="F131" s="231"/>
      <c r="G131" s="231"/>
      <c r="H131" s="231"/>
      <c r="I131" s="231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  <c r="Y131" s="269"/>
      <c r="Z131" s="269"/>
    </row>
    <row r="132" ht="12.0" customHeight="1">
      <c r="A132" s="268"/>
      <c r="B132" s="269"/>
      <c r="C132" s="268"/>
      <c r="D132" s="268"/>
      <c r="E132" s="268"/>
      <c r="F132" s="231"/>
      <c r="G132" s="231"/>
      <c r="H132" s="231"/>
      <c r="I132" s="231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</row>
    <row r="133" ht="12.0" customHeight="1">
      <c r="A133" s="268"/>
      <c r="B133" s="269"/>
      <c r="C133" s="268"/>
      <c r="D133" s="268"/>
      <c r="E133" s="268"/>
      <c r="F133" s="231"/>
      <c r="G133" s="231"/>
      <c r="H133" s="231"/>
      <c r="I133" s="231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</row>
    <row r="134" ht="12.0" customHeight="1">
      <c r="A134" s="268"/>
      <c r="B134" s="269"/>
      <c r="C134" s="268"/>
      <c r="D134" s="268"/>
      <c r="E134" s="268"/>
      <c r="F134" s="231"/>
      <c r="G134" s="231"/>
      <c r="H134" s="231"/>
      <c r="I134" s="231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</row>
    <row r="135" ht="12.0" customHeight="1">
      <c r="A135" s="268"/>
      <c r="B135" s="269"/>
      <c r="C135" s="268"/>
      <c r="D135" s="268"/>
      <c r="E135" s="268"/>
      <c r="F135" s="231"/>
      <c r="G135" s="231"/>
      <c r="H135" s="231"/>
      <c r="I135" s="231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</row>
    <row r="136" ht="12.0" customHeight="1">
      <c r="A136" s="268"/>
      <c r="B136" s="269"/>
      <c r="C136" s="268"/>
      <c r="D136" s="268"/>
      <c r="E136" s="268"/>
      <c r="F136" s="231"/>
      <c r="G136" s="231"/>
      <c r="H136" s="231"/>
      <c r="I136" s="231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</row>
    <row r="137" ht="12.0" customHeight="1">
      <c r="A137" s="268"/>
      <c r="B137" s="269"/>
      <c r="C137" s="268"/>
      <c r="D137" s="268"/>
      <c r="E137" s="268"/>
      <c r="F137" s="231"/>
      <c r="G137" s="231"/>
      <c r="H137" s="231"/>
      <c r="I137" s="231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</row>
    <row r="138" ht="12.0" customHeight="1">
      <c r="A138" s="268"/>
      <c r="B138" s="269"/>
      <c r="C138" s="268"/>
      <c r="D138" s="268"/>
      <c r="E138" s="268"/>
      <c r="F138" s="231"/>
      <c r="G138" s="231"/>
      <c r="H138" s="231"/>
      <c r="I138" s="231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</row>
    <row r="139" ht="12.0" customHeight="1">
      <c r="A139" s="268"/>
      <c r="B139" s="269"/>
      <c r="C139" s="268"/>
      <c r="D139" s="268"/>
      <c r="E139" s="268"/>
      <c r="F139" s="231"/>
      <c r="G139" s="231"/>
      <c r="H139" s="231"/>
      <c r="I139" s="231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</row>
    <row r="140" ht="12.0" customHeight="1">
      <c r="A140" s="268"/>
      <c r="B140" s="269"/>
      <c r="C140" s="268"/>
      <c r="D140" s="268"/>
      <c r="E140" s="268"/>
      <c r="F140" s="231"/>
      <c r="G140" s="231"/>
      <c r="H140" s="231"/>
      <c r="I140" s="231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</row>
    <row r="141" ht="12.0" customHeight="1">
      <c r="A141" s="268"/>
      <c r="B141" s="269"/>
      <c r="C141" s="268"/>
      <c r="D141" s="268"/>
      <c r="E141" s="268"/>
      <c r="F141" s="231"/>
      <c r="G141" s="231"/>
      <c r="H141" s="231"/>
      <c r="I141" s="231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</row>
    <row r="142" ht="12.0" customHeight="1">
      <c r="A142" s="268"/>
      <c r="B142" s="269"/>
      <c r="C142" s="268"/>
      <c r="D142" s="268"/>
      <c r="E142" s="268"/>
      <c r="F142" s="231"/>
      <c r="G142" s="231"/>
      <c r="H142" s="231"/>
      <c r="I142" s="231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</row>
    <row r="143" ht="12.0" customHeight="1">
      <c r="A143" s="268"/>
      <c r="B143" s="269"/>
      <c r="C143" s="268"/>
      <c r="D143" s="268"/>
      <c r="E143" s="268"/>
      <c r="F143" s="231"/>
      <c r="G143" s="231"/>
      <c r="H143" s="231"/>
      <c r="I143" s="231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</row>
    <row r="144" ht="12.0" customHeight="1">
      <c r="A144" s="268"/>
      <c r="B144" s="269"/>
      <c r="C144" s="268"/>
      <c r="D144" s="268"/>
      <c r="E144" s="268"/>
      <c r="F144" s="231"/>
      <c r="G144" s="231"/>
      <c r="H144" s="231"/>
      <c r="I144" s="231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</row>
    <row r="145" ht="12.0" customHeight="1">
      <c r="A145" s="268"/>
      <c r="B145" s="269"/>
      <c r="C145" s="268"/>
      <c r="D145" s="268"/>
      <c r="E145" s="268"/>
      <c r="F145" s="231"/>
      <c r="G145" s="231"/>
      <c r="H145" s="231"/>
      <c r="I145" s="231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</row>
    <row r="146" ht="12.0" customHeight="1">
      <c r="A146" s="268"/>
      <c r="B146" s="269"/>
      <c r="C146" s="268"/>
      <c r="D146" s="268"/>
      <c r="E146" s="268"/>
      <c r="F146" s="231"/>
      <c r="G146" s="231"/>
      <c r="H146" s="231"/>
      <c r="I146" s="231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</row>
    <row r="147" ht="12.0" customHeight="1">
      <c r="A147" s="268"/>
      <c r="B147" s="269"/>
      <c r="C147" s="268"/>
      <c r="D147" s="268"/>
      <c r="E147" s="268"/>
      <c r="F147" s="231"/>
      <c r="G147" s="231"/>
      <c r="H147" s="231"/>
      <c r="I147" s="231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</row>
    <row r="148" ht="12.0" customHeight="1">
      <c r="A148" s="268"/>
      <c r="B148" s="269"/>
      <c r="C148" s="268"/>
      <c r="D148" s="268"/>
      <c r="E148" s="268"/>
      <c r="F148" s="231"/>
      <c r="G148" s="231"/>
      <c r="H148" s="231"/>
      <c r="I148" s="231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</row>
    <row r="149" ht="12.0" customHeight="1">
      <c r="A149" s="268"/>
      <c r="B149" s="269"/>
      <c r="C149" s="268"/>
      <c r="D149" s="268"/>
      <c r="E149" s="268"/>
      <c r="F149" s="231"/>
      <c r="G149" s="231"/>
      <c r="H149" s="231"/>
      <c r="I149" s="231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</row>
    <row r="150" ht="12.0" customHeight="1">
      <c r="A150" s="268"/>
      <c r="B150" s="269"/>
      <c r="C150" s="268"/>
      <c r="D150" s="268"/>
      <c r="E150" s="268"/>
      <c r="F150" s="231"/>
      <c r="G150" s="231"/>
      <c r="H150" s="231"/>
      <c r="I150" s="231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</row>
    <row r="151" ht="12.0" customHeight="1">
      <c r="A151" s="268"/>
      <c r="B151" s="269"/>
      <c r="C151" s="268"/>
      <c r="D151" s="268"/>
      <c r="E151" s="268"/>
      <c r="F151" s="231"/>
      <c r="G151" s="231"/>
      <c r="H151" s="231"/>
      <c r="I151" s="231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</row>
    <row r="152" ht="12.0" customHeight="1">
      <c r="A152" s="268"/>
      <c r="B152" s="269"/>
      <c r="C152" s="268"/>
      <c r="D152" s="268"/>
      <c r="E152" s="268"/>
      <c r="F152" s="231"/>
      <c r="G152" s="231"/>
      <c r="H152" s="231"/>
      <c r="I152" s="231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</row>
    <row r="153" ht="12.0" customHeight="1">
      <c r="A153" s="268"/>
      <c r="B153" s="269"/>
      <c r="C153" s="268"/>
      <c r="D153" s="268"/>
      <c r="E153" s="268"/>
      <c r="F153" s="231"/>
      <c r="G153" s="231"/>
      <c r="H153" s="231"/>
      <c r="I153" s="231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</row>
    <row r="154" ht="12.0" customHeight="1">
      <c r="A154" s="268"/>
      <c r="B154" s="269"/>
      <c r="C154" s="268"/>
      <c r="D154" s="268"/>
      <c r="E154" s="268"/>
      <c r="F154" s="231"/>
      <c r="G154" s="231"/>
      <c r="H154" s="231"/>
      <c r="I154" s="231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</row>
    <row r="155" ht="12.0" customHeight="1">
      <c r="A155" s="268"/>
      <c r="B155" s="269"/>
      <c r="C155" s="268"/>
      <c r="D155" s="268"/>
      <c r="E155" s="268"/>
      <c r="F155" s="231"/>
      <c r="G155" s="231"/>
      <c r="H155" s="231"/>
      <c r="I155" s="231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</row>
    <row r="156" ht="12.0" customHeight="1">
      <c r="A156" s="268"/>
      <c r="B156" s="269"/>
      <c r="C156" s="268"/>
      <c r="D156" s="268"/>
      <c r="E156" s="268"/>
      <c r="F156" s="231"/>
      <c r="G156" s="231"/>
      <c r="H156" s="231"/>
      <c r="I156" s="231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</row>
    <row r="157" ht="12.0" customHeight="1">
      <c r="A157" s="268"/>
      <c r="B157" s="269"/>
      <c r="C157" s="268"/>
      <c r="D157" s="268"/>
      <c r="E157" s="268"/>
      <c r="F157" s="231"/>
      <c r="G157" s="231"/>
      <c r="H157" s="231"/>
      <c r="I157" s="231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</row>
    <row r="158" ht="12.0" customHeight="1">
      <c r="A158" s="268"/>
      <c r="B158" s="269"/>
      <c r="C158" s="268"/>
      <c r="D158" s="268"/>
      <c r="E158" s="268"/>
      <c r="F158" s="231"/>
      <c r="G158" s="231"/>
      <c r="H158" s="231"/>
      <c r="I158" s="231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</row>
    <row r="159" ht="12.0" customHeight="1">
      <c r="A159" s="268"/>
      <c r="B159" s="269"/>
      <c r="C159" s="268"/>
      <c r="D159" s="268"/>
      <c r="E159" s="268"/>
      <c r="F159" s="231"/>
      <c r="G159" s="231"/>
      <c r="H159" s="231"/>
      <c r="I159" s="231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</row>
    <row r="160" ht="12.0" customHeight="1">
      <c r="A160" s="268"/>
      <c r="B160" s="269"/>
      <c r="C160" s="268"/>
      <c r="D160" s="268"/>
      <c r="E160" s="268"/>
      <c r="F160" s="231"/>
      <c r="G160" s="231"/>
      <c r="H160" s="231"/>
      <c r="I160" s="231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</row>
    <row r="161" ht="12.0" customHeight="1">
      <c r="A161" s="268"/>
      <c r="B161" s="269"/>
      <c r="C161" s="268"/>
      <c r="D161" s="268"/>
      <c r="E161" s="268"/>
      <c r="F161" s="231"/>
      <c r="G161" s="231"/>
      <c r="H161" s="231"/>
      <c r="I161" s="231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</row>
    <row r="162" ht="12.0" customHeight="1">
      <c r="A162" s="268"/>
      <c r="B162" s="269"/>
      <c r="C162" s="268"/>
      <c r="D162" s="268"/>
      <c r="E162" s="268"/>
      <c r="F162" s="231"/>
      <c r="G162" s="231"/>
      <c r="H162" s="231"/>
      <c r="I162" s="231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</row>
    <row r="163" ht="12.0" customHeight="1">
      <c r="A163" s="268"/>
      <c r="B163" s="269"/>
      <c r="C163" s="268"/>
      <c r="D163" s="268"/>
      <c r="E163" s="268"/>
      <c r="F163" s="231"/>
      <c r="G163" s="231"/>
      <c r="H163" s="231"/>
      <c r="I163" s="231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</row>
    <row r="164" ht="12.0" customHeight="1">
      <c r="A164" s="268"/>
      <c r="B164" s="269"/>
      <c r="C164" s="268"/>
      <c r="D164" s="268"/>
      <c r="E164" s="268"/>
      <c r="F164" s="231"/>
      <c r="G164" s="231"/>
      <c r="H164" s="231"/>
      <c r="I164" s="231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</row>
    <row r="165" ht="12.0" customHeight="1">
      <c r="A165" s="268"/>
      <c r="B165" s="269"/>
      <c r="C165" s="268"/>
      <c r="D165" s="268"/>
      <c r="E165" s="268"/>
      <c r="F165" s="231"/>
      <c r="G165" s="231"/>
      <c r="H165" s="231"/>
      <c r="I165" s="231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</row>
    <row r="166" ht="12.0" customHeight="1">
      <c r="A166" s="268"/>
      <c r="B166" s="269"/>
      <c r="C166" s="268"/>
      <c r="D166" s="268"/>
      <c r="E166" s="268"/>
      <c r="F166" s="231"/>
      <c r="G166" s="231"/>
      <c r="H166" s="231"/>
      <c r="I166" s="231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</row>
    <row r="167" ht="12.0" customHeight="1">
      <c r="A167" s="268"/>
      <c r="B167" s="269"/>
      <c r="C167" s="268"/>
      <c r="D167" s="268"/>
      <c r="E167" s="268"/>
      <c r="F167" s="231"/>
      <c r="G167" s="231"/>
      <c r="H167" s="231"/>
      <c r="I167" s="231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</row>
    <row r="168" ht="12.0" customHeight="1">
      <c r="A168" s="268"/>
      <c r="B168" s="269"/>
      <c r="C168" s="268"/>
      <c r="D168" s="268"/>
      <c r="E168" s="268"/>
      <c r="F168" s="231"/>
      <c r="G168" s="231"/>
      <c r="H168" s="231"/>
      <c r="I168" s="231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</row>
    <row r="169" ht="12.0" customHeight="1">
      <c r="A169" s="268"/>
      <c r="B169" s="269"/>
      <c r="C169" s="268"/>
      <c r="D169" s="268"/>
      <c r="E169" s="268"/>
      <c r="F169" s="231"/>
      <c r="G169" s="231"/>
      <c r="H169" s="231"/>
      <c r="I169" s="231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</row>
    <row r="170" ht="12.0" customHeight="1">
      <c r="A170" s="268"/>
      <c r="B170" s="269"/>
      <c r="C170" s="268"/>
      <c r="D170" s="268"/>
      <c r="E170" s="268"/>
      <c r="F170" s="231"/>
      <c r="G170" s="231"/>
      <c r="H170" s="231"/>
      <c r="I170" s="231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</row>
    <row r="171" ht="12.0" customHeight="1">
      <c r="A171" s="268"/>
      <c r="B171" s="269"/>
      <c r="C171" s="268"/>
      <c r="D171" s="268"/>
      <c r="E171" s="268"/>
      <c r="F171" s="231"/>
      <c r="G171" s="231"/>
      <c r="H171" s="231"/>
      <c r="I171" s="231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</row>
    <row r="172" ht="12.0" customHeight="1">
      <c r="A172" s="268"/>
      <c r="B172" s="269"/>
      <c r="C172" s="268"/>
      <c r="D172" s="268"/>
      <c r="E172" s="268"/>
      <c r="F172" s="231"/>
      <c r="G172" s="231"/>
      <c r="H172" s="231"/>
      <c r="I172" s="231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</row>
    <row r="173" ht="12.0" customHeight="1">
      <c r="A173" s="268"/>
      <c r="B173" s="269"/>
      <c r="C173" s="268"/>
      <c r="D173" s="268"/>
      <c r="E173" s="268"/>
      <c r="F173" s="231"/>
      <c r="G173" s="231"/>
      <c r="H173" s="231"/>
      <c r="I173" s="231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</row>
    <row r="174" ht="12.0" customHeight="1">
      <c r="A174" s="268"/>
      <c r="B174" s="269"/>
      <c r="C174" s="268"/>
      <c r="D174" s="268"/>
      <c r="E174" s="268"/>
      <c r="F174" s="231"/>
      <c r="G174" s="231"/>
      <c r="H174" s="231"/>
      <c r="I174" s="231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</row>
    <row r="175" ht="12.0" customHeight="1">
      <c r="A175" s="268"/>
      <c r="B175" s="269"/>
      <c r="C175" s="268"/>
      <c r="D175" s="268"/>
      <c r="E175" s="268"/>
      <c r="F175" s="231"/>
      <c r="G175" s="231"/>
      <c r="H175" s="231"/>
      <c r="I175" s="231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</row>
    <row r="176" ht="12.0" customHeight="1">
      <c r="A176" s="268"/>
      <c r="B176" s="269"/>
      <c r="C176" s="268"/>
      <c r="D176" s="268"/>
      <c r="E176" s="268"/>
      <c r="F176" s="231"/>
      <c r="G176" s="231"/>
      <c r="H176" s="231"/>
      <c r="I176" s="231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</row>
    <row r="177" ht="12.0" customHeight="1">
      <c r="A177" s="268"/>
      <c r="B177" s="269"/>
      <c r="C177" s="268"/>
      <c r="D177" s="268"/>
      <c r="E177" s="268"/>
      <c r="F177" s="231"/>
      <c r="G177" s="231"/>
      <c r="H177" s="231"/>
      <c r="I177" s="231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</row>
    <row r="178" ht="12.0" customHeight="1">
      <c r="A178" s="268"/>
      <c r="B178" s="269"/>
      <c r="C178" s="268"/>
      <c r="D178" s="268"/>
      <c r="E178" s="268"/>
      <c r="F178" s="231"/>
      <c r="G178" s="231"/>
      <c r="H178" s="231"/>
      <c r="I178" s="231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</row>
    <row r="179" ht="12.0" customHeight="1">
      <c r="A179" s="268"/>
      <c r="B179" s="269"/>
      <c r="C179" s="268"/>
      <c r="D179" s="268"/>
      <c r="E179" s="268"/>
      <c r="F179" s="231"/>
      <c r="G179" s="231"/>
      <c r="H179" s="231"/>
      <c r="I179" s="231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</row>
    <row r="180" ht="12.0" customHeight="1">
      <c r="A180" s="268"/>
      <c r="B180" s="269"/>
      <c r="C180" s="268"/>
      <c r="D180" s="268"/>
      <c r="E180" s="268"/>
      <c r="F180" s="231"/>
      <c r="G180" s="231"/>
      <c r="H180" s="231"/>
      <c r="I180" s="231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</row>
    <row r="181" ht="12.0" customHeight="1">
      <c r="A181" s="268"/>
      <c r="B181" s="269"/>
      <c r="C181" s="268"/>
      <c r="D181" s="268"/>
      <c r="E181" s="268"/>
      <c r="F181" s="231"/>
      <c r="G181" s="231"/>
      <c r="H181" s="231"/>
      <c r="I181" s="231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</row>
    <row r="182" ht="12.0" customHeight="1">
      <c r="A182" s="268"/>
      <c r="B182" s="269"/>
      <c r="C182" s="268"/>
      <c r="D182" s="268"/>
      <c r="E182" s="268"/>
      <c r="F182" s="231"/>
      <c r="G182" s="231"/>
      <c r="H182" s="231"/>
      <c r="I182" s="231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</row>
    <row r="183" ht="12.0" customHeight="1">
      <c r="A183" s="268"/>
      <c r="B183" s="269"/>
      <c r="C183" s="268"/>
      <c r="D183" s="268"/>
      <c r="E183" s="268"/>
      <c r="F183" s="231"/>
      <c r="G183" s="231"/>
      <c r="H183" s="231"/>
      <c r="I183" s="231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</row>
    <row r="184" ht="12.0" customHeight="1">
      <c r="A184" s="268"/>
      <c r="B184" s="269"/>
      <c r="C184" s="268"/>
      <c r="D184" s="268"/>
      <c r="E184" s="268"/>
      <c r="F184" s="231"/>
      <c r="G184" s="231"/>
      <c r="H184" s="231"/>
      <c r="I184" s="231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</row>
    <row r="185" ht="12.0" customHeight="1">
      <c r="A185" s="268"/>
      <c r="B185" s="269"/>
      <c r="C185" s="268"/>
      <c r="D185" s="268"/>
      <c r="E185" s="268"/>
      <c r="F185" s="231"/>
      <c r="G185" s="231"/>
      <c r="H185" s="231"/>
      <c r="I185" s="231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</row>
    <row r="186" ht="12.0" customHeight="1">
      <c r="A186" s="268"/>
      <c r="B186" s="269"/>
      <c r="C186" s="268"/>
      <c r="D186" s="268"/>
      <c r="E186" s="268"/>
      <c r="F186" s="231"/>
      <c r="G186" s="231"/>
      <c r="H186" s="231"/>
      <c r="I186" s="231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</row>
    <row r="187" ht="12.0" customHeight="1">
      <c r="A187" s="268"/>
      <c r="B187" s="269"/>
      <c r="C187" s="268"/>
      <c r="D187" s="268"/>
      <c r="E187" s="268"/>
      <c r="F187" s="231"/>
      <c r="G187" s="231"/>
      <c r="H187" s="231"/>
      <c r="I187" s="231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</row>
    <row r="188" ht="12.0" customHeight="1">
      <c r="A188" s="268"/>
      <c r="B188" s="269"/>
      <c r="C188" s="268"/>
      <c r="D188" s="268"/>
      <c r="E188" s="268"/>
      <c r="F188" s="231"/>
      <c r="G188" s="231"/>
      <c r="H188" s="231"/>
      <c r="I188" s="231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</row>
    <row r="189" ht="12.0" customHeight="1">
      <c r="A189" s="268"/>
      <c r="B189" s="269"/>
      <c r="C189" s="268"/>
      <c r="D189" s="268"/>
      <c r="E189" s="268"/>
      <c r="F189" s="231"/>
      <c r="G189" s="231"/>
      <c r="H189" s="231"/>
      <c r="I189" s="231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</row>
    <row r="190" ht="12.0" customHeight="1">
      <c r="A190" s="268"/>
      <c r="B190" s="269"/>
      <c r="C190" s="268"/>
      <c r="D190" s="268"/>
      <c r="E190" s="268"/>
      <c r="F190" s="231"/>
      <c r="G190" s="231"/>
      <c r="H190" s="231"/>
      <c r="I190" s="231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</row>
    <row r="191" ht="12.0" customHeight="1">
      <c r="A191" s="268"/>
      <c r="B191" s="269"/>
      <c r="C191" s="268"/>
      <c r="D191" s="268"/>
      <c r="E191" s="268"/>
      <c r="F191" s="231"/>
      <c r="G191" s="231"/>
      <c r="H191" s="231"/>
      <c r="I191" s="231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</row>
    <row r="192" ht="12.0" customHeight="1">
      <c r="A192" s="268"/>
      <c r="B192" s="269"/>
      <c r="C192" s="268"/>
      <c r="D192" s="268"/>
      <c r="E192" s="268"/>
      <c r="F192" s="231"/>
      <c r="G192" s="231"/>
      <c r="H192" s="231"/>
      <c r="I192" s="231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</row>
    <row r="193" ht="12.0" customHeight="1">
      <c r="A193" s="268"/>
      <c r="B193" s="269"/>
      <c r="C193" s="268"/>
      <c r="D193" s="268"/>
      <c r="E193" s="268"/>
      <c r="F193" s="231"/>
      <c r="G193" s="231"/>
      <c r="H193" s="231"/>
      <c r="I193" s="231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</row>
    <row r="194" ht="12.0" customHeight="1">
      <c r="A194" s="268"/>
      <c r="B194" s="269"/>
      <c r="C194" s="268"/>
      <c r="D194" s="268"/>
      <c r="E194" s="268"/>
      <c r="F194" s="231"/>
      <c r="G194" s="231"/>
      <c r="H194" s="231"/>
      <c r="I194" s="231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</row>
    <row r="195" ht="12.0" customHeight="1">
      <c r="A195" s="268"/>
      <c r="B195" s="269"/>
      <c r="C195" s="268"/>
      <c r="D195" s="268"/>
      <c r="E195" s="268"/>
      <c r="F195" s="231"/>
      <c r="G195" s="231"/>
      <c r="H195" s="231"/>
      <c r="I195" s="231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</row>
    <row r="196" ht="12.0" customHeight="1">
      <c r="A196" s="268"/>
      <c r="B196" s="269"/>
      <c r="C196" s="268"/>
      <c r="D196" s="268"/>
      <c r="E196" s="268"/>
      <c r="F196" s="231"/>
      <c r="G196" s="231"/>
      <c r="H196" s="231"/>
      <c r="I196" s="231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</row>
    <row r="197" ht="12.0" customHeight="1">
      <c r="A197" s="268"/>
      <c r="B197" s="269"/>
      <c r="C197" s="268"/>
      <c r="D197" s="268"/>
      <c r="E197" s="268"/>
      <c r="F197" s="231"/>
      <c r="G197" s="231"/>
      <c r="H197" s="231"/>
      <c r="I197" s="231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</row>
    <row r="198" ht="12.0" customHeight="1">
      <c r="A198" s="268"/>
      <c r="B198" s="269"/>
      <c r="C198" s="268"/>
      <c r="D198" s="268"/>
      <c r="E198" s="268"/>
      <c r="F198" s="231"/>
      <c r="G198" s="231"/>
      <c r="H198" s="231"/>
      <c r="I198" s="231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</row>
    <row r="199" ht="12.0" customHeight="1">
      <c r="A199" s="268"/>
      <c r="B199" s="269"/>
      <c r="C199" s="268"/>
      <c r="D199" s="268"/>
      <c r="E199" s="268"/>
      <c r="F199" s="231"/>
      <c r="G199" s="231"/>
      <c r="H199" s="231"/>
      <c r="I199" s="231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</row>
    <row r="200" ht="12.0" customHeight="1">
      <c r="A200" s="268"/>
      <c r="B200" s="269"/>
      <c r="C200" s="268"/>
      <c r="D200" s="268"/>
      <c r="E200" s="268"/>
      <c r="F200" s="231"/>
      <c r="G200" s="231"/>
      <c r="H200" s="231"/>
      <c r="I200" s="231"/>
      <c r="J200" s="269"/>
      <c r="K200" s="269"/>
      <c r="L200" s="269"/>
      <c r="M200" s="269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</row>
    <row r="201" ht="12.0" customHeight="1">
      <c r="A201" s="268"/>
      <c r="B201" s="269"/>
      <c r="C201" s="268"/>
      <c r="D201" s="268"/>
      <c r="E201" s="268"/>
      <c r="F201" s="231"/>
      <c r="G201" s="231"/>
      <c r="H201" s="231"/>
      <c r="I201" s="231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</row>
    <row r="202" ht="12.0" customHeight="1">
      <c r="A202" s="268"/>
      <c r="B202" s="269"/>
      <c r="C202" s="268"/>
      <c r="D202" s="268"/>
      <c r="E202" s="268"/>
      <c r="F202" s="231"/>
      <c r="G202" s="231"/>
      <c r="H202" s="231"/>
      <c r="I202" s="231"/>
      <c r="J202" s="269"/>
      <c r="K202" s="269"/>
      <c r="L202" s="269"/>
      <c r="M202" s="269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</row>
    <row r="203" ht="12.0" customHeight="1">
      <c r="A203" s="268"/>
      <c r="B203" s="269"/>
      <c r="C203" s="268"/>
      <c r="D203" s="268"/>
      <c r="E203" s="268"/>
      <c r="F203" s="231"/>
      <c r="G203" s="231"/>
      <c r="H203" s="231"/>
      <c r="I203" s="231"/>
      <c r="J203" s="269"/>
      <c r="K203" s="269"/>
      <c r="L203" s="269"/>
      <c r="M203" s="269"/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</row>
    <row r="204" ht="12.0" customHeight="1">
      <c r="A204" s="268"/>
      <c r="B204" s="269"/>
      <c r="C204" s="268"/>
      <c r="D204" s="268"/>
      <c r="E204" s="268"/>
      <c r="F204" s="231"/>
      <c r="G204" s="231"/>
      <c r="H204" s="231"/>
      <c r="I204" s="231"/>
      <c r="J204" s="269"/>
      <c r="K204" s="269"/>
      <c r="L204" s="269"/>
      <c r="M204" s="269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</row>
    <row r="205" ht="12.0" customHeight="1">
      <c r="A205" s="268"/>
      <c r="B205" s="269"/>
      <c r="C205" s="268"/>
      <c r="D205" s="268"/>
      <c r="E205" s="268"/>
      <c r="F205" s="231"/>
      <c r="G205" s="231"/>
      <c r="H205" s="231"/>
      <c r="I205" s="231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</row>
    <row r="206" ht="12.0" customHeight="1">
      <c r="A206" s="268"/>
      <c r="B206" s="269"/>
      <c r="C206" s="268"/>
      <c r="D206" s="268"/>
      <c r="E206" s="268"/>
      <c r="F206" s="231"/>
      <c r="G206" s="231"/>
      <c r="H206" s="231"/>
      <c r="I206" s="231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</row>
    <row r="207" ht="12.0" customHeight="1">
      <c r="A207" s="268"/>
      <c r="B207" s="269"/>
      <c r="C207" s="268"/>
      <c r="D207" s="268"/>
      <c r="E207" s="268"/>
      <c r="F207" s="231"/>
      <c r="G207" s="231"/>
      <c r="H207" s="231"/>
      <c r="I207" s="231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</row>
    <row r="208" ht="12.0" customHeight="1">
      <c r="A208" s="268"/>
      <c r="B208" s="269"/>
      <c r="C208" s="268"/>
      <c r="D208" s="268"/>
      <c r="E208" s="268"/>
      <c r="F208" s="231"/>
      <c r="G208" s="231"/>
      <c r="H208" s="231"/>
      <c r="I208" s="231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</row>
    <row r="209" ht="12.0" customHeight="1">
      <c r="A209" s="268"/>
      <c r="B209" s="269"/>
      <c r="C209" s="268"/>
      <c r="D209" s="268"/>
      <c r="E209" s="268"/>
      <c r="F209" s="231"/>
      <c r="G209" s="231"/>
      <c r="H209" s="231"/>
      <c r="I209" s="231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</row>
    <row r="210" ht="12.0" customHeight="1">
      <c r="A210" s="268"/>
      <c r="B210" s="269"/>
      <c r="C210" s="268"/>
      <c r="D210" s="268"/>
      <c r="E210" s="268"/>
      <c r="F210" s="231"/>
      <c r="G210" s="231"/>
      <c r="H210" s="231"/>
      <c r="I210" s="231"/>
      <c r="J210" s="269"/>
      <c r="K210" s="269"/>
      <c r="L210" s="269"/>
      <c r="M210" s="269"/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</row>
    <row r="211" ht="12.0" customHeight="1">
      <c r="A211" s="268"/>
      <c r="B211" s="269"/>
      <c r="C211" s="268"/>
      <c r="D211" s="268"/>
      <c r="E211" s="268"/>
      <c r="F211" s="231"/>
      <c r="G211" s="231"/>
      <c r="H211" s="231"/>
      <c r="I211" s="231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</row>
    <row r="212" ht="12.0" customHeight="1">
      <c r="A212" s="268"/>
      <c r="B212" s="269"/>
      <c r="C212" s="268"/>
      <c r="D212" s="268"/>
      <c r="E212" s="268"/>
      <c r="F212" s="231"/>
      <c r="G212" s="231"/>
      <c r="H212" s="231"/>
      <c r="I212" s="231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</row>
    <row r="213" ht="12.0" customHeight="1">
      <c r="A213" s="268"/>
      <c r="B213" s="269"/>
      <c r="C213" s="268"/>
      <c r="D213" s="268"/>
      <c r="E213" s="268"/>
      <c r="F213" s="231"/>
      <c r="G213" s="231"/>
      <c r="H213" s="231"/>
      <c r="I213" s="231"/>
      <c r="J213" s="269"/>
      <c r="K213" s="269"/>
      <c r="L213" s="269"/>
      <c r="M213" s="269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  <c r="Y213" s="269"/>
      <c r="Z213" s="269"/>
    </row>
    <row r="214" ht="12.0" customHeight="1">
      <c r="A214" s="268"/>
      <c r="B214" s="269"/>
      <c r="C214" s="268"/>
      <c r="D214" s="268"/>
      <c r="E214" s="268"/>
      <c r="F214" s="231"/>
      <c r="G214" s="231"/>
      <c r="H214" s="231"/>
      <c r="I214" s="231"/>
      <c r="J214" s="269"/>
      <c r="K214" s="269"/>
      <c r="L214" s="269"/>
      <c r="M214" s="269"/>
      <c r="N214" s="269"/>
      <c r="O214" s="269"/>
      <c r="P214" s="269"/>
      <c r="Q214" s="269"/>
      <c r="R214" s="269"/>
      <c r="S214" s="269"/>
      <c r="T214" s="269"/>
      <c r="U214" s="269"/>
      <c r="V214" s="269"/>
      <c r="W214" s="269"/>
      <c r="X214" s="269"/>
      <c r="Y214" s="269"/>
      <c r="Z214" s="269"/>
    </row>
    <row r="215" ht="12.0" customHeight="1">
      <c r="A215" s="268"/>
      <c r="B215" s="269"/>
      <c r="C215" s="268"/>
      <c r="D215" s="268"/>
      <c r="E215" s="268"/>
      <c r="F215" s="231"/>
      <c r="G215" s="231"/>
      <c r="H215" s="231"/>
      <c r="I215" s="231"/>
      <c r="J215" s="269"/>
      <c r="K215" s="269"/>
      <c r="L215" s="269"/>
      <c r="M215" s="269"/>
      <c r="N215" s="269"/>
      <c r="O215" s="269"/>
      <c r="P215" s="269"/>
      <c r="Q215" s="269"/>
      <c r="R215" s="269"/>
      <c r="S215" s="269"/>
      <c r="T215" s="269"/>
      <c r="U215" s="269"/>
      <c r="V215" s="269"/>
      <c r="W215" s="269"/>
      <c r="X215" s="269"/>
      <c r="Y215" s="269"/>
      <c r="Z215" s="269"/>
    </row>
    <row r="216" ht="12.0" customHeight="1">
      <c r="A216" s="268"/>
      <c r="B216" s="269"/>
      <c r="C216" s="268"/>
      <c r="D216" s="268"/>
      <c r="E216" s="268"/>
      <c r="F216" s="231"/>
      <c r="G216" s="231"/>
      <c r="H216" s="231"/>
      <c r="I216" s="231"/>
      <c r="J216" s="269"/>
      <c r="K216" s="269"/>
      <c r="L216" s="269"/>
      <c r="M216" s="269"/>
      <c r="N216" s="269"/>
      <c r="O216" s="269"/>
      <c r="P216" s="269"/>
      <c r="Q216" s="269"/>
      <c r="R216" s="269"/>
      <c r="S216" s="269"/>
      <c r="T216" s="269"/>
      <c r="U216" s="269"/>
      <c r="V216" s="269"/>
      <c r="W216" s="269"/>
      <c r="X216" s="269"/>
      <c r="Y216" s="269"/>
      <c r="Z216" s="269"/>
    </row>
    <row r="217" ht="12.0" customHeight="1">
      <c r="A217" s="268"/>
      <c r="B217" s="269"/>
      <c r="C217" s="268"/>
      <c r="D217" s="268"/>
      <c r="E217" s="268"/>
      <c r="F217" s="231"/>
      <c r="G217" s="231"/>
      <c r="H217" s="231"/>
      <c r="I217" s="231"/>
      <c r="J217" s="269"/>
      <c r="K217" s="269"/>
      <c r="L217" s="269"/>
      <c r="M217" s="269"/>
      <c r="N217" s="269"/>
      <c r="O217" s="269"/>
      <c r="P217" s="269"/>
      <c r="Q217" s="269"/>
      <c r="R217" s="269"/>
      <c r="S217" s="269"/>
      <c r="T217" s="269"/>
      <c r="U217" s="269"/>
      <c r="V217" s="269"/>
      <c r="W217" s="269"/>
      <c r="X217" s="269"/>
      <c r="Y217" s="269"/>
      <c r="Z217" s="269"/>
    </row>
    <row r="218" ht="12.0" customHeight="1">
      <c r="A218" s="268"/>
      <c r="B218" s="269"/>
      <c r="C218" s="268"/>
      <c r="D218" s="268"/>
      <c r="E218" s="268"/>
      <c r="F218" s="231"/>
      <c r="G218" s="231"/>
      <c r="H218" s="231"/>
      <c r="I218" s="231"/>
      <c r="J218" s="269"/>
      <c r="K218" s="269"/>
      <c r="L218" s="269"/>
      <c r="M218" s="269"/>
      <c r="N218" s="269"/>
      <c r="O218" s="269"/>
      <c r="P218" s="269"/>
      <c r="Q218" s="269"/>
      <c r="R218" s="269"/>
      <c r="S218" s="269"/>
      <c r="T218" s="269"/>
      <c r="U218" s="269"/>
      <c r="V218" s="269"/>
      <c r="W218" s="269"/>
      <c r="X218" s="269"/>
      <c r="Y218" s="269"/>
      <c r="Z218" s="269"/>
    </row>
    <row r="219" ht="12.0" customHeight="1">
      <c r="A219" s="268"/>
      <c r="B219" s="269"/>
      <c r="C219" s="268"/>
      <c r="D219" s="268"/>
      <c r="E219" s="268"/>
      <c r="F219" s="231"/>
      <c r="G219" s="231"/>
      <c r="H219" s="231"/>
      <c r="I219" s="231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</row>
    <row r="220" ht="12.0" customHeight="1">
      <c r="A220" s="268"/>
      <c r="B220" s="269"/>
      <c r="C220" s="268"/>
      <c r="D220" s="268"/>
      <c r="E220" s="268"/>
      <c r="F220" s="231"/>
      <c r="G220" s="231"/>
      <c r="H220" s="231"/>
      <c r="I220" s="231"/>
      <c r="J220" s="269"/>
      <c r="K220" s="269"/>
      <c r="L220" s="269"/>
      <c r="M220" s="269"/>
      <c r="N220" s="269"/>
      <c r="O220" s="269"/>
      <c r="P220" s="269"/>
      <c r="Q220" s="269"/>
      <c r="R220" s="269"/>
      <c r="S220" s="269"/>
      <c r="T220" s="269"/>
      <c r="U220" s="269"/>
      <c r="V220" s="269"/>
      <c r="W220" s="269"/>
      <c r="X220" s="269"/>
      <c r="Y220" s="269"/>
      <c r="Z220" s="269"/>
    </row>
    <row r="221" ht="12.0" customHeight="1">
      <c r="A221" s="268"/>
      <c r="B221" s="269"/>
      <c r="C221" s="268"/>
      <c r="D221" s="268"/>
      <c r="E221" s="268"/>
      <c r="F221" s="231"/>
      <c r="G221" s="231"/>
      <c r="H221" s="231"/>
      <c r="I221" s="231"/>
      <c r="J221" s="269"/>
      <c r="K221" s="269"/>
      <c r="L221" s="269"/>
      <c r="M221" s="269"/>
      <c r="N221" s="269"/>
      <c r="O221" s="269"/>
      <c r="P221" s="269"/>
      <c r="Q221" s="269"/>
      <c r="R221" s="269"/>
      <c r="S221" s="269"/>
      <c r="T221" s="269"/>
      <c r="U221" s="269"/>
      <c r="V221" s="269"/>
      <c r="W221" s="269"/>
      <c r="X221" s="269"/>
      <c r="Y221" s="269"/>
      <c r="Z221" s="269"/>
    </row>
    <row r="222" ht="12.0" customHeight="1">
      <c r="A222" s="268"/>
      <c r="B222" s="269"/>
      <c r="C222" s="268"/>
      <c r="D222" s="268"/>
      <c r="E222" s="268"/>
      <c r="F222" s="231"/>
      <c r="G222" s="231"/>
      <c r="H222" s="231"/>
      <c r="I222" s="231"/>
      <c r="J222" s="269"/>
      <c r="K222" s="269"/>
      <c r="L222" s="269"/>
      <c r="M222" s="269"/>
      <c r="N222" s="269"/>
      <c r="O222" s="269"/>
      <c r="P222" s="269"/>
      <c r="Q222" s="269"/>
      <c r="R222" s="269"/>
      <c r="S222" s="269"/>
      <c r="T222" s="269"/>
      <c r="U222" s="269"/>
      <c r="V222" s="269"/>
      <c r="W222" s="269"/>
      <c r="X222" s="269"/>
      <c r="Y222" s="269"/>
      <c r="Z222" s="269"/>
    </row>
    <row r="223" ht="12.0" customHeight="1">
      <c r="A223" s="268"/>
      <c r="B223" s="269"/>
      <c r="C223" s="268"/>
      <c r="D223" s="268"/>
      <c r="E223" s="268"/>
      <c r="F223" s="231"/>
      <c r="G223" s="231"/>
      <c r="H223" s="231"/>
      <c r="I223" s="231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</row>
    <row r="224" ht="12.0" customHeight="1">
      <c r="A224" s="268"/>
      <c r="B224" s="269"/>
      <c r="C224" s="268"/>
      <c r="D224" s="268"/>
      <c r="E224" s="268"/>
      <c r="F224" s="231"/>
      <c r="G224" s="231"/>
      <c r="H224" s="231"/>
      <c r="I224" s="231"/>
      <c r="J224" s="269"/>
      <c r="K224" s="269"/>
      <c r="L224" s="269"/>
      <c r="M224" s="269"/>
      <c r="N224" s="269"/>
      <c r="O224" s="269"/>
      <c r="P224" s="269"/>
      <c r="Q224" s="269"/>
      <c r="R224" s="269"/>
      <c r="S224" s="269"/>
      <c r="T224" s="269"/>
      <c r="U224" s="269"/>
      <c r="V224" s="269"/>
      <c r="W224" s="269"/>
      <c r="X224" s="269"/>
      <c r="Y224" s="269"/>
      <c r="Z224" s="269"/>
    </row>
    <row r="225" ht="12.0" customHeight="1">
      <c r="A225" s="268"/>
      <c r="B225" s="269"/>
      <c r="C225" s="268"/>
      <c r="D225" s="268"/>
      <c r="E225" s="268"/>
      <c r="F225" s="231"/>
      <c r="G225" s="231"/>
      <c r="H225" s="231"/>
      <c r="I225" s="231"/>
      <c r="J225" s="269"/>
      <c r="K225" s="269"/>
      <c r="L225" s="269"/>
      <c r="M225" s="269"/>
      <c r="N225" s="269"/>
      <c r="O225" s="269"/>
      <c r="P225" s="269"/>
      <c r="Q225" s="269"/>
      <c r="R225" s="269"/>
      <c r="S225" s="269"/>
      <c r="T225" s="269"/>
      <c r="U225" s="269"/>
      <c r="V225" s="269"/>
      <c r="W225" s="269"/>
      <c r="X225" s="269"/>
      <c r="Y225" s="269"/>
      <c r="Z225" s="269"/>
    </row>
    <row r="226" ht="12.0" customHeight="1">
      <c r="A226" s="268"/>
      <c r="B226" s="269"/>
      <c r="C226" s="268"/>
      <c r="D226" s="268"/>
      <c r="E226" s="268"/>
      <c r="F226" s="231"/>
      <c r="G226" s="231"/>
      <c r="H226" s="231"/>
      <c r="I226" s="231"/>
      <c r="J226" s="269"/>
      <c r="K226" s="269"/>
      <c r="L226" s="269"/>
      <c r="M226" s="269"/>
      <c r="N226" s="269"/>
      <c r="O226" s="269"/>
      <c r="P226" s="269"/>
      <c r="Q226" s="269"/>
      <c r="R226" s="269"/>
      <c r="S226" s="269"/>
      <c r="T226" s="269"/>
      <c r="U226" s="269"/>
      <c r="V226" s="269"/>
      <c r="W226" s="269"/>
      <c r="X226" s="269"/>
      <c r="Y226" s="269"/>
      <c r="Z226" s="269"/>
    </row>
    <row r="227" ht="12.0" customHeight="1">
      <c r="A227" s="268"/>
      <c r="B227" s="269"/>
      <c r="C227" s="268"/>
      <c r="D227" s="268"/>
      <c r="E227" s="268"/>
      <c r="F227" s="231"/>
      <c r="G227" s="231"/>
      <c r="H227" s="231"/>
      <c r="I227" s="231"/>
      <c r="J227" s="269"/>
      <c r="K227" s="269"/>
      <c r="L227" s="269"/>
      <c r="M227" s="269"/>
      <c r="N227" s="269"/>
      <c r="O227" s="269"/>
      <c r="P227" s="269"/>
      <c r="Q227" s="269"/>
      <c r="R227" s="269"/>
      <c r="S227" s="269"/>
      <c r="T227" s="269"/>
      <c r="U227" s="269"/>
      <c r="V227" s="269"/>
      <c r="W227" s="269"/>
      <c r="X227" s="269"/>
      <c r="Y227" s="269"/>
      <c r="Z227" s="269"/>
    </row>
    <row r="228" ht="12.0" customHeight="1">
      <c r="A228" s="268"/>
      <c r="B228" s="269"/>
      <c r="C228" s="268"/>
      <c r="D228" s="268"/>
      <c r="E228" s="268"/>
      <c r="F228" s="231"/>
      <c r="G228" s="231"/>
      <c r="H228" s="231"/>
      <c r="I228" s="231"/>
      <c r="J228" s="269"/>
      <c r="K228" s="269"/>
      <c r="L228" s="269"/>
      <c r="M228" s="269"/>
      <c r="N228" s="269"/>
      <c r="O228" s="269"/>
      <c r="P228" s="269"/>
      <c r="Q228" s="269"/>
      <c r="R228" s="269"/>
      <c r="S228" s="269"/>
      <c r="T228" s="269"/>
      <c r="U228" s="269"/>
      <c r="V228" s="269"/>
      <c r="W228" s="269"/>
      <c r="X228" s="269"/>
      <c r="Y228" s="269"/>
      <c r="Z228" s="269"/>
    </row>
    <row r="229" ht="12.0" customHeight="1">
      <c r="A229" s="268"/>
      <c r="B229" s="269"/>
      <c r="C229" s="268"/>
      <c r="D229" s="268"/>
      <c r="E229" s="268"/>
      <c r="F229" s="231"/>
      <c r="G229" s="231"/>
      <c r="H229" s="231"/>
      <c r="I229" s="231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  <c r="Y229" s="269"/>
      <c r="Z229" s="269"/>
    </row>
    <row r="230" ht="12.0" customHeight="1">
      <c r="A230" s="268"/>
      <c r="B230" s="269"/>
      <c r="C230" s="268"/>
      <c r="D230" s="268"/>
      <c r="E230" s="268"/>
      <c r="F230" s="231"/>
      <c r="G230" s="231"/>
      <c r="H230" s="231"/>
      <c r="I230" s="231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</row>
    <row r="231" ht="12.0" customHeight="1">
      <c r="A231" s="268"/>
      <c r="B231" s="269"/>
      <c r="C231" s="268"/>
      <c r="D231" s="268"/>
      <c r="E231" s="268"/>
      <c r="F231" s="231"/>
      <c r="G231" s="231"/>
      <c r="H231" s="231"/>
      <c r="I231" s="231"/>
      <c r="J231" s="269"/>
      <c r="K231" s="269"/>
      <c r="L231" s="269"/>
      <c r="M231" s="269"/>
      <c r="N231" s="269"/>
      <c r="O231" s="269"/>
      <c r="P231" s="269"/>
      <c r="Q231" s="269"/>
      <c r="R231" s="269"/>
      <c r="S231" s="269"/>
      <c r="T231" s="269"/>
      <c r="U231" s="269"/>
      <c r="V231" s="269"/>
      <c r="W231" s="269"/>
      <c r="X231" s="269"/>
      <c r="Y231" s="269"/>
      <c r="Z231" s="269"/>
    </row>
    <row r="232" ht="12.0" customHeight="1">
      <c r="A232" s="268"/>
      <c r="B232" s="269"/>
      <c r="C232" s="268"/>
      <c r="D232" s="268"/>
      <c r="E232" s="268"/>
      <c r="F232" s="231"/>
      <c r="G232" s="231"/>
      <c r="H232" s="231"/>
      <c r="I232" s="231"/>
      <c r="J232" s="269"/>
      <c r="K232" s="269"/>
      <c r="L232" s="269"/>
      <c r="M232" s="269"/>
      <c r="N232" s="269"/>
      <c r="O232" s="269"/>
      <c r="P232" s="269"/>
      <c r="Q232" s="269"/>
      <c r="R232" s="269"/>
      <c r="S232" s="269"/>
      <c r="T232" s="269"/>
      <c r="U232" s="269"/>
      <c r="V232" s="269"/>
      <c r="W232" s="269"/>
      <c r="X232" s="269"/>
      <c r="Y232" s="269"/>
      <c r="Z232" s="269"/>
    </row>
    <row r="233" ht="12.0" customHeight="1">
      <c r="A233" s="268"/>
      <c r="B233" s="269"/>
      <c r="C233" s="268"/>
      <c r="D233" s="268"/>
      <c r="E233" s="268"/>
      <c r="F233" s="231"/>
      <c r="G233" s="231"/>
      <c r="H233" s="231"/>
      <c r="I233" s="231"/>
      <c r="J233" s="269"/>
      <c r="K233" s="269"/>
      <c r="L233" s="269"/>
      <c r="M233" s="269"/>
      <c r="N233" s="269"/>
      <c r="O233" s="269"/>
      <c r="P233" s="269"/>
      <c r="Q233" s="269"/>
      <c r="R233" s="269"/>
      <c r="S233" s="269"/>
      <c r="T233" s="269"/>
      <c r="U233" s="269"/>
      <c r="V233" s="269"/>
      <c r="W233" s="269"/>
      <c r="X233" s="269"/>
      <c r="Y233" s="269"/>
      <c r="Z233" s="269"/>
    </row>
    <row r="234" ht="12.0" customHeight="1">
      <c r="A234" s="268"/>
      <c r="B234" s="269"/>
      <c r="C234" s="268"/>
      <c r="D234" s="268"/>
      <c r="E234" s="268"/>
      <c r="F234" s="231"/>
      <c r="G234" s="231"/>
      <c r="H234" s="231"/>
      <c r="I234" s="231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</row>
    <row r="235" ht="12.0" customHeight="1">
      <c r="A235" s="268"/>
      <c r="B235" s="269"/>
      <c r="C235" s="268"/>
      <c r="D235" s="268"/>
      <c r="E235" s="268"/>
      <c r="F235" s="231"/>
      <c r="G235" s="231"/>
      <c r="H235" s="231"/>
      <c r="I235" s="231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</row>
    <row r="236" ht="12.0" customHeight="1">
      <c r="A236" s="268"/>
      <c r="B236" s="269"/>
      <c r="C236" s="268"/>
      <c r="D236" s="268"/>
      <c r="E236" s="268"/>
      <c r="F236" s="231"/>
      <c r="G236" s="231"/>
      <c r="H236" s="231"/>
      <c r="I236" s="231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W236" s="269"/>
      <c r="X236" s="269"/>
      <c r="Y236" s="269"/>
      <c r="Z236" s="269"/>
    </row>
    <row r="237" ht="12.0" customHeight="1">
      <c r="A237" s="268"/>
      <c r="B237" s="269"/>
      <c r="C237" s="268"/>
      <c r="D237" s="268"/>
      <c r="E237" s="268"/>
      <c r="F237" s="231"/>
      <c r="G237" s="231"/>
      <c r="H237" s="231"/>
      <c r="I237" s="231"/>
      <c r="J237" s="269"/>
      <c r="K237" s="269"/>
      <c r="L237" s="269"/>
      <c r="M237" s="269"/>
      <c r="N237" s="269"/>
      <c r="O237" s="269"/>
      <c r="P237" s="269"/>
      <c r="Q237" s="269"/>
      <c r="R237" s="269"/>
      <c r="S237" s="269"/>
      <c r="T237" s="269"/>
      <c r="U237" s="269"/>
      <c r="V237" s="269"/>
      <c r="W237" s="269"/>
      <c r="X237" s="269"/>
      <c r="Y237" s="269"/>
      <c r="Z237" s="269"/>
    </row>
    <row r="238" ht="12.0" customHeight="1">
      <c r="A238" s="268"/>
      <c r="B238" s="269"/>
      <c r="C238" s="268"/>
      <c r="D238" s="268"/>
      <c r="E238" s="268"/>
      <c r="F238" s="231"/>
      <c r="G238" s="231"/>
      <c r="H238" s="231"/>
      <c r="I238" s="231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  <c r="Y238" s="269"/>
      <c r="Z238" s="269"/>
    </row>
    <row r="239" ht="12.0" customHeight="1">
      <c r="A239" s="268"/>
      <c r="B239" s="269"/>
      <c r="C239" s="268"/>
      <c r="D239" s="268"/>
      <c r="E239" s="268"/>
      <c r="F239" s="231"/>
      <c r="G239" s="231"/>
      <c r="H239" s="231"/>
      <c r="I239" s="231"/>
      <c r="J239" s="269"/>
      <c r="K239" s="269"/>
      <c r="L239" s="269"/>
      <c r="M239" s="269"/>
      <c r="N239" s="269"/>
      <c r="O239" s="269"/>
      <c r="P239" s="269"/>
      <c r="Q239" s="269"/>
      <c r="R239" s="269"/>
      <c r="S239" s="269"/>
      <c r="T239" s="269"/>
      <c r="U239" s="269"/>
      <c r="V239" s="269"/>
      <c r="W239" s="269"/>
      <c r="X239" s="269"/>
      <c r="Y239" s="269"/>
      <c r="Z239" s="269"/>
    </row>
    <row r="240" ht="12.0" customHeight="1">
      <c r="A240" s="268"/>
      <c r="B240" s="269"/>
      <c r="C240" s="268"/>
      <c r="D240" s="268"/>
      <c r="E240" s="268"/>
      <c r="F240" s="231"/>
      <c r="G240" s="231"/>
      <c r="H240" s="231"/>
      <c r="I240" s="231"/>
      <c r="J240" s="269"/>
      <c r="K240" s="269"/>
      <c r="L240" s="269"/>
      <c r="M240" s="269"/>
      <c r="N240" s="269"/>
      <c r="O240" s="269"/>
      <c r="P240" s="269"/>
      <c r="Q240" s="269"/>
      <c r="R240" s="269"/>
      <c r="S240" s="269"/>
      <c r="T240" s="269"/>
      <c r="U240" s="269"/>
      <c r="V240" s="269"/>
      <c r="W240" s="269"/>
      <c r="X240" s="269"/>
      <c r="Y240" s="269"/>
      <c r="Z240" s="269"/>
    </row>
    <row r="241" ht="12.0" customHeight="1">
      <c r="A241" s="268"/>
      <c r="B241" s="269"/>
      <c r="C241" s="268"/>
      <c r="D241" s="268"/>
      <c r="E241" s="268"/>
      <c r="F241" s="231"/>
      <c r="G241" s="231"/>
      <c r="H241" s="231"/>
      <c r="I241" s="231"/>
      <c r="J241" s="269"/>
      <c r="K241" s="269"/>
      <c r="L241" s="269"/>
      <c r="M241" s="269"/>
      <c r="N241" s="269"/>
      <c r="O241" s="269"/>
      <c r="P241" s="269"/>
      <c r="Q241" s="269"/>
      <c r="R241" s="269"/>
      <c r="S241" s="269"/>
      <c r="T241" s="269"/>
      <c r="U241" s="269"/>
      <c r="V241" s="269"/>
      <c r="W241" s="269"/>
      <c r="X241" s="269"/>
      <c r="Y241" s="269"/>
      <c r="Z241" s="269"/>
    </row>
    <row r="242" ht="12.0" customHeight="1">
      <c r="A242" s="268"/>
      <c r="B242" s="269"/>
      <c r="C242" s="268"/>
      <c r="D242" s="268"/>
      <c r="E242" s="268"/>
      <c r="F242" s="231"/>
      <c r="G242" s="231"/>
      <c r="H242" s="231"/>
      <c r="I242" s="231"/>
      <c r="J242" s="269"/>
      <c r="K242" s="269"/>
      <c r="L242" s="269"/>
      <c r="M242" s="269"/>
      <c r="N242" s="269"/>
      <c r="O242" s="269"/>
      <c r="P242" s="269"/>
      <c r="Q242" s="269"/>
      <c r="R242" s="269"/>
      <c r="S242" s="269"/>
      <c r="T242" s="269"/>
      <c r="U242" s="269"/>
      <c r="V242" s="269"/>
      <c r="W242" s="269"/>
      <c r="X242" s="269"/>
      <c r="Y242" s="269"/>
      <c r="Z242" s="269"/>
    </row>
    <row r="243" ht="12.0" customHeight="1">
      <c r="A243" s="268"/>
      <c r="B243" s="269"/>
      <c r="C243" s="268"/>
      <c r="D243" s="268"/>
      <c r="E243" s="268"/>
      <c r="F243" s="231"/>
      <c r="G243" s="231"/>
      <c r="H243" s="231"/>
      <c r="I243" s="231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W243" s="269"/>
      <c r="X243" s="269"/>
      <c r="Y243" s="269"/>
      <c r="Z243" s="269"/>
    </row>
    <row r="244" ht="12.0" customHeight="1">
      <c r="A244" s="268"/>
      <c r="B244" s="269"/>
      <c r="C244" s="268"/>
      <c r="D244" s="268"/>
      <c r="E244" s="268"/>
      <c r="F244" s="231"/>
      <c r="G244" s="231"/>
      <c r="H244" s="231"/>
      <c r="I244" s="231"/>
      <c r="J244" s="269"/>
      <c r="K244" s="269"/>
      <c r="L244" s="269"/>
      <c r="M244" s="269"/>
      <c r="N244" s="269"/>
      <c r="O244" s="269"/>
      <c r="P244" s="269"/>
      <c r="Q244" s="269"/>
      <c r="R244" s="269"/>
      <c r="S244" s="269"/>
      <c r="T244" s="269"/>
      <c r="U244" s="269"/>
      <c r="V244" s="269"/>
      <c r="W244" s="269"/>
      <c r="X244" s="269"/>
      <c r="Y244" s="269"/>
      <c r="Z244" s="269"/>
    </row>
    <row r="245" ht="12.0" customHeight="1">
      <c r="A245" s="268"/>
      <c r="B245" s="269"/>
      <c r="C245" s="268"/>
      <c r="D245" s="268"/>
      <c r="E245" s="268"/>
      <c r="F245" s="231"/>
      <c r="G245" s="231"/>
      <c r="H245" s="231"/>
      <c r="I245" s="231"/>
      <c r="J245" s="269"/>
      <c r="K245" s="269"/>
      <c r="L245" s="269"/>
      <c r="M245" s="269"/>
      <c r="N245" s="269"/>
      <c r="O245" s="269"/>
      <c r="P245" s="269"/>
      <c r="Q245" s="269"/>
      <c r="R245" s="269"/>
      <c r="S245" s="269"/>
      <c r="T245" s="269"/>
      <c r="U245" s="269"/>
      <c r="V245" s="269"/>
      <c r="W245" s="269"/>
      <c r="X245" s="269"/>
      <c r="Y245" s="269"/>
      <c r="Z245" s="269"/>
    </row>
    <row r="246" ht="12.0" customHeight="1">
      <c r="A246" s="268"/>
      <c r="B246" s="269"/>
      <c r="C246" s="268"/>
      <c r="D246" s="268"/>
      <c r="E246" s="268"/>
      <c r="F246" s="231"/>
      <c r="G246" s="231"/>
      <c r="H246" s="231"/>
      <c r="I246" s="231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9"/>
      <c r="W246" s="269"/>
      <c r="X246" s="269"/>
      <c r="Y246" s="269"/>
      <c r="Z246" s="269"/>
    </row>
    <row r="247" ht="12.0" customHeight="1">
      <c r="A247" s="268"/>
      <c r="B247" s="269"/>
      <c r="C247" s="268"/>
      <c r="D247" s="268"/>
      <c r="E247" s="268"/>
      <c r="F247" s="231"/>
      <c r="G247" s="231"/>
      <c r="H247" s="231"/>
      <c r="I247" s="231"/>
      <c r="J247" s="269"/>
      <c r="K247" s="269"/>
      <c r="L247" s="269"/>
      <c r="M247" s="269"/>
      <c r="N247" s="269"/>
      <c r="O247" s="269"/>
      <c r="P247" s="269"/>
      <c r="Q247" s="269"/>
      <c r="R247" s="269"/>
      <c r="S247" s="269"/>
      <c r="T247" s="269"/>
      <c r="U247" s="269"/>
      <c r="V247" s="269"/>
      <c r="W247" s="269"/>
      <c r="X247" s="269"/>
      <c r="Y247" s="269"/>
      <c r="Z247" s="269"/>
    </row>
    <row r="248" ht="12.0" customHeight="1">
      <c r="A248" s="268"/>
      <c r="B248" s="269"/>
      <c r="C248" s="268"/>
      <c r="D248" s="268"/>
      <c r="E248" s="268"/>
      <c r="F248" s="231"/>
      <c r="G248" s="231"/>
      <c r="H248" s="231"/>
      <c r="I248" s="231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  <c r="Y248" s="269"/>
      <c r="Z248" s="269"/>
    </row>
    <row r="249" ht="12.0" customHeight="1">
      <c r="A249" s="268"/>
      <c r="B249" s="269"/>
      <c r="C249" s="268"/>
      <c r="D249" s="268"/>
      <c r="E249" s="268"/>
      <c r="F249" s="231"/>
      <c r="G249" s="231"/>
      <c r="H249" s="231"/>
      <c r="I249" s="231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  <c r="Y249" s="269"/>
      <c r="Z249" s="269"/>
    </row>
    <row r="250" ht="12.0" customHeight="1">
      <c r="A250" s="268"/>
      <c r="B250" s="269"/>
      <c r="C250" s="268"/>
      <c r="D250" s="268"/>
      <c r="E250" s="268"/>
      <c r="F250" s="231"/>
      <c r="G250" s="231"/>
      <c r="H250" s="231"/>
      <c r="I250" s="231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  <c r="W250" s="269"/>
      <c r="X250" s="269"/>
      <c r="Y250" s="269"/>
      <c r="Z250" s="269"/>
    </row>
    <row r="251" ht="12.0" customHeight="1">
      <c r="A251" s="268"/>
      <c r="B251" s="269"/>
      <c r="C251" s="268"/>
      <c r="D251" s="268"/>
      <c r="E251" s="268"/>
      <c r="F251" s="231"/>
      <c r="G251" s="231"/>
      <c r="H251" s="231"/>
      <c r="I251" s="231"/>
      <c r="J251" s="269"/>
      <c r="K251" s="269"/>
      <c r="L251" s="269"/>
      <c r="M251" s="269"/>
      <c r="N251" s="269"/>
      <c r="O251" s="269"/>
      <c r="P251" s="269"/>
      <c r="Q251" s="269"/>
      <c r="R251" s="269"/>
      <c r="S251" s="269"/>
      <c r="T251" s="269"/>
      <c r="U251" s="269"/>
      <c r="V251" s="269"/>
      <c r="W251" s="269"/>
      <c r="X251" s="269"/>
      <c r="Y251" s="269"/>
      <c r="Z251" s="269"/>
    </row>
    <row r="252" ht="12.0" customHeight="1">
      <c r="A252" s="268"/>
      <c r="B252" s="269"/>
      <c r="C252" s="268"/>
      <c r="D252" s="268"/>
      <c r="E252" s="268"/>
      <c r="F252" s="231"/>
      <c r="G252" s="231"/>
      <c r="H252" s="231"/>
      <c r="I252" s="231"/>
      <c r="J252" s="269"/>
      <c r="K252" s="269"/>
      <c r="L252" s="269"/>
      <c r="M252" s="269"/>
      <c r="N252" s="269"/>
      <c r="O252" s="269"/>
      <c r="P252" s="269"/>
      <c r="Q252" s="269"/>
      <c r="R252" s="269"/>
      <c r="S252" s="269"/>
      <c r="T252" s="269"/>
      <c r="U252" s="269"/>
      <c r="V252" s="269"/>
      <c r="W252" s="269"/>
      <c r="X252" s="269"/>
      <c r="Y252" s="269"/>
      <c r="Z252" s="269"/>
    </row>
    <row r="253" ht="12.0" customHeight="1">
      <c r="A253" s="268"/>
      <c r="B253" s="269"/>
      <c r="C253" s="268"/>
      <c r="D253" s="268"/>
      <c r="E253" s="268"/>
      <c r="F253" s="231"/>
      <c r="G253" s="231"/>
      <c r="H253" s="231"/>
      <c r="I253" s="231"/>
      <c r="J253" s="269"/>
      <c r="K253" s="269"/>
      <c r="L253" s="269"/>
      <c r="M253" s="269"/>
      <c r="N253" s="269"/>
      <c r="O253" s="269"/>
      <c r="P253" s="269"/>
      <c r="Q253" s="269"/>
      <c r="R253" s="269"/>
      <c r="S253" s="269"/>
      <c r="T253" s="269"/>
      <c r="U253" s="269"/>
      <c r="V253" s="269"/>
      <c r="W253" s="269"/>
      <c r="X253" s="269"/>
      <c r="Y253" s="269"/>
      <c r="Z253" s="269"/>
    </row>
    <row r="254" ht="12.0" customHeight="1">
      <c r="A254" s="268"/>
      <c r="B254" s="269"/>
      <c r="C254" s="268"/>
      <c r="D254" s="268"/>
      <c r="E254" s="268"/>
      <c r="F254" s="231"/>
      <c r="G254" s="231"/>
      <c r="H254" s="231"/>
      <c r="I254" s="231"/>
      <c r="J254" s="269"/>
      <c r="K254" s="269"/>
      <c r="L254" s="269"/>
      <c r="M254" s="269"/>
      <c r="N254" s="269"/>
      <c r="O254" s="269"/>
      <c r="P254" s="269"/>
      <c r="Q254" s="269"/>
      <c r="R254" s="269"/>
      <c r="S254" s="269"/>
      <c r="T254" s="269"/>
      <c r="U254" s="269"/>
      <c r="V254" s="269"/>
      <c r="W254" s="269"/>
      <c r="X254" s="269"/>
      <c r="Y254" s="269"/>
      <c r="Z254" s="269"/>
    </row>
    <row r="255" ht="12.0" customHeight="1">
      <c r="A255" s="268"/>
      <c r="B255" s="269"/>
      <c r="C255" s="268"/>
      <c r="D255" s="268"/>
      <c r="E255" s="268"/>
      <c r="F255" s="231"/>
      <c r="G255" s="231"/>
      <c r="H255" s="231"/>
      <c r="I255" s="231"/>
      <c r="J255" s="269"/>
      <c r="K255" s="269"/>
      <c r="L255" s="269"/>
      <c r="M255" s="269"/>
      <c r="N255" s="269"/>
      <c r="O255" s="269"/>
      <c r="P255" s="269"/>
      <c r="Q255" s="269"/>
      <c r="R255" s="269"/>
      <c r="S255" s="269"/>
      <c r="T255" s="269"/>
      <c r="U255" s="269"/>
      <c r="V255" s="269"/>
      <c r="W255" s="269"/>
      <c r="X255" s="269"/>
      <c r="Y255" s="269"/>
      <c r="Z255" s="269"/>
    </row>
    <row r="256" ht="12.0" customHeight="1">
      <c r="A256" s="268"/>
      <c r="B256" s="269"/>
      <c r="C256" s="268"/>
      <c r="D256" s="268"/>
      <c r="E256" s="268"/>
      <c r="F256" s="231"/>
      <c r="G256" s="231"/>
      <c r="H256" s="231"/>
      <c r="I256" s="231"/>
      <c r="J256" s="269"/>
      <c r="K256" s="269"/>
      <c r="L256" s="269"/>
      <c r="M256" s="269"/>
      <c r="N256" s="269"/>
      <c r="O256" s="269"/>
      <c r="P256" s="269"/>
      <c r="Q256" s="269"/>
      <c r="R256" s="269"/>
      <c r="S256" s="269"/>
      <c r="T256" s="269"/>
      <c r="U256" s="269"/>
      <c r="V256" s="269"/>
      <c r="W256" s="269"/>
      <c r="X256" s="269"/>
      <c r="Y256" s="269"/>
      <c r="Z256" s="269"/>
    </row>
    <row r="257" ht="12.0" customHeight="1">
      <c r="A257" s="268"/>
      <c r="B257" s="269"/>
      <c r="C257" s="268"/>
      <c r="D257" s="268"/>
      <c r="E257" s="268"/>
      <c r="F257" s="231"/>
      <c r="G257" s="231"/>
      <c r="H257" s="231"/>
      <c r="I257" s="231"/>
      <c r="J257" s="269"/>
      <c r="K257" s="269"/>
      <c r="L257" s="269"/>
      <c r="M257" s="269"/>
      <c r="N257" s="269"/>
      <c r="O257" s="269"/>
      <c r="P257" s="269"/>
      <c r="Q257" s="269"/>
      <c r="R257" s="269"/>
      <c r="S257" s="269"/>
      <c r="T257" s="269"/>
      <c r="U257" s="269"/>
      <c r="V257" s="269"/>
      <c r="W257" s="269"/>
      <c r="X257" s="269"/>
      <c r="Y257" s="269"/>
      <c r="Z257" s="269"/>
    </row>
    <row r="258" ht="12.0" customHeight="1">
      <c r="A258" s="268"/>
      <c r="B258" s="269"/>
      <c r="C258" s="268"/>
      <c r="D258" s="268"/>
      <c r="E258" s="268"/>
      <c r="F258" s="231"/>
      <c r="G258" s="231"/>
      <c r="H258" s="231"/>
      <c r="I258" s="231"/>
      <c r="J258" s="269"/>
      <c r="K258" s="269"/>
      <c r="L258" s="269"/>
      <c r="M258" s="269"/>
      <c r="N258" s="269"/>
      <c r="O258" s="269"/>
      <c r="P258" s="269"/>
      <c r="Q258" s="269"/>
      <c r="R258" s="269"/>
      <c r="S258" s="269"/>
      <c r="T258" s="269"/>
      <c r="U258" s="269"/>
      <c r="V258" s="269"/>
      <c r="W258" s="269"/>
      <c r="X258" s="269"/>
      <c r="Y258" s="269"/>
      <c r="Z258" s="269"/>
    </row>
    <row r="259" ht="12.0" customHeight="1">
      <c r="A259" s="268"/>
      <c r="B259" s="269"/>
      <c r="C259" s="268"/>
      <c r="D259" s="268"/>
      <c r="E259" s="268"/>
      <c r="F259" s="231"/>
      <c r="G259" s="231"/>
      <c r="H259" s="231"/>
      <c r="I259" s="231"/>
      <c r="J259" s="269"/>
      <c r="K259" s="269"/>
      <c r="L259" s="269"/>
      <c r="M259" s="269"/>
      <c r="N259" s="269"/>
      <c r="O259" s="269"/>
      <c r="P259" s="269"/>
      <c r="Q259" s="269"/>
      <c r="R259" s="269"/>
      <c r="S259" s="269"/>
      <c r="T259" s="269"/>
      <c r="U259" s="269"/>
      <c r="V259" s="269"/>
      <c r="W259" s="269"/>
      <c r="X259" s="269"/>
      <c r="Y259" s="269"/>
      <c r="Z259" s="269"/>
    </row>
    <row r="260" ht="12.0" customHeight="1">
      <c r="A260" s="268"/>
      <c r="B260" s="269"/>
      <c r="C260" s="268"/>
      <c r="D260" s="268"/>
      <c r="E260" s="268"/>
      <c r="F260" s="231"/>
      <c r="G260" s="231"/>
      <c r="H260" s="231"/>
      <c r="I260" s="231"/>
      <c r="J260" s="269"/>
      <c r="K260" s="269"/>
      <c r="L260" s="269"/>
      <c r="M260" s="269"/>
      <c r="N260" s="269"/>
      <c r="O260" s="269"/>
      <c r="P260" s="269"/>
      <c r="Q260" s="269"/>
      <c r="R260" s="269"/>
      <c r="S260" s="269"/>
      <c r="T260" s="269"/>
      <c r="U260" s="269"/>
      <c r="V260" s="269"/>
      <c r="W260" s="269"/>
      <c r="X260" s="269"/>
      <c r="Y260" s="269"/>
      <c r="Z260" s="269"/>
    </row>
    <row r="261" ht="12.0" customHeight="1">
      <c r="A261" s="268"/>
      <c r="B261" s="269"/>
      <c r="C261" s="268"/>
      <c r="D261" s="268"/>
      <c r="E261" s="268"/>
      <c r="F261" s="231"/>
      <c r="G261" s="231"/>
      <c r="H261" s="231"/>
      <c r="I261" s="231"/>
      <c r="J261" s="269"/>
      <c r="K261" s="269"/>
      <c r="L261" s="269"/>
      <c r="M261" s="269"/>
      <c r="N261" s="269"/>
      <c r="O261" s="269"/>
      <c r="P261" s="269"/>
      <c r="Q261" s="269"/>
      <c r="R261" s="269"/>
      <c r="S261" s="269"/>
      <c r="T261" s="269"/>
      <c r="U261" s="269"/>
      <c r="V261" s="269"/>
      <c r="W261" s="269"/>
      <c r="X261" s="269"/>
      <c r="Y261" s="269"/>
      <c r="Z261" s="269"/>
    </row>
    <row r="262" ht="12.0" customHeight="1">
      <c r="A262" s="268"/>
      <c r="B262" s="269"/>
      <c r="C262" s="268"/>
      <c r="D262" s="268"/>
      <c r="E262" s="268"/>
      <c r="F262" s="231"/>
      <c r="G262" s="231"/>
      <c r="H262" s="231"/>
      <c r="I262" s="231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  <c r="V262" s="269"/>
      <c r="W262" s="269"/>
      <c r="X262" s="269"/>
      <c r="Y262" s="269"/>
      <c r="Z262" s="269"/>
    </row>
    <row r="263" ht="12.0" customHeight="1">
      <c r="A263" s="268"/>
      <c r="B263" s="269"/>
      <c r="C263" s="268"/>
      <c r="D263" s="268"/>
      <c r="E263" s="268"/>
      <c r="F263" s="231"/>
      <c r="G263" s="231"/>
      <c r="H263" s="231"/>
      <c r="I263" s="231"/>
      <c r="J263" s="269"/>
      <c r="K263" s="269"/>
      <c r="L263" s="269"/>
      <c r="M263" s="269"/>
      <c r="N263" s="269"/>
      <c r="O263" s="269"/>
      <c r="P263" s="269"/>
      <c r="Q263" s="269"/>
      <c r="R263" s="269"/>
      <c r="S263" s="269"/>
      <c r="T263" s="269"/>
      <c r="U263" s="269"/>
      <c r="V263" s="269"/>
      <c r="W263" s="269"/>
      <c r="X263" s="269"/>
      <c r="Y263" s="269"/>
      <c r="Z263" s="269"/>
    </row>
    <row r="264" ht="12.0" customHeight="1">
      <c r="A264" s="268"/>
      <c r="B264" s="269"/>
      <c r="C264" s="268"/>
      <c r="D264" s="268"/>
      <c r="E264" s="268"/>
      <c r="F264" s="231"/>
      <c r="G264" s="231"/>
      <c r="H264" s="231"/>
      <c r="I264" s="231"/>
      <c r="J264" s="269"/>
      <c r="K264" s="269"/>
      <c r="L264" s="269"/>
      <c r="M264" s="269"/>
      <c r="N264" s="269"/>
      <c r="O264" s="269"/>
      <c r="P264" s="269"/>
      <c r="Q264" s="269"/>
      <c r="R264" s="269"/>
      <c r="S264" s="269"/>
      <c r="T264" s="269"/>
      <c r="U264" s="269"/>
      <c r="V264" s="269"/>
      <c r="W264" s="269"/>
      <c r="X264" s="269"/>
      <c r="Y264" s="269"/>
      <c r="Z264" s="269"/>
    </row>
    <row r="265" ht="12.0" customHeight="1">
      <c r="A265" s="268"/>
      <c r="B265" s="269"/>
      <c r="C265" s="268"/>
      <c r="D265" s="268"/>
      <c r="E265" s="268"/>
      <c r="F265" s="231"/>
      <c r="G265" s="231"/>
      <c r="H265" s="231"/>
      <c r="I265" s="231"/>
      <c r="J265" s="269"/>
      <c r="K265" s="269"/>
      <c r="L265" s="269"/>
      <c r="M265" s="269"/>
      <c r="N265" s="269"/>
      <c r="O265" s="269"/>
      <c r="P265" s="269"/>
      <c r="Q265" s="269"/>
      <c r="R265" s="269"/>
      <c r="S265" s="269"/>
      <c r="T265" s="269"/>
      <c r="U265" s="269"/>
      <c r="V265" s="269"/>
      <c r="W265" s="269"/>
      <c r="X265" s="269"/>
      <c r="Y265" s="269"/>
      <c r="Z265" s="269"/>
    </row>
    <row r="266" ht="12.0" customHeight="1">
      <c r="A266" s="268"/>
      <c r="B266" s="269"/>
      <c r="C266" s="268"/>
      <c r="D266" s="268"/>
      <c r="E266" s="268"/>
      <c r="F266" s="231"/>
      <c r="G266" s="231"/>
      <c r="H266" s="231"/>
      <c r="I266" s="231"/>
      <c r="J266" s="269"/>
      <c r="K266" s="269"/>
      <c r="L266" s="269"/>
      <c r="M266" s="269"/>
      <c r="N266" s="269"/>
      <c r="O266" s="269"/>
      <c r="P266" s="269"/>
      <c r="Q266" s="269"/>
      <c r="R266" s="269"/>
      <c r="S266" s="269"/>
      <c r="T266" s="269"/>
      <c r="U266" s="269"/>
      <c r="V266" s="269"/>
      <c r="W266" s="269"/>
      <c r="X266" s="269"/>
      <c r="Y266" s="269"/>
      <c r="Z266" s="269"/>
    </row>
    <row r="267" ht="12.0" customHeight="1">
      <c r="A267" s="268"/>
      <c r="B267" s="269"/>
      <c r="C267" s="268"/>
      <c r="D267" s="268"/>
      <c r="E267" s="268"/>
      <c r="F267" s="231"/>
      <c r="G267" s="231"/>
      <c r="H267" s="231"/>
      <c r="I267" s="231"/>
      <c r="J267" s="269"/>
      <c r="K267" s="269"/>
      <c r="L267" s="269"/>
      <c r="M267" s="269"/>
      <c r="N267" s="269"/>
      <c r="O267" s="269"/>
      <c r="P267" s="269"/>
      <c r="Q267" s="269"/>
      <c r="R267" s="269"/>
      <c r="S267" s="269"/>
      <c r="T267" s="269"/>
      <c r="U267" s="269"/>
      <c r="V267" s="269"/>
      <c r="W267" s="269"/>
      <c r="X267" s="269"/>
      <c r="Y267" s="269"/>
      <c r="Z267" s="269"/>
    </row>
    <row r="268" ht="12.0" customHeight="1">
      <c r="A268" s="268"/>
      <c r="B268" s="269"/>
      <c r="C268" s="268"/>
      <c r="D268" s="268"/>
      <c r="E268" s="268"/>
      <c r="F268" s="231"/>
      <c r="G268" s="231"/>
      <c r="H268" s="231"/>
      <c r="I268" s="231"/>
      <c r="J268" s="269"/>
      <c r="K268" s="269"/>
      <c r="L268" s="269"/>
      <c r="M268" s="269"/>
      <c r="N268" s="269"/>
      <c r="O268" s="269"/>
      <c r="P268" s="269"/>
      <c r="Q268" s="269"/>
      <c r="R268" s="269"/>
      <c r="S268" s="269"/>
      <c r="T268" s="269"/>
      <c r="U268" s="269"/>
      <c r="V268" s="269"/>
      <c r="W268" s="269"/>
      <c r="X268" s="269"/>
      <c r="Y268" s="269"/>
      <c r="Z268" s="269"/>
    </row>
    <row r="269" ht="12.0" customHeight="1">
      <c r="A269" s="268"/>
      <c r="B269" s="269"/>
      <c r="C269" s="268"/>
      <c r="D269" s="268"/>
      <c r="E269" s="268"/>
      <c r="F269" s="231"/>
      <c r="G269" s="231"/>
      <c r="H269" s="231"/>
      <c r="I269" s="231"/>
      <c r="J269" s="269"/>
      <c r="K269" s="269"/>
      <c r="L269" s="269"/>
      <c r="M269" s="269"/>
      <c r="N269" s="269"/>
      <c r="O269" s="269"/>
      <c r="P269" s="269"/>
      <c r="Q269" s="269"/>
      <c r="R269" s="269"/>
      <c r="S269" s="269"/>
      <c r="T269" s="269"/>
      <c r="U269" s="269"/>
      <c r="V269" s="269"/>
      <c r="W269" s="269"/>
      <c r="X269" s="269"/>
      <c r="Y269" s="269"/>
      <c r="Z269" s="269"/>
    </row>
    <row r="270" ht="12.0" customHeight="1">
      <c r="A270" s="268"/>
      <c r="B270" s="269"/>
      <c r="C270" s="268"/>
      <c r="D270" s="268"/>
      <c r="E270" s="268"/>
      <c r="F270" s="231"/>
      <c r="G270" s="231"/>
      <c r="H270" s="231"/>
      <c r="I270" s="231"/>
      <c r="J270" s="269"/>
      <c r="K270" s="269"/>
      <c r="L270" s="269"/>
      <c r="M270" s="269"/>
      <c r="N270" s="269"/>
      <c r="O270" s="269"/>
      <c r="P270" s="269"/>
      <c r="Q270" s="269"/>
      <c r="R270" s="269"/>
      <c r="S270" s="269"/>
      <c r="T270" s="269"/>
      <c r="U270" s="269"/>
      <c r="V270" s="269"/>
      <c r="W270" s="269"/>
      <c r="X270" s="269"/>
      <c r="Y270" s="269"/>
      <c r="Z270" s="269"/>
    </row>
    <row r="271" ht="12.0" customHeight="1">
      <c r="A271" s="268"/>
      <c r="B271" s="269"/>
      <c r="C271" s="268"/>
      <c r="D271" s="268"/>
      <c r="E271" s="268"/>
      <c r="F271" s="231"/>
      <c r="G271" s="231"/>
      <c r="H271" s="231"/>
      <c r="I271" s="231"/>
      <c r="J271" s="269"/>
      <c r="K271" s="269"/>
      <c r="L271" s="269"/>
      <c r="M271" s="269"/>
      <c r="N271" s="269"/>
      <c r="O271" s="269"/>
      <c r="P271" s="269"/>
      <c r="Q271" s="269"/>
      <c r="R271" s="269"/>
      <c r="S271" s="269"/>
      <c r="T271" s="269"/>
      <c r="U271" s="269"/>
      <c r="V271" s="269"/>
      <c r="W271" s="269"/>
      <c r="X271" s="269"/>
      <c r="Y271" s="269"/>
      <c r="Z271" s="269"/>
    </row>
    <row r="272" ht="12.0" customHeight="1">
      <c r="A272" s="268"/>
      <c r="B272" s="269"/>
      <c r="C272" s="268"/>
      <c r="D272" s="268"/>
      <c r="E272" s="268"/>
      <c r="F272" s="231"/>
      <c r="G272" s="231"/>
      <c r="H272" s="231"/>
      <c r="I272" s="231"/>
      <c r="J272" s="269"/>
      <c r="K272" s="269"/>
      <c r="L272" s="269"/>
      <c r="M272" s="269"/>
      <c r="N272" s="269"/>
      <c r="O272" s="269"/>
      <c r="P272" s="269"/>
      <c r="Q272" s="269"/>
      <c r="R272" s="269"/>
      <c r="S272" s="269"/>
      <c r="T272" s="269"/>
      <c r="U272" s="269"/>
      <c r="V272" s="269"/>
      <c r="W272" s="269"/>
      <c r="X272" s="269"/>
      <c r="Y272" s="269"/>
      <c r="Z272" s="269"/>
    </row>
    <row r="273" ht="12.0" customHeight="1">
      <c r="A273" s="268"/>
      <c r="B273" s="269"/>
      <c r="C273" s="268"/>
      <c r="D273" s="268"/>
      <c r="E273" s="268"/>
      <c r="F273" s="231"/>
      <c r="G273" s="231"/>
      <c r="H273" s="231"/>
      <c r="I273" s="231"/>
      <c r="J273" s="269"/>
      <c r="K273" s="269"/>
      <c r="L273" s="269"/>
      <c r="M273" s="269"/>
      <c r="N273" s="269"/>
      <c r="O273" s="269"/>
      <c r="P273" s="269"/>
      <c r="Q273" s="269"/>
      <c r="R273" s="269"/>
      <c r="S273" s="269"/>
      <c r="T273" s="269"/>
      <c r="U273" s="269"/>
      <c r="V273" s="269"/>
      <c r="W273" s="269"/>
      <c r="X273" s="269"/>
      <c r="Y273" s="269"/>
      <c r="Z273" s="269"/>
    </row>
    <row r="274" ht="12.0" customHeight="1">
      <c r="A274" s="268"/>
      <c r="B274" s="269"/>
      <c r="C274" s="268"/>
      <c r="D274" s="268"/>
      <c r="E274" s="268"/>
      <c r="F274" s="231"/>
      <c r="G274" s="231"/>
      <c r="H274" s="231"/>
      <c r="I274" s="231"/>
      <c r="J274" s="269"/>
      <c r="K274" s="269"/>
      <c r="L274" s="269"/>
      <c r="M274" s="269"/>
      <c r="N274" s="269"/>
      <c r="O274" s="269"/>
      <c r="P274" s="269"/>
      <c r="Q274" s="269"/>
      <c r="R274" s="269"/>
      <c r="S274" s="269"/>
      <c r="T274" s="269"/>
      <c r="U274" s="269"/>
      <c r="V274" s="269"/>
      <c r="W274" s="269"/>
      <c r="X274" s="269"/>
      <c r="Y274" s="269"/>
      <c r="Z274" s="269"/>
    </row>
    <row r="275" ht="12.0" customHeight="1">
      <c r="A275" s="268"/>
      <c r="B275" s="269"/>
      <c r="C275" s="268"/>
      <c r="D275" s="268"/>
      <c r="E275" s="268"/>
      <c r="F275" s="231"/>
      <c r="G275" s="231"/>
      <c r="H275" s="231"/>
      <c r="I275" s="231"/>
      <c r="J275" s="269"/>
      <c r="K275" s="269"/>
      <c r="L275" s="269"/>
      <c r="M275" s="269"/>
      <c r="N275" s="269"/>
      <c r="O275" s="269"/>
      <c r="P275" s="269"/>
      <c r="Q275" s="269"/>
      <c r="R275" s="269"/>
      <c r="S275" s="269"/>
      <c r="T275" s="269"/>
      <c r="U275" s="269"/>
      <c r="V275" s="269"/>
      <c r="W275" s="269"/>
      <c r="X275" s="269"/>
      <c r="Y275" s="269"/>
      <c r="Z275" s="269"/>
    </row>
    <row r="276" ht="12.0" customHeight="1">
      <c r="A276" s="268"/>
      <c r="B276" s="269"/>
      <c r="C276" s="268"/>
      <c r="D276" s="268"/>
      <c r="E276" s="268"/>
      <c r="F276" s="231"/>
      <c r="G276" s="231"/>
      <c r="H276" s="231"/>
      <c r="I276" s="231"/>
      <c r="J276" s="269"/>
      <c r="K276" s="269"/>
      <c r="L276" s="269"/>
      <c r="M276" s="269"/>
      <c r="N276" s="269"/>
      <c r="O276" s="269"/>
      <c r="P276" s="269"/>
      <c r="Q276" s="269"/>
      <c r="R276" s="269"/>
      <c r="S276" s="269"/>
      <c r="T276" s="269"/>
      <c r="U276" s="269"/>
      <c r="V276" s="269"/>
      <c r="W276" s="269"/>
      <c r="X276" s="269"/>
      <c r="Y276" s="269"/>
      <c r="Z276" s="269"/>
    </row>
    <row r="277" ht="12.0" customHeight="1">
      <c r="A277" s="268"/>
      <c r="B277" s="269"/>
      <c r="C277" s="268"/>
      <c r="D277" s="268"/>
      <c r="E277" s="268"/>
      <c r="F277" s="231"/>
      <c r="G277" s="231"/>
      <c r="H277" s="231"/>
      <c r="I277" s="231"/>
      <c r="J277" s="269"/>
      <c r="K277" s="269"/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  <c r="V277" s="269"/>
      <c r="W277" s="269"/>
      <c r="X277" s="269"/>
      <c r="Y277" s="269"/>
      <c r="Z277" s="269"/>
    </row>
    <row r="278" ht="12.0" customHeight="1">
      <c r="A278" s="268"/>
      <c r="B278" s="269"/>
      <c r="C278" s="268"/>
      <c r="D278" s="268"/>
      <c r="E278" s="268"/>
      <c r="F278" s="231"/>
      <c r="G278" s="231"/>
      <c r="H278" s="231"/>
      <c r="I278" s="231"/>
      <c r="J278" s="269"/>
      <c r="K278" s="269"/>
      <c r="L278" s="269"/>
      <c r="M278" s="269"/>
      <c r="N278" s="269"/>
      <c r="O278" s="269"/>
      <c r="P278" s="269"/>
      <c r="Q278" s="269"/>
      <c r="R278" s="269"/>
      <c r="S278" s="269"/>
      <c r="T278" s="269"/>
      <c r="U278" s="269"/>
      <c r="V278" s="269"/>
      <c r="W278" s="269"/>
      <c r="X278" s="269"/>
      <c r="Y278" s="269"/>
      <c r="Z278" s="269"/>
    </row>
    <row r="279" ht="12.0" customHeight="1">
      <c r="A279" s="268"/>
      <c r="B279" s="269"/>
      <c r="C279" s="268"/>
      <c r="D279" s="268"/>
      <c r="E279" s="268"/>
      <c r="F279" s="231"/>
      <c r="G279" s="231"/>
      <c r="H279" s="231"/>
      <c r="I279" s="231"/>
      <c r="J279" s="269"/>
      <c r="K279" s="269"/>
      <c r="L279" s="269"/>
      <c r="M279" s="269"/>
      <c r="N279" s="269"/>
      <c r="O279" s="269"/>
      <c r="P279" s="269"/>
      <c r="Q279" s="269"/>
      <c r="R279" s="269"/>
      <c r="S279" s="269"/>
      <c r="T279" s="269"/>
      <c r="U279" s="269"/>
      <c r="V279" s="269"/>
      <c r="W279" s="269"/>
      <c r="X279" s="269"/>
      <c r="Y279" s="269"/>
      <c r="Z279" s="269"/>
    </row>
    <row r="280" ht="12.0" customHeight="1">
      <c r="A280" s="268"/>
      <c r="B280" s="269"/>
      <c r="C280" s="268"/>
      <c r="D280" s="268"/>
      <c r="E280" s="268"/>
      <c r="F280" s="231"/>
      <c r="G280" s="231"/>
      <c r="H280" s="231"/>
      <c r="I280" s="231"/>
      <c r="J280" s="269"/>
      <c r="K280" s="269"/>
      <c r="L280" s="269"/>
      <c r="M280" s="269"/>
      <c r="N280" s="269"/>
      <c r="O280" s="269"/>
      <c r="P280" s="269"/>
      <c r="Q280" s="269"/>
      <c r="R280" s="269"/>
      <c r="S280" s="269"/>
      <c r="T280" s="269"/>
      <c r="U280" s="269"/>
      <c r="V280" s="269"/>
      <c r="W280" s="269"/>
      <c r="X280" s="269"/>
      <c r="Y280" s="269"/>
      <c r="Z280" s="269"/>
    </row>
    <row r="281" ht="12.0" customHeight="1">
      <c r="A281" s="268"/>
      <c r="B281" s="269"/>
      <c r="C281" s="268"/>
      <c r="D281" s="268"/>
      <c r="E281" s="268"/>
      <c r="F281" s="231"/>
      <c r="G281" s="231"/>
      <c r="H281" s="231"/>
      <c r="I281" s="231"/>
      <c r="J281" s="269"/>
      <c r="K281" s="269"/>
      <c r="L281" s="269"/>
      <c r="M281" s="269"/>
      <c r="N281" s="269"/>
      <c r="O281" s="269"/>
      <c r="P281" s="269"/>
      <c r="Q281" s="269"/>
      <c r="R281" s="269"/>
      <c r="S281" s="269"/>
      <c r="T281" s="269"/>
      <c r="U281" s="269"/>
      <c r="V281" s="269"/>
      <c r="W281" s="269"/>
      <c r="X281" s="269"/>
      <c r="Y281" s="269"/>
      <c r="Z281" s="269"/>
    </row>
    <row r="282" ht="12.0" customHeight="1">
      <c r="A282" s="268"/>
      <c r="B282" s="269"/>
      <c r="C282" s="268"/>
      <c r="D282" s="268"/>
      <c r="E282" s="268"/>
      <c r="F282" s="231"/>
      <c r="G282" s="231"/>
      <c r="H282" s="231"/>
      <c r="I282" s="231"/>
      <c r="J282" s="269"/>
      <c r="K282" s="269"/>
      <c r="L282" s="269"/>
      <c r="M282" s="269"/>
      <c r="N282" s="269"/>
      <c r="O282" s="269"/>
      <c r="P282" s="269"/>
      <c r="Q282" s="269"/>
      <c r="R282" s="269"/>
      <c r="S282" s="269"/>
      <c r="T282" s="269"/>
      <c r="U282" s="269"/>
      <c r="V282" s="269"/>
      <c r="W282" s="269"/>
      <c r="X282" s="269"/>
      <c r="Y282" s="269"/>
      <c r="Z282" s="269"/>
    </row>
    <row r="283" ht="12.0" customHeight="1">
      <c r="A283" s="268"/>
      <c r="B283" s="269"/>
      <c r="C283" s="268"/>
      <c r="D283" s="268"/>
      <c r="E283" s="268"/>
      <c r="F283" s="231"/>
      <c r="G283" s="231"/>
      <c r="H283" s="231"/>
      <c r="I283" s="231"/>
      <c r="J283" s="269"/>
      <c r="K283" s="269"/>
      <c r="L283" s="269"/>
      <c r="M283" s="269"/>
      <c r="N283" s="269"/>
      <c r="O283" s="269"/>
      <c r="P283" s="269"/>
      <c r="Q283" s="269"/>
      <c r="R283" s="269"/>
      <c r="S283" s="269"/>
      <c r="T283" s="269"/>
      <c r="U283" s="269"/>
      <c r="V283" s="269"/>
      <c r="W283" s="269"/>
      <c r="X283" s="269"/>
      <c r="Y283" s="269"/>
      <c r="Z283" s="269"/>
    </row>
    <row r="284" ht="12.0" customHeight="1">
      <c r="A284" s="268"/>
      <c r="B284" s="269"/>
      <c r="C284" s="268"/>
      <c r="D284" s="268"/>
      <c r="E284" s="268"/>
      <c r="F284" s="231"/>
      <c r="G284" s="231"/>
      <c r="H284" s="231"/>
      <c r="I284" s="231"/>
      <c r="J284" s="269"/>
      <c r="K284" s="269"/>
      <c r="L284" s="269"/>
      <c r="M284" s="269"/>
      <c r="N284" s="269"/>
      <c r="O284" s="269"/>
      <c r="P284" s="269"/>
      <c r="Q284" s="269"/>
      <c r="R284" s="269"/>
      <c r="S284" s="269"/>
      <c r="T284" s="269"/>
      <c r="U284" s="269"/>
      <c r="V284" s="269"/>
      <c r="W284" s="269"/>
      <c r="X284" s="269"/>
      <c r="Y284" s="269"/>
      <c r="Z284" s="269"/>
    </row>
    <row r="285" ht="12.0" customHeight="1">
      <c r="A285" s="268"/>
      <c r="B285" s="269"/>
      <c r="C285" s="268"/>
      <c r="D285" s="268"/>
      <c r="E285" s="268"/>
      <c r="F285" s="231"/>
      <c r="G285" s="231"/>
      <c r="H285" s="231"/>
      <c r="I285" s="231"/>
      <c r="J285" s="269"/>
      <c r="K285" s="269"/>
      <c r="L285" s="269"/>
      <c r="M285" s="269"/>
      <c r="N285" s="269"/>
      <c r="O285" s="269"/>
      <c r="P285" s="269"/>
      <c r="Q285" s="269"/>
      <c r="R285" s="269"/>
      <c r="S285" s="269"/>
      <c r="T285" s="269"/>
      <c r="U285" s="269"/>
      <c r="V285" s="269"/>
      <c r="W285" s="269"/>
      <c r="X285" s="269"/>
      <c r="Y285" s="269"/>
      <c r="Z285" s="269"/>
    </row>
    <row r="286" ht="12.0" customHeight="1">
      <c r="A286" s="268"/>
      <c r="B286" s="269"/>
      <c r="C286" s="268"/>
      <c r="D286" s="268"/>
      <c r="E286" s="268"/>
      <c r="F286" s="231"/>
      <c r="G286" s="231"/>
      <c r="H286" s="231"/>
      <c r="I286" s="231"/>
      <c r="J286" s="269"/>
      <c r="K286" s="269"/>
      <c r="L286" s="269"/>
      <c r="M286" s="269"/>
      <c r="N286" s="269"/>
      <c r="O286" s="269"/>
      <c r="P286" s="269"/>
      <c r="Q286" s="269"/>
      <c r="R286" s="269"/>
      <c r="S286" s="269"/>
      <c r="T286" s="269"/>
      <c r="U286" s="269"/>
      <c r="V286" s="269"/>
      <c r="W286" s="269"/>
      <c r="X286" s="269"/>
      <c r="Y286" s="269"/>
      <c r="Z286" s="269"/>
    </row>
    <row r="287" ht="12.0" customHeight="1">
      <c r="A287" s="268"/>
      <c r="B287" s="269"/>
      <c r="C287" s="268"/>
      <c r="D287" s="268"/>
      <c r="E287" s="268"/>
      <c r="F287" s="231"/>
      <c r="G287" s="231"/>
      <c r="H287" s="231"/>
      <c r="I287" s="231"/>
      <c r="J287" s="269"/>
      <c r="K287" s="269"/>
      <c r="L287" s="269"/>
      <c r="M287" s="269"/>
      <c r="N287" s="269"/>
      <c r="O287" s="269"/>
      <c r="P287" s="269"/>
      <c r="Q287" s="269"/>
      <c r="R287" s="269"/>
      <c r="S287" s="269"/>
      <c r="T287" s="269"/>
      <c r="U287" s="269"/>
      <c r="V287" s="269"/>
      <c r="W287" s="269"/>
      <c r="X287" s="269"/>
      <c r="Y287" s="269"/>
      <c r="Z287" s="269"/>
    </row>
    <row r="288" ht="12.0" customHeight="1">
      <c r="A288" s="268"/>
      <c r="B288" s="269"/>
      <c r="C288" s="268"/>
      <c r="D288" s="268"/>
      <c r="E288" s="268"/>
      <c r="F288" s="231"/>
      <c r="G288" s="231"/>
      <c r="H288" s="231"/>
      <c r="I288" s="231"/>
      <c r="J288" s="269"/>
      <c r="K288" s="269"/>
      <c r="L288" s="269"/>
      <c r="M288" s="269"/>
      <c r="N288" s="269"/>
      <c r="O288" s="269"/>
      <c r="P288" s="269"/>
      <c r="Q288" s="269"/>
      <c r="R288" s="269"/>
      <c r="S288" s="269"/>
      <c r="T288" s="269"/>
      <c r="U288" s="269"/>
      <c r="V288" s="269"/>
      <c r="W288" s="269"/>
      <c r="X288" s="269"/>
      <c r="Y288" s="269"/>
      <c r="Z288" s="269"/>
    </row>
    <row r="289" ht="12.0" customHeight="1">
      <c r="A289" s="268"/>
      <c r="B289" s="269"/>
      <c r="C289" s="268"/>
      <c r="D289" s="268"/>
      <c r="E289" s="268"/>
      <c r="F289" s="231"/>
      <c r="G289" s="231"/>
      <c r="H289" s="231"/>
      <c r="I289" s="231"/>
      <c r="J289" s="269"/>
      <c r="K289" s="269"/>
      <c r="L289" s="269"/>
      <c r="M289" s="269"/>
      <c r="N289" s="269"/>
      <c r="O289" s="269"/>
      <c r="P289" s="269"/>
      <c r="Q289" s="269"/>
      <c r="R289" s="269"/>
      <c r="S289" s="269"/>
      <c r="T289" s="269"/>
      <c r="U289" s="269"/>
      <c r="V289" s="269"/>
      <c r="W289" s="269"/>
      <c r="X289" s="269"/>
      <c r="Y289" s="269"/>
      <c r="Z289" s="269"/>
    </row>
    <row r="290" ht="12.0" customHeight="1">
      <c r="A290" s="268"/>
      <c r="B290" s="269"/>
      <c r="C290" s="268"/>
      <c r="D290" s="268"/>
      <c r="E290" s="268"/>
      <c r="F290" s="231"/>
      <c r="G290" s="231"/>
      <c r="H290" s="231"/>
      <c r="I290" s="231"/>
      <c r="J290" s="269"/>
      <c r="K290" s="269"/>
      <c r="L290" s="269"/>
      <c r="M290" s="269"/>
      <c r="N290" s="269"/>
      <c r="O290" s="269"/>
      <c r="P290" s="269"/>
      <c r="Q290" s="269"/>
      <c r="R290" s="269"/>
      <c r="S290" s="269"/>
      <c r="T290" s="269"/>
      <c r="U290" s="269"/>
      <c r="V290" s="269"/>
      <c r="W290" s="269"/>
      <c r="X290" s="269"/>
      <c r="Y290" s="269"/>
      <c r="Z290" s="269"/>
    </row>
    <row r="291" ht="12.0" customHeight="1">
      <c r="A291" s="268"/>
      <c r="B291" s="269"/>
      <c r="C291" s="268"/>
      <c r="D291" s="268"/>
      <c r="E291" s="268"/>
      <c r="F291" s="231"/>
      <c r="G291" s="231"/>
      <c r="H291" s="231"/>
      <c r="I291" s="231"/>
      <c r="J291" s="269"/>
      <c r="K291" s="269"/>
      <c r="L291" s="269"/>
      <c r="M291" s="269"/>
      <c r="N291" s="269"/>
      <c r="O291" s="269"/>
      <c r="P291" s="269"/>
      <c r="Q291" s="269"/>
      <c r="R291" s="269"/>
      <c r="S291" s="269"/>
      <c r="T291" s="269"/>
      <c r="U291" s="269"/>
      <c r="V291" s="269"/>
      <c r="W291" s="269"/>
      <c r="X291" s="269"/>
      <c r="Y291" s="269"/>
      <c r="Z291" s="269"/>
    </row>
    <row r="292" ht="12.0" customHeight="1">
      <c r="A292" s="268"/>
      <c r="B292" s="269"/>
      <c r="C292" s="268"/>
      <c r="D292" s="268"/>
      <c r="E292" s="268"/>
      <c r="F292" s="231"/>
      <c r="G292" s="231"/>
      <c r="H292" s="231"/>
      <c r="I292" s="231"/>
      <c r="J292" s="269"/>
      <c r="K292" s="269"/>
      <c r="L292" s="269"/>
      <c r="M292" s="269"/>
      <c r="N292" s="269"/>
      <c r="O292" s="269"/>
      <c r="P292" s="269"/>
      <c r="Q292" s="269"/>
      <c r="R292" s="269"/>
      <c r="S292" s="269"/>
      <c r="T292" s="269"/>
      <c r="U292" s="269"/>
      <c r="V292" s="269"/>
      <c r="W292" s="269"/>
      <c r="X292" s="269"/>
      <c r="Y292" s="269"/>
      <c r="Z292" s="269"/>
    </row>
    <row r="293" ht="12.0" customHeight="1">
      <c r="A293" s="268"/>
      <c r="B293" s="269"/>
      <c r="C293" s="268"/>
      <c r="D293" s="268"/>
      <c r="E293" s="268"/>
      <c r="F293" s="231"/>
      <c r="G293" s="231"/>
      <c r="H293" s="231"/>
      <c r="I293" s="231"/>
      <c r="J293" s="269"/>
      <c r="K293" s="269"/>
      <c r="L293" s="269"/>
      <c r="M293" s="269"/>
      <c r="N293" s="269"/>
      <c r="O293" s="269"/>
      <c r="P293" s="269"/>
      <c r="Q293" s="269"/>
      <c r="R293" s="269"/>
      <c r="S293" s="269"/>
      <c r="T293" s="269"/>
      <c r="U293" s="269"/>
      <c r="V293" s="269"/>
      <c r="W293" s="269"/>
      <c r="X293" s="269"/>
      <c r="Y293" s="269"/>
      <c r="Z293" s="269"/>
    </row>
    <row r="294" ht="12.0" customHeight="1">
      <c r="A294" s="268"/>
      <c r="B294" s="269"/>
      <c r="C294" s="268"/>
      <c r="D294" s="268"/>
      <c r="E294" s="268"/>
      <c r="F294" s="231"/>
      <c r="G294" s="231"/>
      <c r="H294" s="231"/>
      <c r="I294" s="231"/>
      <c r="J294" s="269"/>
      <c r="K294" s="269"/>
      <c r="L294" s="269"/>
      <c r="M294" s="269"/>
      <c r="N294" s="269"/>
      <c r="O294" s="269"/>
      <c r="P294" s="269"/>
      <c r="Q294" s="269"/>
      <c r="R294" s="269"/>
      <c r="S294" s="269"/>
      <c r="T294" s="269"/>
      <c r="U294" s="269"/>
      <c r="V294" s="269"/>
      <c r="W294" s="269"/>
      <c r="X294" s="269"/>
      <c r="Y294" s="269"/>
      <c r="Z294" s="269"/>
    </row>
    <row r="295" ht="12.0" customHeight="1">
      <c r="A295" s="268"/>
      <c r="B295" s="269"/>
      <c r="C295" s="268"/>
      <c r="D295" s="268"/>
      <c r="E295" s="268"/>
      <c r="F295" s="231"/>
      <c r="G295" s="231"/>
      <c r="H295" s="231"/>
      <c r="I295" s="231"/>
      <c r="J295" s="269"/>
      <c r="K295" s="269"/>
      <c r="L295" s="269"/>
      <c r="M295" s="269"/>
      <c r="N295" s="269"/>
      <c r="O295" s="269"/>
      <c r="P295" s="269"/>
      <c r="Q295" s="269"/>
      <c r="R295" s="269"/>
      <c r="S295" s="269"/>
      <c r="T295" s="269"/>
      <c r="U295" s="269"/>
      <c r="V295" s="269"/>
      <c r="W295" s="269"/>
      <c r="X295" s="269"/>
      <c r="Y295" s="269"/>
      <c r="Z295" s="269"/>
    </row>
    <row r="296" ht="12.0" customHeight="1">
      <c r="A296" s="268"/>
      <c r="B296" s="269"/>
      <c r="C296" s="268"/>
      <c r="D296" s="268"/>
      <c r="E296" s="268"/>
      <c r="F296" s="231"/>
      <c r="G296" s="231"/>
      <c r="H296" s="231"/>
      <c r="I296" s="231"/>
      <c r="J296" s="269"/>
      <c r="K296" s="269"/>
      <c r="L296" s="269"/>
      <c r="M296" s="269"/>
      <c r="N296" s="269"/>
      <c r="O296" s="269"/>
      <c r="P296" s="269"/>
      <c r="Q296" s="269"/>
      <c r="R296" s="269"/>
      <c r="S296" s="269"/>
      <c r="T296" s="269"/>
      <c r="U296" s="269"/>
      <c r="V296" s="269"/>
      <c r="W296" s="269"/>
      <c r="X296" s="269"/>
      <c r="Y296" s="269"/>
      <c r="Z296" s="269"/>
    </row>
    <row r="297" ht="12.0" customHeight="1">
      <c r="A297" s="268"/>
      <c r="B297" s="269"/>
      <c r="C297" s="268"/>
      <c r="D297" s="268"/>
      <c r="E297" s="268"/>
      <c r="F297" s="231"/>
      <c r="G297" s="231"/>
      <c r="H297" s="231"/>
      <c r="I297" s="231"/>
      <c r="J297" s="269"/>
      <c r="K297" s="269"/>
      <c r="L297" s="269"/>
      <c r="M297" s="269"/>
      <c r="N297" s="269"/>
      <c r="O297" s="269"/>
      <c r="P297" s="269"/>
      <c r="Q297" s="269"/>
      <c r="R297" s="269"/>
      <c r="S297" s="269"/>
      <c r="T297" s="269"/>
      <c r="U297" s="269"/>
      <c r="V297" s="269"/>
      <c r="W297" s="269"/>
      <c r="X297" s="269"/>
      <c r="Y297" s="269"/>
      <c r="Z297" s="269"/>
    </row>
    <row r="298" ht="12.0" customHeight="1">
      <c r="A298" s="268"/>
      <c r="B298" s="269"/>
      <c r="C298" s="268"/>
      <c r="D298" s="268"/>
      <c r="E298" s="268"/>
      <c r="F298" s="231"/>
      <c r="G298" s="231"/>
      <c r="H298" s="231"/>
      <c r="I298" s="231"/>
      <c r="J298" s="269"/>
      <c r="K298" s="269"/>
      <c r="L298" s="269"/>
      <c r="M298" s="269"/>
      <c r="N298" s="269"/>
      <c r="O298" s="269"/>
      <c r="P298" s="269"/>
      <c r="Q298" s="269"/>
      <c r="R298" s="269"/>
      <c r="S298" s="269"/>
      <c r="T298" s="269"/>
      <c r="U298" s="269"/>
      <c r="V298" s="269"/>
      <c r="W298" s="269"/>
      <c r="X298" s="269"/>
      <c r="Y298" s="269"/>
      <c r="Z298" s="269"/>
    </row>
    <row r="299" ht="12.0" customHeight="1">
      <c r="A299" s="268"/>
      <c r="B299" s="269"/>
      <c r="C299" s="268"/>
      <c r="D299" s="268"/>
      <c r="E299" s="268"/>
      <c r="F299" s="231"/>
      <c r="G299" s="231"/>
      <c r="H299" s="231"/>
      <c r="I299" s="231"/>
      <c r="J299" s="269"/>
      <c r="K299" s="269"/>
      <c r="L299" s="269"/>
      <c r="M299" s="269"/>
      <c r="N299" s="269"/>
      <c r="O299" s="269"/>
      <c r="P299" s="269"/>
      <c r="Q299" s="269"/>
      <c r="R299" s="269"/>
      <c r="S299" s="269"/>
      <c r="T299" s="269"/>
      <c r="U299" s="269"/>
      <c r="V299" s="269"/>
      <c r="W299" s="269"/>
      <c r="X299" s="269"/>
      <c r="Y299" s="269"/>
      <c r="Z299" s="269"/>
    </row>
    <row r="300" ht="12.0" customHeight="1">
      <c r="A300" s="268"/>
      <c r="B300" s="269"/>
      <c r="C300" s="268"/>
      <c r="D300" s="268"/>
      <c r="E300" s="268"/>
      <c r="F300" s="231"/>
      <c r="G300" s="231"/>
      <c r="H300" s="231"/>
      <c r="I300" s="231"/>
      <c r="J300" s="269"/>
      <c r="K300" s="269"/>
      <c r="L300" s="269"/>
      <c r="M300" s="269"/>
      <c r="N300" s="269"/>
      <c r="O300" s="269"/>
      <c r="P300" s="269"/>
      <c r="Q300" s="269"/>
      <c r="R300" s="269"/>
      <c r="S300" s="269"/>
      <c r="T300" s="269"/>
      <c r="U300" s="269"/>
      <c r="V300" s="269"/>
      <c r="W300" s="269"/>
      <c r="X300" s="269"/>
      <c r="Y300" s="269"/>
      <c r="Z300" s="269"/>
    </row>
    <row r="301" ht="12.0" customHeight="1">
      <c r="A301" s="268"/>
      <c r="B301" s="269"/>
      <c r="C301" s="268"/>
      <c r="D301" s="268"/>
      <c r="E301" s="268"/>
      <c r="F301" s="231"/>
      <c r="G301" s="231"/>
      <c r="H301" s="231"/>
      <c r="I301" s="231"/>
      <c r="J301" s="269"/>
      <c r="K301" s="269"/>
      <c r="L301" s="269"/>
      <c r="M301" s="269"/>
      <c r="N301" s="269"/>
      <c r="O301" s="269"/>
      <c r="P301" s="269"/>
      <c r="Q301" s="269"/>
      <c r="R301" s="269"/>
      <c r="S301" s="269"/>
      <c r="T301" s="269"/>
      <c r="U301" s="269"/>
      <c r="V301" s="269"/>
      <c r="W301" s="269"/>
      <c r="X301" s="269"/>
      <c r="Y301" s="269"/>
      <c r="Z301" s="269"/>
    </row>
    <row r="302" ht="12.0" customHeight="1">
      <c r="A302" s="268"/>
      <c r="B302" s="269"/>
      <c r="C302" s="268"/>
      <c r="D302" s="268"/>
      <c r="E302" s="268"/>
      <c r="F302" s="231"/>
      <c r="G302" s="231"/>
      <c r="H302" s="231"/>
      <c r="I302" s="231"/>
      <c r="J302" s="269"/>
      <c r="K302" s="269"/>
      <c r="L302" s="269"/>
      <c r="M302" s="269"/>
      <c r="N302" s="269"/>
      <c r="O302" s="269"/>
      <c r="P302" s="269"/>
      <c r="Q302" s="269"/>
      <c r="R302" s="269"/>
      <c r="S302" s="269"/>
      <c r="T302" s="269"/>
      <c r="U302" s="269"/>
      <c r="V302" s="269"/>
      <c r="W302" s="269"/>
      <c r="X302" s="269"/>
      <c r="Y302" s="269"/>
      <c r="Z302" s="269"/>
    </row>
    <row r="303" ht="12.0" customHeight="1">
      <c r="A303" s="268"/>
      <c r="B303" s="269"/>
      <c r="C303" s="268"/>
      <c r="D303" s="268"/>
      <c r="E303" s="268"/>
      <c r="F303" s="231"/>
      <c r="G303" s="231"/>
      <c r="H303" s="231"/>
      <c r="I303" s="231"/>
      <c r="J303" s="269"/>
      <c r="K303" s="269"/>
      <c r="L303" s="269"/>
      <c r="M303" s="269"/>
      <c r="N303" s="269"/>
      <c r="O303" s="269"/>
      <c r="P303" s="269"/>
      <c r="Q303" s="269"/>
      <c r="R303" s="269"/>
      <c r="S303" s="269"/>
      <c r="T303" s="269"/>
      <c r="U303" s="269"/>
      <c r="V303" s="269"/>
      <c r="W303" s="269"/>
      <c r="X303" s="269"/>
      <c r="Y303" s="269"/>
      <c r="Z303" s="269"/>
    </row>
    <row r="304" ht="12.0" customHeight="1">
      <c r="A304" s="268"/>
      <c r="B304" s="269"/>
      <c r="C304" s="268"/>
      <c r="D304" s="268"/>
      <c r="E304" s="268"/>
      <c r="F304" s="231"/>
      <c r="G304" s="231"/>
      <c r="H304" s="231"/>
      <c r="I304" s="231"/>
      <c r="J304" s="269"/>
      <c r="K304" s="269"/>
      <c r="L304" s="269"/>
      <c r="M304" s="269"/>
      <c r="N304" s="269"/>
      <c r="O304" s="269"/>
      <c r="P304" s="269"/>
      <c r="Q304" s="269"/>
      <c r="R304" s="269"/>
      <c r="S304" s="269"/>
      <c r="T304" s="269"/>
      <c r="U304" s="269"/>
      <c r="V304" s="269"/>
      <c r="W304" s="269"/>
      <c r="X304" s="269"/>
      <c r="Y304" s="269"/>
      <c r="Z304" s="269"/>
    </row>
    <row r="305" ht="12.0" customHeight="1">
      <c r="A305" s="268"/>
      <c r="B305" s="269"/>
      <c r="C305" s="268"/>
      <c r="D305" s="268"/>
      <c r="E305" s="268"/>
      <c r="F305" s="231"/>
      <c r="G305" s="231"/>
      <c r="H305" s="231"/>
      <c r="I305" s="231"/>
      <c r="J305" s="269"/>
      <c r="K305" s="269"/>
      <c r="L305" s="269"/>
      <c r="M305" s="269"/>
      <c r="N305" s="269"/>
      <c r="O305" s="269"/>
      <c r="P305" s="269"/>
      <c r="Q305" s="269"/>
      <c r="R305" s="269"/>
      <c r="S305" s="269"/>
      <c r="T305" s="269"/>
      <c r="U305" s="269"/>
      <c r="V305" s="269"/>
      <c r="W305" s="269"/>
      <c r="X305" s="269"/>
      <c r="Y305" s="269"/>
      <c r="Z305" s="269"/>
    </row>
    <row r="306" ht="12.0" customHeight="1">
      <c r="A306" s="268"/>
      <c r="B306" s="269"/>
      <c r="C306" s="268"/>
      <c r="D306" s="268"/>
      <c r="E306" s="268"/>
      <c r="F306" s="231"/>
      <c r="G306" s="231"/>
      <c r="H306" s="231"/>
      <c r="I306" s="231"/>
      <c r="J306" s="269"/>
      <c r="K306" s="269"/>
      <c r="L306" s="269"/>
      <c r="M306" s="269"/>
      <c r="N306" s="269"/>
      <c r="O306" s="269"/>
      <c r="P306" s="269"/>
      <c r="Q306" s="269"/>
      <c r="R306" s="269"/>
      <c r="S306" s="269"/>
      <c r="T306" s="269"/>
      <c r="U306" s="269"/>
      <c r="V306" s="269"/>
      <c r="W306" s="269"/>
      <c r="X306" s="269"/>
      <c r="Y306" s="269"/>
      <c r="Z306" s="269"/>
    </row>
    <row r="307" ht="12.0" customHeight="1">
      <c r="A307" s="268"/>
      <c r="B307" s="269"/>
      <c r="C307" s="268"/>
      <c r="D307" s="268"/>
      <c r="E307" s="268"/>
      <c r="F307" s="231"/>
      <c r="G307" s="231"/>
      <c r="H307" s="231"/>
      <c r="I307" s="231"/>
      <c r="J307" s="269"/>
      <c r="K307" s="269"/>
      <c r="L307" s="269"/>
      <c r="M307" s="269"/>
      <c r="N307" s="269"/>
      <c r="O307" s="269"/>
      <c r="P307" s="269"/>
      <c r="Q307" s="269"/>
      <c r="R307" s="269"/>
      <c r="S307" s="269"/>
      <c r="T307" s="269"/>
      <c r="U307" s="269"/>
      <c r="V307" s="269"/>
      <c r="W307" s="269"/>
      <c r="X307" s="269"/>
      <c r="Y307" s="269"/>
      <c r="Z307" s="269"/>
    </row>
    <row r="308" ht="12.0" customHeight="1">
      <c r="A308" s="268"/>
      <c r="B308" s="269"/>
      <c r="C308" s="268"/>
      <c r="D308" s="268"/>
      <c r="E308" s="268"/>
      <c r="F308" s="231"/>
      <c r="G308" s="231"/>
      <c r="H308" s="231"/>
      <c r="I308" s="231"/>
      <c r="J308" s="269"/>
      <c r="K308" s="269"/>
      <c r="L308" s="269"/>
      <c r="M308" s="269"/>
      <c r="N308" s="269"/>
      <c r="O308" s="269"/>
      <c r="P308" s="269"/>
      <c r="Q308" s="269"/>
      <c r="R308" s="269"/>
      <c r="S308" s="269"/>
      <c r="T308" s="269"/>
      <c r="U308" s="269"/>
      <c r="V308" s="269"/>
      <c r="W308" s="269"/>
      <c r="X308" s="269"/>
      <c r="Y308" s="269"/>
      <c r="Z308" s="269"/>
    </row>
    <row r="309" ht="12.0" customHeight="1">
      <c r="A309" s="268"/>
      <c r="B309" s="269"/>
      <c r="C309" s="268"/>
      <c r="D309" s="268"/>
      <c r="E309" s="268"/>
      <c r="F309" s="231"/>
      <c r="G309" s="231"/>
      <c r="H309" s="231"/>
      <c r="I309" s="231"/>
      <c r="J309" s="269"/>
      <c r="K309" s="269"/>
      <c r="L309" s="269"/>
      <c r="M309" s="269"/>
      <c r="N309" s="269"/>
      <c r="O309" s="269"/>
      <c r="P309" s="269"/>
      <c r="Q309" s="269"/>
      <c r="R309" s="269"/>
      <c r="S309" s="269"/>
      <c r="T309" s="269"/>
      <c r="U309" s="269"/>
      <c r="V309" s="269"/>
      <c r="W309" s="269"/>
      <c r="X309" s="269"/>
      <c r="Y309" s="269"/>
      <c r="Z309" s="269"/>
    </row>
    <row r="310" ht="12.0" customHeight="1">
      <c r="A310" s="268"/>
      <c r="B310" s="269"/>
      <c r="C310" s="268"/>
      <c r="D310" s="268"/>
      <c r="E310" s="268"/>
      <c r="F310" s="231"/>
      <c r="G310" s="231"/>
      <c r="H310" s="231"/>
      <c r="I310" s="231"/>
      <c r="J310" s="269"/>
      <c r="K310" s="269"/>
      <c r="L310" s="269"/>
      <c r="M310" s="269"/>
      <c r="N310" s="269"/>
      <c r="O310" s="269"/>
      <c r="P310" s="269"/>
      <c r="Q310" s="269"/>
      <c r="R310" s="269"/>
      <c r="S310" s="269"/>
      <c r="T310" s="269"/>
      <c r="U310" s="269"/>
      <c r="V310" s="269"/>
      <c r="W310" s="269"/>
      <c r="X310" s="269"/>
      <c r="Y310" s="269"/>
      <c r="Z310" s="269"/>
    </row>
    <row r="311" ht="12.0" customHeight="1">
      <c r="A311" s="268"/>
      <c r="B311" s="269"/>
      <c r="C311" s="268"/>
      <c r="D311" s="268"/>
      <c r="E311" s="268"/>
      <c r="F311" s="231"/>
      <c r="G311" s="231"/>
      <c r="H311" s="231"/>
      <c r="I311" s="231"/>
      <c r="J311" s="269"/>
      <c r="K311" s="269"/>
      <c r="L311" s="269"/>
      <c r="M311" s="269"/>
      <c r="N311" s="269"/>
      <c r="O311" s="269"/>
      <c r="P311" s="269"/>
      <c r="Q311" s="269"/>
      <c r="R311" s="269"/>
      <c r="S311" s="269"/>
      <c r="T311" s="269"/>
      <c r="U311" s="269"/>
      <c r="V311" s="269"/>
      <c r="W311" s="269"/>
      <c r="X311" s="269"/>
      <c r="Y311" s="269"/>
      <c r="Z311" s="269"/>
    </row>
    <row r="312" ht="12.0" customHeight="1">
      <c r="A312" s="268"/>
      <c r="B312" s="269"/>
      <c r="C312" s="268"/>
      <c r="D312" s="268"/>
      <c r="E312" s="268"/>
      <c r="F312" s="231"/>
      <c r="G312" s="231"/>
      <c r="H312" s="231"/>
      <c r="I312" s="231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  <c r="Y312" s="269"/>
      <c r="Z312" s="269"/>
    </row>
    <row r="313" ht="12.0" customHeight="1">
      <c r="A313" s="268"/>
      <c r="B313" s="269"/>
      <c r="C313" s="268"/>
      <c r="D313" s="268"/>
      <c r="E313" s="268"/>
      <c r="F313" s="231"/>
      <c r="G313" s="231"/>
      <c r="H313" s="231"/>
      <c r="I313" s="231"/>
      <c r="J313" s="269"/>
      <c r="K313" s="269"/>
      <c r="L313" s="269"/>
      <c r="M313" s="269"/>
      <c r="N313" s="269"/>
      <c r="O313" s="269"/>
      <c r="P313" s="269"/>
      <c r="Q313" s="269"/>
      <c r="R313" s="269"/>
      <c r="S313" s="269"/>
      <c r="T313" s="269"/>
      <c r="U313" s="269"/>
      <c r="V313" s="269"/>
      <c r="W313" s="269"/>
      <c r="X313" s="269"/>
      <c r="Y313" s="269"/>
      <c r="Z313" s="269"/>
    </row>
    <row r="314" ht="12.0" customHeight="1">
      <c r="A314" s="268"/>
      <c r="B314" s="269"/>
      <c r="C314" s="268"/>
      <c r="D314" s="268"/>
      <c r="E314" s="268"/>
      <c r="F314" s="231"/>
      <c r="G314" s="231"/>
      <c r="H314" s="231"/>
      <c r="I314" s="231"/>
      <c r="J314" s="269"/>
      <c r="K314" s="269"/>
      <c r="L314" s="269"/>
      <c r="M314" s="269"/>
      <c r="N314" s="269"/>
      <c r="O314" s="269"/>
      <c r="P314" s="269"/>
      <c r="Q314" s="269"/>
      <c r="R314" s="269"/>
      <c r="S314" s="269"/>
      <c r="T314" s="269"/>
      <c r="U314" s="269"/>
      <c r="V314" s="269"/>
      <c r="W314" s="269"/>
      <c r="X314" s="269"/>
      <c r="Y314" s="269"/>
      <c r="Z314" s="269"/>
    </row>
    <row r="315" ht="12.0" customHeight="1">
      <c r="A315" s="268"/>
      <c r="B315" s="269"/>
      <c r="C315" s="268"/>
      <c r="D315" s="268"/>
      <c r="E315" s="268"/>
      <c r="F315" s="231"/>
      <c r="G315" s="231"/>
      <c r="H315" s="231"/>
      <c r="I315" s="231"/>
      <c r="J315" s="269"/>
      <c r="K315" s="269"/>
      <c r="L315" s="269"/>
      <c r="M315" s="269"/>
      <c r="N315" s="269"/>
      <c r="O315" s="269"/>
      <c r="P315" s="269"/>
      <c r="Q315" s="269"/>
      <c r="R315" s="269"/>
      <c r="S315" s="269"/>
      <c r="T315" s="269"/>
      <c r="U315" s="269"/>
      <c r="V315" s="269"/>
      <c r="W315" s="269"/>
      <c r="X315" s="269"/>
      <c r="Y315" s="269"/>
      <c r="Z315" s="269"/>
    </row>
    <row r="316" ht="12.0" customHeight="1">
      <c r="A316" s="268"/>
      <c r="B316" s="269"/>
      <c r="C316" s="268"/>
      <c r="D316" s="268"/>
      <c r="E316" s="268"/>
      <c r="F316" s="231"/>
      <c r="G316" s="231"/>
      <c r="H316" s="231"/>
      <c r="I316" s="231"/>
      <c r="J316" s="269"/>
      <c r="K316" s="269"/>
      <c r="L316" s="269"/>
      <c r="M316" s="269"/>
      <c r="N316" s="269"/>
      <c r="O316" s="269"/>
      <c r="P316" s="269"/>
      <c r="Q316" s="269"/>
      <c r="R316" s="269"/>
      <c r="S316" s="269"/>
      <c r="T316" s="269"/>
      <c r="U316" s="269"/>
      <c r="V316" s="269"/>
      <c r="W316" s="269"/>
      <c r="X316" s="269"/>
      <c r="Y316" s="269"/>
      <c r="Z316" s="269"/>
    </row>
    <row r="317" ht="12.0" customHeight="1">
      <c r="A317" s="268"/>
      <c r="B317" s="269"/>
      <c r="C317" s="268"/>
      <c r="D317" s="268"/>
      <c r="E317" s="268"/>
      <c r="F317" s="231"/>
      <c r="G317" s="231"/>
      <c r="H317" s="231"/>
      <c r="I317" s="231"/>
      <c r="J317" s="269"/>
      <c r="K317" s="269"/>
      <c r="L317" s="269"/>
      <c r="M317" s="269"/>
      <c r="N317" s="269"/>
      <c r="O317" s="269"/>
      <c r="P317" s="269"/>
      <c r="Q317" s="269"/>
      <c r="R317" s="269"/>
      <c r="S317" s="269"/>
      <c r="T317" s="269"/>
      <c r="U317" s="269"/>
      <c r="V317" s="269"/>
      <c r="W317" s="269"/>
      <c r="X317" s="269"/>
      <c r="Y317" s="269"/>
      <c r="Z317" s="269"/>
    </row>
    <row r="318" ht="12.0" customHeight="1">
      <c r="A318" s="268"/>
      <c r="B318" s="269"/>
      <c r="C318" s="268"/>
      <c r="D318" s="268"/>
      <c r="E318" s="268"/>
      <c r="F318" s="231"/>
      <c r="G318" s="231"/>
      <c r="H318" s="231"/>
      <c r="I318" s="231"/>
      <c r="J318" s="269"/>
      <c r="K318" s="269"/>
      <c r="L318" s="269"/>
      <c r="M318" s="269"/>
      <c r="N318" s="269"/>
      <c r="O318" s="269"/>
      <c r="P318" s="269"/>
      <c r="Q318" s="269"/>
      <c r="R318" s="269"/>
      <c r="S318" s="269"/>
      <c r="T318" s="269"/>
      <c r="U318" s="269"/>
      <c r="V318" s="269"/>
      <c r="W318" s="269"/>
      <c r="X318" s="269"/>
      <c r="Y318" s="269"/>
      <c r="Z318" s="269"/>
    </row>
    <row r="319" ht="12.0" customHeight="1">
      <c r="A319" s="268"/>
      <c r="B319" s="269"/>
      <c r="C319" s="268"/>
      <c r="D319" s="268"/>
      <c r="E319" s="268"/>
      <c r="F319" s="231"/>
      <c r="G319" s="231"/>
      <c r="H319" s="231"/>
      <c r="I319" s="231"/>
      <c r="J319" s="269"/>
      <c r="K319" s="269"/>
      <c r="L319" s="269"/>
      <c r="M319" s="269"/>
      <c r="N319" s="269"/>
      <c r="O319" s="269"/>
      <c r="P319" s="269"/>
      <c r="Q319" s="269"/>
      <c r="R319" s="269"/>
      <c r="S319" s="269"/>
      <c r="T319" s="269"/>
      <c r="U319" s="269"/>
      <c r="V319" s="269"/>
      <c r="W319" s="269"/>
      <c r="X319" s="269"/>
      <c r="Y319" s="269"/>
      <c r="Z319" s="269"/>
    </row>
    <row r="320" ht="12.0" customHeight="1">
      <c r="A320" s="268"/>
      <c r="B320" s="269"/>
      <c r="C320" s="268"/>
      <c r="D320" s="268"/>
      <c r="E320" s="268"/>
      <c r="F320" s="231"/>
      <c r="G320" s="231"/>
      <c r="H320" s="231"/>
      <c r="I320" s="231"/>
      <c r="J320" s="269"/>
      <c r="K320" s="269"/>
      <c r="L320" s="269"/>
      <c r="M320" s="269"/>
      <c r="N320" s="269"/>
      <c r="O320" s="269"/>
      <c r="P320" s="269"/>
      <c r="Q320" s="269"/>
      <c r="R320" s="269"/>
      <c r="S320" s="269"/>
      <c r="T320" s="269"/>
      <c r="U320" s="269"/>
      <c r="V320" s="269"/>
      <c r="W320" s="269"/>
      <c r="X320" s="269"/>
      <c r="Y320" s="269"/>
      <c r="Z320" s="269"/>
    </row>
    <row r="321" ht="12.0" customHeight="1">
      <c r="A321" s="268"/>
      <c r="B321" s="269"/>
      <c r="C321" s="268"/>
      <c r="D321" s="268"/>
      <c r="E321" s="268"/>
      <c r="F321" s="231"/>
      <c r="G321" s="231"/>
      <c r="H321" s="231"/>
      <c r="I321" s="231"/>
      <c r="J321" s="269"/>
      <c r="K321" s="269"/>
      <c r="L321" s="269"/>
      <c r="M321" s="269"/>
      <c r="N321" s="269"/>
      <c r="O321" s="269"/>
      <c r="P321" s="269"/>
      <c r="Q321" s="269"/>
      <c r="R321" s="269"/>
      <c r="S321" s="269"/>
      <c r="T321" s="269"/>
      <c r="U321" s="269"/>
      <c r="V321" s="269"/>
      <c r="W321" s="269"/>
      <c r="X321" s="269"/>
      <c r="Y321" s="269"/>
      <c r="Z321" s="269"/>
    </row>
    <row r="322" ht="12.0" customHeight="1">
      <c r="A322" s="268"/>
      <c r="B322" s="269"/>
      <c r="C322" s="268"/>
      <c r="D322" s="268"/>
      <c r="E322" s="268"/>
      <c r="F322" s="231"/>
      <c r="G322" s="231"/>
      <c r="H322" s="231"/>
      <c r="I322" s="231"/>
      <c r="J322" s="269"/>
      <c r="K322" s="269"/>
      <c r="L322" s="269"/>
      <c r="M322" s="269"/>
      <c r="N322" s="269"/>
      <c r="O322" s="269"/>
      <c r="P322" s="269"/>
      <c r="Q322" s="269"/>
      <c r="R322" s="269"/>
      <c r="S322" s="269"/>
      <c r="T322" s="269"/>
      <c r="U322" s="269"/>
      <c r="V322" s="269"/>
      <c r="W322" s="269"/>
      <c r="X322" s="269"/>
      <c r="Y322" s="269"/>
      <c r="Z322" s="269"/>
    </row>
    <row r="323" ht="12.0" customHeight="1">
      <c r="A323" s="268"/>
      <c r="B323" s="269"/>
      <c r="C323" s="268"/>
      <c r="D323" s="268"/>
      <c r="E323" s="268"/>
      <c r="F323" s="231"/>
      <c r="G323" s="231"/>
      <c r="H323" s="231"/>
      <c r="I323" s="231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</row>
    <row r="324" ht="12.0" customHeight="1">
      <c r="A324" s="268"/>
      <c r="B324" s="269"/>
      <c r="C324" s="268"/>
      <c r="D324" s="268"/>
      <c r="E324" s="268"/>
      <c r="F324" s="231"/>
      <c r="G324" s="231"/>
      <c r="H324" s="231"/>
      <c r="I324" s="231"/>
      <c r="J324" s="269"/>
      <c r="K324" s="269"/>
      <c r="L324" s="269"/>
      <c r="M324" s="269"/>
      <c r="N324" s="269"/>
      <c r="O324" s="269"/>
      <c r="P324" s="269"/>
      <c r="Q324" s="269"/>
      <c r="R324" s="269"/>
      <c r="S324" s="269"/>
      <c r="T324" s="269"/>
      <c r="U324" s="269"/>
      <c r="V324" s="269"/>
      <c r="W324" s="269"/>
      <c r="X324" s="269"/>
      <c r="Y324" s="269"/>
      <c r="Z324" s="269"/>
    </row>
    <row r="325" ht="12.0" customHeight="1">
      <c r="A325" s="268"/>
      <c r="B325" s="269"/>
      <c r="C325" s="268"/>
      <c r="D325" s="268"/>
      <c r="E325" s="268"/>
      <c r="F325" s="231"/>
      <c r="G325" s="231"/>
      <c r="H325" s="231"/>
      <c r="I325" s="231"/>
      <c r="J325" s="269"/>
      <c r="K325" s="269"/>
      <c r="L325" s="269"/>
      <c r="M325" s="269"/>
      <c r="N325" s="269"/>
      <c r="O325" s="269"/>
      <c r="P325" s="269"/>
      <c r="Q325" s="269"/>
      <c r="R325" s="269"/>
      <c r="S325" s="269"/>
      <c r="T325" s="269"/>
      <c r="U325" s="269"/>
      <c r="V325" s="269"/>
      <c r="W325" s="269"/>
      <c r="X325" s="269"/>
      <c r="Y325" s="269"/>
      <c r="Z325" s="269"/>
    </row>
    <row r="326" ht="12.0" customHeight="1">
      <c r="A326" s="268"/>
      <c r="B326" s="269"/>
      <c r="C326" s="268"/>
      <c r="D326" s="268"/>
      <c r="E326" s="268"/>
      <c r="F326" s="231"/>
      <c r="G326" s="231"/>
      <c r="H326" s="231"/>
      <c r="I326" s="231"/>
      <c r="J326" s="269"/>
      <c r="K326" s="269"/>
      <c r="L326" s="269"/>
      <c r="M326" s="269"/>
      <c r="N326" s="269"/>
      <c r="O326" s="269"/>
      <c r="P326" s="269"/>
      <c r="Q326" s="269"/>
      <c r="R326" s="269"/>
      <c r="S326" s="269"/>
      <c r="T326" s="269"/>
      <c r="U326" s="269"/>
      <c r="V326" s="269"/>
      <c r="W326" s="269"/>
      <c r="X326" s="269"/>
      <c r="Y326" s="269"/>
      <c r="Z326" s="269"/>
    </row>
    <row r="327" ht="12.0" customHeight="1">
      <c r="A327" s="268"/>
      <c r="B327" s="269"/>
      <c r="C327" s="268"/>
      <c r="D327" s="268"/>
      <c r="E327" s="268"/>
      <c r="F327" s="231"/>
      <c r="G327" s="231"/>
      <c r="H327" s="231"/>
      <c r="I327" s="231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69"/>
    </row>
    <row r="328" ht="12.0" customHeight="1">
      <c r="A328" s="268"/>
      <c r="B328" s="269"/>
      <c r="C328" s="268"/>
      <c r="D328" s="268"/>
      <c r="E328" s="268"/>
      <c r="F328" s="231"/>
      <c r="G328" s="231"/>
      <c r="H328" s="231"/>
      <c r="I328" s="231"/>
      <c r="J328" s="269"/>
      <c r="K328" s="269"/>
      <c r="L328" s="269"/>
      <c r="M328" s="269"/>
      <c r="N328" s="269"/>
      <c r="O328" s="269"/>
      <c r="P328" s="269"/>
      <c r="Q328" s="269"/>
      <c r="R328" s="269"/>
      <c r="S328" s="269"/>
      <c r="T328" s="269"/>
      <c r="U328" s="269"/>
      <c r="V328" s="269"/>
      <c r="W328" s="269"/>
      <c r="X328" s="269"/>
      <c r="Y328" s="269"/>
      <c r="Z328" s="269"/>
    </row>
    <row r="329" ht="12.0" customHeight="1">
      <c r="A329" s="268"/>
      <c r="B329" s="269"/>
      <c r="C329" s="268"/>
      <c r="D329" s="268"/>
      <c r="E329" s="268"/>
      <c r="F329" s="231"/>
      <c r="G329" s="231"/>
      <c r="H329" s="231"/>
      <c r="I329" s="231"/>
      <c r="J329" s="269"/>
      <c r="K329" s="269"/>
      <c r="L329" s="269"/>
      <c r="M329" s="269"/>
      <c r="N329" s="269"/>
      <c r="O329" s="269"/>
      <c r="P329" s="269"/>
      <c r="Q329" s="269"/>
      <c r="R329" s="269"/>
      <c r="S329" s="269"/>
      <c r="T329" s="269"/>
      <c r="U329" s="269"/>
      <c r="V329" s="269"/>
      <c r="W329" s="269"/>
      <c r="X329" s="269"/>
      <c r="Y329" s="269"/>
      <c r="Z329" s="269"/>
    </row>
    <row r="330" ht="12.0" customHeight="1">
      <c r="A330" s="268"/>
      <c r="B330" s="269"/>
      <c r="C330" s="268"/>
      <c r="D330" s="268"/>
      <c r="E330" s="268"/>
      <c r="F330" s="231"/>
      <c r="G330" s="231"/>
      <c r="H330" s="231"/>
      <c r="I330" s="231"/>
      <c r="J330" s="269"/>
      <c r="K330" s="269"/>
      <c r="L330" s="269"/>
      <c r="M330" s="269"/>
      <c r="N330" s="269"/>
      <c r="O330" s="269"/>
      <c r="P330" s="269"/>
      <c r="Q330" s="269"/>
      <c r="R330" s="269"/>
      <c r="S330" s="269"/>
      <c r="T330" s="269"/>
      <c r="U330" s="269"/>
      <c r="V330" s="269"/>
      <c r="W330" s="269"/>
      <c r="X330" s="269"/>
      <c r="Y330" s="269"/>
      <c r="Z330" s="269"/>
    </row>
    <row r="331" ht="12.0" customHeight="1">
      <c r="A331" s="268"/>
      <c r="B331" s="269"/>
      <c r="C331" s="268"/>
      <c r="D331" s="268"/>
      <c r="E331" s="268"/>
      <c r="F331" s="231"/>
      <c r="G331" s="231"/>
      <c r="H331" s="231"/>
      <c r="I331" s="231"/>
      <c r="J331" s="269"/>
      <c r="K331" s="269"/>
      <c r="L331" s="269"/>
      <c r="M331" s="269"/>
      <c r="N331" s="269"/>
      <c r="O331" s="269"/>
      <c r="P331" s="269"/>
      <c r="Q331" s="269"/>
      <c r="R331" s="269"/>
      <c r="S331" s="269"/>
      <c r="T331" s="269"/>
      <c r="U331" s="269"/>
      <c r="V331" s="269"/>
      <c r="W331" s="269"/>
      <c r="X331" s="269"/>
      <c r="Y331" s="269"/>
      <c r="Z331" s="269"/>
    </row>
    <row r="332" ht="12.0" customHeight="1">
      <c r="A332" s="268"/>
      <c r="B332" s="269"/>
      <c r="C332" s="268"/>
      <c r="D332" s="268"/>
      <c r="E332" s="268"/>
      <c r="F332" s="231"/>
      <c r="G332" s="231"/>
      <c r="H332" s="231"/>
      <c r="I332" s="231"/>
      <c r="J332" s="269"/>
      <c r="K332" s="269"/>
      <c r="L332" s="269"/>
      <c r="M332" s="269"/>
      <c r="N332" s="269"/>
      <c r="O332" s="269"/>
      <c r="P332" s="269"/>
      <c r="Q332" s="269"/>
      <c r="R332" s="269"/>
      <c r="S332" s="269"/>
      <c r="T332" s="269"/>
      <c r="U332" s="269"/>
      <c r="V332" s="269"/>
      <c r="W332" s="269"/>
      <c r="X332" s="269"/>
      <c r="Y332" s="269"/>
      <c r="Z332" s="269"/>
    </row>
    <row r="333" ht="12.0" customHeight="1">
      <c r="A333" s="268"/>
      <c r="B333" s="269"/>
      <c r="C333" s="268"/>
      <c r="D333" s="268"/>
      <c r="E333" s="268"/>
      <c r="F333" s="231"/>
      <c r="G333" s="231"/>
      <c r="H333" s="231"/>
      <c r="I333" s="231"/>
      <c r="J333" s="269"/>
      <c r="K333" s="269"/>
      <c r="L333" s="269"/>
      <c r="M333" s="269"/>
      <c r="N333" s="269"/>
      <c r="O333" s="269"/>
      <c r="P333" s="269"/>
      <c r="Q333" s="269"/>
      <c r="R333" s="269"/>
      <c r="S333" s="269"/>
      <c r="T333" s="269"/>
      <c r="U333" s="269"/>
      <c r="V333" s="269"/>
      <c r="W333" s="269"/>
      <c r="X333" s="269"/>
      <c r="Y333" s="269"/>
      <c r="Z333" s="269"/>
    </row>
    <row r="334" ht="12.0" customHeight="1">
      <c r="A334" s="268"/>
      <c r="B334" s="269"/>
      <c r="C334" s="268"/>
      <c r="D334" s="268"/>
      <c r="E334" s="268"/>
      <c r="F334" s="231"/>
      <c r="G334" s="231"/>
      <c r="H334" s="231"/>
      <c r="I334" s="231"/>
      <c r="J334" s="269"/>
      <c r="K334" s="269"/>
      <c r="L334" s="269"/>
      <c r="M334" s="269"/>
      <c r="N334" s="269"/>
      <c r="O334" s="269"/>
      <c r="P334" s="269"/>
      <c r="Q334" s="269"/>
      <c r="R334" s="269"/>
      <c r="S334" s="269"/>
      <c r="T334" s="269"/>
      <c r="U334" s="269"/>
      <c r="V334" s="269"/>
      <c r="W334" s="269"/>
      <c r="X334" s="269"/>
      <c r="Y334" s="269"/>
      <c r="Z334" s="269"/>
    </row>
    <row r="335" ht="12.0" customHeight="1">
      <c r="A335" s="268"/>
      <c r="B335" s="269"/>
      <c r="C335" s="268"/>
      <c r="D335" s="268"/>
      <c r="E335" s="268"/>
      <c r="F335" s="231"/>
      <c r="G335" s="231"/>
      <c r="H335" s="231"/>
      <c r="I335" s="231"/>
      <c r="J335" s="269"/>
      <c r="K335" s="269"/>
      <c r="L335" s="269"/>
      <c r="M335" s="269"/>
      <c r="N335" s="269"/>
      <c r="O335" s="269"/>
      <c r="P335" s="269"/>
      <c r="Q335" s="269"/>
      <c r="R335" s="269"/>
      <c r="S335" s="269"/>
      <c r="T335" s="269"/>
      <c r="U335" s="269"/>
      <c r="V335" s="269"/>
      <c r="W335" s="269"/>
      <c r="X335" s="269"/>
      <c r="Y335" s="269"/>
      <c r="Z335" s="269"/>
    </row>
    <row r="336" ht="12.0" customHeight="1">
      <c r="A336" s="268"/>
      <c r="B336" s="269"/>
      <c r="C336" s="268"/>
      <c r="D336" s="268"/>
      <c r="E336" s="268"/>
      <c r="F336" s="231"/>
      <c r="G336" s="231"/>
      <c r="H336" s="231"/>
      <c r="I336" s="231"/>
      <c r="J336" s="269"/>
      <c r="K336" s="269"/>
      <c r="L336" s="269"/>
      <c r="M336" s="269"/>
      <c r="N336" s="269"/>
      <c r="O336" s="269"/>
      <c r="P336" s="269"/>
      <c r="Q336" s="269"/>
      <c r="R336" s="269"/>
      <c r="S336" s="269"/>
      <c r="T336" s="269"/>
      <c r="U336" s="269"/>
      <c r="V336" s="269"/>
      <c r="W336" s="269"/>
      <c r="X336" s="269"/>
      <c r="Y336" s="269"/>
      <c r="Z336" s="269"/>
    </row>
    <row r="337" ht="12.0" customHeight="1">
      <c r="A337" s="268"/>
      <c r="B337" s="269"/>
      <c r="C337" s="268"/>
      <c r="D337" s="268"/>
      <c r="E337" s="268"/>
      <c r="F337" s="231"/>
      <c r="G337" s="231"/>
      <c r="H337" s="231"/>
      <c r="I337" s="231"/>
      <c r="J337" s="269"/>
      <c r="K337" s="269"/>
      <c r="L337" s="269"/>
      <c r="M337" s="269"/>
      <c r="N337" s="269"/>
      <c r="O337" s="269"/>
      <c r="P337" s="269"/>
      <c r="Q337" s="269"/>
      <c r="R337" s="269"/>
      <c r="S337" s="269"/>
      <c r="T337" s="269"/>
      <c r="U337" s="269"/>
      <c r="V337" s="269"/>
      <c r="W337" s="269"/>
      <c r="X337" s="269"/>
      <c r="Y337" s="269"/>
      <c r="Z337" s="269"/>
    </row>
    <row r="338" ht="12.0" customHeight="1">
      <c r="A338" s="268"/>
      <c r="B338" s="269"/>
      <c r="C338" s="268"/>
      <c r="D338" s="268"/>
      <c r="E338" s="268"/>
      <c r="F338" s="231"/>
      <c r="G338" s="231"/>
      <c r="H338" s="231"/>
      <c r="I338" s="231"/>
      <c r="J338" s="269"/>
      <c r="K338" s="269"/>
      <c r="L338" s="269"/>
      <c r="M338" s="269"/>
      <c r="N338" s="269"/>
      <c r="O338" s="269"/>
      <c r="P338" s="269"/>
      <c r="Q338" s="269"/>
      <c r="R338" s="269"/>
      <c r="S338" s="269"/>
      <c r="T338" s="269"/>
      <c r="U338" s="269"/>
      <c r="V338" s="269"/>
      <c r="W338" s="269"/>
      <c r="X338" s="269"/>
      <c r="Y338" s="269"/>
      <c r="Z338" s="269"/>
    </row>
    <row r="339" ht="12.0" customHeight="1">
      <c r="A339" s="268"/>
      <c r="B339" s="269"/>
      <c r="C339" s="268"/>
      <c r="D339" s="268"/>
      <c r="E339" s="268"/>
      <c r="F339" s="231"/>
      <c r="G339" s="231"/>
      <c r="H339" s="231"/>
      <c r="I339" s="231"/>
      <c r="J339" s="269"/>
      <c r="K339" s="269"/>
      <c r="L339" s="269"/>
      <c r="M339" s="269"/>
      <c r="N339" s="269"/>
      <c r="O339" s="269"/>
      <c r="P339" s="269"/>
      <c r="Q339" s="269"/>
      <c r="R339" s="269"/>
      <c r="S339" s="269"/>
      <c r="T339" s="269"/>
      <c r="U339" s="269"/>
      <c r="V339" s="269"/>
      <c r="W339" s="269"/>
      <c r="X339" s="269"/>
      <c r="Y339" s="269"/>
      <c r="Z339" s="269"/>
    </row>
    <row r="340" ht="12.0" customHeight="1">
      <c r="A340" s="268"/>
      <c r="B340" s="269"/>
      <c r="C340" s="268"/>
      <c r="D340" s="268"/>
      <c r="E340" s="268"/>
      <c r="F340" s="231"/>
      <c r="G340" s="231"/>
      <c r="H340" s="231"/>
      <c r="I340" s="231"/>
      <c r="J340" s="269"/>
      <c r="K340" s="269"/>
      <c r="L340" s="269"/>
      <c r="M340" s="269"/>
      <c r="N340" s="269"/>
      <c r="O340" s="269"/>
      <c r="P340" s="269"/>
      <c r="Q340" s="269"/>
      <c r="R340" s="269"/>
      <c r="S340" s="269"/>
      <c r="T340" s="269"/>
      <c r="U340" s="269"/>
      <c r="V340" s="269"/>
      <c r="W340" s="269"/>
      <c r="X340" s="269"/>
      <c r="Y340" s="269"/>
      <c r="Z340" s="269"/>
    </row>
    <row r="341" ht="12.0" customHeight="1">
      <c r="A341" s="268"/>
      <c r="B341" s="269"/>
      <c r="C341" s="268"/>
      <c r="D341" s="268"/>
      <c r="E341" s="268"/>
      <c r="F341" s="231"/>
      <c r="G341" s="231"/>
      <c r="H341" s="231"/>
      <c r="I341" s="231"/>
      <c r="J341" s="269"/>
      <c r="K341" s="269"/>
      <c r="L341" s="269"/>
      <c r="M341" s="269"/>
      <c r="N341" s="269"/>
      <c r="O341" s="269"/>
      <c r="P341" s="269"/>
      <c r="Q341" s="269"/>
      <c r="R341" s="269"/>
      <c r="S341" s="269"/>
      <c r="T341" s="269"/>
      <c r="U341" s="269"/>
      <c r="V341" s="269"/>
      <c r="W341" s="269"/>
      <c r="X341" s="269"/>
      <c r="Y341" s="269"/>
      <c r="Z341" s="269"/>
    </row>
    <row r="342" ht="12.0" customHeight="1">
      <c r="A342" s="268"/>
      <c r="B342" s="269"/>
      <c r="C342" s="268"/>
      <c r="D342" s="268"/>
      <c r="E342" s="268"/>
      <c r="F342" s="231"/>
      <c r="G342" s="231"/>
      <c r="H342" s="231"/>
      <c r="I342" s="231"/>
      <c r="J342" s="269"/>
      <c r="K342" s="269"/>
      <c r="L342" s="269"/>
      <c r="M342" s="269"/>
      <c r="N342" s="269"/>
      <c r="O342" s="269"/>
      <c r="P342" s="269"/>
      <c r="Q342" s="269"/>
      <c r="R342" s="269"/>
      <c r="S342" s="269"/>
      <c r="T342" s="269"/>
      <c r="U342" s="269"/>
      <c r="V342" s="269"/>
      <c r="W342" s="269"/>
      <c r="X342" s="269"/>
      <c r="Y342" s="269"/>
      <c r="Z342" s="269"/>
    </row>
    <row r="343" ht="12.0" customHeight="1">
      <c r="A343" s="268"/>
      <c r="B343" s="269"/>
      <c r="C343" s="268"/>
      <c r="D343" s="268"/>
      <c r="E343" s="268"/>
      <c r="F343" s="231"/>
      <c r="G343" s="231"/>
      <c r="H343" s="231"/>
      <c r="I343" s="231"/>
      <c r="J343" s="269"/>
      <c r="K343" s="269"/>
      <c r="L343" s="269"/>
      <c r="M343" s="269"/>
      <c r="N343" s="269"/>
      <c r="O343" s="269"/>
      <c r="P343" s="269"/>
      <c r="Q343" s="269"/>
      <c r="R343" s="269"/>
      <c r="S343" s="269"/>
      <c r="T343" s="269"/>
      <c r="U343" s="269"/>
      <c r="V343" s="269"/>
      <c r="W343" s="269"/>
      <c r="X343" s="269"/>
      <c r="Y343" s="269"/>
      <c r="Z343" s="269"/>
    </row>
    <row r="344" ht="12.0" customHeight="1">
      <c r="A344" s="268"/>
      <c r="B344" s="269"/>
      <c r="C344" s="268"/>
      <c r="D344" s="268"/>
      <c r="E344" s="268"/>
      <c r="F344" s="231"/>
      <c r="G344" s="231"/>
      <c r="H344" s="231"/>
      <c r="I344" s="231"/>
      <c r="J344" s="269"/>
      <c r="K344" s="269"/>
      <c r="L344" s="269"/>
      <c r="M344" s="269"/>
      <c r="N344" s="269"/>
      <c r="O344" s="269"/>
      <c r="P344" s="269"/>
      <c r="Q344" s="269"/>
      <c r="R344" s="269"/>
      <c r="S344" s="269"/>
      <c r="T344" s="269"/>
      <c r="U344" s="269"/>
      <c r="V344" s="269"/>
      <c r="W344" s="269"/>
      <c r="X344" s="269"/>
      <c r="Y344" s="269"/>
      <c r="Z344" s="269"/>
    </row>
    <row r="345" ht="12.0" customHeight="1">
      <c r="A345" s="268"/>
      <c r="B345" s="269"/>
      <c r="C345" s="268"/>
      <c r="D345" s="268"/>
      <c r="E345" s="268"/>
      <c r="F345" s="231"/>
      <c r="G345" s="231"/>
      <c r="H345" s="231"/>
      <c r="I345" s="231"/>
      <c r="J345" s="269"/>
      <c r="K345" s="269"/>
      <c r="L345" s="269"/>
      <c r="M345" s="269"/>
      <c r="N345" s="269"/>
      <c r="O345" s="269"/>
      <c r="P345" s="269"/>
      <c r="Q345" s="269"/>
      <c r="R345" s="269"/>
      <c r="S345" s="269"/>
      <c r="T345" s="269"/>
      <c r="U345" s="269"/>
      <c r="V345" s="269"/>
      <c r="W345" s="269"/>
      <c r="X345" s="269"/>
      <c r="Y345" s="269"/>
      <c r="Z345" s="269"/>
    </row>
    <row r="346" ht="12.0" customHeight="1">
      <c r="A346" s="268"/>
      <c r="B346" s="269"/>
      <c r="C346" s="268"/>
      <c r="D346" s="268"/>
      <c r="E346" s="268"/>
      <c r="F346" s="231"/>
      <c r="G346" s="231"/>
      <c r="H346" s="231"/>
      <c r="I346" s="231"/>
      <c r="J346" s="269"/>
      <c r="K346" s="269"/>
      <c r="L346" s="269"/>
      <c r="M346" s="269"/>
      <c r="N346" s="269"/>
      <c r="O346" s="269"/>
      <c r="P346" s="269"/>
      <c r="Q346" s="269"/>
      <c r="R346" s="269"/>
      <c r="S346" s="269"/>
      <c r="T346" s="269"/>
      <c r="U346" s="269"/>
      <c r="V346" s="269"/>
      <c r="W346" s="269"/>
      <c r="X346" s="269"/>
      <c r="Y346" s="269"/>
      <c r="Z346" s="269"/>
    </row>
    <row r="347" ht="12.0" customHeight="1">
      <c r="A347" s="268"/>
      <c r="B347" s="269"/>
      <c r="C347" s="268"/>
      <c r="D347" s="268"/>
      <c r="E347" s="268"/>
      <c r="F347" s="231"/>
      <c r="G347" s="231"/>
      <c r="H347" s="231"/>
      <c r="I347" s="231"/>
      <c r="J347" s="269"/>
      <c r="K347" s="269"/>
      <c r="L347" s="269"/>
      <c r="M347" s="269"/>
      <c r="N347" s="269"/>
      <c r="O347" s="269"/>
      <c r="P347" s="269"/>
      <c r="Q347" s="269"/>
      <c r="R347" s="269"/>
      <c r="S347" s="269"/>
      <c r="T347" s="269"/>
      <c r="U347" s="269"/>
      <c r="V347" s="269"/>
      <c r="W347" s="269"/>
      <c r="X347" s="269"/>
      <c r="Y347" s="269"/>
      <c r="Z347" s="269"/>
    </row>
    <row r="348" ht="12.0" customHeight="1">
      <c r="A348" s="268"/>
      <c r="B348" s="269"/>
      <c r="C348" s="268"/>
      <c r="D348" s="268"/>
      <c r="E348" s="268"/>
      <c r="F348" s="231"/>
      <c r="G348" s="231"/>
      <c r="H348" s="231"/>
      <c r="I348" s="231"/>
      <c r="J348" s="269"/>
      <c r="K348" s="269"/>
      <c r="L348" s="269"/>
      <c r="M348" s="269"/>
      <c r="N348" s="269"/>
      <c r="O348" s="269"/>
      <c r="P348" s="269"/>
      <c r="Q348" s="269"/>
      <c r="R348" s="269"/>
      <c r="S348" s="269"/>
      <c r="T348" s="269"/>
      <c r="U348" s="269"/>
      <c r="V348" s="269"/>
      <c r="W348" s="269"/>
      <c r="X348" s="269"/>
      <c r="Y348" s="269"/>
      <c r="Z348" s="269"/>
    </row>
    <row r="349" ht="12.0" customHeight="1">
      <c r="A349" s="268"/>
      <c r="B349" s="269"/>
      <c r="C349" s="268"/>
      <c r="D349" s="268"/>
      <c r="E349" s="268"/>
      <c r="F349" s="231"/>
      <c r="G349" s="231"/>
      <c r="H349" s="231"/>
      <c r="I349" s="231"/>
      <c r="J349" s="269"/>
      <c r="K349" s="269"/>
      <c r="L349" s="269"/>
      <c r="M349" s="269"/>
      <c r="N349" s="269"/>
      <c r="O349" s="269"/>
      <c r="P349" s="269"/>
      <c r="Q349" s="269"/>
      <c r="R349" s="269"/>
      <c r="S349" s="269"/>
      <c r="T349" s="269"/>
      <c r="U349" s="269"/>
      <c r="V349" s="269"/>
      <c r="W349" s="269"/>
      <c r="X349" s="269"/>
      <c r="Y349" s="269"/>
      <c r="Z349" s="269"/>
    </row>
    <row r="350" ht="12.0" customHeight="1">
      <c r="A350" s="268"/>
      <c r="B350" s="269"/>
      <c r="C350" s="268"/>
      <c r="D350" s="268"/>
      <c r="E350" s="268"/>
      <c r="F350" s="231"/>
      <c r="G350" s="231"/>
      <c r="H350" s="231"/>
      <c r="I350" s="231"/>
      <c r="J350" s="269"/>
      <c r="K350" s="269"/>
      <c r="L350" s="269"/>
      <c r="M350" s="269"/>
      <c r="N350" s="269"/>
      <c r="O350" s="269"/>
      <c r="P350" s="269"/>
      <c r="Q350" s="269"/>
      <c r="R350" s="269"/>
      <c r="S350" s="269"/>
      <c r="T350" s="269"/>
      <c r="U350" s="269"/>
      <c r="V350" s="269"/>
      <c r="W350" s="269"/>
      <c r="X350" s="269"/>
      <c r="Y350" s="269"/>
      <c r="Z350" s="269"/>
    </row>
    <row r="351" ht="12.0" customHeight="1">
      <c r="A351" s="268"/>
      <c r="B351" s="269"/>
      <c r="C351" s="268"/>
      <c r="D351" s="268"/>
      <c r="E351" s="268"/>
      <c r="F351" s="231"/>
      <c r="G351" s="231"/>
      <c r="H351" s="231"/>
      <c r="I351" s="231"/>
      <c r="J351" s="269"/>
      <c r="K351" s="269"/>
      <c r="L351" s="269"/>
      <c r="M351" s="269"/>
      <c r="N351" s="269"/>
      <c r="O351" s="269"/>
      <c r="P351" s="269"/>
      <c r="Q351" s="269"/>
      <c r="R351" s="269"/>
      <c r="S351" s="269"/>
      <c r="T351" s="269"/>
      <c r="U351" s="269"/>
      <c r="V351" s="269"/>
      <c r="W351" s="269"/>
      <c r="X351" s="269"/>
      <c r="Y351" s="269"/>
      <c r="Z351" s="269"/>
    </row>
    <row r="352" ht="12.0" customHeight="1">
      <c r="A352" s="268"/>
      <c r="B352" s="269"/>
      <c r="C352" s="268"/>
      <c r="D352" s="268"/>
      <c r="E352" s="268"/>
      <c r="F352" s="231"/>
      <c r="G352" s="231"/>
      <c r="H352" s="231"/>
      <c r="I352" s="231"/>
      <c r="J352" s="269"/>
      <c r="K352" s="269"/>
      <c r="L352" s="269"/>
      <c r="M352" s="269"/>
      <c r="N352" s="269"/>
      <c r="O352" s="269"/>
      <c r="P352" s="269"/>
      <c r="Q352" s="269"/>
      <c r="R352" s="269"/>
      <c r="S352" s="269"/>
      <c r="T352" s="269"/>
      <c r="U352" s="269"/>
      <c r="V352" s="269"/>
      <c r="W352" s="269"/>
      <c r="X352" s="269"/>
      <c r="Y352" s="269"/>
      <c r="Z352" s="269"/>
    </row>
    <row r="353" ht="12.0" customHeight="1">
      <c r="A353" s="268"/>
      <c r="B353" s="269"/>
      <c r="C353" s="268"/>
      <c r="D353" s="268"/>
      <c r="E353" s="268"/>
      <c r="F353" s="231"/>
      <c r="G353" s="231"/>
      <c r="H353" s="231"/>
      <c r="I353" s="231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  <c r="U353" s="269"/>
      <c r="V353" s="269"/>
      <c r="W353" s="269"/>
      <c r="X353" s="269"/>
      <c r="Y353" s="269"/>
      <c r="Z353" s="269"/>
    </row>
    <row r="354" ht="12.0" customHeight="1">
      <c r="A354" s="268"/>
      <c r="B354" s="269"/>
      <c r="C354" s="268"/>
      <c r="D354" s="268"/>
      <c r="E354" s="268"/>
      <c r="F354" s="231"/>
      <c r="G354" s="231"/>
      <c r="H354" s="231"/>
      <c r="I354" s="231"/>
      <c r="J354" s="269"/>
      <c r="K354" s="269"/>
      <c r="L354" s="269"/>
      <c r="M354" s="269"/>
      <c r="N354" s="269"/>
      <c r="O354" s="269"/>
      <c r="P354" s="269"/>
      <c r="Q354" s="269"/>
      <c r="R354" s="269"/>
      <c r="S354" s="269"/>
      <c r="T354" s="269"/>
      <c r="U354" s="269"/>
      <c r="V354" s="269"/>
      <c r="W354" s="269"/>
      <c r="X354" s="269"/>
      <c r="Y354" s="269"/>
      <c r="Z354" s="269"/>
    </row>
    <row r="355" ht="12.0" customHeight="1">
      <c r="A355" s="268"/>
      <c r="B355" s="269"/>
      <c r="C355" s="268"/>
      <c r="D355" s="268"/>
      <c r="E355" s="268"/>
      <c r="F355" s="231"/>
      <c r="G355" s="231"/>
      <c r="H355" s="231"/>
      <c r="I355" s="231"/>
      <c r="J355" s="269"/>
      <c r="K355" s="269"/>
      <c r="L355" s="269"/>
      <c r="M355" s="269"/>
      <c r="N355" s="269"/>
      <c r="O355" s="269"/>
      <c r="P355" s="269"/>
      <c r="Q355" s="269"/>
      <c r="R355" s="269"/>
      <c r="S355" s="269"/>
      <c r="T355" s="269"/>
      <c r="U355" s="269"/>
      <c r="V355" s="269"/>
      <c r="W355" s="269"/>
      <c r="X355" s="269"/>
      <c r="Y355" s="269"/>
      <c r="Z355" s="269"/>
    </row>
    <row r="356" ht="12.0" customHeight="1">
      <c r="A356" s="268"/>
      <c r="B356" s="269"/>
      <c r="C356" s="268"/>
      <c r="D356" s="268"/>
      <c r="E356" s="268"/>
      <c r="F356" s="231"/>
      <c r="G356" s="231"/>
      <c r="H356" s="231"/>
      <c r="I356" s="231"/>
      <c r="J356" s="269"/>
      <c r="K356" s="269"/>
      <c r="L356" s="269"/>
      <c r="M356" s="269"/>
      <c r="N356" s="269"/>
      <c r="O356" s="269"/>
      <c r="P356" s="269"/>
      <c r="Q356" s="269"/>
      <c r="R356" s="269"/>
      <c r="S356" s="269"/>
      <c r="T356" s="269"/>
      <c r="U356" s="269"/>
      <c r="V356" s="269"/>
      <c r="W356" s="269"/>
      <c r="X356" s="269"/>
      <c r="Y356" s="269"/>
      <c r="Z356" s="269"/>
    </row>
    <row r="357" ht="12.0" customHeight="1">
      <c r="A357" s="268"/>
      <c r="B357" s="269"/>
      <c r="C357" s="268"/>
      <c r="D357" s="268"/>
      <c r="E357" s="268"/>
      <c r="F357" s="231"/>
      <c r="G357" s="231"/>
      <c r="H357" s="231"/>
      <c r="I357" s="231"/>
      <c r="J357" s="269"/>
      <c r="K357" s="269"/>
      <c r="L357" s="269"/>
      <c r="M357" s="269"/>
      <c r="N357" s="269"/>
      <c r="O357" s="269"/>
      <c r="P357" s="269"/>
      <c r="Q357" s="269"/>
      <c r="R357" s="269"/>
      <c r="S357" s="269"/>
      <c r="T357" s="269"/>
      <c r="U357" s="269"/>
      <c r="V357" s="269"/>
      <c r="W357" s="269"/>
      <c r="X357" s="269"/>
      <c r="Y357" s="269"/>
      <c r="Z357" s="269"/>
    </row>
    <row r="358" ht="12.0" customHeight="1">
      <c r="A358" s="268"/>
      <c r="B358" s="269"/>
      <c r="C358" s="268"/>
      <c r="D358" s="268"/>
      <c r="E358" s="268"/>
      <c r="F358" s="231"/>
      <c r="G358" s="231"/>
      <c r="H358" s="231"/>
      <c r="I358" s="231"/>
      <c r="J358" s="269"/>
      <c r="K358" s="269"/>
      <c r="L358" s="269"/>
      <c r="M358" s="269"/>
      <c r="N358" s="269"/>
      <c r="O358" s="269"/>
      <c r="P358" s="269"/>
      <c r="Q358" s="269"/>
      <c r="R358" s="269"/>
      <c r="S358" s="269"/>
      <c r="T358" s="269"/>
      <c r="U358" s="269"/>
      <c r="V358" s="269"/>
      <c r="W358" s="269"/>
      <c r="X358" s="269"/>
      <c r="Y358" s="269"/>
      <c r="Z358" s="269"/>
    </row>
    <row r="359" ht="12.0" customHeight="1">
      <c r="A359" s="268"/>
      <c r="B359" s="269"/>
      <c r="C359" s="268"/>
      <c r="D359" s="268"/>
      <c r="E359" s="268"/>
      <c r="F359" s="231"/>
      <c r="G359" s="231"/>
      <c r="H359" s="231"/>
      <c r="I359" s="231"/>
      <c r="J359" s="269"/>
      <c r="K359" s="269"/>
      <c r="L359" s="269"/>
      <c r="M359" s="269"/>
      <c r="N359" s="269"/>
      <c r="O359" s="269"/>
      <c r="P359" s="269"/>
      <c r="Q359" s="269"/>
      <c r="R359" s="269"/>
      <c r="S359" s="269"/>
      <c r="T359" s="269"/>
      <c r="U359" s="269"/>
      <c r="V359" s="269"/>
      <c r="W359" s="269"/>
      <c r="X359" s="269"/>
      <c r="Y359" s="269"/>
      <c r="Z359" s="269"/>
    </row>
    <row r="360" ht="12.0" customHeight="1">
      <c r="A360" s="268"/>
      <c r="B360" s="269"/>
      <c r="C360" s="268"/>
      <c r="D360" s="268"/>
      <c r="E360" s="268"/>
      <c r="F360" s="231"/>
      <c r="G360" s="231"/>
      <c r="H360" s="231"/>
      <c r="I360" s="231"/>
      <c r="J360" s="269"/>
      <c r="K360" s="269"/>
      <c r="L360" s="269"/>
      <c r="M360" s="269"/>
      <c r="N360" s="269"/>
      <c r="O360" s="269"/>
      <c r="P360" s="269"/>
      <c r="Q360" s="269"/>
      <c r="R360" s="269"/>
      <c r="S360" s="269"/>
      <c r="T360" s="269"/>
      <c r="U360" s="269"/>
      <c r="V360" s="269"/>
      <c r="W360" s="269"/>
      <c r="X360" s="269"/>
      <c r="Y360" s="269"/>
      <c r="Z360" s="269"/>
    </row>
    <row r="361" ht="12.0" customHeight="1">
      <c r="A361" s="268"/>
      <c r="B361" s="269"/>
      <c r="C361" s="268"/>
      <c r="D361" s="268"/>
      <c r="E361" s="268"/>
      <c r="F361" s="231"/>
      <c r="G361" s="231"/>
      <c r="H361" s="231"/>
      <c r="I361" s="231"/>
      <c r="J361" s="269"/>
      <c r="K361" s="269"/>
      <c r="L361" s="269"/>
      <c r="M361" s="269"/>
      <c r="N361" s="269"/>
      <c r="O361" s="269"/>
      <c r="P361" s="269"/>
      <c r="Q361" s="269"/>
      <c r="R361" s="269"/>
      <c r="S361" s="269"/>
      <c r="T361" s="269"/>
      <c r="U361" s="269"/>
      <c r="V361" s="269"/>
      <c r="W361" s="269"/>
      <c r="X361" s="269"/>
      <c r="Y361" s="269"/>
      <c r="Z361" s="269"/>
    </row>
    <row r="362" ht="12.0" customHeight="1">
      <c r="A362" s="268"/>
      <c r="B362" s="269"/>
      <c r="C362" s="268"/>
      <c r="D362" s="268"/>
      <c r="E362" s="268"/>
      <c r="F362" s="231"/>
      <c r="G362" s="231"/>
      <c r="H362" s="231"/>
      <c r="I362" s="231"/>
      <c r="J362" s="269"/>
      <c r="K362" s="269"/>
      <c r="L362" s="269"/>
      <c r="M362" s="269"/>
      <c r="N362" s="269"/>
      <c r="O362" s="269"/>
      <c r="P362" s="269"/>
      <c r="Q362" s="269"/>
      <c r="R362" s="269"/>
      <c r="S362" s="269"/>
      <c r="T362" s="269"/>
      <c r="U362" s="269"/>
      <c r="V362" s="269"/>
      <c r="W362" s="269"/>
      <c r="X362" s="269"/>
      <c r="Y362" s="269"/>
      <c r="Z362" s="269"/>
    </row>
    <row r="363" ht="12.0" customHeight="1">
      <c r="A363" s="268"/>
      <c r="B363" s="269"/>
      <c r="C363" s="268"/>
      <c r="D363" s="268"/>
      <c r="E363" s="268"/>
      <c r="F363" s="231"/>
      <c r="G363" s="231"/>
      <c r="H363" s="231"/>
      <c r="I363" s="231"/>
      <c r="J363" s="269"/>
      <c r="K363" s="269"/>
      <c r="L363" s="269"/>
      <c r="M363" s="269"/>
      <c r="N363" s="269"/>
      <c r="O363" s="269"/>
      <c r="P363" s="269"/>
      <c r="Q363" s="269"/>
      <c r="R363" s="269"/>
      <c r="S363" s="269"/>
      <c r="T363" s="269"/>
      <c r="U363" s="269"/>
      <c r="V363" s="269"/>
      <c r="W363" s="269"/>
      <c r="X363" s="269"/>
      <c r="Y363" s="269"/>
      <c r="Z363" s="269"/>
    </row>
    <row r="364" ht="12.0" customHeight="1">
      <c r="A364" s="268"/>
      <c r="B364" s="269"/>
      <c r="C364" s="268"/>
      <c r="D364" s="268"/>
      <c r="E364" s="268"/>
      <c r="F364" s="231"/>
      <c r="G364" s="231"/>
      <c r="H364" s="231"/>
      <c r="I364" s="231"/>
      <c r="J364" s="269"/>
      <c r="K364" s="269"/>
      <c r="L364" s="269"/>
      <c r="M364" s="269"/>
      <c r="N364" s="269"/>
      <c r="O364" s="269"/>
      <c r="P364" s="269"/>
      <c r="Q364" s="269"/>
      <c r="R364" s="269"/>
      <c r="S364" s="269"/>
      <c r="T364" s="269"/>
      <c r="U364" s="269"/>
      <c r="V364" s="269"/>
      <c r="W364" s="269"/>
      <c r="X364" s="269"/>
      <c r="Y364" s="269"/>
      <c r="Z364" s="269"/>
    </row>
    <row r="365" ht="12.0" customHeight="1">
      <c r="A365" s="268"/>
      <c r="B365" s="269"/>
      <c r="C365" s="268"/>
      <c r="D365" s="268"/>
      <c r="E365" s="268"/>
      <c r="F365" s="231"/>
      <c r="G365" s="231"/>
      <c r="H365" s="231"/>
      <c r="I365" s="231"/>
      <c r="J365" s="269"/>
      <c r="K365" s="269"/>
      <c r="L365" s="269"/>
      <c r="M365" s="269"/>
      <c r="N365" s="269"/>
      <c r="O365" s="269"/>
      <c r="P365" s="269"/>
      <c r="Q365" s="269"/>
      <c r="R365" s="269"/>
      <c r="S365" s="269"/>
      <c r="T365" s="269"/>
      <c r="U365" s="269"/>
      <c r="V365" s="269"/>
      <c r="W365" s="269"/>
      <c r="X365" s="269"/>
      <c r="Y365" s="269"/>
      <c r="Z365" s="269"/>
    </row>
    <row r="366" ht="12.0" customHeight="1">
      <c r="A366" s="268"/>
      <c r="B366" s="269"/>
      <c r="C366" s="268"/>
      <c r="D366" s="268"/>
      <c r="E366" s="268"/>
      <c r="F366" s="231"/>
      <c r="G366" s="231"/>
      <c r="H366" s="231"/>
      <c r="I366" s="231"/>
      <c r="J366" s="269"/>
      <c r="K366" s="269"/>
      <c r="L366" s="269"/>
      <c r="M366" s="269"/>
      <c r="N366" s="269"/>
      <c r="O366" s="269"/>
      <c r="P366" s="269"/>
      <c r="Q366" s="269"/>
      <c r="R366" s="269"/>
      <c r="S366" s="269"/>
      <c r="T366" s="269"/>
      <c r="U366" s="269"/>
      <c r="V366" s="269"/>
      <c r="W366" s="269"/>
      <c r="X366" s="269"/>
      <c r="Y366" s="269"/>
      <c r="Z366" s="269"/>
    </row>
    <row r="367" ht="12.0" customHeight="1">
      <c r="A367" s="268"/>
      <c r="B367" s="269"/>
      <c r="C367" s="268"/>
      <c r="D367" s="268"/>
      <c r="E367" s="268"/>
      <c r="F367" s="231"/>
      <c r="G367" s="231"/>
      <c r="H367" s="231"/>
      <c r="I367" s="231"/>
      <c r="J367" s="269"/>
      <c r="K367" s="269"/>
      <c r="L367" s="269"/>
      <c r="M367" s="269"/>
      <c r="N367" s="269"/>
      <c r="O367" s="269"/>
      <c r="P367" s="269"/>
      <c r="Q367" s="269"/>
      <c r="R367" s="269"/>
      <c r="S367" s="269"/>
      <c r="T367" s="269"/>
      <c r="U367" s="269"/>
      <c r="V367" s="269"/>
      <c r="W367" s="269"/>
      <c r="X367" s="269"/>
      <c r="Y367" s="269"/>
      <c r="Z367" s="269"/>
    </row>
    <row r="368" ht="12.0" customHeight="1">
      <c r="A368" s="268"/>
      <c r="B368" s="269"/>
      <c r="C368" s="268"/>
      <c r="D368" s="268"/>
      <c r="E368" s="268"/>
      <c r="F368" s="231"/>
      <c r="G368" s="231"/>
      <c r="H368" s="231"/>
      <c r="I368" s="231"/>
      <c r="J368" s="269"/>
      <c r="K368" s="269"/>
      <c r="L368" s="269"/>
      <c r="M368" s="269"/>
      <c r="N368" s="269"/>
      <c r="O368" s="269"/>
      <c r="P368" s="269"/>
      <c r="Q368" s="269"/>
      <c r="R368" s="269"/>
      <c r="S368" s="269"/>
      <c r="T368" s="269"/>
      <c r="U368" s="269"/>
      <c r="V368" s="269"/>
      <c r="W368" s="269"/>
      <c r="X368" s="269"/>
      <c r="Y368" s="269"/>
      <c r="Z368" s="269"/>
    </row>
    <row r="369" ht="12.0" customHeight="1">
      <c r="A369" s="268"/>
      <c r="B369" s="269"/>
      <c r="C369" s="268"/>
      <c r="D369" s="268"/>
      <c r="E369" s="268"/>
      <c r="F369" s="231"/>
      <c r="G369" s="231"/>
      <c r="H369" s="231"/>
      <c r="I369" s="231"/>
      <c r="J369" s="269"/>
      <c r="K369" s="269"/>
      <c r="L369" s="269"/>
      <c r="M369" s="269"/>
      <c r="N369" s="269"/>
      <c r="O369" s="269"/>
      <c r="P369" s="269"/>
      <c r="Q369" s="269"/>
      <c r="R369" s="269"/>
      <c r="S369" s="269"/>
      <c r="T369" s="269"/>
      <c r="U369" s="269"/>
      <c r="V369" s="269"/>
      <c r="W369" s="269"/>
      <c r="X369" s="269"/>
      <c r="Y369" s="269"/>
      <c r="Z369" s="269"/>
    </row>
    <row r="370" ht="12.0" customHeight="1">
      <c r="A370" s="268"/>
      <c r="B370" s="269"/>
      <c r="C370" s="268"/>
      <c r="D370" s="268"/>
      <c r="E370" s="268"/>
      <c r="F370" s="231"/>
      <c r="G370" s="231"/>
      <c r="H370" s="231"/>
      <c r="I370" s="231"/>
      <c r="J370" s="269"/>
      <c r="K370" s="269"/>
      <c r="L370" s="269"/>
      <c r="M370" s="269"/>
      <c r="N370" s="269"/>
      <c r="O370" s="269"/>
      <c r="P370" s="269"/>
      <c r="Q370" s="269"/>
      <c r="R370" s="269"/>
      <c r="S370" s="269"/>
      <c r="T370" s="269"/>
      <c r="U370" s="269"/>
      <c r="V370" s="269"/>
      <c r="W370" s="269"/>
      <c r="X370" s="269"/>
      <c r="Y370" s="269"/>
      <c r="Z370" s="269"/>
    </row>
    <row r="371" ht="12.0" customHeight="1">
      <c r="A371" s="268"/>
      <c r="B371" s="269"/>
      <c r="C371" s="268"/>
      <c r="D371" s="268"/>
      <c r="E371" s="268"/>
      <c r="F371" s="231"/>
      <c r="G371" s="231"/>
      <c r="H371" s="231"/>
      <c r="I371" s="231"/>
      <c r="J371" s="269"/>
      <c r="K371" s="269"/>
      <c r="L371" s="269"/>
      <c r="M371" s="269"/>
      <c r="N371" s="269"/>
      <c r="O371" s="269"/>
      <c r="P371" s="269"/>
      <c r="Q371" s="269"/>
      <c r="R371" s="269"/>
      <c r="S371" s="269"/>
      <c r="T371" s="269"/>
      <c r="U371" s="269"/>
      <c r="V371" s="269"/>
      <c r="W371" s="269"/>
      <c r="X371" s="269"/>
      <c r="Y371" s="269"/>
      <c r="Z371" s="269"/>
    </row>
    <row r="372" ht="12.0" customHeight="1">
      <c r="A372" s="268"/>
      <c r="B372" s="269"/>
      <c r="C372" s="268"/>
      <c r="D372" s="268"/>
      <c r="E372" s="268"/>
      <c r="F372" s="231"/>
      <c r="G372" s="231"/>
      <c r="H372" s="231"/>
      <c r="I372" s="231"/>
      <c r="J372" s="269"/>
      <c r="K372" s="269"/>
      <c r="L372" s="269"/>
      <c r="M372" s="269"/>
      <c r="N372" s="269"/>
      <c r="O372" s="269"/>
      <c r="P372" s="269"/>
      <c r="Q372" s="269"/>
      <c r="R372" s="269"/>
      <c r="S372" s="269"/>
      <c r="T372" s="269"/>
      <c r="U372" s="269"/>
      <c r="V372" s="269"/>
      <c r="W372" s="269"/>
      <c r="X372" s="269"/>
      <c r="Y372" s="269"/>
      <c r="Z372" s="269"/>
    </row>
    <row r="373" ht="12.0" customHeight="1">
      <c r="A373" s="268"/>
      <c r="B373" s="269"/>
      <c r="C373" s="268"/>
      <c r="D373" s="268"/>
      <c r="E373" s="268"/>
      <c r="F373" s="231"/>
      <c r="G373" s="231"/>
      <c r="H373" s="231"/>
      <c r="I373" s="231"/>
      <c r="J373" s="269"/>
      <c r="K373" s="269"/>
      <c r="L373" s="269"/>
      <c r="M373" s="269"/>
      <c r="N373" s="269"/>
      <c r="O373" s="269"/>
      <c r="P373" s="269"/>
      <c r="Q373" s="269"/>
      <c r="R373" s="269"/>
      <c r="S373" s="269"/>
      <c r="T373" s="269"/>
      <c r="U373" s="269"/>
      <c r="V373" s="269"/>
      <c r="W373" s="269"/>
      <c r="X373" s="269"/>
      <c r="Y373" s="269"/>
      <c r="Z373" s="269"/>
    </row>
    <row r="374" ht="12.0" customHeight="1">
      <c r="A374" s="268"/>
      <c r="B374" s="269"/>
      <c r="C374" s="268"/>
      <c r="D374" s="268"/>
      <c r="E374" s="268"/>
      <c r="F374" s="231"/>
      <c r="G374" s="231"/>
      <c r="H374" s="231"/>
      <c r="I374" s="231"/>
      <c r="J374" s="269"/>
      <c r="K374" s="269"/>
      <c r="L374" s="269"/>
      <c r="M374" s="269"/>
      <c r="N374" s="269"/>
      <c r="O374" s="269"/>
      <c r="P374" s="269"/>
      <c r="Q374" s="269"/>
      <c r="R374" s="269"/>
      <c r="S374" s="269"/>
      <c r="T374" s="269"/>
      <c r="U374" s="269"/>
      <c r="V374" s="269"/>
      <c r="W374" s="269"/>
      <c r="X374" s="269"/>
      <c r="Y374" s="269"/>
      <c r="Z374" s="269"/>
    </row>
    <row r="375" ht="12.0" customHeight="1">
      <c r="A375" s="268"/>
      <c r="B375" s="269"/>
      <c r="C375" s="268"/>
      <c r="D375" s="268"/>
      <c r="E375" s="268"/>
      <c r="F375" s="231"/>
      <c r="G375" s="231"/>
      <c r="H375" s="231"/>
      <c r="I375" s="231"/>
      <c r="J375" s="269"/>
      <c r="K375" s="269"/>
      <c r="L375" s="269"/>
      <c r="M375" s="269"/>
      <c r="N375" s="269"/>
      <c r="O375" s="269"/>
      <c r="P375" s="269"/>
      <c r="Q375" s="269"/>
      <c r="R375" s="269"/>
      <c r="S375" s="269"/>
      <c r="T375" s="269"/>
      <c r="U375" s="269"/>
      <c r="V375" s="269"/>
      <c r="W375" s="269"/>
      <c r="X375" s="269"/>
      <c r="Y375" s="269"/>
      <c r="Z375" s="269"/>
    </row>
    <row r="376" ht="12.0" customHeight="1">
      <c r="A376" s="268"/>
      <c r="B376" s="269"/>
      <c r="C376" s="268"/>
      <c r="D376" s="268"/>
      <c r="E376" s="268"/>
      <c r="F376" s="231"/>
      <c r="G376" s="231"/>
      <c r="H376" s="231"/>
      <c r="I376" s="231"/>
      <c r="J376" s="269"/>
      <c r="K376" s="269"/>
      <c r="L376" s="269"/>
      <c r="M376" s="269"/>
      <c r="N376" s="269"/>
      <c r="O376" s="269"/>
      <c r="P376" s="269"/>
      <c r="Q376" s="269"/>
      <c r="R376" s="269"/>
      <c r="S376" s="269"/>
      <c r="T376" s="269"/>
      <c r="U376" s="269"/>
      <c r="V376" s="269"/>
      <c r="W376" s="269"/>
      <c r="X376" s="269"/>
      <c r="Y376" s="269"/>
      <c r="Z376" s="269"/>
    </row>
    <row r="377" ht="12.0" customHeight="1">
      <c r="A377" s="268"/>
      <c r="B377" s="269"/>
      <c r="C377" s="268"/>
      <c r="D377" s="268"/>
      <c r="E377" s="268"/>
      <c r="F377" s="231"/>
      <c r="G377" s="231"/>
      <c r="H377" s="231"/>
      <c r="I377" s="231"/>
      <c r="J377" s="269"/>
      <c r="K377" s="269"/>
      <c r="L377" s="269"/>
      <c r="M377" s="269"/>
      <c r="N377" s="269"/>
      <c r="O377" s="269"/>
      <c r="P377" s="269"/>
      <c r="Q377" s="269"/>
      <c r="R377" s="269"/>
      <c r="S377" s="269"/>
      <c r="T377" s="269"/>
      <c r="U377" s="269"/>
      <c r="V377" s="269"/>
      <c r="W377" s="269"/>
      <c r="X377" s="269"/>
      <c r="Y377" s="269"/>
      <c r="Z377" s="269"/>
    </row>
    <row r="378" ht="12.0" customHeight="1">
      <c r="A378" s="268"/>
      <c r="B378" s="269"/>
      <c r="C378" s="268"/>
      <c r="D378" s="268"/>
      <c r="E378" s="268"/>
      <c r="F378" s="231"/>
      <c r="G378" s="231"/>
      <c r="H378" s="231"/>
      <c r="I378" s="231"/>
      <c r="J378" s="269"/>
      <c r="K378" s="269"/>
      <c r="L378" s="269"/>
      <c r="M378" s="269"/>
      <c r="N378" s="269"/>
      <c r="O378" s="269"/>
      <c r="P378" s="269"/>
      <c r="Q378" s="269"/>
      <c r="R378" s="269"/>
      <c r="S378" s="269"/>
      <c r="T378" s="269"/>
      <c r="U378" s="269"/>
      <c r="V378" s="269"/>
      <c r="W378" s="269"/>
      <c r="X378" s="269"/>
      <c r="Y378" s="269"/>
      <c r="Z378" s="269"/>
    </row>
    <row r="379" ht="12.0" customHeight="1">
      <c r="A379" s="268"/>
      <c r="B379" s="269"/>
      <c r="C379" s="268"/>
      <c r="D379" s="268"/>
      <c r="E379" s="268"/>
      <c r="F379" s="231"/>
      <c r="G379" s="231"/>
      <c r="H379" s="231"/>
      <c r="I379" s="231"/>
      <c r="J379" s="269"/>
      <c r="K379" s="269"/>
      <c r="L379" s="269"/>
      <c r="M379" s="269"/>
      <c r="N379" s="269"/>
      <c r="O379" s="269"/>
      <c r="P379" s="269"/>
      <c r="Q379" s="269"/>
      <c r="R379" s="269"/>
      <c r="S379" s="269"/>
      <c r="T379" s="269"/>
      <c r="U379" s="269"/>
      <c r="V379" s="269"/>
      <c r="W379" s="269"/>
      <c r="X379" s="269"/>
      <c r="Y379" s="269"/>
      <c r="Z379" s="269"/>
    </row>
    <row r="380" ht="12.0" customHeight="1">
      <c r="A380" s="268"/>
      <c r="B380" s="269"/>
      <c r="C380" s="268"/>
      <c r="D380" s="268"/>
      <c r="E380" s="268"/>
      <c r="F380" s="231"/>
      <c r="G380" s="231"/>
      <c r="H380" s="231"/>
      <c r="I380" s="231"/>
      <c r="J380" s="269"/>
      <c r="K380" s="269"/>
      <c r="L380" s="269"/>
      <c r="M380" s="269"/>
      <c r="N380" s="269"/>
      <c r="O380" s="269"/>
      <c r="P380" s="269"/>
      <c r="Q380" s="269"/>
      <c r="R380" s="269"/>
      <c r="S380" s="269"/>
      <c r="T380" s="269"/>
      <c r="U380" s="269"/>
      <c r="V380" s="269"/>
      <c r="W380" s="269"/>
      <c r="X380" s="269"/>
      <c r="Y380" s="269"/>
      <c r="Z380" s="269"/>
    </row>
    <row r="381" ht="12.0" customHeight="1">
      <c r="A381" s="268"/>
      <c r="B381" s="269"/>
      <c r="C381" s="268"/>
      <c r="D381" s="268"/>
      <c r="E381" s="268"/>
      <c r="F381" s="231"/>
      <c r="G381" s="231"/>
      <c r="H381" s="231"/>
      <c r="I381" s="231"/>
      <c r="J381" s="269"/>
      <c r="K381" s="269"/>
      <c r="L381" s="269"/>
      <c r="M381" s="269"/>
      <c r="N381" s="269"/>
      <c r="O381" s="269"/>
      <c r="P381" s="269"/>
      <c r="Q381" s="269"/>
      <c r="R381" s="269"/>
      <c r="S381" s="269"/>
      <c r="T381" s="269"/>
      <c r="U381" s="269"/>
      <c r="V381" s="269"/>
      <c r="W381" s="269"/>
      <c r="X381" s="269"/>
      <c r="Y381" s="269"/>
      <c r="Z381" s="269"/>
    </row>
    <row r="382" ht="12.0" customHeight="1">
      <c r="A382" s="268"/>
      <c r="B382" s="269"/>
      <c r="C382" s="268"/>
      <c r="D382" s="268"/>
      <c r="E382" s="268"/>
      <c r="F382" s="231"/>
      <c r="G382" s="231"/>
      <c r="H382" s="231"/>
      <c r="I382" s="231"/>
      <c r="J382" s="269"/>
      <c r="K382" s="269"/>
      <c r="L382" s="269"/>
      <c r="M382" s="269"/>
      <c r="N382" s="269"/>
      <c r="O382" s="269"/>
      <c r="P382" s="269"/>
      <c r="Q382" s="269"/>
      <c r="R382" s="269"/>
      <c r="S382" s="269"/>
      <c r="T382" s="269"/>
      <c r="U382" s="269"/>
      <c r="V382" s="269"/>
      <c r="W382" s="269"/>
      <c r="X382" s="269"/>
      <c r="Y382" s="269"/>
      <c r="Z382" s="269"/>
    </row>
    <row r="383" ht="12.0" customHeight="1">
      <c r="A383" s="268"/>
      <c r="B383" s="269"/>
      <c r="C383" s="268"/>
      <c r="D383" s="268"/>
      <c r="E383" s="268"/>
      <c r="F383" s="231"/>
      <c r="G383" s="231"/>
      <c r="H383" s="231"/>
      <c r="I383" s="231"/>
      <c r="J383" s="269"/>
      <c r="K383" s="269"/>
      <c r="L383" s="269"/>
      <c r="M383" s="269"/>
      <c r="N383" s="269"/>
      <c r="O383" s="269"/>
      <c r="P383" s="269"/>
      <c r="Q383" s="269"/>
      <c r="R383" s="269"/>
      <c r="S383" s="269"/>
      <c r="T383" s="269"/>
      <c r="U383" s="269"/>
      <c r="V383" s="269"/>
      <c r="W383" s="269"/>
      <c r="X383" s="269"/>
      <c r="Y383" s="269"/>
      <c r="Z383" s="269"/>
    </row>
    <row r="384" ht="12.0" customHeight="1">
      <c r="A384" s="268"/>
      <c r="B384" s="269"/>
      <c r="C384" s="268"/>
      <c r="D384" s="268"/>
      <c r="E384" s="268"/>
      <c r="F384" s="231"/>
      <c r="G384" s="231"/>
      <c r="H384" s="231"/>
      <c r="I384" s="231"/>
      <c r="J384" s="269"/>
      <c r="K384" s="269"/>
      <c r="L384" s="269"/>
      <c r="M384" s="269"/>
      <c r="N384" s="269"/>
      <c r="O384" s="269"/>
      <c r="P384" s="269"/>
      <c r="Q384" s="269"/>
      <c r="R384" s="269"/>
      <c r="S384" s="269"/>
      <c r="T384" s="269"/>
      <c r="U384" s="269"/>
      <c r="V384" s="269"/>
      <c r="W384" s="269"/>
      <c r="X384" s="269"/>
      <c r="Y384" s="269"/>
      <c r="Z384" s="269"/>
    </row>
    <row r="385" ht="12.0" customHeight="1">
      <c r="A385" s="268"/>
      <c r="B385" s="269"/>
      <c r="C385" s="268"/>
      <c r="D385" s="268"/>
      <c r="E385" s="268"/>
      <c r="F385" s="231"/>
      <c r="G385" s="231"/>
      <c r="H385" s="231"/>
      <c r="I385" s="231"/>
      <c r="J385" s="269"/>
      <c r="K385" s="269"/>
      <c r="L385" s="269"/>
      <c r="M385" s="269"/>
      <c r="N385" s="269"/>
      <c r="O385" s="269"/>
      <c r="P385" s="269"/>
      <c r="Q385" s="269"/>
      <c r="R385" s="269"/>
      <c r="S385" s="269"/>
      <c r="T385" s="269"/>
      <c r="U385" s="269"/>
      <c r="V385" s="269"/>
      <c r="W385" s="269"/>
      <c r="X385" s="269"/>
      <c r="Y385" s="269"/>
      <c r="Z385" s="269"/>
    </row>
    <row r="386" ht="12.0" customHeight="1">
      <c r="A386" s="268"/>
      <c r="B386" s="269"/>
      <c r="C386" s="268"/>
      <c r="D386" s="268"/>
      <c r="E386" s="268"/>
      <c r="F386" s="231"/>
      <c r="G386" s="231"/>
      <c r="H386" s="231"/>
      <c r="I386" s="231"/>
      <c r="J386" s="269"/>
      <c r="K386" s="269"/>
      <c r="L386" s="269"/>
      <c r="M386" s="269"/>
      <c r="N386" s="269"/>
      <c r="O386" s="269"/>
      <c r="P386" s="269"/>
      <c r="Q386" s="269"/>
      <c r="R386" s="269"/>
      <c r="S386" s="269"/>
      <c r="T386" s="269"/>
      <c r="U386" s="269"/>
      <c r="V386" s="269"/>
      <c r="W386" s="269"/>
      <c r="X386" s="269"/>
      <c r="Y386" s="269"/>
      <c r="Z386" s="269"/>
    </row>
    <row r="387" ht="12.0" customHeight="1">
      <c r="A387" s="268"/>
      <c r="B387" s="269"/>
      <c r="C387" s="268"/>
      <c r="D387" s="268"/>
      <c r="E387" s="268"/>
      <c r="F387" s="231"/>
      <c r="G387" s="231"/>
      <c r="H387" s="231"/>
      <c r="I387" s="231"/>
      <c r="J387" s="269"/>
      <c r="K387" s="269"/>
      <c r="L387" s="269"/>
      <c r="M387" s="269"/>
      <c r="N387" s="269"/>
      <c r="O387" s="269"/>
      <c r="P387" s="269"/>
      <c r="Q387" s="269"/>
      <c r="R387" s="269"/>
      <c r="S387" s="269"/>
      <c r="T387" s="269"/>
      <c r="U387" s="269"/>
      <c r="V387" s="269"/>
      <c r="W387" s="269"/>
      <c r="X387" s="269"/>
      <c r="Y387" s="269"/>
      <c r="Z387" s="269"/>
    </row>
    <row r="388" ht="12.0" customHeight="1">
      <c r="A388" s="268"/>
      <c r="B388" s="269"/>
      <c r="C388" s="268"/>
      <c r="D388" s="268"/>
      <c r="E388" s="268"/>
      <c r="F388" s="231"/>
      <c r="G388" s="231"/>
      <c r="H388" s="231"/>
      <c r="I388" s="231"/>
      <c r="J388" s="269"/>
      <c r="K388" s="269"/>
      <c r="L388" s="269"/>
      <c r="M388" s="269"/>
      <c r="N388" s="269"/>
      <c r="O388" s="269"/>
      <c r="P388" s="269"/>
      <c r="Q388" s="269"/>
      <c r="R388" s="269"/>
      <c r="S388" s="269"/>
      <c r="T388" s="269"/>
      <c r="U388" s="269"/>
      <c r="V388" s="269"/>
      <c r="W388" s="269"/>
      <c r="X388" s="269"/>
      <c r="Y388" s="269"/>
      <c r="Z388" s="269"/>
    </row>
    <row r="389" ht="12.0" customHeight="1">
      <c r="A389" s="268"/>
      <c r="B389" s="269"/>
      <c r="C389" s="268"/>
      <c r="D389" s="268"/>
      <c r="E389" s="268"/>
      <c r="F389" s="231"/>
      <c r="G389" s="231"/>
      <c r="H389" s="231"/>
      <c r="I389" s="231"/>
      <c r="J389" s="269"/>
      <c r="K389" s="269"/>
      <c r="L389" s="269"/>
      <c r="M389" s="269"/>
      <c r="N389" s="269"/>
      <c r="O389" s="269"/>
      <c r="P389" s="269"/>
      <c r="Q389" s="269"/>
      <c r="R389" s="269"/>
      <c r="S389" s="269"/>
      <c r="T389" s="269"/>
      <c r="U389" s="269"/>
      <c r="V389" s="269"/>
      <c r="W389" s="269"/>
      <c r="X389" s="269"/>
      <c r="Y389" s="269"/>
      <c r="Z389" s="269"/>
    </row>
    <row r="390" ht="12.0" customHeight="1">
      <c r="A390" s="268"/>
      <c r="B390" s="269"/>
      <c r="C390" s="268"/>
      <c r="D390" s="268"/>
      <c r="E390" s="268"/>
      <c r="F390" s="231"/>
      <c r="G390" s="231"/>
      <c r="H390" s="231"/>
      <c r="I390" s="231"/>
      <c r="J390" s="269"/>
      <c r="K390" s="269"/>
      <c r="L390" s="269"/>
      <c r="M390" s="269"/>
      <c r="N390" s="269"/>
      <c r="O390" s="269"/>
      <c r="P390" s="269"/>
      <c r="Q390" s="269"/>
      <c r="R390" s="269"/>
      <c r="S390" s="269"/>
      <c r="T390" s="269"/>
      <c r="U390" s="269"/>
      <c r="V390" s="269"/>
      <c r="W390" s="269"/>
      <c r="X390" s="269"/>
      <c r="Y390" s="269"/>
      <c r="Z390" s="269"/>
    </row>
    <row r="391" ht="12.0" customHeight="1">
      <c r="A391" s="268"/>
      <c r="B391" s="269"/>
      <c r="C391" s="268"/>
      <c r="D391" s="268"/>
      <c r="E391" s="268"/>
      <c r="F391" s="231"/>
      <c r="G391" s="231"/>
      <c r="H391" s="231"/>
      <c r="I391" s="231"/>
      <c r="J391" s="269"/>
      <c r="K391" s="269"/>
      <c r="L391" s="269"/>
      <c r="M391" s="269"/>
      <c r="N391" s="269"/>
      <c r="O391" s="269"/>
      <c r="P391" s="269"/>
      <c r="Q391" s="269"/>
      <c r="R391" s="269"/>
      <c r="S391" s="269"/>
      <c r="T391" s="269"/>
      <c r="U391" s="269"/>
      <c r="V391" s="269"/>
      <c r="W391" s="269"/>
      <c r="X391" s="269"/>
      <c r="Y391" s="269"/>
      <c r="Z391" s="269"/>
    </row>
    <row r="392" ht="12.0" customHeight="1">
      <c r="A392" s="268"/>
      <c r="B392" s="269"/>
      <c r="C392" s="268"/>
      <c r="D392" s="268"/>
      <c r="E392" s="268"/>
      <c r="F392" s="231"/>
      <c r="G392" s="231"/>
      <c r="H392" s="231"/>
      <c r="I392" s="231"/>
      <c r="J392" s="269"/>
      <c r="K392" s="269"/>
      <c r="L392" s="269"/>
      <c r="M392" s="269"/>
      <c r="N392" s="269"/>
      <c r="O392" s="269"/>
      <c r="P392" s="269"/>
      <c r="Q392" s="269"/>
      <c r="R392" s="269"/>
      <c r="S392" s="269"/>
      <c r="T392" s="269"/>
      <c r="U392" s="269"/>
      <c r="V392" s="269"/>
      <c r="W392" s="269"/>
      <c r="X392" s="269"/>
      <c r="Y392" s="269"/>
      <c r="Z392" s="269"/>
    </row>
    <row r="393" ht="12.0" customHeight="1">
      <c r="A393" s="268"/>
      <c r="B393" s="269"/>
      <c r="C393" s="268"/>
      <c r="D393" s="268"/>
      <c r="E393" s="268"/>
      <c r="F393" s="231"/>
      <c r="G393" s="231"/>
      <c r="H393" s="231"/>
      <c r="I393" s="231"/>
      <c r="J393" s="269"/>
      <c r="K393" s="269"/>
      <c r="L393" s="269"/>
      <c r="M393" s="269"/>
      <c r="N393" s="269"/>
      <c r="O393" s="269"/>
      <c r="P393" s="269"/>
      <c r="Q393" s="269"/>
      <c r="R393" s="269"/>
      <c r="S393" s="269"/>
      <c r="T393" s="269"/>
      <c r="U393" s="269"/>
      <c r="V393" s="269"/>
      <c r="W393" s="269"/>
      <c r="X393" s="269"/>
      <c r="Y393" s="269"/>
      <c r="Z393" s="269"/>
    </row>
    <row r="394" ht="12.0" customHeight="1">
      <c r="A394" s="268"/>
      <c r="B394" s="269"/>
      <c r="C394" s="268"/>
      <c r="D394" s="268"/>
      <c r="E394" s="268"/>
      <c r="F394" s="231"/>
      <c r="G394" s="231"/>
      <c r="H394" s="231"/>
      <c r="I394" s="231"/>
      <c r="J394" s="269"/>
      <c r="K394" s="269"/>
      <c r="L394" s="269"/>
      <c r="M394" s="269"/>
      <c r="N394" s="269"/>
      <c r="O394" s="269"/>
      <c r="P394" s="269"/>
      <c r="Q394" s="269"/>
      <c r="R394" s="269"/>
      <c r="S394" s="269"/>
      <c r="T394" s="269"/>
      <c r="U394" s="269"/>
      <c r="V394" s="269"/>
      <c r="W394" s="269"/>
      <c r="X394" s="269"/>
      <c r="Y394" s="269"/>
      <c r="Z394" s="269"/>
    </row>
    <row r="395" ht="12.0" customHeight="1">
      <c r="A395" s="268"/>
      <c r="B395" s="269"/>
      <c r="C395" s="268"/>
      <c r="D395" s="268"/>
      <c r="E395" s="268"/>
      <c r="F395" s="231"/>
      <c r="G395" s="231"/>
      <c r="H395" s="231"/>
      <c r="I395" s="231"/>
      <c r="J395" s="269"/>
      <c r="K395" s="269"/>
      <c r="L395" s="269"/>
      <c r="M395" s="269"/>
      <c r="N395" s="269"/>
      <c r="O395" s="269"/>
      <c r="P395" s="269"/>
      <c r="Q395" s="269"/>
      <c r="R395" s="269"/>
      <c r="S395" s="269"/>
      <c r="T395" s="269"/>
      <c r="U395" s="269"/>
      <c r="V395" s="269"/>
      <c r="W395" s="269"/>
      <c r="X395" s="269"/>
      <c r="Y395" s="269"/>
      <c r="Z395" s="269"/>
    </row>
    <row r="396" ht="12.0" customHeight="1">
      <c r="A396" s="268"/>
      <c r="B396" s="269"/>
      <c r="C396" s="268"/>
      <c r="D396" s="268"/>
      <c r="E396" s="268"/>
      <c r="F396" s="231"/>
      <c r="G396" s="231"/>
      <c r="H396" s="231"/>
      <c r="I396" s="231"/>
      <c r="J396" s="269"/>
      <c r="K396" s="269"/>
      <c r="L396" s="269"/>
      <c r="M396" s="269"/>
      <c r="N396" s="269"/>
      <c r="O396" s="269"/>
      <c r="P396" s="269"/>
      <c r="Q396" s="269"/>
      <c r="R396" s="269"/>
      <c r="S396" s="269"/>
      <c r="T396" s="269"/>
      <c r="U396" s="269"/>
      <c r="V396" s="269"/>
      <c r="W396" s="269"/>
      <c r="X396" s="269"/>
      <c r="Y396" s="269"/>
      <c r="Z396" s="269"/>
    </row>
    <row r="397" ht="12.0" customHeight="1">
      <c r="A397" s="268"/>
      <c r="B397" s="269"/>
      <c r="C397" s="268"/>
      <c r="D397" s="268"/>
      <c r="E397" s="268"/>
      <c r="F397" s="231"/>
      <c r="G397" s="231"/>
      <c r="H397" s="231"/>
      <c r="I397" s="231"/>
      <c r="J397" s="269"/>
      <c r="K397" s="269"/>
      <c r="L397" s="269"/>
      <c r="M397" s="269"/>
      <c r="N397" s="269"/>
      <c r="O397" s="269"/>
      <c r="P397" s="269"/>
      <c r="Q397" s="269"/>
      <c r="R397" s="269"/>
      <c r="S397" s="269"/>
      <c r="T397" s="269"/>
      <c r="U397" s="269"/>
      <c r="V397" s="269"/>
      <c r="W397" s="269"/>
      <c r="X397" s="269"/>
      <c r="Y397" s="269"/>
      <c r="Z397" s="269"/>
    </row>
    <row r="398" ht="12.0" customHeight="1">
      <c r="A398" s="268"/>
      <c r="B398" s="269"/>
      <c r="C398" s="268"/>
      <c r="D398" s="268"/>
      <c r="E398" s="268"/>
      <c r="F398" s="231"/>
      <c r="G398" s="231"/>
      <c r="H398" s="231"/>
      <c r="I398" s="231"/>
      <c r="J398" s="269"/>
      <c r="K398" s="269"/>
      <c r="L398" s="269"/>
      <c r="M398" s="269"/>
      <c r="N398" s="269"/>
      <c r="O398" s="269"/>
      <c r="P398" s="269"/>
      <c r="Q398" s="269"/>
      <c r="R398" s="269"/>
      <c r="S398" s="269"/>
      <c r="T398" s="269"/>
      <c r="U398" s="269"/>
      <c r="V398" s="269"/>
      <c r="W398" s="269"/>
      <c r="X398" s="269"/>
      <c r="Y398" s="269"/>
      <c r="Z398" s="269"/>
    </row>
    <row r="399" ht="12.0" customHeight="1">
      <c r="A399" s="268"/>
      <c r="B399" s="269"/>
      <c r="C399" s="268"/>
      <c r="D399" s="268"/>
      <c r="E399" s="268"/>
      <c r="F399" s="231"/>
      <c r="G399" s="231"/>
      <c r="H399" s="231"/>
      <c r="I399" s="231"/>
      <c r="J399" s="269"/>
      <c r="K399" s="269"/>
      <c r="L399" s="269"/>
      <c r="M399" s="269"/>
      <c r="N399" s="269"/>
      <c r="O399" s="269"/>
      <c r="P399" s="269"/>
      <c r="Q399" s="269"/>
      <c r="R399" s="269"/>
      <c r="S399" s="269"/>
      <c r="T399" s="269"/>
      <c r="U399" s="269"/>
      <c r="V399" s="269"/>
      <c r="W399" s="269"/>
      <c r="X399" s="269"/>
      <c r="Y399" s="269"/>
      <c r="Z399" s="269"/>
    </row>
    <row r="400" ht="12.0" customHeight="1">
      <c r="A400" s="268"/>
      <c r="B400" s="269"/>
      <c r="C400" s="268"/>
      <c r="D400" s="268"/>
      <c r="E400" s="268"/>
      <c r="F400" s="231"/>
      <c r="G400" s="231"/>
      <c r="H400" s="231"/>
      <c r="I400" s="231"/>
      <c r="J400" s="269"/>
      <c r="K400" s="269"/>
      <c r="L400" s="269"/>
      <c r="M400" s="269"/>
      <c r="N400" s="269"/>
      <c r="O400" s="269"/>
      <c r="P400" s="269"/>
      <c r="Q400" s="269"/>
      <c r="R400" s="269"/>
      <c r="S400" s="269"/>
      <c r="T400" s="269"/>
      <c r="U400" s="269"/>
      <c r="V400" s="269"/>
      <c r="W400" s="269"/>
      <c r="X400" s="269"/>
      <c r="Y400" s="269"/>
      <c r="Z400" s="269"/>
    </row>
    <row r="401" ht="12.0" customHeight="1">
      <c r="A401" s="268"/>
      <c r="B401" s="269"/>
      <c r="C401" s="268"/>
      <c r="D401" s="268"/>
      <c r="E401" s="268"/>
      <c r="F401" s="231"/>
      <c r="G401" s="231"/>
      <c r="H401" s="231"/>
      <c r="I401" s="231"/>
      <c r="J401" s="269"/>
      <c r="K401" s="269"/>
      <c r="L401" s="269"/>
      <c r="M401" s="269"/>
      <c r="N401" s="269"/>
      <c r="O401" s="269"/>
      <c r="P401" s="269"/>
      <c r="Q401" s="269"/>
      <c r="R401" s="269"/>
      <c r="S401" s="269"/>
      <c r="T401" s="269"/>
      <c r="U401" s="269"/>
      <c r="V401" s="269"/>
      <c r="W401" s="269"/>
      <c r="X401" s="269"/>
      <c r="Y401" s="269"/>
      <c r="Z401" s="269"/>
    </row>
    <row r="402" ht="12.0" customHeight="1">
      <c r="A402" s="268"/>
      <c r="B402" s="269"/>
      <c r="C402" s="268"/>
      <c r="D402" s="268"/>
      <c r="E402" s="268"/>
      <c r="F402" s="231"/>
      <c r="G402" s="231"/>
      <c r="H402" s="231"/>
      <c r="I402" s="231"/>
      <c r="J402" s="269"/>
      <c r="K402" s="269"/>
      <c r="L402" s="269"/>
      <c r="M402" s="269"/>
      <c r="N402" s="269"/>
      <c r="O402" s="269"/>
      <c r="P402" s="269"/>
      <c r="Q402" s="269"/>
      <c r="R402" s="269"/>
      <c r="S402" s="269"/>
      <c r="T402" s="269"/>
      <c r="U402" s="269"/>
      <c r="V402" s="269"/>
      <c r="W402" s="269"/>
      <c r="X402" s="269"/>
      <c r="Y402" s="269"/>
      <c r="Z402" s="269"/>
    </row>
    <row r="403" ht="12.0" customHeight="1">
      <c r="A403" s="268"/>
      <c r="B403" s="269"/>
      <c r="C403" s="268"/>
      <c r="D403" s="268"/>
      <c r="E403" s="268"/>
      <c r="F403" s="231"/>
      <c r="G403" s="231"/>
      <c r="H403" s="231"/>
      <c r="I403" s="231"/>
      <c r="J403" s="269"/>
      <c r="K403" s="269"/>
      <c r="L403" s="269"/>
      <c r="M403" s="269"/>
      <c r="N403" s="269"/>
      <c r="O403" s="269"/>
      <c r="P403" s="269"/>
      <c r="Q403" s="269"/>
      <c r="R403" s="269"/>
      <c r="S403" s="269"/>
      <c r="T403" s="269"/>
      <c r="U403" s="269"/>
      <c r="V403" s="269"/>
      <c r="W403" s="269"/>
      <c r="X403" s="269"/>
      <c r="Y403" s="269"/>
      <c r="Z403" s="269"/>
    </row>
    <row r="404" ht="12.0" customHeight="1">
      <c r="A404" s="268"/>
      <c r="B404" s="269"/>
      <c r="C404" s="268"/>
      <c r="D404" s="268"/>
      <c r="E404" s="268"/>
      <c r="F404" s="231"/>
      <c r="G404" s="231"/>
      <c r="H404" s="231"/>
      <c r="I404" s="231"/>
      <c r="J404" s="269"/>
      <c r="K404" s="269"/>
      <c r="L404" s="269"/>
      <c r="M404" s="269"/>
      <c r="N404" s="269"/>
      <c r="O404" s="269"/>
      <c r="P404" s="269"/>
      <c r="Q404" s="269"/>
      <c r="R404" s="269"/>
      <c r="S404" s="269"/>
      <c r="T404" s="269"/>
      <c r="U404" s="269"/>
      <c r="V404" s="269"/>
      <c r="W404" s="269"/>
      <c r="X404" s="269"/>
      <c r="Y404" s="269"/>
      <c r="Z404" s="269"/>
    </row>
    <row r="405" ht="12.0" customHeight="1">
      <c r="A405" s="268"/>
      <c r="B405" s="269"/>
      <c r="C405" s="268"/>
      <c r="D405" s="268"/>
      <c r="E405" s="268"/>
      <c r="F405" s="231"/>
      <c r="G405" s="231"/>
      <c r="H405" s="231"/>
      <c r="I405" s="231"/>
      <c r="J405" s="269"/>
      <c r="K405" s="269"/>
      <c r="L405" s="269"/>
      <c r="M405" s="269"/>
      <c r="N405" s="269"/>
      <c r="O405" s="269"/>
      <c r="P405" s="269"/>
      <c r="Q405" s="269"/>
      <c r="R405" s="269"/>
      <c r="S405" s="269"/>
      <c r="T405" s="269"/>
      <c r="U405" s="269"/>
      <c r="V405" s="269"/>
      <c r="W405" s="269"/>
      <c r="X405" s="269"/>
      <c r="Y405" s="269"/>
      <c r="Z405" s="269"/>
    </row>
    <row r="406" ht="12.0" customHeight="1">
      <c r="A406" s="268"/>
      <c r="B406" s="269"/>
      <c r="C406" s="268"/>
      <c r="D406" s="268"/>
      <c r="E406" s="268"/>
      <c r="F406" s="231"/>
      <c r="G406" s="231"/>
      <c r="H406" s="231"/>
      <c r="I406" s="231"/>
      <c r="J406" s="269"/>
      <c r="K406" s="269"/>
      <c r="L406" s="269"/>
      <c r="M406" s="269"/>
      <c r="N406" s="269"/>
      <c r="O406" s="269"/>
      <c r="P406" s="269"/>
      <c r="Q406" s="269"/>
      <c r="R406" s="269"/>
      <c r="S406" s="269"/>
      <c r="T406" s="269"/>
      <c r="U406" s="269"/>
      <c r="V406" s="269"/>
      <c r="W406" s="269"/>
      <c r="X406" s="269"/>
      <c r="Y406" s="269"/>
      <c r="Z406" s="269"/>
    </row>
    <row r="407" ht="12.0" customHeight="1">
      <c r="A407" s="268"/>
      <c r="B407" s="269"/>
      <c r="C407" s="268"/>
      <c r="D407" s="268"/>
      <c r="E407" s="268"/>
      <c r="F407" s="231"/>
      <c r="G407" s="231"/>
      <c r="H407" s="231"/>
      <c r="I407" s="231"/>
      <c r="J407" s="269"/>
      <c r="K407" s="269"/>
      <c r="L407" s="269"/>
      <c r="M407" s="269"/>
      <c r="N407" s="269"/>
      <c r="O407" s="269"/>
      <c r="P407" s="269"/>
      <c r="Q407" s="269"/>
      <c r="R407" s="269"/>
      <c r="S407" s="269"/>
      <c r="T407" s="269"/>
      <c r="U407" s="269"/>
      <c r="V407" s="269"/>
      <c r="W407" s="269"/>
      <c r="X407" s="269"/>
      <c r="Y407" s="269"/>
      <c r="Z407" s="269"/>
    </row>
    <row r="408" ht="12.0" customHeight="1">
      <c r="A408" s="268"/>
      <c r="B408" s="269"/>
      <c r="C408" s="268"/>
      <c r="D408" s="268"/>
      <c r="E408" s="268"/>
      <c r="F408" s="231"/>
      <c r="G408" s="231"/>
      <c r="H408" s="231"/>
      <c r="I408" s="231"/>
      <c r="J408" s="269"/>
      <c r="K408" s="269"/>
      <c r="L408" s="269"/>
      <c r="M408" s="269"/>
      <c r="N408" s="269"/>
      <c r="O408" s="269"/>
      <c r="P408" s="269"/>
      <c r="Q408" s="269"/>
      <c r="R408" s="269"/>
      <c r="S408" s="269"/>
      <c r="T408" s="269"/>
      <c r="U408" s="269"/>
      <c r="V408" s="269"/>
      <c r="W408" s="269"/>
      <c r="X408" s="269"/>
      <c r="Y408" s="269"/>
      <c r="Z408" s="269"/>
    </row>
    <row r="409" ht="12.0" customHeight="1">
      <c r="A409" s="268"/>
      <c r="B409" s="269"/>
      <c r="C409" s="268"/>
      <c r="D409" s="268"/>
      <c r="E409" s="268"/>
      <c r="F409" s="231"/>
      <c r="G409" s="231"/>
      <c r="H409" s="231"/>
      <c r="I409" s="231"/>
      <c r="J409" s="269"/>
      <c r="K409" s="269"/>
      <c r="L409" s="269"/>
      <c r="M409" s="269"/>
      <c r="N409" s="269"/>
      <c r="O409" s="269"/>
      <c r="P409" s="269"/>
      <c r="Q409" s="269"/>
      <c r="R409" s="269"/>
      <c r="S409" s="269"/>
      <c r="T409" s="269"/>
      <c r="U409" s="269"/>
      <c r="V409" s="269"/>
      <c r="W409" s="269"/>
      <c r="X409" s="269"/>
      <c r="Y409" s="269"/>
      <c r="Z409" s="269"/>
    </row>
    <row r="410" ht="12.0" customHeight="1">
      <c r="A410" s="268"/>
      <c r="B410" s="269"/>
      <c r="C410" s="268"/>
      <c r="D410" s="268"/>
      <c r="E410" s="268"/>
      <c r="F410" s="231"/>
      <c r="G410" s="231"/>
      <c r="H410" s="231"/>
      <c r="I410" s="231"/>
      <c r="J410" s="269"/>
      <c r="K410" s="269"/>
      <c r="L410" s="269"/>
      <c r="M410" s="269"/>
      <c r="N410" s="269"/>
      <c r="O410" s="269"/>
      <c r="P410" s="269"/>
      <c r="Q410" s="269"/>
      <c r="R410" s="269"/>
      <c r="S410" s="269"/>
      <c r="T410" s="269"/>
      <c r="U410" s="269"/>
      <c r="V410" s="269"/>
      <c r="W410" s="269"/>
      <c r="X410" s="269"/>
      <c r="Y410" s="269"/>
      <c r="Z410" s="269"/>
    </row>
    <row r="411" ht="12.0" customHeight="1">
      <c r="A411" s="268"/>
      <c r="B411" s="269"/>
      <c r="C411" s="268"/>
      <c r="D411" s="268"/>
      <c r="E411" s="268"/>
      <c r="F411" s="231"/>
      <c r="G411" s="231"/>
      <c r="H411" s="231"/>
      <c r="I411" s="231"/>
      <c r="J411" s="269"/>
      <c r="K411" s="269"/>
      <c r="L411" s="269"/>
      <c r="M411" s="269"/>
      <c r="N411" s="269"/>
      <c r="O411" s="269"/>
      <c r="P411" s="269"/>
      <c r="Q411" s="269"/>
      <c r="R411" s="269"/>
      <c r="S411" s="269"/>
      <c r="T411" s="269"/>
      <c r="U411" s="269"/>
      <c r="V411" s="269"/>
      <c r="W411" s="269"/>
      <c r="X411" s="269"/>
      <c r="Y411" s="269"/>
      <c r="Z411" s="269"/>
    </row>
    <row r="412" ht="12.0" customHeight="1">
      <c r="A412" s="268"/>
      <c r="B412" s="269"/>
      <c r="C412" s="268"/>
      <c r="D412" s="268"/>
      <c r="E412" s="268"/>
      <c r="F412" s="231"/>
      <c r="G412" s="231"/>
      <c r="H412" s="231"/>
      <c r="I412" s="231"/>
      <c r="J412" s="269"/>
      <c r="K412" s="269"/>
      <c r="L412" s="269"/>
      <c r="M412" s="269"/>
      <c r="N412" s="269"/>
      <c r="O412" s="269"/>
      <c r="P412" s="269"/>
      <c r="Q412" s="269"/>
      <c r="R412" s="269"/>
      <c r="S412" s="269"/>
      <c r="T412" s="269"/>
      <c r="U412" s="269"/>
      <c r="V412" s="269"/>
      <c r="W412" s="269"/>
      <c r="X412" s="269"/>
      <c r="Y412" s="269"/>
      <c r="Z412" s="269"/>
    </row>
    <row r="413" ht="12.0" customHeight="1">
      <c r="A413" s="268"/>
      <c r="B413" s="269"/>
      <c r="C413" s="268"/>
      <c r="D413" s="268"/>
      <c r="E413" s="268"/>
      <c r="F413" s="231"/>
      <c r="G413" s="231"/>
      <c r="H413" s="231"/>
      <c r="I413" s="231"/>
      <c r="J413" s="269"/>
      <c r="K413" s="269"/>
      <c r="L413" s="269"/>
      <c r="M413" s="269"/>
      <c r="N413" s="269"/>
      <c r="O413" s="269"/>
      <c r="P413" s="269"/>
      <c r="Q413" s="269"/>
      <c r="R413" s="269"/>
      <c r="S413" s="269"/>
      <c r="T413" s="269"/>
      <c r="U413" s="269"/>
      <c r="V413" s="269"/>
      <c r="W413" s="269"/>
      <c r="X413" s="269"/>
      <c r="Y413" s="269"/>
      <c r="Z413" s="269"/>
    </row>
    <row r="414" ht="12.0" customHeight="1">
      <c r="A414" s="268"/>
      <c r="B414" s="269"/>
      <c r="C414" s="268"/>
      <c r="D414" s="268"/>
      <c r="E414" s="268"/>
      <c r="F414" s="231"/>
      <c r="G414" s="231"/>
      <c r="H414" s="231"/>
      <c r="I414" s="231"/>
      <c r="J414" s="269"/>
      <c r="K414" s="269"/>
      <c r="L414" s="269"/>
      <c r="M414" s="269"/>
      <c r="N414" s="269"/>
      <c r="O414" s="269"/>
      <c r="P414" s="269"/>
      <c r="Q414" s="269"/>
      <c r="R414" s="269"/>
      <c r="S414" s="269"/>
      <c r="T414" s="269"/>
      <c r="U414" s="269"/>
      <c r="V414" s="269"/>
      <c r="W414" s="269"/>
      <c r="X414" s="269"/>
      <c r="Y414" s="269"/>
      <c r="Z414" s="269"/>
    </row>
    <row r="415" ht="12.0" customHeight="1">
      <c r="A415" s="268"/>
      <c r="B415" s="269"/>
      <c r="C415" s="268"/>
      <c r="D415" s="268"/>
      <c r="E415" s="268"/>
      <c r="F415" s="231"/>
      <c r="G415" s="231"/>
      <c r="H415" s="231"/>
      <c r="I415" s="231"/>
      <c r="J415" s="269"/>
      <c r="K415" s="269"/>
      <c r="L415" s="269"/>
      <c r="M415" s="269"/>
      <c r="N415" s="269"/>
      <c r="O415" s="269"/>
      <c r="P415" s="269"/>
      <c r="Q415" s="269"/>
      <c r="R415" s="269"/>
      <c r="S415" s="269"/>
      <c r="T415" s="269"/>
      <c r="U415" s="269"/>
      <c r="V415" s="269"/>
      <c r="W415" s="269"/>
      <c r="X415" s="269"/>
      <c r="Y415" s="269"/>
      <c r="Z415" s="269"/>
    </row>
    <row r="416" ht="12.0" customHeight="1">
      <c r="A416" s="268"/>
      <c r="B416" s="269"/>
      <c r="C416" s="268"/>
      <c r="D416" s="268"/>
      <c r="E416" s="268"/>
      <c r="F416" s="231"/>
      <c r="G416" s="231"/>
      <c r="H416" s="231"/>
      <c r="I416" s="231"/>
      <c r="J416" s="269"/>
      <c r="K416" s="269"/>
      <c r="L416" s="269"/>
      <c r="M416" s="269"/>
      <c r="N416" s="269"/>
      <c r="O416" s="269"/>
      <c r="P416" s="269"/>
      <c r="Q416" s="269"/>
      <c r="R416" s="269"/>
      <c r="S416" s="269"/>
      <c r="T416" s="269"/>
      <c r="U416" s="269"/>
      <c r="V416" s="269"/>
      <c r="W416" s="269"/>
      <c r="X416" s="269"/>
      <c r="Y416" s="269"/>
      <c r="Z416" s="269"/>
    </row>
    <row r="417" ht="12.0" customHeight="1">
      <c r="A417" s="268"/>
      <c r="B417" s="269"/>
      <c r="C417" s="268"/>
      <c r="D417" s="268"/>
      <c r="E417" s="268"/>
      <c r="F417" s="231"/>
      <c r="G417" s="231"/>
      <c r="H417" s="231"/>
      <c r="I417" s="231"/>
      <c r="J417" s="269"/>
      <c r="K417" s="269"/>
      <c r="L417" s="269"/>
      <c r="M417" s="269"/>
      <c r="N417" s="269"/>
      <c r="O417" s="269"/>
      <c r="P417" s="269"/>
      <c r="Q417" s="269"/>
      <c r="R417" s="269"/>
      <c r="S417" s="269"/>
      <c r="T417" s="269"/>
      <c r="U417" s="269"/>
      <c r="V417" s="269"/>
      <c r="W417" s="269"/>
      <c r="X417" s="269"/>
      <c r="Y417" s="269"/>
      <c r="Z417" s="269"/>
    </row>
    <row r="418" ht="12.0" customHeight="1">
      <c r="A418" s="268"/>
      <c r="B418" s="269"/>
      <c r="C418" s="268"/>
      <c r="D418" s="268"/>
      <c r="E418" s="268"/>
      <c r="F418" s="231"/>
      <c r="G418" s="231"/>
      <c r="H418" s="231"/>
      <c r="I418" s="231"/>
      <c r="J418" s="269"/>
      <c r="K418" s="269"/>
      <c r="L418" s="269"/>
      <c r="M418" s="269"/>
      <c r="N418" s="269"/>
      <c r="O418" s="269"/>
      <c r="P418" s="269"/>
      <c r="Q418" s="269"/>
      <c r="R418" s="269"/>
      <c r="S418" s="269"/>
      <c r="T418" s="269"/>
      <c r="U418" s="269"/>
      <c r="V418" s="269"/>
      <c r="W418" s="269"/>
      <c r="X418" s="269"/>
      <c r="Y418" s="269"/>
      <c r="Z418" s="269"/>
    </row>
    <row r="419" ht="12.0" customHeight="1">
      <c r="A419" s="268"/>
      <c r="B419" s="269"/>
      <c r="C419" s="268"/>
      <c r="D419" s="268"/>
      <c r="E419" s="268"/>
      <c r="F419" s="231"/>
      <c r="G419" s="231"/>
      <c r="H419" s="231"/>
      <c r="I419" s="231"/>
      <c r="J419" s="269"/>
      <c r="K419" s="269"/>
      <c r="L419" s="269"/>
      <c r="M419" s="269"/>
      <c r="N419" s="269"/>
      <c r="O419" s="269"/>
      <c r="P419" s="269"/>
      <c r="Q419" s="269"/>
      <c r="R419" s="269"/>
      <c r="S419" s="269"/>
      <c r="T419" s="269"/>
      <c r="U419" s="269"/>
      <c r="V419" s="269"/>
      <c r="W419" s="269"/>
      <c r="X419" s="269"/>
      <c r="Y419" s="269"/>
      <c r="Z419" s="269"/>
    </row>
    <row r="420" ht="12.0" customHeight="1">
      <c r="A420" s="268"/>
      <c r="B420" s="269"/>
      <c r="C420" s="268"/>
      <c r="D420" s="268"/>
      <c r="E420" s="268"/>
      <c r="F420" s="231"/>
      <c r="G420" s="231"/>
      <c r="H420" s="231"/>
      <c r="I420" s="231"/>
      <c r="J420" s="269"/>
      <c r="K420" s="269"/>
      <c r="L420" s="269"/>
      <c r="M420" s="269"/>
      <c r="N420" s="269"/>
      <c r="O420" s="269"/>
      <c r="P420" s="269"/>
      <c r="Q420" s="269"/>
      <c r="R420" s="269"/>
      <c r="S420" s="269"/>
      <c r="T420" s="269"/>
      <c r="U420" s="269"/>
      <c r="V420" s="269"/>
      <c r="W420" s="269"/>
      <c r="X420" s="269"/>
      <c r="Y420" s="269"/>
      <c r="Z420" s="269"/>
    </row>
    <row r="421" ht="12.0" customHeight="1">
      <c r="A421" s="268"/>
      <c r="B421" s="269"/>
      <c r="C421" s="268"/>
      <c r="D421" s="268"/>
      <c r="E421" s="268"/>
      <c r="F421" s="231"/>
      <c r="G421" s="231"/>
      <c r="H421" s="231"/>
      <c r="I421" s="231"/>
      <c r="J421" s="269"/>
      <c r="K421" s="269"/>
      <c r="L421" s="269"/>
      <c r="M421" s="269"/>
      <c r="N421" s="269"/>
      <c r="O421" s="269"/>
      <c r="P421" s="269"/>
      <c r="Q421" s="269"/>
      <c r="R421" s="269"/>
      <c r="S421" s="269"/>
      <c r="T421" s="269"/>
      <c r="U421" s="269"/>
      <c r="V421" s="269"/>
      <c r="W421" s="269"/>
      <c r="X421" s="269"/>
      <c r="Y421" s="269"/>
      <c r="Z421" s="269"/>
    </row>
    <row r="422" ht="12.0" customHeight="1">
      <c r="A422" s="268"/>
      <c r="B422" s="269"/>
      <c r="C422" s="268"/>
      <c r="D422" s="268"/>
      <c r="E422" s="268"/>
      <c r="F422" s="231"/>
      <c r="G422" s="231"/>
      <c r="H422" s="231"/>
      <c r="I422" s="231"/>
      <c r="J422" s="269"/>
      <c r="K422" s="269"/>
      <c r="L422" s="269"/>
      <c r="M422" s="269"/>
      <c r="N422" s="269"/>
      <c r="O422" s="269"/>
      <c r="P422" s="269"/>
      <c r="Q422" s="269"/>
      <c r="R422" s="269"/>
      <c r="S422" s="269"/>
      <c r="T422" s="269"/>
      <c r="U422" s="269"/>
      <c r="V422" s="269"/>
      <c r="W422" s="269"/>
      <c r="X422" s="269"/>
      <c r="Y422" s="269"/>
      <c r="Z422" s="269"/>
    </row>
    <row r="423" ht="12.0" customHeight="1">
      <c r="A423" s="268"/>
      <c r="B423" s="269"/>
      <c r="C423" s="268"/>
      <c r="D423" s="268"/>
      <c r="E423" s="268"/>
      <c r="F423" s="231"/>
      <c r="G423" s="231"/>
      <c r="H423" s="231"/>
      <c r="I423" s="231"/>
      <c r="J423" s="269"/>
      <c r="K423" s="269"/>
      <c r="L423" s="269"/>
      <c r="M423" s="269"/>
      <c r="N423" s="269"/>
      <c r="O423" s="269"/>
      <c r="P423" s="269"/>
      <c r="Q423" s="269"/>
      <c r="R423" s="269"/>
      <c r="S423" s="269"/>
      <c r="T423" s="269"/>
      <c r="U423" s="269"/>
      <c r="V423" s="269"/>
      <c r="W423" s="269"/>
      <c r="X423" s="269"/>
      <c r="Y423" s="269"/>
      <c r="Z423" s="269"/>
    </row>
    <row r="424" ht="12.0" customHeight="1">
      <c r="A424" s="268"/>
      <c r="B424" s="269"/>
      <c r="C424" s="268"/>
      <c r="D424" s="268"/>
      <c r="E424" s="268"/>
      <c r="F424" s="231"/>
      <c r="G424" s="231"/>
      <c r="H424" s="231"/>
      <c r="I424" s="231"/>
      <c r="J424" s="269"/>
      <c r="K424" s="269"/>
      <c r="L424" s="269"/>
      <c r="M424" s="269"/>
      <c r="N424" s="269"/>
      <c r="O424" s="269"/>
      <c r="P424" s="269"/>
      <c r="Q424" s="269"/>
      <c r="R424" s="269"/>
      <c r="S424" s="269"/>
      <c r="T424" s="269"/>
      <c r="U424" s="269"/>
      <c r="V424" s="269"/>
      <c r="W424" s="269"/>
      <c r="X424" s="269"/>
      <c r="Y424" s="269"/>
      <c r="Z424" s="269"/>
    </row>
    <row r="425" ht="12.0" customHeight="1">
      <c r="A425" s="268"/>
      <c r="B425" s="269"/>
      <c r="C425" s="268"/>
      <c r="D425" s="268"/>
      <c r="E425" s="268"/>
      <c r="F425" s="231"/>
      <c r="G425" s="231"/>
      <c r="H425" s="231"/>
      <c r="I425" s="231"/>
      <c r="J425" s="269"/>
      <c r="K425" s="269"/>
      <c r="L425" s="269"/>
      <c r="M425" s="269"/>
      <c r="N425" s="269"/>
      <c r="O425" s="269"/>
      <c r="P425" s="269"/>
      <c r="Q425" s="269"/>
      <c r="R425" s="269"/>
      <c r="S425" s="269"/>
      <c r="T425" s="269"/>
      <c r="U425" s="269"/>
      <c r="V425" s="269"/>
      <c r="W425" s="269"/>
      <c r="X425" s="269"/>
      <c r="Y425" s="269"/>
      <c r="Z425" s="269"/>
    </row>
    <row r="426" ht="12.0" customHeight="1">
      <c r="A426" s="268"/>
      <c r="B426" s="269"/>
      <c r="C426" s="268"/>
      <c r="D426" s="268"/>
      <c r="E426" s="268"/>
      <c r="F426" s="231"/>
      <c r="G426" s="231"/>
      <c r="H426" s="231"/>
      <c r="I426" s="231"/>
      <c r="J426" s="269"/>
      <c r="K426" s="269"/>
      <c r="L426" s="269"/>
      <c r="M426" s="269"/>
      <c r="N426" s="269"/>
      <c r="O426" s="269"/>
      <c r="P426" s="269"/>
      <c r="Q426" s="269"/>
      <c r="R426" s="269"/>
      <c r="S426" s="269"/>
      <c r="T426" s="269"/>
      <c r="U426" s="269"/>
      <c r="V426" s="269"/>
      <c r="W426" s="269"/>
      <c r="X426" s="269"/>
      <c r="Y426" s="269"/>
      <c r="Z426" s="269"/>
    </row>
    <row r="427" ht="12.0" customHeight="1">
      <c r="A427" s="268"/>
      <c r="B427" s="269"/>
      <c r="C427" s="268"/>
      <c r="D427" s="268"/>
      <c r="E427" s="268"/>
      <c r="F427" s="231"/>
      <c r="G427" s="231"/>
      <c r="H427" s="231"/>
      <c r="I427" s="231"/>
      <c r="J427" s="269"/>
      <c r="K427" s="269"/>
      <c r="L427" s="269"/>
      <c r="M427" s="269"/>
      <c r="N427" s="269"/>
      <c r="O427" s="269"/>
      <c r="P427" s="269"/>
      <c r="Q427" s="269"/>
      <c r="R427" s="269"/>
      <c r="S427" s="269"/>
      <c r="T427" s="269"/>
      <c r="U427" s="269"/>
      <c r="V427" s="269"/>
      <c r="W427" s="269"/>
      <c r="X427" s="269"/>
      <c r="Y427" s="269"/>
      <c r="Z427" s="269"/>
    </row>
    <row r="428" ht="12.0" customHeight="1">
      <c r="A428" s="268"/>
      <c r="B428" s="269"/>
      <c r="C428" s="268"/>
      <c r="D428" s="268"/>
      <c r="E428" s="268"/>
      <c r="F428" s="231"/>
      <c r="G428" s="231"/>
      <c r="H428" s="231"/>
      <c r="I428" s="231"/>
      <c r="J428" s="269"/>
      <c r="K428" s="269"/>
      <c r="L428" s="269"/>
      <c r="M428" s="269"/>
      <c r="N428" s="269"/>
      <c r="O428" s="269"/>
      <c r="P428" s="269"/>
      <c r="Q428" s="269"/>
      <c r="R428" s="269"/>
      <c r="S428" s="269"/>
      <c r="T428" s="269"/>
      <c r="U428" s="269"/>
      <c r="V428" s="269"/>
      <c r="W428" s="269"/>
      <c r="X428" s="269"/>
      <c r="Y428" s="269"/>
      <c r="Z428" s="269"/>
    </row>
    <row r="429" ht="12.0" customHeight="1">
      <c r="A429" s="268"/>
      <c r="B429" s="269"/>
      <c r="C429" s="268"/>
      <c r="D429" s="268"/>
      <c r="E429" s="268"/>
      <c r="F429" s="231"/>
      <c r="G429" s="231"/>
      <c r="H429" s="231"/>
      <c r="I429" s="231"/>
      <c r="J429" s="269"/>
      <c r="K429" s="269"/>
      <c r="L429" s="269"/>
      <c r="M429" s="269"/>
      <c r="N429" s="269"/>
      <c r="O429" s="269"/>
      <c r="P429" s="269"/>
      <c r="Q429" s="269"/>
      <c r="R429" s="269"/>
      <c r="S429" s="269"/>
      <c r="T429" s="269"/>
      <c r="U429" s="269"/>
      <c r="V429" s="269"/>
      <c r="W429" s="269"/>
      <c r="X429" s="269"/>
      <c r="Y429" s="269"/>
      <c r="Z429" s="269"/>
    </row>
    <row r="430" ht="12.0" customHeight="1">
      <c r="A430" s="268"/>
      <c r="B430" s="269"/>
      <c r="C430" s="268"/>
      <c r="D430" s="268"/>
      <c r="E430" s="268"/>
      <c r="F430" s="231"/>
      <c r="G430" s="231"/>
      <c r="H430" s="231"/>
      <c r="I430" s="231"/>
      <c r="J430" s="269"/>
      <c r="K430" s="269"/>
      <c r="L430" s="269"/>
      <c r="M430" s="269"/>
      <c r="N430" s="269"/>
      <c r="O430" s="269"/>
      <c r="P430" s="269"/>
      <c r="Q430" s="269"/>
      <c r="R430" s="269"/>
      <c r="S430" s="269"/>
      <c r="T430" s="269"/>
      <c r="U430" s="269"/>
      <c r="V430" s="269"/>
      <c r="W430" s="269"/>
      <c r="X430" s="269"/>
      <c r="Y430" s="269"/>
      <c r="Z430" s="269"/>
    </row>
    <row r="431" ht="12.0" customHeight="1">
      <c r="A431" s="268"/>
      <c r="B431" s="269"/>
      <c r="C431" s="268"/>
      <c r="D431" s="268"/>
      <c r="E431" s="268"/>
      <c r="F431" s="231"/>
      <c r="G431" s="231"/>
      <c r="H431" s="231"/>
      <c r="I431" s="231"/>
      <c r="J431" s="269"/>
      <c r="K431" s="269"/>
      <c r="L431" s="269"/>
      <c r="M431" s="269"/>
      <c r="N431" s="269"/>
      <c r="O431" s="269"/>
      <c r="P431" s="269"/>
      <c r="Q431" s="269"/>
      <c r="R431" s="269"/>
      <c r="S431" s="269"/>
      <c r="T431" s="269"/>
      <c r="U431" s="269"/>
      <c r="V431" s="269"/>
      <c r="W431" s="269"/>
      <c r="X431" s="269"/>
      <c r="Y431" s="269"/>
      <c r="Z431" s="269"/>
    </row>
    <row r="432" ht="12.0" customHeight="1">
      <c r="A432" s="268"/>
      <c r="B432" s="269"/>
      <c r="C432" s="268"/>
      <c r="D432" s="268"/>
      <c r="E432" s="268"/>
      <c r="F432" s="231"/>
      <c r="G432" s="231"/>
      <c r="H432" s="231"/>
      <c r="I432" s="231"/>
      <c r="J432" s="269"/>
      <c r="K432" s="269"/>
      <c r="L432" s="269"/>
      <c r="M432" s="269"/>
      <c r="N432" s="269"/>
      <c r="O432" s="269"/>
      <c r="P432" s="269"/>
      <c r="Q432" s="269"/>
      <c r="R432" s="269"/>
      <c r="S432" s="269"/>
      <c r="T432" s="269"/>
      <c r="U432" s="269"/>
      <c r="V432" s="269"/>
      <c r="W432" s="269"/>
      <c r="X432" s="269"/>
      <c r="Y432" s="269"/>
      <c r="Z432" s="269"/>
    </row>
    <row r="433" ht="12.0" customHeight="1">
      <c r="A433" s="268"/>
      <c r="B433" s="269"/>
      <c r="C433" s="268"/>
      <c r="D433" s="268"/>
      <c r="E433" s="268"/>
      <c r="F433" s="231"/>
      <c r="G433" s="231"/>
      <c r="H433" s="231"/>
      <c r="I433" s="231"/>
      <c r="J433" s="269"/>
      <c r="K433" s="269"/>
      <c r="L433" s="269"/>
      <c r="M433" s="269"/>
      <c r="N433" s="269"/>
      <c r="O433" s="269"/>
      <c r="P433" s="269"/>
      <c r="Q433" s="269"/>
      <c r="R433" s="269"/>
      <c r="S433" s="269"/>
      <c r="T433" s="269"/>
      <c r="U433" s="269"/>
      <c r="V433" s="269"/>
      <c r="W433" s="269"/>
      <c r="X433" s="269"/>
      <c r="Y433" s="269"/>
      <c r="Z433" s="269"/>
    </row>
    <row r="434" ht="12.0" customHeight="1">
      <c r="A434" s="268"/>
      <c r="B434" s="269"/>
      <c r="C434" s="268"/>
      <c r="D434" s="268"/>
      <c r="E434" s="268"/>
      <c r="F434" s="231"/>
      <c r="G434" s="231"/>
      <c r="H434" s="231"/>
      <c r="I434" s="231"/>
      <c r="J434" s="269"/>
      <c r="K434" s="269"/>
      <c r="L434" s="269"/>
      <c r="M434" s="269"/>
      <c r="N434" s="269"/>
      <c r="O434" s="269"/>
      <c r="P434" s="269"/>
      <c r="Q434" s="269"/>
      <c r="R434" s="269"/>
      <c r="S434" s="269"/>
      <c r="T434" s="269"/>
      <c r="U434" s="269"/>
      <c r="V434" s="269"/>
      <c r="W434" s="269"/>
      <c r="X434" s="269"/>
      <c r="Y434" s="269"/>
      <c r="Z434" s="269"/>
    </row>
    <row r="435" ht="12.0" customHeight="1">
      <c r="A435" s="268"/>
      <c r="B435" s="269"/>
      <c r="C435" s="268"/>
      <c r="D435" s="268"/>
      <c r="E435" s="268"/>
      <c r="F435" s="231"/>
      <c r="G435" s="231"/>
      <c r="H435" s="231"/>
      <c r="I435" s="231"/>
      <c r="J435" s="269"/>
      <c r="K435" s="269"/>
      <c r="L435" s="269"/>
      <c r="M435" s="269"/>
      <c r="N435" s="269"/>
      <c r="O435" s="269"/>
      <c r="P435" s="269"/>
      <c r="Q435" s="269"/>
      <c r="R435" s="269"/>
      <c r="S435" s="269"/>
      <c r="T435" s="269"/>
      <c r="U435" s="269"/>
      <c r="V435" s="269"/>
      <c r="W435" s="269"/>
      <c r="X435" s="269"/>
      <c r="Y435" s="269"/>
      <c r="Z435" s="269"/>
    </row>
    <row r="436" ht="12.0" customHeight="1">
      <c r="A436" s="268"/>
      <c r="B436" s="269"/>
      <c r="C436" s="268"/>
      <c r="D436" s="268"/>
      <c r="E436" s="268"/>
      <c r="F436" s="231"/>
      <c r="G436" s="231"/>
      <c r="H436" s="231"/>
      <c r="I436" s="231"/>
      <c r="J436" s="269"/>
      <c r="K436" s="269"/>
      <c r="L436" s="269"/>
      <c r="M436" s="269"/>
      <c r="N436" s="269"/>
      <c r="O436" s="269"/>
      <c r="P436" s="269"/>
      <c r="Q436" s="269"/>
      <c r="R436" s="269"/>
      <c r="S436" s="269"/>
      <c r="T436" s="269"/>
      <c r="U436" s="269"/>
      <c r="V436" s="269"/>
      <c r="W436" s="269"/>
      <c r="X436" s="269"/>
      <c r="Y436" s="269"/>
      <c r="Z436" s="269"/>
    </row>
    <row r="437" ht="12.0" customHeight="1">
      <c r="A437" s="268"/>
      <c r="B437" s="269"/>
      <c r="C437" s="268"/>
      <c r="D437" s="268"/>
      <c r="E437" s="268"/>
      <c r="F437" s="231"/>
      <c r="G437" s="231"/>
      <c r="H437" s="231"/>
      <c r="I437" s="231"/>
      <c r="J437" s="269"/>
      <c r="K437" s="269"/>
      <c r="L437" s="269"/>
      <c r="M437" s="269"/>
      <c r="N437" s="269"/>
      <c r="O437" s="269"/>
      <c r="P437" s="269"/>
      <c r="Q437" s="269"/>
      <c r="R437" s="269"/>
      <c r="S437" s="269"/>
      <c r="T437" s="269"/>
      <c r="U437" s="269"/>
      <c r="V437" s="269"/>
      <c r="W437" s="269"/>
      <c r="X437" s="269"/>
      <c r="Y437" s="269"/>
      <c r="Z437" s="269"/>
    </row>
    <row r="438" ht="12.0" customHeight="1">
      <c r="A438" s="268"/>
      <c r="B438" s="269"/>
      <c r="C438" s="268"/>
      <c r="D438" s="268"/>
      <c r="E438" s="268"/>
      <c r="F438" s="231"/>
      <c r="G438" s="231"/>
      <c r="H438" s="231"/>
      <c r="I438" s="231"/>
      <c r="J438" s="269"/>
      <c r="K438" s="269"/>
      <c r="L438" s="269"/>
      <c r="M438" s="269"/>
      <c r="N438" s="269"/>
      <c r="O438" s="269"/>
      <c r="P438" s="269"/>
      <c r="Q438" s="269"/>
      <c r="R438" s="269"/>
      <c r="S438" s="269"/>
      <c r="T438" s="269"/>
      <c r="U438" s="269"/>
      <c r="V438" s="269"/>
      <c r="W438" s="269"/>
      <c r="X438" s="269"/>
      <c r="Y438" s="269"/>
      <c r="Z438" s="269"/>
    </row>
    <row r="439" ht="12.0" customHeight="1">
      <c r="A439" s="268"/>
      <c r="B439" s="269"/>
      <c r="C439" s="268"/>
      <c r="D439" s="268"/>
      <c r="E439" s="268"/>
      <c r="F439" s="231"/>
      <c r="G439" s="231"/>
      <c r="H439" s="231"/>
      <c r="I439" s="231"/>
      <c r="J439" s="269"/>
      <c r="K439" s="269"/>
      <c r="L439" s="269"/>
      <c r="M439" s="269"/>
      <c r="N439" s="269"/>
      <c r="O439" s="269"/>
      <c r="P439" s="269"/>
      <c r="Q439" s="269"/>
      <c r="R439" s="269"/>
      <c r="S439" s="269"/>
      <c r="T439" s="269"/>
      <c r="U439" s="269"/>
      <c r="V439" s="269"/>
      <c r="W439" s="269"/>
      <c r="X439" s="269"/>
      <c r="Y439" s="269"/>
      <c r="Z439" s="269"/>
    </row>
    <row r="440" ht="12.0" customHeight="1">
      <c r="A440" s="268"/>
      <c r="B440" s="269"/>
      <c r="C440" s="268"/>
      <c r="D440" s="268"/>
      <c r="E440" s="268"/>
      <c r="F440" s="231"/>
      <c r="G440" s="231"/>
      <c r="H440" s="231"/>
      <c r="I440" s="231"/>
      <c r="J440" s="269"/>
      <c r="K440" s="269"/>
      <c r="L440" s="269"/>
      <c r="M440" s="269"/>
      <c r="N440" s="269"/>
      <c r="O440" s="269"/>
      <c r="P440" s="269"/>
      <c r="Q440" s="269"/>
      <c r="R440" s="269"/>
      <c r="S440" s="269"/>
      <c r="T440" s="269"/>
      <c r="U440" s="269"/>
      <c r="V440" s="269"/>
      <c r="W440" s="269"/>
      <c r="X440" s="269"/>
      <c r="Y440" s="269"/>
      <c r="Z440" s="269"/>
    </row>
    <row r="441" ht="12.0" customHeight="1">
      <c r="A441" s="268"/>
      <c r="B441" s="269"/>
      <c r="C441" s="268"/>
      <c r="D441" s="268"/>
      <c r="E441" s="268"/>
      <c r="F441" s="231"/>
      <c r="G441" s="231"/>
      <c r="H441" s="231"/>
      <c r="I441" s="231"/>
      <c r="J441" s="269"/>
      <c r="K441" s="269"/>
      <c r="L441" s="269"/>
      <c r="M441" s="269"/>
      <c r="N441" s="269"/>
      <c r="O441" s="269"/>
      <c r="P441" s="269"/>
      <c r="Q441" s="269"/>
      <c r="R441" s="269"/>
      <c r="S441" s="269"/>
      <c r="T441" s="269"/>
      <c r="U441" s="269"/>
      <c r="V441" s="269"/>
      <c r="W441" s="269"/>
      <c r="X441" s="269"/>
      <c r="Y441" s="269"/>
      <c r="Z441" s="269"/>
    </row>
    <row r="442" ht="12.0" customHeight="1">
      <c r="A442" s="268"/>
      <c r="B442" s="269"/>
      <c r="C442" s="268"/>
      <c r="D442" s="268"/>
      <c r="E442" s="268"/>
      <c r="F442" s="231"/>
      <c r="G442" s="231"/>
      <c r="H442" s="231"/>
      <c r="I442" s="231"/>
      <c r="J442" s="269"/>
      <c r="K442" s="269"/>
      <c r="L442" s="269"/>
      <c r="M442" s="269"/>
      <c r="N442" s="269"/>
      <c r="O442" s="269"/>
      <c r="P442" s="269"/>
      <c r="Q442" s="269"/>
      <c r="R442" s="269"/>
      <c r="S442" s="269"/>
      <c r="T442" s="269"/>
      <c r="U442" s="269"/>
      <c r="V442" s="269"/>
      <c r="W442" s="269"/>
      <c r="X442" s="269"/>
      <c r="Y442" s="269"/>
      <c r="Z442" s="269"/>
    </row>
    <row r="443" ht="12.0" customHeight="1">
      <c r="A443" s="268"/>
      <c r="B443" s="269"/>
      <c r="C443" s="268"/>
      <c r="D443" s="268"/>
      <c r="E443" s="268"/>
      <c r="F443" s="231"/>
      <c r="G443" s="231"/>
      <c r="H443" s="231"/>
      <c r="I443" s="231"/>
      <c r="J443" s="269"/>
      <c r="K443" s="269"/>
      <c r="L443" s="269"/>
      <c r="M443" s="269"/>
      <c r="N443" s="269"/>
      <c r="O443" s="269"/>
      <c r="P443" s="269"/>
      <c r="Q443" s="269"/>
      <c r="R443" s="269"/>
      <c r="S443" s="269"/>
      <c r="T443" s="269"/>
      <c r="U443" s="269"/>
      <c r="V443" s="269"/>
      <c r="W443" s="269"/>
      <c r="X443" s="269"/>
      <c r="Y443" s="269"/>
      <c r="Z443" s="269"/>
    </row>
    <row r="444" ht="12.0" customHeight="1">
      <c r="A444" s="268"/>
      <c r="B444" s="269"/>
      <c r="C444" s="268"/>
      <c r="D444" s="268"/>
      <c r="E444" s="268"/>
      <c r="F444" s="231"/>
      <c r="G444" s="231"/>
      <c r="H444" s="231"/>
      <c r="I444" s="231"/>
      <c r="J444" s="269"/>
      <c r="K444" s="269"/>
      <c r="L444" s="269"/>
      <c r="M444" s="269"/>
      <c r="N444" s="269"/>
      <c r="O444" s="269"/>
      <c r="P444" s="269"/>
      <c r="Q444" s="269"/>
      <c r="R444" s="269"/>
      <c r="S444" s="269"/>
      <c r="T444" s="269"/>
      <c r="U444" s="269"/>
      <c r="V444" s="269"/>
      <c r="W444" s="269"/>
      <c r="X444" s="269"/>
      <c r="Y444" s="269"/>
      <c r="Z444" s="269"/>
    </row>
    <row r="445" ht="12.0" customHeight="1">
      <c r="A445" s="268"/>
      <c r="B445" s="269"/>
      <c r="C445" s="268"/>
      <c r="D445" s="268"/>
      <c r="E445" s="268"/>
      <c r="F445" s="231"/>
      <c r="G445" s="231"/>
      <c r="H445" s="231"/>
      <c r="I445" s="231"/>
      <c r="J445" s="269"/>
      <c r="K445" s="269"/>
      <c r="L445" s="269"/>
      <c r="M445" s="269"/>
      <c r="N445" s="269"/>
      <c r="O445" s="269"/>
      <c r="P445" s="269"/>
      <c r="Q445" s="269"/>
      <c r="R445" s="269"/>
      <c r="S445" s="269"/>
      <c r="T445" s="269"/>
      <c r="U445" s="269"/>
      <c r="V445" s="269"/>
      <c r="W445" s="269"/>
      <c r="X445" s="269"/>
      <c r="Y445" s="269"/>
      <c r="Z445" s="269"/>
    </row>
    <row r="446" ht="12.0" customHeight="1">
      <c r="A446" s="268"/>
      <c r="B446" s="269"/>
      <c r="C446" s="268"/>
      <c r="D446" s="268"/>
      <c r="E446" s="268"/>
      <c r="F446" s="231"/>
      <c r="G446" s="231"/>
      <c r="H446" s="231"/>
      <c r="I446" s="231"/>
      <c r="J446" s="269"/>
      <c r="K446" s="269"/>
      <c r="L446" s="269"/>
      <c r="M446" s="269"/>
      <c r="N446" s="269"/>
      <c r="O446" s="269"/>
      <c r="P446" s="269"/>
      <c r="Q446" s="269"/>
      <c r="R446" s="269"/>
      <c r="S446" s="269"/>
      <c r="T446" s="269"/>
      <c r="U446" s="269"/>
      <c r="V446" s="269"/>
      <c r="W446" s="269"/>
      <c r="X446" s="269"/>
      <c r="Y446" s="269"/>
      <c r="Z446" s="269"/>
    </row>
    <row r="447" ht="12.0" customHeight="1">
      <c r="A447" s="268"/>
      <c r="B447" s="269"/>
      <c r="C447" s="268"/>
      <c r="D447" s="268"/>
      <c r="E447" s="268"/>
      <c r="F447" s="231"/>
      <c r="G447" s="231"/>
      <c r="H447" s="231"/>
      <c r="I447" s="231"/>
      <c r="J447" s="269"/>
      <c r="K447" s="269"/>
      <c r="L447" s="269"/>
      <c r="M447" s="269"/>
      <c r="N447" s="269"/>
      <c r="O447" s="269"/>
      <c r="P447" s="269"/>
      <c r="Q447" s="269"/>
      <c r="R447" s="269"/>
      <c r="S447" s="269"/>
      <c r="T447" s="269"/>
      <c r="U447" s="269"/>
      <c r="V447" s="269"/>
      <c r="W447" s="269"/>
      <c r="X447" s="269"/>
      <c r="Y447" s="269"/>
      <c r="Z447" s="269"/>
    </row>
    <row r="448" ht="12.0" customHeight="1">
      <c r="A448" s="268"/>
      <c r="B448" s="269"/>
      <c r="C448" s="268"/>
      <c r="D448" s="268"/>
      <c r="E448" s="268"/>
      <c r="F448" s="231"/>
      <c r="G448" s="231"/>
      <c r="H448" s="231"/>
      <c r="I448" s="231"/>
      <c r="J448" s="269"/>
      <c r="K448" s="269"/>
      <c r="L448" s="269"/>
      <c r="M448" s="269"/>
      <c r="N448" s="269"/>
      <c r="O448" s="269"/>
      <c r="P448" s="269"/>
      <c r="Q448" s="269"/>
      <c r="R448" s="269"/>
      <c r="S448" s="269"/>
      <c r="T448" s="269"/>
      <c r="U448" s="269"/>
      <c r="V448" s="269"/>
      <c r="W448" s="269"/>
      <c r="X448" s="269"/>
      <c r="Y448" s="269"/>
      <c r="Z448" s="269"/>
    </row>
    <row r="449" ht="12.0" customHeight="1">
      <c r="A449" s="268"/>
      <c r="B449" s="269"/>
      <c r="C449" s="268"/>
      <c r="D449" s="268"/>
      <c r="E449" s="268"/>
      <c r="F449" s="231"/>
      <c r="G449" s="231"/>
      <c r="H449" s="231"/>
      <c r="I449" s="231"/>
      <c r="J449" s="269"/>
      <c r="K449" s="269"/>
      <c r="L449" s="269"/>
      <c r="M449" s="269"/>
      <c r="N449" s="269"/>
      <c r="O449" s="269"/>
      <c r="P449" s="269"/>
      <c r="Q449" s="269"/>
      <c r="R449" s="269"/>
      <c r="S449" s="269"/>
      <c r="T449" s="269"/>
      <c r="U449" s="269"/>
      <c r="V449" s="269"/>
      <c r="W449" s="269"/>
      <c r="X449" s="269"/>
      <c r="Y449" s="269"/>
      <c r="Z449" s="269"/>
    </row>
    <row r="450" ht="12.0" customHeight="1">
      <c r="A450" s="268"/>
      <c r="B450" s="269"/>
      <c r="C450" s="268"/>
      <c r="D450" s="268"/>
      <c r="E450" s="268"/>
      <c r="F450" s="231"/>
      <c r="G450" s="231"/>
      <c r="H450" s="231"/>
      <c r="I450" s="231"/>
      <c r="J450" s="269"/>
      <c r="K450" s="269"/>
      <c r="L450" s="269"/>
      <c r="M450" s="269"/>
      <c r="N450" s="269"/>
      <c r="O450" s="269"/>
      <c r="P450" s="269"/>
      <c r="Q450" s="269"/>
      <c r="R450" s="269"/>
      <c r="S450" s="269"/>
      <c r="T450" s="269"/>
      <c r="U450" s="269"/>
      <c r="V450" s="269"/>
      <c r="W450" s="269"/>
      <c r="X450" s="269"/>
      <c r="Y450" s="269"/>
      <c r="Z450" s="269"/>
    </row>
    <row r="451" ht="12.0" customHeight="1">
      <c r="A451" s="268"/>
      <c r="B451" s="269"/>
      <c r="C451" s="268"/>
      <c r="D451" s="268"/>
      <c r="E451" s="268"/>
      <c r="F451" s="231"/>
      <c r="G451" s="231"/>
      <c r="H451" s="231"/>
      <c r="I451" s="231"/>
      <c r="J451" s="269"/>
      <c r="K451" s="269"/>
      <c r="L451" s="269"/>
      <c r="M451" s="269"/>
      <c r="N451" s="269"/>
      <c r="O451" s="269"/>
      <c r="P451" s="269"/>
      <c r="Q451" s="269"/>
      <c r="R451" s="269"/>
      <c r="S451" s="269"/>
      <c r="T451" s="269"/>
      <c r="U451" s="269"/>
      <c r="V451" s="269"/>
      <c r="W451" s="269"/>
      <c r="X451" s="269"/>
      <c r="Y451" s="269"/>
      <c r="Z451" s="269"/>
    </row>
    <row r="452" ht="12.0" customHeight="1">
      <c r="A452" s="268"/>
      <c r="B452" s="269"/>
      <c r="C452" s="268"/>
      <c r="D452" s="268"/>
      <c r="E452" s="268"/>
      <c r="F452" s="231"/>
      <c r="G452" s="231"/>
      <c r="H452" s="231"/>
      <c r="I452" s="231"/>
      <c r="J452" s="269"/>
      <c r="K452" s="269"/>
      <c r="L452" s="269"/>
      <c r="M452" s="269"/>
      <c r="N452" s="269"/>
      <c r="O452" s="269"/>
      <c r="P452" s="269"/>
      <c r="Q452" s="269"/>
      <c r="R452" s="269"/>
      <c r="S452" s="269"/>
      <c r="T452" s="269"/>
      <c r="U452" s="269"/>
      <c r="V452" s="269"/>
      <c r="W452" s="269"/>
      <c r="X452" s="269"/>
      <c r="Y452" s="269"/>
      <c r="Z452" s="269"/>
    </row>
    <row r="453" ht="12.0" customHeight="1">
      <c r="A453" s="268"/>
      <c r="B453" s="269"/>
      <c r="C453" s="268"/>
      <c r="D453" s="268"/>
      <c r="E453" s="268"/>
      <c r="F453" s="231"/>
      <c r="G453" s="231"/>
      <c r="H453" s="231"/>
      <c r="I453" s="231"/>
      <c r="J453" s="269"/>
      <c r="K453" s="269"/>
      <c r="L453" s="269"/>
      <c r="M453" s="269"/>
      <c r="N453" s="269"/>
      <c r="O453" s="269"/>
      <c r="P453" s="269"/>
      <c r="Q453" s="269"/>
      <c r="R453" s="269"/>
      <c r="S453" s="269"/>
      <c r="T453" s="269"/>
      <c r="U453" s="269"/>
      <c r="V453" s="269"/>
      <c r="W453" s="269"/>
      <c r="X453" s="269"/>
      <c r="Y453" s="269"/>
      <c r="Z453" s="269"/>
    </row>
    <row r="454" ht="12.0" customHeight="1">
      <c r="A454" s="268"/>
      <c r="B454" s="269"/>
      <c r="C454" s="268"/>
      <c r="D454" s="268"/>
      <c r="E454" s="268"/>
      <c r="F454" s="231"/>
      <c r="G454" s="231"/>
      <c r="H454" s="231"/>
      <c r="I454" s="231"/>
      <c r="J454" s="269"/>
      <c r="K454" s="269"/>
      <c r="L454" s="269"/>
      <c r="M454" s="269"/>
      <c r="N454" s="269"/>
      <c r="O454" s="269"/>
      <c r="P454" s="269"/>
      <c r="Q454" s="269"/>
      <c r="R454" s="269"/>
      <c r="S454" s="269"/>
      <c r="T454" s="269"/>
      <c r="U454" s="269"/>
      <c r="V454" s="269"/>
      <c r="W454" s="269"/>
      <c r="X454" s="269"/>
      <c r="Y454" s="269"/>
      <c r="Z454" s="269"/>
    </row>
    <row r="455" ht="12.0" customHeight="1">
      <c r="A455" s="268"/>
      <c r="B455" s="269"/>
      <c r="C455" s="268"/>
      <c r="D455" s="268"/>
      <c r="E455" s="268"/>
      <c r="F455" s="231"/>
      <c r="G455" s="231"/>
      <c r="H455" s="231"/>
      <c r="I455" s="231"/>
      <c r="J455" s="269"/>
      <c r="K455" s="269"/>
      <c r="L455" s="269"/>
      <c r="M455" s="269"/>
      <c r="N455" s="269"/>
      <c r="O455" s="269"/>
      <c r="P455" s="269"/>
      <c r="Q455" s="269"/>
      <c r="R455" s="269"/>
      <c r="S455" s="269"/>
      <c r="T455" s="269"/>
      <c r="U455" s="269"/>
      <c r="V455" s="269"/>
      <c r="W455" s="269"/>
      <c r="X455" s="269"/>
      <c r="Y455" s="269"/>
      <c r="Z455" s="269"/>
    </row>
    <row r="456" ht="12.0" customHeight="1">
      <c r="A456" s="268"/>
      <c r="B456" s="269"/>
      <c r="C456" s="268"/>
      <c r="D456" s="268"/>
      <c r="E456" s="268"/>
      <c r="F456" s="231"/>
      <c r="G456" s="231"/>
      <c r="H456" s="231"/>
      <c r="I456" s="231"/>
      <c r="J456" s="269"/>
      <c r="K456" s="269"/>
      <c r="L456" s="269"/>
      <c r="M456" s="269"/>
      <c r="N456" s="269"/>
      <c r="O456" s="269"/>
      <c r="P456" s="269"/>
      <c r="Q456" s="269"/>
      <c r="R456" s="269"/>
      <c r="S456" s="269"/>
      <c r="T456" s="269"/>
      <c r="U456" s="269"/>
      <c r="V456" s="269"/>
      <c r="W456" s="269"/>
      <c r="X456" s="269"/>
      <c r="Y456" s="269"/>
      <c r="Z456" s="269"/>
    </row>
    <row r="457" ht="12.0" customHeight="1">
      <c r="A457" s="268"/>
      <c r="B457" s="269"/>
      <c r="C457" s="268"/>
      <c r="D457" s="268"/>
      <c r="E457" s="268"/>
      <c r="F457" s="231"/>
      <c r="G457" s="231"/>
      <c r="H457" s="231"/>
      <c r="I457" s="231"/>
      <c r="J457" s="269"/>
      <c r="K457" s="269"/>
      <c r="L457" s="269"/>
      <c r="M457" s="269"/>
      <c r="N457" s="269"/>
      <c r="O457" s="269"/>
      <c r="P457" s="269"/>
      <c r="Q457" s="269"/>
      <c r="R457" s="269"/>
      <c r="S457" s="269"/>
      <c r="T457" s="269"/>
      <c r="U457" s="269"/>
      <c r="V457" s="269"/>
      <c r="W457" s="269"/>
      <c r="X457" s="269"/>
      <c r="Y457" s="269"/>
      <c r="Z457" s="269"/>
    </row>
    <row r="458" ht="12.0" customHeight="1">
      <c r="A458" s="268"/>
      <c r="B458" s="269"/>
      <c r="C458" s="268"/>
      <c r="D458" s="268"/>
      <c r="E458" s="268"/>
      <c r="F458" s="231"/>
      <c r="G458" s="231"/>
      <c r="H458" s="231"/>
      <c r="I458" s="231"/>
      <c r="J458" s="269"/>
      <c r="K458" s="269"/>
      <c r="L458" s="269"/>
      <c r="M458" s="269"/>
      <c r="N458" s="269"/>
      <c r="O458" s="269"/>
      <c r="P458" s="269"/>
      <c r="Q458" s="269"/>
      <c r="R458" s="269"/>
      <c r="S458" s="269"/>
      <c r="T458" s="269"/>
      <c r="U458" s="269"/>
      <c r="V458" s="269"/>
      <c r="W458" s="269"/>
      <c r="X458" s="269"/>
      <c r="Y458" s="269"/>
      <c r="Z458" s="269"/>
    </row>
    <row r="459" ht="12.0" customHeight="1">
      <c r="A459" s="268"/>
      <c r="B459" s="269"/>
      <c r="C459" s="268"/>
      <c r="D459" s="268"/>
      <c r="E459" s="268"/>
      <c r="F459" s="231"/>
      <c r="G459" s="231"/>
      <c r="H459" s="231"/>
      <c r="I459" s="231"/>
      <c r="J459" s="269"/>
      <c r="K459" s="269"/>
      <c r="L459" s="269"/>
      <c r="M459" s="269"/>
      <c r="N459" s="269"/>
      <c r="O459" s="269"/>
      <c r="P459" s="269"/>
      <c r="Q459" s="269"/>
      <c r="R459" s="269"/>
      <c r="S459" s="269"/>
      <c r="T459" s="269"/>
      <c r="U459" s="269"/>
      <c r="V459" s="269"/>
      <c r="W459" s="269"/>
      <c r="X459" s="269"/>
      <c r="Y459" s="269"/>
      <c r="Z459" s="269"/>
    </row>
    <row r="460" ht="12.0" customHeight="1">
      <c r="A460" s="268"/>
      <c r="B460" s="269"/>
      <c r="C460" s="268"/>
      <c r="D460" s="268"/>
      <c r="E460" s="268"/>
      <c r="F460" s="231"/>
      <c r="G460" s="231"/>
      <c r="H460" s="231"/>
      <c r="I460" s="231"/>
      <c r="J460" s="269"/>
      <c r="K460" s="269"/>
      <c r="L460" s="269"/>
      <c r="M460" s="269"/>
      <c r="N460" s="269"/>
      <c r="O460" s="269"/>
      <c r="P460" s="269"/>
      <c r="Q460" s="269"/>
      <c r="R460" s="269"/>
      <c r="S460" s="269"/>
      <c r="T460" s="269"/>
      <c r="U460" s="269"/>
      <c r="V460" s="269"/>
      <c r="W460" s="269"/>
      <c r="X460" s="269"/>
      <c r="Y460" s="269"/>
      <c r="Z460" s="269"/>
    </row>
    <row r="461" ht="12.0" customHeight="1">
      <c r="A461" s="268"/>
      <c r="B461" s="269"/>
      <c r="C461" s="268"/>
      <c r="D461" s="268"/>
      <c r="E461" s="268"/>
      <c r="F461" s="231"/>
      <c r="G461" s="231"/>
      <c r="H461" s="231"/>
      <c r="I461" s="231"/>
      <c r="J461" s="269"/>
      <c r="K461" s="269"/>
      <c r="L461" s="269"/>
      <c r="M461" s="269"/>
      <c r="N461" s="269"/>
      <c r="O461" s="269"/>
      <c r="P461" s="269"/>
      <c r="Q461" s="269"/>
      <c r="R461" s="269"/>
      <c r="S461" s="269"/>
      <c r="T461" s="269"/>
      <c r="U461" s="269"/>
      <c r="V461" s="269"/>
      <c r="W461" s="269"/>
      <c r="X461" s="269"/>
      <c r="Y461" s="269"/>
      <c r="Z461" s="269"/>
    </row>
    <row r="462" ht="12.0" customHeight="1">
      <c r="A462" s="268"/>
      <c r="B462" s="269"/>
      <c r="C462" s="268"/>
      <c r="D462" s="268"/>
      <c r="E462" s="268"/>
      <c r="F462" s="231"/>
      <c r="G462" s="231"/>
      <c r="H462" s="231"/>
      <c r="I462" s="231"/>
      <c r="J462" s="269"/>
      <c r="K462" s="269"/>
      <c r="L462" s="269"/>
      <c r="M462" s="269"/>
      <c r="N462" s="269"/>
      <c r="O462" s="269"/>
      <c r="P462" s="269"/>
      <c r="Q462" s="269"/>
      <c r="R462" s="269"/>
      <c r="S462" s="269"/>
      <c r="T462" s="269"/>
      <c r="U462" s="269"/>
      <c r="V462" s="269"/>
      <c r="W462" s="269"/>
      <c r="X462" s="269"/>
      <c r="Y462" s="269"/>
      <c r="Z462" s="269"/>
    </row>
    <row r="463" ht="12.0" customHeight="1">
      <c r="A463" s="268"/>
      <c r="B463" s="269"/>
      <c r="C463" s="268"/>
      <c r="D463" s="268"/>
      <c r="E463" s="268"/>
      <c r="F463" s="231"/>
      <c r="G463" s="231"/>
      <c r="H463" s="231"/>
      <c r="I463" s="231"/>
      <c r="J463" s="269"/>
      <c r="K463" s="269"/>
      <c r="L463" s="269"/>
      <c r="M463" s="269"/>
      <c r="N463" s="269"/>
      <c r="O463" s="269"/>
      <c r="P463" s="269"/>
      <c r="Q463" s="269"/>
      <c r="R463" s="269"/>
      <c r="S463" s="269"/>
      <c r="T463" s="269"/>
      <c r="U463" s="269"/>
      <c r="V463" s="269"/>
      <c r="W463" s="269"/>
      <c r="X463" s="269"/>
      <c r="Y463" s="269"/>
      <c r="Z463" s="269"/>
    </row>
    <row r="464" ht="12.0" customHeight="1">
      <c r="A464" s="268"/>
      <c r="B464" s="269"/>
      <c r="C464" s="268"/>
      <c r="D464" s="268"/>
      <c r="E464" s="268"/>
      <c r="F464" s="231"/>
      <c r="G464" s="231"/>
      <c r="H464" s="231"/>
      <c r="I464" s="231"/>
      <c r="J464" s="269"/>
      <c r="K464" s="269"/>
      <c r="L464" s="269"/>
      <c r="M464" s="269"/>
      <c r="N464" s="269"/>
      <c r="O464" s="269"/>
      <c r="P464" s="269"/>
      <c r="Q464" s="269"/>
      <c r="R464" s="269"/>
      <c r="S464" s="269"/>
      <c r="T464" s="269"/>
      <c r="U464" s="269"/>
      <c r="V464" s="269"/>
      <c r="W464" s="269"/>
      <c r="X464" s="269"/>
      <c r="Y464" s="269"/>
      <c r="Z464" s="269"/>
    </row>
    <row r="465" ht="12.0" customHeight="1">
      <c r="A465" s="268"/>
      <c r="B465" s="269"/>
      <c r="C465" s="268"/>
      <c r="D465" s="268"/>
      <c r="E465" s="268"/>
      <c r="F465" s="231"/>
      <c r="G465" s="231"/>
      <c r="H465" s="231"/>
      <c r="I465" s="231"/>
      <c r="J465" s="269"/>
      <c r="K465" s="269"/>
      <c r="L465" s="269"/>
      <c r="M465" s="269"/>
      <c r="N465" s="269"/>
      <c r="O465" s="269"/>
      <c r="P465" s="269"/>
      <c r="Q465" s="269"/>
      <c r="R465" s="269"/>
      <c r="S465" s="269"/>
      <c r="T465" s="269"/>
      <c r="U465" s="269"/>
      <c r="V465" s="269"/>
      <c r="W465" s="269"/>
      <c r="X465" s="269"/>
      <c r="Y465" s="269"/>
      <c r="Z465" s="269"/>
    </row>
    <row r="466" ht="12.0" customHeight="1">
      <c r="A466" s="268"/>
      <c r="B466" s="269"/>
      <c r="C466" s="268"/>
      <c r="D466" s="268"/>
      <c r="E466" s="268"/>
      <c r="F466" s="231"/>
      <c r="G466" s="231"/>
      <c r="H466" s="231"/>
      <c r="I466" s="231"/>
      <c r="J466" s="269"/>
      <c r="K466" s="269"/>
      <c r="L466" s="269"/>
      <c r="M466" s="269"/>
      <c r="N466" s="269"/>
      <c r="O466" s="269"/>
      <c r="P466" s="269"/>
      <c r="Q466" s="269"/>
      <c r="R466" s="269"/>
      <c r="S466" s="269"/>
      <c r="T466" s="269"/>
      <c r="U466" s="269"/>
      <c r="V466" s="269"/>
      <c r="W466" s="269"/>
      <c r="X466" s="269"/>
      <c r="Y466" s="269"/>
      <c r="Z466" s="269"/>
    </row>
    <row r="467" ht="12.0" customHeight="1">
      <c r="A467" s="268"/>
      <c r="B467" s="269"/>
      <c r="C467" s="268"/>
      <c r="D467" s="268"/>
      <c r="E467" s="268"/>
      <c r="F467" s="231"/>
      <c r="G467" s="231"/>
      <c r="H467" s="231"/>
      <c r="I467" s="231"/>
      <c r="J467" s="269"/>
      <c r="K467" s="269"/>
      <c r="L467" s="269"/>
      <c r="M467" s="269"/>
      <c r="N467" s="269"/>
      <c r="O467" s="269"/>
      <c r="P467" s="269"/>
      <c r="Q467" s="269"/>
      <c r="R467" s="269"/>
      <c r="S467" s="269"/>
      <c r="T467" s="269"/>
      <c r="U467" s="269"/>
      <c r="V467" s="269"/>
      <c r="W467" s="269"/>
      <c r="X467" s="269"/>
      <c r="Y467" s="269"/>
      <c r="Z467" s="269"/>
    </row>
    <row r="468" ht="12.0" customHeight="1">
      <c r="A468" s="268"/>
      <c r="B468" s="269"/>
      <c r="C468" s="268"/>
      <c r="D468" s="268"/>
      <c r="E468" s="268"/>
      <c r="F468" s="231"/>
      <c r="G468" s="231"/>
      <c r="H468" s="231"/>
      <c r="I468" s="231"/>
      <c r="J468" s="269"/>
      <c r="K468" s="269"/>
      <c r="L468" s="269"/>
      <c r="M468" s="269"/>
      <c r="N468" s="269"/>
      <c r="O468" s="269"/>
      <c r="P468" s="269"/>
      <c r="Q468" s="269"/>
      <c r="R468" s="269"/>
      <c r="S468" s="269"/>
      <c r="T468" s="269"/>
      <c r="U468" s="269"/>
      <c r="V468" s="269"/>
      <c r="W468" s="269"/>
      <c r="X468" s="269"/>
      <c r="Y468" s="269"/>
      <c r="Z468" s="269"/>
    </row>
    <row r="469" ht="12.0" customHeight="1">
      <c r="A469" s="268"/>
      <c r="B469" s="269"/>
      <c r="C469" s="268"/>
      <c r="D469" s="268"/>
      <c r="E469" s="268"/>
      <c r="F469" s="231"/>
      <c r="G469" s="231"/>
      <c r="H469" s="231"/>
      <c r="I469" s="231"/>
      <c r="J469" s="269"/>
      <c r="K469" s="269"/>
      <c r="L469" s="269"/>
      <c r="M469" s="269"/>
      <c r="N469" s="269"/>
      <c r="O469" s="269"/>
      <c r="P469" s="269"/>
      <c r="Q469" s="269"/>
      <c r="R469" s="269"/>
      <c r="S469" s="269"/>
      <c r="T469" s="269"/>
      <c r="U469" s="269"/>
      <c r="V469" s="269"/>
      <c r="W469" s="269"/>
      <c r="X469" s="269"/>
      <c r="Y469" s="269"/>
      <c r="Z469" s="269"/>
    </row>
    <row r="470" ht="12.0" customHeight="1">
      <c r="A470" s="268"/>
      <c r="B470" s="269"/>
      <c r="C470" s="268"/>
      <c r="D470" s="268"/>
      <c r="E470" s="268"/>
      <c r="F470" s="231"/>
      <c r="G470" s="231"/>
      <c r="H470" s="231"/>
      <c r="I470" s="231"/>
      <c r="J470" s="269"/>
      <c r="K470" s="269"/>
      <c r="L470" s="269"/>
      <c r="M470" s="269"/>
      <c r="N470" s="269"/>
      <c r="O470" s="269"/>
      <c r="P470" s="269"/>
      <c r="Q470" s="269"/>
      <c r="R470" s="269"/>
      <c r="S470" s="269"/>
      <c r="T470" s="269"/>
      <c r="U470" s="269"/>
      <c r="V470" s="269"/>
      <c r="W470" s="269"/>
      <c r="X470" s="269"/>
      <c r="Y470" s="269"/>
      <c r="Z470" s="269"/>
    </row>
    <row r="471" ht="12.0" customHeight="1">
      <c r="A471" s="268"/>
      <c r="B471" s="269"/>
      <c r="C471" s="268"/>
      <c r="D471" s="268"/>
      <c r="E471" s="268"/>
      <c r="F471" s="231"/>
      <c r="G471" s="231"/>
      <c r="H471" s="231"/>
      <c r="I471" s="231"/>
      <c r="J471" s="269"/>
      <c r="K471" s="269"/>
      <c r="L471" s="269"/>
      <c r="M471" s="269"/>
      <c r="N471" s="269"/>
      <c r="O471" s="269"/>
      <c r="P471" s="269"/>
      <c r="Q471" s="269"/>
      <c r="R471" s="269"/>
      <c r="S471" s="269"/>
      <c r="T471" s="269"/>
      <c r="U471" s="269"/>
      <c r="V471" s="269"/>
      <c r="W471" s="269"/>
      <c r="X471" s="269"/>
      <c r="Y471" s="269"/>
      <c r="Z471" s="269"/>
    </row>
    <row r="472" ht="12.0" customHeight="1">
      <c r="A472" s="268"/>
      <c r="B472" s="269"/>
      <c r="C472" s="268"/>
      <c r="D472" s="268"/>
      <c r="E472" s="268"/>
      <c r="F472" s="231"/>
      <c r="G472" s="231"/>
      <c r="H472" s="231"/>
      <c r="I472" s="231"/>
      <c r="J472" s="269"/>
      <c r="K472" s="269"/>
      <c r="L472" s="269"/>
      <c r="M472" s="269"/>
      <c r="N472" s="269"/>
      <c r="O472" s="269"/>
      <c r="P472" s="269"/>
      <c r="Q472" s="269"/>
      <c r="R472" s="269"/>
      <c r="S472" s="269"/>
      <c r="T472" s="269"/>
      <c r="U472" s="269"/>
      <c r="V472" s="269"/>
      <c r="W472" s="269"/>
      <c r="X472" s="269"/>
      <c r="Y472" s="269"/>
      <c r="Z472" s="269"/>
    </row>
    <row r="473" ht="12.0" customHeight="1">
      <c r="A473" s="268"/>
      <c r="B473" s="269"/>
      <c r="C473" s="268"/>
      <c r="D473" s="268"/>
      <c r="E473" s="268"/>
      <c r="F473" s="231"/>
      <c r="G473" s="231"/>
      <c r="H473" s="231"/>
      <c r="I473" s="231"/>
      <c r="J473" s="269"/>
      <c r="K473" s="269"/>
      <c r="L473" s="269"/>
      <c r="M473" s="269"/>
      <c r="N473" s="269"/>
      <c r="O473" s="269"/>
      <c r="P473" s="269"/>
      <c r="Q473" s="269"/>
      <c r="R473" s="269"/>
      <c r="S473" s="269"/>
      <c r="T473" s="269"/>
      <c r="U473" s="269"/>
      <c r="V473" s="269"/>
      <c r="W473" s="269"/>
      <c r="X473" s="269"/>
      <c r="Y473" s="269"/>
      <c r="Z473" s="269"/>
    </row>
    <row r="474" ht="12.0" customHeight="1">
      <c r="A474" s="268"/>
      <c r="B474" s="269"/>
      <c r="C474" s="268"/>
      <c r="D474" s="268"/>
      <c r="E474" s="268"/>
      <c r="F474" s="231"/>
      <c r="G474" s="231"/>
      <c r="H474" s="231"/>
      <c r="I474" s="231"/>
      <c r="J474" s="269"/>
      <c r="K474" s="269"/>
      <c r="L474" s="269"/>
      <c r="M474" s="269"/>
      <c r="N474" s="269"/>
      <c r="O474" s="269"/>
      <c r="P474" s="269"/>
      <c r="Q474" s="269"/>
      <c r="R474" s="269"/>
      <c r="S474" s="269"/>
      <c r="T474" s="269"/>
      <c r="U474" s="269"/>
      <c r="V474" s="269"/>
      <c r="W474" s="269"/>
      <c r="X474" s="269"/>
      <c r="Y474" s="269"/>
      <c r="Z474" s="269"/>
    </row>
    <row r="475" ht="12.0" customHeight="1">
      <c r="A475" s="268"/>
      <c r="B475" s="269"/>
      <c r="C475" s="268"/>
      <c r="D475" s="268"/>
      <c r="E475" s="268"/>
      <c r="F475" s="231"/>
      <c r="G475" s="231"/>
      <c r="H475" s="231"/>
      <c r="I475" s="231"/>
      <c r="J475" s="269"/>
      <c r="K475" s="269"/>
      <c r="L475" s="269"/>
      <c r="M475" s="269"/>
      <c r="N475" s="269"/>
      <c r="O475" s="269"/>
      <c r="P475" s="269"/>
      <c r="Q475" s="269"/>
      <c r="R475" s="269"/>
      <c r="S475" s="269"/>
      <c r="T475" s="269"/>
      <c r="U475" s="269"/>
      <c r="V475" s="269"/>
      <c r="W475" s="269"/>
      <c r="X475" s="269"/>
      <c r="Y475" s="269"/>
      <c r="Z475" s="269"/>
    </row>
    <row r="476" ht="12.0" customHeight="1">
      <c r="A476" s="268"/>
      <c r="B476" s="269"/>
      <c r="C476" s="268"/>
      <c r="D476" s="268"/>
      <c r="E476" s="268"/>
      <c r="F476" s="231"/>
      <c r="G476" s="231"/>
      <c r="H476" s="231"/>
      <c r="I476" s="231"/>
      <c r="J476" s="269"/>
      <c r="K476" s="269"/>
      <c r="L476" s="269"/>
      <c r="M476" s="269"/>
      <c r="N476" s="269"/>
      <c r="O476" s="269"/>
      <c r="P476" s="269"/>
      <c r="Q476" s="269"/>
      <c r="R476" s="269"/>
      <c r="S476" s="269"/>
      <c r="T476" s="269"/>
      <c r="U476" s="269"/>
      <c r="V476" s="269"/>
      <c r="W476" s="269"/>
      <c r="X476" s="269"/>
      <c r="Y476" s="269"/>
      <c r="Z476" s="269"/>
    </row>
    <row r="477" ht="12.0" customHeight="1">
      <c r="A477" s="268"/>
      <c r="B477" s="269"/>
      <c r="C477" s="268"/>
      <c r="D477" s="268"/>
      <c r="E477" s="268"/>
      <c r="F477" s="231"/>
      <c r="G477" s="231"/>
      <c r="H477" s="231"/>
      <c r="I477" s="231"/>
      <c r="J477" s="269"/>
      <c r="K477" s="269"/>
      <c r="L477" s="269"/>
      <c r="M477" s="269"/>
      <c r="N477" s="269"/>
      <c r="O477" s="269"/>
      <c r="P477" s="269"/>
      <c r="Q477" s="269"/>
      <c r="R477" s="269"/>
      <c r="S477" s="269"/>
      <c r="T477" s="269"/>
      <c r="U477" s="269"/>
      <c r="V477" s="269"/>
      <c r="W477" s="269"/>
      <c r="X477" s="269"/>
      <c r="Y477" s="269"/>
      <c r="Z477" s="269"/>
    </row>
    <row r="478" ht="12.0" customHeight="1">
      <c r="A478" s="268"/>
      <c r="B478" s="269"/>
      <c r="C478" s="268"/>
      <c r="D478" s="268"/>
      <c r="E478" s="268"/>
      <c r="F478" s="231"/>
      <c r="G478" s="231"/>
      <c r="H478" s="231"/>
      <c r="I478" s="231"/>
      <c r="J478" s="269"/>
      <c r="K478" s="269"/>
      <c r="L478" s="269"/>
      <c r="M478" s="269"/>
      <c r="N478" s="269"/>
      <c r="O478" s="269"/>
      <c r="P478" s="269"/>
      <c r="Q478" s="269"/>
      <c r="R478" s="269"/>
      <c r="S478" s="269"/>
      <c r="T478" s="269"/>
      <c r="U478" s="269"/>
      <c r="V478" s="269"/>
      <c r="W478" s="269"/>
      <c r="X478" s="269"/>
      <c r="Y478" s="269"/>
      <c r="Z478" s="269"/>
    </row>
    <row r="479" ht="12.0" customHeight="1">
      <c r="A479" s="268"/>
      <c r="B479" s="269"/>
      <c r="C479" s="268"/>
      <c r="D479" s="268"/>
      <c r="E479" s="268"/>
      <c r="F479" s="231"/>
      <c r="G479" s="231"/>
      <c r="H479" s="231"/>
      <c r="I479" s="231"/>
      <c r="J479" s="269"/>
      <c r="K479" s="269"/>
      <c r="L479" s="269"/>
      <c r="M479" s="269"/>
      <c r="N479" s="269"/>
      <c r="O479" s="269"/>
      <c r="P479" s="269"/>
      <c r="Q479" s="269"/>
      <c r="R479" s="269"/>
      <c r="S479" s="269"/>
      <c r="T479" s="269"/>
      <c r="U479" s="269"/>
      <c r="V479" s="269"/>
      <c r="W479" s="269"/>
      <c r="X479" s="269"/>
      <c r="Y479" s="269"/>
      <c r="Z479" s="269"/>
    </row>
    <row r="480" ht="12.0" customHeight="1">
      <c r="A480" s="268"/>
      <c r="B480" s="269"/>
      <c r="C480" s="268"/>
      <c r="D480" s="268"/>
      <c r="E480" s="268"/>
      <c r="F480" s="231"/>
      <c r="G480" s="231"/>
      <c r="H480" s="231"/>
      <c r="I480" s="231"/>
      <c r="J480" s="269"/>
      <c r="K480" s="269"/>
      <c r="L480" s="269"/>
      <c r="M480" s="269"/>
      <c r="N480" s="269"/>
      <c r="O480" s="269"/>
      <c r="P480" s="269"/>
      <c r="Q480" s="269"/>
      <c r="R480" s="269"/>
      <c r="S480" s="269"/>
      <c r="T480" s="269"/>
      <c r="U480" s="269"/>
      <c r="V480" s="269"/>
      <c r="W480" s="269"/>
      <c r="X480" s="269"/>
      <c r="Y480" s="269"/>
      <c r="Z480" s="269"/>
    </row>
    <row r="481" ht="12.0" customHeight="1">
      <c r="A481" s="268"/>
      <c r="B481" s="269"/>
      <c r="C481" s="268"/>
      <c r="D481" s="268"/>
      <c r="E481" s="268"/>
      <c r="F481" s="231"/>
      <c r="G481" s="231"/>
      <c r="H481" s="231"/>
      <c r="I481" s="231"/>
      <c r="J481" s="269"/>
      <c r="K481" s="269"/>
      <c r="L481" s="269"/>
      <c r="M481" s="269"/>
      <c r="N481" s="269"/>
      <c r="O481" s="269"/>
      <c r="P481" s="269"/>
      <c r="Q481" s="269"/>
      <c r="R481" s="269"/>
      <c r="S481" s="269"/>
      <c r="T481" s="269"/>
      <c r="U481" s="269"/>
      <c r="V481" s="269"/>
      <c r="W481" s="269"/>
      <c r="X481" s="269"/>
      <c r="Y481" s="269"/>
      <c r="Z481" s="269"/>
    </row>
    <row r="482" ht="12.0" customHeight="1">
      <c r="A482" s="268"/>
      <c r="B482" s="269"/>
      <c r="C482" s="268"/>
      <c r="D482" s="268"/>
      <c r="E482" s="268"/>
      <c r="F482" s="231"/>
      <c r="G482" s="231"/>
      <c r="H482" s="231"/>
      <c r="I482" s="231"/>
      <c r="J482" s="269"/>
      <c r="K482" s="269"/>
      <c r="L482" s="269"/>
      <c r="M482" s="269"/>
      <c r="N482" s="269"/>
      <c r="O482" s="269"/>
      <c r="P482" s="269"/>
      <c r="Q482" s="269"/>
      <c r="R482" s="269"/>
      <c r="S482" s="269"/>
      <c r="T482" s="269"/>
      <c r="U482" s="269"/>
      <c r="V482" s="269"/>
      <c r="W482" s="269"/>
      <c r="X482" s="269"/>
      <c r="Y482" s="269"/>
      <c r="Z482" s="269"/>
    </row>
    <row r="483" ht="12.0" customHeight="1">
      <c r="A483" s="268"/>
      <c r="B483" s="269"/>
      <c r="C483" s="268"/>
      <c r="D483" s="268"/>
      <c r="E483" s="268"/>
      <c r="F483" s="231"/>
      <c r="G483" s="231"/>
      <c r="H483" s="231"/>
      <c r="I483" s="231"/>
      <c r="J483" s="269"/>
      <c r="K483" s="269"/>
      <c r="L483" s="269"/>
      <c r="M483" s="269"/>
      <c r="N483" s="269"/>
      <c r="O483" s="269"/>
      <c r="P483" s="269"/>
      <c r="Q483" s="269"/>
      <c r="R483" s="269"/>
      <c r="S483" s="269"/>
      <c r="T483" s="269"/>
      <c r="U483" s="269"/>
      <c r="V483" s="269"/>
      <c r="W483" s="269"/>
      <c r="X483" s="269"/>
      <c r="Y483" s="269"/>
      <c r="Z483" s="269"/>
    </row>
    <row r="484" ht="12.0" customHeight="1">
      <c r="A484" s="268"/>
      <c r="B484" s="269"/>
      <c r="C484" s="268"/>
      <c r="D484" s="268"/>
      <c r="E484" s="268"/>
      <c r="F484" s="231"/>
      <c r="G484" s="231"/>
      <c r="H484" s="231"/>
      <c r="I484" s="231"/>
      <c r="J484" s="269"/>
      <c r="K484" s="269"/>
      <c r="L484" s="269"/>
      <c r="M484" s="269"/>
      <c r="N484" s="269"/>
      <c r="O484" s="269"/>
      <c r="P484" s="269"/>
      <c r="Q484" s="269"/>
      <c r="R484" s="269"/>
      <c r="S484" s="269"/>
      <c r="T484" s="269"/>
      <c r="U484" s="269"/>
      <c r="V484" s="269"/>
      <c r="W484" s="269"/>
      <c r="X484" s="269"/>
      <c r="Y484" s="269"/>
      <c r="Z484" s="269"/>
    </row>
    <row r="485" ht="12.0" customHeight="1">
      <c r="A485" s="268"/>
      <c r="B485" s="269"/>
      <c r="C485" s="268"/>
      <c r="D485" s="268"/>
      <c r="E485" s="268"/>
      <c r="F485" s="231"/>
      <c r="G485" s="231"/>
      <c r="H485" s="231"/>
      <c r="I485" s="231"/>
      <c r="J485" s="269"/>
      <c r="K485" s="269"/>
      <c r="L485" s="269"/>
      <c r="M485" s="269"/>
      <c r="N485" s="269"/>
      <c r="O485" s="269"/>
      <c r="P485" s="269"/>
      <c r="Q485" s="269"/>
      <c r="R485" s="269"/>
      <c r="S485" s="269"/>
      <c r="T485" s="269"/>
      <c r="U485" s="269"/>
      <c r="V485" s="269"/>
      <c r="W485" s="269"/>
      <c r="X485" s="269"/>
      <c r="Y485" s="269"/>
      <c r="Z485" s="269"/>
    </row>
    <row r="486" ht="12.0" customHeight="1">
      <c r="A486" s="268"/>
      <c r="B486" s="269"/>
      <c r="C486" s="268"/>
      <c r="D486" s="268"/>
      <c r="E486" s="268"/>
      <c r="F486" s="231"/>
      <c r="G486" s="231"/>
      <c r="H486" s="231"/>
      <c r="I486" s="231"/>
      <c r="J486" s="269"/>
      <c r="K486" s="269"/>
      <c r="L486" s="269"/>
      <c r="M486" s="269"/>
      <c r="N486" s="269"/>
      <c r="O486" s="269"/>
      <c r="P486" s="269"/>
      <c r="Q486" s="269"/>
      <c r="R486" s="269"/>
      <c r="S486" s="269"/>
      <c r="T486" s="269"/>
      <c r="U486" s="269"/>
      <c r="V486" s="269"/>
      <c r="W486" s="269"/>
      <c r="X486" s="269"/>
      <c r="Y486" s="269"/>
      <c r="Z486" s="269"/>
    </row>
    <row r="487" ht="12.0" customHeight="1">
      <c r="A487" s="268"/>
      <c r="B487" s="269"/>
      <c r="C487" s="268"/>
      <c r="D487" s="268"/>
      <c r="E487" s="268"/>
      <c r="F487" s="231"/>
      <c r="G487" s="231"/>
      <c r="H487" s="231"/>
      <c r="I487" s="231"/>
      <c r="J487" s="269"/>
      <c r="K487" s="269"/>
      <c r="L487" s="269"/>
      <c r="M487" s="269"/>
      <c r="N487" s="269"/>
      <c r="O487" s="269"/>
      <c r="P487" s="269"/>
      <c r="Q487" s="269"/>
      <c r="R487" s="269"/>
      <c r="S487" s="269"/>
      <c r="T487" s="269"/>
      <c r="U487" s="269"/>
      <c r="V487" s="269"/>
      <c r="W487" s="269"/>
      <c r="X487" s="269"/>
      <c r="Y487" s="269"/>
      <c r="Z487" s="269"/>
    </row>
    <row r="488" ht="12.0" customHeight="1">
      <c r="A488" s="268"/>
      <c r="B488" s="269"/>
      <c r="C488" s="268"/>
      <c r="D488" s="268"/>
      <c r="E488" s="268"/>
      <c r="F488" s="231"/>
      <c r="G488" s="231"/>
      <c r="H488" s="231"/>
      <c r="I488" s="231"/>
      <c r="J488" s="269"/>
      <c r="K488" s="269"/>
      <c r="L488" s="269"/>
      <c r="M488" s="269"/>
      <c r="N488" s="269"/>
      <c r="O488" s="269"/>
      <c r="P488" s="269"/>
      <c r="Q488" s="269"/>
      <c r="R488" s="269"/>
      <c r="S488" s="269"/>
      <c r="T488" s="269"/>
      <c r="U488" s="269"/>
      <c r="V488" s="269"/>
      <c r="W488" s="269"/>
      <c r="X488" s="269"/>
      <c r="Y488" s="269"/>
      <c r="Z488" s="269"/>
    </row>
    <row r="489" ht="12.0" customHeight="1">
      <c r="A489" s="268"/>
      <c r="B489" s="269"/>
      <c r="C489" s="268"/>
      <c r="D489" s="268"/>
      <c r="E489" s="268"/>
      <c r="F489" s="231"/>
      <c r="G489" s="231"/>
      <c r="H489" s="231"/>
      <c r="I489" s="231"/>
      <c r="J489" s="269"/>
      <c r="K489" s="269"/>
      <c r="L489" s="269"/>
      <c r="M489" s="269"/>
      <c r="N489" s="269"/>
      <c r="O489" s="269"/>
      <c r="P489" s="269"/>
      <c r="Q489" s="269"/>
      <c r="R489" s="269"/>
      <c r="S489" s="269"/>
      <c r="T489" s="269"/>
      <c r="U489" s="269"/>
      <c r="V489" s="269"/>
      <c r="W489" s="269"/>
      <c r="X489" s="269"/>
      <c r="Y489" s="269"/>
      <c r="Z489" s="269"/>
    </row>
    <row r="490" ht="12.0" customHeight="1">
      <c r="A490" s="268"/>
      <c r="B490" s="269"/>
      <c r="C490" s="268"/>
      <c r="D490" s="268"/>
      <c r="E490" s="268"/>
      <c r="F490" s="231"/>
      <c r="G490" s="231"/>
      <c r="H490" s="231"/>
      <c r="I490" s="231"/>
      <c r="J490" s="269"/>
      <c r="K490" s="269"/>
      <c r="L490" s="269"/>
      <c r="M490" s="269"/>
      <c r="N490" s="269"/>
      <c r="O490" s="269"/>
      <c r="P490" s="269"/>
      <c r="Q490" s="269"/>
      <c r="R490" s="269"/>
      <c r="S490" s="269"/>
      <c r="T490" s="269"/>
      <c r="U490" s="269"/>
      <c r="V490" s="269"/>
      <c r="W490" s="269"/>
      <c r="X490" s="269"/>
      <c r="Y490" s="269"/>
      <c r="Z490" s="269"/>
    </row>
    <row r="491" ht="12.0" customHeight="1">
      <c r="A491" s="268"/>
      <c r="B491" s="269"/>
      <c r="C491" s="268"/>
      <c r="D491" s="268"/>
      <c r="E491" s="268"/>
      <c r="F491" s="231"/>
      <c r="G491" s="231"/>
      <c r="H491" s="231"/>
      <c r="I491" s="231"/>
      <c r="J491" s="269"/>
      <c r="K491" s="269"/>
      <c r="L491" s="269"/>
      <c r="M491" s="269"/>
      <c r="N491" s="269"/>
      <c r="O491" s="269"/>
      <c r="P491" s="269"/>
      <c r="Q491" s="269"/>
      <c r="R491" s="269"/>
      <c r="S491" s="269"/>
      <c r="T491" s="269"/>
      <c r="U491" s="269"/>
      <c r="V491" s="269"/>
      <c r="W491" s="269"/>
      <c r="X491" s="269"/>
      <c r="Y491" s="269"/>
      <c r="Z491" s="269"/>
    </row>
    <row r="492" ht="12.0" customHeight="1">
      <c r="A492" s="268"/>
      <c r="B492" s="269"/>
      <c r="C492" s="268"/>
      <c r="D492" s="268"/>
      <c r="E492" s="268"/>
      <c r="F492" s="231"/>
      <c r="G492" s="231"/>
      <c r="H492" s="231"/>
      <c r="I492" s="231"/>
      <c r="J492" s="269"/>
      <c r="K492" s="269"/>
      <c r="L492" s="269"/>
      <c r="M492" s="269"/>
      <c r="N492" s="269"/>
      <c r="O492" s="269"/>
      <c r="P492" s="269"/>
      <c r="Q492" s="269"/>
      <c r="R492" s="269"/>
      <c r="S492" s="269"/>
      <c r="T492" s="269"/>
      <c r="U492" s="269"/>
      <c r="V492" s="269"/>
      <c r="W492" s="269"/>
      <c r="X492" s="269"/>
      <c r="Y492" s="269"/>
      <c r="Z492" s="269"/>
    </row>
    <row r="493" ht="12.0" customHeight="1">
      <c r="A493" s="268"/>
      <c r="B493" s="269"/>
      <c r="C493" s="268"/>
      <c r="D493" s="268"/>
      <c r="E493" s="268"/>
      <c r="F493" s="231"/>
      <c r="G493" s="231"/>
      <c r="H493" s="231"/>
      <c r="I493" s="231"/>
      <c r="J493" s="269"/>
      <c r="K493" s="269"/>
      <c r="L493" s="269"/>
      <c r="M493" s="269"/>
      <c r="N493" s="269"/>
      <c r="O493" s="269"/>
      <c r="P493" s="269"/>
      <c r="Q493" s="269"/>
      <c r="R493" s="269"/>
      <c r="S493" s="269"/>
      <c r="T493" s="269"/>
      <c r="U493" s="269"/>
      <c r="V493" s="269"/>
      <c r="W493" s="269"/>
      <c r="X493" s="269"/>
      <c r="Y493" s="269"/>
      <c r="Z493" s="269"/>
    </row>
    <row r="494" ht="12.0" customHeight="1">
      <c r="A494" s="268"/>
      <c r="B494" s="269"/>
      <c r="C494" s="268"/>
      <c r="D494" s="268"/>
      <c r="E494" s="268"/>
      <c r="F494" s="231"/>
      <c r="G494" s="231"/>
      <c r="H494" s="231"/>
      <c r="I494" s="231"/>
      <c r="J494" s="269"/>
      <c r="K494" s="269"/>
      <c r="L494" s="269"/>
      <c r="M494" s="269"/>
      <c r="N494" s="269"/>
      <c r="O494" s="269"/>
      <c r="P494" s="269"/>
      <c r="Q494" s="269"/>
      <c r="R494" s="269"/>
      <c r="S494" s="269"/>
      <c r="T494" s="269"/>
      <c r="U494" s="269"/>
      <c r="V494" s="269"/>
      <c r="W494" s="269"/>
      <c r="X494" s="269"/>
      <c r="Y494" s="269"/>
      <c r="Z494" s="269"/>
    </row>
    <row r="495" ht="12.0" customHeight="1">
      <c r="A495" s="268"/>
      <c r="B495" s="269"/>
      <c r="C495" s="268"/>
      <c r="D495" s="268"/>
      <c r="E495" s="268"/>
      <c r="F495" s="231"/>
      <c r="G495" s="231"/>
      <c r="H495" s="231"/>
      <c r="I495" s="231"/>
      <c r="J495" s="269"/>
      <c r="K495" s="269"/>
      <c r="L495" s="269"/>
      <c r="M495" s="269"/>
      <c r="N495" s="269"/>
      <c r="O495" s="269"/>
      <c r="P495" s="269"/>
      <c r="Q495" s="269"/>
      <c r="R495" s="269"/>
      <c r="S495" s="269"/>
      <c r="T495" s="269"/>
      <c r="U495" s="269"/>
      <c r="V495" s="269"/>
      <c r="W495" s="269"/>
      <c r="X495" s="269"/>
      <c r="Y495" s="269"/>
      <c r="Z495" s="269"/>
    </row>
    <row r="496" ht="12.0" customHeight="1">
      <c r="A496" s="268"/>
      <c r="B496" s="269"/>
      <c r="C496" s="268"/>
      <c r="D496" s="268"/>
      <c r="E496" s="268"/>
      <c r="F496" s="231"/>
      <c r="G496" s="231"/>
      <c r="H496" s="231"/>
      <c r="I496" s="231"/>
      <c r="J496" s="269"/>
      <c r="K496" s="269"/>
      <c r="L496" s="269"/>
      <c r="M496" s="269"/>
      <c r="N496" s="269"/>
      <c r="O496" s="269"/>
      <c r="P496" s="269"/>
      <c r="Q496" s="269"/>
      <c r="R496" s="269"/>
      <c r="S496" s="269"/>
      <c r="T496" s="269"/>
      <c r="U496" s="269"/>
      <c r="V496" s="269"/>
      <c r="W496" s="269"/>
      <c r="X496" s="269"/>
      <c r="Y496" s="269"/>
      <c r="Z496" s="269"/>
    </row>
    <row r="497" ht="12.0" customHeight="1">
      <c r="A497" s="268"/>
      <c r="B497" s="269"/>
      <c r="C497" s="268"/>
      <c r="D497" s="268"/>
      <c r="E497" s="268"/>
      <c r="F497" s="231"/>
      <c r="G497" s="231"/>
      <c r="H497" s="231"/>
      <c r="I497" s="231"/>
      <c r="J497" s="269"/>
      <c r="K497" s="269"/>
      <c r="L497" s="269"/>
      <c r="M497" s="269"/>
      <c r="N497" s="269"/>
      <c r="O497" s="269"/>
      <c r="P497" s="269"/>
      <c r="Q497" s="269"/>
      <c r="R497" s="269"/>
      <c r="S497" s="269"/>
      <c r="T497" s="269"/>
      <c r="U497" s="269"/>
      <c r="V497" s="269"/>
      <c r="W497" s="269"/>
      <c r="X497" s="269"/>
      <c r="Y497" s="269"/>
      <c r="Z497" s="269"/>
    </row>
    <row r="498" ht="12.0" customHeight="1">
      <c r="A498" s="268"/>
      <c r="B498" s="269"/>
      <c r="C498" s="268"/>
      <c r="D498" s="268"/>
      <c r="E498" s="268"/>
      <c r="F498" s="231"/>
      <c r="G498" s="231"/>
      <c r="H498" s="231"/>
      <c r="I498" s="231"/>
      <c r="J498" s="269"/>
      <c r="K498" s="269"/>
      <c r="L498" s="269"/>
      <c r="M498" s="269"/>
      <c r="N498" s="269"/>
      <c r="O498" s="269"/>
      <c r="P498" s="269"/>
      <c r="Q498" s="269"/>
      <c r="R498" s="269"/>
      <c r="S498" s="269"/>
      <c r="T498" s="269"/>
      <c r="U498" s="269"/>
      <c r="V498" s="269"/>
      <c r="W498" s="269"/>
      <c r="X498" s="269"/>
      <c r="Y498" s="269"/>
      <c r="Z498" s="269"/>
    </row>
    <row r="499" ht="12.0" customHeight="1">
      <c r="A499" s="268"/>
      <c r="B499" s="269"/>
      <c r="C499" s="268"/>
      <c r="D499" s="268"/>
      <c r="E499" s="268"/>
      <c r="F499" s="231"/>
      <c r="G499" s="231"/>
      <c r="H499" s="231"/>
      <c r="I499" s="231"/>
      <c r="J499" s="269"/>
      <c r="K499" s="269"/>
      <c r="L499" s="269"/>
      <c r="M499" s="269"/>
      <c r="N499" s="269"/>
      <c r="O499" s="269"/>
      <c r="P499" s="269"/>
      <c r="Q499" s="269"/>
      <c r="R499" s="269"/>
      <c r="S499" s="269"/>
      <c r="T499" s="269"/>
      <c r="U499" s="269"/>
      <c r="V499" s="269"/>
      <c r="W499" s="269"/>
      <c r="X499" s="269"/>
      <c r="Y499" s="269"/>
      <c r="Z499" s="269"/>
    </row>
    <row r="500" ht="12.0" customHeight="1">
      <c r="A500" s="268"/>
      <c r="B500" s="269"/>
      <c r="C500" s="268"/>
      <c r="D500" s="268"/>
      <c r="E500" s="268"/>
      <c r="F500" s="231"/>
      <c r="G500" s="231"/>
      <c r="H500" s="231"/>
      <c r="I500" s="231"/>
      <c r="J500" s="269"/>
      <c r="K500" s="269"/>
      <c r="L500" s="269"/>
      <c r="M500" s="269"/>
      <c r="N500" s="269"/>
      <c r="O500" s="269"/>
      <c r="P500" s="269"/>
      <c r="Q500" s="269"/>
      <c r="R500" s="269"/>
      <c r="S500" s="269"/>
      <c r="T500" s="269"/>
      <c r="U500" s="269"/>
      <c r="V500" s="269"/>
      <c r="W500" s="269"/>
      <c r="X500" s="269"/>
      <c r="Y500" s="269"/>
      <c r="Z500" s="269"/>
    </row>
    <row r="501" ht="12.0" customHeight="1">
      <c r="A501" s="268"/>
      <c r="B501" s="269"/>
      <c r="C501" s="268"/>
      <c r="D501" s="268"/>
      <c r="E501" s="268"/>
      <c r="F501" s="231"/>
      <c r="G501" s="231"/>
      <c r="H501" s="231"/>
      <c r="I501" s="231"/>
      <c r="J501" s="269"/>
      <c r="K501" s="269"/>
      <c r="L501" s="269"/>
      <c r="M501" s="269"/>
      <c r="N501" s="269"/>
      <c r="O501" s="269"/>
      <c r="P501" s="269"/>
      <c r="Q501" s="269"/>
      <c r="R501" s="269"/>
      <c r="S501" s="269"/>
      <c r="T501" s="269"/>
      <c r="U501" s="269"/>
      <c r="V501" s="269"/>
      <c r="W501" s="269"/>
      <c r="X501" s="269"/>
      <c r="Y501" s="269"/>
      <c r="Z501" s="269"/>
    </row>
    <row r="502" ht="12.0" customHeight="1">
      <c r="A502" s="268"/>
      <c r="B502" s="269"/>
      <c r="C502" s="268"/>
      <c r="D502" s="268"/>
      <c r="E502" s="268"/>
      <c r="F502" s="231"/>
      <c r="G502" s="231"/>
      <c r="H502" s="231"/>
      <c r="I502" s="231"/>
      <c r="J502" s="269"/>
      <c r="K502" s="269"/>
      <c r="L502" s="269"/>
      <c r="M502" s="269"/>
      <c r="N502" s="269"/>
      <c r="O502" s="269"/>
      <c r="P502" s="269"/>
      <c r="Q502" s="269"/>
      <c r="R502" s="269"/>
      <c r="S502" s="269"/>
      <c r="T502" s="269"/>
      <c r="U502" s="269"/>
      <c r="V502" s="269"/>
      <c r="W502" s="269"/>
      <c r="X502" s="269"/>
      <c r="Y502" s="269"/>
      <c r="Z502" s="269"/>
    </row>
    <row r="503" ht="12.0" customHeight="1">
      <c r="A503" s="268"/>
      <c r="B503" s="269"/>
      <c r="C503" s="268"/>
      <c r="D503" s="268"/>
      <c r="E503" s="268"/>
      <c r="F503" s="231"/>
      <c r="G503" s="231"/>
      <c r="H503" s="231"/>
      <c r="I503" s="231"/>
      <c r="J503" s="269"/>
      <c r="K503" s="269"/>
      <c r="L503" s="269"/>
      <c r="M503" s="269"/>
      <c r="N503" s="269"/>
      <c r="O503" s="269"/>
      <c r="P503" s="269"/>
      <c r="Q503" s="269"/>
      <c r="R503" s="269"/>
      <c r="S503" s="269"/>
      <c r="T503" s="269"/>
      <c r="U503" s="269"/>
      <c r="V503" s="269"/>
      <c r="W503" s="269"/>
      <c r="X503" s="269"/>
      <c r="Y503" s="269"/>
      <c r="Z503" s="269"/>
    </row>
    <row r="504" ht="12.0" customHeight="1">
      <c r="A504" s="268"/>
      <c r="B504" s="269"/>
      <c r="C504" s="268"/>
      <c r="D504" s="268"/>
      <c r="E504" s="268"/>
      <c r="F504" s="231"/>
      <c r="G504" s="231"/>
      <c r="H504" s="231"/>
      <c r="I504" s="231"/>
      <c r="J504" s="269"/>
      <c r="K504" s="269"/>
      <c r="L504" s="269"/>
      <c r="M504" s="269"/>
      <c r="N504" s="269"/>
      <c r="O504" s="269"/>
      <c r="P504" s="269"/>
      <c r="Q504" s="269"/>
      <c r="R504" s="269"/>
      <c r="S504" s="269"/>
      <c r="T504" s="269"/>
      <c r="U504" s="269"/>
      <c r="V504" s="269"/>
      <c r="W504" s="269"/>
      <c r="X504" s="269"/>
      <c r="Y504" s="269"/>
      <c r="Z504" s="269"/>
    </row>
    <row r="505" ht="12.0" customHeight="1">
      <c r="A505" s="268"/>
      <c r="B505" s="269"/>
      <c r="C505" s="268"/>
      <c r="D505" s="268"/>
      <c r="E505" s="268"/>
      <c r="F505" s="231"/>
      <c r="G505" s="231"/>
      <c r="H505" s="231"/>
      <c r="I505" s="231"/>
      <c r="J505" s="269"/>
      <c r="K505" s="269"/>
      <c r="L505" s="269"/>
      <c r="M505" s="269"/>
      <c r="N505" s="269"/>
      <c r="O505" s="269"/>
      <c r="P505" s="269"/>
      <c r="Q505" s="269"/>
      <c r="R505" s="269"/>
      <c r="S505" s="269"/>
      <c r="T505" s="269"/>
      <c r="U505" s="269"/>
      <c r="V505" s="269"/>
      <c r="W505" s="269"/>
      <c r="X505" s="269"/>
      <c r="Y505" s="269"/>
      <c r="Z505" s="269"/>
    </row>
    <row r="506" ht="12.0" customHeight="1">
      <c r="A506" s="268"/>
      <c r="B506" s="269"/>
      <c r="C506" s="268"/>
      <c r="D506" s="268"/>
      <c r="E506" s="268"/>
      <c r="F506" s="231"/>
      <c r="G506" s="231"/>
      <c r="H506" s="231"/>
      <c r="I506" s="231"/>
      <c r="J506" s="269"/>
      <c r="K506" s="269"/>
      <c r="L506" s="269"/>
      <c r="M506" s="269"/>
      <c r="N506" s="269"/>
      <c r="O506" s="269"/>
      <c r="P506" s="269"/>
      <c r="Q506" s="269"/>
      <c r="R506" s="269"/>
      <c r="S506" s="269"/>
      <c r="T506" s="269"/>
      <c r="U506" s="269"/>
      <c r="V506" s="269"/>
      <c r="W506" s="269"/>
      <c r="X506" s="269"/>
      <c r="Y506" s="269"/>
      <c r="Z506" s="269"/>
    </row>
    <row r="507" ht="12.0" customHeight="1">
      <c r="A507" s="268"/>
      <c r="B507" s="269"/>
      <c r="C507" s="268"/>
      <c r="D507" s="268"/>
      <c r="E507" s="268"/>
      <c r="F507" s="231"/>
      <c r="G507" s="231"/>
      <c r="H507" s="231"/>
      <c r="I507" s="231"/>
      <c r="J507" s="269"/>
      <c r="K507" s="269"/>
      <c r="L507" s="269"/>
      <c r="M507" s="269"/>
      <c r="N507" s="269"/>
      <c r="O507" s="269"/>
      <c r="P507" s="269"/>
      <c r="Q507" s="269"/>
      <c r="R507" s="269"/>
      <c r="S507" s="269"/>
      <c r="T507" s="269"/>
      <c r="U507" s="269"/>
      <c r="V507" s="269"/>
      <c r="W507" s="269"/>
      <c r="X507" s="269"/>
      <c r="Y507" s="269"/>
      <c r="Z507" s="269"/>
    </row>
    <row r="508" ht="12.0" customHeight="1">
      <c r="A508" s="268"/>
      <c r="B508" s="269"/>
      <c r="C508" s="268"/>
      <c r="D508" s="268"/>
      <c r="E508" s="268"/>
      <c r="F508" s="231"/>
      <c r="G508" s="231"/>
      <c r="H508" s="231"/>
      <c r="I508" s="231"/>
      <c r="J508" s="269"/>
      <c r="K508" s="269"/>
      <c r="L508" s="269"/>
      <c r="M508" s="269"/>
      <c r="N508" s="269"/>
      <c r="O508" s="269"/>
      <c r="P508" s="269"/>
      <c r="Q508" s="269"/>
      <c r="R508" s="269"/>
      <c r="S508" s="269"/>
      <c r="T508" s="269"/>
      <c r="U508" s="269"/>
      <c r="V508" s="269"/>
      <c r="W508" s="269"/>
      <c r="X508" s="269"/>
      <c r="Y508" s="269"/>
      <c r="Z508" s="269"/>
    </row>
    <row r="509" ht="12.0" customHeight="1">
      <c r="A509" s="268"/>
      <c r="B509" s="269"/>
      <c r="C509" s="268"/>
      <c r="D509" s="268"/>
      <c r="E509" s="268"/>
      <c r="F509" s="231"/>
      <c r="G509" s="231"/>
      <c r="H509" s="231"/>
      <c r="I509" s="231"/>
      <c r="J509" s="269"/>
      <c r="K509" s="269"/>
      <c r="L509" s="269"/>
      <c r="M509" s="269"/>
      <c r="N509" s="269"/>
      <c r="O509" s="269"/>
      <c r="P509" s="269"/>
      <c r="Q509" s="269"/>
      <c r="R509" s="269"/>
      <c r="S509" s="269"/>
      <c r="T509" s="269"/>
      <c r="U509" s="269"/>
      <c r="V509" s="269"/>
      <c r="W509" s="269"/>
      <c r="X509" s="269"/>
      <c r="Y509" s="269"/>
      <c r="Z509" s="269"/>
    </row>
    <row r="510" ht="12.0" customHeight="1">
      <c r="A510" s="268"/>
      <c r="B510" s="269"/>
      <c r="C510" s="268"/>
      <c r="D510" s="268"/>
      <c r="E510" s="268"/>
      <c r="F510" s="231"/>
      <c r="G510" s="231"/>
      <c r="H510" s="231"/>
      <c r="I510" s="231"/>
      <c r="J510" s="269"/>
      <c r="K510" s="269"/>
      <c r="L510" s="269"/>
      <c r="M510" s="269"/>
      <c r="N510" s="269"/>
      <c r="O510" s="269"/>
      <c r="P510" s="269"/>
      <c r="Q510" s="269"/>
      <c r="R510" s="269"/>
      <c r="S510" s="269"/>
      <c r="T510" s="269"/>
      <c r="U510" s="269"/>
      <c r="V510" s="269"/>
      <c r="W510" s="269"/>
      <c r="X510" s="269"/>
      <c r="Y510" s="269"/>
      <c r="Z510" s="269"/>
    </row>
    <row r="511" ht="12.0" customHeight="1">
      <c r="A511" s="268"/>
      <c r="B511" s="269"/>
      <c r="C511" s="268"/>
      <c r="D511" s="268"/>
      <c r="E511" s="268"/>
      <c r="F511" s="231"/>
      <c r="G511" s="231"/>
      <c r="H511" s="231"/>
      <c r="I511" s="231"/>
      <c r="J511" s="269"/>
      <c r="K511" s="269"/>
      <c r="L511" s="269"/>
      <c r="M511" s="269"/>
      <c r="N511" s="269"/>
      <c r="O511" s="269"/>
      <c r="P511" s="269"/>
      <c r="Q511" s="269"/>
      <c r="R511" s="269"/>
      <c r="S511" s="269"/>
      <c r="T511" s="269"/>
      <c r="U511" s="269"/>
      <c r="V511" s="269"/>
      <c r="W511" s="269"/>
      <c r="X511" s="269"/>
      <c r="Y511" s="269"/>
      <c r="Z511" s="269"/>
    </row>
    <row r="512" ht="12.0" customHeight="1">
      <c r="A512" s="268"/>
      <c r="B512" s="269"/>
      <c r="C512" s="268"/>
      <c r="D512" s="268"/>
      <c r="E512" s="268"/>
      <c r="F512" s="231"/>
      <c r="G512" s="231"/>
      <c r="H512" s="231"/>
      <c r="I512" s="231"/>
      <c r="J512" s="269"/>
      <c r="K512" s="269"/>
      <c r="L512" s="269"/>
      <c r="M512" s="269"/>
      <c r="N512" s="269"/>
      <c r="O512" s="269"/>
      <c r="P512" s="269"/>
      <c r="Q512" s="269"/>
      <c r="R512" s="269"/>
      <c r="S512" s="269"/>
      <c r="T512" s="269"/>
      <c r="U512" s="269"/>
      <c r="V512" s="269"/>
      <c r="W512" s="269"/>
      <c r="X512" s="269"/>
      <c r="Y512" s="269"/>
      <c r="Z512" s="269"/>
    </row>
    <row r="513" ht="12.0" customHeight="1">
      <c r="A513" s="268"/>
      <c r="B513" s="269"/>
      <c r="C513" s="268"/>
      <c r="D513" s="268"/>
      <c r="E513" s="268"/>
      <c r="F513" s="231"/>
      <c r="G513" s="231"/>
      <c r="H513" s="231"/>
      <c r="I513" s="231"/>
      <c r="J513" s="269"/>
      <c r="K513" s="269"/>
      <c r="L513" s="269"/>
      <c r="M513" s="269"/>
      <c r="N513" s="269"/>
      <c r="O513" s="269"/>
      <c r="P513" s="269"/>
      <c r="Q513" s="269"/>
      <c r="R513" s="269"/>
      <c r="S513" s="269"/>
      <c r="T513" s="269"/>
      <c r="U513" s="269"/>
      <c r="V513" s="269"/>
      <c r="W513" s="269"/>
      <c r="X513" s="269"/>
      <c r="Y513" s="269"/>
      <c r="Z513" s="269"/>
    </row>
    <row r="514" ht="12.0" customHeight="1">
      <c r="A514" s="268"/>
      <c r="B514" s="269"/>
      <c r="C514" s="268"/>
      <c r="D514" s="268"/>
      <c r="E514" s="268"/>
      <c r="F514" s="231"/>
      <c r="G514" s="231"/>
      <c r="H514" s="231"/>
      <c r="I514" s="231"/>
      <c r="J514" s="269"/>
      <c r="K514" s="269"/>
      <c r="L514" s="269"/>
      <c r="M514" s="269"/>
      <c r="N514" s="269"/>
      <c r="O514" s="269"/>
      <c r="P514" s="269"/>
      <c r="Q514" s="269"/>
      <c r="R514" s="269"/>
      <c r="S514" s="269"/>
      <c r="T514" s="269"/>
      <c r="U514" s="269"/>
      <c r="V514" s="269"/>
      <c r="W514" s="269"/>
      <c r="X514" s="269"/>
      <c r="Y514" s="269"/>
      <c r="Z514" s="269"/>
    </row>
    <row r="515" ht="12.0" customHeight="1">
      <c r="A515" s="268"/>
      <c r="B515" s="269"/>
      <c r="C515" s="268"/>
      <c r="D515" s="268"/>
      <c r="E515" s="268"/>
      <c r="F515" s="231"/>
      <c r="G515" s="231"/>
      <c r="H515" s="231"/>
      <c r="I515" s="231"/>
      <c r="J515" s="269"/>
      <c r="K515" s="269"/>
      <c r="L515" s="269"/>
      <c r="M515" s="269"/>
      <c r="N515" s="269"/>
      <c r="O515" s="269"/>
      <c r="P515" s="269"/>
      <c r="Q515" s="269"/>
      <c r="R515" s="269"/>
      <c r="S515" s="269"/>
      <c r="T515" s="269"/>
      <c r="U515" s="269"/>
      <c r="V515" s="269"/>
      <c r="W515" s="269"/>
      <c r="X515" s="269"/>
      <c r="Y515" s="269"/>
      <c r="Z515" s="269"/>
    </row>
    <row r="516" ht="12.0" customHeight="1">
      <c r="A516" s="268"/>
      <c r="B516" s="269"/>
      <c r="C516" s="268"/>
      <c r="D516" s="268"/>
      <c r="E516" s="268"/>
      <c r="F516" s="231"/>
      <c r="G516" s="231"/>
      <c r="H516" s="231"/>
      <c r="I516" s="231"/>
      <c r="J516" s="269"/>
      <c r="K516" s="269"/>
      <c r="L516" s="269"/>
      <c r="M516" s="269"/>
      <c r="N516" s="269"/>
      <c r="O516" s="269"/>
      <c r="P516" s="269"/>
      <c r="Q516" s="269"/>
      <c r="R516" s="269"/>
      <c r="S516" s="269"/>
      <c r="T516" s="269"/>
      <c r="U516" s="269"/>
      <c r="V516" s="269"/>
      <c r="W516" s="269"/>
      <c r="X516" s="269"/>
      <c r="Y516" s="269"/>
      <c r="Z516" s="269"/>
    </row>
    <row r="517" ht="12.0" customHeight="1">
      <c r="A517" s="268"/>
      <c r="B517" s="269"/>
      <c r="C517" s="268"/>
      <c r="D517" s="268"/>
      <c r="E517" s="268"/>
      <c r="F517" s="231"/>
      <c r="G517" s="231"/>
      <c r="H517" s="231"/>
      <c r="I517" s="231"/>
      <c r="J517" s="269"/>
      <c r="K517" s="269"/>
      <c r="L517" s="269"/>
      <c r="M517" s="269"/>
      <c r="N517" s="269"/>
      <c r="O517" s="269"/>
      <c r="P517" s="269"/>
      <c r="Q517" s="269"/>
      <c r="R517" s="269"/>
      <c r="S517" s="269"/>
      <c r="T517" s="269"/>
      <c r="U517" s="269"/>
      <c r="V517" s="269"/>
      <c r="W517" s="269"/>
      <c r="X517" s="269"/>
      <c r="Y517" s="269"/>
      <c r="Z517" s="269"/>
    </row>
    <row r="518" ht="12.0" customHeight="1">
      <c r="A518" s="268"/>
      <c r="B518" s="269"/>
      <c r="C518" s="268"/>
      <c r="D518" s="268"/>
      <c r="E518" s="268"/>
      <c r="F518" s="231"/>
      <c r="G518" s="231"/>
      <c r="H518" s="231"/>
      <c r="I518" s="231"/>
      <c r="J518" s="269"/>
      <c r="K518" s="269"/>
      <c r="L518" s="269"/>
      <c r="M518" s="269"/>
      <c r="N518" s="269"/>
      <c r="O518" s="269"/>
      <c r="P518" s="269"/>
      <c r="Q518" s="269"/>
      <c r="R518" s="269"/>
      <c r="S518" s="269"/>
      <c r="T518" s="269"/>
      <c r="U518" s="269"/>
      <c r="V518" s="269"/>
      <c r="W518" s="269"/>
      <c r="X518" s="269"/>
      <c r="Y518" s="269"/>
      <c r="Z518" s="269"/>
    </row>
    <row r="519" ht="12.0" customHeight="1">
      <c r="A519" s="268"/>
      <c r="B519" s="269"/>
      <c r="C519" s="268"/>
      <c r="D519" s="268"/>
      <c r="E519" s="268"/>
      <c r="F519" s="231"/>
      <c r="G519" s="231"/>
      <c r="H519" s="231"/>
      <c r="I519" s="231"/>
      <c r="J519" s="269"/>
      <c r="K519" s="269"/>
      <c r="L519" s="269"/>
      <c r="M519" s="269"/>
      <c r="N519" s="269"/>
      <c r="O519" s="269"/>
      <c r="P519" s="269"/>
      <c r="Q519" s="269"/>
      <c r="R519" s="269"/>
      <c r="S519" s="269"/>
      <c r="T519" s="269"/>
      <c r="U519" s="269"/>
      <c r="V519" s="269"/>
      <c r="W519" s="269"/>
      <c r="X519" s="269"/>
      <c r="Y519" s="269"/>
      <c r="Z519" s="269"/>
    </row>
    <row r="520" ht="12.0" customHeight="1">
      <c r="A520" s="268"/>
      <c r="B520" s="269"/>
      <c r="C520" s="268"/>
      <c r="D520" s="268"/>
      <c r="E520" s="268"/>
      <c r="F520" s="231"/>
      <c r="G520" s="231"/>
      <c r="H520" s="231"/>
      <c r="I520" s="231"/>
      <c r="J520" s="269"/>
      <c r="K520" s="269"/>
      <c r="L520" s="269"/>
      <c r="M520" s="269"/>
      <c r="N520" s="269"/>
      <c r="O520" s="269"/>
      <c r="P520" s="269"/>
      <c r="Q520" s="269"/>
      <c r="R520" s="269"/>
      <c r="S520" s="269"/>
      <c r="T520" s="269"/>
      <c r="U520" s="269"/>
      <c r="V520" s="269"/>
      <c r="W520" s="269"/>
      <c r="X520" s="269"/>
      <c r="Y520" s="269"/>
      <c r="Z520" s="269"/>
    </row>
    <row r="521" ht="12.0" customHeight="1">
      <c r="A521" s="268"/>
      <c r="B521" s="269"/>
      <c r="C521" s="268"/>
      <c r="D521" s="268"/>
      <c r="E521" s="268"/>
      <c r="F521" s="231"/>
      <c r="G521" s="231"/>
      <c r="H521" s="231"/>
      <c r="I521" s="231"/>
      <c r="J521" s="269"/>
      <c r="K521" s="269"/>
      <c r="L521" s="269"/>
      <c r="M521" s="269"/>
      <c r="N521" s="269"/>
      <c r="O521" s="269"/>
      <c r="P521" s="269"/>
      <c r="Q521" s="269"/>
      <c r="R521" s="269"/>
      <c r="S521" s="269"/>
      <c r="T521" s="269"/>
      <c r="U521" s="269"/>
      <c r="V521" s="269"/>
      <c r="W521" s="269"/>
      <c r="X521" s="269"/>
      <c r="Y521" s="269"/>
      <c r="Z521" s="269"/>
    </row>
    <row r="522" ht="12.0" customHeight="1">
      <c r="A522" s="268"/>
      <c r="B522" s="269"/>
      <c r="C522" s="268"/>
      <c r="D522" s="268"/>
      <c r="E522" s="268"/>
      <c r="F522" s="231"/>
      <c r="G522" s="231"/>
      <c r="H522" s="231"/>
      <c r="I522" s="231"/>
      <c r="J522" s="269"/>
      <c r="K522" s="269"/>
      <c r="L522" s="269"/>
      <c r="M522" s="269"/>
      <c r="N522" s="269"/>
      <c r="O522" s="269"/>
      <c r="P522" s="269"/>
      <c r="Q522" s="269"/>
      <c r="R522" s="269"/>
      <c r="S522" s="269"/>
      <c r="T522" s="269"/>
      <c r="U522" s="269"/>
      <c r="V522" s="269"/>
      <c r="W522" s="269"/>
      <c r="X522" s="269"/>
      <c r="Y522" s="269"/>
      <c r="Z522" s="269"/>
    </row>
    <row r="523" ht="12.0" customHeight="1">
      <c r="A523" s="268"/>
      <c r="B523" s="269"/>
      <c r="C523" s="268"/>
      <c r="D523" s="268"/>
      <c r="E523" s="268"/>
      <c r="F523" s="231"/>
      <c r="G523" s="231"/>
      <c r="H523" s="231"/>
      <c r="I523" s="231"/>
      <c r="J523" s="269"/>
      <c r="K523" s="269"/>
      <c r="L523" s="269"/>
      <c r="M523" s="269"/>
      <c r="N523" s="269"/>
      <c r="O523" s="269"/>
      <c r="P523" s="269"/>
      <c r="Q523" s="269"/>
      <c r="R523" s="269"/>
      <c r="S523" s="269"/>
      <c r="T523" s="269"/>
      <c r="U523" s="269"/>
      <c r="V523" s="269"/>
      <c r="W523" s="269"/>
      <c r="X523" s="269"/>
      <c r="Y523" s="269"/>
      <c r="Z523" s="269"/>
    </row>
    <row r="524" ht="12.0" customHeight="1">
      <c r="A524" s="268"/>
      <c r="B524" s="269"/>
      <c r="C524" s="268"/>
      <c r="D524" s="268"/>
      <c r="E524" s="268"/>
      <c r="F524" s="231"/>
      <c r="G524" s="231"/>
      <c r="H524" s="231"/>
      <c r="I524" s="231"/>
      <c r="J524" s="269"/>
      <c r="K524" s="269"/>
      <c r="L524" s="269"/>
      <c r="M524" s="269"/>
      <c r="N524" s="269"/>
      <c r="O524" s="269"/>
      <c r="P524" s="269"/>
      <c r="Q524" s="269"/>
      <c r="R524" s="269"/>
      <c r="S524" s="269"/>
      <c r="T524" s="269"/>
      <c r="U524" s="269"/>
      <c r="V524" s="269"/>
      <c r="W524" s="269"/>
      <c r="X524" s="269"/>
      <c r="Y524" s="269"/>
      <c r="Z524" s="269"/>
    </row>
    <row r="525" ht="12.0" customHeight="1">
      <c r="A525" s="268"/>
      <c r="B525" s="269"/>
      <c r="C525" s="268"/>
      <c r="D525" s="268"/>
      <c r="E525" s="268"/>
      <c r="F525" s="231"/>
      <c r="G525" s="231"/>
      <c r="H525" s="231"/>
      <c r="I525" s="231"/>
      <c r="J525" s="269"/>
      <c r="K525" s="269"/>
      <c r="L525" s="269"/>
      <c r="M525" s="269"/>
      <c r="N525" s="269"/>
      <c r="O525" s="269"/>
      <c r="P525" s="269"/>
      <c r="Q525" s="269"/>
      <c r="R525" s="269"/>
      <c r="S525" s="269"/>
      <c r="T525" s="269"/>
      <c r="U525" s="269"/>
      <c r="V525" s="269"/>
      <c r="W525" s="269"/>
      <c r="X525" s="269"/>
      <c r="Y525" s="269"/>
      <c r="Z525" s="269"/>
    </row>
    <row r="526" ht="12.0" customHeight="1">
      <c r="A526" s="268"/>
      <c r="B526" s="269"/>
      <c r="C526" s="268"/>
      <c r="D526" s="268"/>
      <c r="E526" s="268"/>
      <c r="F526" s="231"/>
      <c r="G526" s="231"/>
      <c r="H526" s="231"/>
      <c r="I526" s="231"/>
      <c r="J526" s="269"/>
      <c r="K526" s="269"/>
      <c r="L526" s="269"/>
      <c r="M526" s="269"/>
      <c r="N526" s="269"/>
      <c r="O526" s="269"/>
      <c r="P526" s="269"/>
      <c r="Q526" s="269"/>
      <c r="R526" s="269"/>
      <c r="S526" s="269"/>
      <c r="T526" s="269"/>
      <c r="U526" s="269"/>
      <c r="V526" s="269"/>
      <c r="W526" s="269"/>
      <c r="X526" s="269"/>
      <c r="Y526" s="269"/>
      <c r="Z526" s="269"/>
    </row>
    <row r="527" ht="12.0" customHeight="1">
      <c r="A527" s="268"/>
      <c r="B527" s="269"/>
      <c r="C527" s="268"/>
      <c r="D527" s="268"/>
      <c r="E527" s="268"/>
      <c r="F527" s="231"/>
      <c r="G527" s="231"/>
      <c r="H527" s="231"/>
      <c r="I527" s="231"/>
      <c r="J527" s="269"/>
      <c r="K527" s="269"/>
      <c r="L527" s="269"/>
      <c r="M527" s="269"/>
      <c r="N527" s="269"/>
      <c r="O527" s="269"/>
      <c r="P527" s="269"/>
      <c r="Q527" s="269"/>
      <c r="R527" s="269"/>
      <c r="S527" s="269"/>
      <c r="T527" s="269"/>
      <c r="U527" s="269"/>
      <c r="V527" s="269"/>
      <c r="W527" s="269"/>
      <c r="X527" s="269"/>
      <c r="Y527" s="269"/>
      <c r="Z527" s="269"/>
    </row>
    <row r="528" ht="12.0" customHeight="1">
      <c r="A528" s="268"/>
      <c r="B528" s="269"/>
      <c r="C528" s="268"/>
      <c r="D528" s="268"/>
      <c r="E528" s="268"/>
      <c r="F528" s="231"/>
      <c r="G528" s="231"/>
      <c r="H528" s="231"/>
      <c r="I528" s="231"/>
      <c r="J528" s="269"/>
      <c r="K528" s="269"/>
      <c r="L528" s="269"/>
      <c r="M528" s="269"/>
      <c r="N528" s="269"/>
      <c r="O528" s="269"/>
      <c r="P528" s="269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</row>
    <row r="529" ht="12.0" customHeight="1">
      <c r="A529" s="268"/>
      <c r="B529" s="269"/>
      <c r="C529" s="268"/>
      <c r="D529" s="268"/>
      <c r="E529" s="268"/>
      <c r="F529" s="231"/>
      <c r="G529" s="231"/>
      <c r="H529" s="231"/>
      <c r="I529" s="231"/>
      <c r="J529" s="269"/>
      <c r="K529" s="269"/>
      <c r="L529" s="269"/>
      <c r="M529" s="269"/>
      <c r="N529" s="269"/>
      <c r="O529" s="269"/>
      <c r="P529" s="269"/>
      <c r="Q529" s="269"/>
      <c r="R529" s="269"/>
      <c r="S529" s="269"/>
      <c r="T529" s="269"/>
      <c r="U529" s="269"/>
      <c r="V529" s="269"/>
      <c r="W529" s="269"/>
      <c r="X529" s="269"/>
      <c r="Y529" s="269"/>
      <c r="Z529" s="269"/>
    </row>
    <row r="530" ht="12.0" customHeight="1">
      <c r="A530" s="268"/>
      <c r="B530" s="269"/>
      <c r="C530" s="268"/>
      <c r="D530" s="268"/>
      <c r="E530" s="268"/>
      <c r="F530" s="231"/>
      <c r="G530" s="231"/>
      <c r="H530" s="231"/>
      <c r="I530" s="231"/>
      <c r="J530" s="269"/>
      <c r="K530" s="269"/>
      <c r="L530" s="269"/>
      <c r="M530" s="269"/>
      <c r="N530" s="269"/>
      <c r="O530" s="269"/>
      <c r="P530" s="269"/>
      <c r="Q530" s="269"/>
      <c r="R530" s="269"/>
      <c r="S530" s="269"/>
      <c r="T530" s="269"/>
      <c r="U530" s="269"/>
      <c r="V530" s="269"/>
      <c r="W530" s="269"/>
      <c r="X530" s="269"/>
      <c r="Y530" s="269"/>
      <c r="Z530" s="269"/>
    </row>
    <row r="531" ht="12.0" customHeight="1">
      <c r="A531" s="268"/>
      <c r="B531" s="269"/>
      <c r="C531" s="268"/>
      <c r="D531" s="268"/>
      <c r="E531" s="268"/>
      <c r="F531" s="231"/>
      <c r="G531" s="231"/>
      <c r="H531" s="231"/>
      <c r="I531" s="231"/>
      <c r="J531" s="269"/>
      <c r="K531" s="269"/>
      <c r="L531" s="269"/>
      <c r="M531" s="269"/>
      <c r="N531" s="269"/>
      <c r="O531" s="269"/>
      <c r="P531" s="269"/>
      <c r="Q531" s="269"/>
      <c r="R531" s="269"/>
      <c r="S531" s="269"/>
      <c r="T531" s="269"/>
      <c r="U531" s="269"/>
      <c r="V531" s="269"/>
      <c r="W531" s="269"/>
      <c r="X531" s="269"/>
      <c r="Y531" s="269"/>
      <c r="Z531" s="269"/>
    </row>
    <row r="532" ht="12.0" customHeight="1">
      <c r="A532" s="268"/>
      <c r="B532" s="269"/>
      <c r="C532" s="268"/>
      <c r="D532" s="268"/>
      <c r="E532" s="268"/>
      <c r="F532" s="231"/>
      <c r="G532" s="231"/>
      <c r="H532" s="231"/>
      <c r="I532" s="231"/>
      <c r="J532" s="269"/>
      <c r="K532" s="269"/>
      <c r="L532" s="269"/>
      <c r="M532" s="269"/>
      <c r="N532" s="269"/>
      <c r="O532" s="269"/>
      <c r="P532" s="269"/>
      <c r="Q532" s="269"/>
      <c r="R532" s="269"/>
      <c r="S532" s="269"/>
      <c r="T532" s="269"/>
      <c r="U532" s="269"/>
      <c r="V532" s="269"/>
      <c r="W532" s="269"/>
      <c r="X532" s="269"/>
      <c r="Y532" s="269"/>
      <c r="Z532" s="269"/>
    </row>
    <row r="533" ht="12.0" customHeight="1">
      <c r="A533" s="268"/>
      <c r="B533" s="269"/>
      <c r="C533" s="268"/>
      <c r="D533" s="268"/>
      <c r="E533" s="268"/>
      <c r="F533" s="231"/>
      <c r="G533" s="231"/>
      <c r="H533" s="231"/>
      <c r="I533" s="231"/>
      <c r="J533" s="269"/>
      <c r="K533" s="269"/>
      <c r="L533" s="269"/>
      <c r="M533" s="269"/>
      <c r="N533" s="269"/>
      <c r="O533" s="269"/>
      <c r="P533" s="269"/>
      <c r="Q533" s="269"/>
      <c r="R533" s="269"/>
      <c r="S533" s="269"/>
      <c r="T533" s="269"/>
      <c r="U533" s="269"/>
      <c r="V533" s="269"/>
      <c r="W533" s="269"/>
      <c r="X533" s="269"/>
      <c r="Y533" s="269"/>
      <c r="Z533" s="269"/>
    </row>
    <row r="534" ht="12.0" customHeight="1">
      <c r="A534" s="268"/>
      <c r="B534" s="269"/>
      <c r="C534" s="268"/>
      <c r="D534" s="268"/>
      <c r="E534" s="268"/>
      <c r="F534" s="231"/>
      <c r="G534" s="231"/>
      <c r="H534" s="231"/>
      <c r="I534" s="231"/>
      <c r="J534" s="269"/>
      <c r="K534" s="269"/>
      <c r="L534" s="269"/>
      <c r="M534" s="269"/>
      <c r="N534" s="269"/>
      <c r="O534" s="269"/>
      <c r="P534" s="269"/>
      <c r="Q534" s="269"/>
      <c r="R534" s="269"/>
      <c r="S534" s="269"/>
      <c r="T534" s="269"/>
      <c r="U534" s="269"/>
      <c r="V534" s="269"/>
      <c r="W534" s="269"/>
      <c r="X534" s="269"/>
      <c r="Y534" s="269"/>
      <c r="Z534" s="269"/>
    </row>
    <row r="535" ht="12.0" customHeight="1">
      <c r="A535" s="268"/>
      <c r="B535" s="269"/>
      <c r="C535" s="268"/>
      <c r="D535" s="268"/>
      <c r="E535" s="268"/>
      <c r="F535" s="231"/>
      <c r="G535" s="231"/>
      <c r="H535" s="231"/>
      <c r="I535" s="231"/>
      <c r="J535" s="269"/>
      <c r="K535" s="269"/>
      <c r="L535" s="269"/>
      <c r="M535" s="269"/>
      <c r="N535" s="269"/>
      <c r="O535" s="269"/>
      <c r="P535" s="269"/>
      <c r="Q535" s="269"/>
      <c r="R535" s="269"/>
      <c r="S535" s="269"/>
      <c r="T535" s="269"/>
      <c r="U535" s="269"/>
      <c r="V535" s="269"/>
      <c r="W535" s="269"/>
      <c r="X535" s="269"/>
      <c r="Y535" s="269"/>
      <c r="Z535" s="269"/>
    </row>
    <row r="536" ht="12.0" customHeight="1">
      <c r="A536" s="268"/>
      <c r="B536" s="269"/>
      <c r="C536" s="268"/>
      <c r="D536" s="268"/>
      <c r="E536" s="268"/>
      <c r="F536" s="231"/>
      <c r="G536" s="231"/>
      <c r="H536" s="231"/>
      <c r="I536" s="231"/>
      <c r="J536" s="269"/>
      <c r="K536" s="269"/>
      <c r="L536" s="269"/>
      <c r="M536" s="269"/>
      <c r="N536" s="269"/>
      <c r="O536" s="269"/>
      <c r="P536" s="269"/>
      <c r="Q536" s="269"/>
      <c r="R536" s="269"/>
      <c r="S536" s="269"/>
      <c r="T536" s="269"/>
      <c r="U536" s="269"/>
      <c r="V536" s="269"/>
      <c r="W536" s="269"/>
      <c r="X536" s="269"/>
      <c r="Y536" s="269"/>
      <c r="Z536" s="269"/>
    </row>
    <row r="537" ht="12.0" customHeight="1">
      <c r="A537" s="268"/>
      <c r="B537" s="269"/>
      <c r="C537" s="268"/>
      <c r="D537" s="268"/>
      <c r="E537" s="268"/>
      <c r="F537" s="231"/>
      <c r="G537" s="231"/>
      <c r="H537" s="231"/>
      <c r="I537" s="231"/>
      <c r="J537" s="269"/>
      <c r="K537" s="269"/>
      <c r="L537" s="269"/>
      <c r="M537" s="269"/>
      <c r="N537" s="269"/>
      <c r="O537" s="269"/>
      <c r="P537" s="269"/>
      <c r="Q537" s="269"/>
      <c r="R537" s="269"/>
      <c r="S537" s="269"/>
      <c r="T537" s="269"/>
      <c r="U537" s="269"/>
      <c r="V537" s="269"/>
      <c r="W537" s="269"/>
      <c r="X537" s="269"/>
      <c r="Y537" s="269"/>
      <c r="Z537" s="269"/>
    </row>
    <row r="538" ht="12.0" customHeight="1">
      <c r="A538" s="268"/>
      <c r="B538" s="269"/>
      <c r="C538" s="268"/>
      <c r="D538" s="268"/>
      <c r="E538" s="268"/>
      <c r="F538" s="231"/>
      <c r="G538" s="231"/>
      <c r="H538" s="231"/>
      <c r="I538" s="231"/>
      <c r="J538" s="269"/>
      <c r="K538" s="269"/>
      <c r="L538" s="269"/>
      <c r="M538" s="269"/>
      <c r="N538" s="269"/>
      <c r="O538" s="269"/>
      <c r="P538" s="269"/>
      <c r="Q538" s="269"/>
      <c r="R538" s="269"/>
      <c r="S538" s="269"/>
      <c r="T538" s="269"/>
      <c r="U538" s="269"/>
      <c r="V538" s="269"/>
      <c r="W538" s="269"/>
      <c r="X538" s="269"/>
      <c r="Y538" s="269"/>
      <c r="Z538" s="269"/>
    </row>
    <row r="539" ht="12.0" customHeight="1">
      <c r="A539" s="268"/>
      <c r="B539" s="269"/>
      <c r="C539" s="268"/>
      <c r="D539" s="268"/>
      <c r="E539" s="268"/>
      <c r="F539" s="231"/>
      <c r="G539" s="231"/>
      <c r="H539" s="231"/>
      <c r="I539" s="231"/>
      <c r="J539" s="269"/>
      <c r="K539" s="269"/>
      <c r="L539" s="269"/>
      <c r="M539" s="269"/>
      <c r="N539" s="269"/>
      <c r="O539" s="269"/>
      <c r="P539" s="269"/>
      <c r="Q539" s="269"/>
      <c r="R539" s="269"/>
      <c r="S539" s="269"/>
      <c r="T539" s="269"/>
      <c r="U539" s="269"/>
      <c r="V539" s="269"/>
      <c r="W539" s="269"/>
      <c r="X539" s="269"/>
      <c r="Y539" s="269"/>
      <c r="Z539" s="269"/>
    </row>
    <row r="540" ht="12.0" customHeight="1">
      <c r="A540" s="268"/>
      <c r="B540" s="269"/>
      <c r="C540" s="268"/>
      <c r="D540" s="268"/>
      <c r="E540" s="268"/>
      <c r="F540" s="231"/>
      <c r="G540" s="231"/>
      <c r="H540" s="231"/>
      <c r="I540" s="231"/>
      <c r="J540" s="269"/>
      <c r="K540" s="269"/>
      <c r="L540" s="269"/>
      <c r="M540" s="269"/>
      <c r="N540" s="269"/>
      <c r="O540" s="269"/>
      <c r="P540" s="269"/>
      <c r="Q540" s="269"/>
      <c r="R540" s="269"/>
      <c r="S540" s="269"/>
      <c r="T540" s="269"/>
      <c r="U540" s="269"/>
      <c r="V540" s="269"/>
      <c r="W540" s="269"/>
      <c r="X540" s="269"/>
      <c r="Y540" s="269"/>
      <c r="Z540" s="269"/>
    </row>
    <row r="541" ht="12.0" customHeight="1">
      <c r="A541" s="268"/>
      <c r="B541" s="269"/>
      <c r="C541" s="268"/>
      <c r="D541" s="268"/>
      <c r="E541" s="268"/>
      <c r="F541" s="231"/>
      <c r="G541" s="231"/>
      <c r="H541" s="231"/>
      <c r="I541" s="231"/>
      <c r="J541" s="269"/>
      <c r="K541" s="269"/>
      <c r="L541" s="269"/>
      <c r="M541" s="269"/>
      <c r="N541" s="269"/>
      <c r="O541" s="269"/>
      <c r="P541" s="269"/>
      <c r="Q541" s="269"/>
      <c r="R541" s="269"/>
      <c r="S541" s="269"/>
      <c r="T541" s="269"/>
      <c r="U541" s="269"/>
      <c r="V541" s="269"/>
      <c r="W541" s="269"/>
      <c r="X541" s="269"/>
      <c r="Y541" s="269"/>
      <c r="Z541" s="269"/>
    </row>
    <row r="542" ht="12.0" customHeight="1">
      <c r="A542" s="268"/>
      <c r="B542" s="269"/>
      <c r="C542" s="268"/>
      <c r="D542" s="268"/>
      <c r="E542" s="268"/>
      <c r="F542" s="231"/>
      <c r="G542" s="231"/>
      <c r="H542" s="231"/>
      <c r="I542" s="231"/>
      <c r="J542" s="269"/>
      <c r="K542" s="269"/>
      <c r="L542" s="269"/>
      <c r="M542" s="269"/>
      <c r="N542" s="269"/>
      <c r="O542" s="269"/>
      <c r="P542" s="269"/>
      <c r="Q542" s="269"/>
      <c r="R542" s="269"/>
      <c r="S542" s="269"/>
      <c r="T542" s="269"/>
      <c r="U542" s="269"/>
      <c r="V542" s="269"/>
      <c r="W542" s="269"/>
      <c r="X542" s="269"/>
      <c r="Y542" s="269"/>
      <c r="Z542" s="269"/>
    </row>
    <row r="543" ht="12.0" customHeight="1">
      <c r="A543" s="268"/>
      <c r="B543" s="269"/>
      <c r="C543" s="268"/>
      <c r="D543" s="268"/>
      <c r="E543" s="268"/>
      <c r="F543" s="231"/>
      <c r="G543" s="231"/>
      <c r="H543" s="231"/>
      <c r="I543" s="231"/>
      <c r="J543" s="269"/>
      <c r="K543" s="269"/>
      <c r="L543" s="269"/>
      <c r="M543" s="269"/>
      <c r="N543" s="269"/>
      <c r="O543" s="269"/>
      <c r="P543" s="269"/>
      <c r="Q543" s="269"/>
      <c r="R543" s="269"/>
      <c r="S543" s="269"/>
      <c r="T543" s="269"/>
      <c r="U543" s="269"/>
      <c r="V543" s="269"/>
      <c r="W543" s="269"/>
      <c r="X543" s="269"/>
      <c r="Y543" s="269"/>
      <c r="Z543" s="269"/>
    </row>
    <row r="544" ht="12.0" customHeight="1">
      <c r="A544" s="268"/>
      <c r="B544" s="269"/>
      <c r="C544" s="268"/>
      <c r="D544" s="268"/>
      <c r="E544" s="268"/>
      <c r="F544" s="231"/>
      <c r="G544" s="231"/>
      <c r="H544" s="231"/>
      <c r="I544" s="231"/>
      <c r="J544" s="269"/>
      <c r="K544" s="269"/>
      <c r="L544" s="269"/>
      <c r="M544" s="269"/>
      <c r="N544" s="269"/>
      <c r="O544" s="269"/>
      <c r="P544" s="269"/>
      <c r="Q544" s="269"/>
      <c r="R544" s="269"/>
      <c r="S544" s="269"/>
      <c r="T544" s="269"/>
      <c r="U544" s="269"/>
      <c r="V544" s="269"/>
      <c r="W544" s="269"/>
      <c r="X544" s="269"/>
      <c r="Y544" s="269"/>
      <c r="Z544" s="269"/>
    </row>
    <row r="545" ht="12.0" customHeight="1">
      <c r="A545" s="268"/>
      <c r="B545" s="269"/>
      <c r="C545" s="268"/>
      <c r="D545" s="268"/>
      <c r="E545" s="268"/>
      <c r="F545" s="231"/>
      <c r="G545" s="231"/>
      <c r="H545" s="231"/>
      <c r="I545" s="231"/>
      <c r="J545" s="269"/>
      <c r="K545" s="269"/>
      <c r="L545" s="269"/>
      <c r="M545" s="269"/>
      <c r="N545" s="269"/>
      <c r="O545" s="269"/>
      <c r="P545" s="269"/>
      <c r="Q545" s="269"/>
      <c r="R545" s="269"/>
      <c r="S545" s="269"/>
      <c r="T545" s="269"/>
      <c r="U545" s="269"/>
      <c r="V545" s="269"/>
      <c r="W545" s="269"/>
      <c r="X545" s="269"/>
      <c r="Y545" s="269"/>
      <c r="Z545" s="269"/>
    </row>
    <row r="546" ht="12.0" customHeight="1">
      <c r="A546" s="268"/>
      <c r="B546" s="269"/>
      <c r="C546" s="268"/>
      <c r="D546" s="268"/>
      <c r="E546" s="268"/>
      <c r="F546" s="231"/>
      <c r="G546" s="231"/>
      <c r="H546" s="231"/>
      <c r="I546" s="231"/>
      <c r="J546" s="269"/>
      <c r="K546" s="269"/>
      <c r="L546" s="269"/>
      <c r="M546" s="269"/>
      <c r="N546" s="269"/>
      <c r="O546" s="269"/>
      <c r="P546" s="269"/>
      <c r="Q546" s="269"/>
      <c r="R546" s="269"/>
      <c r="S546" s="269"/>
      <c r="T546" s="269"/>
      <c r="U546" s="269"/>
      <c r="V546" s="269"/>
      <c r="W546" s="269"/>
      <c r="X546" s="269"/>
      <c r="Y546" s="269"/>
      <c r="Z546" s="269"/>
    </row>
    <row r="547" ht="12.0" customHeight="1">
      <c r="A547" s="268"/>
      <c r="B547" s="269"/>
      <c r="C547" s="268"/>
      <c r="D547" s="268"/>
      <c r="E547" s="268"/>
      <c r="F547" s="231"/>
      <c r="G547" s="231"/>
      <c r="H547" s="231"/>
      <c r="I547" s="231"/>
      <c r="J547" s="269"/>
      <c r="K547" s="269"/>
      <c r="L547" s="269"/>
      <c r="M547" s="269"/>
      <c r="N547" s="269"/>
      <c r="O547" s="269"/>
      <c r="P547" s="269"/>
      <c r="Q547" s="269"/>
      <c r="R547" s="269"/>
      <c r="S547" s="269"/>
      <c r="T547" s="269"/>
      <c r="U547" s="269"/>
      <c r="V547" s="269"/>
      <c r="W547" s="269"/>
      <c r="X547" s="269"/>
      <c r="Y547" s="269"/>
      <c r="Z547" s="269"/>
    </row>
    <row r="548" ht="12.0" customHeight="1">
      <c r="A548" s="268"/>
      <c r="B548" s="269"/>
      <c r="C548" s="268"/>
      <c r="D548" s="268"/>
      <c r="E548" s="268"/>
      <c r="F548" s="231"/>
      <c r="G548" s="231"/>
      <c r="H548" s="231"/>
      <c r="I548" s="231"/>
      <c r="J548" s="269"/>
      <c r="K548" s="269"/>
      <c r="L548" s="269"/>
      <c r="M548" s="269"/>
      <c r="N548" s="269"/>
      <c r="O548" s="269"/>
      <c r="P548" s="269"/>
      <c r="Q548" s="269"/>
      <c r="R548" s="269"/>
      <c r="S548" s="269"/>
      <c r="T548" s="269"/>
      <c r="U548" s="269"/>
      <c r="V548" s="269"/>
      <c r="W548" s="269"/>
      <c r="X548" s="269"/>
      <c r="Y548" s="269"/>
      <c r="Z548" s="269"/>
    </row>
    <row r="549" ht="12.0" customHeight="1">
      <c r="A549" s="268"/>
      <c r="B549" s="269"/>
      <c r="C549" s="268"/>
      <c r="D549" s="268"/>
      <c r="E549" s="268"/>
      <c r="F549" s="231"/>
      <c r="G549" s="231"/>
      <c r="H549" s="231"/>
      <c r="I549" s="231"/>
      <c r="J549" s="269"/>
      <c r="K549" s="269"/>
      <c r="L549" s="269"/>
      <c r="M549" s="269"/>
      <c r="N549" s="269"/>
      <c r="O549" s="269"/>
      <c r="P549" s="269"/>
      <c r="Q549" s="269"/>
      <c r="R549" s="269"/>
      <c r="S549" s="269"/>
      <c r="T549" s="269"/>
      <c r="U549" s="269"/>
      <c r="V549" s="269"/>
      <c r="W549" s="269"/>
      <c r="X549" s="269"/>
      <c r="Y549" s="269"/>
      <c r="Z549" s="269"/>
    </row>
    <row r="550" ht="12.0" customHeight="1">
      <c r="A550" s="268"/>
      <c r="B550" s="269"/>
      <c r="C550" s="268"/>
      <c r="D550" s="268"/>
      <c r="E550" s="268"/>
      <c r="F550" s="231"/>
      <c r="G550" s="231"/>
      <c r="H550" s="231"/>
      <c r="I550" s="231"/>
      <c r="J550" s="269"/>
      <c r="K550" s="269"/>
      <c r="L550" s="269"/>
      <c r="M550" s="269"/>
      <c r="N550" s="269"/>
      <c r="O550" s="269"/>
      <c r="P550" s="269"/>
      <c r="Q550" s="269"/>
      <c r="R550" s="269"/>
      <c r="S550" s="269"/>
      <c r="T550" s="269"/>
      <c r="U550" s="269"/>
      <c r="V550" s="269"/>
      <c r="W550" s="269"/>
      <c r="X550" s="269"/>
      <c r="Y550" s="269"/>
      <c r="Z550" s="269"/>
    </row>
    <row r="551" ht="12.0" customHeight="1">
      <c r="A551" s="268"/>
      <c r="B551" s="269"/>
      <c r="C551" s="268"/>
      <c r="D551" s="268"/>
      <c r="E551" s="268"/>
      <c r="F551" s="231"/>
      <c r="G551" s="231"/>
      <c r="H551" s="231"/>
      <c r="I551" s="231"/>
      <c r="J551" s="269"/>
      <c r="K551" s="269"/>
      <c r="L551" s="269"/>
      <c r="M551" s="269"/>
      <c r="N551" s="269"/>
      <c r="O551" s="269"/>
      <c r="P551" s="269"/>
      <c r="Q551" s="269"/>
      <c r="R551" s="269"/>
      <c r="S551" s="269"/>
      <c r="T551" s="269"/>
      <c r="U551" s="269"/>
      <c r="V551" s="269"/>
      <c r="W551" s="269"/>
      <c r="X551" s="269"/>
      <c r="Y551" s="269"/>
      <c r="Z551" s="269"/>
    </row>
    <row r="552" ht="12.0" customHeight="1">
      <c r="A552" s="268"/>
      <c r="B552" s="269"/>
      <c r="C552" s="268"/>
      <c r="D552" s="268"/>
      <c r="E552" s="268"/>
      <c r="F552" s="231"/>
      <c r="G552" s="231"/>
      <c r="H552" s="231"/>
      <c r="I552" s="231"/>
      <c r="J552" s="269"/>
      <c r="K552" s="269"/>
      <c r="L552" s="269"/>
      <c r="M552" s="269"/>
      <c r="N552" s="269"/>
      <c r="O552" s="269"/>
      <c r="P552" s="269"/>
      <c r="Q552" s="269"/>
      <c r="R552" s="269"/>
      <c r="S552" s="269"/>
      <c r="T552" s="269"/>
      <c r="U552" s="269"/>
      <c r="V552" s="269"/>
      <c r="W552" s="269"/>
      <c r="X552" s="269"/>
      <c r="Y552" s="269"/>
      <c r="Z552" s="269"/>
    </row>
    <row r="553" ht="12.0" customHeight="1">
      <c r="A553" s="268"/>
      <c r="B553" s="269"/>
      <c r="C553" s="268"/>
      <c r="D553" s="268"/>
      <c r="E553" s="268"/>
      <c r="F553" s="231"/>
      <c r="G553" s="231"/>
      <c r="H553" s="231"/>
      <c r="I553" s="231"/>
      <c r="J553" s="269"/>
      <c r="K553" s="269"/>
      <c r="L553" s="269"/>
      <c r="M553" s="269"/>
      <c r="N553" s="269"/>
      <c r="O553" s="269"/>
      <c r="P553" s="269"/>
      <c r="Q553" s="269"/>
      <c r="R553" s="269"/>
      <c r="S553" s="269"/>
      <c r="T553" s="269"/>
      <c r="U553" s="269"/>
      <c r="V553" s="269"/>
      <c r="W553" s="269"/>
      <c r="X553" s="269"/>
      <c r="Y553" s="269"/>
      <c r="Z553" s="269"/>
    </row>
    <row r="554" ht="12.0" customHeight="1">
      <c r="A554" s="268"/>
      <c r="B554" s="269"/>
      <c r="C554" s="268"/>
      <c r="D554" s="268"/>
      <c r="E554" s="268"/>
      <c r="F554" s="231"/>
      <c r="G554" s="231"/>
      <c r="H554" s="231"/>
      <c r="I554" s="231"/>
      <c r="J554" s="269"/>
      <c r="K554" s="269"/>
      <c r="L554" s="269"/>
      <c r="M554" s="269"/>
      <c r="N554" s="269"/>
      <c r="O554" s="269"/>
      <c r="P554" s="269"/>
      <c r="Q554" s="269"/>
      <c r="R554" s="269"/>
      <c r="S554" s="269"/>
      <c r="T554" s="269"/>
      <c r="U554" s="269"/>
      <c r="V554" s="269"/>
      <c r="W554" s="269"/>
      <c r="X554" s="269"/>
      <c r="Y554" s="269"/>
      <c r="Z554" s="269"/>
    </row>
    <row r="555" ht="12.0" customHeight="1">
      <c r="A555" s="268"/>
      <c r="B555" s="269"/>
      <c r="C555" s="268"/>
      <c r="D555" s="268"/>
      <c r="E555" s="268"/>
      <c r="F555" s="231"/>
      <c r="G555" s="231"/>
      <c r="H555" s="231"/>
      <c r="I555" s="231"/>
      <c r="J555" s="269"/>
      <c r="K555" s="269"/>
      <c r="L555" s="269"/>
      <c r="M555" s="269"/>
      <c r="N555" s="269"/>
      <c r="O555" s="269"/>
      <c r="P555" s="269"/>
      <c r="Q555" s="269"/>
      <c r="R555" s="269"/>
      <c r="S555" s="269"/>
      <c r="T555" s="269"/>
      <c r="U555" s="269"/>
      <c r="V555" s="269"/>
      <c r="W555" s="269"/>
      <c r="X555" s="269"/>
      <c r="Y555" s="269"/>
      <c r="Z555" s="269"/>
    </row>
    <row r="556" ht="12.0" customHeight="1">
      <c r="A556" s="268"/>
      <c r="B556" s="269"/>
      <c r="C556" s="268"/>
      <c r="D556" s="268"/>
      <c r="E556" s="268"/>
      <c r="F556" s="231"/>
      <c r="G556" s="231"/>
      <c r="H556" s="231"/>
      <c r="I556" s="231"/>
      <c r="J556" s="269"/>
      <c r="K556" s="269"/>
      <c r="L556" s="269"/>
      <c r="M556" s="269"/>
      <c r="N556" s="269"/>
      <c r="O556" s="269"/>
      <c r="P556" s="269"/>
      <c r="Q556" s="269"/>
      <c r="R556" s="269"/>
      <c r="S556" s="269"/>
      <c r="T556" s="269"/>
      <c r="U556" s="269"/>
      <c r="V556" s="269"/>
      <c r="W556" s="269"/>
      <c r="X556" s="269"/>
      <c r="Y556" s="269"/>
      <c r="Z556" s="269"/>
    </row>
    <row r="557" ht="12.0" customHeight="1">
      <c r="A557" s="268"/>
      <c r="B557" s="269"/>
      <c r="C557" s="268"/>
      <c r="D557" s="268"/>
      <c r="E557" s="268"/>
      <c r="F557" s="231"/>
      <c r="G557" s="231"/>
      <c r="H557" s="231"/>
      <c r="I557" s="231"/>
      <c r="J557" s="269"/>
      <c r="K557" s="269"/>
      <c r="L557" s="269"/>
      <c r="M557" s="269"/>
      <c r="N557" s="269"/>
      <c r="O557" s="269"/>
      <c r="P557" s="269"/>
      <c r="Q557" s="269"/>
      <c r="R557" s="269"/>
      <c r="S557" s="269"/>
      <c r="T557" s="269"/>
      <c r="U557" s="269"/>
      <c r="V557" s="269"/>
      <c r="W557" s="269"/>
      <c r="X557" s="269"/>
      <c r="Y557" s="269"/>
      <c r="Z557" s="269"/>
    </row>
    <row r="558" ht="12.0" customHeight="1">
      <c r="A558" s="268"/>
      <c r="B558" s="269"/>
      <c r="C558" s="268"/>
      <c r="D558" s="268"/>
      <c r="E558" s="268"/>
      <c r="F558" s="231"/>
      <c r="G558" s="231"/>
      <c r="H558" s="231"/>
      <c r="I558" s="231"/>
      <c r="J558" s="269"/>
      <c r="K558" s="269"/>
      <c r="L558" s="269"/>
      <c r="M558" s="269"/>
      <c r="N558" s="269"/>
      <c r="O558" s="269"/>
      <c r="P558" s="269"/>
      <c r="Q558" s="269"/>
      <c r="R558" s="269"/>
      <c r="S558" s="269"/>
      <c r="T558" s="269"/>
      <c r="U558" s="269"/>
      <c r="V558" s="269"/>
      <c r="W558" s="269"/>
      <c r="X558" s="269"/>
      <c r="Y558" s="269"/>
      <c r="Z558" s="269"/>
    </row>
    <row r="559" ht="12.0" customHeight="1">
      <c r="A559" s="268"/>
      <c r="B559" s="269"/>
      <c r="C559" s="268"/>
      <c r="D559" s="268"/>
      <c r="E559" s="268"/>
      <c r="F559" s="231"/>
      <c r="G559" s="231"/>
      <c r="H559" s="231"/>
      <c r="I559" s="231"/>
      <c r="J559" s="269"/>
      <c r="K559" s="269"/>
      <c r="L559" s="269"/>
      <c r="M559" s="269"/>
      <c r="N559" s="269"/>
      <c r="O559" s="269"/>
      <c r="P559" s="269"/>
      <c r="Q559" s="269"/>
      <c r="R559" s="269"/>
      <c r="S559" s="269"/>
      <c r="T559" s="269"/>
      <c r="U559" s="269"/>
      <c r="V559" s="269"/>
      <c r="W559" s="269"/>
      <c r="X559" s="269"/>
      <c r="Y559" s="269"/>
      <c r="Z559" s="269"/>
    </row>
    <row r="560" ht="12.0" customHeight="1">
      <c r="A560" s="268"/>
      <c r="B560" s="269"/>
      <c r="C560" s="268"/>
      <c r="D560" s="268"/>
      <c r="E560" s="268"/>
      <c r="F560" s="231"/>
      <c r="G560" s="231"/>
      <c r="H560" s="231"/>
      <c r="I560" s="231"/>
      <c r="J560" s="269"/>
      <c r="K560" s="269"/>
      <c r="L560" s="269"/>
      <c r="M560" s="269"/>
      <c r="N560" s="269"/>
      <c r="O560" s="269"/>
      <c r="P560" s="269"/>
      <c r="Q560" s="269"/>
      <c r="R560" s="269"/>
      <c r="S560" s="269"/>
      <c r="T560" s="269"/>
      <c r="U560" s="269"/>
      <c r="V560" s="269"/>
      <c r="W560" s="269"/>
      <c r="X560" s="269"/>
      <c r="Y560" s="269"/>
      <c r="Z560" s="269"/>
    </row>
    <row r="561" ht="12.0" customHeight="1">
      <c r="A561" s="268"/>
      <c r="B561" s="269"/>
      <c r="C561" s="268"/>
      <c r="D561" s="268"/>
      <c r="E561" s="268"/>
      <c r="F561" s="231"/>
      <c r="G561" s="231"/>
      <c r="H561" s="231"/>
      <c r="I561" s="231"/>
      <c r="J561" s="269"/>
      <c r="K561" s="269"/>
      <c r="L561" s="269"/>
      <c r="M561" s="269"/>
      <c r="N561" s="269"/>
      <c r="O561" s="269"/>
      <c r="P561" s="269"/>
      <c r="Q561" s="269"/>
      <c r="R561" s="269"/>
      <c r="S561" s="269"/>
      <c r="T561" s="269"/>
      <c r="U561" s="269"/>
      <c r="V561" s="269"/>
      <c r="W561" s="269"/>
      <c r="X561" s="269"/>
      <c r="Y561" s="269"/>
      <c r="Z561" s="269"/>
    </row>
    <row r="562" ht="12.0" customHeight="1">
      <c r="A562" s="268"/>
      <c r="B562" s="269"/>
      <c r="C562" s="268"/>
      <c r="D562" s="268"/>
      <c r="E562" s="268"/>
      <c r="F562" s="231"/>
      <c r="G562" s="231"/>
      <c r="H562" s="231"/>
      <c r="I562" s="231"/>
      <c r="J562" s="269"/>
      <c r="K562" s="269"/>
      <c r="L562" s="269"/>
      <c r="M562" s="269"/>
      <c r="N562" s="269"/>
      <c r="O562" s="269"/>
      <c r="P562" s="269"/>
      <c r="Q562" s="269"/>
      <c r="R562" s="269"/>
      <c r="S562" s="269"/>
      <c r="T562" s="269"/>
      <c r="U562" s="269"/>
      <c r="V562" s="269"/>
      <c r="W562" s="269"/>
      <c r="X562" s="269"/>
      <c r="Y562" s="269"/>
      <c r="Z562" s="269"/>
    </row>
    <row r="563" ht="12.0" customHeight="1">
      <c r="A563" s="268"/>
      <c r="B563" s="269"/>
      <c r="C563" s="268"/>
      <c r="D563" s="268"/>
      <c r="E563" s="268"/>
      <c r="F563" s="231"/>
      <c r="G563" s="231"/>
      <c r="H563" s="231"/>
      <c r="I563" s="231"/>
      <c r="J563" s="269"/>
      <c r="K563" s="269"/>
      <c r="L563" s="269"/>
      <c r="M563" s="269"/>
      <c r="N563" s="269"/>
      <c r="O563" s="269"/>
      <c r="P563" s="269"/>
      <c r="Q563" s="269"/>
      <c r="R563" s="269"/>
      <c r="S563" s="269"/>
      <c r="T563" s="269"/>
      <c r="U563" s="269"/>
      <c r="V563" s="269"/>
      <c r="W563" s="269"/>
      <c r="X563" s="269"/>
      <c r="Y563" s="269"/>
      <c r="Z563" s="269"/>
    </row>
    <row r="564" ht="12.0" customHeight="1">
      <c r="A564" s="268"/>
      <c r="B564" s="269"/>
      <c r="C564" s="268"/>
      <c r="D564" s="268"/>
      <c r="E564" s="268"/>
      <c r="F564" s="231"/>
      <c r="G564" s="231"/>
      <c r="H564" s="231"/>
      <c r="I564" s="231"/>
      <c r="J564" s="269"/>
      <c r="K564" s="269"/>
      <c r="L564" s="269"/>
      <c r="M564" s="269"/>
      <c r="N564" s="269"/>
      <c r="O564" s="269"/>
      <c r="P564" s="269"/>
      <c r="Q564" s="269"/>
      <c r="R564" s="269"/>
      <c r="S564" s="269"/>
      <c r="T564" s="269"/>
      <c r="U564" s="269"/>
      <c r="V564" s="269"/>
      <c r="W564" s="269"/>
      <c r="X564" s="269"/>
      <c r="Y564" s="269"/>
      <c r="Z564" s="269"/>
    </row>
    <row r="565" ht="12.0" customHeight="1">
      <c r="A565" s="268"/>
      <c r="B565" s="269"/>
      <c r="C565" s="268"/>
      <c r="D565" s="268"/>
      <c r="E565" s="268"/>
      <c r="F565" s="231"/>
      <c r="G565" s="231"/>
      <c r="H565" s="231"/>
      <c r="I565" s="231"/>
      <c r="J565" s="269"/>
      <c r="K565" s="269"/>
      <c r="L565" s="269"/>
      <c r="M565" s="269"/>
      <c r="N565" s="269"/>
      <c r="O565" s="269"/>
      <c r="P565" s="269"/>
      <c r="Q565" s="269"/>
      <c r="R565" s="269"/>
      <c r="S565" s="269"/>
      <c r="T565" s="269"/>
      <c r="U565" s="269"/>
      <c r="V565" s="269"/>
      <c r="W565" s="269"/>
      <c r="X565" s="269"/>
      <c r="Y565" s="269"/>
      <c r="Z565" s="269"/>
    </row>
    <row r="566" ht="12.0" customHeight="1">
      <c r="A566" s="268"/>
      <c r="B566" s="269"/>
      <c r="C566" s="268"/>
      <c r="D566" s="268"/>
      <c r="E566" s="268"/>
      <c r="F566" s="231"/>
      <c r="G566" s="231"/>
      <c r="H566" s="231"/>
      <c r="I566" s="231"/>
      <c r="J566" s="269"/>
      <c r="K566" s="269"/>
      <c r="L566" s="269"/>
      <c r="M566" s="269"/>
      <c r="N566" s="269"/>
      <c r="O566" s="269"/>
      <c r="P566" s="269"/>
      <c r="Q566" s="269"/>
      <c r="R566" s="269"/>
      <c r="S566" s="269"/>
      <c r="T566" s="269"/>
      <c r="U566" s="269"/>
      <c r="V566" s="269"/>
      <c r="W566" s="269"/>
      <c r="X566" s="269"/>
      <c r="Y566" s="269"/>
      <c r="Z566" s="269"/>
    </row>
    <row r="567" ht="12.0" customHeight="1">
      <c r="A567" s="268"/>
      <c r="B567" s="269"/>
      <c r="C567" s="268"/>
      <c r="D567" s="268"/>
      <c r="E567" s="268"/>
      <c r="F567" s="231"/>
      <c r="G567" s="231"/>
      <c r="H567" s="231"/>
      <c r="I567" s="231"/>
      <c r="J567" s="269"/>
      <c r="K567" s="269"/>
      <c r="L567" s="269"/>
      <c r="M567" s="269"/>
      <c r="N567" s="269"/>
      <c r="O567" s="269"/>
      <c r="P567" s="269"/>
      <c r="Q567" s="269"/>
      <c r="R567" s="269"/>
      <c r="S567" s="269"/>
      <c r="T567" s="269"/>
      <c r="U567" s="269"/>
      <c r="V567" s="269"/>
      <c r="W567" s="269"/>
      <c r="X567" s="269"/>
      <c r="Y567" s="269"/>
      <c r="Z567" s="269"/>
    </row>
    <row r="568" ht="12.0" customHeight="1">
      <c r="A568" s="268"/>
      <c r="B568" s="269"/>
      <c r="C568" s="268"/>
      <c r="D568" s="268"/>
      <c r="E568" s="268"/>
      <c r="F568" s="231"/>
      <c r="G568" s="231"/>
      <c r="H568" s="231"/>
      <c r="I568" s="231"/>
      <c r="J568" s="269"/>
      <c r="K568" s="269"/>
      <c r="L568" s="269"/>
      <c r="M568" s="269"/>
      <c r="N568" s="269"/>
      <c r="O568" s="269"/>
      <c r="P568" s="269"/>
      <c r="Q568" s="269"/>
      <c r="R568" s="269"/>
      <c r="S568" s="269"/>
      <c r="T568" s="269"/>
      <c r="U568" s="269"/>
      <c r="V568" s="269"/>
      <c r="W568" s="269"/>
      <c r="X568" s="269"/>
      <c r="Y568" s="269"/>
      <c r="Z568" s="269"/>
    </row>
    <row r="569" ht="12.0" customHeight="1">
      <c r="A569" s="268"/>
      <c r="B569" s="269"/>
      <c r="C569" s="268"/>
      <c r="D569" s="268"/>
      <c r="E569" s="268"/>
      <c r="F569" s="231"/>
      <c r="G569" s="231"/>
      <c r="H569" s="231"/>
      <c r="I569" s="231"/>
      <c r="J569" s="269"/>
      <c r="K569" s="269"/>
      <c r="L569" s="269"/>
      <c r="M569" s="269"/>
      <c r="N569" s="269"/>
      <c r="O569" s="269"/>
      <c r="P569" s="269"/>
      <c r="Q569" s="269"/>
      <c r="R569" s="269"/>
      <c r="S569" s="269"/>
      <c r="T569" s="269"/>
      <c r="U569" s="269"/>
      <c r="V569" s="269"/>
      <c r="W569" s="269"/>
      <c r="X569" s="269"/>
      <c r="Y569" s="269"/>
      <c r="Z569" s="269"/>
    </row>
    <row r="570" ht="12.0" customHeight="1">
      <c r="A570" s="268"/>
      <c r="B570" s="269"/>
      <c r="C570" s="268"/>
      <c r="D570" s="268"/>
      <c r="E570" s="268"/>
      <c r="F570" s="231"/>
      <c r="G570" s="231"/>
      <c r="H570" s="231"/>
      <c r="I570" s="231"/>
      <c r="J570" s="269"/>
      <c r="K570" s="269"/>
      <c r="L570" s="269"/>
      <c r="M570" s="269"/>
      <c r="N570" s="269"/>
      <c r="O570" s="269"/>
      <c r="P570" s="269"/>
      <c r="Q570" s="269"/>
      <c r="R570" s="269"/>
      <c r="S570" s="269"/>
      <c r="T570" s="269"/>
      <c r="U570" s="269"/>
      <c r="V570" s="269"/>
      <c r="W570" s="269"/>
      <c r="X570" s="269"/>
      <c r="Y570" s="269"/>
      <c r="Z570" s="269"/>
    </row>
    <row r="571" ht="12.0" customHeight="1">
      <c r="A571" s="268"/>
      <c r="B571" s="269"/>
      <c r="C571" s="268"/>
      <c r="D571" s="268"/>
      <c r="E571" s="268"/>
      <c r="F571" s="231"/>
      <c r="G571" s="231"/>
      <c r="H571" s="231"/>
      <c r="I571" s="231"/>
      <c r="J571" s="269"/>
      <c r="K571" s="269"/>
      <c r="L571" s="269"/>
      <c r="M571" s="269"/>
      <c r="N571" s="269"/>
      <c r="O571" s="269"/>
      <c r="P571" s="269"/>
      <c r="Q571" s="269"/>
      <c r="R571" s="269"/>
      <c r="S571" s="269"/>
      <c r="T571" s="269"/>
      <c r="U571" s="269"/>
      <c r="V571" s="269"/>
      <c r="W571" s="269"/>
      <c r="X571" s="269"/>
      <c r="Y571" s="269"/>
      <c r="Z571" s="269"/>
    </row>
    <row r="572" ht="12.0" customHeight="1">
      <c r="A572" s="268"/>
      <c r="B572" s="269"/>
      <c r="C572" s="268"/>
      <c r="D572" s="268"/>
      <c r="E572" s="268"/>
      <c r="F572" s="231"/>
      <c r="G572" s="231"/>
      <c r="H572" s="231"/>
      <c r="I572" s="231"/>
      <c r="J572" s="269"/>
      <c r="K572" s="269"/>
      <c r="L572" s="269"/>
      <c r="M572" s="269"/>
      <c r="N572" s="269"/>
      <c r="O572" s="269"/>
      <c r="P572" s="269"/>
      <c r="Q572" s="269"/>
      <c r="R572" s="269"/>
      <c r="S572" s="269"/>
      <c r="T572" s="269"/>
      <c r="U572" s="269"/>
      <c r="V572" s="269"/>
      <c r="W572" s="269"/>
      <c r="X572" s="269"/>
      <c r="Y572" s="269"/>
      <c r="Z572" s="269"/>
    </row>
    <row r="573" ht="12.0" customHeight="1">
      <c r="A573" s="268"/>
      <c r="B573" s="269"/>
      <c r="C573" s="268"/>
      <c r="D573" s="268"/>
      <c r="E573" s="268"/>
      <c r="F573" s="231"/>
      <c r="G573" s="231"/>
      <c r="H573" s="231"/>
      <c r="I573" s="231"/>
      <c r="J573" s="269"/>
      <c r="K573" s="269"/>
      <c r="L573" s="269"/>
      <c r="M573" s="269"/>
      <c r="N573" s="269"/>
      <c r="O573" s="269"/>
      <c r="P573" s="269"/>
      <c r="Q573" s="269"/>
      <c r="R573" s="269"/>
      <c r="S573" s="269"/>
      <c r="T573" s="269"/>
      <c r="U573" s="269"/>
      <c r="V573" s="269"/>
      <c r="W573" s="269"/>
      <c r="X573" s="269"/>
      <c r="Y573" s="269"/>
      <c r="Z573" s="269"/>
    </row>
    <row r="574" ht="12.0" customHeight="1">
      <c r="A574" s="268"/>
      <c r="B574" s="269"/>
      <c r="C574" s="268"/>
      <c r="D574" s="268"/>
      <c r="E574" s="268"/>
      <c r="F574" s="231"/>
      <c r="G574" s="231"/>
      <c r="H574" s="231"/>
      <c r="I574" s="231"/>
      <c r="J574" s="269"/>
      <c r="K574" s="269"/>
      <c r="L574" s="269"/>
      <c r="M574" s="269"/>
      <c r="N574" s="269"/>
      <c r="O574" s="269"/>
      <c r="P574" s="269"/>
      <c r="Q574" s="269"/>
      <c r="R574" s="269"/>
      <c r="S574" s="269"/>
      <c r="T574" s="269"/>
      <c r="U574" s="269"/>
      <c r="V574" s="269"/>
      <c r="W574" s="269"/>
      <c r="X574" s="269"/>
      <c r="Y574" s="269"/>
      <c r="Z574" s="269"/>
    </row>
    <row r="575" ht="12.0" customHeight="1">
      <c r="A575" s="268"/>
      <c r="B575" s="269"/>
      <c r="C575" s="268"/>
      <c r="D575" s="268"/>
      <c r="E575" s="268"/>
      <c r="F575" s="231"/>
      <c r="G575" s="231"/>
      <c r="H575" s="231"/>
      <c r="I575" s="231"/>
      <c r="J575" s="269"/>
      <c r="K575" s="269"/>
      <c r="L575" s="269"/>
      <c r="M575" s="269"/>
      <c r="N575" s="269"/>
      <c r="O575" s="269"/>
      <c r="P575" s="269"/>
      <c r="Q575" s="269"/>
      <c r="R575" s="269"/>
      <c r="S575" s="269"/>
      <c r="T575" s="269"/>
      <c r="U575" s="269"/>
      <c r="V575" s="269"/>
      <c r="W575" s="269"/>
      <c r="X575" s="269"/>
      <c r="Y575" s="269"/>
      <c r="Z575" s="269"/>
    </row>
    <row r="576" ht="12.0" customHeight="1">
      <c r="A576" s="268"/>
      <c r="B576" s="269"/>
      <c r="C576" s="268"/>
      <c r="D576" s="268"/>
      <c r="E576" s="268"/>
      <c r="F576" s="231"/>
      <c r="G576" s="231"/>
      <c r="H576" s="231"/>
      <c r="I576" s="231"/>
      <c r="J576" s="269"/>
      <c r="K576" s="269"/>
      <c r="L576" s="269"/>
      <c r="M576" s="269"/>
      <c r="N576" s="269"/>
      <c r="O576" s="269"/>
      <c r="P576" s="269"/>
      <c r="Q576" s="269"/>
      <c r="R576" s="269"/>
      <c r="S576" s="269"/>
      <c r="T576" s="269"/>
      <c r="U576" s="269"/>
      <c r="V576" s="269"/>
      <c r="W576" s="269"/>
      <c r="X576" s="269"/>
      <c r="Y576" s="269"/>
      <c r="Z576" s="269"/>
    </row>
    <row r="577" ht="12.0" customHeight="1">
      <c r="A577" s="268"/>
      <c r="B577" s="269"/>
      <c r="C577" s="268"/>
      <c r="D577" s="268"/>
      <c r="E577" s="268"/>
      <c r="F577" s="231"/>
      <c r="G577" s="231"/>
      <c r="H577" s="231"/>
      <c r="I577" s="231"/>
      <c r="J577" s="269"/>
      <c r="K577" s="269"/>
      <c r="L577" s="269"/>
      <c r="M577" s="269"/>
      <c r="N577" s="269"/>
      <c r="O577" s="269"/>
      <c r="P577" s="269"/>
      <c r="Q577" s="269"/>
      <c r="R577" s="269"/>
      <c r="S577" s="269"/>
      <c r="T577" s="269"/>
      <c r="U577" s="269"/>
      <c r="V577" s="269"/>
      <c r="W577" s="269"/>
      <c r="X577" s="269"/>
      <c r="Y577" s="269"/>
      <c r="Z577" s="269"/>
    </row>
    <row r="578" ht="12.0" customHeight="1">
      <c r="A578" s="268"/>
      <c r="B578" s="269"/>
      <c r="C578" s="268"/>
      <c r="D578" s="268"/>
      <c r="E578" s="268"/>
      <c r="F578" s="231"/>
      <c r="G578" s="231"/>
      <c r="H578" s="231"/>
      <c r="I578" s="231"/>
      <c r="J578" s="269"/>
      <c r="K578" s="269"/>
      <c r="L578" s="269"/>
      <c r="M578" s="269"/>
      <c r="N578" s="269"/>
      <c r="O578" s="269"/>
      <c r="P578" s="269"/>
      <c r="Q578" s="269"/>
      <c r="R578" s="269"/>
      <c r="S578" s="269"/>
      <c r="T578" s="269"/>
      <c r="U578" s="269"/>
      <c r="V578" s="269"/>
      <c r="W578" s="269"/>
      <c r="X578" s="269"/>
      <c r="Y578" s="269"/>
      <c r="Z578" s="269"/>
    </row>
    <row r="579" ht="12.0" customHeight="1">
      <c r="A579" s="268"/>
      <c r="B579" s="269"/>
      <c r="C579" s="268"/>
      <c r="D579" s="268"/>
      <c r="E579" s="268"/>
      <c r="F579" s="231"/>
      <c r="G579" s="231"/>
      <c r="H579" s="231"/>
      <c r="I579" s="231"/>
      <c r="J579" s="269"/>
      <c r="K579" s="269"/>
      <c r="L579" s="269"/>
      <c r="M579" s="269"/>
      <c r="N579" s="269"/>
      <c r="O579" s="269"/>
      <c r="P579" s="269"/>
      <c r="Q579" s="269"/>
      <c r="R579" s="269"/>
      <c r="S579" s="269"/>
      <c r="T579" s="269"/>
      <c r="U579" s="269"/>
      <c r="V579" s="269"/>
      <c r="W579" s="269"/>
      <c r="X579" s="269"/>
      <c r="Y579" s="269"/>
      <c r="Z579" s="269"/>
    </row>
    <row r="580" ht="12.0" customHeight="1">
      <c r="A580" s="268"/>
      <c r="B580" s="269"/>
      <c r="C580" s="268"/>
      <c r="D580" s="268"/>
      <c r="E580" s="268"/>
      <c r="F580" s="231"/>
      <c r="G580" s="231"/>
      <c r="H580" s="231"/>
      <c r="I580" s="231"/>
      <c r="J580" s="269"/>
      <c r="K580" s="269"/>
      <c r="L580" s="269"/>
      <c r="M580" s="269"/>
      <c r="N580" s="269"/>
      <c r="O580" s="269"/>
      <c r="P580" s="269"/>
      <c r="Q580" s="269"/>
      <c r="R580" s="269"/>
      <c r="S580" s="269"/>
      <c r="T580" s="269"/>
      <c r="U580" s="269"/>
      <c r="V580" s="269"/>
      <c r="W580" s="269"/>
      <c r="X580" s="269"/>
      <c r="Y580" s="269"/>
      <c r="Z580" s="269"/>
    </row>
    <row r="581" ht="12.0" customHeight="1">
      <c r="A581" s="268"/>
      <c r="B581" s="269"/>
      <c r="C581" s="268"/>
      <c r="D581" s="268"/>
      <c r="E581" s="268"/>
      <c r="F581" s="231"/>
      <c r="G581" s="231"/>
      <c r="H581" s="231"/>
      <c r="I581" s="231"/>
      <c r="J581" s="269"/>
      <c r="K581" s="269"/>
      <c r="L581" s="269"/>
      <c r="M581" s="269"/>
      <c r="N581" s="269"/>
      <c r="O581" s="269"/>
      <c r="P581" s="269"/>
      <c r="Q581" s="269"/>
      <c r="R581" s="269"/>
      <c r="S581" s="269"/>
      <c r="T581" s="269"/>
      <c r="U581" s="269"/>
      <c r="V581" s="269"/>
      <c r="W581" s="269"/>
      <c r="X581" s="269"/>
      <c r="Y581" s="269"/>
      <c r="Z581" s="269"/>
    </row>
    <row r="582" ht="12.0" customHeight="1">
      <c r="A582" s="268"/>
      <c r="B582" s="269"/>
      <c r="C582" s="268"/>
      <c r="D582" s="268"/>
      <c r="E582" s="268"/>
      <c r="F582" s="231"/>
      <c r="G582" s="231"/>
      <c r="H582" s="231"/>
      <c r="I582" s="231"/>
      <c r="J582" s="269"/>
      <c r="K582" s="269"/>
      <c r="L582" s="269"/>
      <c r="M582" s="269"/>
      <c r="N582" s="269"/>
      <c r="O582" s="269"/>
      <c r="P582" s="269"/>
      <c r="Q582" s="269"/>
      <c r="R582" s="269"/>
      <c r="S582" s="269"/>
      <c r="T582" s="269"/>
      <c r="U582" s="269"/>
      <c r="V582" s="269"/>
      <c r="W582" s="269"/>
      <c r="X582" s="269"/>
      <c r="Y582" s="269"/>
      <c r="Z582" s="269"/>
    </row>
    <row r="583" ht="12.0" customHeight="1">
      <c r="A583" s="268"/>
      <c r="B583" s="269"/>
      <c r="C583" s="268"/>
      <c r="D583" s="268"/>
      <c r="E583" s="268"/>
      <c r="F583" s="231"/>
      <c r="G583" s="231"/>
      <c r="H583" s="231"/>
      <c r="I583" s="231"/>
      <c r="J583" s="269"/>
      <c r="K583" s="269"/>
      <c r="L583" s="269"/>
      <c r="M583" s="269"/>
      <c r="N583" s="269"/>
      <c r="O583" s="269"/>
      <c r="P583" s="269"/>
      <c r="Q583" s="269"/>
      <c r="R583" s="269"/>
      <c r="S583" s="269"/>
      <c r="T583" s="269"/>
      <c r="U583" s="269"/>
      <c r="V583" s="269"/>
      <c r="W583" s="269"/>
      <c r="X583" s="269"/>
      <c r="Y583" s="269"/>
      <c r="Z583" s="269"/>
    </row>
    <row r="584" ht="12.0" customHeight="1">
      <c r="A584" s="268"/>
      <c r="B584" s="269"/>
      <c r="C584" s="268"/>
      <c r="D584" s="268"/>
      <c r="E584" s="268"/>
      <c r="F584" s="231"/>
      <c r="G584" s="231"/>
      <c r="H584" s="231"/>
      <c r="I584" s="231"/>
      <c r="J584" s="269"/>
      <c r="K584" s="269"/>
      <c r="L584" s="269"/>
      <c r="M584" s="269"/>
      <c r="N584" s="269"/>
      <c r="O584" s="269"/>
      <c r="P584" s="269"/>
      <c r="Q584" s="269"/>
      <c r="R584" s="269"/>
      <c r="S584" s="269"/>
      <c r="T584" s="269"/>
      <c r="U584" s="269"/>
      <c r="V584" s="269"/>
      <c r="W584" s="269"/>
      <c r="X584" s="269"/>
      <c r="Y584" s="269"/>
      <c r="Z584" s="269"/>
    </row>
    <row r="585" ht="12.0" customHeight="1">
      <c r="A585" s="268"/>
      <c r="B585" s="269"/>
      <c r="C585" s="268"/>
      <c r="D585" s="268"/>
      <c r="E585" s="268"/>
      <c r="F585" s="231"/>
      <c r="G585" s="231"/>
      <c r="H585" s="231"/>
      <c r="I585" s="231"/>
      <c r="J585" s="269"/>
      <c r="K585" s="269"/>
      <c r="L585" s="269"/>
      <c r="M585" s="269"/>
      <c r="N585" s="269"/>
      <c r="O585" s="269"/>
      <c r="P585" s="269"/>
      <c r="Q585" s="269"/>
      <c r="R585" s="269"/>
      <c r="S585" s="269"/>
      <c r="T585" s="269"/>
      <c r="U585" s="269"/>
      <c r="V585" s="269"/>
      <c r="W585" s="269"/>
      <c r="X585" s="269"/>
      <c r="Y585" s="269"/>
      <c r="Z585" s="269"/>
    </row>
    <row r="586" ht="12.0" customHeight="1">
      <c r="A586" s="268"/>
      <c r="B586" s="269"/>
      <c r="C586" s="268"/>
      <c r="D586" s="268"/>
      <c r="E586" s="268"/>
      <c r="F586" s="231"/>
      <c r="G586" s="231"/>
      <c r="H586" s="231"/>
      <c r="I586" s="231"/>
      <c r="J586" s="269"/>
      <c r="K586" s="269"/>
      <c r="L586" s="269"/>
      <c r="M586" s="269"/>
      <c r="N586" s="269"/>
      <c r="O586" s="269"/>
      <c r="P586" s="269"/>
      <c r="Q586" s="269"/>
      <c r="R586" s="269"/>
      <c r="S586" s="269"/>
      <c r="T586" s="269"/>
      <c r="U586" s="269"/>
      <c r="V586" s="269"/>
      <c r="W586" s="269"/>
      <c r="X586" s="269"/>
      <c r="Y586" s="269"/>
      <c r="Z586" s="269"/>
    </row>
    <row r="587" ht="12.0" customHeight="1">
      <c r="A587" s="268"/>
      <c r="B587" s="269"/>
      <c r="C587" s="268"/>
      <c r="D587" s="268"/>
      <c r="E587" s="268"/>
      <c r="F587" s="231"/>
      <c r="G587" s="231"/>
      <c r="H587" s="231"/>
      <c r="I587" s="231"/>
      <c r="J587" s="269"/>
      <c r="K587" s="269"/>
      <c r="L587" s="269"/>
      <c r="M587" s="269"/>
      <c r="N587" s="269"/>
      <c r="O587" s="269"/>
      <c r="P587" s="269"/>
      <c r="Q587" s="269"/>
      <c r="R587" s="269"/>
      <c r="S587" s="269"/>
      <c r="T587" s="269"/>
      <c r="U587" s="269"/>
      <c r="V587" s="269"/>
      <c r="W587" s="269"/>
      <c r="X587" s="269"/>
      <c r="Y587" s="269"/>
      <c r="Z587" s="269"/>
    </row>
    <row r="588" ht="12.0" customHeight="1">
      <c r="A588" s="268"/>
      <c r="B588" s="269"/>
      <c r="C588" s="268"/>
      <c r="D588" s="268"/>
      <c r="E588" s="268"/>
      <c r="F588" s="231"/>
      <c r="G588" s="231"/>
      <c r="H588" s="231"/>
      <c r="I588" s="231"/>
      <c r="J588" s="269"/>
      <c r="K588" s="269"/>
      <c r="L588" s="269"/>
      <c r="M588" s="269"/>
      <c r="N588" s="269"/>
      <c r="O588" s="269"/>
      <c r="P588" s="269"/>
      <c r="Q588" s="269"/>
      <c r="R588" s="269"/>
      <c r="S588" s="269"/>
      <c r="T588" s="269"/>
      <c r="U588" s="269"/>
      <c r="V588" s="269"/>
      <c r="W588" s="269"/>
      <c r="X588" s="269"/>
      <c r="Y588" s="269"/>
      <c r="Z588" s="269"/>
    </row>
    <row r="589" ht="12.0" customHeight="1">
      <c r="A589" s="268"/>
      <c r="B589" s="269"/>
      <c r="C589" s="268"/>
      <c r="D589" s="268"/>
      <c r="E589" s="268"/>
      <c r="F589" s="231"/>
      <c r="G589" s="231"/>
      <c r="H589" s="231"/>
      <c r="I589" s="231"/>
      <c r="J589" s="269"/>
      <c r="K589" s="269"/>
      <c r="L589" s="269"/>
      <c r="M589" s="269"/>
      <c r="N589" s="269"/>
      <c r="O589" s="269"/>
      <c r="P589" s="269"/>
      <c r="Q589" s="269"/>
      <c r="R589" s="269"/>
      <c r="S589" s="269"/>
      <c r="T589" s="269"/>
      <c r="U589" s="269"/>
      <c r="V589" s="269"/>
      <c r="W589" s="269"/>
      <c r="X589" s="269"/>
      <c r="Y589" s="269"/>
      <c r="Z589" s="269"/>
    </row>
    <row r="590" ht="12.0" customHeight="1">
      <c r="A590" s="268"/>
      <c r="B590" s="269"/>
      <c r="C590" s="268"/>
      <c r="D590" s="268"/>
      <c r="E590" s="268"/>
      <c r="F590" s="231"/>
      <c r="G590" s="231"/>
      <c r="H590" s="231"/>
      <c r="I590" s="231"/>
      <c r="J590" s="269"/>
      <c r="K590" s="269"/>
      <c r="L590" s="269"/>
      <c r="M590" s="269"/>
      <c r="N590" s="269"/>
      <c r="O590" s="269"/>
      <c r="P590" s="269"/>
      <c r="Q590" s="269"/>
      <c r="R590" s="269"/>
      <c r="S590" s="269"/>
      <c r="T590" s="269"/>
      <c r="U590" s="269"/>
      <c r="V590" s="269"/>
      <c r="W590" s="269"/>
      <c r="X590" s="269"/>
      <c r="Y590" s="269"/>
      <c r="Z590" s="269"/>
    </row>
    <row r="591" ht="12.0" customHeight="1">
      <c r="A591" s="268"/>
      <c r="B591" s="269"/>
      <c r="C591" s="268"/>
      <c r="D591" s="268"/>
      <c r="E591" s="268"/>
      <c r="F591" s="231"/>
      <c r="G591" s="231"/>
      <c r="H591" s="231"/>
      <c r="I591" s="231"/>
      <c r="J591" s="269"/>
      <c r="K591" s="269"/>
      <c r="L591" s="269"/>
      <c r="M591" s="269"/>
      <c r="N591" s="269"/>
      <c r="O591" s="269"/>
      <c r="P591" s="269"/>
      <c r="Q591" s="269"/>
      <c r="R591" s="269"/>
      <c r="S591" s="269"/>
      <c r="T591" s="269"/>
      <c r="U591" s="269"/>
      <c r="V591" s="269"/>
      <c r="W591" s="269"/>
      <c r="X591" s="269"/>
      <c r="Y591" s="269"/>
      <c r="Z591" s="269"/>
    </row>
    <row r="592" ht="12.0" customHeight="1">
      <c r="A592" s="268"/>
      <c r="B592" s="269"/>
      <c r="C592" s="268"/>
      <c r="D592" s="268"/>
      <c r="E592" s="268"/>
      <c r="F592" s="231"/>
      <c r="G592" s="231"/>
      <c r="H592" s="231"/>
      <c r="I592" s="231"/>
      <c r="J592" s="269"/>
      <c r="K592" s="269"/>
      <c r="L592" s="269"/>
      <c r="M592" s="269"/>
      <c r="N592" s="269"/>
      <c r="O592" s="269"/>
      <c r="P592" s="269"/>
      <c r="Q592" s="269"/>
      <c r="R592" s="269"/>
      <c r="S592" s="269"/>
      <c r="T592" s="269"/>
      <c r="U592" s="269"/>
      <c r="V592" s="269"/>
      <c r="W592" s="269"/>
      <c r="X592" s="269"/>
      <c r="Y592" s="269"/>
      <c r="Z592" s="269"/>
    </row>
    <row r="593" ht="12.0" customHeight="1">
      <c r="A593" s="268"/>
      <c r="B593" s="269"/>
      <c r="C593" s="268"/>
      <c r="D593" s="268"/>
      <c r="E593" s="268"/>
      <c r="F593" s="231"/>
      <c r="G593" s="231"/>
      <c r="H593" s="231"/>
      <c r="I593" s="231"/>
      <c r="J593" s="269"/>
      <c r="K593" s="269"/>
      <c r="L593" s="269"/>
      <c r="M593" s="269"/>
      <c r="N593" s="269"/>
      <c r="O593" s="269"/>
      <c r="P593" s="269"/>
      <c r="Q593" s="269"/>
      <c r="R593" s="269"/>
      <c r="S593" s="269"/>
      <c r="T593" s="269"/>
      <c r="U593" s="269"/>
      <c r="V593" s="269"/>
      <c r="W593" s="269"/>
      <c r="X593" s="269"/>
      <c r="Y593" s="269"/>
      <c r="Z593" s="269"/>
    </row>
    <row r="594" ht="12.0" customHeight="1">
      <c r="A594" s="268"/>
      <c r="B594" s="269"/>
      <c r="C594" s="268"/>
      <c r="D594" s="268"/>
      <c r="E594" s="268"/>
      <c r="F594" s="231"/>
      <c r="G594" s="231"/>
      <c r="H594" s="231"/>
      <c r="I594" s="231"/>
      <c r="J594" s="269"/>
      <c r="K594" s="269"/>
      <c r="L594" s="269"/>
      <c r="M594" s="269"/>
      <c r="N594" s="269"/>
      <c r="O594" s="269"/>
      <c r="P594" s="269"/>
      <c r="Q594" s="269"/>
      <c r="R594" s="269"/>
      <c r="S594" s="269"/>
      <c r="T594" s="269"/>
      <c r="U594" s="269"/>
      <c r="V594" s="269"/>
      <c r="W594" s="269"/>
      <c r="X594" s="269"/>
      <c r="Y594" s="269"/>
      <c r="Z594" s="269"/>
    </row>
    <row r="595" ht="12.0" customHeight="1">
      <c r="A595" s="268"/>
      <c r="B595" s="269"/>
      <c r="C595" s="268"/>
      <c r="D595" s="268"/>
      <c r="E595" s="268"/>
      <c r="F595" s="231"/>
      <c r="G595" s="231"/>
      <c r="H595" s="231"/>
      <c r="I595" s="231"/>
      <c r="J595" s="269"/>
      <c r="K595" s="269"/>
      <c r="L595" s="269"/>
      <c r="M595" s="269"/>
      <c r="N595" s="269"/>
      <c r="O595" s="269"/>
      <c r="P595" s="269"/>
      <c r="Q595" s="269"/>
      <c r="R595" s="269"/>
      <c r="S595" s="269"/>
      <c r="T595" s="269"/>
      <c r="U595" s="269"/>
      <c r="V595" s="269"/>
      <c r="W595" s="269"/>
      <c r="X595" s="269"/>
      <c r="Y595" s="269"/>
      <c r="Z595" s="269"/>
    </row>
    <row r="596" ht="12.0" customHeight="1">
      <c r="A596" s="268"/>
      <c r="B596" s="269"/>
      <c r="C596" s="268"/>
      <c r="D596" s="268"/>
      <c r="E596" s="268"/>
      <c r="F596" s="231"/>
      <c r="G596" s="231"/>
      <c r="H596" s="231"/>
      <c r="I596" s="231"/>
      <c r="J596" s="269"/>
      <c r="K596" s="269"/>
      <c r="L596" s="269"/>
      <c r="M596" s="269"/>
      <c r="N596" s="269"/>
      <c r="O596" s="269"/>
      <c r="P596" s="269"/>
      <c r="Q596" s="269"/>
      <c r="R596" s="269"/>
      <c r="S596" s="269"/>
      <c r="T596" s="269"/>
      <c r="U596" s="269"/>
      <c r="V596" s="269"/>
      <c r="W596" s="269"/>
      <c r="X596" s="269"/>
      <c r="Y596" s="269"/>
      <c r="Z596" s="269"/>
    </row>
    <row r="597" ht="12.0" customHeight="1">
      <c r="A597" s="268"/>
      <c r="B597" s="269"/>
      <c r="C597" s="268"/>
      <c r="D597" s="268"/>
      <c r="E597" s="268"/>
      <c r="F597" s="231"/>
      <c r="G597" s="231"/>
      <c r="H597" s="231"/>
      <c r="I597" s="231"/>
      <c r="J597" s="269"/>
      <c r="K597" s="269"/>
      <c r="L597" s="269"/>
      <c r="M597" s="269"/>
      <c r="N597" s="269"/>
      <c r="O597" s="269"/>
      <c r="P597" s="269"/>
      <c r="Q597" s="269"/>
      <c r="R597" s="269"/>
      <c r="S597" s="269"/>
      <c r="T597" s="269"/>
      <c r="U597" s="269"/>
      <c r="V597" s="269"/>
      <c r="W597" s="269"/>
      <c r="X597" s="269"/>
      <c r="Y597" s="269"/>
      <c r="Z597" s="269"/>
    </row>
    <row r="598" ht="12.0" customHeight="1">
      <c r="A598" s="268"/>
      <c r="B598" s="269"/>
      <c r="C598" s="268"/>
      <c r="D598" s="268"/>
      <c r="E598" s="268"/>
      <c r="F598" s="231"/>
      <c r="G598" s="231"/>
      <c r="H598" s="231"/>
      <c r="I598" s="231"/>
      <c r="J598" s="269"/>
      <c r="K598" s="269"/>
      <c r="L598" s="269"/>
      <c r="M598" s="269"/>
      <c r="N598" s="269"/>
      <c r="O598" s="269"/>
      <c r="P598" s="269"/>
      <c r="Q598" s="269"/>
      <c r="R598" s="269"/>
      <c r="S598" s="269"/>
      <c r="T598" s="269"/>
      <c r="U598" s="269"/>
      <c r="V598" s="269"/>
      <c r="W598" s="269"/>
      <c r="X598" s="269"/>
      <c r="Y598" s="269"/>
      <c r="Z598" s="269"/>
    </row>
    <row r="599" ht="12.0" customHeight="1">
      <c r="A599" s="268"/>
      <c r="B599" s="269"/>
      <c r="C599" s="268"/>
      <c r="D599" s="268"/>
      <c r="E599" s="268"/>
      <c r="F599" s="231"/>
      <c r="G599" s="231"/>
      <c r="H599" s="231"/>
      <c r="I599" s="231"/>
      <c r="J599" s="269"/>
      <c r="K599" s="269"/>
      <c r="L599" s="269"/>
      <c r="M599" s="269"/>
      <c r="N599" s="269"/>
      <c r="O599" s="269"/>
      <c r="P599" s="269"/>
      <c r="Q599" s="269"/>
      <c r="R599" s="269"/>
      <c r="S599" s="269"/>
      <c r="T599" s="269"/>
      <c r="U599" s="269"/>
      <c r="V599" s="269"/>
      <c r="W599" s="269"/>
      <c r="X599" s="269"/>
      <c r="Y599" s="269"/>
      <c r="Z599" s="269"/>
    </row>
    <row r="600" ht="12.0" customHeight="1">
      <c r="A600" s="268"/>
      <c r="B600" s="269"/>
      <c r="C600" s="268"/>
      <c r="D600" s="268"/>
      <c r="E600" s="268"/>
      <c r="F600" s="231"/>
      <c r="G600" s="231"/>
      <c r="H600" s="231"/>
      <c r="I600" s="231"/>
      <c r="J600" s="269"/>
      <c r="K600" s="269"/>
      <c r="L600" s="269"/>
      <c r="M600" s="269"/>
      <c r="N600" s="269"/>
      <c r="O600" s="269"/>
      <c r="P600" s="269"/>
      <c r="Q600" s="269"/>
      <c r="R600" s="269"/>
      <c r="S600" s="269"/>
      <c r="T600" s="269"/>
      <c r="U600" s="269"/>
      <c r="V600" s="269"/>
      <c r="W600" s="269"/>
      <c r="X600" s="269"/>
      <c r="Y600" s="269"/>
      <c r="Z600" s="269"/>
    </row>
    <row r="601" ht="12.0" customHeight="1">
      <c r="A601" s="268"/>
      <c r="B601" s="269"/>
      <c r="C601" s="268"/>
      <c r="D601" s="268"/>
      <c r="E601" s="268"/>
      <c r="F601" s="231"/>
      <c r="G601" s="231"/>
      <c r="H601" s="231"/>
      <c r="I601" s="231"/>
      <c r="J601" s="269"/>
      <c r="K601" s="269"/>
      <c r="L601" s="269"/>
      <c r="M601" s="269"/>
      <c r="N601" s="269"/>
      <c r="O601" s="269"/>
      <c r="P601" s="269"/>
      <c r="Q601" s="269"/>
      <c r="R601" s="269"/>
      <c r="S601" s="269"/>
      <c r="T601" s="269"/>
      <c r="U601" s="269"/>
      <c r="V601" s="269"/>
      <c r="W601" s="269"/>
      <c r="X601" s="269"/>
      <c r="Y601" s="269"/>
      <c r="Z601" s="269"/>
    </row>
    <row r="602" ht="12.0" customHeight="1">
      <c r="A602" s="268"/>
      <c r="B602" s="269"/>
      <c r="C602" s="268"/>
      <c r="D602" s="268"/>
      <c r="E602" s="268"/>
      <c r="F602" s="231"/>
      <c r="G602" s="231"/>
      <c r="H602" s="231"/>
      <c r="I602" s="231"/>
      <c r="J602" s="269"/>
      <c r="K602" s="269"/>
      <c r="L602" s="269"/>
      <c r="M602" s="269"/>
      <c r="N602" s="269"/>
      <c r="O602" s="269"/>
      <c r="P602" s="269"/>
      <c r="Q602" s="269"/>
      <c r="R602" s="269"/>
      <c r="S602" s="269"/>
      <c r="T602" s="269"/>
      <c r="U602" s="269"/>
      <c r="V602" s="269"/>
      <c r="W602" s="269"/>
      <c r="X602" s="269"/>
      <c r="Y602" s="269"/>
      <c r="Z602" s="269"/>
    </row>
    <row r="603" ht="12.0" customHeight="1">
      <c r="A603" s="268"/>
      <c r="B603" s="269"/>
      <c r="C603" s="268"/>
      <c r="D603" s="268"/>
      <c r="E603" s="268"/>
      <c r="F603" s="231"/>
      <c r="G603" s="231"/>
      <c r="H603" s="231"/>
      <c r="I603" s="231"/>
      <c r="J603" s="269"/>
      <c r="K603" s="269"/>
      <c r="L603" s="269"/>
      <c r="M603" s="269"/>
      <c r="N603" s="269"/>
      <c r="O603" s="269"/>
      <c r="P603" s="269"/>
      <c r="Q603" s="269"/>
      <c r="R603" s="269"/>
      <c r="S603" s="269"/>
      <c r="T603" s="269"/>
      <c r="U603" s="269"/>
      <c r="V603" s="269"/>
      <c r="W603" s="269"/>
      <c r="X603" s="269"/>
      <c r="Y603" s="269"/>
      <c r="Z603" s="269"/>
    </row>
    <row r="604" ht="12.0" customHeight="1">
      <c r="A604" s="268"/>
      <c r="B604" s="269"/>
      <c r="C604" s="268"/>
      <c r="D604" s="268"/>
      <c r="E604" s="268"/>
      <c r="F604" s="231"/>
      <c r="G604" s="231"/>
      <c r="H604" s="231"/>
      <c r="I604" s="231"/>
      <c r="J604" s="269"/>
      <c r="K604" s="269"/>
      <c r="L604" s="269"/>
      <c r="M604" s="269"/>
      <c r="N604" s="269"/>
      <c r="O604" s="269"/>
      <c r="P604" s="269"/>
      <c r="Q604" s="269"/>
      <c r="R604" s="269"/>
      <c r="S604" s="269"/>
      <c r="T604" s="269"/>
      <c r="U604" s="269"/>
      <c r="V604" s="269"/>
      <c r="W604" s="269"/>
      <c r="X604" s="269"/>
      <c r="Y604" s="269"/>
      <c r="Z604" s="269"/>
    </row>
    <row r="605" ht="12.0" customHeight="1">
      <c r="A605" s="268"/>
      <c r="B605" s="269"/>
      <c r="C605" s="268"/>
      <c r="D605" s="268"/>
      <c r="E605" s="268"/>
      <c r="F605" s="231"/>
      <c r="G605" s="231"/>
      <c r="H605" s="231"/>
      <c r="I605" s="231"/>
      <c r="J605" s="269"/>
      <c r="K605" s="269"/>
      <c r="L605" s="269"/>
      <c r="M605" s="269"/>
      <c r="N605" s="269"/>
      <c r="O605" s="269"/>
      <c r="P605" s="269"/>
      <c r="Q605" s="269"/>
      <c r="R605" s="269"/>
      <c r="S605" s="269"/>
      <c r="T605" s="269"/>
      <c r="U605" s="269"/>
      <c r="V605" s="269"/>
      <c r="W605" s="269"/>
      <c r="X605" s="269"/>
      <c r="Y605" s="269"/>
      <c r="Z605" s="269"/>
    </row>
    <row r="606" ht="12.0" customHeight="1">
      <c r="A606" s="268"/>
      <c r="B606" s="269"/>
      <c r="C606" s="268"/>
      <c r="D606" s="268"/>
      <c r="E606" s="268"/>
      <c r="F606" s="231"/>
      <c r="G606" s="231"/>
      <c r="H606" s="231"/>
      <c r="I606" s="231"/>
      <c r="J606" s="269"/>
      <c r="K606" s="269"/>
      <c r="L606" s="269"/>
      <c r="M606" s="269"/>
      <c r="N606" s="269"/>
      <c r="O606" s="269"/>
      <c r="P606" s="269"/>
      <c r="Q606" s="269"/>
      <c r="R606" s="269"/>
      <c r="S606" s="269"/>
      <c r="T606" s="269"/>
      <c r="U606" s="269"/>
      <c r="V606" s="269"/>
      <c r="W606" s="269"/>
      <c r="X606" s="269"/>
      <c r="Y606" s="269"/>
      <c r="Z606" s="269"/>
    </row>
    <row r="607" ht="12.0" customHeight="1">
      <c r="A607" s="268"/>
      <c r="B607" s="269"/>
      <c r="C607" s="268"/>
      <c r="D607" s="268"/>
      <c r="E607" s="268"/>
      <c r="F607" s="231"/>
      <c r="G607" s="231"/>
      <c r="H607" s="231"/>
      <c r="I607" s="231"/>
      <c r="J607" s="269"/>
      <c r="K607" s="269"/>
      <c r="L607" s="269"/>
      <c r="M607" s="269"/>
      <c r="N607" s="269"/>
      <c r="O607" s="269"/>
      <c r="P607" s="269"/>
      <c r="Q607" s="269"/>
      <c r="R607" s="269"/>
      <c r="S607" s="269"/>
      <c r="T607" s="269"/>
      <c r="U607" s="269"/>
      <c r="V607" s="269"/>
      <c r="W607" s="269"/>
      <c r="X607" s="269"/>
      <c r="Y607" s="269"/>
      <c r="Z607" s="269"/>
    </row>
    <row r="608" ht="12.0" customHeight="1">
      <c r="A608" s="268"/>
      <c r="B608" s="269"/>
      <c r="C608" s="268"/>
      <c r="D608" s="268"/>
      <c r="E608" s="268"/>
      <c r="F608" s="231"/>
      <c r="G608" s="231"/>
      <c r="H608" s="231"/>
      <c r="I608" s="231"/>
      <c r="J608" s="269"/>
      <c r="K608" s="269"/>
      <c r="L608" s="269"/>
      <c r="M608" s="269"/>
      <c r="N608" s="269"/>
      <c r="O608" s="269"/>
      <c r="P608" s="269"/>
      <c r="Q608" s="269"/>
      <c r="R608" s="269"/>
      <c r="S608" s="269"/>
      <c r="T608" s="269"/>
      <c r="U608" s="269"/>
      <c r="V608" s="269"/>
      <c r="W608" s="269"/>
      <c r="X608" s="269"/>
      <c r="Y608" s="269"/>
      <c r="Z608" s="269"/>
    </row>
    <row r="609" ht="12.0" customHeight="1">
      <c r="A609" s="268"/>
      <c r="B609" s="269"/>
      <c r="C609" s="268"/>
      <c r="D609" s="268"/>
      <c r="E609" s="268"/>
      <c r="F609" s="231"/>
      <c r="G609" s="231"/>
      <c r="H609" s="231"/>
      <c r="I609" s="231"/>
      <c r="J609" s="269"/>
      <c r="K609" s="269"/>
      <c r="L609" s="269"/>
      <c r="M609" s="269"/>
      <c r="N609" s="269"/>
      <c r="O609" s="269"/>
      <c r="P609" s="269"/>
      <c r="Q609" s="269"/>
      <c r="R609" s="269"/>
      <c r="S609" s="269"/>
      <c r="T609" s="269"/>
      <c r="U609" s="269"/>
      <c r="V609" s="269"/>
      <c r="W609" s="269"/>
      <c r="X609" s="269"/>
      <c r="Y609" s="269"/>
      <c r="Z609" s="269"/>
    </row>
    <row r="610" ht="12.0" customHeight="1">
      <c r="A610" s="268"/>
      <c r="B610" s="269"/>
      <c r="C610" s="268"/>
      <c r="D610" s="268"/>
      <c r="E610" s="268"/>
      <c r="F610" s="231"/>
      <c r="G610" s="231"/>
      <c r="H610" s="231"/>
      <c r="I610" s="231"/>
      <c r="J610" s="269"/>
      <c r="K610" s="269"/>
      <c r="L610" s="269"/>
      <c r="M610" s="269"/>
      <c r="N610" s="269"/>
      <c r="O610" s="269"/>
      <c r="P610" s="269"/>
      <c r="Q610" s="269"/>
      <c r="R610" s="269"/>
      <c r="S610" s="269"/>
      <c r="T610" s="269"/>
      <c r="U610" s="269"/>
      <c r="V610" s="269"/>
      <c r="W610" s="269"/>
      <c r="X610" s="269"/>
      <c r="Y610" s="269"/>
      <c r="Z610" s="269"/>
    </row>
    <row r="611" ht="12.0" customHeight="1">
      <c r="A611" s="268"/>
      <c r="B611" s="269"/>
      <c r="C611" s="268"/>
      <c r="D611" s="268"/>
      <c r="E611" s="268"/>
      <c r="F611" s="231"/>
      <c r="G611" s="231"/>
      <c r="H611" s="231"/>
      <c r="I611" s="231"/>
      <c r="J611" s="269"/>
      <c r="K611" s="269"/>
      <c r="L611" s="269"/>
      <c r="M611" s="269"/>
      <c r="N611" s="269"/>
      <c r="O611" s="269"/>
      <c r="P611" s="269"/>
      <c r="Q611" s="269"/>
      <c r="R611" s="269"/>
      <c r="S611" s="269"/>
      <c r="T611" s="269"/>
      <c r="U611" s="269"/>
      <c r="V611" s="269"/>
      <c r="W611" s="269"/>
      <c r="X611" s="269"/>
      <c r="Y611" s="269"/>
      <c r="Z611" s="269"/>
    </row>
    <row r="612" ht="12.0" customHeight="1">
      <c r="A612" s="268"/>
      <c r="B612" s="269"/>
      <c r="C612" s="268"/>
      <c r="D612" s="268"/>
      <c r="E612" s="268"/>
      <c r="F612" s="231"/>
      <c r="G612" s="231"/>
      <c r="H612" s="231"/>
      <c r="I612" s="231"/>
      <c r="J612" s="269"/>
      <c r="K612" s="269"/>
      <c r="L612" s="269"/>
      <c r="M612" s="269"/>
      <c r="N612" s="269"/>
      <c r="O612" s="269"/>
      <c r="P612" s="269"/>
      <c r="Q612" s="269"/>
      <c r="R612" s="269"/>
      <c r="S612" s="269"/>
      <c r="T612" s="269"/>
      <c r="U612" s="269"/>
      <c r="V612" s="269"/>
      <c r="W612" s="269"/>
      <c r="X612" s="269"/>
      <c r="Y612" s="269"/>
      <c r="Z612" s="269"/>
    </row>
    <row r="613" ht="12.0" customHeight="1">
      <c r="A613" s="268"/>
      <c r="B613" s="269"/>
      <c r="C613" s="268"/>
      <c r="D613" s="268"/>
      <c r="E613" s="268"/>
      <c r="F613" s="231"/>
      <c r="G613" s="231"/>
      <c r="H613" s="231"/>
      <c r="I613" s="231"/>
      <c r="J613" s="269"/>
      <c r="K613" s="269"/>
      <c r="L613" s="269"/>
      <c r="M613" s="269"/>
      <c r="N613" s="269"/>
      <c r="O613" s="269"/>
      <c r="P613" s="269"/>
      <c r="Q613" s="269"/>
      <c r="R613" s="269"/>
      <c r="S613" s="269"/>
      <c r="T613" s="269"/>
      <c r="U613" s="269"/>
      <c r="V613" s="269"/>
      <c r="W613" s="269"/>
      <c r="X613" s="269"/>
      <c r="Y613" s="269"/>
      <c r="Z613" s="269"/>
    </row>
    <row r="614" ht="12.0" customHeight="1">
      <c r="A614" s="268"/>
      <c r="B614" s="269"/>
      <c r="C614" s="268"/>
      <c r="D614" s="268"/>
      <c r="E614" s="268"/>
      <c r="F614" s="231"/>
      <c r="G614" s="231"/>
      <c r="H614" s="231"/>
      <c r="I614" s="231"/>
      <c r="J614" s="269"/>
      <c r="K614" s="269"/>
      <c r="L614" s="269"/>
      <c r="M614" s="269"/>
      <c r="N614" s="269"/>
      <c r="O614" s="269"/>
      <c r="P614" s="269"/>
      <c r="Q614" s="269"/>
      <c r="R614" s="269"/>
      <c r="S614" s="269"/>
      <c r="T614" s="269"/>
      <c r="U614" s="269"/>
      <c r="V614" s="269"/>
      <c r="W614" s="269"/>
      <c r="X614" s="269"/>
      <c r="Y614" s="269"/>
      <c r="Z614" s="269"/>
    </row>
    <row r="615" ht="12.0" customHeight="1">
      <c r="A615" s="268"/>
      <c r="B615" s="269"/>
      <c r="C615" s="268"/>
      <c r="D615" s="268"/>
      <c r="E615" s="268"/>
      <c r="F615" s="231"/>
      <c r="G615" s="231"/>
      <c r="H615" s="231"/>
      <c r="I615" s="231"/>
      <c r="J615" s="269"/>
      <c r="K615" s="269"/>
      <c r="L615" s="269"/>
      <c r="M615" s="269"/>
      <c r="N615" s="269"/>
      <c r="O615" s="269"/>
      <c r="P615" s="269"/>
      <c r="Q615" s="269"/>
      <c r="R615" s="269"/>
      <c r="S615" s="269"/>
      <c r="T615" s="269"/>
      <c r="U615" s="269"/>
      <c r="V615" s="269"/>
      <c r="W615" s="269"/>
      <c r="X615" s="269"/>
      <c r="Y615" s="269"/>
      <c r="Z615" s="269"/>
    </row>
    <row r="616" ht="12.0" customHeight="1">
      <c r="A616" s="268"/>
      <c r="B616" s="269"/>
      <c r="C616" s="268"/>
      <c r="D616" s="268"/>
      <c r="E616" s="268"/>
      <c r="F616" s="231"/>
      <c r="G616" s="231"/>
      <c r="H616" s="231"/>
      <c r="I616" s="231"/>
      <c r="J616" s="269"/>
      <c r="K616" s="269"/>
      <c r="L616" s="269"/>
      <c r="M616" s="269"/>
      <c r="N616" s="269"/>
      <c r="O616" s="269"/>
      <c r="P616" s="269"/>
      <c r="Q616" s="269"/>
      <c r="R616" s="269"/>
      <c r="S616" s="269"/>
      <c r="T616" s="269"/>
      <c r="U616" s="269"/>
      <c r="V616" s="269"/>
      <c r="W616" s="269"/>
      <c r="X616" s="269"/>
      <c r="Y616" s="269"/>
      <c r="Z616" s="269"/>
    </row>
    <row r="617" ht="12.0" customHeight="1">
      <c r="A617" s="268"/>
      <c r="B617" s="269"/>
      <c r="C617" s="268"/>
      <c r="D617" s="268"/>
      <c r="E617" s="268"/>
      <c r="F617" s="231"/>
      <c r="G617" s="231"/>
      <c r="H617" s="231"/>
      <c r="I617" s="231"/>
      <c r="J617" s="269"/>
      <c r="K617" s="269"/>
      <c r="L617" s="269"/>
      <c r="M617" s="269"/>
      <c r="N617" s="269"/>
      <c r="O617" s="269"/>
      <c r="P617" s="269"/>
      <c r="Q617" s="269"/>
      <c r="R617" s="269"/>
      <c r="S617" s="269"/>
      <c r="T617" s="269"/>
      <c r="U617" s="269"/>
      <c r="V617" s="269"/>
      <c r="W617" s="269"/>
      <c r="X617" s="269"/>
      <c r="Y617" s="269"/>
      <c r="Z617" s="269"/>
    </row>
    <row r="618" ht="12.0" customHeight="1">
      <c r="A618" s="268"/>
      <c r="B618" s="269"/>
      <c r="C618" s="268"/>
      <c r="D618" s="268"/>
      <c r="E618" s="268"/>
      <c r="F618" s="231"/>
      <c r="G618" s="231"/>
      <c r="H618" s="231"/>
      <c r="I618" s="231"/>
      <c r="J618" s="269"/>
      <c r="K618" s="269"/>
      <c r="L618" s="269"/>
      <c r="M618" s="269"/>
      <c r="N618" s="269"/>
      <c r="O618" s="269"/>
      <c r="P618" s="269"/>
      <c r="Q618" s="269"/>
      <c r="R618" s="269"/>
      <c r="S618" s="269"/>
      <c r="T618" s="269"/>
      <c r="U618" s="269"/>
      <c r="V618" s="269"/>
      <c r="W618" s="269"/>
      <c r="X618" s="269"/>
      <c r="Y618" s="269"/>
      <c r="Z618" s="269"/>
    </row>
    <row r="619" ht="12.0" customHeight="1">
      <c r="A619" s="268"/>
      <c r="B619" s="269"/>
      <c r="C619" s="268"/>
      <c r="D619" s="268"/>
      <c r="E619" s="268"/>
      <c r="F619" s="231"/>
      <c r="G619" s="231"/>
      <c r="H619" s="231"/>
      <c r="I619" s="231"/>
      <c r="J619" s="269"/>
      <c r="K619" s="269"/>
      <c r="L619" s="269"/>
      <c r="M619" s="269"/>
      <c r="N619" s="269"/>
      <c r="O619" s="269"/>
      <c r="P619" s="269"/>
      <c r="Q619" s="269"/>
      <c r="R619" s="269"/>
      <c r="S619" s="269"/>
      <c r="T619" s="269"/>
      <c r="U619" s="269"/>
      <c r="V619" s="269"/>
      <c r="W619" s="269"/>
      <c r="X619" s="269"/>
      <c r="Y619" s="269"/>
      <c r="Z619" s="269"/>
    </row>
    <row r="620" ht="12.0" customHeight="1">
      <c r="A620" s="268"/>
      <c r="B620" s="269"/>
      <c r="C620" s="268"/>
      <c r="D620" s="268"/>
      <c r="E620" s="268"/>
      <c r="F620" s="231"/>
      <c r="G620" s="231"/>
      <c r="H620" s="231"/>
      <c r="I620" s="231"/>
      <c r="J620" s="269"/>
      <c r="K620" s="269"/>
      <c r="L620" s="269"/>
      <c r="M620" s="269"/>
      <c r="N620" s="269"/>
      <c r="O620" s="269"/>
      <c r="P620" s="269"/>
      <c r="Q620" s="269"/>
      <c r="R620" s="269"/>
      <c r="S620" s="269"/>
      <c r="T620" s="269"/>
      <c r="U620" s="269"/>
      <c r="V620" s="269"/>
      <c r="W620" s="269"/>
      <c r="X620" s="269"/>
      <c r="Y620" s="269"/>
      <c r="Z620" s="269"/>
    </row>
    <row r="621" ht="12.0" customHeight="1">
      <c r="A621" s="268"/>
      <c r="B621" s="269"/>
      <c r="C621" s="268"/>
      <c r="D621" s="268"/>
      <c r="E621" s="268"/>
      <c r="F621" s="231"/>
      <c r="G621" s="231"/>
      <c r="H621" s="231"/>
      <c r="I621" s="231"/>
      <c r="J621" s="269"/>
      <c r="K621" s="269"/>
      <c r="L621" s="269"/>
      <c r="M621" s="269"/>
      <c r="N621" s="269"/>
      <c r="O621" s="269"/>
      <c r="P621" s="269"/>
      <c r="Q621" s="269"/>
      <c r="R621" s="269"/>
      <c r="S621" s="269"/>
      <c r="T621" s="269"/>
      <c r="U621" s="269"/>
      <c r="V621" s="269"/>
      <c r="W621" s="269"/>
      <c r="X621" s="269"/>
      <c r="Y621" s="269"/>
      <c r="Z621" s="269"/>
    </row>
    <row r="622" ht="12.0" customHeight="1">
      <c r="A622" s="268"/>
      <c r="B622" s="269"/>
      <c r="C622" s="268"/>
      <c r="D622" s="268"/>
      <c r="E622" s="268"/>
      <c r="F622" s="231"/>
      <c r="G622" s="231"/>
      <c r="H622" s="231"/>
      <c r="I622" s="231"/>
      <c r="J622" s="269"/>
      <c r="K622" s="269"/>
      <c r="L622" s="269"/>
      <c r="M622" s="269"/>
      <c r="N622" s="269"/>
      <c r="O622" s="269"/>
      <c r="P622" s="269"/>
      <c r="Q622" s="269"/>
      <c r="R622" s="269"/>
      <c r="S622" s="269"/>
      <c r="T622" s="269"/>
      <c r="U622" s="269"/>
      <c r="V622" s="269"/>
      <c r="W622" s="269"/>
      <c r="X622" s="269"/>
      <c r="Y622" s="269"/>
      <c r="Z622" s="269"/>
    </row>
    <row r="623" ht="12.0" customHeight="1">
      <c r="A623" s="268"/>
      <c r="B623" s="269"/>
      <c r="C623" s="268"/>
      <c r="D623" s="268"/>
      <c r="E623" s="268"/>
      <c r="F623" s="231"/>
      <c r="G623" s="231"/>
      <c r="H623" s="231"/>
      <c r="I623" s="231"/>
      <c r="J623" s="269"/>
      <c r="K623" s="269"/>
      <c r="L623" s="269"/>
      <c r="M623" s="269"/>
      <c r="N623" s="269"/>
      <c r="O623" s="269"/>
      <c r="P623" s="269"/>
      <c r="Q623" s="269"/>
      <c r="R623" s="269"/>
      <c r="S623" s="269"/>
      <c r="T623" s="269"/>
      <c r="U623" s="269"/>
      <c r="V623" s="269"/>
      <c r="W623" s="269"/>
      <c r="X623" s="269"/>
      <c r="Y623" s="269"/>
      <c r="Z623" s="269"/>
    </row>
    <row r="624" ht="12.0" customHeight="1">
      <c r="A624" s="268"/>
      <c r="B624" s="269"/>
      <c r="C624" s="268"/>
      <c r="D624" s="268"/>
      <c r="E624" s="268"/>
      <c r="F624" s="231"/>
      <c r="G624" s="231"/>
      <c r="H624" s="231"/>
      <c r="I624" s="231"/>
      <c r="J624" s="269"/>
      <c r="K624" s="269"/>
      <c r="L624" s="269"/>
      <c r="M624" s="269"/>
      <c r="N624" s="269"/>
      <c r="O624" s="269"/>
      <c r="P624" s="269"/>
      <c r="Q624" s="269"/>
      <c r="R624" s="269"/>
      <c r="S624" s="269"/>
      <c r="T624" s="269"/>
      <c r="U624" s="269"/>
      <c r="V624" s="269"/>
      <c r="W624" s="269"/>
      <c r="X624" s="269"/>
      <c r="Y624" s="269"/>
      <c r="Z624" s="269"/>
    </row>
    <row r="625" ht="12.0" customHeight="1">
      <c r="A625" s="268"/>
      <c r="B625" s="269"/>
      <c r="C625" s="268"/>
      <c r="D625" s="268"/>
      <c r="E625" s="268"/>
      <c r="F625" s="231"/>
      <c r="G625" s="231"/>
      <c r="H625" s="231"/>
      <c r="I625" s="231"/>
      <c r="J625" s="269"/>
      <c r="K625" s="269"/>
      <c r="L625" s="269"/>
      <c r="M625" s="269"/>
      <c r="N625" s="269"/>
      <c r="O625" s="269"/>
      <c r="P625" s="269"/>
      <c r="Q625" s="269"/>
      <c r="R625" s="269"/>
      <c r="S625" s="269"/>
      <c r="T625" s="269"/>
      <c r="U625" s="269"/>
      <c r="V625" s="269"/>
      <c r="W625" s="269"/>
      <c r="X625" s="269"/>
      <c r="Y625" s="269"/>
      <c r="Z625" s="269"/>
    </row>
    <row r="626" ht="12.0" customHeight="1">
      <c r="A626" s="268"/>
      <c r="B626" s="269"/>
      <c r="C626" s="268"/>
      <c r="D626" s="268"/>
      <c r="E626" s="268"/>
      <c r="F626" s="231"/>
      <c r="G626" s="231"/>
      <c r="H626" s="231"/>
      <c r="I626" s="231"/>
      <c r="J626" s="269"/>
      <c r="K626" s="269"/>
      <c r="L626" s="269"/>
      <c r="M626" s="269"/>
      <c r="N626" s="269"/>
      <c r="O626" s="269"/>
      <c r="P626" s="269"/>
      <c r="Q626" s="269"/>
      <c r="R626" s="269"/>
      <c r="S626" s="269"/>
      <c r="T626" s="269"/>
      <c r="U626" s="269"/>
      <c r="V626" s="269"/>
      <c r="W626" s="269"/>
      <c r="X626" s="269"/>
      <c r="Y626" s="269"/>
      <c r="Z626" s="269"/>
    </row>
    <row r="627" ht="12.0" customHeight="1">
      <c r="A627" s="268"/>
      <c r="B627" s="269"/>
      <c r="C627" s="268"/>
      <c r="D627" s="268"/>
      <c r="E627" s="268"/>
      <c r="F627" s="231"/>
      <c r="G627" s="231"/>
      <c r="H627" s="231"/>
      <c r="I627" s="231"/>
      <c r="J627" s="269"/>
      <c r="K627" s="269"/>
      <c r="L627" s="269"/>
      <c r="M627" s="269"/>
      <c r="N627" s="269"/>
      <c r="O627" s="269"/>
      <c r="P627" s="269"/>
      <c r="Q627" s="269"/>
      <c r="R627" s="269"/>
      <c r="S627" s="269"/>
      <c r="T627" s="269"/>
      <c r="U627" s="269"/>
      <c r="V627" s="269"/>
      <c r="W627" s="269"/>
      <c r="X627" s="269"/>
      <c r="Y627" s="269"/>
      <c r="Z627" s="269"/>
    </row>
    <row r="628" ht="12.0" customHeight="1">
      <c r="A628" s="268"/>
      <c r="B628" s="269"/>
      <c r="C628" s="268"/>
      <c r="D628" s="268"/>
      <c r="E628" s="268"/>
      <c r="F628" s="231"/>
      <c r="G628" s="231"/>
      <c r="H628" s="231"/>
      <c r="I628" s="231"/>
      <c r="J628" s="269"/>
      <c r="K628" s="269"/>
      <c r="L628" s="269"/>
      <c r="M628" s="269"/>
      <c r="N628" s="269"/>
      <c r="O628" s="269"/>
      <c r="P628" s="269"/>
      <c r="Q628" s="269"/>
      <c r="R628" s="269"/>
      <c r="S628" s="269"/>
      <c r="T628" s="269"/>
      <c r="U628" s="269"/>
      <c r="V628" s="269"/>
      <c r="W628" s="269"/>
      <c r="X628" s="269"/>
      <c r="Y628" s="269"/>
      <c r="Z628" s="269"/>
    </row>
    <row r="629" ht="12.0" customHeight="1">
      <c r="A629" s="268"/>
      <c r="B629" s="269"/>
      <c r="C629" s="268"/>
      <c r="D629" s="268"/>
      <c r="E629" s="268"/>
      <c r="F629" s="231"/>
      <c r="G629" s="231"/>
      <c r="H629" s="231"/>
      <c r="I629" s="231"/>
      <c r="J629" s="269"/>
      <c r="K629" s="269"/>
      <c r="L629" s="269"/>
      <c r="M629" s="269"/>
      <c r="N629" s="269"/>
      <c r="O629" s="269"/>
      <c r="P629" s="269"/>
      <c r="Q629" s="269"/>
      <c r="R629" s="269"/>
      <c r="S629" s="269"/>
      <c r="T629" s="269"/>
      <c r="U629" s="269"/>
      <c r="V629" s="269"/>
      <c r="W629" s="269"/>
      <c r="X629" s="269"/>
      <c r="Y629" s="269"/>
      <c r="Z629" s="269"/>
    </row>
    <row r="630" ht="12.0" customHeight="1">
      <c r="A630" s="268"/>
      <c r="B630" s="269"/>
      <c r="C630" s="268"/>
      <c r="D630" s="268"/>
      <c r="E630" s="268"/>
      <c r="F630" s="231"/>
      <c r="G630" s="231"/>
      <c r="H630" s="231"/>
      <c r="I630" s="231"/>
      <c r="J630" s="269"/>
      <c r="K630" s="269"/>
      <c r="L630" s="269"/>
      <c r="M630" s="269"/>
      <c r="N630" s="269"/>
      <c r="O630" s="269"/>
      <c r="P630" s="269"/>
      <c r="Q630" s="269"/>
      <c r="R630" s="269"/>
      <c r="S630" s="269"/>
      <c r="T630" s="269"/>
      <c r="U630" s="269"/>
      <c r="V630" s="269"/>
      <c r="W630" s="269"/>
      <c r="X630" s="269"/>
      <c r="Y630" s="269"/>
      <c r="Z630" s="269"/>
    </row>
    <row r="631" ht="12.0" customHeight="1">
      <c r="A631" s="268"/>
      <c r="B631" s="269"/>
      <c r="C631" s="268"/>
      <c r="D631" s="268"/>
      <c r="E631" s="268"/>
      <c r="F631" s="231"/>
      <c r="G631" s="231"/>
      <c r="H631" s="231"/>
      <c r="I631" s="231"/>
      <c r="J631" s="269"/>
      <c r="K631" s="269"/>
      <c r="L631" s="269"/>
      <c r="M631" s="269"/>
      <c r="N631" s="269"/>
      <c r="O631" s="269"/>
      <c r="P631" s="269"/>
      <c r="Q631" s="269"/>
      <c r="R631" s="269"/>
      <c r="S631" s="269"/>
      <c r="T631" s="269"/>
      <c r="U631" s="269"/>
      <c r="V631" s="269"/>
      <c r="W631" s="269"/>
      <c r="X631" s="269"/>
      <c r="Y631" s="269"/>
      <c r="Z631" s="269"/>
    </row>
    <row r="632" ht="12.0" customHeight="1">
      <c r="A632" s="268"/>
      <c r="B632" s="269"/>
      <c r="C632" s="268"/>
      <c r="D632" s="268"/>
      <c r="E632" s="268"/>
      <c r="F632" s="231"/>
      <c r="G632" s="231"/>
      <c r="H632" s="231"/>
      <c r="I632" s="231"/>
      <c r="J632" s="269"/>
      <c r="K632" s="269"/>
      <c r="L632" s="269"/>
      <c r="M632" s="269"/>
      <c r="N632" s="269"/>
      <c r="O632" s="269"/>
      <c r="P632" s="269"/>
      <c r="Q632" s="269"/>
      <c r="R632" s="269"/>
      <c r="S632" s="269"/>
      <c r="T632" s="269"/>
      <c r="U632" s="269"/>
      <c r="V632" s="269"/>
      <c r="W632" s="269"/>
      <c r="X632" s="269"/>
      <c r="Y632" s="269"/>
      <c r="Z632" s="269"/>
    </row>
    <row r="633" ht="12.0" customHeight="1">
      <c r="A633" s="268"/>
      <c r="B633" s="269"/>
      <c r="C633" s="268"/>
      <c r="D633" s="268"/>
      <c r="E633" s="268"/>
      <c r="F633" s="231"/>
      <c r="G633" s="231"/>
      <c r="H633" s="231"/>
      <c r="I633" s="231"/>
      <c r="J633" s="269"/>
      <c r="K633" s="269"/>
      <c r="L633" s="269"/>
      <c r="M633" s="269"/>
      <c r="N633" s="269"/>
      <c r="O633" s="269"/>
      <c r="P633" s="269"/>
      <c r="Q633" s="269"/>
      <c r="R633" s="269"/>
      <c r="S633" s="269"/>
      <c r="T633" s="269"/>
      <c r="U633" s="269"/>
      <c r="V633" s="269"/>
      <c r="W633" s="269"/>
      <c r="X633" s="269"/>
      <c r="Y633" s="269"/>
      <c r="Z633" s="269"/>
    </row>
    <row r="634" ht="12.0" customHeight="1">
      <c r="A634" s="268"/>
      <c r="B634" s="269"/>
      <c r="C634" s="268"/>
      <c r="D634" s="268"/>
      <c r="E634" s="268"/>
      <c r="F634" s="231"/>
      <c r="G634" s="231"/>
      <c r="H634" s="231"/>
      <c r="I634" s="231"/>
      <c r="J634" s="269"/>
      <c r="K634" s="269"/>
      <c r="L634" s="269"/>
      <c r="M634" s="269"/>
      <c r="N634" s="269"/>
      <c r="O634" s="269"/>
      <c r="P634" s="269"/>
      <c r="Q634" s="269"/>
      <c r="R634" s="269"/>
      <c r="S634" s="269"/>
      <c r="T634" s="269"/>
      <c r="U634" s="269"/>
      <c r="V634" s="269"/>
      <c r="W634" s="269"/>
      <c r="X634" s="269"/>
      <c r="Y634" s="269"/>
      <c r="Z634" s="269"/>
    </row>
    <row r="635" ht="12.0" customHeight="1">
      <c r="A635" s="268"/>
      <c r="B635" s="269"/>
      <c r="C635" s="268"/>
      <c r="D635" s="268"/>
      <c r="E635" s="268"/>
      <c r="F635" s="231"/>
      <c r="G635" s="231"/>
      <c r="H635" s="231"/>
      <c r="I635" s="231"/>
      <c r="J635" s="269"/>
      <c r="K635" s="269"/>
      <c r="L635" s="269"/>
      <c r="M635" s="269"/>
      <c r="N635" s="269"/>
      <c r="O635" s="269"/>
      <c r="P635" s="269"/>
      <c r="Q635" s="269"/>
      <c r="R635" s="269"/>
      <c r="S635" s="269"/>
      <c r="T635" s="269"/>
      <c r="U635" s="269"/>
      <c r="V635" s="269"/>
      <c r="W635" s="269"/>
      <c r="X635" s="269"/>
      <c r="Y635" s="269"/>
      <c r="Z635" s="269"/>
    </row>
    <row r="636" ht="12.0" customHeight="1">
      <c r="A636" s="268"/>
      <c r="B636" s="269"/>
      <c r="C636" s="268"/>
      <c r="D636" s="268"/>
      <c r="E636" s="268"/>
      <c r="F636" s="231"/>
      <c r="G636" s="231"/>
      <c r="H636" s="231"/>
      <c r="I636" s="231"/>
      <c r="J636" s="269"/>
      <c r="K636" s="269"/>
      <c r="L636" s="269"/>
      <c r="M636" s="269"/>
      <c r="N636" s="269"/>
      <c r="O636" s="269"/>
      <c r="P636" s="269"/>
      <c r="Q636" s="269"/>
      <c r="R636" s="269"/>
      <c r="S636" s="269"/>
      <c r="T636" s="269"/>
      <c r="U636" s="269"/>
      <c r="V636" s="269"/>
      <c r="W636" s="269"/>
      <c r="X636" s="269"/>
      <c r="Y636" s="269"/>
      <c r="Z636" s="269"/>
    </row>
    <row r="637" ht="12.0" customHeight="1">
      <c r="A637" s="268"/>
      <c r="B637" s="269"/>
      <c r="C637" s="268"/>
      <c r="D637" s="268"/>
      <c r="E637" s="268"/>
      <c r="F637" s="231"/>
      <c r="G637" s="231"/>
      <c r="H637" s="231"/>
      <c r="I637" s="231"/>
      <c r="J637" s="269"/>
      <c r="K637" s="269"/>
      <c r="L637" s="269"/>
      <c r="M637" s="269"/>
      <c r="N637" s="269"/>
      <c r="O637" s="269"/>
      <c r="P637" s="269"/>
      <c r="Q637" s="269"/>
      <c r="R637" s="269"/>
      <c r="S637" s="269"/>
      <c r="T637" s="269"/>
      <c r="U637" s="269"/>
      <c r="V637" s="269"/>
      <c r="W637" s="269"/>
      <c r="X637" s="269"/>
      <c r="Y637" s="269"/>
      <c r="Z637" s="269"/>
    </row>
    <row r="638" ht="12.0" customHeight="1">
      <c r="A638" s="268"/>
      <c r="B638" s="269"/>
      <c r="C638" s="268"/>
      <c r="D638" s="268"/>
      <c r="E638" s="268"/>
      <c r="F638" s="231"/>
      <c r="G638" s="231"/>
      <c r="H638" s="231"/>
      <c r="I638" s="231"/>
      <c r="J638" s="269"/>
      <c r="K638" s="269"/>
      <c r="L638" s="269"/>
      <c r="M638" s="269"/>
      <c r="N638" s="269"/>
      <c r="O638" s="269"/>
      <c r="P638" s="269"/>
      <c r="Q638" s="269"/>
      <c r="R638" s="269"/>
      <c r="S638" s="269"/>
      <c r="T638" s="269"/>
      <c r="U638" s="269"/>
      <c r="V638" s="269"/>
      <c r="W638" s="269"/>
      <c r="X638" s="269"/>
      <c r="Y638" s="269"/>
      <c r="Z638" s="269"/>
    </row>
    <row r="639" ht="12.0" customHeight="1">
      <c r="A639" s="268"/>
      <c r="B639" s="269"/>
      <c r="C639" s="268"/>
      <c r="D639" s="268"/>
      <c r="E639" s="268"/>
      <c r="F639" s="231"/>
      <c r="G639" s="231"/>
      <c r="H639" s="231"/>
      <c r="I639" s="231"/>
      <c r="J639" s="269"/>
      <c r="K639" s="269"/>
      <c r="L639" s="269"/>
      <c r="M639" s="269"/>
      <c r="N639" s="269"/>
      <c r="O639" s="269"/>
      <c r="P639" s="269"/>
      <c r="Q639" s="269"/>
      <c r="R639" s="269"/>
      <c r="S639" s="269"/>
      <c r="T639" s="269"/>
      <c r="U639" s="269"/>
      <c r="V639" s="269"/>
      <c r="W639" s="269"/>
      <c r="X639" s="269"/>
      <c r="Y639" s="269"/>
      <c r="Z639" s="269"/>
    </row>
    <row r="640" ht="12.0" customHeight="1">
      <c r="A640" s="268"/>
      <c r="B640" s="269"/>
      <c r="C640" s="268"/>
      <c r="D640" s="268"/>
      <c r="E640" s="268"/>
      <c r="F640" s="231"/>
      <c r="G640" s="231"/>
      <c r="H640" s="231"/>
      <c r="I640" s="231"/>
      <c r="J640" s="269"/>
      <c r="K640" s="269"/>
      <c r="L640" s="269"/>
      <c r="M640" s="269"/>
      <c r="N640" s="269"/>
      <c r="O640" s="269"/>
      <c r="P640" s="269"/>
      <c r="Q640" s="269"/>
      <c r="R640" s="269"/>
      <c r="S640" s="269"/>
      <c r="T640" s="269"/>
      <c r="U640" s="269"/>
      <c r="V640" s="269"/>
      <c r="W640" s="269"/>
      <c r="X640" s="269"/>
      <c r="Y640" s="269"/>
      <c r="Z640" s="269"/>
    </row>
    <row r="641" ht="12.0" customHeight="1">
      <c r="A641" s="268"/>
      <c r="B641" s="269"/>
      <c r="C641" s="268"/>
      <c r="D641" s="268"/>
      <c r="E641" s="268"/>
      <c r="F641" s="231"/>
      <c r="G641" s="231"/>
      <c r="H641" s="231"/>
      <c r="I641" s="231"/>
      <c r="J641" s="269"/>
      <c r="K641" s="269"/>
      <c r="L641" s="269"/>
      <c r="M641" s="269"/>
      <c r="N641" s="269"/>
      <c r="O641" s="269"/>
      <c r="P641" s="269"/>
      <c r="Q641" s="269"/>
      <c r="R641" s="269"/>
      <c r="S641" s="269"/>
      <c r="T641" s="269"/>
      <c r="U641" s="269"/>
      <c r="V641" s="269"/>
      <c r="W641" s="269"/>
      <c r="X641" s="269"/>
      <c r="Y641" s="269"/>
      <c r="Z641" s="269"/>
    </row>
    <row r="642" ht="12.0" customHeight="1">
      <c r="A642" s="268"/>
      <c r="B642" s="269"/>
      <c r="C642" s="268"/>
      <c r="D642" s="268"/>
      <c r="E642" s="268"/>
      <c r="F642" s="231"/>
      <c r="G642" s="231"/>
      <c r="H642" s="231"/>
      <c r="I642" s="231"/>
      <c r="J642" s="269"/>
      <c r="K642" s="269"/>
      <c r="L642" s="269"/>
      <c r="M642" s="269"/>
      <c r="N642" s="269"/>
      <c r="O642" s="269"/>
      <c r="P642" s="269"/>
      <c r="Q642" s="269"/>
      <c r="R642" s="269"/>
      <c r="S642" s="269"/>
      <c r="T642" s="269"/>
      <c r="U642" s="269"/>
      <c r="V642" s="269"/>
      <c r="W642" s="269"/>
      <c r="X642" s="269"/>
      <c r="Y642" s="269"/>
      <c r="Z642" s="269"/>
    </row>
    <row r="643" ht="12.0" customHeight="1">
      <c r="A643" s="268"/>
      <c r="B643" s="269"/>
      <c r="C643" s="268"/>
      <c r="D643" s="268"/>
      <c r="E643" s="268"/>
      <c r="F643" s="231"/>
      <c r="G643" s="231"/>
      <c r="H643" s="231"/>
      <c r="I643" s="231"/>
      <c r="J643" s="269"/>
      <c r="K643" s="269"/>
      <c r="L643" s="269"/>
      <c r="M643" s="269"/>
      <c r="N643" s="269"/>
      <c r="O643" s="269"/>
      <c r="P643" s="269"/>
      <c r="Q643" s="269"/>
      <c r="R643" s="269"/>
      <c r="S643" s="269"/>
      <c r="T643" s="269"/>
      <c r="U643" s="269"/>
      <c r="V643" s="269"/>
      <c r="W643" s="269"/>
      <c r="X643" s="269"/>
      <c r="Y643" s="269"/>
      <c r="Z643" s="269"/>
    </row>
    <row r="644" ht="12.0" customHeight="1">
      <c r="A644" s="268"/>
      <c r="B644" s="269"/>
      <c r="C644" s="268"/>
      <c r="D644" s="268"/>
      <c r="E644" s="268"/>
      <c r="F644" s="231"/>
      <c r="G644" s="231"/>
      <c r="H644" s="231"/>
      <c r="I644" s="231"/>
      <c r="J644" s="269"/>
      <c r="K644" s="269"/>
      <c r="L644" s="269"/>
      <c r="M644" s="269"/>
      <c r="N644" s="269"/>
      <c r="O644" s="269"/>
      <c r="P644" s="269"/>
      <c r="Q644" s="269"/>
      <c r="R644" s="269"/>
      <c r="S644" s="269"/>
      <c r="T644" s="269"/>
      <c r="U644" s="269"/>
      <c r="V644" s="269"/>
      <c r="W644" s="269"/>
      <c r="X644" s="269"/>
      <c r="Y644" s="269"/>
      <c r="Z644" s="269"/>
    </row>
    <row r="645" ht="12.0" customHeight="1">
      <c r="A645" s="268"/>
      <c r="B645" s="269"/>
      <c r="C645" s="268"/>
      <c r="D645" s="268"/>
      <c r="E645" s="268"/>
      <c r="F645" s="231"/>
      <c r="G645" s="231"/>
      <c r="H645" s="231"/>
      <c r="I645" s="231"/>
      <c r="J645" s="269"/>
      <c r="K645" s="269"/>
      <c r="L645" s="269"/>
      <c r="M645" s="269"/>
      <c r="N645" s="269"/>
      <c r="O645" s="269"/>
      <c r="P645" s="269"/>
      <c r="Q645" s="269"/>
      <c r="R645" s="269"/>
      <c r="S645" s="269"/>
      <c r="T645" s="269"/>
      <c r="U645" s="269"/>
      <c r="V645" s="269"/>
      <c r="W645" s="269"/>
      <c r="X645" s="269"/>
      <c r="Y645" s="269"/>
      <c r="Z645" s="269"/>
    </row>
    <row r="646" ht="12.0" customHeight="1">
      <c r="A646" s="268"/>
      <c r="B646" s="269"/>
      <c r="C646" s="268"/>
      <c r="D646" s="268"/>
      <c r="E646" s="268"/>
      <c r="F646" s="231"/>
      <c r="G646" s="231"/>
      <c r="H646" s="231"/>
      <c r="I646" s="231"/>
      <c r="J646" s="269"/>
      <c r="K646" s="269"/>
      <c r="L646" s="269"/>
      <c r="M646" s="269"/>
      <c r="N646" s="269"/>
      <c r="O646" s="269"/>
      <c r="P646" s="269"/>
      <c r="Q646" s="269"/>
      <c r="R646" s="269"/>
      <c r="S646" s="269"/>
      <c r="T646" s="269"/>
      <c r="U646" s="269"/>
      <c r="V646" s="269"/>
      <c r="W646" s="269"/>
      <c r="X646" s="269"/>
      <c r="Y646" s="269"/>
      <c r="Z646" s="269"/>
    </row>
    <row r="647" ht="12.0" customHeight="1">
      <c r="A647" s="268"/>
      <c r="B647" s="269"/>
      <c r="C647" s="268"/>
      <c r="D647" s="268"/>
      <c r="E647" s="268"/>
      <c r="F647" s="231"/>
      <c r="G647" s="231"/>
      <c r="H647" s="231"/>
      <c r="I647" s="231"/>
      <c r="J647" s="269"/>
      <c r="K647" s="269"/>
      <c r="L647" s="269"/>
      <c r="M647" s="269"/>
      <c r="N647" s="269"/>
      <c r="O647" s="269"/>
      <c r="P647" s="269"/>
      <c r="Q647" s="269"/>
      <c r="R647" s="269"/>
      <c r="S647" s="269"/>
      <c r="T647" s="269"/>
      <c r="U647" s="269"/>
      <c r="V647" s="269"/>
      <c r="W647" s="269"/>
      <c r="X647" s="269"/>
      <c r="Y647" s="269"/>
      <c r="Z647" s="269"/>
    </row>
    <row r="648" ht="12.0" customHeight="1">
      <c r="A648" s="268"/>
      <c r="B648" s="269"/>
      <c r="C648" s="268"/>
      <c r="D648" s="268"/>
      <c r="E648" s="268"/>
      <c r="F648" s="231"/>
      <c r="G648" s="231"/>
      <c r="H648" s="231"/>
      <c r="I648" s="231"/>
      <c r="J648" s="269"/>
      <c r="K648" s="269"/>
      <c r="L648" s="269"/>
      <c r="M648" s="269"/>
      <c r="N648" s="269"/>
      <c r="O648" s="269"/>
      <c r="P648" s="269"/>
      <c r="Q648" s="269"/>
      <c r="R648" s="269"/>
      <c r="S648" s="269"/>
      <c r="T648" s="269"/>
      <c r="U648" s="269"/>
      <c r="V648" s="269"/>
      <c r="W648" s="269"/>
      <c r="X648" s="269"/>
      <c r="Y648" s="269"/>
      <c r="Z648" s="269"/>
    </row>
    <row r="649" ht="12.0" customHeight="1">
      <c r="A649" s="268"/>
      <c r="B649" s="269"/>
      <c r="C649" s="268"/>
      <c r="D649" s="268"/>
      <c r="E649" s="268"/>
      <c r="F649" s="231"/>
      <c r="G649" s="231"/>
      <c r="H649" s="231"/>
      <c r="I649" s="231"/>
      <c r="J649" s="269"/>
      <c r="K649" s="269"/>
      <c r="L649" s="269"/>
      <c r="M649" s="269"/>
      <c r="N649" s="269"/>
      <c r="O649" s="269"/>
      <c r="P649" s="269"/>
      <c r="Q649" s="269"/>
      <c r="R649" s="269"/>
      <c r="S649" s="269"/>
      <c r="T649" s="269"/>
      <c r="U649" s="269"/>
      <c r="V649" s="269"/>
      <c r="W649" s="269"/>
      <c r="X649" s="269"/>
      <c r="Y649" s="269"/>
      <c r="Z649" s="269"/>
    </row>
    <row r="650" ht="12.0" customHeight="1">
      <c r="A650" s="268"/>
      <c r="B650" s="269"/>
      <c r="C650" s="268"/>
      <c r="D650" s="268"/>
      <c r="E650" s="268"/>
      <c r="F650" s="231"/>
      <c r="G650" s="231"/>
      <c r="H650" s="231"/>
      <c r="I650" s="231"/>
      <c r="J650" s="269"/>
      <c r="K650" s="269"/>
      <c r="L650" s="269"/>
      <c r="M650" s="269"/>
      <c r="N650" s="269"/>
      <c r="O650" s="269"/>
      <c r="P650" s="269"/>
      <c r="Q650" s="269"/>
      <c r="R650" s="269"/>
      <c r="S650" s="269"/>
      <c r="T650" s="269"/>
      <c r="U650" s="269"/>
      <c r="V650" s="269"/>
      <c r="W650" s="269"/>
      <c r="X650" s="269"/>
      <c r="Y650" s="269"/>
      <c r="Z650" s="269"/>
    </row>
    <row r="651" ht="12.0" customHeight="1">
      <c r="A651" s="268"/>
      <c r="B651" s="269"/>
      <c r="C651" s="268"/>
      <c r="D651" s="268"/>
      <c r="E651" s="268"/>
      <c r="F651" s="231"/>
      <c r="G651" s="231"/>
      <c r="H651" s="231"/>
      <c r="I651" s="231"/>
      <c r="J651" s="269"/>
      <c r="K651" s="269"/>
      <c r="L651" s="269"/>
      <c r="M651" s="269"/>
      <c r="N651" s="269"/>
      <c r="O651" s="269"/>
      <c r="P651" s="269"/>
      <c r="Q651" s="269"/>
      <c r="R651" s="269"/>
      <c r="S651" s="269"/>
      <c r="T651" s="269"/>
      <c r="U651" s="269"/>
      <c r="V651" s="269"/>
      <c r="W651" s="269"/>
      <c r="X651" s="269"/>
      <c r="Y651" s="269"/>
      <c r="Z651" s="269"/>
    </row>
    <row r="652" ht="12.0" customHeight="1">
      <c r="A652" s="268"/>
      <c r="B652" s="269"/>
      <c r="C652" s="268"/>
      <c r="D652" s="268"/>
      <c r="E652" s="268"/>
      <c r="F652" s="231"/>
      <c r="G652" s="231"/>
      <c r="H652" s="231"/>
      <c r="I652" s="231"/>
      <c r="J652" s="269"/>
      <c r="K652" s="269"/>
      <c r="L652" s="269"/>
      <c r="M652" s="269"/>
      <c r="N652" s="269"/>
      <c r="O652" s="269"/>
      <c r="P652" s="269"/>
      <c r="Q652" s="269"/>
      <c r="R652" s="269"/>
      <c r="S652" s="269"/>
      <c r="T652" s="269"/>
      <c r="U652" s="269"/>
      <c r="V652" s="269"/>
      <c r="W652" s="269"/>
      <c r="X652" s="269"/>
      <c r="Y652" s="269"/>
      <c r="Z652" s="269"/>
    </row>
    <row r="653" ht="12.0" customHeight="1">
      <c r="A653" s="268"/>
      <c r="B653" s="269"/>
      <c r="C653" s="268"/>
      <c r="D653" s="268"/>
      <c r="E653" s="268"/>
      <c r="F653" s="231"/>
      <c r="G653" s="231"/>
      <c r="H653" s="231"/>
      <c r="I653" s="231"/>
      <c r="J653" s="269"/>
      <c r="K653" s="269"/>
      <c r="L653" s="269"/>
      <c r="M653" s="269"/>
      <c r="N653" s="269"/>
      <c r="O653" s="269"/>
      <c r="P653" s="269"/>
      <c r="Q653" s="269"/>
      <c r="R653" s="269"/>
      <c r="S653" s="269"/>
      <c r="T653" s="269"/>
      <c r="U653" s="269"/>
      <c r="V653" s="269"/>
      <c r="W653" s="269"/>
      <c r="X653" s="269"/>
      <c r="Y653" s="269"/>
      <c r="Z653" s="269"/>
    </row>
    <row r="654" ht="12.0" customHeight="1">
      <c r="A654" s="268"/>
      <c r="B654" s="269"/>
      <c r="C654" s="268"/>
      <c r="D654" s="268"/>
      <c r="E654" s="268"/>
      <c r="F654" s="231"/>
      <c r="G654" s="231"/>
      <c r="H654" s="231"/>
      <c r="I654" s="231"/>
      <c r="J654" s="269"/>
      <c r="K654" s="269"/>
      <c r="L654" s="269"/>
      <c r="M654" s="269"/>
      <c r="N654" s="269"/>
      <c r="O654" s="269"/>
      <c r="P654" s="269"/>
      <c r="Q654" s="269"/>
      <c r="R654" s="269"/>
      <c r="S654" s="269"/>
      <c r="T654" s="269"/>
      <c r="U654" s="269"/>
      <c r="V654" s="269"/>
      <c r="W654" s="269"/>
      <c r="X654" s="269"/>
      <c r="Y654" s="269"/>
      <c r="Z654" s="269"/>
    </row>
    <row r="655" ht="12.0" customHeight="1">
      <c r="A655" s="268"/>
      <c r="B655" s="269"/>
      <c r="C655" s="268"/>
      <c r="D655" s="268"/>
      <c r="E655" s="268"/>
      <c r="F655" s="231"/>
      <c r="G655" s="231"/>
      <c r="H655" s="231"/>
      <c r="I655" s="231"/>
      <c r="J655" s="269"/>
      <c r="K655" s="269"/>
      <c r="L655" s="269"/>
      <c r="M655" s="269"/>
      <c r="N655" s="269"/>
      <c r="O655" s="269"/>
      <c r="P655" s="269"/>
      <c r="Q655" s="269"/>
      <c r="R655" s="269"/>
      <c r="S655" s="269"/>
      <c r="T655" s="269"/>
      <c r="U655" s="269"/>
      <c r="V655" s="269"/>
      <c r="W655" s="269"/>
      <c r="X655" s="269"/>
      <c r="Y655" s="269"/>
      <c r="Z655" s="269"/>
    </row>
    <row r="656" ht="12.0" customHeight="1">
      <c r="A656" s="268"/>
      <c r="B656" s="269"/>
      <c r="C656" s="268"/>
      <c r="D656" s="268"/>
      <c r="E656" s="268"/>
      <c r="F656" s="231"/>
      <c r="G656" s="231"/>
      <c r="H656" s="231"/>
      <c r="I656" s="231"/>
      <c r="J656" s="269"/>
      <c r="K656" s="269"/>
      <c r="L656" s="269"/>
      <c r="M656" s="269"/>
      <c r="N656" s="269"/>
      <c r="O656" s="269"/>
      <c r="P656" s="269"/>
      <c r="Q656" s="269"/>
      <c r="R656" s="269"/>
      <c r="S656" s="269"/>
      <c r="T656" s="269"/>
      <c r="U656" s="269"/>
      <c r="V656" s="269"/>
      <c r="W656" s="269"/>
      <c r="X656" s="269"/>
      <c r="Y656" s="269"/>
      <c r="Z656" s="269"/>
    </row>
    <row r="657" ht="12.0" customHeight="1">
      <c r="A657" s="268"/>
      <c r="B657" s="269"/>
      <c r="C657" s="268"/>
      <c r="D657" s="268"/>
      <c r="E657" s="268"/>
      <c r="F657" s="231"/>
      <c r="G657" s="231"/>
      <c r="H657" s="231"/>
      <c r="I657" s="231"/>
      <c r="J657" s="269"/>
      <c r="K657" s="269"/>
      <c r="L657" s="269"/>
      <c r="M657" s="269"/>
      <c r="N657" s="269"/>
      <c r="O657" s="269"/>
      <c r="P657" s="269"/>
      <c r="Q657" s="269"/>
      <c r="R657" s="269"/>
      <c r="S657" s="269"/>
      <c r="T657" s="269"/>
      <c r="U657" s="269"/>
      <c r="V657" s="269"/>
      <c r="W657" s="269"/>
      <c r="X657" s="269"/>
      <c r="Y657" s="269"/>
      <c r="Z657" s="269"/>
    </row>
    <row r="658" ht="12.0" customHeight="1">
      <c r="A658" s="268"/>
      <c r="B658" s="269"/>
      <c r="C658" s="268"/>
      <c r="D658" s="268"/>
      <c r="E658" s="268"/>
      <c r="F658" s="231"/>
      <c r="G658" s="231"/>
      <c r="H658" s="231"/>
      <c r="I658" s="231"/>
      <c r="J658" s="269"/>
      <c r="K658" s="269"/>
      <c r="L658" s="269"/>
      <c r="M658" s="269"/>
      <c r="N658" s="269"/>
      <c r="O658" s="269"/>
      <c r="P658" s="269"/>
      <c r="Q658" s="269"/>
      <c r="R658" s="269"/>
      <c r="S658" s="269"/>
      <c r="T658" s="269"/>
      <c r="U658" s="269"/>
      <c r="V658" s="269"/>
      <c r="W658" s="269"/>
      <c r="X658" s="269"/>
      <c r="Y658" s="269"/>
      <c r="Z658" s="269"/>
    </row>
    <row r="659" ht="12.0" customHeight="1">
      <c r="A659" s="268"/>
      <c r="B659" s="269"/>
      <c r="C659" s="268"/>
      <c r="D659" s="268"/>
      <c r="E659" s="268"/>
      <c r="F659" s="231"/>
      <c r="G659" s="231"/>
      <c r="H659" s="231"/>
      <c r="I659" s="231"/>
      <c r="J659" s="269"/>
      <c r="K659" s="269"/>
      <c r="L659" s="269"/>
      <c r="M659" s="269"/>
      <c r="N659" s="269"/>
      <c r="O659" s="269"/>
      <c r="P659" s="269"/>
      <c r="Q659" s="269"/>
      <c r="R659" s="269"/>
      <c r="S659" s="269"/>
      <c r="T659" s="269"/>
      <c r="U659" s="269"/>
      <c r="V659" s="269"/>
      <c r="W659" s="269"/>
      <c r="X659" s="269"/>
      <c r="Y659" s="269"/>
      <c r="Z659" s="269"/>
    </row>
    <row r="660" ht="12.0" customHeight="1">
      <c r="A660" s="268"/>
      <c r="B660" s="269"/>
      <c r="C660" s="268"/>
      <c r="D660" s="268"/>
      <c r="E660" s="268"/>
      <c r="F660" s="231"/>
      <c r="G660" s="231"/>
      <c r="H660" s="231"/>
      <c r="I660" s="231"/>
      <c r="J660" s="269"/>
      <c r="K660" s="269"/>
      <c r="L660" s="269"/>
      <c r="M660" s="269"/>
      <c r="N660" s="269"/>
      <c r="O660" s="269"/>
      <c r="P660" s="269"/>
      <c r="Q660" s="269"/>
      <c r="R660" s="269"/>
      <c r="S660" s="269"/>
      <c r="T660" s="269"/>
      <c r="U660" s="269"/>
      <c r="V660" s="269"/>
      <c r="W660" s="269"/>
      <c r="X660" s="269"/>
      <c r="Y660" s="269"/>
      <c r="Z660" s="269"/>
    </row>
    <row r="661" ht="12.0" customHeight="1">
      <c r="A661" s="268"/>
      <c r="B661" s="269"/>
      <c r="C661" s="268"/>
      <c r="D661" s="268"/>
      <c r="E661" s="268"/>
      <c r="F661" s="231"/>
      <c r="G661" s="231"/>
      <c r="H661" s="231"/>
      <c r="I661" s="231"/>
      <c r="J661" s="269"/>
      <c r="K661" s="269"/>
      <c r="L661" s="269"/>
      <c r="M661" s="269"/>
      <c r="N661" s="269"/>
      <c r="O661" s="269"/>
      <c r="P661" s="269"/>
      <c r="Q661" s="269"/>
      <c r="R661" s="269"/>
      <c r="S661" s="269"/>
      <c r="T661" s="269"/>
      <c r="U661" s="269"/>
      <c r="V661" s="269"/>
      <c r="W661" s="269"/>
      <c r="X661" s="269"/>
      <c r="Y661" s="269"/>
      <c r="Z661" s="269"/>
    </row>
    <row r="662" ht="12.0" customHeight="1">
      <c r="A662" s="268"/>
      <c r="B662" s="269"/>
      <c r="C662" s="268"/>
      <c r="D662" s="268"/>
      <c r="E662" s="268"/>
      <c r="F662" s="231"/>
      <c r="G662" s="231"/>
      <c r="H662" s="231"/>
      <c r="I662" s="231"/>
      <c r="J662" s="269"/>
      <c r="K662" s="269"/>
      <c r="L662" s="269"/>
      <c r="M662" s="269"/>
      <c r="N662" s="269"/>
      <c r="O662" s="269"/>
      <c r="P662" s="269"/>
      <c r="Q662" s="269"/>
      <c r="R662" s="269"/>
      <c r="S662" s="269"/>
      <c r="T662" s="269"/>
      <c r="U662" s="269"/>
      <c r="V662" s="269"/>
      <c r="W662" s="269"/>
      <c r="X662" s="269"/>
      <c r="Y662" s="269"/>
      <c r="Z662" s="269"/>
    </row>
    <row r="663" ht="12.0" customHeight="1">
      <c r="A663" s="268"/>
      <c r="B663" s="269"/>
      <c r="C663" s="268"/>
      <c r="D663" s="268"/>
      <c r="E663" s="268"/>
      <c r="F663" s="231"/>
      <c r="G663" s="231"/>
      <c r="H663" s="231"/>
      <c r="I663" s="231"/>
      <c r="J663" s="269"/>
      <c r="K663" s="269"/>
      <c r="L663" s="269"/>
      <c r="M663" s="269"/>
      <c r="N663" s="269"/>
      <c r="O663" s="269"/>
      <c r="P663" s="269"/>
      <c r="Q663" s="269"/>
      <c r="R663" s="269"/>
      <c r="S663" s="269"/>
      <c r="T663" s="269"/>
      <c r="U663" s="269"/>
      <c r="V663" s="269"/>
      <c r="W663" s="269"/>
      <c r="X663" s="269"/>
      <c r="Y663" s="269"/>
      <c r="Z663" s="269"/>
    </row>
    <row r="664" ht="12.0" customHeight="1">
      <c r="A664" s="268"/>
      <c r="B664" s="269"/>
      <c r="C664" s="268"/>
      <c r="D664" s="268"/>
      <c r="E664" s="268"/>
      <c r="F664" s="231"/>
      <c r="G664" s="231"/>
      <c r="H664" s="231"/>
      <c r="I664" s="231"/>
      <c r="J664" s="269"/>
      <c r="K664" s="269"/>
      <c r="L664" s="269"/>
      <c r="M664" s="269"/>
      <c r="N664" s="269"/>
      <c r="O664" s="269"/>
      <c r="P664" s="269"/>
      <c r="Q664" s="269"/>
      <c r="R664" s="269"/>
      <c r="S664" s="269"/>
      <c r="T664" s="269"/>
      <c r="U664" s="269"/>
      <c r="V664" s="269"/>
      <c r="W664" s="269"/>
      <c r="X664" s="269"/>
      <c r="Y664" s="269"/>
      <c r="Z664" s="269"/>
    </row>
    <row r="665" ht="12.0" customHeight="1">
      <c r="A665" s="268"/>
      <c r="B665" s="269"/>
      <c r="C665" s="268"/>
      <c r="D665" s="268"/>
      <c r="E665" s="268"/>
      <c r="F665" s="231"/>
      <c r="G665" s="231"/>
      <c r="H665" s="231"/>
      <c r="I665" s="231"/>
      <c r="J665" s="269"/>
      <c r="K665" s="269"/>
      <c r="L665" s="269"/>
      <c r="M665" s="269"/>
      <c r="N665" s="269"/>
      <c r="O665" s="269"/>
      <c r="P665" s="269"/>
      <c r="Q665" s="269"/>
      <c r="R665" s="269"/>
      <c r="S665" s="269"/>
      <c r="T665" s="269"/>
      <c r="U665" s="269"/>
      <c r="V665" s="269"/>
      <c r="W665" s="269"/>
      <c r="X665" s="269"/>
      <c r="Y665" s="269"/>
      <c r="Z665" s="269"/>
    </row>
    <row r="666" ht="12.0" customHeight="1">
      <c r="A666" s="268"/>
      <c r="B666" s="269"/>
      <c r="C666" s="268"/>
      <c r="D666" s="268"/>
      <c r="E666" s="268"/>
      <c r="F666" s="231"/>
      <c r="G666" s="231"/>
      <c r="H666" s="231"/>
      <c r="I666" s="231"/>
      <c r="J666" s="269"/>
      <c r="K666" s="269"/>
      <c r="L666" s="269"/>
      <c r="M666" s="269"/>
      <c r="N666" s="269"/>
      <c r="O666" s="269"/>
      <c r="P666" s="269"/>
      <c r="Q666" s="269"/>
      <c r="R666" s="269"/>
      <c r="S666" s="269"/>
      <c r="T666" s="269"/>
      <c r="U666" s="269"/>
      <c r="V666" s="269"/>
      <c r="W666" s="269"/>
      <c r="X666" s="269"/>
      <c r="Y666" s="269"/>
      <c r="Z666" s="269"/>
    </row>
    <row r="667" ht="12.0" customHeight="1">
      <c r="A667" s="268"/>
      <c r="B667" s="269"/>
      <c r="C667" s="268"/>
      <c r="D667" s="268"/>
      <c r="E667" s="268"/>
      <c r="F667" s="231"/>
      <c r="G667" s="231"/>
      <c r="H667" s="231"/>
      <c r="I667" s="231"/>
      <c r="J667" s="269"/>
      <c r="K667" s="269"/>
      <c r="L667" s="269"/>
      <c r="M667" s="269"/>
      <c r="N667" s="269"/>
      <c r="O667" s="269"/>
      <c r="P667" s="269"/>
      <c r="Q667" s="269"/>
      <c r="R667" s="269"/>
      <c r="S667" s="269"/>
      <c r="T667" s="269"/>
      <c r="U667" s="269"/>
      <c r="V667" s="269"/>
      <c r="W667" s="269"/>
      <c r="X667" s="269"/>
      <c r="Y667" s="269"/>
      <c r="Z667" s="269"/>
    </row>
    <row r="668" ht="12.0" customHeight="1">
      <c r="A668" s="268"/>
      <c r="B668" s="269"/>
      <c r="C668" s="268"/>
      <c r="D668" s="268"/>
      <c r="E668" s="268"/>
      <c r="F668" s="231"/>
      <c r="G668" s="231"/>
      <c r="H668" s="231"/>
      <c r="I668" s="231"/>
      <c r="J668" s="269"/>
      <c r="K668" s="269"/>
      <c r="L668" s="269"/>
      <c r="M668" s="269"/>
      <c r="N668" s="269"/>
      <c r="O668" s="269"/>
      <c r="P668" s="269"/>
      <c r="Q668" s="269"/>
      <c r="R668" s="269"/>
      <c r="S668" s="269"/>
      <c r="T668" s="269"/>
      <c r="U668" s="269"/>
      <c r="V668" s="269"/>
      <c r="W668" s="269"/>
      <c r="X668" s="269"/>
      <c r="Y668" s="269"/>
      <c r="Z668" s="269"/>
    </row>
    <row r="669" ht="12.0" customHeight="1">
      <c r="A669" s="268"/>
      <c r="B669" s="269"/>
      <c r="C669" s="268"/>
      <c r="D669" s="268"/>
      <c r="E669" s="268"/>
      <c r="F669" s="231"/>
      <c r="G669" s="231"/>
      <c r="H669" s="231"/>
      <c r="I669" s="231"/>
      <c r="J669" s="269"/>
      <c r="K669" s="269"/>
      <c r="L669" s="269"/>
      <c r="M669" s="269"/>
      <c r="N669" s="269"/>
      <c r="O669" s="269"/>
      <c r="P669" s="269"/>
      <c r="Q669" s="269"/>
      <c r="R669" s="269"/>
      <c r="S669" s="269"/>
      <c r="T669" s="269"/>
      <c r="U669" s="269"/>
      <c r="V669" s="269"/>
      <c r="W669" s="269"/>
      <c r="X669" s="269"/>
      <c r="Y669" s="269"/>
      <c r="Z669" s="269"/>
    </row>
    <row r="670" ht="12.0" customHeight="1">
      <c r="A670" s="268"/>
      <c r="B670" s="269"/>
      <c r="C670" s="268"/>
      <c r="D670" s="268"/>
      <c r="E670" s="268"/>
      <c r="F670" s="231"/>
      <c r="G670" s="231"/>
      <c r="H670" s="231"/>
      <c r="I670" s="231"/>
      <c r="J670" s="269"/>
      <c r="K670" s="269"/>
      <c r="L670" s="269"/>
      <c r="M670" s="269"/>
      <c r="N670" s="269"/>
      <c r="O670" s="269"/>
      <c r="P670" s="269"/>
      <c r="Q670" s="269"/>
      <c r="R670" s="269"/>
      <c r="S670" s="269"/>
      <c r="T670" s="269"/>
      <c r="U670" s="269"/>
      <c r="V670" s="269"/>
      <c r="W670" s="269"/>
      <c r="X670" s="269"/>
      <c r="Y670" s="269"/>
      <c r="Z670" s="269"/>
    </row>
    <row r="671" ht="12.0" customHeight="1">
      <c r="A671" s="268"/>
      <c r="B671" s="269"/>
      <c r="C671" s="268"/>
      <c r="D671" s="268"/>
      <c r="E671" s="268"/>
      <c r="F671" s="231"/>
      <c r="G671" s="231"/>
      <c r="H671" s="231"/>
      <c r="I671" s="231"/>
      <c r="J671" s="269"/>
      <c r="K671" s="269"/>
      <c r="L671" s="269"/>
      <c r="M671" s="269"/>
      <c r="N671" s="269"/>
      <c r="O671" s="269"/>
      <c r="P671" s="269"/>
      <c r="Q671" s="269"/>
      <c r="R671" s="269"/>
      <c r="S671" s="269"/>
      <c r="T671" s="269"/>
      <c r="U671" s="269"/>
      <c r="V671" s="269"/>
      <c r="W671" s="269"/>
      <c r="X671" s="269"/>
      <c r="Y671" s="269"/>
      <c r="Z671" s="269"/>
    </row>
    <row r="672" ht="12.0" customHeight="1">
      <c r="A672" s="268"/>
      <c r="B672" s="269"/>
      <c r="C672" s="268"/>
      <c r="D672" s="268"/>
      <c r="E672" s="268"/>
      <c r="F672" s="231"/>
      <c r="G672" s="231"/>
      <c r="H672" s="231"/>
      <c r="I672" s="231"/>
      <c r="J672" s="269"/>
      <c r="K672" s="269"/>
      <c r="L672" s="269"/>
      <c r="M672" s="269"/>
      <c r="N672" s="269"/>
      <c r="O672" s="269"/>
      <c r="P672" s="269"/>
      <c r="Q672" s="269"/>
      <c r="R672" s="269"/>
      <c r="S672" s="269"/>
      <c r="T672" s="269"/>
      <c r="U672" s="269"/>
      <c r="V672" s="269"/>
      <c r="W672" s="269"/>
      <c r="X672" s="269"/>
      <c r="Y672" s="269"/>
      <c r="Z672" s="269"/>
    </row>
    <row r="673" ht="12.0" customHeight="1">
      <c r="A673" s="268"/>
      <c r="B673" s="269"/>
      <c r="C673" s="268"/>
      <c r="D673" s="268"/>
      <c r="E673" s="268"/>
      <c r="F673" s="231"/>
      <c r="G673" s="231"/>
      <c r="H673" s="231"/>
      <c r="I673" s="231"/>
      <c r="J673" s="269"/>
      <c r="K673" s="269"/>
      <c r="L673" s="269"/>
      <c r="M673" s="269"/>
      <c r="N673" s="269"/>
      <c r="O673" s="269"/>
      <c r="P673" s="269"/>
      <c r="Q673" s="269"/>
      <c r="R673" s="269"/>
      <c r="S673" s="269"/>
      <c r="T673" s="269"/>
      <c r="U673" s="269"/>
      <c r="V673" s="269"/>
      <c r="W673" s="269"/>
      <c r="X673" s="269"/>
      <c r="Y673" s="269"/>
      <c r="Z673" s="269"/>
    </row>
    <row r="674" ht="12.0" customHeight="1">
      <c r="A674" s="268"/>
      <c r="B674" s="269"/>
      <c r="C674" s="268"/>
      <c r="D674" s="268"/>
      <c r="E674" s="268"/>
      <c r="F674" s="231"/>
      <c r="G674" s="231"/>
      <c r="H674" s="231"/>
      <c r="I674" s="231"/>
      <c r="J674" s="269"/>
      <c r="K674" s="269"/>
      <c r="L674" s="269"/>
      <c r="M674" s="269"/>
      <c r="N674" s="269"/>
      <c r="O674" s="269"/>
      <c r="P674" s="269"/>
      <c r="Q674" s="269"/>
      <c r="R674" s="269"/>
      <c r="S674" s="269"/>
      <c r="T674" s="269"/>
      <c r="U674" s="269"/>
      <c r="V674" s="269"/>
      <c r="W674" s="269"/>
      <c r="X674" s="269"/>
      <c r="Y674" s="269"/>
      <c r="Z674" s="269"/>
    </row>
    <row r="675" ht="12.0" customHeight="1">
      <c r="A675" s="268"/>
      <c r="B675" s="269"/>
      <c r="C675" s="268"/>
      <c r="D675" s="268"/>
      <c r="E675" s="268"/>
      <c r="F675" s="231"/>
      <c r="G675" s="231"/>
      <c r="H675" s="231"/>
      <c r="I675" s="231"/>
      <c r="J675" s="269"/>
      <c r="K675" s="269"/>
      <c r="L675" s="269"/>
      <c r="M675" s="269"/>
      <c r="N675" s="269"/>
      <c r="O675" s="269"/>
      <c r="P675" s="269"/>
      <c r="Q675" s="269"/>
      <c r="R675" s="269"/>
      <c r="S675" s="269"/>
      <c r="T675" s="269"/>
      <c r="U675" s="269"/>
      <c r="V675" s="269"/>
      <c r="W675" s="269"/>
      <c r="X675" s="269"/>
      <c r="Y675" s="269"/>
      <c r="Z675" s="269"/>
    </row>
    <row r="676" ht="12.0" customHeight="1">
      <c r="A676" s="268"/>
      <c r="B676" s="269"/>
      <c r="C676" s="268"/>
      <c r="D676" s="268"/>
      <c r="E676" s="268"/>
      <c r="F676" s="231"/>
      <c r="G676" s="231"/>
      <c r="H676" s="231"/>
      <c r="I676" s="231"/>
      <c r="J676" s="269"/>
      <c r="K676" s="269"/>
      <c r="L676" s="269"/>
      <c r="M676" s="269"/>
      <c r="N676" s="269"/>
      <c r="O676" s="269"/>
      <c r="P676" s="269"/>
      <c r="Q676" s="269"/>
      <c r="R676" s="269"/>
      <c r="S676" s="269"/>
      <c r="T676" s="269"/>
      <c r="U676" s="269"/>
      <c r="V676" s="269"/>
      <c r="W676" s="269"/>
      <c r="X676" s="269"/>
      <c r="Y676" s="269"/>
      <c r="Z676" s="269"/>
    </row>
    <row r="677" ht="12.0" customHeight="1">
      <c r="A677" s="268"/>
      <c r="B677" s="269"/>
      <c r="C677" s="268"/>
      <c r="D677" s="268"/>
      <c r="E677" s="268"/>
      <c r="F677" s="231"/>
      <c r="G677" s="231"/>
      <c r="H677" s="231"/>
      <c r="I677" s="231"/>
      <c r="J677" s="269"/>
      <c r="K677" s="269"/>
      <c r="L677" s="269"/>
      <c r="M677" s="269"/>
      <c r="N677" s="269"/>
      <c r="O677" s="269"/>
      <c r="P677" s="269"/>
      <c r="Q677" s="269"/>
      <c r="R677" s="269"/>
      <c r="S677" s="269"/>
      <c r="T677" s="269"/>
      <c r="U677" s="269"/>
      <c r="V677" s="269"/>
      <c r="W677" s="269"/>
      <c r="X677" s="269"/>
      <c r="Y677" s="269"/>
      <c r="Z677" s="269"/>
    </row>
    <row r="678" ht="12.0" customHeight="1">
      <c r="A678" s="268"/>
      <c r="B678" s="269"/>
      <c r="C678" s="268"/>
      <c r="D678" s="268"/>
      <c r="E678" s="268"/>
      <c r="F678" s="231"/>
      <c r="G678" s="231"/>
      <c r="H678" s="231"/>
      <c r="I678" s="231"/>
      <c r="J678" s="269"/>
      <c r="K678" s="269"/>
      <c r="L678" s="269"/>
      <c r="M678" s="269"/>
      <c r="N678" s="269"/>
      <c r="O678" s="269"/>
      <c r="P678" s="269"/>
      <c r="Q678" s="269"/>
      <c r="R678" s="269"/>
      <c r="S678" s="269"/>
      <c r="T678" s="269"/>
      <c r="U678" s="269"/>
      <c r="V678" s="269"/>
      <c r="W678" s="269"/>
      <c r="X678" s="269"/>
      <c r="Y678" s="269"/>
      <c r="Z678" s="269"/>
    </row>
    <row r="679" ht="12.0" customHeight="1">
      <c r="A679" s="268"/>
      <c r="B679" s="269"/>
      <c r="C679" s="268"/>
      <c r="D679" s="268"/>
      <c r="E679" s="268"/>
      <c r="F679" s="231"/>
      <c r="G679" s="231"/>
      <c r="H679" s="231"/>
      <c r="I679" s="231"/>
      <c r="J679" s="269"/>
      <c r="K679" s="269"/>
      <c r="L679" s="269"/>
      <c r="M679" s="269"/>
      <c r="N679" s="269"/>
      <c r="O679" s="269"/>
      <c r="P679" s="269"/>
      <c r="Q679" s="269"/>
      <c r="R679" s="269"/>
      <c r="S679" s="269"/>
      <c r="T679" s="269"/>
      <c r="U679" s="269"/>
      <c r="V679" s="269"/>
      <c r="W679" s="269"/>
      <c r="X679" s="269"/>
      <c r="Y679" s="269"/>
      <c r="Z679" s="269"/>
    </row>
    <row r="680" ht="12.0" customHeight="1">
      <c r="A680" s="268"/>
      <c r="B680" s="269"/>
      <c r="C680" s="268"/>
      <c r="D680" s="268"/>
      <c r="E680" s="268"/>
      <c r="F680" s="231"/>
      <c r="G680" s="231"/>
      <c r="H680" s="231"/>
      <c r="I680" s="231"/>
      <c r="J680" s="269"/>
      <c r="K680" s="269"/>
      <c r="L680" s="269"/>
      <c r="M680" s="269"/>
      <c r="N680" s="269"/>
      <c r="O680" s="269"/>
      <c r="P680" s="269"/>
      <c r="Q680" s="269"/>
      <c r="R680" s="269"/>
      <c r="S680" s="269"/>
      <c r="T680" s="269"/>
      <c r="U680" s="269"/>
      <c r="V680" s="269"/>
      <c r="W680" s="269"/>
      <c r="X680" s="269"/>
      <c r="Y680" s="269"/>
      <c r="Z680" s="269"/>
    </row>
    <row r="681" ht="12.0" customHeight="1">
      <c r="A681" s="268"/>
      <c r="B681" s="269"/>
      <c r="C681" s="268"/>
      <c r="D681" s="268"/>
      <c r="E681" s="268"/>
      <c r="F681" s="231"/>
      <c r="G681" s="231"/>
      <c r="H681" s="231"/>
      <c r="I681" s="231"/>
      <c r="J681" s="269"/>
      <c r="K681" s="269"/>
      <c r="L681" s="269"/>
      <c r="M681" s="269"/>
      <c r="N681" s="269"/>
      <c r="O681" s="269"/>
      <c r="P681" s="269"/>
      <c r="Q681" s="269"/>
      <c r="R681" s="269"/>
      <c r="S681" s="269"/>
      <c r="T681" s="269"/>
      <c r="U681" s="269"/>
      <c r="V681" s="269"/>
      <c r="W681" s="269"/>
      <c r="X681" s="269"/>
      <c r="Y681" s="269"/>
      <c r="Z681" s="269"/>
    </row>
    <row r="682" ht="12.0" customHeight="1">
      <c r="A682" s="268"/>
      <c r="B682" s="269"/>
      <c r="C682" s="268"/>
      <c r="D682" s="268"/>
      <c r="E682" s="268"/>
      <c r="F682" s="231"/>
      <c r="G682" s="231"/>
      <c r="H682" s="231"/>
      <c r="I682" s="231"/>
      <c r="J682" s="269"/>
      <c r="K682" s="269"/>
      <c r="L682" s="269"/>
      <c r="M682" s="269"/>
      <c r="N682" s="269"/>
      <c r="O682" s="269"/>
      <c r="P682" s="269"/>
      <c r="Q682" s="269"/>
      <c r="R682" s="269"/>
      <c r="S682" s="269"/>
      <c r="T682" s="269"/>
      <c r="U682" s="269"/>
      <c r="V682" s="269"/>
      <c r="W682" s="269"/>
      <c r="X682" s="269"/>
      <c r="Y682" s="269"/>
      <c r="Z682" s="269"/>
    </row>
    <row r="683" ht="12.0" customHeight="1">
      <c r="A683" s="268"/>
      <c r="B683" s="269"/>
      <c r="C683" s="268"/>
      <c r="D683" s="268"/>
      <c r="E683" s="268"/>
      <c r="F683" s="231"/>
      <c r="G683" s="231"/>
      <c r="H683" s="231"/>
      <c r="I683" s="231"/>
      <c r="J683" s="269"/>
      <c r="K683" s="269"/>
      <c r="L683" s="269"/>
      <c r="M683" s="269"/>
      <c r="N683" s="269"/>
      <c r="O683" s="269"/>
      <c r="P683" s="269"/>
      <c r="Q683" s="269"/>
      <c r="R683" s="269"/>
      <c r="S683" s="269"/>
      <c r="T683" s="269"/>
      <c r="U683" s="269"/>
      <c r="V683" s="269"/>
      <c r="W683" s="269"/>
      <c r="X683" s="269"/>
      <c r="Y683" s="269"/>
      <c r="Z683" s="269"/>
    </row>
    <row r="684" ht="12.0" customHeight="1">
      <c r="A684" s="268"/>
      <c r="B684" s="269"/>
      <c r="C684" s="268"/>
      <c r="D684" s="268"/>
      <c r="E684" s="268"/>
      <c r="F684" s="231"/>
      <c r="G684" s="231"/>
      <c r="H684" s="231"/>
      <c r="I684" s="231"/>
      <c r="J684" s="269"/>
      <c r="K684" s="269"/>
      <c r="L684" s="269"/>
      <c r="M684" s="269"/>
      <c r="N684" s="269"/>
      <c r="O684" s="269"/>
      <c r="P684" s="269"/>
      <c r="Q684" s="269"/>
      <c r="R684" s="269"/>
      <c r="S684" s="269"/>
      <c r="T684" s="269"/>
      <c r="U684" s="269"/>
      <c r="V684" s="269"/>
      <c r="W684" s="269"/>
      <c r="X684" s="269"/>
      <c r="Y684" s="269"/>
      <c r="Z684" s="269"/>
    </row>
    <row r="685" ht="12.0" customHeight="1">
      <c r="A685" s="268"/>
      <c r="B685" s="269"/>
      <c r="C685" s="268"/>
      <c r="D685" s="268"/>
      <c r="E685" s="268"/>
      <c r="F685" s="231"/>
      <c r="G685" s="231"/>
      <c r="H685" s="231"/>
      <c r="I685" s="231"/>
      <c r="J685" s="269"/>
      <c r="K685" s="269"/>
      <c r="L685" s="269"/>
      <c r="M685" s="269"/>
      <c r="N685" s="269"/>
      <c r="O685" s="269"/>
      <c r="P685" s="269"/>
      <c r="Q685" s="269"/>
      <c r="R685" s="269"/>
      <c r="S685" s="269"/>
      <c r="T685" s="269"/>
      <c r="U685" s="269"/>
      <c r="V685" s="269"/>
      <c r="W685" s="269"/>
      <c r="X685" s="269"/>
      <c r="Y685" s="269"/>
      <c r="Z685" s="269"/>
    </row>
    <row r="686" ht="12.0" customHeight="1">
      <c r="A686" s="268"/>
      <c r="B686" s="269"/>
      <c r="C686" s="268"/>
      <c r="D686" s="268"/>
      <c r="E686" s="268"/>
      <c r="F686" s="231"/>
      <c r="G686" s="231"/>
      <c r="H686" s="231"/>
      <c r="I686" s="231"/>
      <c r="J686" s="269"/>
      <c r="K686" s="269"/>
      <c r="L686" s="269"/>
      <c r="M686" s="269"/>
      <c r="N686" s="269"/>
      <c r="O686" s="269"/>
      <c r="P686" s="269"/>
      <c r="Q686" s="269"/>
      <c r="R686" s="269"/>
      <c r="S686" s="269"/>
      <c r="T686" s="269"/>
      <c r="U686" s="269"/>
      <c r="V686" s="269"/>
      <c r="W686" s="269"/>
      <c r="X686" s="269"/>
      <c r="Y686" s="269"/>
      <c r="Z686" s="269"/>
    </row>
    <row r="687" ht="12.0" customHeight="1">
      <c r="A687" s="268"/>
      <c r="B687" s="269"/>
      <c r="C687" s="268"/>
      <c r="D687" s="268"/>
      <c r="E687" s="268"/>
      <c r="F687" s="231"/>
      <c r="G687" s="231"/>
      <c r="H687" s="231"/>
      <c r="I687" s="231"/>
      <c r="J687" s="269"/>
      <c r="K687" s="269"/>
      <c r="L687" s="269"/>
      <c r="M687" s="269"/>
      <c r="N687" s="269"/>
      <c r="O687" s="269"/>
      <c r="P687" s="269"/>
      <c r="Q687" s="269"/>
      <c r="R687" s="269"/>
      <c r="S687" s="269"/>
      <c r="T687" s="269"/>
      <c r="U687" s="269"/>
      <c r="V687" s="269"/>
      <c r="W687" s="269"/>
      <c r="X687" s="269"/>
      <c r="Y687" s="269"/>
      <c r="Z687" s="269"/>
    </row>
    <row r="688" ht="12.0" customHeight="1">
      <c r="A688" s="268"/>
      <c r="B688" s="269"/>
      <c r="C688" s="268"/>
      <c r="D688" s="268"/>
      <c r="E688" s="268"/>
      <c r="F688" s="231"/>
      <c r="G688" s="231"/>
      <c r="H688" s="231"/>
      <c r="I688" s="231"/>
      <c r="J688" s="269"/>
      <c r="K688" s="269"/>
      <c r="L688" s="269"/>
      <c r="M688" s="269"/>
      <c r="N688" s="269"/>
      <c r="O688" s="269"/>
      <c r="P688" s="269"/>
      <c r="Q688" s="269"/>
      <c r="R688" s="269"/>
      <c r="S688" s="269"/>
      <c r="T688" s="269"/>
      <c r="U688" s="269"/>
      <c r="V688" s="269"/>
      <c r="W688" s="269"/>
      <c r="X688" s="269"/>
      <c r="Y688" s="269"/>
      <c r="Z688" s="269"/>
    </row>
    <row r="689" ht="12.0" customHeight="1">
      <c r="A689" s="268"/>
      <c r="B689" s="269"/>
      <c r="C689" s="268"/>
      <c r="D689" s="268"/>
      <c r="E689" s="268"/>
      <c r="F689" s="231"/>
      <c r="G689" s="231"/>
      <c r="H689" s="231"/>
      <c r="I689" s="231"/>
      <c r="J689" s="269"/>
      <c r="K689" s="269"/>
      <c r="L689" s="269"/>
      <c r="M689" s="269"/>
      <c r="N689" s="269"/>
      <c r="O689" s="269"/>
      <c r="P689" s="269"/>
      <c r="Q689" s="269"/>
      <c r="R689" s="269"/>
      <c r="S689" s="269"/>
      <c r="T689" s="269"/>
      <c r="U689" s="269"/>
      <c r="V689" s="269"/>
      <c r="W689" s="269"/>
      <c r="X689" s="269"/>
      <c r="Y689" s="269"/>
      <c r="Z689" s="269"/>
    </row>
    <row r="690" ht="12.0" customHeight="1">
      <c r="A690" s="268"/>
      <c r="B690" s="269"/>
      <c r="C690" s="268"/>
      <c r="D690" s="268"/>
      <c r="E690" s="268"/>
      <c r="F690" s="231"/>
      <c r="G690" s="231"/>
      <c r="H690" s="231"/>
      <c r="I690" s="231"/>
      <c r="J690" s="269"/>
      <c r="K690" s="269"/>
      <c r="L690" s="269"/>
      <c r="M690" s="269"/>
      <c r="N690" s="269"/>
      <c r="O690" s="269"/>
      <c r="P690" s="269"/>
      <c r="Q690" s="269"/>
      <c r="R690" s="269"/>
      <c r="S690" s="269"/>
      <c r="T690" s="269"/>
      <c r="U690" s="269"/>
      <c r="V690" s="269"/>
      <c r="W690" s="269"/>
      <c r="X690" s="269"/>
      <c r="Y690" s="269"/>
      <c r="Z690" s="269"/>
    </row>
    <row r="691" ht="12.0" customHeight="1">
      <c r="A691" s="268"/>
      <c r="B691" s="269"/>
      <c r="C691" s="268"/>
      <c r="D691" s="268"/>
      <c r="E691" s="268"/>
      <c r="F691" s="231"/>
      <c r="G691" s="231"/>
      <c r="H691" s="231"/>
      <c r="I691" s="231"/>
      <c r="J691" s="269"/>
      <c r="K691" s="269"/>
      <c r="L691" s="269"/>
      <c r="M691" s="269"/>
      <c r="N691" s="269"/>
      <c r="O691" s="269"/>
      <c r="P691" s="269"/>
      <c r="Q691" s="269"/>
      <c r="R691" s="269"/>
      <c r="S691" s="269"/>
      <c r="T691" s="269"/>
      <c r="U691" s="269"/>
      <c r="V691" s="269"/>
      <c r="W691" s="269"/>
      <c r="X691" s="269"/>
      <c r="Y691" s="269"/>
      <c r="Z691" s="269"/>
    </row>
    <row r="692" ht="12.0" customHeight="1">
      <c r="A692" s="268"/>
      <c r="B692" s="269"/>
      <c r="C692" s="268"/>
      <c r="D692" s="268"/>
      <c r="E692" s="268"/>
      <c r="F692" s="231"/>
      <c r="G692" s="231"/>
      <c r="H692" s="231"/>
      <c r="I692" s="231"/>
      <c r="J692" s="269"/>
      <c r="K692" s="269"/>
      <c r="L692" s="269"/>
      <c r="M692" s="269"/>
      <c r="N692" s="269"/>
      <c r="O692" s="269"/>
      <c r="P692" s="269"/>
      <c r="Q692" s="269"/>
      <c r="R692" s="269"/>
      <c r="S692" s="269"/>
      <c r="T692" s="269"/>
      <c r="U692" s="269"/>
      <c r="V692" s="269"/>
      <c r="W692" s="269"/>
      <c r="X692" s="269"/>
      <c r="Y692" s="269"/>
      <c r="Z692" s="269"/>
    </row>
    <row r="693" ht="12.0" customHeight="1">
      <c r="A693" s="268"/>
      <c r="B693" s="269"/>
      <c r="C693" s="268"/>
      <c r="D693" s="268"/>
      <c r="E693" s="268"/>
      <c r="F693" s="231"/>
      <c r="G693" s="231"/>
      <c r="H693" s="231"/>
      <c r="I693" s="231"/>
      <c r="J693" s="269"/>
      <c r="K693" s="269"/>
      <c r="L693" s="269"/>
      <c r="M693" s="269"/>
      <c r="N693" s="269"/>
      <c r="O693" s="269"/>
      <c r="P693" s="269"/>
      <c r="Q693" s="269"/>
      <c r="R693" s="269"/>
      <c r="S693" s="269"/>
      <c r="T693" s="269"/>
      <c r="U693" s="269"/>
      <c r="V693" s="269"/>
      <c r="W693" s="269"/>
      <c r="X693" s="269"/>
      <c r="Y693" s="269"/>
      <c r="Z693" s="269"/>
    </row>
    <row r="694" ht="12.0" customHeight="1">
      <c r="A694" s="268"/>
      <c r="B694" s="269"/>
      <c r="C694" s="268"/>
      <c r="D694" s="268"/>
      <c r="E694" s="268"/>
      <c r="F694" s="231"/>
      <c r="G694" s="231"/>
      <c r="H694" s="231"/>
      <c r="I694" s="231"/>
      <c r="J694" s="269"/>
      <c r="K694" s="269"/>
      <c r="L694" s="269"/>
      <c r="M694" s="269"/>
      <c r="N694" s="269"/>
      <c r="O694" s="269"/>
      <c r="P694" s="269"/>
      <c r="Q694" s="269"/>
      <c r="R694" s="269"/>
      <c r="S694" s="269"/>
      <c r="T694" s="269"/>
      <c r="U694" s="269"/>
      <c r="V694" s="269"/>
      <c r="W694" s="269"/>
      <c r="X694" s="269"/>
      <c r="Y694" s="269"/>
      <c r="Z694" s="269"/>
    </row>
    <row r="695" ht="12.0" customHeight="1">
      <c r="A695" s="268"/>
      <c r="B695" s="269"/>
      <c r="C695" s="268"/>
      <c r="D695" s="268"/>
      <c r="E695" s="268"/>
      <c r="F695" s="231"/>
      <c r="G695" s="231"/>
      <c r="H695" s="231"/>
      <c r="I695" s="231"/>
      <c r="J695" s="269"/>
      <c r="K695" s="269"/>
      <c r="L695" s="269"/>
      <c r="M695" s="269"/>
      <c r="N695" s="269"/>
      <c r="O695" s="269"/>
      <c r="P695" s="269"/>
      <c r="Q695" s="269"/>
      <c r="R695" s="269"/>
      <c r="S695" s="269"/>
      <c r="T695" s="269"/>
      <c r="U695" s="269"/>
      <c r="V695" s="269"/>
      <c r="W695" s="269"/>
      <c r="X695" s="269"/>
      <c r="Y695" s="269"/>
      <c r="Z695" s="269"/>
    </row>
    <row r="696" ht="12.0" customHeight="1">
      <c r="A696" s="268"/>
      <c r="B696" s="269"/>
      <c r="C696" s="268"/>
      <c r="D696" s="268"/>
      <c r="E696" s="268"/>
      <c r="F696" s="231"/>
      <c r="G696" s="231"/>
      <c r="H696" s="231"/>
      <c r="I696" s="231"/>
      <c r="J696" s="269"/>
      <c r="K696" s="269"/>
      <c r="L696" s="269"/>
      <c r="M696" s="269"/>
      <c r="N696" s="269"/>
      <c r="O696" s="269"/>
      <c r="P696" s="269"/>
      <c r="Q696" s="269"/>
      <c r="R696" s="269"/>
      <c r="S696" s="269"/>
      <c r="T696" s="269"/>
      <c r="U696" s="269"/>
      <c r="V696" s="269"/>
      <c r="W696" s="269"/>
      <c r="X696" s="269"/>
      <c r="Y696" s="269"/>
      <c r="Z696" s="269"/>
    </row>
    <row r="697" ht="12.0" customHeight="1">
      <c r="A697" s="268"/>
      <c r="B697" s="269"/>
      <c r="C697" s="268"/>
      <c r="D697" s="268"/>
      <c r="E697" s="268"/>
      <c r="F697" s="231"/>
      <c r="G697" s="231"/>
      <c r="H697" s="231"/>
      <c r="I697" s="231"/>
      <c r="J697" s="269"/>
      <c r="K697" s="269"/>
      <c r="L697" s="269"/>
      <c r="M697" s="269"/>
      <c r="N697" s="269"/>
      <c r="O697" s="269"/>
      <c r="P697" s="269"/>
      <c r="Q697" s="269"/>
      <c r="R697" s="269"/>
      <c r="S697" s="269"/>
      <c r="T697" s="269"/>
      <c r="U697" s="269"/>
      <c r="V697" s="269"/>
      <c r="W697" s="269"/>
      <c r="X697" s="269"/>
      <c r="Y697" s="269"/>
      <c r="Z697" s="269"/>
    </row>
    <row r="698" ht="12.0" customHeight="1">
      <c r="A698" s="268"/>
      <c r="B698" s="269"/>
      <c r="C698" s="268"/>
      <c r="D698" s="268"/>
      <c r="E698" s="268"/>
      <c r="F698" s="231"/>
      <c r="G698" s="231"/>
      <c r="H698" s="231"/>
      <c r="I698" s="231"/>
      <c r="J698" s="269"/>
      <c r="K698" s="269"/>
      <c r="L698" s="269"/>
      <c r="M698" s="269"/>
      <c r="N698" s="269"/>
      <c r="O698" s="269"/>
      <c r="P698" s="269"/>
      <c r="Q698" s="269"/>
      <c r="R698" s="269"/>
      <c r="S698" s="269"/>
      <c r="T698" s="269"/>
      <c r="U698" s="269"/>
      <c r="V698" s="269"/>
      <c r="W698" s="269"/>
      <c r="X698" s="269"/>
      <c r="Y698" s="269"/>
      <c r="Z698" s="269"/>
    </row>
    <row r="699" ht="12.0" customHeight="1">
      <c r="A699" s="268"/>
      <c r="B699" s="269"/>
      <c r="C699" s="268"/>
      <c r="D699" s="268"/>
      <c r="E699" s="268"/>
      <c r="F699" s="231"/>
      <c r="G699" s="231"/>
      <c r="H699" s="231"/>
      <c r="I699" s="231"/>
      <c r="J699" s="269"/>
      <c r="K699" s="269"/>
      <c r="L699" s="269"/>
      <c r="M699" s="269"/>
      <c r="N699" s="269"/>
      <c r="O699" s="269"/>
      <c r="P699" s="269"/>
      <c r="Q699" s="269"/>
      <c r="R699" s="269"/>
      <c r="S699" s="269"/>
      <c r="T699" s="269"/>
      <c r="U699" s="269"/>
      <c r="V699" s="269"/>
      <c r="W699" s="269"/>
      <c r="X699" s="269"/>
      <c r="Y699" s="269"/>
      <c r="Z699" s="269"/>
    </row>
    <row r="700" ht="12.0" customHeight="1">
      <c r="A700" s="268"/>
      <c r="B700" s="269"/>
      <c r="C700" s="268"/>
      <c r="D700" s="268"/>
      <c r="E700" s="268"/>
      <c r="F700" s="231"/>
      <c r="G700" s="231"/>
      <c r="H700" s="231"/>
      <c r="I700" s="231"/>
      <c r="J700" s="269"/>
      <c r="K700" s="269"/>
      <c r="L700" s="269"/>
      <c r="M700" s="269"/>
      <c r="N700" s="269"/>
      <c r="O700" s="269"/>
      <c r="P700" s="269"/>
      <c r="Q700" s="269"/>
      <c r="R700" s="269"/>
      <c r="S700" s="269"/>
      <c r="T700" s="269"/>
      <c r="U700" s="269"/>
      <c r="V700" s="269"/>
      <c r="W700" s="269"/>
      <c r="X700" s="269"/>
      <c r="Y700" s="269"/>
      <c r="Z700" s="269"/>
    </row>
    <row r="701" ht="12.0" customHeight="1">
      <c r="A701" s="268"/>
      <c r="B701" s="269"/>
      <c r="C701" s="268"/>
      <c r="D701" s="268"/>
      <c r="E701" s="268"/>
      <c r="F701" s="231"/>
      <c r="G701" s="231"/>
      <c r="H701" s="231"/>
      <c r="I701" s="231"/>
      <c r="J701" s="269"/>
      <c r="K701" s="269"/>
      <c r="L701" s="269"/>
      <c r="M701" s="269"/>
      <c r="N701" s="269"/>
      <c r="O701" s="269"/>
      <c r="P701" s="269"/>
      <c r="Q701" s="269"/>
      <c r="R701" s="269"/>
      <c r="S701" s="269"/>
      <c r="T701" s="269"/>
      <c r="U701" s="269"/>
      <c r="V701" s="269"/>
      <c r="W701" s="269"/>
      <c r="X701" s="269"/>
      <c r="Y701" s="269"/>
      <c r="Z701" s="269"/>
    </row>
    <row r="702" ht="12.0" customHeight="1">
      <c r="A702" s="268"/>
      <c r="B702" s="269"/>
      <c r="C702" s="268"/>
      <c r="D702" s="268"/>
      <c r="E702" s="268"/>
      <c r="F702" s="231"/>
      <c r="G702" s="231"/>
      <c r="H702" s="231"/>
      <c r="I702" s="231"/>
      <c r="J702" s="269"/>
      <c r="K702" s="269"/>
      <c r="L702" s="269"/>
      <c r="M702" s="269"/>
      <c r="N702" s="269"/>
      <c r="O702" s="269"/>
      <c r="P702" s="269"/>
      <c r="Q702" s="269"/>
      <c r="R702" s="269"/>
      <c r="S702" s="269"/>
      <c r="T702" s="269"/>
      <c r="U702" s="269"/>
      <c r="V702" s="269"/>
      <c r="W702" s="269"/>
      <c r="X702" s="269"/>
      <c r="Y702" s="269"/>
      <c r="Z702" s="269"/>
    </row>
    <row r="703" ht="12.0" customHeight="1">
      <c r="A703" s="268"/>
      <c r="B703" s="269"/>
      <c r="C703" s="268"/>
      <c r="D703" s="268"/>
      <c r="E703" s="268"/>
      <c r="F703" s="231"/>
      <c r="G703" s="231"/>
      <c r="H703" s="231"/>
      <c r="I703" s="231"/>
      <c r="J703" s="269"/>
      <c r="K703" s="269"/>
      <c r="L703" s="269"/>
      <c r="M703" s="269"/>
      <c r="N703" s="269"/>
      <c r="O703" s="269"/>
      <c r="P703" s="269"/>
      <c r="Q703" s="269"/>
      <c r="R703" s="269"/>
      <c r="S703" s="269"/>
      <c r="T703" s="269"/>
      <c r="U703" s="269"/>
      <c r="V703" s="269"/>
      <c r="W703" s="269"/>
      <c r="X703" s="269"/>
      <c r="Y703" s="269"/>
      <c r="Z703" s="269"/>
    </row>
    <row r="704" ht="12.0" customHeight="1">
      <c r="A704" s="268"/>
      <c r="B704" s="269"/>
      <c r="C704" s="268"/>
      <c r="D704" s="268"/>
      <c r="E704" s="268"/>
      <c r="F704" s="231"/>
      <c r="G704" s="231"/>
      <c r="H704" s="231"/>
      <c r="I704" s="231"/>
      <c r="J704" s="269"/>
      <c r="K704" s="269"/>
      <c r="L704" s="269"/>
      <c r="M704" s="269"/>
      <c r="N704" s="269"/>
      <c r="O704" s="269"/>
      <c r="P704" s="269"/>
      <c r="Q704" s="269"/>
      <c r="R704" s="269"/>
      <c r="S704" s="269"/>
      <c r="T704" s="269"/>
      <c r="U704" s="269"/>
      <c r="V704" s="269"/>
      <c r="W704" s="269"/>
      <c r="X704" s="269"/>
      <c r="Y704" s="269"/>
      <c r="Z704" s="269"/>
    </row>
    <row r="705" ht="12.0" customHeight="1">
      <c r="A705" s="268"/>
      <c r="B705" s="269"/>
      <c r="C705" s="268"/>
      <c r="D705" s="268"/>
      <c r="E705" s="268"/>
      <c r="F705" s="231"/>
      <c r="G705" s="231"/>
      <c r="H705" s="231"/>
      <c r="I705" s="231"/>
      <c r="J705" s="269"/>
      <c r="K705" s="269"/>
      <c r="L705" s="269"/>
      <c r="M705" s="269"/>
      <c r="N705" s="269"/>
      <c r="O705" s="269"/>
      <c r="P705" s="269"/>
      <c r="Q705" s="269"/>
      <c r="R705" s="269"/>
      <c r="S705" s="269"/>
      <c r="T705" s="269"/>
      <c r="U705" s="269"/>
      <c r="V705" s="269"/>
      <c r="W705" s="269"/>
      <c r="X705" s="269"/>
      <c r="Y705" s="269"/>
      <c r="Z705" s="269"/>
    </row>
    <row r="706" ht="12.0" customHeight="1">
      <c r="A706" s="268"/>
      <c r="B706" s="269"/>
      <c r="C706" s="268"/>
      <c r="D706" s="268"/>
      <c r="E706" s="268"/>
      <c r="F706" s="231"/>
      <c r="G706" s="231"/>
      <c r="H706" s="231"/>
      <c r="I706" s="231"/>
      <c r="J706" s="269"/>
      <c r="K706" s="269"/>
      <c r="L706" s="269"/>
      <c r="M706" s="269"/>
      <c r="N706" s="269"/>
      <c r="O706" s="269"/>
      <c r="P706" s="269"/>
      <c r="Q706" s="269"/>
      <c r="R706" s="269"/>
      <c r="S706" s="269"/>
      <c r="T706" s="269"/>
      <c r="U706" s="269"/>
      <c r="V706" s="269"/>
      <c r="W706" s="269"/>
      <c r="X706" s="269"/>
      <c r="Y706" s="269"/>
      <c r="Z706" s="269"/>
    </row>
    <row r="707" ht="12.0" customHeight="1">
      <c r="A707" s="268"/>
      <c r="B707" s="269"/>
      <c r="C707" s="268"/>
      <c r="D707" s="268"/>
      <c r="E707" s="268"/>
      <c r="F707" s="231"/>
      <c r="G707" s="231"/>
      <c r="H707" s="231"/>
      <c r="I707" s="231"/>
      <c r="J707" s="269"/>
      <c r="K707" s="269"/>
      <c r="L707" s="269"/>
      <c r="M707" s="269"/>
      <c r="N707" s="269"/>
      <c r="O707" s="269"/>
      <c r="P707" s="269"/>
      <c r="Q707" s="269"/>
      <c r="R707" s="269"/>
      <c r="S707" s="269"/>
      <c r="T707" s="269"/>
      <c r="U707" s="269"/>
      <c r="V707" s="269"/>
      <c r="W707" s="269"/>
      <c r="X707" s="269"/>
      <c r="Y707" s="269"/>
      <c r="Z707" s="269"/>
    </row>
    <row r="708" ht="12.0" customHeight="1">
      <c r="A708" s="268"/>
      <c r="B708" s="269"/>
      <c r="C708" s="268"/>
      <c r="D708" s="268"/>
      <c r="E708" s="268"/>
      <c r="F708" s="231"/>
      <c r="G708" s="231"/>
      <c r="H708" s="231"/>
      <c r="I708" s="231"/>
      <c r="J708" s="269"/>
      <c r="K708" s="269"/>
      <c r="L708" s="269"/>
      <c r="M708" s="269"/>
      <c r="N708" s="269"/>
      <c r="O708" s="269"/>
      <c r="P708" s="269"/>
      <c r="Q708" s="269"/>
      <c r="R708" s="269"/>
      <c r="S708" s="269"/>
      <c r="T708" s="269"/>
      <c r="U708" s="269"/>
      <c r="V708" s="269"/>
      <c r="W708" s="269"/>
      <c r="X708" s="269"/>
      <c r="Y708" s="269"/>
      <c r="Z708" s="269"/>
    </row>
    <row r="709" ht="12.0" customHeight="1">
      <c r="A709" s="268"/>
      <c r="B709" s="269"/>
      <c r="C709" s="268"/>
      <c r="D709" s="268"/>
      <c r="E709" s="268"/>
      <c r="F709" s="231"/>
      <c r="G709" s="231"/>
      <c r="H709" s="231"/>
      <c r="I709" s="231"/>
      <c r="J709" s="269"/>
      <c r="K709" s="269"/>
      <c r="L709" s="269"/>
      <c r="M709" s="269"/>
      <c r="N709" s="269"/>
      <c r="O709" s="269"/>
      <c r="P709" s="269"/>
      <c r="Q709" s="269"/>
      <c r="R709" s="269"/>
      <c r="S709" s="269"/>
      <c r="T709" s="269"/>
      <c r="U709" s="269"/>
      <c r="V709" s="269"/>
      <c r="W709" s="269"/>
      <c r="X709" s="269"/>
      <c r="Y709" s="269"/>
      <c r="Z709" s="269"/>
    </row>
    <row r="710" ht="12.0" customHeight="1">
      <c r="A710" s="268"/>
      <c r="B710" s="269"/>
      <c r="C710" s="268"/>
      <c r="D710" s="268"/>
      <c r="E710" s="268"/>
      <c r="F710" s="231"/>
      <c r="G710" s="231"/>
      <c r="H710" s="231"/>
      <c r="I710" s="231"/>
      <c r="J710" s="269"/>
      <c r="K710" s="269"/>
      <c r="L710" s="269"/>
      <c r="M710" s="269"/>
      <c r="N710" s="269"/>
      <c r="O710" s="269"/>
      <c r="P710" s="269"/>
      <c r="Q710" s="269"/>
      <c r="R710" s="269"/>
      <c r="S710" s="269"/>
      <c r="T710" s="269"/>
      <c r="U710" s="269"/>
      <c r="V710" s="269"/>
      <c r="W710" s="269"/>
      <c r="X710" s="269"/>
      <c r="Y710" s="269"/>
      <c r="Z710" s="269"/>
    </row>
    <row r="711" ht="12.0" customHeight="1">
      <c r="A711" s="268"/>
      <c r="B711" s="269"/>
      <c r="C711" s="268"/>
      <c r="D711" s="268"/>
      <c r="E711" s="268"/>
      <c r="F711" s="231"/>
      <c r="G711" s="231"/>
      <c r="H711" s="231"/>
      <c r="I711" s="231"/>
      <c r="J711" s="269"/>
      <c r="K711" s="269"/>
      <c r="L711" s="269"/>
      <c r="M711" s="269"/>
      <c r="N711" s="269"/>
      <c r="O711" s="269"/>
      <c r="P711" s="269"/>
      <c r="Q711" s="269"/>
      <c r="R711" s="269"/>
      <c r="S711" s="269"/>
      <c r="T711" s="269"/>
      <c r="U711" s="269"/>
      <c r="V711" s="269"/>
      <c r="W711" s="269"/>
      <c r="X711" s="269"/>
      <c r="Y711" s="269"/>
      <c r="Z711" s="269"/>
    </row>
    <row r="712" ht="12.0" customHeight="1">
      <c r="A712" s="268"/>
      <c r="B712" s="269"/>
      <c r="C712" s="268"/>
      <c r="D712" s="268"/>
      <c r="E712" s="268"/>
      <c r="F712" s="231"/>
      <c r="G712" s="231"/>
      <c r="H712" s="231"/>
      <c r="I712" s="231"/>
      <c r="J712" s="269"/>
      <c r="K712" s="269"/>
      <c r="L712" s="269"/>
      <c r="M712" s="269"/>
      <c r="N712" s="269"/>
      <c r="O712" s="269"/>
      <c r="P712" s="269"/>
      <c r="Q712" s="269"/>
      <c r="R712" s="269"/>
      <c r="S712" s="269"/>
      <c r="T712" s="269"/>
      <c r="U712" s="269"/>
      <c r="V712" s="269"/>
      <c r="W712" s="269"/>
      <c r="X712" s="269"/>
      <c r="Y712" s="269"/>
      <c r="Z712" s="269"/>
    </row>
    <row r="713" ht="12.0" customHeight="1">
      <c r="A713" s="268"/>
      <c r="B713" s="269"/>
      <c r="C713" s="268"/>
      <c r="D713" s="268"/>
      <c r="E713" s="268"/>
      <c r="F713" s="231"/>
      <c r="G713" s="231"/>
      <c r="H713" s="231"/>
      <c r="I713" s="231"/>
      <c r="J713" s="269"/>
      <c r="K713" s="269"/>
      <c r="L713" s="269"/>
      <c r="M713" s="269"/>
      <c r="N713" s="269"/>
      <c r="O713" s="269"/>
      <c r="P713" s="269"/>
      <c r="Q713" s="269"/>
      <c r="R713" s="269"/>
      <c r="S713" s="269"/>
      <c r="T713" s="269"/>
      <c r="U713" s="269"/>
      <c r="V713" s="269"/>
      <c r="W713" s="269"/>
      <c r="X713" s="269"/>
      <c r="Y713" s="269"/>
      <c r="Z713" s="269"/>
    </row>
    <row r="714" ht="12.0" customHeight="1">
      <c r="A714" s="268"/>
      <c r="B714" s="269"/>
      <c r="C714" s="268"/>
      <c r="D714" s="268"/>
      <c r="E714" s="268"/>
      <c r="F714" s="231"/>
      <c r="G714" s="231"/>
      <c r="H714" s="231"/>
      <c r="I714" s="231"/>
      <c r="J714" s="269"/>
      <c r="K714" s="269"/>
      <c r="L714" s="269"/>
      <c r="M714" s="269"/>
      <c r="N714" s="269"/>
      <c r="O714" s="269"/>
      <c r="P714" s="269"/>
      <c r="Q714" s="269"/>
      <c r="R714" s="269"/>
      <c r="S714" s="269"/>
      <c r="T714" s="269"/>
      <c r="U714" s="269"/>
      <c r="V714" s="269"/>
      <c r="W714" s="269"/>
      <c r="X714" s="269"/>
      <c r="Y714" s="269"/>
      <c r="Z714" s="269"/>
    </row>
    <row r="715" ht="12.0" customHeight="1">
      <c r="A715" s="268"/>
      <c r="B715" s="269"/>
      <c r="C715" s="268"/>
      <c r="D715" s="268"/>
      <c r="E715" s="268"/>
      <c r="F715" s="231"/>
      <c r="G715" s="231"/>
      <c r="H715" s="231"/>
      <c r="I715" s="231"/>
      <c r="J715" s="269"/>
      <c r="K715" s="269"/>
      <c r="L715" s="269"/>
      <c r="M715" s="269"/>
      <c r="N715" s="269"/>
      <c r="O715" s="269"/>
      <c r="P715" s="269"/>
      <c r="Q715" s="269"/>
      <c r="R715" s="269"/>
      <c r="S715" s="269"/>
      <c r="T715" s="269"/>
      <c r="U715" s="269"/>
      <c r="V715" s="269"/>
      <c r="W715" s="269"/>
      <c r="X715" s="269"/>
      <c r="Y715" s="269"/>
      <c r="Z715" s="269"/>
    </row>
    <row r="716" ht="12.0" customHeight="1">
      <c r="A716" s="268"/>
      <c r="B716" s="269"/>
      <c r="C716" s="268"/>
      <c r="D716" s="268"/>
      <c r="E716" s="268"/>
      <c r="F716" s="231"/>
      <c r="G716" s="231"/>
      <c r="H716" s="231"/>
      <c r="I716" s="231"/>
      <c r="J716" s="269"/>
      <c r="K716" s="269"/>
      <c r="L716" s="269"/>
      <c r="M716" s="269"/>
      <c r="N716" s="269"/>
      <c r="O716" s="269"/>
      <c r="P716" s="269"/>
      <c r="Q716" s="269"/>
      <c r="R716" s="269"/>
      <c r="S716" s="269"/>
      <c r="T716" s="269"/>
      <c r="U716" s="269"/>
      <c r="V716" s="269"/>
      <c r="W716" s="269"/>
      <c r="X716" s="269"/>
      <c r="Y716" s="269"/>
      <c r="Z716" s="269"/>
    </row>
    <row r="717" ht="12.0" customHeight="1">
      <c r="A717" s="268"/>
      <c r="B717" s="269"/>
      <c r="C717" s="268"/>
      <c r="D717" s="268"/>
      <c r="E717" s="268"/>
      <c r="F717" s="231"/>
      <c r="G717" s="231"/>
      <c r="H717" s="231"/>
      <c r="I717" s="231"/>
      <c r="J717" s="269"/>
      <c r="K717" s="269"/>
      <c r="L717" s="269"/>
      <c r="M717" s="269"/>
      <c r="N717" s="269"/>
      <c r="O717" s="269"/>
      <c r="P717" s="269"/>
      <c r="Q717" s="269"/>
      <c r="R717" s="269"/>
      <c r="S717" s="269"/>
      <c r="T717" s="269"/>
      <c r="U717" s="269"/>
      <c r="V717" s="269"/>
      <c r="W717" s="269"/>
      <c r="X717" s="269"/>
      <c r="Y717" s="269"/>
      <c r="Z717" s="269"/>
    </row>
    <row r="718" ht="12.0" customHeight="1">
      <c r="A718" s="268"/>
      <c r="B718" s="269"/>
      <c r="C718" s="268"/>
      <c r="D718" s="268"/>
      <c r="E718" s="268"/>
      <c r="F718" s="231"/>
      <c r="G718" s="231"/>
      <c r="H718" s="231"/>
      <c r="I718" s="231"/>
      <c r="J718" s="269"/>
      <c r="K718" s="269"/>
      <c r="L718" s="269"/>
      <c r="M718" s="269"/>
      <c r="N718" s="269"/>
      <c r="O718" s="269"/>
      <c r="P718" s="269"/>
      <c r="Q718" s="269"/>
      <c r="R718" s="269"/>
      <c r="S718" s="269"/>
      <c r="T718" s="269"/>
      <c r="U718" s="269"/>
      <c r="V718" s="269"/>
      <c r="W718" s="269"/>
      <c r="X718" s="269"/>
      <c r="Y718" s="269"/>
      <c r="Z718" s="269"/>
    </row>
    <row r="719" ht="12.0" customHeight="1">
      <c r="A719" s="268"/>
      <c r="B719" s="269"/>
      <c r="C719" s="268"/>
      <c r="D719" s="268"/>
      <c r="E719" s="268"/>
      <c r="F719" s="231"/>
      <c r="G719" s="231"/>
      <c r="H719" s="231"/>
      <c r="I719" s="231"/>
      <c r="J719" s="269"/>
      <c r="K719" s="269"/>
      <c r="L719" s="269"/>
      <c r="M719" s="269"/>
      <c r="N719" s="269"/>
      <c r="O719" s="269"/>
      <c r="P719" s="269"/>
      <c r="Q719" s="269"/>
      <c r="R719" s="269"/>
      <c r="S719" s="269"/>
      <c r="T719" s="269"/>
      <c r="U719" s="269"/>
      <c r="V719" s="269"/>
      <c r="W719" s="269"/>
      <c r="X719" s="269"/>
      <c r="Y719" s="269"/>
      <c r="Z719" s="269"/>
    </row>
    <row r="720" ht="12.0" customHeight="1">
      <c r="A720" s="268"/>
      <c r="B720" s="269"/>
      <c r="C720" s="268"/>
      <c r="D720" s="268"/>
      <c r="E720" s="268"/>
      <c r="F720" s="231"/>
      <c r="G720" s="231"/>
      <c r="H720" s="231"/>
      <c r="I720" s="231"/>
      <c r="J720" s="269"/>
      <c r="K720" s="269"/>
      <c r="L720" s="269"/>
      <c r="M720" s="269"/>
      <c r="N720" s="269"/>
      <c r="O720" s="269"/>
      <c r="P720" s="269"/>
      <c r="Q720" s="269"/>
      <c r="R720" s="269"/>
      <c r="S720" s="269"/>
      <c r="T720" s="269"/>
      <c r="U720" s="269"/>
      <c r="V720" s="269"/>
      <c r="W720" s="269"/>
      <c r="X720" s="269"/>
      <c r="Y720" s="269"/>
      <c r="Z720" s="269"/>
    </row>
    <row r="721" ht="12.0" customHeight="1">
      <c r="A721" s="268"/>
      <c r="B721" s="269"/>
      <c r="C721" s="268"/>
      <c r="D721" s="268"/>
      <c r="E721" s="268"/>
      <c r="F721" s="231"/>
      <c r="G721" s="231"/>
      <c r="H721" s="231"/>
      <c r="I721" s="231"/>
      <c r="J721" s="269"/>
      <c r="K721" s="269"/>
      <c r="L721" s="269"/>
      <c r="M721" s="269"/>
      <c r="N721" s="269"/>
      <c r="O721" s="269"/>
      <c r="P721" s="269"/>
      <c r="Q721" s="269"/>
      <c r="R721" s="269"/>
      <c r="S721" s="269"/>
      <c r="T721" s="269"/>
      <c r="U721" s="269"/>
      <c r="V721" s="269"/>
      <c r="W721" s="269"/>
      <c r="X721" s="269"/>
      <c r="Y721" s="269"/>
      <c r="Z721" s="269"/>
    </row>
    <row r="722" ht="12.0" customHeight="1">
      <c r="A722" s="268"/>
      <c r="B722" s="269"/>
      <c r="C722" s="268"/>
      <c r="D722" s="268"/>
      <c r="E722" s="268"/>
      <c r="F722" s="231"/>
      <c r="G722" s="231"/>
      <c r="H722" s="231"/>
      <c r="I722" s="231"/>
      <c r="J722" s="269"/>
      <c r="K722" s="269"/>
      <c r="L722" s="269"/>
      <c r="M722" s="269"/>
      <c r="N722" s="269"/>
      <c r="O722" s="269"/>
      <c r="P722" s="269"/>
      <c r="Q722" s="269"/>
      <c r="R722" s="269"/>
      <c r="S722" s="269"/>
      <c r="T722" s="269"/>
      <c r="U722" s="269"/>
      <c r="V722" s="269"/>
      <c r="W722" s="269"/>
      <c r="X722" s="269"/>
      <c r="Y722" s="269"/>
      <c r="Z722" s="269"/>
    </row>
    <row r="723" ht="12.0" customHeight="1">
      <c r="A723" s="268"/>
      <c r="B723" s="269"/>
      <c r="C723" s="268"/>
      <c r="D723" s="268"/>
      <c r="E723" s="268"/>
      <c r="F723" s="231"/>
      <c r="G723" s="231"/>
      <c r="H723" s="231"/>
      <c r="I723" s="231"/>
      <c r="J723" s="269"/>
      <c r="K723" s="269"/>
      <c r="L723" s="269"/>
      <c r="M723" s="269"/>
      <c r="N723" s="269"/>
      <c r="O723" s="269"/>
      <c r="P723" s="269"/>
      <c r="Q723" s="269"/>
      <c r="R723" s="269"/>
      <c r="S723" s="269"/>
      <c r="T723" s="269"/>
      <c r="U723" s="269"/>
      <c r="V723" s="269"/>
      <c r="W723" s="269"/>
      <c r="X723" s="269"/>
      <c r="Y723" s="269"/>
      <c r="Z723" s="269"/>
    </row>
    <row r="724" ht="12.0" customHeight="1">
      <c r="A724" s="268"/>
      <c r="B724" s="269"/>
      <c r="C724" s="268"/>
      <c r="D724" s="268"/>
      <c r="E724" s="268"/>
      <c r="F724" s="231"/>
      <c r="G724" s="231"/>
      <c r="H724" s="231"/>
      <c r="I724" s="231"/>
      <c r="J724" s="269"/>
      <c r="K724" s="269"/>
      <c r="L724" s="269"/>
      <c r="M724" s="269"/>
      <c r="N724" s="269"/>
      <c r="O724" s="269"/>
      <c r="P724" s="269"/>
      <c r="Q724" s="269"/>
      <c r="R724" s="269"/>
      <c r="S724" s="269"/>
      <c r="T724" s="269"/>
      <c r="U724" s="269"/>
      <c r="V724" s="269"/>
      <c r="W724" s="269"/>
      <c r="X724" s="269"/>
      <c r="Y724" s="269"/>
      <c r="Z724" s="269"/>
    </row>
    <row r="725" ht="12.0" customHeight="1">
      <c r="A725" s="268"/>
      <c r="B725" s="269"/>
      <c r="C725" s="268"/>
      <c r="D725" s="268"/>
      <c r="E725" s="268"/>
      <c r="F725" s="231"/>
      <c r="G725" s="231"/>
      <c r="H725" s="231"/>
      <c r="I725" s="231"/>
      <c r="J725" s="269"/>
      <c r="K725" s="269"/>
      <c r="L725" s="269"/>
      <c r="M725" s="269"/>
      <c r="N725" s="269"/>
      <c r="O725" s="269"/>
      <c r="P725" s="269"/>
      <c r="Q725" s="269"/>
      <c r="R725" s="269"/>
      <c r="S725" s="269"/>
      <c r="T725" s="269"/>
      <c r="U725" s="269"/>
      <c r="V725" s="269"/>
      <c r="W725" s="269"/>
      <c r="X725" s="269"/>
      <c r="Y725" s="269"/>
      <c r="Z725" s="269"/>
    </row>
    <row r="726" ht="12.0" customHeight="1">
      <c r="A726" s="268"/>
      <c r="B726" s="269"/>
      <c r="C726" s="268"/>
      <c r="D726" s="268"/>
      <c r="E726" s="268"/>
      <c r="F726" s="231"/>
      <c r="G726" s="231"/>
      <c r="H726" s="231"/>
      <c r="I726" s="231"/>
      <c r="J726" s="269"/>
      <c r="K726" s="269"/>
      <c r="L726" s="269"/>
      <c r="M726" s="269"/>
      <c r="N726" s="269"/>
      <c r="O726" s="269"/>
      <c r="P726" s="269"/>
      <c r="Q726" s="269"/>
      <c r="R726" s="269"/>
      <c r="S726" s="269"/>
      <c r="T726" s="269"/>
      <c r="U726" s="269"/>
      <c r="V726" s="269"/>
      <c r="W726" s="269"/>
      <c r="X726" s="269"/>
      <c r="Y726" s="269"/>
      <c r="Z726" s="269"/>
    </row>
    <row r="727" ht="12.0" customHeight="1">
      <c r="A727" s="268"/>
      <c r="B727" s="269"/>
      <c r="C727" s="268"/>
      <c r="D727" s="268"/>
      <c r="E727" s="268"/>
      <c r="F727" s="231"/>
      <c r="G727" s="231"/>
      <c r="H727" s="231"/>
      <c r="I727" s="231"/>
      <c r="J727" s="269"/>
      <c r="K727" s="269"/>
      <c r="L727" s="269"/>
      <c r="M727" s="269"/>
      <c r="N727" s="269"/>
      <c r="O727" s="269"/>
      <c r="P727" s="269"/>
      <c r="Q727" s="269"/>
      <c r="R727" s="269"/>
      <c r="S727" s="269"/>
      <c r="T727" s="269"/>
      <c r="U727" s="269"/>
      <c r="V727" s="269"/>
      <c r="W727" s="269"/>
      <c r="X727" s="269"/>
      <c r="Y727" s="269"/>
      <c r="Z727" s="269"/>
    </row>
    <row r="728" ht="12.0" customHeight="1">
      <c r="A728" s="268"/>
      <c r="B728" s="269"/>
      <c r="C728" s="268"/>
      <c r="D728" s="268"/>
      <c r="E728" s="268"/>
      <c r="F728" s="231"/>
      <c r="G728" s="231"/>
      <c r="H728" s="231"/>
      <c r="I728" s="231"/>
      <c r="J728" s="269"/>
      <c r="K728" s="269"/>
      <c r="L728" s="269"/>
      <c r="M728" s="269"/>
      <c r="N728" s="269"/>
      <c r="O728" s="269"/>
      <c r="P728" s="269"/>
      <c r="Q728" s="269"/>
      <c r="R728" s="269"/>
      <c r="S728" s="269"/>
      <c r="T728" s="269"/>
      <c r="U728" s="269"/>
      <c r="V728" s="269"/>
      <c r="W728" s="269"/>
      <c r="X728" s="269"/>
      <c r="Y728" s="269"/>
      <c r="Z728" s="269"/>
    </row>
    <row r="729" ht="12.0" customHeight="1">
      <c r="A729" s="268"/>
      <c r="B729" s="269"/>
      <c r="C729" s="268"/>
      <c r="D729" s="268"/>
      <c r="E729" s="268"/>
      <c r="F729" s="231"/>
      <c r="G729" s="231"/>
      <c r="H729" s="231"/>
      <c r="I729" s="231"/>
      <c r="J729" s="269"/>
      <c r="K729" s="269"/>
      <c r="L729" s="269"/>
      <c r="M729" s="269"/>
      <c r="N729" s="269"/>
      <c r="O729" s="269"/>
      <c r="P729" s="269"/>
      <c r="Q729" s="269"/>
      <c r="R729" s="269"/>
      <c r="S729" s="269"/>
      <c r="T729" s="269"/>
      <c r="U729" s="269"/>
      <c r="V729" s="269"/>
      <c r="W729" s="269"/>
      <c r="X729" s="269"/>
      <c r="Y729" s="269"/>
      <c r="Z729" s="269"/>
    </row>
    <row r="730" ht="12.0" customHeight="1">
      <c r="A730" s="268"/>
      <c r="B730" s="269"/>
      <c r="C730" s="268"/>
      <c r="D730" s="268"/>
      <c r="E730" s="268"/>
      <c r="F730" s="231"/>
      <c r="G730" s="231"/>
      <c r="H730" s="231"/>
      <c r="I730" s="231"/>
      <c r="J730" s="269"/>
      <c r="K730" s="269"/>
      <c r="L730" s="269"/>
      <c r="M730" s="269"/>
      <c r="N730" s="269"/>
      <c r="O730" s="269"/>
      <c r="P730" s="269"/>
      <c r="Q730" s="269"/>
      <c r="R730" s="269"/>
      <c r="S730" s="269"/>
      <c r="T730" s="269"/>
      <c r="U730" s="269"/>
      <c r="V730" s="269"/>
      <c r="W730" s="269"/>
      <c r="X730" s="269"/>
      <c r="Y730" s="269"/>
      <c r="Z730" s="269"/>
    </row>
    <row r="731" ht="12.0" customHeight="1">
      <c r="A731" s="268"/>
      <c r="B731" s="269"/>
      <c r="C731" s="268"/>
      <c r="D731" s="268"/>
      <c r="E731" s="268"/>
      <c r="F731" s="231"/>
      <c r="G731" s="231"/>
      <c r="H731" s="231"/>
      <c r="I731" s="231"/>
      <c r="J731" s="269"/>
      <c r="K731" s="269"/>
      <c r="L731" s="269"/>
      <c r="M731" s="269"/>
      <c r="N731" s="269"/>
      <c r="O731" s="269"/>
      <c r="P731" s="269"/>
      <c r="Q731" s="269"/>
      <c r="R731" s="269"/>
      <c r="S731" s="269"/>
      <c r="T731" s="269"/>
      <c r="U731" s="269"/>
      <c r="V731" s="269"/>
      <c r="W731" s="269"/>
      <c r="X731" s="269"/>
      <c r="Y731" s="269"/>
      <c r="Z731" s="269"/>
    </row>
    <row r="732" ht="12.0" customHeight="1">
      <c r="A732" s="268"/>
      <c r="B732" s="269"/>
      <c r="C732" s="268"/>
      <c r="D732" s="268"/>
      <c r="E732" s="268"/>
      <c r="F732" s="231"/>
      <c r="G732" s="231"/>
      <c r="H732" s="231"/>
      <c r="I732" s="231"/>
      <c r="J732" s="269"/>
      <c r="K732" s="269"/>
      <c r="L732" s="269"/>
      <c r="M732" s="269"/>
      <c r="N732" s="269"/>
      <c r="O732" s="269"/>
      <c r="P732" s="269"/>
      <c r="Q732" s="269"/>
      <c r="R732" s="269"/>
      <c r="S732" s="269"/>
      <c r="T732" s="269"/>
      <c r="U732" s="269"/>
      <c r="V732" s="269"/>
      <c r="W732" s="269"/>
      <c r="X732" s="269"/>
      <c r="Y732" s="269"/>
      <c r="Z732" s="269"/>
    </row>
    <row r="733" ht="12.0" customHeight="1">
      <c r="A733" s="268"/>
      <c r="B733" s="269"/>
      <c r="C733" s="268"/>
      <c r="D733" s="268"/>
      <c r="E733" s="268"/>
      <c r="F733" s="231"/>
      <c r="G733" s="231"/>
      <c r="H733" s="231"/>
      <c r="I733" s="231"/>
      <c r="J733" s="269"/>
      <c r="K733" s="269"/>
      <c r="L733" s="269"/>
      <c r="M733" s="269"/>
      <c r="N733" s="269"/>
      <c r="O733" s="269"/>
      <c r="P733" s="269"/>
      <c r="Q733" s="269"/>
      <c r="R733" s="269"/>
      <c r="S733" s="269"/>
      <c r="T733" s="269"/>
      <c r="U733" s="269"/>
      <c r="V733" s="269"/>
      <c r="W733" s="269"/>
      <c r="X733" s="269"/>
      <c r="Y733" s="269"/>
      <c r="Z733" s="269"/>
    </row>
    <row r="734" ht="12.0" customHeight="1">
      <c r="A734" s="268"/>
      <c r="B734" s="269"/>
      <c r="C734" s="268"/>
      <c r="D734" s="268"/>
      <c r="E734" s="268"/>
      <c r="F734" s="231"/>
      <c r="G734" s="231"/>
      <c r="H734" s="231"/>
      <c r="I734" s="231"/>
      <c r="J734" s="269"/>
      <c r="K734" s="269"/>
      <c r="L734" s="269"/>
      <c r="M734" s="269"/>
      <c r="N734" s="269"/>
      <c r="O734" s="269"/>
      <c r="P734" s="269"/>
      <c r="Q734" s="269"/>
      <c r="R734" s="269"/>
      <c r="S734" s="269"/>
      <c r="T734" s="269"/>
      <c r="U734" s="269"/>
      <c r="V734" s="269"/>
      <c r="W734" s="269"/>
      <c r="X734" s="269"/>
      <c r="Y734" s="269"/>
      <c r="Z734" s="269"/>
    </row>
    <row r="735" ht="12.0" customHeight="1">
      <c r="A735" s="268"/>
      <c r="B735" s="269"/>
      <c r="C735" s="268"/>
      <c r="D735" s="268"/>
      <c r="E735" s="268"/>
      <c r="F735" s="231"/>
      <c r="G735" s="231"/>
      <c r="H735" s="231"/>
      <c r="I735" s="231"/>
      <c r="J735" s="269"/>
      <c r="K735" s="269"/>
      <c r="L735" s="269"/>
      <c r="M735" s="269"/>
      <c r="N735" s="269"/>
      <c r="O735" s="269"/>
      <c r="P735" s="269"/>
      <c r="Q735" s="269"/>
      <c r="R735" s="269"/>
      <c r="S735" s="269"/>
      <c r="T735" s="269"/>
      <c r="U735" s="269"/>
      <c r="V735" s="269"/>
      <c r="W735" s="269"/>
      <c r="X735" s="269"/>
      <c r="Y735" s="269"/>
      <c r="Z735" s="269"/>
    </row>
    <row r="736" ht="12.0" customHeight="1">
      <c r="A736" s="268"/>
      <c r="B736" s="269"/>
      <c r="C736" s="268"/>
      <c r="D736" s="268"/>
      <c r="E736" s="268"/>
      <c r="F736" s="231"/>
      <c r="G736" s="231"/>
      <c r="H736" s="231"/>
      <c r="I736" s="231"/>
      <c r="J736" s="269"/>
      <c r="K736" s="269"/>
      <c r="L736" s="269"/>
      <c r="M736" s="269"/>
      <c r="N736" s="269"/>
      <c r="O736" s="269"/>
      <c r="P736" s="269"/>
      <c r="Q736" s="269"/>
      <c r="R736" s="269"/>
      <c r="S736" s="269"/>
      <c r="T736" s="269"/>
      <c r="U736" s="269"/>
      <c r="V736" s="269"/>
      <c r="W736" s="269"/>
      <c r="X736" s="269"/>
      <c r="Y736" s="269"/>
      <c r="Z736" s="269"/>
    </row>
    <row r="737" ht="12.0" customHeight="1">
      <c r="A737" s="268"/>
      <c r="B737" s="269"/>
      <c r="C737" s="268"/>
      <c r="D737" s="268"/>
      <c r="E737" s="268"/>
      <c r="F737" s="231"/>
      <c r="G737" s="231"/>
      <c r="H737" s="231"/>
      <c r="I737" s="231"/>
      <c r="J737" s="269"/>
      <c r="K737" s="269"/>
      <c r="L737" s="269"/>
      <c r="M737" s="269"/>
      <c r="N737" s="269"/>
      <c r="O737" s="269"/>
      <c r="P737" s="269"/>
      <c r="Q737" s="269"/>
      <c r="R737" s="269"/>
      <c r="S737" s="269"/>
      <c r="T737" s="269"/>
      <c r="U737" s="269"/>
      <c r="V737" s="269"/>
      <c r="W737" s="269"/>
      <c r="X737" s="269"/>
      <c r="Y737" s="269"/>
      <c r="Z737" s="269"/>
    </row>
    <row r="738" ht="12.0" customHeight="1">
      <c r="A738" s="268"/>
      <c r="B738" s="269"/>
      <c r="C738" s="268"/>
      <c r="D738" s="268"/>
      <c r="E738" s="268"/>
      <c r="F738" s="231"/>
      <c r="G738" s="231"/>
      <c r="H738" s="231"/>
      <c r="I738" s="231"/>
      <c r="J738" s="269"/>
      <c r="K738" s="269"/>
      <c r="L738" s="269"/>
      <c r="M738" s="269"/>
      <c r="N738" s="269"/>
      <c r="O738" s="269"/>
      <c r="P738" s="269"/>
      <c r="Q738" s="269"/>
      <c r="R738" s="269"/>
      <c r="S738" s="269"/>
      <c r="T738" s="269"/>
      <c r="U738" s="269"/>
      <c r="V738" s="269"/>
      <c r="W738" s="269"/>
      <c r="X738" s="269"/>
      <c r="Y738" s="269"/>
      <c r="Z738" s="269"/>
    </row>
    <row r="739" ht="12.0" customHeight="1">
      <c r="A739" s="268"/>
      <c r="B739" s="269"/>
      <c r="C739" s="268"/>
      <c r="D739" s="268"/>
      <c r="E739" s="268"/>
      <c r="F739" s="231"/>
      <c r="G739" s="231"/>
      <c r="H739" s="231"/>
      <c r="I739" s="231"/>
      <c r="J739" s="269"/>
      <c r="K739" s="269"/>
      <c r="L739" s="269"/>
      <c r="M739" s="269"/>
      <c r="N739" s="269"/>
      <c r="O739" s="269"/>
      <c r="P739" s="269"/>
      <c r="Q739" s="269"/>
      <c r="R739" s="269"/>
      <c r="S739" s="269"/>
      <c r="T739" s="269"/>
      <c r="U739" s="269"/>
      <c r="V739" s="269"/>
      <c r="W739" s="269"/>
      <c r="X739" s="269"/>
      <c r="Y739" s="269"/>
      <c r="Z739" s="269"/>
    </row>
    <row r="740" ht="12.0" customHeight="1">
      <c r="A740" s="268"/>
      <c r="B740" s="269"/>
      <c r="C740" s="268"/>
      <c r="D740" s="268"/>
      <c r="E740" s="268"/>
      <c r="F740" s="231"/>
      <c r="G740" s="231"/>
      <c r="H740" s="231"/>
      <c r="I740" s="231"/>
      <c r="J740" s="269"/>
      <c r="K740" s="269"/>
      <c r="L740" s="269"/>
      <c r="M740" s="269"/>
      <c r="N740" s="269"/>
      <c r="O740" s="269"/>
      <c r="P740" s="269"/>
      <c r="Q740" s="269"/>
      <c r="R740" s="269"/>
      <c r="S740" s="269"/>
      <c r="T740" s="269"/>
      <c r="U740" s="269"/>
      <c r="V740" s="269"/>
      <c r="W740" s="269"/>
      <c r="X740" s="269"/>
      <c r="Y740" s="269"/>
      <c r="Z740" s="269"/>
    </row>
    <row r="741" ht="12.0" customHeight="1">
      <c r="A741" s="268"/>
      <c r="B741" s="269"/>
      <c r="C741" s="268"/>
      <c r="D741" s="268"/>
      <c r="E741" s="268"/>
      <c r="F741" s="231"/>
      <c r="G741" s="231"/>
      <c r="H741" s="231"/>
      <c r="I741" s="231"/>
      <c r="J741" s="269"/>
      <c r="K741" s="269"/>
      <c r="L741" s="269"/>
      <c r="M741" s="269"/>
      <c r="N741" s="269"/>
      <c r="O741" s="269"/>
      <c r="P741" s="269"/>
      <c r="Q741" s="269"/>
      <c r="R741" s="269"/>
      <c r="S741" s="269"/>
      <c r="T741" s="269"/>
      <c r="U741" s="269"/>
      <c r="V741" s="269"/>
      <c r="W741" s="269"/>
      <c r="X741" s="269"/>
      <c r="Y741" s="269"/>
      <c r="Z741" s="269"/>
    </row>
    <row r="742" ht="12.0" customHeight="1">
      <c r="A742" s="268"/>
      <c r="B742" s="269"/>
      <c r="C742" s="268"/>
      <c r="D742" s="268"/>
      <c r="E742" s="268"/>
      <c r="F742" s="231"/>
      <c r="G742" s="231"/>
      <c r="H742" s="231"/>
      <c r="I742" s="231"/>
      <c r="J742" s="269"/>
      <c r="K742" s="269"/>
      <c r="L742" s="269"/>
      <c r="M742" s="269"/>
      <c r="N742" s="269"/>
      <c r="O742" s="269"/>
      <c r="P742" s="269"/>
      <c r="Q742" s="269"/>
      <c r="R742" s="269"/>
      <c r="S742" s="269"/>
      <c r="T742" s="269"/>
      <c r="U742" s="269"/>
      <c r="V742" s="269"/>
      <c r="W742" s="269"/>
      <c r="X742" s="269"/>
      <c r="Y742" s="269"/>
      <c r="Z742" s="269"/>
    </row>
    <row r="743" ht="12.0" customHeight="1">
      <c r="A743" s="268"/>
      <c r="B743" s="269"/>
      <c r="C743" s="268"/>
      <c r="D743" s="268"/>
      <c r="E743" s="268"/>
      <c r="F743" s="231"/>
      <c r="G743" s="231"/>
      <c r="H743" s="231"/>
      <c r="I743" s="231"/>
      <c r="J743" s="269"/>
      <c r="K743" s="269"/>
      <c r="L743" s="269"/>
      <c r="M743" s="269"/>
      <c r="N743" s="269"/>
      <c r="O743" s="269"/>
      <c r="P743" s="269"/>
      <c r="Q743" s="269"/>
      <c r="R743" s="269"/>
      <c r="S743" s="269"/>
      <c r="T743" s="269"/>
      <c r="U743" s="269"/>
      <c r="V743" s="269"/>
      <c r="W743" s="269"/>
      <c r="X743" s="269"/>
      <c r="Y743" s="269"/>
      <c r="Z743" s="269"/>
    </row>
    <row r="744" ht="12.0" customHeight="1">
      <c r="A744" s="268"/>
      <c r="B744" s="269"/>
      <c r="C744" s="268"/>
      <c r="D744" s="268"/>
      <c r="E744" s="268"/>
      <c r="F744" s="231"/>
      <c r="G744" s="231"/>
      <c r="H744" s="231"/>
      <c r="I744" s="231"/>
      <c r="J744" s="269"/>
      <c r="K744" s="269"/>
      <c r="L744" s="269"/>
      <c r="M744" s="269"/>
      <c r="N744" s="269"/>
      <c r="O744" s="269"/>
      <c r="P744" s="269"/>
      <c r="Q744" s="269"/>
      <c r="R744" s="269"/>
      <c r="S744" s="269"/>
      <c r="T744" s="269"/>
      <c r="U744" s="269"/>
      <c r="V744" s="269"/>
      <c r="W744" s="269"/>
      <c r="X744" s="269"/>
      <c r="Y744" s="269"/>
      <c r="Z744" s="269"/>
    </row>
    <row r="745" ht="12.0" customHeight="1">
      <c r="A745" s="268"/>
      <c r="B745" s="269"/>
      <c r="C745" s="268"/>
      <c r="D745" s="268"/>
      <c r="E745" s="268"/>
      <c r="F745" s="231"/>
      <c r="G745" s="231"/>
      <c r="H745" s="231"/>
      <c r="I745" s="231"/>
      <c r="J745" s="269"/>
      <c r="K745" s="269"/>
      <c r="L745" s="269"/>
      <c r="M745" s="269"/>
      <c r="N745" s="269"/>
      <c r="O745" s="269"/>
      <c r="P745" s="269"/>
      <c r="Q745" s="269"/>
      <c r="R745" s="269"/>
      <c r="S745" s="269"/>
      <c r="T745" s="269"/>
      <c r="U745" s="269"/>
      <c r="V745" s="269"/>
      <c r="W745" s="269"/>
      <c r="X745" s="269"/>
      <c r="Y745" s="269"/>
      <c r="Z745" s="269"/>
    </row>
    <row r="746" ht="12.0" customHeight="1">
      <c r="A746" s="268"/>
      <c r="B746" s="269"/>
      <c r="C746" s="268"/>
      <c r="D746" s="268"/>
      <c r="E746" s="268"/>
      <c r="F746" s="231"/>
      <c r="G746" s="231"/>
      <c r="H746" s="231"/>
      <c r="I746" s="231"/>
      <c r="J746" s="269"/>
      <c r="K746" s="269"/>
      <c r="L746" s="269"/>
      <c r="M746" s="269"/>
      <c r="N746" s="269"/>
      <c r="O746" s="269"/>
      <c r="P746" s="269"/>
      <c r="Q746" s="269"/>
      <c r="R746" s="269"/>
      <c r="S746" s="269"/>
      <c r="T746" s="269"/>
      <c r="U746" s="269"/>
      <c r="V746" s="269"/>
      <c r="W746" s="269"/>
      <c r="X746" s="269"/>
      <c r="Y746" s="269"/>
      <c r="Z746" s="269"/>
    </row>
    <row r="747" ht="12.0" customHeight="1">
      <c r="A747" s="268"/>
      <c r="B747" s="269"/>
      <c r="C747" s="268"/>
      <c r="D747" s="268"/>
      <c r="E747" s="268"/>
      <c r="F747" s="231"/>
      <c r="G747" s="231"/>
      <c r="H747" s="231"/>
      <c r="I747" s="231"/>
      <c r="J747" s="269"/>
      <c r="K747" s="269"/>
      <c r="L747" s="269"/>
      <c r="M747" s="269"/>
      <c r="N747" s="269"/>
      <c r="O747" s="269"/>
      <c r="P747" s="269"/>
      <c r="Q747" s="269"/>
      <c r="R747" s="269"/>
      <c r="S747" s="269"/>
      <c r="T747" s="269"/>
      <c r="U747" s="269"/>
      <c r="V747" s="269"/>
      <c r="W747" s="269"/>
      <c r="X747" s="269"/>
      <c r="Y747" s="269"/>
      <c r="Z747" s="269"/>
    </row>
    <row r="748" ht="12.0" customHeight="1">
      <c r="A748" s="268"/>
      <c r="B748" s="269"/>
      <c r="C748" s="268"/>
      <c r="D748" s="268"/>
      <c r="E748" s="268"/>
      <c r="F748" s="231"/>
      <c r="G748" s="231"/>
      <c r="H748" s="231"/>
      <c r="I748" s="231"/>
      <c r="J748" s="269"/>
      <c r="K748" s="269"/>
      <c r="L748" s="269"/>
      <c r="M748" s="269"/>
      <c r="N748" s="269"/>
      <c r="O748" s="269"/>
      <c r="P748" s="269"/>
      <c r="Q748" s="269"/>
      <c r="R748" s="269"/>
      <c r="S748" s="269"/>
      <c r="T748" s="269"/>
      <c r="U748" s="269"/>
      <c r="V748" s="269"/>
      <c r="W748" s="269"/>
      <c r="X748" s="269"/>
      <c r="Y748" s="269"/>
      <c r="Z748" s="269"/>
    </row>
    <row r="749" ht="12.0" customHeight="1">
      <c r="A749" s="268"/>
      <c r="B749" s="269"/>
      <c r="C749" s="268"/>
      <c r="D749" s="268"/>
      <c r="E749" s="268"/>
      <c r="F749" s="231"/>
      <c r="G749" s="231"/>
      <c r="H749" s="231"/>
      <c r="I749" s="231"/>
      <c r="J749" s="269"/>
      <c r="K749" s="269"/>
      <c r="L749" s="269"/>
      <c r="M749" s="269"/>
      <c r="N749" s="269"/>
      <c r="O749" s="269"/>
      <c r="P749" s="269"/>
      <c r="Q749" s="269"/>
      <c r="R749" s="269"/>
      <c r="S749" s="269"/>
      <c r="T749" s="269"/>
      <c r="U749" s="269"/>
      <c r="V749" s="269"/>
      <c r="W749" s="269"/>
      <c r="X749" s="269"/>
      <c r="Y749" s="269"/>
      <c r="Z749" s="269"/>
    </row>
    <row r="750" ht="12.0" customHeight="1">
      <c r="A750" s="268"/>
      <c r="B750" s="269"/>
      <c r="C750" s="268"/>
      <c r="D750" s="268"/>
      <c r="E750" s="268"/>
      <c r="F750" s="231"/>
      <c r="G750" s="231"/>
      <c r="H750" s="231"/>
      <c r="I750" s="231"/>
      <c r="J750" s="269"/>
      <c r="K750" s="269"/>
      <c r="L750" s="269"/>
      <c r="M750" s="269"/>
      <c r="N750" s="269"/>
      <c r="O750" s="269"/>
      <c r="P750" s="269"/>
      <c r="Q750" s="269"/>
      <c r="R750" s="269"/>
      <c r="S750" s="269"/>
      <c r="T750" s="269"/>
      <c r="U750" s="269"/>
      <c r="V750" s="269"/>
      <c r="W750" s="269"/>
      <c r="X750" s="269"/>
      <c r="Y750" s="269"/>
      <c r="Z750" s="269"/>
    </row>
    <row r="751" ht="12.0" customHeight="1">
      <c r="A751" s="268"/>
      <c r="B751" s="269"/>
      <c r="C751" s="268"/>
      <c r="D751" s="268"/>
      <c r="E751" s="268"/>
      <c r="F751" s="231"/>
      <c r="G751" s="231"/>
      <c r="H751" s="231"/>
      <c r="I751" s="231"/>
      <c r="J751" s="269"/>
      <c r="K751" s="269"/>
      <c r="L751" s="269"/>
      <c r="M751" s="269"/>
      <c r="N751" s="269"/>
      <c r="O751" s="269"/>
      <c r="P751" s="269"/>
      <c r="Q751" s="269"/>
      <c r="R751" s="269"/>
      <c r="S751" s="269"/>
      <c r="T751" s="269"/>
      <c r="U751" s="269"/>
      <c r="V751" s="269"/>
      <c r="W751" s="269"/>
      <c r="X751" s="269"/>
      <c r="Y751" s="269"/>
      <c r="Z751" s="269"/>
    </row>
    <row r="752" ht="12.0" customHeight="1">
      <c r="A752" s="268"/>
      <c r="B752" s="269"/>
      <c r="C752" s="268"/>
      <c r="D752" s="268"/>
      <c r="E752" s="268"/>
      <c r="F752" s="231"/>
      <c r="G752" s="231"/>
      <c r="H752" s="231"/>
      <c r="I752" s="231"/>
      <c r="J752" s="269"/>
      <c r="K752" s="269"/>
      <c r="L752" s="269"/>
      <c r="M752" s="269"/>
      <c r="N752" s="269"/>
      <c r="O752" s="269"/>
      <c r="P752" s="269"/>
      <c r="Q752" s="269"/>
      <c r="R752" s="269"/>
      <c r="S752" s="269"/>
      <c r="T752" s="269"/>
      <c r="U752" s="269"/>
      <c r="V752" s="269"/>
      <c r="W752" s="269"/>
      <c r="X752" s="269"/>
      <c r="Y752" s="269"/>
      <c r="Z752" s="269"/>
    </row>
    <row r="753" ht="12.0" customHeight="1">
      <c r="A753" s="268"/>
      <c r="B753" s="269"/>
      <c r="C753" s="268"/>
      <c r="D753" s="268"/>
      <c r="E753" s="268"/>
      <c r="F753" s="231"/>
      <c r="G753" s="231"/>
      <c r="H753" s="231"/>
      <c r="I753" s="231"/>
      <c r="J753" s="269"/>
      <c r="K753" s="269"/>
      <c r="L753" s="269"/>
      <c r="M753" s="269"/>
      <c r="N753" s="269"/>
      <c r="O753" s="269"/>
      <c r="P753" s="269"/>
      <c r="Q753" s="269"/>
      <c r="R753" s="269"/>
      <c r="S753" s="269"/>
      <c r="T753" s="269"/>
      <c r="U753" s="269"/>
      <c r="V753" s="269"/>
      <c r="W753" s="269"/>
      <c r="X753" s="269"/>
      <c r="Y753" s="269"/>
      <c r="Z753" s="269"/>
    </row>
    <row r="754" ht="12.0" customHeight="1">
      <c r="A754" s="268"/>
      <c r="B754" s="269"/>
      <c r="C754" s="268"/>
      <c r="D754" s="268"/>
      <c r="E754" s="268"/>
      <c r="F754" s="231"/>
      <c r="G754" s="231"/>
      <c r="H754" s="231"/>
      <c r="I754" s="231"/>
      <c r="J754" s="269"/>
      <c r="K754" s="269"/>
      <c r="L754" s="269"/>
      <c r="M754" s="269"/>
      <c r="N754" s="269"/>
      <c r="O754" s="269"/>
      <c r="P754" s="269"/>
      <c r="Q754" s="269"/>
      <c r="R754" s="269"/>
      <c r="S754" s="269"/>
      <c r="T754" s="269"/>
      <c r="U754" s="269"/>
      <c r="V754" s="269"/>
      <c r="W754" s="269"/>
      <c r="X754" s="269"/>
      <c r="Y754" s="269"/>
      <c r="Z754" s="269"/>
    </row>
    <row r="755" ht="12.0" customHeight="1">
      <c r="A755" s="268"/>
      <c r="B755" s="269"/>
      <c r="C755" s="268"/>
      <c r="D755" s="268"/>
      <c r="E755" s="268"/>
      <c r="F755" s="231"/>
      <c r="G755" s="231"/>
      <c r="H755" s="231"/>
      <c r="I755" s="231"/>
      <c r="J755" s="269"/>
      <c r="K755" s="269"/>
      <c r="L755" s="269"/>
      <c r="M755" s="269"/>
      <c r="N755" s="269"/>
      <c r="O755" s="269"/>
      <c r="P755" s="269"/>
      <c r="Q755" s="269"/>
      <c r="R755" s="269"/>
      <c r="S755" s="269"/>
      <c r="T755" s="269"/>
      <c r="U755" s="269"/>
      <c r="V755" s="269"/>
      <c r="W755" s="269"/>
      <c r="X755" s="269"/>
      <c r="Y755" s="269"/>
      <c r="Z755" s="269"/>
    </row>
    <row r="756" ht="12.0" customHeight="1">
      <c r="A756" s="268"/>
      <c r="B756" s="269"/>
      <c r="C756" s="268"/>
      <c r="D756" s="268"/>
      <c r="E756" s="268"/>
      <c r="F756" s="231"/>
      <c r="G756" s="231"/>
      <c r="H756" s="231"/>
      <c r="I756" s="231"/>
      <c r="J756" s="269"/>
      <c r="K756" s="269"/>
      <c r="L756" s="269"/>
      <c r="M756" s="269"/>
      <c r="N756" s="269"/>
      <c r="O756" s="269"/>
      <c r="P756" s="269"/>
      <c r="Q756" s="269"/>
      <c r="R756" s="269"/>
      <c r="S756" s="269"/>
      <c r="T756" s="269"/>
      <c r="U756" s="269"/>
      <c r="V756" s="269"/>
      <c r="W756" s="269"/>
      <c r="X756" s="269"/>
      <c r="Y756" s="269"/>
      <c r="Z756" s="269"/>
    </row>
    <row r="757" ht="12.0" customHeight="1">
      <c r="A757" s="268"/>
      <c r="B757" s="269"/>
      <c r="C757" s="268"/>
      <c r="D757" s="268"/>
      <c r="E757" s="268"/>
      <c r="F757" s="231"/>
      <c r="G757" s="231"/>
      <c r="H757" s="231"/>
      <c r="I757" s="231"/>
      <c r="J757" s="269"/>
      <c r="K757" s="269"/>
      <c r="L757" s="269"/>
      <c r="M757" s="269"/>
      <c r="N757" s="269"/>
      <c r="O757" s="269"/>
      <c r="P757" s="269"/>
      <c r="Q757" s="269"/>
      <c r="R757" s="269"/>
      <c r="S757" s="269"/>
      <c r="T757" s="269"/>
      <c r="U757" s="269"/>
      <c r="V757" s="269"/>
      <c r="W757" s="269"/>
      <c r="X757" s="269"/>
      <c r="Y757" s="269"/>
      <c r="Z757" s="269"/>
    </row>
    <row r="758" ht="12.0" customHeight="1">
      <c r="A758" s="268"/>
      <c r="B758" s="269"/>
      <c r="C758" s="268"/>
      <c r="D758" s="268"/>
      <c r="E758" s="268"/>
      <c r="F758" s="231"/>
      <c r="G758" s="231"/>
      <c r="H758" s="231"/>
      <c r="I758" s="231"/>
      <c r="J758" s="269"/>
      <c r="K758" s="269"/>
      <c r="L758" s="269"/>
      <c r="M758" s="269"/>
      <c r="N758" s="269"/>
      <c r="O758" s="269"/>
      <c r="P758" s="269"/>
      <c r="Q758" s="269"/>
      <c r="R758" s="269"/>
      <c r="S758" s="269"/>
      <c r="T758" s="269"/>
      <c r="U758" s="269"/>
      <c r="V758" s="269"/>
      <c r="W758" s="269"/>
      <c r="X758" s="269"/>
      <c r="Y758" s="269"/>
      <c r="Z758" s="269"/>
    </row>
    <row r="759" ht="12.0" customHeight="1">
      <c r="A759" s="268"/>
      <c r="B759" s="269"/>
      <c r="C759" s="268"/>
      <c r="D759" s="268"/>
      <c r="E759" s="268"/>
      <c r="F759" s="231"/>
      <c r="G759" s="231"/>
      <c r="H759" s="231"/>
      <c r="I759" s="231"/>
      <c r="J759" s="269"/>
      <c r="K759" s="269"/>
      <c r="L759" s="269"/>
      <c r="M759" s="269"/>
      <c r="N759" s="269"/>
      <c r="O759" s="269"/>
      <c r="P759" s="269"/>
      <c r="Q759" s="269"/>
      <c r="R759" s="269"/>
      <c r="S759" s="269"/>
      <c r="T759" s="269"/>
      <c r="U759" s="269"/>
      <c r="V759" s="269"/>
      <c r="W759" s="269"/>
      <c r="X759" s="269"/>
      <c r="Y759" s="269"/>
      <c r="Z759" s="269"/>
    </row>
    <row r="760" ht="12.0" customHeight="1">
      <c r="A760" s="268"/>
      <c r="B760" s="269"/>
      <c r="C760" s="268"/>
      <c r="D760" s="268"/>
      <c r="E760" s="268"/>
      <c r="F760" s="231"/>
      <c r="G760" s="231"/>
      <c r="H760" s="231"/>
      <c r="I760" s="231"/>
      <c r="J760" s="269"/>
      <c r="K760" s="269"/>
      <c r="L760" s="269"/>
      <c r="M760" s="269"/>
      <c r="N760" s="269"/>
      <c r="O760" s="269"/>
      <c r="P760" s="269"/>
      <c r="Q760" s="269"/>
      <c r="R760" s="269"/>
      <c r="S760" s="269"/>
      <c r="T760" s="269"/>
      <c r="U760" s="269"/>
      <c r="V760" s="269"/>
      <c r="W760" s="269"/>
      <c r="X760" s="269"/>
      <c r="Y760" s="269"/>
      <c r="Z760" s="269"/>
    </row>
    <row r="761" ht="12.0" customHeight="1">
      <c r="A761" s="268"/>
      <c r="B761" s="269"/>
      <c r="C761" s="268"/>
      <c r="D761" s="268"/>
      <c r="E761" s="268"/>
      <c r="F761" s="231"/>
      <c r="G761" s="231"/>
      <c r="H761" s="231"/>
      <c r="I761" s="231"/>
      <c r="J761" s="269"/>
      <c r="K761" s="269"/>
      <c r="L761" s="269"/>
      <c r="M761" s="269"/>
      <c r="N761" s="269"/>
      <c r="O761" s="269"/>
      <c r="P761" s="269"/>
      <c r="Q761" s="269"/>
      <c r="R761" s="269"/>
      <c r="S761" s="269"/>
      <c r="T761" s="269"/>
      <c r="U761" s="269"/>
      <c r="V761" s="269"/>
      <c r="W761" s="269"/>
      <c r="X761" s="269"/>
      <c r="Y761" s="269"/>
      <c r="Z761" s="269"/>
    </row>
    <row r="762" ht="12.0" customHeight="1">
      <c r="A762" s="268"/>
      <c r="B762" s="269"/>
      <c r="C762" s="268"/>
      <c r="D762" s="268"/>
      <c r="E762" s="268"/>
      <c r="F762" s="231"/>
      <c r="G762" s="231"/>
      <c r="H762" s="231"/>
      <c r="I762" s="231"/>
      <c r="J762" s="269"/>
      <c r="K762" s="269"/>
      <c r="L762" s="269"/>
      <c r="M762" s="269"/>
      <c r="N762" s="269"/>
      <c r="O762" s="269"/>
      <c r="P762" s="269"/>
      <c r="Q762" s="269"/>
      <c r="R762" s="269"/>
      <c r="S762" s="269"/>
      <c r="T762" s="269"/>
      <c r="U762" s="269"/>
      <c r="V762" s="269"/>
      <c r="W762" s="269"/>
      <c r="X762" s="269"/>
      <c r="Y762" s="269"/>
      <c r="Z762" s="269"/>
    </row>
    <row r="763" ht="12.0" customHeight="1">
      <c r="A763" s="268"/>
      <c r="B763" s="269"/>
      <c r="C763" s="268"/>
      <c r="D763" s="268"/>
      <c r="E763" s="268"/>
      <c r="F763" s="231"/>
      <c r="G763" s="231"/>
      <c r="H763" s="231"/>
      <c r="I763" s="231"/>
      <c r="J763" s="269"/>
      <c r="K763" s="269"/>
      <c r="L763" s="269"/>
      <c r="M763" s="269"/>
      <c r="N763" s="269"/>
      <c r="O763" s="269"/>
      <c r="P763" s="269"/>
      <c r="Q763" s="269"/>
      <c r="R763" s="269"/>
      <c r="S763" s="269"/>
      <c r="T763" s="269"/>
      <c r="U763" s="269"/>
      <c r="V763" s="269"/>
      <c r="W763" s="269"/>
      <c r="X763" s="269"/>
      <c r="Y763" s="269"/>
      <c r="Z763" s="269"/>
    </row>
    <row r="764" ht="12.0" customHeight="1">
      <c r="A764" s="268"/>
      <c r="B764" s="269"/>
      <c r="C764" s="268"/>
      <c r="D764" s="268"/>
      <c r="E764" s="268"/>
      <c r="F764" s="231"/>
      <c r="G764" s="231"/>
      <c r="H764" s="231"/>
      <c r="I764" s="231"/>
      <c r="J764" s="269"/>
      <c r="K764" s="269"/>
      <c r="L764" s="269"/>
      <c r="M764" s="269"/>
      <c r="N764" s="269"/>
      <c r="O764" s="269"/>
      <c r="P764" s="269"/>
      <c r="Q764" s="269"/>
      <c r="R764" s="269"/>
      <c r="S764" s="269"/>
      <c r="T764" s="269"/>
      <c r="U764" s="269"/>
      <c r="V764" s="269"/>
      <c r="W764" s="269"/>
      <c r="X764" s="269"/>
      <c r="Y764" s="269"/>
      <c r="Z764" s="269"/>
    </row>
    <row r="765" ht="12.0" customHeight="1">
      <c r="A765" s="268"/>
      <c r="B765" s="269"/>
      <c r="C765" s="268"/>
      <c r="D765" s="268"/>
      <c r="E765" s="268"/>
      <c r="F765" s="231"/>
      <c r="G765" s="231"/>
      <c r="H765" s="231"/>
      <c r="I765" s="231"/>
      <c r="J765" s="269"/>
      <c r="K765" s="269"/>
      <c r="L765" s="269"/>
      <c r="M765" s="269"/>
      <c r="N765" s="269"/>
      <c r="O765" s="269"/>
      <c r="P765" s="269"/>
      <c r="Q765" s="269"/>
      <c r="R765" s="269"/>
      <c r="S765" s="269"/>
      <c r="T765" s="269"/>
      <c r="U765" s="269"/>
      <c r="V765" s="269"/>
      <c r="W765" s="269"/>
      <c r="X765" s="269"/>
      <c r="Y765" s="269"/>
      <c r="Z765" s="269"/>
    </row>
    <row r="766" ht="12.0" customHeight="1">
      <c r="A766" s="268"/>
      <c r="B766" s="269"/>
      <c r="C766" s="268"/>
      <c r="D766" s="268"/>
      <c r="E766" s="268"/>
      <c r="F766" s="231"/>
      <c r="G766" s="231"/>
      <c r="H766" s="231"/>
      <c r="I766" s="231"/>
      <c r="J766" s="269"/>
      <c r="K766" s="269"/>
      <c r="L766" s="269"/>
      <c r="M766" s="269"/>
      <c r="N766" s="269"/>
      <c r="O766" s="269"/>
      <c r="P766" s="269"/>
      <c r="Q766" s="269"/>
      <c r="R766" s="269"/>
      <c r="S766" s="269"/>
      <c r="T766" s="269"/>
      <c r="U766" s="269"/>
      <c r="V766" s="269"/>
      <c r="W766" s="269"/>
      <c r="X766" s="269"/>
      <c r="Y766" s="269"/>
      <c r="Z766" s="269"/>
    </row>
    <row r="767" ht="12.0" customHeight="1">
      <c r="A767" s="268"/>
      <c r="B767" s="269"/>
      <c r="C767" s="268"/>
      <c r="D767" s="268"/>
      <c r="E767" s="268"/>
      <c r="F767" s="231"/>
      <c r="G767" s="231"/>
      <c r="H767" s="231"/>
      <c r="I767" s="231"/>
      <c r="J767" s="269"/>
      <c r="K767" s="269"/>
      <c r="L767" s="269"/>
      <c r="M767" s="269"/>
      <c r="N767" s="269"/>
      <c r="O767" s="269"/>
      <c r="P767" s="269"/>
      <c r="Q767" s="269"/>
      <c r="R767" s="269"/>
      <c r="S767" s="269"/>
      <c r="T767" s="269"/>
      <c r="U767" s="269"/>
      <c r="V767" s="269"/>
      <c r="W767" s="269"/>
      <c r="X767" s="269"/>
      <c r="Y767" s="269"/>
      <c r="Z767" s="269"/>
    </row>
    <row r="768" ht="12.0" customHeight="1">
      <c r="A768" s="268"/>
      <c r="B768" s="269"/>
      <c r="C768" s="268"/>
      <c r="D768" s="268"/>
      <c r="E768" s="268"/>
      <c r="F768" s="231"/>
      <c r="G768" s="231"/>
      <c r="H768" s="231"/>
      <c r="I768" s="231"/>
      <c r="J768" s="269"/>
      <c r="K768" s="269"/>
      <c r="L768" s="269"/>
      <c r="M768" s="269"/>
      <c r="N768" s="269"/>
      <c r="O768" s="269"/>
      <c r="P768" s="269"/>
      <c r="Q768" s="269"/>
      <c r="R768" s="269"/>
      <c r="S768" s="269"/>
      <c r="T768" s="269"/>
      <c r="U768" s="269"/>
      <c r="V768" s="269"/>
      <c r="W768" s="269"/>
      <c r="X768" s="269"/>
      <c r="Y768" s="269"/>
      <c r="Z768" s="269"/>
    </row>
    <row r="769" ht="12.0" customHeight="1">
      <c r="A769" s="268"/>
      <c r="B769" s="269"/>
      <c r="C769" s="268"/>
      <c r="D769" s="268"/>
      <c r="E769" s="268"/>
      <c r="F769" s="231"/>
      <c r="G769" s="231"/>
      <c r="H769" s="231"/>
      <c r="I769" s="231"/>
      <c r="J769" s="269"/>
      <c r="K769" s="269"/>
      <c r="L769" s="269"/>
      <c r="M769" s="269"/>
      <c r="N769" s="269"/>
      <c r="O769" s="269"/>
      <c r="P769" s="269"/>
      <c r="Q769" s="269"/>
      <c r="R769" s="269"/>
      <c r="S769" s="269"/>
      <c r="T769" s="269"/>
      <c r="U769" s="269"/>
      <c r="V769" s="269"/>
      <c r="W769" s="269"/>
      <c r="X769" s="269"/>
      <c r="Y769" s="269"/>
      <c r="Z769" s="269"/>
    </row>
    <row r="770" ht="12.0" customHeight="1">
      <c r="A770" s="268"/>
      <c r="B770" s="269"/>
      <c r="C770" s="268"/>
      <c r="D770" s="268"/>
      <c r="E770" s="268"/>
      <c r="F770" s="231"/>
      <c r="G770" s="231"/>
      <c r="H770" s="231"/>
      <c r="I770" s="231"/>
      <c r="J770" s="269"/>
      <c r="K770" s="269"/>
      <c r="L770" s="269"/>
      <c r="M770" s="269"/>
      <c r="N770" s="269"/>
      <c r="O770" s="269"/>
      <c r="P770" s="269"/>
      <c r="Q770" s="269"/>
      <c r="R770" s="269"/>
      <c r="S770" s="269"/>
      <c r="T770" s="269"/>
      <c r="U770" s="269"/>
      <c r="V770" s="269"/>
      <c r="W770" s="269"/>
      <c r="X770" s="269"/>
      <c r="Y770" s="269"/>
      <c r="Z770" s="269"/>
    </row>
    <row r="771" ht="12.0" customHeight="1">
      <c r="A771" s="268"/>
      <c r="B771" s="269"/>
      <c r="C771" s="268"/>
      <c r="D771" s="268"/>
      <c r="E771" s="268"/>
      <c r="F771" s="231"/>
      <c r="G771" s="231"/>
      <c r="H771" s="231"/>
      <c r="I771" s="231"/>
      <c r="J771" s="269"/>
      <c r="K771" s="269"/>
      <c r="L771" s="269"/>
      <c r="M771" s="269"/>
      <c r="N771" s="269"/>
      <c r="O771" s="269"/>
      <c r="P771" s="269"/>
      <c r="Q771" s="269"/>
      <c r="R771" s="269"/>
      <c r="S771" s="269"/>
      <c r="T771" s="269"/>
      <c r="U771" s="269"/>
      <c r="V771" s="269"/>
      <c r="W771" s="269"/>
      <c r="X771" s="269"/>
      <c r="Y771" s="269"/>
      <c r="Z771" s="269"/>
    </row>
    <row r="772" ht="12.0" customHeight="1">
      <c r="A772" s="268"/>
      <c r="B772" s="269"/>
      <c r="C772" s="268"/>
      <c r="D772" s="268"/>
      <c r="E772" s="268"/>
      <c r="F772" s="231"/>
      <c r="G772" s="231"/>
      <c r="H772" s="231"/>
      <c r="I772" s="231"/>
      <c r="J772" s="269"/>
      <c r="K772" s="269"/>
      <c r="L772" s="269"/>
      <c r="M772" s="269"/>
      <c r="N772" s="269"/>
      <c r="O772" s="269"/>
      <c r="P772" s="269"/>
      <c r="Q772" s="269"/>
      <c r="R772" s="269"/>
      <c r="S772" s="269"/>
      <c r="T772" s="269"/>
      <c r="U772" s="269"/>
      <c r="V772" s="269"/>
      <c r="W772" s="269"/>
      <c r="X772" s="269"/>
      <c r="Y772" s="269"/>
      <c r="Z772" s="269"/>
    </row>
    <row r="773" ht="12.0" customHeight="1">
      <c r="A773" s="268"/>
      <c r="B773" s="269"/>
      <c r="C773" s="268"/>
      <c r="D773" s="268"/>
      <c r="E773" s="268"/>
      <c r="F773" s="231"/>
      <c r="G773" s="231"/>
      <c r="H773" s="231"/>
      <c r="I773" s="231"/>
      <c r="J773" s="269"/>
      <c r="K773" s="269"/>
      <c r="L773" s="269"/>
      <c r="M773" s="269"/>
      <c r="N773" s="269"/>
      <c r="O773" s="269"/>
      <c r="P773" s="269"/>
      <c r="Q773" s="269"/>
      <c r="R773" s="269"/>
      <c r="S773" s="269"/>
      <c r="T773" s="269"/>
      <c r="U773" s="269"/>
      <c r="V773" s="269"/>
      <c r="W773" s="269"/>
      <c r="X773" s="269"/>
      <c r="Y773" s="269"/>
      <c r="Z773" s="269"/>
    </row>
    <row r="774" ht="12.0" customHeight="1">
      <c r="A774" s="268"/>
      <c r="B774" s="269"/>
      <c r="C774" s="268"/>
      <c r="D774" s="268"/>
      <c r="E774" s="268"/>
      <c r="F774" s="231"/>
      <c r="G774" s="231"/>
      <c r="H774" s="231"/>
      <c r="I774" s="231"/>
      <c r="J774" s="269"/>
      <c r="K774" s="269"/>
      <c r="L774" s="269"/>
      <c r="M774" s="269"/>
      <c r="N774" s="269"/>
      <c r="O774" s="269"/>
      <c r="P774" s="269"/>
      <c r="Q774" s="269"/>
      <c r="R774" s="269"/>
      <c r="S774" s="269"/>
      <c r="T774" s="269"/>
      <c r="U774" s="269"/>
      <c r="V774" s="269"/>
      <c r="W774" s="269"/>
      <c r="X774" s="269"/>
      <c r="Y774" s="269"/>
      <c r="Z774" s="269"/>
    </row>
    <row r="775" ht="12.0" customHeight="1">
      <c r="A775" s="268"/>
      <c r="B775" s="269"/>
      <c r="C775" s="268"/>
      <c r="D775" s="268"/>
      <c r="E775" s="268"/>
      <c r="F775" s="231"/>
      <c r="G775" s="231"/>
      <c r="H775" s="231"/>
      <c r="I775" s="231"/>
      <c r="J775" s="269"/>
      <c r="K775" s="269"/>
      <c r="L775" s="269"/>
      <c r="M775" s="269"/>
      <c r="N775" s="269"/>
      <c r="O775" s="269"/>
      <c r="P775" s="269"/>
      <c r="Q775" s="269"/>
      <c r="R775" s="269"/>
      <c r="S775" s="269"/>
      <c r="T775" s="269"/>
      <c r="U775" s="269"/>
      <c r="V775" s="269"/>
      <c r="W775" s="269"/>
      <c r="X775" s="269"/>
      <c r="Y775" s="269"/>
      <c r="Z775" s="269"/>
    </row>
    <row r="776" ht="12.0" customHeight="1">
      <c r="A776" s="268"/>
      <c r="B776" s="269"/>
      <c r="C776" s="268"/>
      <c r="D776" s="268"/>
      <c r="E776" s="268"/>
      <c r="F776" s="231"/>
      <c r="G776" s="231"/>
      <c r="H776" s="231"/>
      <c r="I776" s="231"/>
      <c r="J776" s="269"/>
      <c r="K776" s="269"/>
      <c r="L776" s="269"/>
      <c r="M776" s="269"/>
      <c r="N776" s="269"/>
      <c r="O776" s="269"/>
      <c r="P776" s="269"/>
      <c r="Q776" s="269"/>
      <c r="R776" s="269"/>
      <c r="S776" s="269"/>
      <c r="T776" s="269"/>
      <c r="U776" s="269"/>
      <c r="V776" s="269"/>
      <c r="W776" s="269"/>
      <c r="X776" s="269"/>
      <c r="Y776" s="269"/>
      <c r="Z776" s="269"/>
    </row>
    <row r="777" ht="12.0" customHeight="1">
      <c r="A777" s="268"/>
      <c r="B777" s="269"/>
      <c r="C777" s="268"/>
      <c r="D777" s="268"/>
      <c r="E777" s="268"/>
      <c r="F777" s="231"/>
      <c r="G777" s="231"/>
      <c r="H777" s="231"/>
      <c r="I777" s="231"/>
      <c r="J777" s="269"/>
      <c r="K777" s="269"/>
      <c r="L777" s="269"/>
      <c r="M777" s="269"/>
      <c r="N777" s="269"/>
      <c r="O777" s="269"/>
      <c r="P777" s="269"/>
      <c r="Q777" s="269"/>
      <c r="R777" s="269"/>
      <c r="S777" s="269"/>
      <c r="T777" s="269"/>
      <c r="U777" s="269"/>
      <c r="V777" s="269"/>
      <c r="W777" s="269"/>
      <c r="X777" s="269"/>
      <c r="Y777" s="269"/>
      <c r="Z777" s="269"/>
    </row>
    <row r="778" ht="12.0" customHeight="1">
      <c r="A778" s="268"/>
      <c r="B778" s="269"/>
      <c r="C778" s="268"/>
      <c r="D778" s="268"/>
      <c r="E778" s="268"/>
      <c r="F778" s="231"/>
      <c r="G778" s="231"/>
      <c r="H778" s="231"/>
      <c r="I778" s="231"/>
      <c r="J778" s="269"/>
      <c r="K778" s="269"/>
      <c r="L778" s="269"/>
      <c r="M778" s="269"/>
      <c r="N778" s="269"/>
      <c r="O778" s="269"/>
      <c r="P778" s="269"/>
      <c r="Q778" s="269"/>
      <c r="R778" s="269"/>
      <c r="S778" s="269"/>
      <c r="T778" s="269"/>
      <c r="U778" s="269"/>
      <c r="V778" s="269"/>
      <c r="W778" s="269"/>
      <c r="X778" s="269"/>
      <c r="Y778" s="269"/>
      <c r="Z778" s="269"/>
    </row>
    <row r="779" ht="12.0" customHeight="1">
      <c r="A779" s="268"/>
      <c r="B779" s="269"/>
      <c r="C779" s="268"/>
      <c r="D779" s="268"/>
      <c r="E779" s="268"/>
      <c r="F779" s="231"/>
      <c r="G779" s="231"/>
      <c r="H779" s="231"/>
      <c r="I779" s="231"/>
      <c r="J779" s="269"/>
      <c r="K779" s="269"/>
      <c r="L779" s="269"/>
      <c r="M779" s="269"/>
      <c r="N779" s="269"/>
      <c r="O779" s="269"/>
      <c r="P779" s="269"/>
      <c r="Q779" s="269"/>
      <c r="R779" s="269"/>
      <c r="S779" s="269"/>
      <c r="T779" s="269"/>
      <c r="U779" s="269"/>
      <c r="V779" s="269"/>
      <c r="W779" s="269"/>
      <c r="X779" s="269"/>
      <c r="Y779" s="269"/>
      <c r="Z779" s="269"/>
    </row>
    <row r="780" ht="12.0" customHeight="1">
      <c r="A780" s="268"/>
      <c r="B780" s="269"/>
      <c r="C780" s="268"/>
      <c r="D780" s="268"/>
      <c r="E780" s="268"/>
      <c r="F780" s="231"/>
      <c r="G780" s="231"/>
      <c r="H780" s="231"/>
      <c r="I780" s="231"/>
      <c r="J780" s="269"/>
      <c r="K780" s="269"/>
      <c r="L780" s="269"/>
      <c r="M780" s="269"/>
      <c r="N780" s="269"/>
      <c r="O780" s="269"/>
      <c r="P780" s="269"/>
      <c r="Q780" s="269"/>
      <c r="R780" s="269"/>
      <c r="S780" s="269"/>
      <c r="T780" s="269"/>
      <c r="U780" s="269"/>
      <c r="V780" s="269"/>
      <c r="W780" s="269"/>
      <c r="X780" s="269"/>
      <c r="Y780" s="269"/>
      <c r="Z780" s="269"/>
    </row>
    <row r="781" ht="12.0" customHeight="1">
      <c r="A781" s="268"/>
      <c r="B781" s="269"/>
      <c r="C781" s="268"/>
      <c r="D781" s="268"/>
      <c r="E781" s="268"/>
      <c r="F781" s="231"/>
      <c r="G781" s="231"/>
      <c r="H781" s="231"/>
      <c r="I781" s="231"/>
      <c r="J781" s="269"/>
      <c r="K781" s="269"/>
      <c r="L781" s="269"/>
      <c r="M781" s="269"/>
      <c r="N781" s="269"/>
      <c r="O781" s="269"/>
      <c r="P781" s="269"/>
      <c r="Q781" s="269"/>
      <c r="R781" s="269"/>
      <c r="S781" s="269"/>
      <c r="T781" s="269"/>
      <c r="U781" s="269"/>
      <c r="V781" s="269"/>
      <c r="W781" s="269"/>
      <c r="X781" s="269"/>
      <c r="Y781" s="269"/>
      <c r="Z781" s="269"/>
    </row>
    <row r="782" ht="12.0" customHeight="1">
      <c r="A782" s="268"/>
      <c r="B782" s="269"/>
      <c r="C782" s="268"/>
      <c r="D782" s="268"/>
      <c r="E782" s="268"/>
      <c r="F782" s="231"/>
      <c r="G782" s="231"/>
      <c r="H782" s="231"/>
      <c r="I782" s="231"/>
      <c r="J782" s="269"/>
      <c r="K782" s="269"/>
      <c r="L782" s="269"/>
      <c r="M782" s="269"/>
      <c r="N782" s="269"/>
      <c r="O782" s="269"/>
      <c r="P782" s="269"/>
      <c r="Q782" s="269"/>
      <c r="R782" s="269"/>
      <c r="S782" s="269"/>
      <c r="T782" s="269"/>
      <c r="U782" s="269"/>
      <c r="V782" s="269"/>
      <c r="W782" s="269"/>
      <c r="X782" s="269"/>
      <c r="Y782" s="269"/>
      <c r="Z782" s="269"/>
    </row>
    <row r="783" ht="12.0" customHeight="1">
      <c r="A783" s="268"/>
      <c r="B783" s="269"/>
      <c r="C783" s="268"/>
      <c r="D783" s="268"/>
      <c r="E783" s="268"/>
      <c r="F783" s="231"/>
      <c r="G783" s="231"/>
      <c r="H783" s="231"/>
      <c r="I783" s="231"/>
      <c r="J783" s="269"/>
      <c r="K783" s="269"/>
      <c r="L783" s="269"/>
      <c r="M783" s="269"/>
      <c r="N783" s="269"/>
      <c r="O783" s="269"/>
      <c r="P783" s="269"/>
      <c r="Q783" s="269"/>
      <c r="R783" s="269"/>
      <c r="S783" s="269"/>
      <c r="T783" s="269"/>
      <c r="U783" s="269"/>
      <c r="V783" s="269"/>
      <c r="W783" s="269"/>
      <c r="X783" s="269"/>
      <c r="Y783" s="269"/>
      <c r="Z783" s="269"/>
    </row>
    <row r="784" ht="12.0" customHeight="1">
      <c r="A784" s="268"/>
      <c r="B784" s="269"/>
      <c r="C784" s="268"/>
      <c r="D784" s="268"/>
      <c r="E784" s="268"/>
      <c r="F784" s="231"/>
      <c r="G784" s="231"/>
      <c r="H784" s="231"/>
      <c r="I784" s="231"/>
      <c r="J784" s="269"/>
      <c r="K784" s="269"/>
      <c r="L784" s="269"/>
      <c r="M784" s="269"/>
      <c r="N784" s="269"/>
      <c r="O784" s="269"/>
      <c r="P784" s="269"/>
      <c r="Q784" s="269"/>
      <c r="R784" s="269"/>
      <c r="S784" s="269"/>
      <c r="T784" s="269"/>
      <c r="U784" s="269"/>
      <c r="V784" s="269"/>
      <c r="W784" s="269"/>
      <c r="X784" s="269"/>
      <c r="Y784" s="269"/>
      <c r="Z784" s="269"/>
    </row>
    <row r="785" ht="12.0" customHeight="1">
      <c r="A785" s="268"/>
      <c r="B785" s="269"/>
      <c r="C785" s="268"/>
      <c r="D785" s="268"/>
      <c r="E785" s="268"/>
      <c r="F785" s="231"/>
      <c r="G785" s="231"/>
      <c r="H785" s="231"/>
      <c r="I785" s="231"/>
      <c r="J785" s="269"/>
      <c r="K785" s="269"/>
      <c r="L785" s="269"/>
      <c r="M785" s="269"/>
      <c r="N785" s="269"/>
      <c r="O785" s="269"/>
      <c r="P785" s="269"/>
      <c r="Q785" s="269"/>
      <c r="R785" s="269"/>
      <c r="S785" s="269"/>
      <c r="T785" s="269"/>
      <c r="U785" s="269"/>
      <c r="V785" s="269"/>
      <c r="W785" s="269"/>
      <c r="X785" s="269"/>
      <c r="Y785" s="269"/>
      <c r="Z785" s="269"/>
    </row>
    <row r="786" ht="12.0" customHeight="1">
      <c r="A786" s="268"/>
      <c r="B786" s="269"/>
      <c r="C786" s="268"/>
      <c r="D786" s="268"/>
      <c r="E786" s="268"/>
      <c r="F786" s="231"/>
      <c r="G786" s="231"/>
      <c r="H786" s="231"/>
      <c r="I786" s="231"/>
      <c r="J786" s="269"/>
      <c r="K786" s="269"/>
      <c r="L786" s="269"/>
      <c r="M786" s="269"/>
      <c r="N786" s="269"/>
      <c r="O786" s="269"/>
      <c r="P786" s="269"/>
      <c r="Q786" s="269"/>
      <c r="R786" s="269"/>
      <c r="S786" s="269"/>
      <c r="T786" s="269"/>
      <c r="U786" s="269"/>
      <c r="V786" s="269"/>
      <c r="W786" s="269"/>
      <c r="X786" s="269"/>
      <c r="Y786" s="269"/>
      <c r="Z786" s="269"/>
    </row>
    <row r="787" ht="12.0" customHeight="1">
      <c r="A787" s="268"/>
      <c r="B787" s="269"/>
      <c r="C787" s="268"/>
      <c r="D787" s="268"/>
      <c r="E787" s="268"/>
      <c r="F787" s="231"/>
      <c r="G787" s="231"/>
      <c r="H787" s="231"/>
      <c r="I787" s="231"/>
      <c r="J787" s="269"/>
      <c r="K787" s="269"/>
      <c r="L787" s="269"/>
      <c r="M787" s="269"/>
      <c r="N787" s="269"/>
      <c r="O787" s="269"/>
      <c r="P787" s="269"/>
      <c r="Q787" s="269"/>
      <c r="R787" s="269"/>
      <c r="S787" s="269"/>
      <c r="T787" s="269"/>
      <c r="U787" s="269"/>
      <c r="V787" s="269"/>
      <c r="W787" s="269"/>
      <c r="X787" s="269"/>
      <c r="Y787" s="269"/>
      <c r="Z787" s="269"/>
    </row>
    <row r="788" ht="12.0" customHeight="1">
      <c r="A788" s="268"/>
      <c r="B788" s="269"/>
      <c r="C788" s="268"/>
      <c r="D788" s="268"/>
      <c r="E788" s="268"/>
      <c r="F788" s="231"/>
      <c r="G788" s="231"/>
      <c r="H788" s="231"/>
      <c r="I788" s="231"/>
      <c r="J788" s="269"/>
      <c r="K788" s="269"/>
      <c r="L788" s="269"/>
      <c r="M788" s="269"/>
      <c r="N788" s="269"/>
      <c r="O788" s="269"/>
      <c r="P788" s="269"/>
      <c r="Q788" s="269"/>
      <c r="R788" s="269"/>
      <c r="S788" s="269"/>
      <c r="T788" s="269"/>
      <c r="U788" s="269"/>
      <c r="V788" s="269"/>
      <c r="W788" s="269"/>
      <c r="X788" s="269"/>
      <c r="Y788" s="269"/>
      <c r="Z788" s="269"/>
    </row>
    <row r="789" ht="12.0" customHeight="1">
      <c r="A789" s="268"/>
      <c r="B789" s="269"/>
      <c r="C789" s="268"/>
      <c r="D789" s="268"/>
      <c r="E789" s="268"/>
      <c r="F789" s="231"/>
      <c r="G789" s="231"/>
      <c r="H789" s="231"/>
      <c r="I789" s="231"/>
      <c r="J789" s="269"/>
      <c r="K789" s="269"/>
      <c r="L789" s="269"/>
      <c r="M789" s="269"/>
      <c r="N789" s="269"/>
      <c r="O789" s="269"/>
      <c r="P789" s="269"/>
      <c r="Q789" s="269"/>
      <c r="R789" s="269"/>
      <c r="S789" s="269"/>
      <c r="T789" s="269"/>
      <c r="U789" s="269"/>
      <c r="V789" s="269"/>
      <c r="W789" s="269"/>
      <c r="X789" s="269"/>
      <c r="Y789" s="269"/>
      <c r="Z789" s="269"/>
    </row>
    <row r="790" ht="12.0" customHeight="1">
      <c r="A790" s="268"/>
      <c r="B790" s="269"/>
      <c r="C790" s="268"/>
      <c r="D790" s="268"/>
      <c r="E790" s="268"/>
      <c r="F790" s="231"/>
      <c r="G790" s="231"/>
      <c r="H790" s="231"/>
      <c r="I790" s="231"/>
      <c r="J790" s="269"/>
      <c r="K790" s="269"/>
      <c r="L790" s="269"/>
      <c r="M790" s="269"/>
      <c r="N790" s="269"/>
      <c r="O790" s="269"/>
      <c r="P790" s="269"/>
      <c r="Q790" s="269"/>
      <c r="R790" s="269"/>
      <c r="S790" s="269"/>
      <c r="T790" s="269"/>
      <c r="U790" s="269"/>
      <c r="V790" s="269"/>
      <c r="W790" s="269"/>
      <c r="X790" s="269"/>
      <c r="Y790" s="269"/>
      <c r="Z790" s="269"/>
    </row>
    <row r="791" ht="12.0" customHeight="1">
      <c r="A791" s="268"/>
      <c r="B791" s="269"/>
      <c r="C791" s="268"/>
      <c r="D791" s="268"/>
      <c r="E791" s="268"/>
      <c r="F791" s="231"/>
      <c r="G791" s="231"/>
      <c r="H791" s="231"/>
      <c r="I791" s="231"/>
      <c r="J791" s="269"/>
      <c r="K791" s="269"/>
      <c r="L791" s="269"/>
      <c r="M791" s="269"/>
      <c r="N791" s="269"/>
      <c r="O791" s="269"/>
      <c r="P791" s="269"/>
      <c r="Q791" s="269"/>
      <c r="R791" s="269"/>
      <c r="S791" s="269"/>
      <c r="T791" s="269"/>
      <c r="U791" s="269"/>
      <c r="V791" s="269"/>
      <c r="W791" s="269"/>
      <c r="X791" s="269"/>
      <c r="Y791" s="269"/>
      <c r="Z791" s="269"/>
    </row>
    <row r="792" ht="12.0" customHeight="1">
      <c r="A792" s="268"/>
      <c r="B792" s="269"/>
      <c r="C792" s="268"/>
      <c r="D792" s="268"/>
      <c r="E792" s="268"/>
      <c r="F792" s="231"/>
      <c r="G792" s="231"/>
      <c r="H792" s="231"/>
      <c r="I792" s="231"/>
      <c r="J792" s="269"/>
      <c r="K792" s="269"/>
      <c r="L792" s="269"/>
      <c r="M792" s="269"/>
      <c r="N792" s="269"/>
      <c r="O792" s="269"/>
      <c r="P792" s="269"/>
      <c r="Q792" s="269"/>
      <c r="R792" s="269"/>
      <c r="S792" s="269"/>
      <c r="T792" s="269"/>
      <c r="U792" s="269"/>
      <c r="V792" s="269"/>
      <c r="W792" s="269"/>
      <c r="X792" s="269"/>
      <c r="Y792" s="269"/>
      <c r="Z792" s="269"/>
    </row>
    <row r="793" ht="12.0" customHeight="1">
      <c r="A793" s="268"/>
      <c r="B793" s="269"/>
      <c r="C793" s="268"/>
      <c r="D793" s="268"/>
      <c r="E793" s="268"/>
      <c r="F793" s="231"/>
      <c r="G793" s="231"/>
      <c r="H793" s="231"/>
      <c r="I793" s="231"/>
      <c r="J793" s="269"/>
      <c r="K793" s="269"/>
      <c r="L793" s="269"/>
      <c r="M793" s="269"/>
      <c r="N793" s="269"/>
      <c r="O793" s="269"/>
      <c r="P793" s="269"/>
      <c r="Q793" s="269"/>
      <c r="R793" s="269"/>
      <c r="S793" s="269"/>
      <c r="T793" s="269"/>
      <c r="U793" s="269"/>
      <c r="V793" s="269"/>
      <c r="W793" s="269"/>
      <c r="X793" s="269"/>
      <c r="Y793" s="269"/>
      <c r="Z793" s="269"/>
    </row>
    <row r="794" ht="12.0" customHeight="1">
      <c r="A794" s="268"/>
      <c r="B794" s="269"/>
      <c r="C794" s="268"/>
      <c r="D794" s="268"/>
      <c r="E794" s="268"/>
      <c r="F794" s="231"/>
      <c r="G794" s="231"/>
      <c r="H794" s="231"/>
      <c r="I794" s="231"/>
      <c r="J794" s="269"/>
      <c r="K794" s="269"/>
      <c r="L794" s="269"/>
      <c r="M794" s="269"/>
      <c r="N794" s="269"/>
      <c r="O794" s="269"/>
      <c r="P794" s="269"/>
      <c r="Q794" s="269"/>
      <c r="R794" s="269"/>
      <c r="S794" s="269"/>
      <c r="T794" s="269"/>
      <c r="U794" s="269"/>
      <c r="V794" s="269"/>
      <c r="W794" s="269"/>
      <c r="X794" s="269"/>
      <c r="Y794" s="269"/>
      <c r="Z794" s="269"/>
    </row>
    <row r="795" ht="12.0" customHeight="1">
      <c r="A795" s="268"/>
      <c r="B795" s="269"/>
      <c r="C795" s="268"/>
      <c r="D795" s="268"/>
      <c r="E795" s="268"/>
      <c r="F795" s="231"/>
      <c r="G795" s="231"/>
      <c r="H795" s="231"/>
      <c r="I795" s="231"/>
      <c r="J795" s="269"/>
      <c r="K795" s="269"/>
      <c r="L795" s="269"/>
      <c r="M795" s="269"/>
      <c r="N795" s="269"/>
      <c r="O795" s="269"/>
      <c r="P795" s="269"/>
      <c r="Q795" s="269"/>
      <c r="R795" s="269"/>
      <c r="S795" s="269"/>
      <c r="T795" s="269"/>
      <c r="U795" s="269"/>
      <c r="V795" s="269"/>
      <c r="W795" s="269"/>
      <c r="X795" s="269"/>
      <c r="Y795" s="269"/>
      <c r="Z795" s="269"/>
    </row>
    <row r="796" ht="12.0" customHeight="1">
      <c r="A796" s="268"/>
      <c r="B796" s="269"/>
      <c r="C796" s="268"/>
      <c r="D796" s="268"/>
      <c r="E796" s="268"/>
      <c r="F796" s="231"/>
      <c r="G796" s="231"/>
      <c r="H796" s="231"/>
      <c r="I796" s="231"/>
      <c r="J796" s="269"/>
      <c r="K796" s="269"/>
      <c r="L796" s="269"/>
      <c r="M796" s="269"/>
      <c r="N796" s="269"/>
      <c r="O796" s="269"/>
      <c r="P796" s="269"/>
      <c r="Q796" s="269"/>
      <c r="R796" s="269"/>
      <c r="S796" s="269"/>
      <c r="T796" s="269"/>
      <c r="U796" s="269"/>
      <c r="V796" s="269"/>
      <c r="W796" s="269"/>
      <c r="X796" s="269"/>
      <c r="Y796" s="269"/>
      <c r="Z796" s="269"/>
    </row>
    <row r="797" ht="12.0" customHeight="1">
      <c r="A797" s="268"/>
      <c r="B797" s="269"/>
      <c r="C797" s="268"/>
      <c r="D797" s="268"/>
      <c r="E797" s="268"/>
      <c r="F797" s="231"/>
      <c r="G797" s="231"/>
      <c r="H797" s="231"/>
      <c r="I797" s="231"/>
      <c r="J797" s="269"/>
      <c r="K797" s="269"/>
      <c r="L797" s="269"/>
      <c r="M797" s="269"/>
      <c r="N797" s="269"/>
      <c r="O797" s="269"/>
      <c r="P797" s="269"/>
      <c r="Q797" s="269"/>
      <c r="R797" s="269"/>
      <c r="S797" s="269"/>
      <c r="T797" s="269"/>
      <c r="U797" s="269"/>
      <c r="V797" s="269"/>
      <c r="W797" s="269"/>
      <c r="X797" s="269"/>
      <c r="Y797" s="269"/>
      <c r="Z797" s="269"/>
    </row>
    <row r="798" ht="12.0" customHeight="1">
      <c r="A798" s="268"/>
      <c r="B798" s="269"/>
      <c r="C798" s="268"/>
      <c r="D798" s="268"/>
      <c r="E798" s="268"/>
      <c r="F798" s="231"/>
      <c r="G798" s="231"/>
      <c r="H798" s="231"/>
      <c r="I798" s="231"/>
      <c r="J798" s="269"/>
      <c r="K798" s="269"/>
      <c r="L798" s="269"/>
      <c r="M798" s="269"/>
      <c r="N798" s="269"/>
      <c r="O798" s="269"/>
      <c r="P798" s="269"/>
      <c r="Q798" s="269"/>
      <c r="R798" s="269"/>
      <c r="S798" s="269"/>
      <c r="T798" s="269"/>
      <c r="U798" s="269"/>
      <c r="V798" s="269"/>
      <c r="W798" s="269"/>
      <c r="X798" s="269"/>
      <c r="Y798" s="269"/>
      <c r="Z798" s="269"/>
    </row>
    <row r="799" ht="12.0" customHeight="1">
      <c r="A799" s="268"/>
      <c r="B799" s="269"/>
      <c r="C799" s="268"/>
      <c r="D799" s="268"/>
      <c r="E799" s="268"/>
      <c r="F799" s="231"/>
      <c r="G799" s="231"/>
      <c r="H799" s="231"/>
      <c r="I799" s="231"/>
      <c r="J799" s="269"/>
      <c r="K799" s="269"/>
      <c r="L799" s="269"/>
      <c r="M799" s="269"/>
      <c r="N799" s="269"/>
      <c r="O799" s="269"/>
      <c r="P799" s="269"/>
      <c r="Q799" s="269"/>
      <c r="R799" s="269"/>
      <c r="S799" s="269"/>
      <c r="T799" s="269"/>
      <c r="U799" s="269"/>
      <c r="V799" s="269"/>
      <c r="W799" s="269"/>
      <c r="X799" s="269"/>
      <c r="Y799" s="269"/>
      <c r="Z799" s="269"/>
    </row>
    <row r="800" ht="12.0" customHeight="1">
      <c r="A800" s="268"/>
      <c r="B800" s="269"/>
      <c r="C800" s="268"/>
      <c r="D800" s="268"/>
      <c r="E800" s="268"/>
      <c r="F800" s="231"/>
      <c r="G800" s="231"/>
      <c r="H800" s="231"/>
      <c r="I800" s="231"/>
      <c r="J800" s="269"/>
      <c r="K800" s="269"/>
      <c r="L800" s="269"/>
      <c r="M800" s="269"/>
      <c r="N800" s="269"/>
      <c r="O800" s="269"/>
      <c r="P800" s="269"/>
      <c r="Q800" s="269"/>
      <c r="R800" s="269"/>
      <c r="S800" s="269"/>
      <c r="T800" s="269"/>
      <c r="U800" s="269"/>
      <c r="V800" s="269"/>
      <c r="W800" s="269"/>
      <c r="X800" s="269"/>
      <c r="Y800" s="269"/>
      <c r="Z800" s="269"/>
    </row>
    <row r="801" ht="12.0" customHeight="1">
      <c r="A801" s="268"/>
      <c r="B801" s="269"/>
      <c r="C801" s="268"/>
      <c r="D801" s="268"/>
      <c r="E801" s="268"/>
      <c r="F801" s="231"/>
      <c r="G801" s="231"/>
      <c r="H801" s="231"/>
      <c r="I801" s="231"/>
      <c r="J801" s="269"/>
      <c r="K801" s="269"/>
      <c r="L801" s="269"/>
      <c r="M801" s="269"/>
      <c r="N801" s="269"/>
      <c r="O801" s="269"/>
      <c r="P801" s="269"/>
      <c r="Q801" s="269"/>
      <c r="R801" s="269"/>
      <c r="S801" s="269"/>
      <c r="T801" s="269"/>
      <c r="U801" s="269"/>
      <c r="V801" s="269"/>
      <c r="W801" s="269"/>
      <c r="X801" s="269"/>
      <c r="Y801" s="269"/>
      <c r="Z801" s="269"/>
    </row>
    <row r="802" ht="12.0" customHeight="1">
      <c r="A802" s="268"/>
      <c r="B802" s="269"/>
      <c r="C802" s="268"/>
      <c r="D802" s="268"/>
      <c r="E802" s="268"/>
      <c r="F802" s="231"/>
      <c r="G802" s="231"/>
      <c r="H802" s="231"/>
      <c r="I802" s="231"/>
      <c r="J802" s="269"/>
      <c r="K802" s="269"/>
      <c r="L802" s="269"/>
      <c r="M802" s="269"/>
      <c r="N802" s="269"/>
      <c r="O802" s="269"/>
      <c r="P802" s="269"/>
      <c r="Q802" s="269"/>
      <c r="R802" s="269"/>
      <c r="S802" s="269"/>
      <c r="T802" s="269"/>
      <c r="U802" s="269"/>
      <c r="V802" s="269"/>
      <c r="W802" s="269"/>
      <c r="X802" s="269"/>
      <c r="Y802" s="269"/>
      <c r="Z802" s="269"/>
    </row>
    <row r="803" ht="12.0" customHeight="1">
      <c r="A803" s="268"/>
      <c r="B803" s="269"/>
      <c r="C803" s="268"/>
      <c r="D803" s="268"/>
      <c r="E803" s="268"/>
      <c r="F803" s="231"/>
      <c r="G803" s="231"/>
      <c r="H803" s="231"/>
      <c r="I803" s="231"/>
      <c r="J803" s="269"/>
      <c r="K803" s="269"/>
      <c r="L803" s="269"/>
      <c r="M803" s="269"/>
      <c r="N803" s="269"/>
      <c r="O803" s="269"/>
      <c r="P803" s="269"/>
      <c r="Q803" s="269"/>
      <c r="R803" s="269"/>
      <c r="S803" s="269"/>
      <c r="T803" s="269"/>
      <c r="U803" s="269"/>
      <c r="V803" s="269"/>
      <c r="W803" s="269"/>
      <c r="X803" s="269"/>
      <c r="Y803" s="269"/>
      <c r="Z803" s="269"/>
    </row>
    <row r="804" ht="12.0" customHeight="1">
      <c r="A804" s="268"/>
      <c r="B804" s="269"/>
      <c r="C804" s="268"/>
      <c r="D804" s="268"/>
      <c r="E804" s="268"/>
      <c r="F804" s="231"/>
      <c r="G804" s="231"/>
      <c r="H804" s="231"/>
      <c r="I804" s="231"/>
      <c r="J804" s="269"/>
      <c r="K804" s="269"/>
      <c r="L804" s="269"/>
      <c r="M804" s="269"/>
      <c r="N804" s="269"/>
      <c r="O804" s="269"/>
      <c r="P804" s="269"/>
      <c r="Q804" s="269"/>
      <c r="R804" s="269"/>
      <c r="S804" s="269"/>
      <c r="T804" s="269"/>
      <c r="U804" s="269"/>
      <c r="V804" s="269"/>
      <c r="W804" s="269"/>
      <c r="X804" s="269"/>
      <c r="Y804" s="269"/>
      <c r="Z804" s="269"/>
    </row>
    <row r="805" ht="12.0" customHeight="1">
      <c r="A805" s="268"/>
      <c r="B805" s="269"/>
      <c r="C805" s="268"/>
      <c r="D805" s="268"/>
      <c r="E805" s="268"/>
      <c r="F805" s="231"/>
      <c r="G805" s="231"/>
      <c r="H805" s="231"/>
      <c r="I805" s="231"/>
      <c r="J805" s="269"/>
      <c r="K805" s="269"/>
      <c r="L805" s="269"/>
      <c r="M805" s="269"/>
      <c r="N805" s="269"/>
      <c r="O805" s="269"/>
      <c r="P805" s="269"/>
      <c r="Q805" s="269"/>
      <c r="R805" s="269"/>
      <c r="S805" s="269"/>
      <c r="T805" s="269"/>
      <c r="U805" s="269"/>
      <c r="V805" s="269"/>
      <c r="W805" s="269"/>
      <c r="X805" s="269"/>
      <c r="Y805" s="269"/>
      <c r="Z805" s="269"/>
    </row>
    <row r="806" ht="12.0" customHeight="1">
      <c r="A806" s="268"/>
      <c r="B806" s="269"/>
      <c r="C806" s="268"/>
      <c r="D806" s="268"/>
      <c r="E806" s="268"/>
      <c r="F806" s="231"/>
      <c r="G806" s="231"/>
      <c r="H806" s="231"/>
      <c r="I806" s="231"/>
      <c r="J806" s="269"/>
      <c r="K806" s="269"/>
      <c r="L806" s="269"/>
      <c r="M806" s="269"/>
      <c r="N806" s="269"/>
      <c r="O806" s="269"/>
      <c r="P806" s="269"/>
      <c r="Q806" s="269"/>
      <c r="R806" s="269"/>
      <c r="S806" s="269"/>
      <c r="T806" s="269"/>
      <c r="U806" s="269"/>
      <c r="V806" s="269"/>
      <c r="W806" s="269"/>
      <c r="X806" s="269"/>
      <c r="Y806" s="269"/>
      <c r="Z806" s="269"/>
    </row>
    <row r="807" ht="12.0" customHeight="1">
      <c r="A807" s="268"/>
      <c r="B807" s="269"/>
      <c r="C807" s="268"/>
      <c r="D807" s="268"/>
      <c r="E807" s="268"/>
      <c r="F807" s="231"/>
      <c r="G807" s="231"/>
      <c r="H807" s="231"/>
      <c r="I807" s="231"/>
      <c r="J807" s="269"/>
      <c r="K807" s="269"/>
      <c r="L807" s="269"/>
      <c r="M807" s="269"/>
      <c r="N807" s="269"/>
      <c r="O807" s="269"/>
      <c r="P807" s="269"/>
      <c r="Q807" s="269"/>
      <c r="R807" s="269"/>
      <c r="S807" s="269"/>
      <c r="T807" s="269"/>
      <c r="U807" s="269"/>
      <c r="V807" s="269"/>
      <c r="W807" s="269"/>
      <c r="X807" s="269"/>
      <c r="Y807" s="269"/>
      <c r="Z807" s="269"/>
    </row>
    <row r="808" ht="12.0" customHeight="1">
      <c r="A808" s="268"/>
      <c r="B808" s="269"/>
      <c r="C808" s="268"/>
      <c r="D808" s="268"/>
      <c r="E808" s="268"/>
      <c r="F808" s="231"/>
      <c r="G808" s="231"/>
      <c r="H808" s="231"/>
      <c r="I808" s="231"/>
      <c r="J808" s="269"/>
      <c r="K808" s="269"/>
      <c r="L808" s="269"/>
      <c r="M808" s="269"/>
      <c r="N808" s="269"/>
      <c r="O808" s="269"/>
      <c r="P808" s="269"/>
      <c r="Q808" s="269"/>
      <c r="R808" s="269"/>
      <c r="S808" s="269"/>
      <c r="T808" s="269"/>
      <c r="U808" s="269"/>
      <c r="V808" s="269"/>
      <c r="W808" s="269"/>
      <c r="X808" s="269"/>
      <c r="Y808" s="269"/>
      <c r="Z808" s="269"/>
    </row>
    <row r="809" ht="12.0" customHeight="1">
      <c r="A809" s="268"/>
      <c r="B809" s="269"/>
      <c r="C809" s="268"/>
      <c r="D809" s="268"/>
      <c r="E809" s="268"/>
      <c r="F809" s="231"/>
      <c r="G809" s="231"/>
      <c r="H809" s="231"/>
      <c r="I809" s="231"/>
      <c r="J809" s="269"/>
      <c r="K809" s="269"/>
      <c r="L809" s="269"/>
      <c r="M809" s="269"/>
      <c r="N809" s="269"/>
      <c r="O809" s="269"/>
      <c r="P809" s="269"/>
      <c r="Q809" s="269"/>
      <c r="R809" s="269"/>
      <c r="S809" s="269"/>
      <c r="T809" s="269"/>
      <c r="U809" s="269"/>
      <c r="V809" s="269"/>
      <c r="W809" s="269"/>
      <c r="X809" s="269"/>
      <c r="Y809" s="269"/>
      <c r="Z809" s="269"/>
    </row>
    <row r="810" ht="12.0" customHeight="1">
      <c r="A810" s="268"/>
      <c r="B810" s="269"/>
      <c r="C810" s="268"/>
      <c r="D810" s="268"/>
      <c r="E810" s="268"/>
      <c r="F810" s="231"/>
      <c r="G810" s="231"/>
      <c r="H810" s="231"/>
      <c r="I810" s="231"/>
      <c r="J810" s="269"/>
      <c r="K810" s="269"/>
      <c r="L810" s="269"/>
      <c r="M810" s="269"/>
      <c r="N810" s="269"/>
      <c r="O810" s="269"/>
      <c r="P810" s="269"/>
      <c r="Q810" s="269"/>
      <c r="R810" s="269"/>
      <c r="S810" s="269"/>
      <c r="T810" s="269"/>
      <c r="U810" s="269"/>
      <c r="V810" s="269"/>
      <c r="W810" s="269"/>
      <c r="X810" s="269"/>
      <c r="Y810" s="269"/>
      <c r="Z810" s="269"/>
    </row>
    <row r="811" ht="12.0" customHeight="1">
      <c r="A811" s="268"/>
      <c r="B811" s="269"/>
      <c r="C811" s="268"/>
      <c r="D811" s="268"/>
      <c r="E811" s="268"/>
      <c r="F811" s="231"/>
      <c r="G811" s="231"/>
      <c r="H811" s="231"/>
      <c r="I811" s="231"/>
      <c r="J811" s="269"/>
      <c r="K811" s="269"/>
      <c r="L811" s="269"/>
      <c r="M811" s="269"/>
      <c r="N811" s="269"/>
      <c r="O811" s="269"/>
      <c r="P811" s="269"/>
      <c r="Q811" s="269"/>
      <c r="R811" s="269"/>
      <c r="S811" s="269"/>
      <c r="T811" s="269"/>
      <c r="U811" s="269"/>
      <c r="V811" s="269"/>
      <c r="W811" s="269"/>
      <c r="X811" s="269"/>
      <c r="Y811" s="269"/>
      <c r="Z811" s="269"/>
    </row>
    <row r="812" ht="12.0" customHeight="1">
      <c r="A812" s="268"/>
      <c r="B812" s="269"/>
      <c r="C812" s="268"/>
      <c r="D812" s="268"/>
      <c r="E812" s="268"/>
      <c r="F812" s="231"/>
      <c r="G812" s="231"/>
      <c r="H812" s="231"/>
      <c r="I812" s="231"/>
      <c r="J812" s="269"/>
      <c r="K812" s="269"/>
      <c r="L812" s="269"/>
      <c r="M812" s="269"/>
      <c r="N812" s="269"/>
      <c r="O812" s="269"/>
      <c r="P812" s="269"/>
      <c r="Q812" s="269"/>
      <c r="R812" s="269"/>
      <c r="S812" s="269"/>
      <c r="T812" s="269"/>
      <c r="U812" s="269"/>
      <c r="V812" s="269"/>
      <c r="W812" s="269"/>
      <c r="X812" s="269"/>
      <c r="Y812" s="269"/>
      <c r="Z812" s="269"/>
    </row>
    <row r="813" ht="12.0" customHeight="1">
      <c r="A813" s="268"/>
      <c r="B813" s="269"/>
      <c r="C813" s="268"/>
      <c r="D813" s="268"/>
      <c r="E813" s="268"/>
      <c r="F813" s="231"/>
      <c r="G813" s="231"/>
      <c r="H813" s="231"/>
      <c r="I813" s="231"/>
      <c r="J813" s="269"/>
      <c r="K813" s="269"/>
      <c r="L813" s="269"/>
      <c r="M813" s="269"/>
      <c r="N813" s="269"/>
      <c r="O813" s="269"/>
      <c r="P813" s="269"/>
      <c r="Q813" s="269"/>
      <c r="R813" s="269"/>
      <c r="S813" s="269"/>
      <c r="T813" s="269"/>
      <c r="U813" s="269"/>
      <c r="V813" s="269"/>
      <c r="W813" s="269"/>
      <c r="X813" s="269"/>
      <c r="Y813" s="269"/>
      <c r="Z813" s="269"/>
    </row>
    <row r="814" ht="12.0" customHeight="1">
      <c r="A814" s="268"/>
      <c r="B814" s="269"/>
      <c r="C814" s="268"/>
      <c r="D814" s="268"/>
      <c r="E814" s="268"/>
      <c r="F814" s="231"/>
      <c r="G814" s="231"/>
      <c r="H814" s="231"/>
      <c r="I814" s="231"/>
      <c r="J814" s="269"/>
      <c r="K814" s="269"/>
      <c r="L814" s="269"/>
      <c r="M814" s="269"/>
      <c r="N814" s="269"/>
      <c r="O814" s="269"/>
      <c r="P814" s="269"/>
      <c r="Q814" s="269"/>
      <c r="R814" s="269"/>
      <c r="S814" s="269"/>
      <c r="T814" s="269"/>
      <c r="U814" s="269"/>
      <c r="V814" s="269"/>
      <c r="W814" s="269"/>
      <c r="X814" s="269"/>
      <c r="Y814" s="269"/>
      <c r="Z814" s="269"/>
    </row>
    <row r="815" ht="12.0" customHeight="1">
      <c r="A815" s="268"/>
      <c r="B815" s="269"/>
      <c r="C815" s="268"/>
      <c r="D815" s="268"/>
      <c r="E815" s="268"/>
      <c r="F815" s="231"/>
      <c r="G815" s="231"/>
      <c r="H815" s="231"/>
      <c r="I815" s="231"/>
      <c r="J815" s="269"/>
      <c r="K815" s="269"/>
      <c r="L815" s="269"/>
      <c r="M815" s="269"/>
      <c r="N815" s="269"/>
      <c r="O815" s="269"/>
      <c r="P815" s="269"/>
      <c r="Q815" s="269"/>
      <c r="R815" s="269"/>
      <c r="S815" s="269"/>
      <c r="T815" s="269"/>
      <c r="U815" s="269"/>
      <c r="V815" s="269"/>
      <c r="W815" s="269"/>
      <c r="X815" s="269"/>
      <c r="Y815" s="269"/>
      <c r="Z815" s="269"/>
    </row>
    <row r="816" ht="12.0" customHeight="1">
      <c r="A816" s="268"/>
      <c r="B816" s="269"/>
      <c r="C816" s="268"/>
      <c r="D816" s="268"/>
      <c r="E816" s="268"/>
      <c r="F816" s="231"/>
      <c r="G816" s="231"/>
      <c r="H816" s="231"/>
      <c r="I816" s="231"/>
      <c r="J816" s="269"/>
      <c r="K816" s="269"/>
      <c r="L816" s="269"/>
      <c r="M816" s="269"/>
      <c r="N816" s="269"/>
      <c r="O816" s="269"/>
      <c r="P816" s="269"/>
      <c r="Q816" s="269"/>
      <c r="R816" s="269"/>
      <c r="S816" s="269"/>
      <c r="T816" s="269"/>
      <c r="U816" s="269"/>
      <c r="V816" s="269"/>
      <c r="W816" s="269"/>
      <c r="X816" s="269"/>
      <c r="Y816" s="269"/>
      <c r="Z816" s="269"/>
    </row>
    <row r="817" ht="12.0" customHeight="1">
      <c r="A817" s="268"/>
      <c r="B817" s="269"/>
      <c r="C817" s="268"/>
      <c r="D817" s="268"/>
      <c r="E817" s="268"/>
      <c r="F817" s="231"/>
      <c r="G817" s="231"/>
      <c r="H817" s="231"/>
      <c r="I817" s="231"/>
      <c r="J817" s="269"/>
      <c r="K817" s="269"/>
      <c r="L817" s="269"/>
      <c r="M817" s="269"/>
      <c r="N817" s="269"/>
      <c r="O817" s="269"/>
      <c r="P817" s="269"/>
      <c r="Q817" s="269"/>
      <c r="R817" s="269"/>
      <c r="S817" s="269"/>
      <c r="T817" s="269"/>
      <c r="U817" s="269"/>
      <c r="V817" s="269"/>
      <c r="W817" s="269"/>
      <c r="X817" s="269"/>
      <c r="Y817" s="269"/>
      <c r="Z817" s="269"/>
    </row>
    <row r="818" ht="12.0" customHeight="1">
      <c r="A818" s="268"/>
      <c r="B818" s="269"/>
      <c r="C818" s="268"/>
      <c r="D818" s="268"/>
      <c r="E818" s="268"/>
      <c r="F818" s="231"/>
      <c r="G818" s="231"/>
      <c r="H818" s="231"/>
      <c r="I818" s="231"/>
      <c r="J818" s="269"/>
      <c r="K818" s="269"/>
      <c r="L818" s="269"/>
      <c r="M818" s="269"/>
      <c r="N818" s="269"/>
      <c r="O818" s="269"/>
      <c r="P818" s="269"/>
      <c r="Q818" s="269"/>
      <c r="R818" s="269"/>
      <c r="S818" s="269"/>
      <c r="T818" s="269"/>
      <c r="U818" s="269"/>
      <c r="V818" s="269"/>
      <c r="W818" s="269"/>
      <c r="X818" s="269"/>
      <c r="Y818" s="269"/>
      <c r="Z818" s="269"/>
    </row>
    <row r="819" ht="12.0" customHeight="1">
      <c r="A819" s="268"/>
      <c r="B819" s="269"/>
      <c r="C819" s="268"/>
      <c r="D819" s="268"/>
      <c r="E819" s="268"/>
      <c r="F819" s="231"/>
      <c r="G819" s="231"/>
      <c r="H819" s="231"/>
      <c r="I819" s="231"/>
      <c r="J819" s="269"/>
      <c r="K819" s="269"/>
      <c r="L819" s="269"/>
      <c r="M819" s="269"/>
      <c r="N819" s="269"/>
      <c r="O819" s="269"/>
      <c r="P819" s="269"/>
      <c r="Q819" s="269"/>
      <c r="R819" s="269"/>
      <c r="S819" s="269"/>
      <c r="T819" s="269"/>
      <c r="U819" s="269"/>
      <c r="V819" s="269"/>
      <c r="W819" s="269"/>
      <c r="X819" s="269"/>
      <c r="Y819" s="269"/>
      <c r="Z819" s="269"/>
    </row>
    <row r="820" ht="12.0" customHeight="1">
      <c r="A820" s="268"/>
      <c r="B820" s="269"/>
      <c r="C820" s="268"/>
      <c r="D820" s="268"/>
      <c r="E820" s="268"/>
      <c r="F820" s="231"/>
      <c r="G820" s="231"/>
      <c r="H820" s="231"/>
      <c r="I820" s="231"/>
      <c r="J820" s="269"/>
      <c r="K820" s="269"/>
      <c r="L820" s="269"/>
      <c r="M820" s="269"/>
      <c r="N820" s="269"/>
      <c r="O820" s="269"/>
      <c r="P820" s="269"/>
      <c r="Q820" s="269"/>
      <c r="R820" s="269"/>
      <c r="S820" s="269"/>
      <c r="T820" s="269"/>
      <c r="U820" s="269"/>
      <c r="V820" s="269"/>
      <c r="W820" s="269"/>
      <c r="X820" s="269"/>
      <c r="Y820" s="269"/>
      <c r="Z820" s="269"/>
    </row>
    <row r="821" ht="12.0" customHeight="1">
      <c r="A821" s="268"/>
      <c r="B821" s="269"/>
      <c r="C821" s="268"/>
      <c r="D821" s="268"/>
      <c r="E821" s="268"/>
      <c r="F821" s="231"/>
      <c r="G821" s="231"/>
      <c r="H821" s="231"/>
      <c r="I821" s="231"/>
      <c r="J821" s="269"/>
      <c r="K821" s="269"/>
      <c r="L821" s="269"/>
      <c r="M821" s="269"/>
      <c r="N821" s="269"/>
      <c r="O821" s="269"/>
      <c r="P821" s="269"/>
      <c r="Q821" s="269"/>
      <c r="R821" s="269"/>
      <c r="S821" s="269"/>
      <c r="T821" s="269"/>
      <c r="U821" s="269"/>
      <c r="V821" s="269"/>
      <c r="W821" s="269"/>
      <c r="X821" s="269"/>
      <c r="Y821" s="269"/>
      <c r="Z821" s="269"/>
    </row>
    <row r="822" ht="12.0" customHeight="1">
      <c r="A822" s="268"/>
      <c r="B822" s="269"/>
      <c r="C822" s="268"/>
      <c r="D822" s="268"/>
      <c r="E822" s="268"/>
      <c r="F822" s="231"/>
      <c r="G822" s="231"/>
      <c r="H822" s="231"/>
      <c r="I822" s="231"/>
      <c r="J822" s="269"/>
      <c r="K822" s="269"/>
      <c r="L822" s="269"/>
      <c r="M822" s="269"/>
      <c r="N822" s="269"/>
      <c r="O822" s="269"/>
      <c r="P822" s="269"/>
      <c r="Q822" s="269"/>
      <c r="R822" s="269"/>
      <c r="S822" s="269"/>
      <c r="T822" s="269"/>
      <c r="U822" s="269"/>
      <c r="V822" s="269"/>
      <c r="W822" s="269"/>
      <c r="X822" s="269"/>
      <c r="Y822" s="269"/>
      <c r="Z822" s="269"/>
    </row>
    <row r="823" ht="12.0" customHeight="1">
      <c r="A823" s="268"/>
      <c r="B823" s="269"/>
      <c r="C823" s="268"/>
      <c r="D823" s="268"/>
      <c r="E823" s="268"/>
      <c r="F823" s="231"/>
      <c r="G823" s="231"/>
      <c r="H823" s="231"/>
      <c r="I823" s="231"/>
      <c r="J823" s="269"/>
      <c r="K823" s="269"/>
      <c r="L823" s="269"/>
      <c r="M823" s="269"/>
      <c r="N823" s="269"/>
      <c r="O823" s="269"/>
      <c r="P823" s="269"/>
      <c r="Q823" s="269"/>
      <c r="R823" s="269"/>
      <c r="S823" s="269"/>
      <c r="T823" s="269"/>
      <c r="U823" s="269"/>
      <c r="V823" s="269"/>
      <c r="W823" s="269"/>
      <c r="X823" s="269"/>
      <c r="Y823" s="269"/>
      <c r="Z823" s="269"/>
    </row>
    <row r="824" ht="12.0" customHeight="1">
      <c r="A824" s="268"/>
      <c r="B824" s="269"/>
      <c r="C824" s="268"/>
      <c r="D824" s="268"/>
      <c r="E824" s="268"/>
      <c r="F824" s="231"/>
      <c r="G824" s="231"/>
      <c r="H824" s="231"/>
      <c r="I824" s="231"/>
      <c r="J824" s="269"/>
      <c r="K824" s="269"/>
      <c r="L824" s="269"/>
      <c r="M824" s="269"/>
      <c r="N824" s="269"/>
      <c r="O824" s="269"/>
      <c r="P824" s="269"/>
      <c r="Q824" s="269"/>
      <c r="R824" s="269"/>
      <c r="S824" s="269"/>
      <c r="T824" s="269"/>
      <c r="U824" s="269"/>
      <c r="V824" s="269"/>
      <c r="W824" s="269"/>
      <c r="X824" s="269"/>
      <c r="Y824" s="269"/>
      <c r="Z824" s="269"/>
    </row>
    <row r="825" ht="12.0" customHeight="1">
      <c r="A825" s="268"/>
      <c r="B825" s="269"/>
      <c r="C825" s="268"/>
      <c r="D825" s="268"/>
      <c r="E825" s="268"/>
      <c r="F825" s="231"/>
      <c r="G825" s="231"/>
      <c r="H825" s="231"/>
      <c r="I825" s="231"/>
      <c r="J825" s="269"/>
      <c r="K825" s="269"/>
      <c r="L825" s="269"/>
      <c r="M825" s="269"/>
      <c r="N825" s="269"/>
      <c r="O825" s="269"/>
      <c r="P825" s="269"/>
      <c r="Q825" s="269"/>
      <c r="R825" s="269"/>
      <c r="S825" s="269"/>
      <c r="T825" s="269"/>
      <c r="U825" s="269"/>
      <c r="V825" s="269"/>
      <c r="W825" s="269"/>
      <c r="X825" s="269"/>
      <c r="Y825" s="269"/>
      <c r="Z825" s="269"/>
    </row>
    <row r="826" ht="12.0" customHeight="1">
      <c r="A826" s="268"/>
      <c r="B826" s="269"/>
      <c r="C826" s="268"/>
      <c r="D826" s="268"/>
      <c r="E826" s="268"/>
      <c r="F826" s="231"/>
      <c r="G826" s="231"/>
      <c r="H826" s="231"/>
      <c r="I826" s="231"/>
      <c r="J826" s="269"/>
      <c r="K826" s="269"/>
      <c r="L826" s="269"/>
      <c r="M826" s="269"/>
      <c r="N826" s="269"/>
      <c r="O826" s="269"/>
      <c r="P826" s="269"/>
      <c r="Q826" s="269"/>
      <c r="R826" s="269"/>
      <c r="S826" s="269"/>
      <c r="T826" s="269"/>
      <c r="U826" s="269"/>
      <c r="V826" s="269"/>
      <c r="W826" s="269"/>
      <c r="X826" s="269"/>
      <c r="Y826" s="269"/>
      <c r="Z826" s="269"/>
    </row>
    <row r="827" ht="12.0" customHeight="1">
      <c r="A827" s="268"/>
      <c r="B827" s="269"/>
      <c r="C827" s="268"/>
      <c r="D827" s="268"/>
      <c r="E827" s="268"/>
      <c r="F827" s="231"/>
      <c r="G827" s="231"/>
      <c r="H827" s="231"/>
      <c r="I827" s="231"/>
      <c r="J827" s="269"/>
      <c r="K827" s="269"/>
      <c r="L827" s="269"/>
      <c r="M827" s="269"/>
      <c r="N827" s="269"/>
      <c r="O827" s="269"/>
      <c r="P827" s="269"/>
      <c r="Q827" s="269"/>
      <c r="R827" s="269"/>
      <c r="S827" s="269"/>
      <c r="T827" s="269"/>
      <c r="U827" s="269"/>
      <c r="V827" s="269"/>
      <c r="W827" s="269"/>
      <c r="X827" s="269"/>
      <c r="Y827" s="269"/>
      <c r="Z827" s="269"/>
    </row>
    <row r="828" ht="12.0" customHeight="1">
      <c r="A828" s="268"/>
      <c r="B828" s="269"/>
      <c r="C828" s="268"/>
      <c r="D828" s="268"/>
      <c r="E828" s="268"/>
      <c r="F828" s="231"/>
      <c r="G828" s="231"/>
      <c r="H828" s="231"/>
      <c r="I828" s="231"/>
      <c r="J828" s="269"/>
      <c r="K828" s="269"/>
      <c r="L828" s="269"/>
      <c r="M828" s="269"/>
      <c r="N828" s="269"/>
      <c r="O828" s="269"/>
      <c r="P828" s="269"/>
      <c r="Q828" s="269"/>
      <c r="R828" s="269"/>
      <c r="S828" s="269"/>
      <c r="T828" s="269"/>
      <c r="U828" s="269"/>
      <c r="V828" s="269"/>
      <c r="W828" s="269"/>
      <c r="X828" s="269"/>
      <c r="Y828" s="269"/>
      <c r="Z828" s="269"/>
    </row>
    <row r="829" ht="12.0" customHeight="1">
      <c r="A829" s="268"/>
      <c r="B829" s="269"/>
      <c r="C829" s="268"/>
      <c r="D829" s="268"/>
      <c r="E829" s="268"/>
      <c r="F829" s="231"/>
      <c r="G829" s="231"/>
      <c r="H829" s="231"/>
      <c r="I829" s="231"/>
      <c r="J829" s="269"/>
      <c r="K829" s="269"/>
      <c r="L829" s="269"/>
      <c r="M829" s="269"/>
      <c r="N829" s="269"/>
      <c r="O829" s="269"/>
      <c r="P829" s="269"/>
      <c r="Q829" s="269"/>
      <c r="R829" s="269"/>
      <c r="S829" s="269"/>
      <c r="T829" s="269"/>
      <c r="U829" s="269"/>
      <c r="V829" s="269"/>
      <c r="W829" s="269"/>
      <c r="X829" s="269"/>
      <c r="Y829" s="269"/>
      <c r="Z829" s="269"/>
    </row>
    <row r="830" ht="12.0" customHeight="1">
      <c r="A830" s="268"/>
      <c r="B830" s="269"/>
      <c r="C830" s="268"/>
      <c r="D830" s="268"/>
      <c r="E830" s="268"/>
      <c r="F830" s="231"/>
      <c r="G830" s="231"/>
      <c r="H830" s="231"/>
      <c r="I830" s="231"/>
      <c r="J830" s="269"/>
      <c r="K830" s="269"/>
      <c r="L830" s="269"/>
      <c r="M830" s="269"/>
      <c r="N830" s="269"/>
      <c r="O830" s="269"/>
      <c r="P830" s="269"/>
      <c r="Q830" s="269"/>
      <c r="R830" s="269"/>
      <c r="S830" s="269"/>
      <c r="T830" s="269"/>
      <c r="U830" s="269"/>
      <c r="V830" s="269"/>
      <c r="W830" s="269"/>
      <c r="X830" s="269"/>
      <c r="Y830" s="269"/>
      <c r="Z830" s="269"/>
    </row>
    <row r="831" ht="12.0" customHeight="1">
      <c r="A831" s="268"/>
      <c r="B831" s="269"/>
      <c r="C831" s="268"/>
      <c r="D831" s="268"/>
      <c r="E831" s="268"/>
      <c r="F831" s="231"/>
      <c r="G831" s="231"/>
      <c r="H831" s="231"/>
      <c r="I831" s="231"/>
      <c r="J831" s="269"/>
      <c r="K831" s="269"/>
      <c r="L831" s="269"/>
      <c r="M831" s="269"/>
      <c r="N831" s="269"/>
      <c r="O831" s="269"/>
      <c r="P831" s="269"/>
      <c r="Q831" s="269"/>
      <c r="R831" s="269"/>
      <c r="S831" s="269"/>
      <c r="T831" s="269"/>
      <c r="U831" s="269"/>
      <c r="V831" s="269"/>
      <c r="W831" s="269"/>
      <c r="X831" s="269"/>
      <c r="Y831" s="269"/>
      <c r="Z831" s="269"/>
    </row>
    <row r="832" ht="12.0" customHeight="1">
      <c r="A832" s="268"/>
      <c r="B832" s="269"/>
      <c r="C832" s="268"/>
      <c r="D832" s="268"/>
      <c r="E832" s="268"/>
      <c r="F832" s="231"/>
      <c r="G832" s="231"/>
      <c r="H832" s="231"/>
      <c r="I832" s="231"/>
      <c r="J832" s="269"/>
      <c r="K832" s="269"/>
      <c r="L832" s="269"/>
      <c r="M832" s="269"/>
      <c r="N832" s="269"/>
      <c r="O832" s="269"/>
      <c r="P832" s="269"/>
      <c r="Q832" s="269"/>
      <c r="R832" s="269"/>
      <c r="S832" s="269"/>
      <c r="T832" s="269"/>
      <c r="U832" s="269"/>
      <c r="V832" s="269"/>
      <c r="W832" s="269"/>
      <c r="X832" s="269"/>
      <c r="Y832" s="269"/>
      <c r="Z832" s="269"/>
    </row>
    <row r="833" ht="12.0" customHeight="1">
      <c r="A833" s="268"/>
      <c r="B833" s="269"/>
      <c r="C833" s="268"/>
      <c r="D833" s="268"/>
      <c r="E833" s="268"/>
      <c r="F833" s="231"/>
      <c r="G833" s="231"/>
      <c r="H833" s="231"/>
      <c r="I833" s="231"/>
      <c r="J833" s="269"/>
      <c r="K833" s="269"/>
      <c r="L833" s="269"/>
      <c r="M833" s="269"/>
      <c r="N833" s="269"/>
      <c r="O833" s="269"/>
      <c r="P833" s="269"/>
      <c r="Q833" s="269"/>
      <c r="R833" s="269"/>
      <c r="S833" s="269"/>
      <c r="T833" s="269"/>
      <c r="U833" s="269"/>
      <c r="V833" s="269"/>
      <c r="W833" s="269"/>
      <c r="X833" s="269"/>
      <c r="Y833" s="269"/>
      <c r="Z833" s="269"/>
    </row>
    <row r="834" ht="12.0" customHeight="1">
      <c r="A834" s="268"/>
      <c r="B834" s="269"/>
      <c r="C834" s="268"/>
      <c r="D834" s="268"/>
      <c r="E834" s="268"/>
      <c r="F834" s="231"/>
      <c r="G834" s="231"/>
      <c r="H834" s="231"/>
      <c r="I834" s="231"/>
      <c r="J834" s="269"/>
      <c r="K834" s="269"/>
      <c r="L834" s="269"/>
      <c r="M834" s="269"/>
      <c r="N834" s="269"/>
      <c r="O834" s="269"/>
      <c r="P834" s="269"/>
      <c r="Q834" s="269"/>
      <c r="R834" s="269"/>
      <c r="S834" s="269"/>
      <c r="T834" s="269"/>
      <c r="U834" s="269"/>
      <c r="V834" s="269"/>
      <c r="W834" s="269"/>
      <c r="X834" s="269"/>
      <c r="Y834" s="269"/>
      <c r="Z834" s="269"/>
    </row>
    <row r="835" ht="12.0" customHeight="1">
      <c r="A835" s="268"/>
      <c r="B835" s="269"/>
      <c r="C835" s="268"/>
      <c r="D835" s="268"/>
      <c r="E835" s="268"/>
      <c r="F835" s="231"/>
      <c r="G835" s="231"/>
      <c r="H835" s="231"/>
      <c r="I835" s="231"/>
      <c r="J835" s="269"/>
      <c r="K835" s="269"/>
      <c r="L835" s="269"/>
      <c r="M835" s="269"/>
      <c r="N835" s="269"/>
      <c r="O835" s="269"/>
      <c r="P835" s="269"/>
      <c r="Q835" s="269"/>
      <c r="R835" s="269"/>
      <c r="S835" s="269"/>
      <c r="T835" s="269"/>
      <c r="U835" s="269"/>
      <c r="V835" s="269"/>
      <c r="W835" s="269"/>
      <c r="X835" s="269"/>
      <c r="Y835" s="269"/>
      <c r="Z835" s="269"/>
    </row>
    <row r="836" ht="12.0" customHeight="1">
      <c r="A836" s="268"/>
      <c r="B836" s="269"/>
      <c r="C836" s="268"/>
      <c r="D836" s="268"/>
      <c r="E836" s="268"/>
      <c r="F836" s="231"/>
      <c r="G836" s="231"/>
      <c r="H836" s="231"/>
      <c r="I836" s="231"/>
      <c r="J836" s="269"/>
      <c r="K836" s="269"/>
      <c r="L836" s="269"/>
      <c r="M836" s="269"/>
      <c r="N836" s="269"/>
      <c r="O836" s="269"/>
      <c r="P836" s="269"/>
      <c r="Q836" s="269"/>
      <c r="R836" s="269"/>
      <c r="S836" s="269"/>
      <c r="T836" s="269"/>
      <c r="U836" s="269"/>
      <c r="V836" s="269"/>
      <c r="W836" s="269"/>
      <c r="X836" s="269"/>
      <c r="Y836" s="269"/>
      <c r="Z836" s="269"/>
    </row>
    <row r="837" ht="12.0" customHeight="1">
      <c r="A837" s="268"/>
      <c r="B837" s="269"/>
      <c r="C837" s="268"/>
      <c r="D837" s="268"/>
      <c r="E837" s="268"/>
      <c r="F837" s="231"/>
      <c r="G837" s="231"/>
      <c r="H837" s="231"/>
      <c r="I837" s="231"/>
      <c r="J837" s="269"/>
      <c r="K837" s="269"/>
      <c r="L837" s="269"/>
      <c r="M837" s="269"/>
      <c r="N837" s="269"/>
      <c r="O837" s="269"/>
      <c r="P837" s="269"/>
      <c r="Q837" s="269"/>
      <c r="R837" s="269"/>
      <c r="S837" s="269"/>
      <c r="T837" s="269"/>
      <c r="U837" s="269"/>
      <c r="V837" s="269"/>
      <c r="W837" s="269"/>
      <c r="X837" s="269"/>
      <c r="Y837" s="269"/>
      <c r="Z837" s="269"/>
    </row>
    <row r="838" ht="12.0" customHeight="1">
      <c r="A838" s="268"/>
      <c r="B838" s="269"/>
      <c r="C838" s="268"/>
      <c r="D838" s="268"/>
      <c r="E838" s="268"/>
      <c r="F838" s="231"/>
      <c r="G838" s="231"/>
      <c r="H838" s="231"/>
      <c r="I838" s="231"/>
      <c r="J838" s="269"/>
      <c r="K838" s="269"/>
      <c r="L838" s="269"/>
      <c r="M838" s="269"/>
      <c r="N838" s="269"/>
      <c r="O838" s="269"/>
      <c r="P838" s="269"/>
      <c r="Q838" s="269"/>
      <c r="R838" s="269"/>
      <c r="S838" s="269"/>
      <c r="T838" s="269"/>
      <c r="U838" s="269"/>
      <c r="V838" s="269"/>
      <c r="W838" s="269"/>
      <c r="X838" s="269"/>
      <c r="Y838" s="269"/>
      <c r="Z838" s="269"/>
    </row>
    <row r="839" ht="12.0" customHeight="1">
      <c r="A839" s="268"/>
      <c r="B839" s="269"/>
      <c r="C839" s="268"/>
      <c r="D839" s="268"/>
      <c r="E839" s="268"/>
      <c r="F839" s="231"/>
      <c r="G839" s="231"/>
      <c r="H839" s="231"/>
      <c r="I839" s="231"/>
      <c r="J839" s="269"/>
      <c r="K839" s="269"/>
      <c r="L839" s="269"/>
      <c r="M839" s="269"/>
      <c r="N839" s="269"/>
      <c r="O839" s="269"/>
      <c r="P839" s="269"/>
      <c r="Q839" s="269"/>
      <c r="R839" s="269"/>
      <c r="S839" s="269"/>
      <c r="T839" s="269"/>
      <c r="U839" s="269"/>
      <c r="V839" s="269"/>
      <c r="W839" s="269"/>
      <c r="X839" s="269"/>
      <c r="Y839" s="269"/>
      <c r="Z839" s="269"/>
    </row>
    <row r="840" ht="12.0" customHeight="1">
      <c r="A840" s="268"/>
      <c r="B840" s="269"/>
      <c r="C840" s="268"/>
      <c r="D840" s="268"/>
      <c r="E840" s="268"/>
      <c r="F840" s="231"/>
      <c r="G840" s="231"/>
      <c r="H840" s="231"/>
      <c r="I840" s="231"/>
      <c r="J840" s="269"/>
      <c r="K840" s="269"/>
      <c r="L840" s="269"/>
      <c r="M840" s="269"/>
      <c r="N840" s="269"/>
      <c r="O840" s="269"/>
      <c r="P840" s="269"/>
      <c r="Q840" s="269"/>
      <c r="R840" s="269"/>
      <c r="S840" s="269"/>
      <c r="T840" s="269"/>
      <c r="U840" s="269"/>
      <c r="V840" s="269"/>
      <c r="W840" s="269"/>
      <c r="X840" s="269"/>
      <c r="Y840" s="269"/>
      <c r="Z840" s="269"/>
    </row>
    <row r="841" ht="12.0" customHeight="1">
      <c r="A841" s="268"/>
      <c r="B841" s="269"/>
      <c r="C841" s="268"/>
      <c r="D841" s="268"/>
      <c r="E841" s="268"/>
      <c r="F841" s="231"/>
      <c r="G841" s="231"/>
      <c r="H841" s="231"/>
      <c r="I841" s="231"/>
      <c r="J841" s="269"/>
      <c r="K841" s="269"/>
      <c r="L841" s="269"/>
      <c r="M841" s="269"/>
      <c r="N841" s="269"/>
      <c r="O841" s="269"/>
      <c r="P841" s="269"/>
      <c r="Q841" s="269"/>
      <c r="R841" s="269"/>
      <c r="S841" s="269"/>
      <c r="T841" s="269"/>
      <c r="U841" s="269"/>
      <c r="V841" s="269"/>
      <c r="W841" s="269"/>
      <c r="X841" s="269"/>
      <c r="Y841" s="269"/>
      <c r="Z841" s="269"/>
    </row>
    <row r="842" ht="12.0" customHeight="1">
      <c r="A842" s="268"/>
      <c r="B842" s="269"/>
      <c r="C842" s="268"/>
      <c r="D842" s="268"/>
      <c r="E842" s="268"/>
      <c r="F842" s="231"/>
      <c r="G842" s="231"/>
      <c r="H842" s="231"/>
      <c r="I842" s="231"/>
      <c r="J842" s="269"/>
      <c r="K842" s="269"/>
      <c r="L842" s="269"/>
      <c r="M842" s="269"/>
      <c r="N842" s="269"/>
      <c r="O842" s="269"/>
      <c r="P842" s="269"/>
      <c r="Q842" s="269"/>
      <c r="R842" s="269"/>
      <c r="S842" s="269"/>
      <c r="T842" s="269"/>
      <c r="U842" s="269"/>
      <c r="V842" s="269"/>
      <c r="W842" s="269"/>
      <c r="X842" s="269"/>
      <c r="Y842" s="269"/>
      <c r="Z842" s="269"/>
    </row>
    <row r="843" ht="12.0" customHeight="1">
      <c r="A843" s="268"/>
      <c r="B843" s="269"/>
      <c r="C843" s="268"/>
      <c r="D843" s="268"/>
      <c r="E843" s="268"/>
      <c r="F843" s="231"/>
      <c r="G843" s="231"/>
      <c r="H843" s="231"/>
      <c r="I843" s="231"/>
      <c r="J843" s="269"/>
      <c r="K843" s="269"/>
      <c r="L843" s="269"/>
      <c r="M843" s="269"/>
      <c r="N843" s="269"/>
      <c r="O843" s="269"/>
      <c r="P843" s="269"/>
      <c r="Q843" s="269"/>
      <c r="R843" s="269"/>
      <c r="S843" s="269"/>
      <c r="T843" s="269"/>
      <c r="U843" s="269"/>
      <c r="V843" s="269"/>
      <c r="W843" s="269"/>
      <c r="X843" s="269"/>
      <c r="Y843" s="269"/>
      <c r="Z843" s="269"/>
    </row>
    <row r="844" ht="12.0" customHeight="1">
      <c r="A844" s="268"/>
      <c r="B844" s="269"/>
      <c r="C844" s="268"/>
      <c r="D844" s="268"/>
      <c r="E844" s="268"/>
      <c r="F844" s="231"/>
      <c r="G844" s="231"/>
      <c r="H844" s="231"/>
      <c r="I844" s="231"/>
      <c r="J844" s="269"/>
      <c r="K844" s="269"/>
      <c r="L844" s="269"/>
      <c r="M844" s="269"/>
      <c r="N844" s="269"/>
      <c r="O844" s="269"/>
      <c r="P844" s="269"/>
      <c r="Q844" s="269"/>
      <c r="R844" s="269"/>
      <c r="S844" s="269"/>
      <c r="T844" s="269"/>
      <c r="U844" s="269"/>
      <c r="V844" s="269"/>
      <c r="W844" s="269"/>
      <c r="X844" s="269"/>
      <c r="Y844" s="269"/>
      <c r="Z844" s="269"/>
    </row>
    <row r="845" ht="12.0" customHeight="1">
      <c r="A845" s="268"/>
      <c r="B845" s="269"/>
      <c r="C845" s="268"/>
      <c r="D845" s="268"/>
      <c r="E845" s="268"/>
      <c r="F845" s="231"/>
      <c r="G845" s="231"/>
      <c r="H845" s="231"/>
      <c r="I845" s="231"/>
      <c r="J845" s="269"/>
      <c r="K845" s="269"/>
      <c r="L845" s="269"/>
      <c r="M845" s="269"/>
      <c r="N845" s="269"/>
      <c r="O845" s="269"/>
      <c r="P845" s="269"/>
      <c r="Q845" s="269"/>
      <c r="R845" s="269"/>
      <c r="S845" s="269"/>
      <c r="T845" s="269"/>
      <c r="U845" s="269"/>
      <c r="V845" s="269"/>
      <c r="W845" s="269"/>
      <c r="X845" s="269"/>
      <c r="Y845" s="269"/>
      <c r="Z845" s="269"/>
    </row>
    <row r="846" ht="12.0" customHeight="1">
      <c r="A846" s="268"/>
      <c r="B846" s="269"/>
      <c r="C846" s="268"/>
      <c r="D846" s="268"/>
      <c r="E846" s="268"/>
      <c r="F846" s="231"/>
      <c r="G846" s="231"/>
      <c r="H846" s="231"/>
      <c r="I846" s="231"/>
      <c r="J846" s="269"/>
      <c r="K846" s="269"/>
      <c r="L846" s="269"/>
      <c r="M846" s="269"/>
      <c r="N846" s="269"/>
      <c r="O846" s="269"/>
      <c r="P846" s="269"/>
      <c r="Q846" s="269"/>
      <c r="R846" s="269"/>
      <c r="S846" s="269"/>
      <c r="T846" s="269"/>
      <c r="U846" s="269"/>
      <c r="V846" s="269"/>
      <c r="W846" s="269"/>
      <c r="X846" s="269"/>
      <c r="Y846" s="269"/>
      <c r="Z846" s="269"/>
    </row>
    <row r="847" ht="12.0" customHeight="1">
      <c r="A847" s="268"/>
      <c r="B847" s="269"/>
      <c r="C847" s="268"/>
      <c r="D847" s="268"/>
      <c r="E847" s="268"/>
      <c r="F847" s="231"/>
      <c r="G847" s="231"/>
      <c r="H847" s="231"/>
      <c r="I847" s="231"/>
      <c r="J847" s="269"/>
      <c r="K847" s="269"/>
      <c r="L847" s="269"/>
      <c r="M847" s="269"/>
      <c r="N847" s="269"/>
      <c r="O847" s="269"/>
      <c r="P847" s="269"/>
      <c r="Q847" s="269"/>
      <c r="R847" s="269"/>
      <c r="S847" s="269"/>
      <c r="T847" s="269"/>
      <c r="U847" s="269"/>
      <c r="V847" s="269"/>
      <c r="W847" s="269"/>
      <c r="X847" s="269"/>
      <c r="Y847" s="269"/>
      <c r="Z847" s="269"/>
    </row>
    <row r="848" ht="12.0" customHeight="1">
      <c r="A848" s="268"/>
      <c r="B848" s="269"/>
      <c r="C848" s="268"/>
      <c r="D848" s="268"/>
      <c r="E848" s="268"/>
      <c r="F848" s="231"/>
      <c r="G848" s="231"/>
      <c r="H848" s="231"/>
      <c r="I848" s="231"/>
      <c r="J848" s="269"/>
      <c r="K848" s="269"/>
      <c r="L848" s="269"/>
      <c r="M848" s="269"/>
      <c r="N848" s="269"/>
      <c r="O848" s="269"/>
      <c r="P848" s="269"/>
      <c r="Q848" s="269"/>
      <c r="R848" s="269"/>
      <c r="S848" s="269"/>
      <c r="T848" s="269"/>
      <c r="U848" s="269"/>
      <c r="V848" s="269"/>
      <c r="W848" s="269"/>
      <c r="X848" s="269"/>
      <c r="Y848" s="269"/>
      <c r="Z848" s="269"/>
    </row>
    <row r="849" ht="12.0" customHeight="1">
      <c r="A849" s="268"/>
      <c r="B849" s="269"/>
      <c r="C849" s="268"/>
      <c r="D849" s="268"/>
      <c r="E849" s="268"/>
      <c r="F849" s="231"/>
      <c r="G849" s="231"/>
      <c r="H849" s="231"/>
      <c r="I849" s="231"/>
      <c r="J849" s="269"/>
      <c r="K849" s="269"/>
      <c r="L849" s="269"/>
      <c r="M849" s="269"/>
      <c r="N849" s="269"/>
      <c r="O849" s="269"/>
      <c r="P849" s="269"/>
      <c r="Q849" s="269"/>
      <c r="R849" s="269"/>
      <c r="S849" s="269"/>
      <c r="T849" s="269"/>
      <c r="U849" s="269"/>
      <c r="V849" s="269"/>
      <c r="W849" s="269"/>
      <c r="X849" s="269"/>
      <c r="Y849" s="269"/>
      <c r="Z849" s="269"/>
    </row>
    <row r="850" ht="12.0" customHeight="1">
      <c r="A850" s="268"/>
      <c r="B850" s="269"/>
      <c r="C850" s="268"/>
      <c r="D850" s="268"/>
      <c r="E850" s="268"/>
      <c r="F850" s="231"/>
      <c r="G850" s="231"/>
      <c r="H850" s="231"/>
      <c r="I850" s="231"/>
      <c r="J850" s="269"/>
      <c r="K850" s="269"/>
      <c r="L850" s="269"/>
      <c r="M850" s="269"/>
      <c r="N850" s="269"/>
      <c r="O850" s="269"/>
      <c r="P850" s="269"/>
      <c r="Q850" s="269"/>
      <c r="R850" s="269"/>
      <c r="S850" s="269"/>
      <c r="T850" s="269"/>
      <c r="U850" s="269"/>
      <c r="V850" s="269"/>
      <c r="W850" s="269"/>
      <c r="X850" s="269"/>
      <c r="Y850" s="269"/>
      <c r="Z850" s="269"/>
    </row>
    <row r="851" ht="12.0" customHeight="1">
      <c r="A851" s="268"/>
      <c r="B851" s="269"/>
      <c r="C851" s="268"/>
      <c r="D851" s="268"/>
      <c r="E851" s="268"/>
      <c r="F851" s="231"/>
      <c r="G851" s="231"/>
      <c r="H851" s="231"/>
      <c r="I851" s="231"/>
      <c r="J851" s="269"/>
      <c r="K851" s="269"/>
      <c r="L851" s="269"/>
      <c r="M851" s="269"/>
      <c r="N851" s="269"/>
      <c r="O851" s="269"/>
      <c r="P851" s="269"/>
      <c r="Q851" s="269"/>
      <c r="R851" s="269"/>
      <c r="S851" s="269"/>
      <c r="T851" s="269"/>
      <c r="U851" s="269"/>
      <c r="V851" s="269"/>
      <c r="W851" s="269"/>
      <c r="X851" s="269"/>
      <c r="Y851" s="269"/>
      <c r="Z851" s="269"/>
    </row>
    <row r="852" ht="12.0" customHeight="1">
      <c r="A852" s="268"/>
      <c r="B852" s="269"/>
      <c r="C852" s="268"/>
      <c r="D852" s="268"/>
      <c r="E852" s="268"/>
      <c r="F852" s="231"/>
      <c r="G852" s="231"/>
      <c r="H852" s="231"/>
      <c r="I852" s="231"/>
      <c r="J852" s="269"/>
      <c r="K852" s="269"/>
      <c r="L852" s="269"/>
      <c r="M852" s="269"/>
      <c r="N852" s="269"/>
      <c r="O852" s="269"/>
      <c r="P852" s="269"/>
      <c r="Q852" s="269"/>
      <c r="R852" s="269"/>
      <c r="S852" s="269"/>
      <c r="T852" s="269"/>
      <c r="U852" s="269"/>
      <c r="V852" s="269"/>
      <c r="W852" s="269"/>
      <c r="X852" s="269"/>
      <c r="Y852" s="269"/>
      <c r="Z852" s="269"/>
    </row>
    <row r="853" ht="12.0" customHeight="1">
      <c r="A853" s="268"/>
      <c r="B853" s="269"/>
      <c r="C853" s="268"/>
      <c r="D853" s="268"/>
      <c r="E853" s="268"/>
      <c r="F853" s="231"/>
      <c r="G853" s="231"/>
      <c r="H853" s="231"/>
      <c r="I853" s="231"/>
      <c r="J853" s="269"/>
      <c r="K853" s="269"/>
      <c r="L853" s="269"/>
      <c r="M853" s="269"/>
      <c r="N853" s="269"/>
      <c r="O853" s="269"/>
      <c r="P853" s="269"/>
      <c r="Q853" s="269"/>
      <c r="R853" s="269"/>
      <c r="S853" s="269"/>
      <c r="T853" s="269"/>
      <c r="U853" s="269"/>
      <c r="V853" s="269"/>
      <c r="W853" s="269"/>
      <c r="X853" s="269"/>
      <c r="Y853" s="269"/>
      <c r="Z853" s="269"/>
    </row>
    <row r="854" ht="12.0" customHeight="1">
      <c r="A854" s="268"/>
      <c r="B854" s="269"/>
      <c r="C854" s="268"/>
      <c r="D854" s="268"/>
      <c r="E854" s="268"/>
      <c r="F854" s="231"/>
      <c r="G854" s="231"/>
      <c r="H854" s="231"/>
      <c r="I854" s="231"/>
      <c r="J854" s="269"/>
      <c r="K854" s="269"/>
      <c r="L854" s="269"/>
      <c r="M854" s="269"/>
      <c r="N854" s="269"/>
      <c r="O854" s="269"/>
      <c r="P854" s="269"/>
      <c r="Q854" s="269"/>
      <c r="R854" s="269"/>
      <c r="S854" s="269"/>
      <c r="T854" s="269"/>
      <c r="U854" s="269"/>
      <c r="V854" s="269"/>
      <c r="W854" s="269"/>
      <c r="X854" s="269"/>
      <c r="Y854" s="269"/>
      <c r="Z854" s="269"/>
    </row>
    <row r="855" ht="12.0" customHeight="1">
      <c r="A855" s="268"/>
      <c r="B855" s="269"/>
      <c r="C855" s="268"/>
      <c r="D855" s="268"/>
      <c r="E855" s="268"/>
      <c r="F855" s="231"/>
      <c r="G855" s="231"/>
      <c r="H855" s="231"/>
      <c r="I855" s="231"/>
      <c r="J855" s="269"/>
      <c r="K855" s="269"/>
      <c r="L855" s="269"/>
      <c r="M855" s="269"/>
      <c r="N855" s="269"/>
      <c r="O855" s="269"/>
      <c r="P855" s="269"/>
      <c r="Q855" s="269"/>
      <c r="R855" s="269"/>
      <c r="S855" s="269"/>
      <c r="T855" s="269"/>
      <c r="U855" s="269"/>
      <c r="V855" s="269"/>
      <c r="W855" s="269"/>
      <c r="X855" s="269"/>
      <c r="Y855" s="269"/>
      <c r="Z855" s="269"/>
    </row>
    <row r="856" ht="12.0" customHeight="1">
      <c r="A856" s="268"/>
      <c r="B856" s="269"/>
      <c r="C856" s="268"/>
      <c r="D856" s="268"/>
      <c r="E856" s="268"/>
      <c r="F856" s="231"/>
      <c r="G856" s="231"/>
      <c r="H856" s="231"/>
      <c r="I856" s="231"/>
      <c r="J856" s="269"/>
      <c r="K856" s="269"/>
      <c r="L856" s="269"/>
      <c r="M856" s="269"/>
      <c r="N856" s="269"/>
      <c r="O856" s="269"/>
      <c r="P856" s="269"/>
      <c r="Q856" s="269"/>
      <c r="R856" s="269"/>
      <c r="S856" s="269"/>
      <c r="T856" s="269"/>
      <c r="U856" s="269"/>
      <c r="V856" s="269"/>
      <c r="W856" s="269"/>
      <c r="X856" s="269"/>
      <c r="Y856" s="269"/>
      <c r="Z856" s="269"/>
    </row>
    <row r="857" ht="12.0" customHeight="1">
      <c r="A857" s="268"/>
      <c r="B857" s="269"/>
      <c r="C857" s="268"/>
      <c r="D857" s="268"/>
      <c r="E857" s="268"/>
      <c r="F857" s="231"/>
      <c r="G857" s="231"/>
      <c r="H857" s="231"/>
      <c r="I857" s="231"/>
      <c r="J857" s="269"/>
      <c r="K857" s="269"/>
      <c r="L857" s="269"/>
      <c r="M857" s="269"/>
      <c r="N857" s="269"/>
      <c r="O857" s="269"/>
      <c r="P857" s="269"/>
      <c r="Q857" s="269"/>
      <c r="R857" s="269"/>
      <c r="S857" s="269"/>
      <c r="T857" s="269"/>
      <c r="U857" s="269"/>
      <c r="V857" s="269"/>
      <c r="W857" s="269"/>
      <c r="X857" s="269"/>
      <c r="Y857" s="269"/>
      <c r="Z857" s="269"/>
    </row>
    <row r="858" ht="12.0" customHeight="1">
      <c r="A858" s="268"/>
      <c r="B858" s="269"/>
      <c r="C858" s="268"/>
      <c r="D858" s="268"/>
      <c r="E858" s="268"/>
      <c r="F858" s="231"/>
      <c r="G858" s="231"/>
      <c r="H858" s="231"/>
      <c r="I858" s="231"/>
      <c r="J858" s="269"/>
      <c r="K858" s="269"/>
      <c r="L858" s="269"/>
      <c r="M858" s="269"/>
      <c r="N858" s="269"/>
      <c r="O858" s="269"/>
      <c r="P858" s="269"/>
      <c r="Q858" s="269"/>
      <c r="R858" s="269"/>
      <c r="S858" s="269"/>
      <c r="T858" s="269"/>
      <c r="U858" s="269"/>
      <c r="V858" s="269"/>
      <c r="W858" s="269"/>
      <c r="X858" s="269"/>
      <c r="Y858" s="269"/>
      <c r="Z858" s="269"/>
    </row>
    <row r="859" ht="12.0" customHeight="1">
      <c r="A859" s="268"/>
      <c r="B859" s="269"/>
      <c r="C859" s="268"/>
      <c r="D859" s="268"/>
      <c r="E859" s="268"/>
      <c r="F859" s="231"/>
      <c r="G859" s="231"/>
      <c r="H859" s="231"/>
      <c r="I859" s="231"/>
      <c r="J859" s="269"/>
      <c r="K859" s="269"/>
      <c r="L859" s="269"/>
      <c r="M859" s="269"/>
      <c r="N859" s="269"/>
      <c r="O859" s="269"/>
      <c r="P859" s="269"/>
      <c r="Q859" s="269"/>
      <c r="R859" s="269"/>
      <c r="S859" s="269"/>
      <c r="T859" s="269"/>
      <c r="U859" s="269"/>
      <c r="V859" s="269"/>
      <c r="W859" s="269"/>
      <c r="X859" s="269"/>
      <c r="Y859" s="269"/>
      <c r="Z859" s="269"/>
    </row>
    <row r="860" ht="12.0" customHeight="1">
      <c r="A860" s="268"/>
      <c r="B860" s="269"/>
      <c r="C860" s="268"/>
      <c r="D860" s="268"/>
      <c r="E860" s="268"/>
      <c r="F860" s="231"/>
      <c r="G860" s="231"/>
      <c r="H860" s="231"/>
      <c r="I860" s="231"/>
      <c r="J860" s="269"/>
      <c r="K860" s="269"/>
      <c r="L860" s="269"/>
      <c r="M860" s="269"/>
      <c r="N860" s="269"/>
      <c r="O860" s="269"/>
      <c r="P860" s="269"/>
      <c r="Q860" s="269"/>
      <c r="R860" s="269"/>
      <c r="S860" s="269"/>
      <c r="T860" s="269"/>
      <c r="U860" s="269"/>
      <c r="V860" s="269"/>
      <c r="W860" s="269"/>
      <c r="X860" s="269"/>
      <c r="Y860" s="269"/>
      <c r="Z860" s="269"/>
    </row>
    <row r="861" ht="12.0" customHeight="1">
      <c r="A861" s="268"/>
      <c r="B861" s="269"/>
      <c r="C861" s="268"/>
      <c r="D861" s="268"/>
      <c r="E861" s="268"/>
      <c r="F861" s="231"/>
      <c r="G861" s="231"/>
      <c r="H861" s="231"/>
      <c r="I861" s="231"/>
      <c r="J861" s="269"/>
      <c r="K861" s="269"/>
      <c r="L861" s="269"/>
      <c r="M861" s="269"/>
      <c r="N861" s="269"/>
      <c r="O861" s="269"/>
      <c r="P861" s="269"/>
      <c r="Q861" s="269"/>
      <c r="R861" s="269"/>
      <c r="S861" s="269"/>
      <c r="T861" s="269"/>
      <c r="U861" s="269"/>
      <c r="V861" s="269"/>
      <c r="W861" s="269"/>
      <c r="X861" s="269"/>
      <c r="Y861" s="269"/>
      <c r="Z861" s="269"/>
    </row>
    <row r="862" ht="12.0" customHeight="1">
      <c r="A862" s="268"/>
      <c r="B862" s="269"/>
      <c r="C862" s="268"/>
      <c r="D862" s="268"/>
      <c r="E862" s="268"/>
      <c r="F862" s="231"/>
      <c r="G862" s="231"/>
      <c r="H862" s="231"/>
      <c r="I862" s="231"/>
      <c r="J862" s="269"/>
      <c r="K862" s="269"/>
      <c r="L862" s="269"/>
      <c r="M862" s="269"/>
      <c r="N862" s="269"/>
      <c r="O862" s="269"/>
      <c r="P862" s="269"/>
      <c r="Q862" s="269"/>
      <c r="R862" s="269"/>
      <c r="S862" s="269"/>
      <c r="T862" s="269"/>
      <c r="U862" s="269"/>
      <c r="V862" s="269"/>
      <c r="W862" s="269"/>
      <c r="X862" s="269"/>
      <c r="Y862" s="269"/>
      <c r="Z862" s="269"/>
    </row>
    <row r="863" ht="12.0" customHeight="1">
      <c r="A863" s="268"/>
      <c r="B863" s="269"/>
      <c r="C863" s="268"/>
      <c r="D863" s="268"/>
      <c r="E863" s="268"/>
      <c r="F863" s="231"/>
      <c r="G863" s="231"/>
      <c r="H863" s="231"/>
      <c r="I863" s="231"/>
      <c r="J863" s="269"/>
      <c r="K863" s="269"/>
      <c r="L863" s="269"/>
      <c r="M863" s="269"/>
      <c r="N863" s="269"/>
      <c r="O863" s="269"/>
      <c r="P863" s="269"/>
      <c r="Q863" s="269"/>
      <c r="R863" s="269"/>
      <c r="S863" s="269"/>
      <c r="T863" s="269"/>
      <c r="U863" s="269"/>
      <c r="V863" s="269"/>
      <c r="W863" s="269"/>
      <c r="X863" s="269"/>
      <c r="Y863" s="269"/>
      <c r="Z863" s="269"/>
    </row>
    <row r="864" ht="12.0" customHeight="1">
      <c r="A864" s="268"/>
      <c r="B864" s="269"/>
      <c r="C864" s="268"/>
      <c r="D864" s="268"/>
      <c r="E864" s="268"/>
      <c r="F864" s="231"/>
      <c r="G864" s="231"/>
      <c r="H864" s="231"/>
      <c r="I864" s="231"/>
      <c r="J864" s="269"/>
      <c r="K864" s="269"/>
      <c r="L864" s="269"/>
      <c r="M864" s="269"/>
      <c r="N864" s="269"/>
      <c r="O864" s="269"/>
      <c r="P864" s="269"/>
      <c r="Q864" s="269"/>
      <c r="R864" s="269"/>
      <c r="S864" s="269"/>
      <c r="T864" s="269"/>
      <c r="U864" s="269"/>
      <c r="V864" s="269"/>
      <c r="W864" s="269"/>
      <c r="X864" s="269"/>
      <c r="Y864" s="269"/>
      <c r="Z864" s="269"/>
    </row>
    <row r="865" ht="12.0" customHeight="1">
      <c r="A865" s="268"/>
      <c r="B865" s="269"/>
      <c r="C865" s="268"/>
      <c r="D865" s="268"/>
      <c r="E865" s="268"/>
      <c r="F865" s="231"/>
      <c r="G865" s="231"/>
      <c r="H865" s="231"/>
      <c r="I865" s="231"/>
      <c r="J865" s="269"/>
      <c r="K865" s="269"/>
      <c r="L865" s="269"/>
      <c r="M865" s="269"/>
      <c r="N865" s="269"/>
      <c r="O865" s="269"/>
      <c r="P865" s="269"/>
      <c r="Q865" s="269"/>
      <c r="R865" s="269"/>
      <c r="S865" s="269"/>
      <c r="T865" s="269"/>
      <c r="U865" s="269"/>
      <c r="V865" s="269"/>
      <c r="W865" s="269"/>
      <c r="X865" s="269"/>
      <c r="Y865" s="269"/>
      <c r="Z865" s="269"/>
    </row>
    <row r="866" ht="12.0" customHeight="1">
      <c r="A866" s="268"/>
      <c r="B866" s="269"/>
      <c r="C866" s="268"/>
      <c r="D866" s="268"/>
      <c r="E866" s="268"/>
      <c r="F866" s="231"/>
      <c r="G866" s="231"/>
      <c r="H866" s="231"/>
      <c r="I866" s="231"/>
      <c r="J866" s="269"/>
      <c r="K866" s="269"/>
      <c r="L866" s="269"/>
      <c r="M866" s="269"/>
      <c r="N866" s="269"/>
      <c r="O866" s="269"/>
      <c r="P866" s="269"/>
      <c r="Q866" s="269"/>
      <c r="R866" s="269"/>
      <c r="S866" s="269"/>
      <c r="T866" s="269"/>
      <c r="U866" s="269"/>
      <c r="V866" s="269"/>
      <c r="W866" s="269"/>
      <c r="X866" s="269"/>
      <c r="Y866" s="269"/>
      <c r="Z866" s="269"/>
    </row>
    <row r="867" ht="12.0" customHeight="1">
      <c r="A867" s="268"/>
      <c r="B867" s="269"/>
      <c r="C867" s="268"/>
      <c r="D867" s="268"/>
      <c r="E867" s="268"/>
      <c r="F867" s="231"/>
      <c r="G867" s="231"/>
      <c r="H867" s="231"/>
      <c r="I867" s="231"/>
      <c r="J867" s="269"/>
      <c r="K867" s="269"/>
      <c r="L867" s="269"/>
      <c r="M867" s="269"/>
      <c r="N867" s="269"/>
      <c r="O867" s="269"/>
      <c r="P867" s="269"/>
      <c r="Q867" s="269"/>
      <c r="R867" s="269"/>
      <c r="S867" s="269"/>
      <c r="T867" s="269"/>
      <c r="U867" s="269"/>
      <c r="V867" s="269"/>
      <c r="W867" s="269"/>
      <c r="X867" s="269"/>
      <c r="Y867" s="269"/>
      <c r="Z867" s="269"/>
    </row>
    <row r="868" ht="12.0" customHeight="1">
      <c r="A868" s="268"/>
      <c r="B868" s="269"/>
      <c r="C868" s="268"/>
      <c r="D868" s="268"/>
      <c r="E868" s="268"/>
      <c r="F868" s="231"/>
      <c r="G868" s="231"/>
      <c r="H868" s="231"/>
      <c r="I868" s="231"/>
      <c r="J868" s="269"/>
      <c r="K868" s="269"/>
      <c r="L868" s="269"/>
      <c r="M868" s="269"/>
      <c r="N868" s="269"/>
      <c r="O868" s="269"/>
      <c r="P868" s="269"/>
      <c r="Q868" s="269"/>
      <c r="R868" s="269"/>
      <c r="S868" s="269"/>
      <c r="T868" s="269"/>
      <c r="U868" s="269"/>
      <c r="V868" s="269"/>
      <c r="W868" s="269"/>
      <c r="X868" s="269"/>
      <c r="Y868" s="269"/>
      <c r="Z868" s="269"/>
    </row>
    <row r="869" ht="12.0" customHeight="1">
      <c r="A869" s="268"/>
      <c r="B869" s="269"/>
      <c r="C869" s="268"/>
      <c r="D869" s="268"/>
      <c r="E869" s="268"/>
      <c r="F869" s="231"/>
      <c r="G869" s="231"/>
      <c r="H869" s="231"/>
      <c r="I869" s="231"/>
      <c r="J869" s="269"/>
      <c r="K869" s="269"/>
      <c r="L869" s="269"/>
      <c r="M869" s="269"/>
      <c r="N869" s="269"/>
      <c r="O869" s="269"/>
      <c r="P869" s="269"/>
      <c r="Q869" s="269"/>
      <c r="R869" s="269"/>
      <c r="S869" s="269"/>
      <c r="T869" s="269"/>
      <c r="U869" s="269"/>
      <c r="V869" s="269"/>
      <c r="W869" s="269"/>
      <c r="X869" s="269"/>
      <c r="Y869" s="269"/>
      <c r="Z869" s="269"/>
    </row>
    <row r="870" ht="12.0" customHeight="1">
      <c r="A870" s="268"/>
      <c r="B870" s="269"/>
      <c r="C870" s="268"/>
      <c r="D870" s="268"/>
      <c r="E870" s="268"/>
      <c r="F870" s="231"/>
      <c r="G870" s="231"/>
      <c r="H870" s="231"/>
      <c r="I870" s="231"/>
      <c r="J870" s="269"/>
      <c r="K870" s="269"/>
      <c r="L870" s="269"/>
      <c r="M870" s="269"/>
      <c r="N870" s="269"/>
      <c r="O870" s="269"/>
      <c r="P870" s="269"/>
      <c r="Q870" s="269"/>
      <c r="R870" s="269"/>
      <c r="S870" s="269"/>
      <c r="T870" s="269"/>
      <c r="U870" s="269"/>
      <c r="V870" s="269"/>
      <c r="W870" s="269"/>
      <c r="X870" s="269"/>
      <c r="Y870" s="269"/>
      <c r="Z870" s="269"/>
    </row>
    <row r="871" ht="12.0" customHeight="1">
      <c r="A871" s="268"/>
      <c r="B871" s="269"/>
      <c r="C871" s="268"/>
      <c r="D871" s="268"/>
      <c r="E871" s="268"/>
      <c r="F871" s="231"/>
      <c r="G871" s="231"/>
      <c r="H871" s="231"/>
      <c r="I871" s="231"/>
      <c r="J871" s="269"/>
      <c r="K871" s="269"/>
      <c r="L871" s="269"/>
      <c r="M871" s="269"/>
      <c r="N871" s="269"/>
      <c r="O871" s="269"/>
      <c r="P871" s="269"/>
      <c r="Q871" s="269"/>
      <c r="R871" s="269"/>
      <c r="S871" s="269"/>
      <c r="T871" s="269"/>
      <c r="U871" s="269"/>
      <c r="V871" s="269"/>
      <c r="W871" s="269"/>
      <c r="X871" s="269"/>
      <c r="Y871" s="269"/>
      <c r="Z871" s="269"/>
    </row>
    <row r="872" ht="12.0" customHeight="1">
      <c r="A872" s="268"/>
      <c r="B872" s="269"/>
      <c r="C872" s="268"/>
      <c r="D872" s="268"/>
      <c r="E872" s="268"/>
      <c r="F872" s="231"/>
      <c r="G872" s="231"/>
      <c r="H872" s="231"/>
      <c r="I872" s="231"/>
      <c r="J872" s="269"/>
      <c r="K872" s="269"/>
      <c r="L872" s="269"/>
      <c r="M872" s="269"/>
      <c r="N872" s="269"/>
      <c r="O872" s="269"/>
      <c r="P872" s="269"/>
      <c r="Q872" s="269"/>
      <c r="R872" s="269"/>
      <c r="S872" s="269"/>
      <c r="T872" s="269"/>
      <c r="U872" s="269"/>
      <c r="V872" s="269"/>
      <c r="W872" s="269"/>
      <c r="X872" s="269"/>
      <c r="Y872" s="269"/>
      <c r="Z872" s="269"/>
    </row>
    <row r="873" ht="12.0" customHeight="1">
      <c r="A873" s="268"/>
      <c r="B873" s="269"/>
      <c r="C873" s="268"/>
      <c r="D873" s="268"/>
      <c r="E873" s="268"/>
      <c r="F873" s="231"/>
      <c r="G873" s="231"/>
      <c r="H873" s="231"/>
      <c r="I873" s="231"/>
      <c r="J873" s="269"/>
      <c r="K873" s="269"/>
      <c r="L873" s="269"/>
      <c r="M873" s="269"/>
      <c r="N873" s="269"/>
      <c r="O873" s="269"/>
      <c r="P873" s="269"/>
      <c r="Q873" s="269"/>
      <c r="R873" s="269"/>
      <c r="S873" s="269"/>
      <c r="T873" s="269"/>
      <c r="U873" s="269"/>
      <c r="V873" s="269"/>
      <c r="W873" s="269"/>
      <c r="X873" s="269"/>
      <c r="Y873" s="269"/>
      <c r="Z873" s="269"/>
    </row>
    <row r="874" ht="12.0" customHeight="1">
      <c r="A874" s="268"/>
      <c r="B874" s="269"/>
      <c r="C874" s="268"/>
      <c r="D874" s="268"/>
      <c r="E874" s="268"/>
      <c r="F874" s="231"/>
      <c r="G874" s="231"/>
      <c r="H874" s="231"/>
      <c r="I874" s="231"/>
      <c r="J874" s="269"/>
      <c r="K874" s="269"/>
      <c r="L874" s="269"/>
      <c r="M874" s="269"/>
      <c r="N874" s="269"/>
      <c r="O874" s="269"/>
      <c r="P874" s="269"/>
      <c r="Q874" s="269"/>
      <c r="R874" s="269"/>
      <c r="S874" s="269"/>
      <c r="T874" s="269"/>
      <c r="U874" s="269"/>
      <c r="V874" s="269"/>
      <c r="W874" s="269"/>
      <c r="X874" s="269"/>
      <c r="Y874" s="269"/>
      <c r="Z874" s="269"/>
    </row>
    <row r="875" ht="12.0" customHeight="1">
      <c r="A875" s="268"/>
      <c r="B875" s="269"/>
      <c r="C875" s="268"/>
      <c r="D875" s="268"/>
      <c r="E875" s="268"/>
      <c r="F875" s="231"/>
      <c r="G875" s="231"/>
      <c r="H875" s="231"/>
      <c r="I875" s="231"/>
      <c r="J875" s="269"/>
      <c r="K875" s="269"/>
      <c r="L875" s="269"/>
      <c r="M875" s="269"/>
      <c r="N875" s="269"/>
      <c r="O875" s="269"/>
      <c r="P875" s="269"/>
      <c r="Q875" s="269"/>
      <c r="R875" s="269"/>
      <c r="S875" s="269"/>
      <c r="T875" s="269"/>
      <c r="U875" s="269"/>
      <c r="V875" s="269"/>
      <c r="W875" s="269"/>
      <c r="X875" s="269"/>
      <c r="Y875" s="269"/>
      <c r="Z875" s="269"/>
    </row>
    <row r="876" ht="12.0" customHeight="1">
      <c r="A876" s="268"/>
      <c r="B876" s="269"/>
      <c r="C876" s="268"/>
      <c r="D876" s="268"/>
      <c r="E876" s="268"/>
      <c r="F876" s="231"/>
      <c r="G876" s="231"/>
      <c r="H876" s="231"/>
      <c r="I876" s="231"/>
      <c r="J876" s="269"/>
      <c r="K876" s="269"/>
      <c r="L876" s="269"/>
      <c r="M876" s="269"/>
      <c r="N876" s="269"/>
      <c r="O876" s="269"/>
      <c r="P876" s="269"/>
      <c r="Q876" s="269"/>
      <c r="R876" s="269"/>
      <c r="S876" s="269"/>
      <c r="T876" s="269"/>
      <c r="U876" s="269"/>
      <c r="V876" s="269"/>
      <c r="W876" s="269"/>
      <c r="X876" s="269"/>
      <c r="Y876" s="269"/>
      <c r="Z876" s="269"/>
    </row>
    <row r="877" ht="12.0" customHeight="1">
      <c r="A877" s="268"/>
      <c r="B877" s="269"/>
      <c r="C877" s="268"/>
      <c r="D877" s="268"/>
      <c r="E877" s="268"/>
      <c r="F877" s="231"/>
      <c r="G877" s="231"/>
      <c r="H877" s="231"/>
      <c r="I877" s="231"/>
      <c r="J877" s="269"/>
      <c r="K877" s="269"/>
      <c r="L877" s="269"/>
      <c r="M877" s="269"/>
      <c r="N877" s="269"/>
      <c r="O877" s="269"/>
      <c r="P877" s="269"/>
      <c r="Q877" s="269"/>
      <c r="R877" s="269"/>
      <c r="S877" s="269"/>
      <c r="T877" s="269"/>
      <c r="U877" s="269"/>
      <c r="V877" s="269"/>
      <c r="W877" s="269"/>
      <c r="X877" s="269"/>
      <c r="Y877" s="269"/>
      <c r="Z877" s="269"/>
    </row>
    <row r="878" ht="12.0" customHeight="1">
      <c r="A878" s="268"/>
      <c r="B878" s="269"/>
      <c r="C878" s="268"/>
      <c r="D878" s="268"/>
      <c r="E878" s="268"/>
      <c r="F878" s="231"/>
      <c r="G878" s="231"/>
      <c r="H878" s="231"/>
      <c r="I878" s="231"/>
      <c r="J878" s="269"/>
      <c r="K878" s="269"/>
      <c r="L878" s="269"/>
      <c r="M878" s="269"/>
      <c r="N878" s="269"/>
      <c r="O878" s="269"/>
      <c r="P878" s="269"/>
      <c r="Q878" s="269"/>
      <c r="R878" s="269"/>
      <c r="S878" s="269"/>
      <c r="T878" s="269"/>
      <c r="U878" s="269"/>
      <c r="V878" s="269"/>
      <c r="W878" s="269"/>
      <c r="X878" s="269"/>
      <c r="Y878" s="269"/>
      <c r="Z878" s="269"/>
    </row>
    <row r="879" ht="12.0" customHeight="1">
      <c r="A879" s="268"/>
      <c r="B879" s="269"/>
      <c r="C879" s="268"/>
      <c r="D879" s="268"/>
      <c r="E879" s="268"/>
      <c r="F879" s="231"/>
      <c r="G879" s="231"/>
      <c r="H879" s="231"/>
      <c r="I879" s="231"/>
      <c r="J879" s="269"/>
      <c r="K879" s="269"/>
      <c r="L879" s="269"/>
      <c r="M879" s="269"/>
      <c r="N879" s="269"/>
      <c r="O879" s="269"/>
      <c r="P879" s="269"/>
      <c r="Q879" s="269"/>
      <c r="R879" s="269"/>
      <c r="S879" s="269"/>
      <c r="T879" s="269"/>
      <c r="U879" s="269"/>
      <c r="V879" s="269"/>
      <c r="W879" s="269"/>
      <c r="X879" s="269"/>
      <c r="Y879" s="269"/>
      <c r="Z879" s="269"/>
    </row>
    <row r="880" ht="12.0" customHeight="1">
      <c r="A880" s="268"/>
      <c r="B880" s="269"/>
      <c r="C880" s="268"/>
      <c r="D880" s="268"/>
      <c r="E880" s="268"/>
      <c r="F880" s="231"/>
      <c r="G880" s="231"/>
      <c r="H880" s="231"/>
      <c r="I880" s="231"/>
      <c r="J880" s="269"/>
      <c r="K880" s="269"/>
      <c r="L880" s="269"/>
      <c r="M880" s="269"/>
      <c r="N880" s="269"/>
      <c r="O880" s="269"/>
      <c r="P880" s="269"/>
      <c r="Q880" s="269"/>
      <c r="R880" s="269"/>
      <c r="S880" s="269"/>
      <c r="T880" s="269"/>
      <c r="U880" s="269"/>
      <c r="V880" s="269"/>
      <c r="W880" s="269"/>
      <c r="X880" s="269"/>
      <c r="Y880" s="269"/>
      <c r="Z880" s="269"/>
    </row>
    <row r="881" ht="12.0" customHeight="1">
      <c r="A881" s="268"/>
      <c r="B881" s="269"/>
      <c r="C881" s="268"/>
      <c r="D881" s="268"/>
      <c r="E881" s="268"/>
      <c r="F881" s="231"/>
      <c r="G881" s="231"/>
      <c r="H881" s="231"/>
      <c r="I881" s="231"/>
      <c r="J881" s="269"/>
      <c r="K881" s="269"/>
      <c r="L881" s="269"/>
      <c r="M881" s="269"/>
      <c r="N881" s="269"/>
      <c r="O881" s="269"/>
      <c r="P881" s="269"/>
      <c r="Q881" s="269"/>
      <c r="R881" s="269"/>
      <c r="S881" s="269"/>
      <c r="T881" s="269"/>
      <c r="U881" s="269"/>
      <c r="V881" s="269"/>
      <c r="W881" s="269"/>
      <c r="X881" s="269"/>
      <c r="Y881" s="269"/>
      <c r="Z881" s="269"/>
    </row>
    <row r="882" ht="12.0" customHeight="1">
      <c r="A882" s="268"/>
      <c r="B882" s="269"/>
      <c r="C882" s="268"/>
      <c r="D882" s="268"/>
      <c r="E882" s="268"/>
      <c r="F882" s="231"/>
      <c r="G882" s="231"/>
      <c r="H882" s="231"/>
      <c r="I882" s="231"/>
      <c r="J882" s="269"/>
      <c r="K882" s="269"/>
      <c r="L882" s="269"/>
      <c r="M882" s="269"/>
      <c r="N882" s="269"/>
      <c r="O882" s="269"/>
      <c r="P882" s="269"/>
      <c r="Q882" s="269"/>
      <c r="R882" s="269"/>
      <c r="S882" s="269"/>
      <c r="T882" s="269"/>
      <c r="U882" s="269"/>
      <c r="V882" s="269"/>
      <c r="W882" s="269"/>
      <c r="X882" s="269"/>
      <c r="Y882" s="269"/>
      <c r="Z882" s="269"/>
    </row>
    <row r="883" ht="12.0" customHeight="1">
      <c r="A883" s="268"/>
      <c r="B883" s="269"/>
      <c r="C883" s="268"/>
      <c r="D883" s="268"/>
      <c r="E883" s="268"/>
      <c r="F883" s="231"/>
      <c r="G883" s="231"/>
      <c r="H883" s="231"/>
      <c r="I883" s="231"/>
      <c r="J883" s="269"/>
      <c r="K883" s="269"/>
      <c r="L883" s="269"/>
      <c r="M883" s="269"/>
      <c r="N883" s="269"/>
      <c r="O883" s="269"/>
      <c r="P883" s="269"/>
      <c r="Q883" s="269"/>
      <c r="R883" s="269"/>
      <c r="S883" s="269"/>
      <c r="T883" s="269"/>
      <c r="U883" s="269"/>
      <c r="V883" s="269"/>
      <c r="W883" s="269"/>
      <c r="X883" s="269"/>
      <c r="Y883" s="269"/>
      <c r="Z883" s="269"/>
    </row>
    <row r="884" ht="12.0" customHeight="1">
      <c r="A884" s="268"/>
      <c r="B884" s="269"/>
      <c r="C884" s="268"/>
      <c r="D884" s="268"/>
      <c r="E884" s="268"/>
      <c r="F884" s="231"/>
      <c r="G884" s="231"/>
      <c r="H884" s="231"/>
      <c r="I884" s="231"/>
      <c r="J884" s="269"/>
      <c r="K884" s="269"/>
      <c r="L884" s="269"/>
      <c r="M884" s="269"/>
      <c r="N884" s="269"/>
      <c r="O884" s="269"/>
      <c r="P884" s="269"/>
      <c r="Q884" s="269"/>
      <c r="R884" s="269"/>
      <c r="S884" s="269"/>
      <c r="T884" s="269"/>
      <c r="U884" s="269"/>
      <c r="V884" s="269"/>
      <c r="W884" s="269"/>
      <c r="X884" s="269"/>
      <c r="Y884" s="269"/>
      <c r="Z884" s="269"/>
    </row>
    <row r="885" ht="12.0" customHeight="1">
      <c r="A885" s="268"/>
      <c r="B885" s="269"/>
      <c r="C885" s="268"/>
      <c r="D885" s="268"/>
      <c r="E885" s="268"/>
      <c r="F885" s="231"/>
      <c r="G885" s="231"/>
      <c r="H885" s="231"/>
      <c r="I885" s="231"/>
      <c r="J885" s="269"/>
      <c r="K885" s="269"/>
      <c r="L885" s="269"/>
      <c r="M885" s="269"/>
      <c r="N885" s="269"/>
      <c r="O885" s="269"/>
      <c r="P885" s="269"/>
      <c r="Q885" s="269"/>
      <c r="R885" s="269"/>
      <c r="S885" s="269"/>
      <c r="T885" s="269"/>
      <c r="U885" s="269"/>
      <c r="V885" s="269"/>
      <c r="W885" s="269"/>
      <c r="X885" s="269"/>
      <c r="Y885" s="269"/>
      <c r="Z885" s="269"/>
    </row>
    <row r="886" ht="12.0" customHeight="1">
      <c r="A886" s="268"/>
      <c r="B886" s="269"/>
      <c r="C886" s="268"/>
      <c r="D886" s="268"/>
      <c r="E886" s="268"/>
      <c r="F886" s="231"/>
      <c r="G886" s="231"/>
      <c r="H886" s="231"/>
      <c r="I886" s="231"/>
      <c r="J886" s="269"/>
      <c r="K886" s="269"/>
      <c r="L886" s="269"/>
      <c r="M886" s="269"/>
      <c r="N886" s="269"/>
      <c r="O886" s="269"/>
      <c r="P886" s="269"/>
      <c r="Q886" s="269"/>
      <c r="R886" s="269"/>
      <c r="S886" s="269"/>
      <c r="T886" s="269"/>
      <c r="U886" s="269"/>
      <c r="V886" s="269"/>
      <c r="W886" s="269"/>
      <c r="X886" s="269"/>
      <c r="Y886" s="269"/>
      <c r="Z886" s="269"/>
    </row>
    <row r="887" ht="12.0" customHeight="1">
      <c r="A887" s="268"/>
      <c r="B887" s="269"/>
      <c r="C887" s="268"/>
      <c r="D887" s="268"/>
      <c r="E887" s="268"/>
      <c r="F887" s="231"/>
      <c r="G887" s="231"/>
      <c r="H887" s="231"/>
      <c r="I887" s="231"/>
      <c r="J887" s="269"/>
      <c r="K887" s="269"/>
      <c r="L887" s="269"/>
      <c r="M887" s="269"/>
      <c r="N887" s="269"/>
      <c r="O887" s="269"/>
      <c r="P887" s="269"/>
      <c r="Q887" s="269"/>
      <c r="R887" s="269"/>
      <c r="S887" s="269"/>
      <c r="T887" s="269"/>
      <c r="U887" s="269"/>
      <c r="V887" s="269"/>
      <c r="W887" s="269"/>
      <c r="X887" s="269"/>
      <c r="Y887" s="269"/>
      <c r="Z887" s="269"/>
    </row>
    <row r="888" ht="12.0" customHeight="1">
      <c r="A888" s="268"/>
      <c r="B888" s="269"/>
      <c r="C888" s="268"/>
      <c r="D888" s="268"/>
      <c r="E888" s="268"/>
      <c r="F888" s="231"/>
      <c r="G888" s="231"/>
      <c r="H888" s="231"/>
      <c r="I888" s="231"/>
      <c r="J888" s="269"/>
      <c r="K888" s="269"/>
      <c r="L888" s="269"/>
      <c r="M888" s="269"/>
      <c r="N888" s="269"/>
      <c r="O888" s="269"/>
      <c r="P888" s="269"/>
      <c r="Q888" s="269"/>
      <c r="R888" s="269"/>
      <c r="S888" s="269"/>
      <c r="T888" s="269"/>
      <c r="U888" s="269"/>
      <c r="V888" s="269"/>
      <c r="W888" s="269"/>
      <c r="X888" s="269"/>
      <c r="Y888" s="269"/>
      <c r="Z888" s="269"/>
    </row>
    <row r="889" ht="12.0" customHeight="1">
      <c r="A889" s="268"/>
      <c r="B889" s="269"/>
      <c r="C889" s="268"/>
      <c r="D889" s="268"/>
      <c r="E889" s="268"/>
      <c r="F889" s="231"/>
      <c r="G889" s="231"/>
      <c r="H889" s="231"/>
      <c r="I889" s="231"/>
      <c r="J889" s="269"/>
      <c r="K889" s="269"/>
      <c r="L889" s="269"/>
      <c r="M889" s="269"/>
      <c r="N889" s="269"/>
      <c r="O889" s="269"/>
      <c r="P889" s="269"/>
      <c r="Q889" s="269"/>
      <c r="R889" s="269"/>
      <c r="S889" s="269"/>
      <c r="T889" s="269"/>
      <c r="U889" s="269"/>
      <c r="V889" s="269"/>
      <c r="W889" s="269"/>
      <c r="X889" s="269"/>
      <c r="Y889" s="269"/>
      <c r="Z889" s="269"/>
    </row>
    <row r="890" ht="12.0" customHeight="1">
      <c r="A890" s="268"/>
      <c r="B890" s="269"/>
      <c r="C890" s="268"/>
      <c r="D890" s="268"/>
      <c r="E890" s="268"/>
      <c r="F890" s="231"/>
      <c r="G890" s="231"/>
      <c r="H890" s="231"/>
      <c r="I890" s="231"/>
      <c r="J890" s="269"/>
      <c r="K890" s="269"/>
      <c r="L890" s="269"/>
      <c r="M890" s="269"/>
      <c r="N890" s="269"/>
      <c r="O890" s="269"/>
      <c r="P890" s="269"/>
      <c r="Q890" s="269"/>
      <c r="R890" s="269"/>
      <c r="S890" s="269"/>
      <c r="T890" s="269"/>
      <c r="U890" s="269"/>
      <c r="V890" s="269"/>
      <c r="W890" s="269"/>
      <c r="X890" s="269"/>
      <c r="Y890" s="269"/>
      <c r="Z890" s="269"/>
    </row>
    <row r="891" ht="12.0" customHeight="1">
      <c r="A891" s="268"/>
      <c r="B891" s="269"/>
      <c r="C891" s="268"/>
      <c r="D891" s="268"/>
      <c r="E891" s="268"/>
      <c r="F891" s="231"/>
      <c r="G891" s="231"/>
      <c r="H891" s="231"/>
      <c r="I891" s="231"/>
      <c r="J891" s="269"/>
      <c r="K891" s="269"/>
      <c r="L891" s="269"/>
      <c r="M891" s="269"/>
      <c r="N891" s="269"/>
      <c r="O891" s="269"/>
      <c r="P891" s="269"/>
      <c r="Q891" s="269"/>
      <c r="R891" s="269"/>
      <c r="S891" s="269"/>
      <c r="T891" s="269"/>
      <c r="U891" s="269"/>
      <c r="V891" s="269"/>
      <c r="W891" s="269"/>
      <c r="X891" s="269"/>
      <c r="Y891" s="269"/>
      <c r="Z891" s="269"/>
    </row>
    <row r="892" ht="12.0" customHeight="1">
      <c r="A892" s="268"/>
      <c r="B892" s="269"/>
      <c r="C892" s="268"/>
      <c r="D892" s="268"/>
      <c r="E892" s="268"/>
      <c r="F892" s="231"/>
      <c r="G892" s="231"/>
      <c r="H892" s="231"/>
      <c r="I892" s="231"/>
      <c r="J892" s="269"/>
      <c r="K892" s="269"/>
      <c r="L892" s="269"/>
      <c r="M892" s="269"/>
      <c r="N892" s="269"/>
      <c r="O892" s="269"/>
      <c r="P892" s="269"/>
      <c r="Q892" s="269"/>
      <c r="R892" s="269"/>
      <c r="S892" s="269"/>
      <c r="T892" s="269"/>
      <c r="U892" s="269"/>
      <c r="V892" s="269"/>
      <c r="W892" s="269"/>
      <c r="X892" s="269"/>
      <c r="Y892" s="269"/>
      <c r="Z892" s="269"/>
    </row>
    <row r="893" ht="12.0" customHeight="1">
      <c r="A893" s="268"/>
      <c r="B893" s="269"/>
      <c r="C893" s="268"/>
      <c r="D893" s="268"/>
      <c r="E893" s="268"/>
      <c r="F893" s="231"/>
      <c r="G893" s="231"/>
      <c r="H893" s="231"/>
      <c r="I893" s="231"/>
      <c r="J893" s="269"/>
      <c r="K893" s="269"/>
      <c r="L893" s="269"/>
      <c r="M893" s="269"/>
      <c r="N893" s="269"/>
      <c r="O893" s="269"/>
      <c r="P893" s="269"/>
      <c r="Q893" s="269"/>
      <c r="R893" s="269"/>
      <c r="S893" s="269"/>
      <c r="T893" s="269"/>
      <c r="U893" s="269"/>
      <c r="V893" s="269"/>
      <c r="W893" s="269"/>
      <c r="X893" s="269"/>
      <c r="Y893" s="269"/>
      <c r="Z893" s="269"/>
    </row>
    <row r="894" ht="12.0" customHeight="1">
      <c r="A894" s="268"/>
      <c r="B894" s="269"/>
      <c r="C894" s="268"/>
      <c r="D894" s="268"/>
      <c r="E894" s="268"/>
      <c r="F894" s="231"/>
      <c r="G894" s="231"/>
      <c r="H894" s="231"/>
      <c r="I894" s="231"/>
      <c r="J894" s="269"/>
      <c r="K894" s="269"/>
      <c r="L894" s="269"/>
      <c r="M894" s="269"/>
      <c r="N894" s="269"/>
      <c r="O894" s="269"/>
      <c r="P894" s="269"/>
      <c r="Q894" s="269"/>
      <c r="R894" s="269"/>
      <c r="S894" s="269"/>
      <c r="T894" s="269"/>
      <c r="U894" s="269"/>
      <c r="V894" s="269"/>
      <c r="W894" s="269"/>
      <c r="X894" s="269"/>
      <c r="Y894" s="269"/>
      <c r="Z894" s="269"/>
    </row>
    <row r="895" ht="12.0" customHeight="1">
      <c r="A895" s="268"/>
      <c r="B895" s="269"/>
      <c r="C895" s="268"/>
      <c r="D895" s="268"/>
      <c r="E895" s="268"/>
      <c r="F895" s="231"/>
      <c r="G895" s="231"/>
      <c r="H895" s="231"/>
      <c r="I895" s="231"/>
      <c r="J895" s="269"/>
      <c r="K895" s="269"/>
      <c r="L895" s="269"/>
      <c r="M895" s="269"/>
      <c r="N895" s="269"/>
      <c r="O895" s="269"/>
      <c r="P895" s="269"/>
      <c r="Q895" s="269"/>
      <c r="R895" s="269"/>
      <c r="S895" s="269"/>
      <c r="T895" s="269"/>
      <c r="U895" s="269"/>
      <c r="V895" s="269"/>
      <c r="W895" s="269"/>
      <c r="X895" s="269"/>
      <c r="Y895" s="269"/>
      <c r="Z895" s="269"/>
    </row>
    <row r="896" ht="12.0" customHeight="1">
      <c r="A896" s="268"/>
      <c r="B896" s="269"/>
      <c r="C896" s="268"/>
      <c r="D896" s="268"/>
      <c r="E896" s="268"/>
      <c r="F896" s="231"/>
      <c r="G896" s="231"/>
      <c r="H896" s="231"/>
      <c r="I896" s="231"/>
      <c r="J896" s="269"/>
      <c r="K896" s="269"/>
      <c r="L896" s="269"/>
      <c r="M896" s="269"/>
      <c r="N896" s="269"/>
      <c r="O896" s="269"/>
      <c r="P896" s="269"/>
      <c r="Q896" s="269"/>
      <c r="R896" s="269"/>
      <c r="S896" s="269"/>
      <c r="T896" s="269"/>
      <c r="U896" s="269"/>
      <c r="V896" s="269"/>
      <c r="W896" s="269"/>
      <c r="X896" s="269"/>
      <c r="Y896" s="269"/>
      <c r="Z896" s="269"/>
    </row>
    <row r="897" ht="12.0" customHeight="1">
      <c r="A897" s="268"/>
      <c r="B897" s="269"/>
      <c r="C897" s="268"/>
      <c r="D897" s="268"/>
      <c r="E897" s="268"/>
      <c r="F897" s="231"/>
      <c r="G897" s="231"/>
      <c r="H897" s="231"/>
      <c r="I897" s="231"/>
      <c r="J897" s="269"/>
      <c r="K897" s="269"/>
      <c r="L897" s="269"/>
      <c r="M897" s="269"/>
      <c r="N897" s="269"/>
      <c r="O897" s="269"/>
      <c r="P897" s="269"/>
      <c r="Q897" s="269"/>
      <c r="R897" s="269"/>
      <c r="S897" s="269"/>
      <c r="T897" s="269"/>
      <c r="U897" s="269"/>
      <c r="V897" s="269"/>
      <c r="W897" s="269"/>
      <c r="X897" s="269"/>
      <c r="Y897" s="269"/>
      <c r="Z897" s="269"/>
    </row>
    <row r="898" ht="12.0" customHeight="1">
      <c r="A898" s="268"/>
      <c r="B898" s="269"/>
      <c r="C898" s="268"/>
      <c r="D898" s="268"/>
      <c r="E898" s="268"/>
      <c r="F898" s="231"/>
      <c r="G898" s="231"/>
      <c r="H898" s="231"/>
      <c r="I898" s="231"/>
      <c r="J898" s="269"/>
      <c r="K898" s="269"/>
      <c r="L898" s="269"/>
      <c r="M898" s="269"/>
      <c r="N898" s="269"/>
      <c r="O898" s="269"/>
      <c r="P898" s="269"/>
      <c r="Q898" s="269"/>
      <c r="R898" s="269"/>
      <c r="S898" s="269"/>
      <c r="T898" s="269"/>
      <c r="U898" s="269"/>
      <c r="V898" s="269"/>
      <c r="W898" s="269"/>
      <c r="X898" s="269"/>
      <c r="Y898" s="269"/>
      <c r="Z898" s="269"/>
    </row>
    <row r="899" ht="12.0" customHeight="1">
      <c r="A899" s="268"/>
      <c r="B899" s="269"/>
      <c r="C899" s="268"/>
      <c r="D899" s="268"/>
      <c r="E899" s="268"/>
      <c r="F899" s="231"/>
      <c r="G899" s="231"/>
      <c r="H899" s="231"/>
      <c r="I899" s="231"/>
      <c r="J899" s="269"/>
      <c r="K899" s="269"/>
      <c r="L899" s="269"/>
      <c r="M899" s="269"/>
      <c r="N899" s="269"/>
      <c r="O899" s="269"/>
      <c r="P899" s="269"/>
      <c r="Q899" s="269"/>
      <c r="R899" s="269"/>
      <c r="S899" s="269"/>
      <c r="T899" s="269"/>
      <c r="U899" s="269"/>
      <c r="V899" s="269"/>
      <c r="W899" s="269"/>
      <c r="X899" s="269"/>
      <c r="Y899" s="269"/>
      <c r="Z899" s="269"/>
    </row>
    <row r="900" ht="12.0" customHeight="1">
      <c r="A900" s="268"/>
      <c r="B900" s="269"/>
      <c r="C900" s="268"/>
      <c r="D900" s="268"/>
      <c r="E900" s="268"/>
      <c r="F900" s="231"/>
      <c r="G900" s="231"/>
      <c r="H900" s="231"/>
      <c r="I900" s="231"/>
      <c r="J900" s="269"/>
      <c r="K900" s="269"/>
      <c r="L900" s="269"/>
      <c r="M900" s="269"/>
      <c r="N900" s="269"/>
      <c r="O900" s="269"/>
      <c r="P900" s="269"/>
      <c r="Q900" s="269"/>
      <c r="R900" s="269"/>
      <c r="S900" s="269"/>
      <c r="T900" s="269"/>
      <c r="U900" s="269"/>
      <c r="V900" s="269"/>
      <c r="W900" s="269"/>
      <c r="X900" s="269"/>
      <c r="Y900" s="269"/>
      <c r="Z900" s="269"/>
    </row>
    <row r="901" ht="12.0" customHeight="1">
      <c r="A901" s="268"/>
      <c r="B901" s="269"/>
      <c r="C901" s="268"/>
      <c r="D901" s="268"/>
      <c r="E901" s="268"/>
      <c r="F901" s="231"/>
      <c r="G901" s="231"/>
      <c r="H901" s="231"/>
      <c r="I901" s="231"/>
      <c r="J901" s="269"/>
      <c r="K901" s="269"/>
      <c r="L901" s="269"/>
      <c r="M901" s="269"/>
      <c r="N901" s="269"/>
      <c r="O901" s="269"/>
      <c r="P901" s="269"/>
      <c r="Q901" s="269"/>
      <c r="R901" s="269"/>
      <c r="S901" s="269"/>
      <c r="T901" s="269"/>
      <c r="U901" s="269"/>
      <c r="V901" s="269"/>
      <c r="W901" s="269"/>
      <c r="X901" s="269"/>
      <c r="Y901" s="269"/>
      <c r="Z901" s="269"/>
    </row>
    <row r="902" ht="12.0" customHeight="1">
      <c r="A902" s="268"/>
      <c r="B902" s="269"/>
      <c r="C902" s="268"/>
      <c r="D902" s="268"/>
      <c r="E902" s="268"/>
      <c r="F902" s="231"/>
      <c r="G902" s="231"/>
      <c r="H902" s="231"/>
      <c r="I902" s="231"/>
      <c r="J902" s="269"/>
      <c r="K902" s="269"/>
      <c r="L902" s="269"/>
      <c r="M902" s="269"/>
      <c r="N902" s="269"/>
      <c r="O902" s="269"/>
      <c r="P902" s="269"/>
      <c r="Q902" s="269"/>
      <c r="R902" s="269"/>
      <c r="S902" s="269"/>
      <c r="T902" s="269"/>
      <c r="U902" s="269"/>
      <c r="V902" s="269"/>
      <c r="W902" s="269"/>
      <c r="X902" s="269"/>
      <c r="Y902" s="269"/>
      <c r="Z902" s="269"/>
    </row>
    <row r="903" ht="12.0" customHeight="1">
      <c r="A903" s="268"/>
      <c r="B903" s="269"/>
      <c r="C903" s="268"/>
      <c r="D903" s="268"/>
      <c r="E903" s="268"/>
      <c r="F903" s="231"/>
      <c r="G903" s="231"/>
      <c r="H903" s="231"/>
      <c r="I903" s="231"/>
      <c r="J903" s="269"/>
      <c r="K903" s="269"/>
      <c r="L903" s="269"/>
      <c r="M903" s="269"/>
      <c r="N903" s="269"/>
      <c r="O903" s="269"/>
      <c r="P903" s="269"/>
      <c r="Q903" s="269"/>
      <c r="R903" s="269"/>
      <c r="S903" s="269"/>
      <c r="T903" s="269"/>
      <c r="U903" s="269"/>
      <c r="V903" s="269"/>
      <c r="W903" s="269"/>
      <c r="X903" s="269"/>
      <c r="Y903" s="269"/>
      <c r="Z903" s="269"/>
    </row>
    <row r="904" ht="12.0" customHeight="1">
      <c r="A904" s="268"/>
      <c r="B904" s="269"/>
      <c r="C904" s="268"/>
      <c r="D904" s="268"/>
      <c r="E904" s="268"/>
      <c r="F904" s="231"/>
      <c r="G904" s="231"/>
      <c r="H904" s="231"/>
      <c r="I904" s="231"/>
      <c r="J904" s="269"/>
      <c r="K904" s="269"/>
      <c r="L904" s="269"/>
      <c r="M904" s="269"/>
      <c r="N904" s="269"/>
      <c r="O904" s="269"/>
      <c r="P904" s="269"/>
      <c r="Q904" s="269"/>
      <c r="R904" s="269"/>
      <c r="S904" s="269"/>
      <c r="T904" s="269"/>
      <c r="U904" s="269"/>
      <c r="V904" s="269"/>
      <c r="W904" s="269"/>
      <c r="X904" s="269"/>
      <c r="Y904" s="269"/>
      <c r="Z904" s="269"/>
    </row>
    <row r="905" ht="12.0" customHeight="1">
      <c r="A905" s="268"/>
      <c r="B905" s="269"/>
      <c r="C905" s="268"/>
      <c r="D905" s="268"/>
      <c r="E905" s="268"/>
      <c r="F905" s="231"/>
      <c r="G905" s="231"/>
      <c r="H905" s="231"/>
      <c r="I905" s="231"/>
      <c r="J905" s="269"/>
      <c r="K905" s="269"/>
      <c r="L905" s="269"/>
      <c r="M905" s="269"/>
      <c r="N905" s="269"/>
      <c r="O905" s="269"/>
      <c r="P905" s="269"/>
      <c r="Q905" s="269"/>
      <c r="R905" s="269"/>
      <c r="S905" s="269"/>
      <c r="T905" s="269"/>
      <c r="U905" s="269"/>
      <c r="V905" s="269"/>
      <c r="W905" s="269"/>
      <c r="X905" s="269"/>
      <c r="Y905" s="269"/>
      <c r="Z905" s="269"/>
    </row>
    <row r="906" ht="12.0" customHeight="1">
      <c r="A906" s="268"/>
      <c r="B906" s="269"/>
      <c r="C906" s="268"/>
      <c r="D906" s="268"/>
      <c r="E906" s="268"/>
      <c r="F906" s="231"/>
      <c r="G906" s="231"/>
      <c r="H906" s="231"/>
      <c r="I906" s="231"/>
      <c r="J906" s="269"/>
      <c r="K906" s="269"/>
      <c r="L906" s="269"/>
      <c r="M906" s="269"/>
      <c r="N906" s="269"/>
      <c r="O906" s="269"/>
      <c r="P906" s="269"/>
      <c r="Q906" s="269"/>
      <c r="R906" s="269"/>
      <c r="S906" s="269"/>
      <c r="T906" s="269"/>
      <c r="U906" s="269"/>
      <c r="V906" s="269"/>
      <c r="W906" s="269"/>
      <c r="X906" s="269"/>
      <c r="Y906" s="269"/>
      <c r="Z906" s="269"/>
    </row>
    <row r="907" ht="12.0" customHeight="1">
      <c r="A907" s="268"/>
      <c r="B907" s="269"/>
      <c r="C907" s="268"/>
      <c r="D907" s="268"/>
      <c r="E907" s="268"/>
      <c r="F907" s="231"/>
      <c r="G907" s="231"/>
      <c r="H907" s="231"/>
      <c r="I907" s="231"/>
      <c r="J907" s="269"/>
      <c r="K907" s="269"/>
      <c r="L907" s="269"/>
      <c r="M907" s="269"/>
      <c r="N907" s="269"/>
      <c r="O907" s="269"/>
      <c r="P907" s="269"/>
      <c r="Q907" s="269"/>
      <c r="R907" s="269"/>
      <c r="S907" s="269"/>
      <c r="T907" s="269"/>
      <c r="U907" s="269"/>
      <c r="V907" s="269"/>
      <c r="W907" s="269"/>
      <c r="X907" s="269"/>
      <c r="Y907" s="269"/>
      <c r="Z907" s="269"/>
    </row>
    <row r="908" ht="12.0" customHeight="1">
      <c r="A908" s="268"/>
      <c r="B908" s="269"/>
      <c r="C908" s="268"/>
      <c r="D908" s="268"/>
      <c r="E908" s="268"/>
      <c r="F908" s="231"/>
      <c r="G908" s="231"/>
      <c r="H908" s="231"/>
      <c r="I908" s="231"/>
      <c r="J908" s="269"/>
      <c r="K908" s="269"/>
      <c r="L908" s="269"/>
      <c r="M908" s="269"/>
      <c r="N908" s="269"/>
      <c r="O908" s="269"/>
      <c r="P908" s="269"/>
      <c r="Q908" s="269"/>
      <c r="R908" s="269"/>
      <c r="S908" s="269"/>
      <c r="T908" s="269"/>
      <c r="U908" s="269"/>
      <c r="V908" s="269"/>
      <c r="W908" s="269"/>
      <c r="X908" s="269"/>
      <c r="Y908" s="269"/>
      <c r="Z908" s="269"/>
    </row>
    <row r="909" ht="12.0" customHeight="1">
      <c r="A909" s="268"/>
      <c r="B909" s="269"/>
      <c r="C909" s="268"/>
      <c r="D909" s="268"/>
      <c r="E909" s="268"/>
      <c r="F909" s="231"/>
      <c r="G909" s="231"/>
      <c r="H909" s="231"/>
      <c r="I909" s="231"/>
      <c r="J909" s="269"/>
      <c r="K909" s="269"/>
      <c r="L909" s="269"/>
      <c r="M909" s="269"/>
      <c r="N909" s="269"/>
      <c r="O909" s="269"/>
      <c r="P909" s="269"/>
      <c r="Q909" s="269"/>
      <c r="R909" s="269"/>
      <c r="S909" s="269"/>
      <c r="T909" s="269"/>
      <c r="U909" s="269"/>
      <c r="V909" s="269"/>
      <c r="W909" s="269"/>
      <c r="X909" s="269"/>
      <c r="Y909" s="269"/>
      <c r="Z909" s="269"/>
    </row>
    <row r="910" ht="12.0" customHeight="1">
      <c r="A910" s="268"/>
      <c r="B910" s="269"/>
      <c r="C910" s="268"/>
      <c r="D910" s="268"/>
      <c r="E910" s="268"/>
      <c r="F910" s="231"/>
      <c r="G910" s="231"/>
      <c r="H910" s="231"/>
      <c r="I910" s="231"/>
      <c r="J910" s="269"/>
      <c r="K910" s="269"/>
      <c r="L910" s="269"/>
      <c r="M910" s="269"/>
      <c r="N910" s="269"/>
      <c r="O910" s="269"/>
      <c r="P910" s="269"/>
      <c r="Q910" s="269"/>
      <c r="R910" s="269"/>
      <c r="S910" s="269"/>
      <c r="T910" s="269"/>
      <c r="U910" s="269"/>
      <c r="V910" s="269"/>
      <c r="W910" s="269"/>
      <c r="X910" s="269"/>
      <c r="Y910" s="269"/>
      <c r="Z910" s="269"/>
    </row>
    <row r="911" ht="12.0" customHeight="1">
      <c r="A911" s="268"/>
      <c r="B911" s="269"/>
      <c r="C911" s="268"/>
      <c r="D911" s="268"/>
      <c r="E911" s="268"/>
      <c r="F911" s="231"/>
      <c r="G911" s="231"/>
      <c r="H911" s="231"/>
      <c r="I911" s="231"/>
      <c r="J911" s="269"/>
      <c r="K911" s="269"/>
      <c r="L911" s="269"/>
      <c r="M911" s="269"/>
      <c r="N911" s="269"/>
      <c r="O911" s="269"/>
      <c r="P911" s="269"/>
      <c r="Q911" s="269"/>
      <c r="R911" s="269"/>
      <c r="S911" s="269"/>
      <c r="T911" s="269"/>
      <c r="U911" s="269"/>
      <c r="V911" s="269"/>
      <c r="W911" s="269"/>
      <c r="X911" s="269"/>
      <c r="Y911" s="269"/>
      <c r="Z911" s="269"/>
    </row>
    <row r="912" ht="12.0" customHeight="1">
      <c r="A912" s="268"/>
      <c r="B912" s="269"/>
      <c r="C912" s="268"/>
      <c r="D912" s="268"/>
      <c r="E912" s="268"/>
      <c r="F912" s="231"/>
      <c r="G912" s="231"/>
      <c r="H912" s="231"/>
      <c r="I912" s="231"/>
      <c r="J912" s="269"/>
      <c r="K912" s="269"/>
      <c r="L912" s="269"/>
      <c r="M912" s="269"/>
      <c r="N912" s="269"/>
      <c r="O912" s="269"/>
      <c r="P912" s="269"/>
      <c r="Q912" s="269"/>
      <c r="R912" s="269"/>
      <c r="S912" s="269"/>
      <c r="T912" s="269"/>
      <c r="U912" s="269"/>
      <c r="V912" s="269"/>
      <c r="W912" s="269"/>
      <c r="X912" s="269"/>
      <c r="Y912" s="269"/>
      <c r="Z912" s="269"/>
    </row>
    <row r="913" ht="12.0" customHeight="1">
      <c r="A913" s="268"/>
      <c r="B913" s="269"/>
      <c r="C913" s="268"/>
      <c r="D913" s="268"/>
      <c r="E913" s="268"/>
      <c r="F913" s="231"/>
      <c r="G913" s="231"/>
      <c r="H913" s="231"/>
      <c r="I913" s="231"/>
      <c r="J913" s="269"/>
      <c r="K913" s="269"/>
      <c r="L913" s="269"/>
      <c r="M913" s="269"/>
      <c r="N913" s="269"/>
      <c r="O913" s="269"/>
      <c r="P913" s="269"/>
      <c r="Q913" s="269"/>
      <c r="R913" s="269"/>
      <c r="S913" s="269"/>
      <c r="T913" s="269"/>
      <c r="U913" s="269"/>
      <c r="V913" s="269"/>
      <c r="W913" s="269"/>
      <c r="X913" s="269"/>
      <c r="Y913" s="269"/>
      <c r="Z913" s="269"/>
    </row>
    <row r="914" ht="12.0" customHeight="1">
      <c r="A914" s="268"/>
      <c r="B914" s="269"/>
      <c r="C914" s="268"/>
      <c r="D914" s="268"/>
      <c r="E914" s="268"/>
      <c r="F914" s="231"/>
      <c r="G914" s="231"/>
      <c r="H914" s="231"/>
      <c r="I914" s="231"/>
      <c r="J914" s="269"/>
      <c r="K914" s="269"/>
      <c r="L914" s="269"/>
      <c r="M914" s="269"/>
      <c r="N914" s="269"/>
      <c r="O914" s="269"/>
      <c r="P914" s="269"/>
      <c r="Q914" s="269"/>
      <c r="R914" s="269"/>
      <c r="S914" s="269"/>
      <c r="T914" s="269"/>
      <c r="U914" s="269"/>
      <c r="V914" s="269"/>
      <c r="W914" s="269"/>
      <c r="X914" s="269"/>
      <c r="Y914" s="269"/>
      <c r="Z914" s="269"/>
    </row>
    <row r="915" ht="12.0" customHeight="1">
      <c r="A915" s="268"/>
      <c r="B915" s="269"/>
      <c r="C915" s="268"/>
      <c r="D915" s="268"/>
      <c r="E915" s="268"/>
      <c r="F915" s="231"/>
      <c r="G915" s="231"/>
      <c r="H915" s="231"/>
      <c r="I915" s="231"/>
      <c r="J915" s="269"/>
      <c r="K915" s="269"/>
      <c r="L915" s="269"/>
      <c r="M915" s="269"/>
      <c r="N915" s="269"/>
      <c r="O915" s="269"/>
      <c r="P915" s="269"/>
      <c r="Q915" s="269"/>
      <c r="R915" s="269"/>
      <c r="S915" s="269"/>
      <c r="T915" s="269"/>
      <c r="U915" s="269"/>
      <c r="V915" s="269"/>
      <c r="W915" s="269"/>
      <c r="X915" s="269"/>
      <c r="Y915" s="269"/>
      <c r="Z915" s="269"/>
    </row>
    <row r="916" ht="12.0" customHeight="1">
      <c r="A916" s="268"/>
      <c r="B916" s="269"/>
      <c r="C916" s="268"/>
      <c r="D916" s="268"/>
      <c r="E916" s="268"/>
      <c r="F916" s="231"/>
      <c r="G916" s="231"/>
      <c r="H916" s="231"/>
      <c r="I916" s="231"/>
      <c r="J916" s="269"/>
      <c r="K916" s="269"/>
      <c r="L916" s="269"/>
      <c r="M916" s="269"/>
      <c r="N916" s="269"/>
      <c r="O916" s="269"/>
      <c r="P916" s="269"/>
      <c r="Q916" s="269"/>
      <c r="R916" s="269"/>
      <c r="S916" s="269"/>
      <c r="T916" s="269"/>
      <c r="U916" s="269"/>
      <c r="V916" s="269"/>
      <c r="W916" s="269"/>
      <c r="X916" s="269"/>
      <c r="Y916" s="269"/>
      <c r="Z916" s="269"/>
    </row>
    <row r="917" ht="12.0" customHeight="1">
      <c r="A917" s="268"/>
      <c r="B917" s="269"/>
      <c r="C917" s="268"/>
      <c r="D917" s="268"/>
      <c r="E917" s="268"/>
      <c r="F917" s="231"/>
      <c r="G917" s="231"/>
      <c r="H917" s="231"/>
      <c r="I917" s="231"/>
      <c r="J917" s="269"/>
      <c r="K917" s="269"/>
      <c r="L917" s="269"/>
      <c r="M917" s="269"/>
      <c r="N917" s="269"/>
      <c r="O917" s="269"/>
      <c r="P917" s="269"/>
      <c r="Q917" s="269"/>
      <c r="R917" s="269"/>
      <c r="S917" s="269"/>
      <c r="T917" s="269"/>
      <c r="U917" s="269"/>
      <c r="V917" s="269"/>
      <c r="W917" s="269"/>
      <c r="X917" s="269"/>
      <c r="Y917" s="269"/>
      <c r="Z917" s="269"/>
    </row>
    <row r="918" ht="12.0" customHeight="1">
      <c r="A918" s="268"/>
      <c r="B918" s="269"/>
      <c r="C918" s="268"/>
      <c r="D918" s="268"/>
      <c r="E918" s="268"/>
      <c r="F918" s="231"/>
      <c r="G918" s="231"/>
      <c r="H918" s="231"/>
      <c r="I918" s="231"/>
      <c r="J918" s="269"/>
      <c r="K918" s="269"/>
      <c r="L918" s="269"/>
      <c r="M918" s="269"/>
      <c r="N918" s="269"/>
      <c r="O918" s="269"/>
      <c r="P918" s="269"/>
      <c r="Q918" s="269"/>
      <c r="R918" s="269"/>
      <c r="S918" s="269"/>
      <c r="T918" s="269"/>
      <c r="U918" s="269"/>
      <c r="V918" s="269"/>
      <c r="W918" s="269"/>
      <c r="X918" s="269"/>
      <c r="Y918" s="269"/>
      <c r="Z918" s="269"/>
    </row>
    <row r="919" ht="12.0" customHeight="1">
      <c r="A919" s="268"/>
      <c r="B919" s="269"/>
      <c r="C919" s="268"/>
      <c r="D919" s="268"/>
      <c r="E919" s="268"/>
      <c r="F919" s="231"/>
      <c r="G919" s="231"/>
      <c r="H919" s="231"/>
      <c r="I919" s="231"/>
      <c r="J919" s="269"/>
      <c r="K919" s="269"/>
      <c r="L919" s="269"/>
      <c r="M919" s="269"/>
      <c r="N919" s="269"/>
      <c r="O919" s="269"/>
      <c r="P919" s="269"/>
      <c r="Q919" s="269"/>
      <c r="R919" s="269"/>
      <c r="S919" s="269"/>
      <c r="T919" s="269"/>
      <c r="U919" s="269"/>
      <c r="V919" s="269"/>
      <c r="W919" s="269"/>
      <c r="X919" s="269"/>
      <c r="Y919" s="269"/>
      <c r="Z919" s="269"/>
    </row>
    <row r="920" ht="12.0" customHeight="1">
      <c r="A920" s="268"/>
      <c r="B920" s="269"/>
      <c r="C920" s="268"/>
      <c r="D920" s="268"/>
      <c r="E920" s="268"/>
      <c r="F920" s="231"/>
      <c r="G920" s="231"/>
      <c r="H920" s="231"/>
      <c r="I920" s="231"/>
      <c r="J920" s="269"/>
      <c r="K920" s="269"/>
      <c r="L920" s="269"/>
      <c r="M920" s="269"/>
      <c r="N920" s="269"/>
      <c r="O920" s="269"/>
      <c r="P920" s="269"/>
      <c r="Q920" s="269"/>
      <c r="R920" s="269"/>
      <c r="S920" s="269"/>
      <c r="T920" s="269"/>
      <c r="U920" s="269"/>
      <c r="V920" s="269"/>
      <c r="W920" s="269"/>
      <c r="X920" s="269"/>
      <c r="Y920" s="269"/>
      <c r="Z920" s="269"/>
    </row>
    <row r="921" ht="12.0" customHeight="1">
      <c r="A921" s="268"/>
      <c r="B921" s="269"/>
      <c r="C921" s="268"/>
      <c r="D921" s="268"/>
      <c r="E921" s="268"/>
      <c r="F921" s="231"/>
      <c r="G921" s="231"/>
      <c r="H921" s="231"/>
      <c r="I921" s="231"/>
      <c r="J921" s="269"/>
      <c r="K921" s="269"/>
      <c r="L921" s="269"/>
      <c r="M921" s="269"/>
      <c r="N921" s="269"/>
      <c r="O921" s="269"/>
      <c r="P921" s="269"/>
      <c r="Q921" s="269"/>
      <c r="R921" s="269"/>
      <c r="S921" s="269"/>
      <c r="T921" s="269"/>
      <c r="U921" s="269"/>
      <c r="V921" s="269"/>
      <c r="W921" s="269"/>
      <c r="X921" s="269"/>
      <c r="Y921" s="269"/>
      <c r="Z921" s="269"/>
    </row>
    <row r="922" ht="12.0" customHeight="1">
      <c r="A922" s="268"/>
      <c r="B922" s="269"/>
      <c r="C922" s="268"/>
      <c r="D922" s="268"/>
      <c r="E922" s="268"/>
      <c r="F922" s="231"/>
      <c r="G922" s="231"/>
      <c r="H922" s="231"/>
      <c r="I922" s="231"/>
      <c r="J922" s="269"/>
      <c r="K922" s="269"/>
      <c r="L922" s="269"/>
      <c r="M922" s="269"/>
      <c r="N922" s="269"/>
      <c r="O922" s="269"/>
      <c r="P922" s="269"/>
      <c r="Q922" s="269"/>
      <c r="R922" s="269"/>
      <c r="S922" s="269"/>
      <c r="T922" s="269"/>
      <c r="U922" s="269"/>
      <c r="V922" s="269"/>
      <c r="W922" s="269"/>
      <c r="X922" s="269"/>
      <c r="Y922" s="269"/>
      <c r="Z922" s="269"/>
    </row>
    <row r="923" ht="12.0" customHeight="1">
      <c r="A923" s="268"/>
      <c r="B923" s="269"/>
      <c r="C923" s="268"/>
      <c r="D923" s="268"/>
      <c r="E923" s="268"/>
      <c r="F923" s="231"/>
      <c r="G923" s="231"/>
      <c r="H923" s="231"/>
      <c r="I923" s="231"/>
      <c r="J923" s="269"/>
      <c r="K923" s="269"/>
      <c r="L923" s="269"/>
      <c r="M923" s="269"/>
      <c r="N923" s="269"/>
      <c r="O923" s="269"/>
      <c r="P923" s="269"/>
      <c r="Q923" s="269"/>
      <c r="R923" s="269"/>
      <c r="S923" s="269"/>
      <c r="T923" s="269"/>
      <c r="U923" s="269"/>
      <c r="V923" s="269"/>
      <c r="W923" s="269"/>
      <c r="X923" s="269"/>
      <c r="Y923" s="269"/>
      <c r="Z923" s="269"/>
    </row>
    <row r="924" ht="12.0" customHeight="1">
      <c r="A924" s="268"/>
      <c r="B924" s="269"/>
      <c r="C924" s="268"/>
      <c r="D924" s="268"/>
      <c r="E924" s="268"/>
      <c r="F924" s="231"/>
      <c r="G924" s="231"/>
      <c r="H924" s="231"/>
      <c r="I924" s="231"/>
      <c r="J924" s="269"/>
      <c r="K924" s="269"/>
      <c r="L924" s="269"/>
      <c r="M924" s="269"/>
      <c r="N924" s="269"/>
      <c r="O924" s="269"/>
      <c r="P924" s="269"/>
      <c r="Q924" s="269"/>
      <c r="R924" s="269"/>
      <c r="S924" s="269"/>
      <c r="T924" s="269"/>
      <c r="U924" s="269"/>
      <c r="V924" s="269"/>
      <c r="W924" s="269"/>
      <c r="X924" s="269"/>
      <c r="Y924" s="269"/>
      <c r="Z924" s="269"/>
    </row>
    <row r="925" ht="12.0" customHeight="1">
      <c r="A925" s="268"/>
      <c r="B925" s="269"/>
      <c r="C925" s="268"/>
      <c r="D925" s="268"/>
      <c r="E925" s="268"/>
      <c r="F925" s="231"/>
      <c r="G925" s="231"/>
      <c r="H925" s="231"/>
      <c r="I925" s="231"/>
      <c r="J925" s="269"/>
      <c r="K925" s="269"/>
      <c r="L925" s="269"/>
      <c r="M925" s="269"/>
      <c r="N925" s="269"/>
      <c r="O925" s="269"/>
      <c r="P925" s="269"/>
      <c r="Q925" s="269"/>
      <c r="R925" s="269"/>
      <c r="S925" s="269"/>
      <c r="T925" s="269"/>
      <c r="U925" s="269"/>
      <c r="V925" s="269"/>
      <c r="W925" s="269"/>
      <c r="X925" s="269"/>
      <c r="Y925" s="269"/>
      <c r="Z925" s="269"/>
    </row>
    <row r="926" ht="12.0" customHeight="1">
      <c r="A926" s="268"/>
      <c r="B926" s="269"/>
      <c r="C926" s="268"/>
      <c r="D926" s="268"/>
      <c r="E926" s="268"/>
      <c r="F926" s="231"/>
      <c r="G926" s="231"/>
      <c r="H926" s="231"/>
      <c r="I926" s="231"/>
      <c r="J926" s="269"/>
      <c r="K926" s="269"/>
      <c r="L926" s="269"/>
      <c r="M926" s="269"/>
      <c r="N926" s="269"/>
      <c r="O926" s="269"/>
      <c r="P926" s="269"/>
      <c r="Q926" s="269"/>
      <c r="R926" s="269"/>
      <c r="S926" s="269"/>
      <c r="T926" s="269"/>
      <c r="U926" s="269"/>
      <c r="V926" s="269"/>
      <c r="W926" s="269"/>
      <c r="X926" s="269"/>
      <c r="Y926" s="269"/>
      <c r="Z926" s="269"/>
    </row>
    <row r="927" ht="12.0" customHeight="1">
      <c r="A927" s="268"/>
      <c r="B927" s="269"/>
      <c r="C927" s="268"/>
      <c r="D927" s="268"/>
      <c r="E927" s="268"/>
      <c r="F927" s="231"/>
      <c r="G927" s="231"/>
      <c r="H927" s="231"/>
      <c r="I927" s="231"/>
      <c r="J927" s="269"/>
      <c r="K927" s="269"/>
      <c r="L927" s="269"/>
      <c r="M927" s="269"/>
      <c r="N927" s="269"/>
      <c r="O927" s="269"/>
      <c r="P927" s="269"/>
      <c r="Q927" s="269"/>
      <c r="R927" s="269"/>
      <c r="S927" s="269"/>
      <c r="T927" s="269"/>
      <c r="U927" s="269"/>
      <c r="V927" s="269"/>
      <c r="W927" s="269"/>
      <c r="X927" s="269"/>
      <c r="Y927" s="269"/>
      <c r="Z927" s="269"/>
    </row>
    <row r="928" ht="12.0" customHeight="1">
      <c r="A928" s="268"/>
      <c r="B928" s="269"/>
      <c r="C928" s="268"/>
      <c r="D928" s="268"/>
      <c r="E928" s="268"/>
      <c r="F928" s="231"/>
      <c r="G928" s="231"/>
      <c r="H928" s="231"/>
      <c r="I928" s="231"/>
      <c r="J928" s="269"/>
      <c r="K928" s="269"/>
      <c r="L928" s="269"/>
      <c r="M928" s="269"/>
      <c r="N928" s="269"/>
      <c r="O928" s="269"/>
      <c r="P928" s="269"/>
      <c r="Q928" s="269"/>
      <c r="R928" s="269"/>
      <c r="S928" s="269"/>
      <c r="T928" s="269"/>
      <c r="U928" s="269"/>
      <c r="V928" s="269"/>
      <c r="W928" s="269"/>
      <c r="X928" s="269"/>
      <c r="Y928" s="269"/>
      <c r="Z928" s="269"/>
    </row>
    <row r="929" ht="12.0" customHeight="1">
      <c r="A929" s="268"/>
      <c r="B929" s="269"/>
      <c r="C929" s="268"/>
      <c r="D929" s="268"/>
      <c r="E929" s="268"/>
      <c r="F929" s="231"/>
      <c r="G929" s="231"/>
      <c r="H929" s="231"/>
      <c r="I929" s="231"/>
      <c r="J929" s="269"/>
      <c r="K929" s="269"/>
      <c r="L929" s="269"/>
      <c r="M929" s="269"/>
      <c r="N929" s="269"/>
      <c r="O929" s="269"/>
      <c r="P929" s="269"/>
      <c r="Q929" s="269"/>
      <c r="R929" s="269"/>
      <c r="S929" s="269"/>
      <c r="T929" s="269"/>
      <c r="U929" s="269"/>
      <c r="V929" s="269"/>
      <c r="W929" s="269"/>
      <c r="X929" s="269"/>
      <c r="Y929" s="269"/>
      <c r="Z929" s="269"/>
    </row>
    <row r="930" ht="12.0" customHeight="1">
      <c r="A930" s="268"/>
      <c r="B930" s="269"/>
      <c r="C930" s="268"/>
      <c r="D930" s="268"/>
      <c r="E930" s="268"/>
      <c r="F930" s="231"/>
      <c r="G930" s="231"/>
      <c r="H930" s="231"/>
      <c r="I930" s="231"/>
      <c r="J930" s="269"/>
      <c r="K930" s="269"/>
      <c r="L930" s="269"/>
      <c r="M930" s="269"/>
      <c r="N930" s="269"/>
      <c r="O930" s="269"/>
      <c r="P930" s="269"/>
      <c r="Q930" s="269"/>
      <c r="R930" s="269"/>
      <c r="S930" s="269"/>
      <c r="T930" s="269"/>
      <c r="U930" s="269"/>
      <c r="V930" s="269"/>
      <c r="W930" s="269"/>
      <c r="X930" s="269"/>
      <c r="Y930" s="269"/>
      <c r="Z930" s="269"/>
    </row>
    <row r="931" ht="12.0" customHeight="1">
      <c r="A931" s="268"/>
      <c r="B931" s="269"/>
      <c r="C931" s="268"/>
      <c r="D931" s="268"/>
      <c r="E931" s="268"/>
      <c r="F931" s="231"/>
      <c r="G931" s="231"/>
      <c r="H931" s="231"/>
      <c r="I931" s="231"/>
      <c r="J931" s="269"/>
      <c r="K931" s="269"/>
      <c r="L931" s="269"/>
      <c r="M931" s="269"/>
      <c r="N931" s="269"/>
      <c r="O931" s="269"/>
      <c r="P931" s="269"/>
      <c r="Q931" s="269"/>
      <c r="R931" s="269"/>
      <c r="S931" s="269"/>
      <c r="T931" s="269"/>
      <c r="U931" s="269"/>
      <c r="V931" s="269"/>
      <c r="W931" s="269"/>
      <c r="X931" s="269"/>
      <c r="Y931" s="269"/>
      <c r="Z931" s="269"/>
    </row>
    <row r="932" ht="12.0" customHeight="1">
      <c r="A932" s="268"/>
      <c r="B932" s="269"/>
      <c r="C932" s="268"/>
      <c r="D932" s="268"/>
      <c r="E932" s="268"/>
      <c r="F932" s="231"/>
      <c r="G932" s="231"/>
      <c r="H932" s="231"/>
      <c r="I932" s="231"/>
      <c r="J932" s="269"/>
      <c r="K932" s="269"/>
      <c r="L932" s="269"/>
      <c r="M932" s="269"/>
      <c r="N932" s="269"/>
      <c r="O932" s="269"/>
      <c r="P932" s="269"/>
      <c r="Q932" s="269"/>
      <c r="R932" s="269"/>
      <c r="S932" s="269"/>
      <c r="T932" s="269"/>
      <c r="U932" s="269"/>
      <c r="V932" s="269"/>
      <c r="W932" s="269"/>
      <c r="X932" s="269"/>
      <c r="Y932" s="269"/>
      <c r="Z932" s="269"/>
    </row>
    <row r="933" ht="12.0" customHeight="1">
      <c r="A933" s="268"/>
      <c r="B933" s="269"/>
      <c r="C933" s="268"/>
      <c r="D933" s="268"/>
      <c r="E933" s="268"/>
      <c r="F933" s="231"/>
      <c r="G933" s="231"/>
      <c r="H933" s="231"/>
      <c r="I933" s="231"/>
      <c r="J933" s="269"/>
      <c r="K933" s="269"/>
      <c r="L933" s="269"/>
      <c r="M933" s="269"/>
      <c r="N933" s="269"/>
      <c r="O933" s="269"/>
      <c r="P933" s="269"/>
      <c r="Q933" s="269"/>
      <c r="R933" s="269"/>
      <c r="S933" s="269"/>
      <c r="T933" s="269"/>
      <c r="U933" s="269"/>
      <c r="V933" s="269"/>
      <c r="W933" s="269"/>
      <c r="X933" s="269"/>
      <c r="Y933" s="269"/>
      <c r="Z933" s="269"/>
    </row>
    <row r="934" ht="12.0" customHeight="1">
      <c r="A934" s="268"/>
      <c r="B934" s="269"/>
      <c r="C934" s="268"/>
      <c r="D934" s="268"/>
      <c r="E934" s="268"/>
      <c r="F934" s="231"/>
      <c r="G934" s="231"/>
      <c r="H934" s="231"/>
      <c r="I934" s="231"/>
      <c r="J934" s="269"/>
      <c r="K934" s="269"/>
      <c r="L934" s="269"/>
      <c r="M934" s="269"/>
      <c r="N934" s="269"/>
      <c r="O934" s="269"/>
      <c r="P934" s="269"/>
      <c r="Q934" s="269"/>
      <c r="R934" s="269"/>
      <c r="S934" s="269"/>
      <c r="T934" s="269"/>
      <c r="U934" s="269"/>
      <c r="V934" s="269"/>
      <c r="W934" s="269"/>
      <c r="X934" s="269"/>
      <c r="Y934" s="269"/>
      <c r="Z934" s="269"/>
    </row>
    <row r="935" ht="12.0" customHeight="1">
      <c r="A935" s="268"/>
      <c r="B935" s="269"/>
      <c r="C935" s="268"/>
      <c r="D935" s="268"/>
      <c r="E935" s="268"/>
      <c r="F935" s="231"/>
      <c r="G935" s="231"/>
      <c r="H935" s="231"/>
      <c r="I935" s="231"/>
      <c r="J935" s="269"/>
      <c r="K935" s="269"/>
      <c r="L935" s="269"/>
      <c r="M935" s="269"/>
      <c r="N935" s="269"/>
      <c r="O935" s="269"/>
      <c r="P935" s="269"/>
      <c r="Q935" s="269"/>
      <c r="R935" s="269"/>
      <c r="S935" s="269"/>
      <c r="T935" s="269"/>
      <c r="U935" s="269"/>
      <c r="V935" s="269"/>
      <c r="W935" s="269"/>
      <c r="X935" s="269"/>
      <c r="Y935" s="269"/>
      <c r="Z935" s="269"/>
    </row>
    <row r="936" ht="12.0" customHeight="1">
      <c r="A936" s="268"/>
      <c r="B936" s="269"/>
      <c r="C936" s="268"/>
      <c r="D936" s="268"/>
      <c r="E936" s="268"/>
      <c r="F936" s="231"/>
      <c r="G936" s="231"/>
      <c r="H936" s="231"/>
      <c r="I936" s="231"/>
      <c r="J936" s="269"/>
      <c r="K936" s="269"/>
      <c r="L936" s="269"/>
      <c r="M936" s="269"/>
      <c r="N936" s="269"/>
      <c r="O936" s="269"/>
      <c r="P936" s="269"/>
      <c r="Q936" s="269"/>
      <c r="R936" s="269"/>
      <c r="S936" s="269"/>
      <c r="T936" s="269"/>
      <c r="U936" s="269"/>
      <c r="V936" s="269"/>
      <c r="W936" s="269"/>
      <c r="X936" s="269"/>
      <c r="Y936" s="269"/>
      <c r="Z936" s="269"/>
    </row>
    <row r="937" ht="12.0" customHeight="1">
      <c r="A937" s="268"/>
      <c r="B937" s="269"/>
      <c r="C937" s="268"/>
      <c r="D937" s="268"/>
      <c r="E937" s="268"/>
      <c r="F937" s="231"/>
      <c r="G937" s="231"/>
      <c r="H937" s="231"/>
      <c r="I937" s="231"/>
      <c r="J937" s="269"/>
      <c r="K937" s="269"/>
      <c r="L937" s="269"/>
      <c r="M937" s="269"/>
      <c r="N937" s="269"/>
      <c r="O937" s="269"/>
      <c r="P937" s="269"/>
      <c r="Q937" s="269"/>
      <c r="R937" s="269"/>
      <c r="S937" s="269"/>
      <c r="T937" s="269"/>
      <c r="U937" s="269"/>
      <c r="V937" s="269"/>
      <c r="W937" s="269"/>
      <c r="X937" s="269"/>
      <c r="Y937" s="269"/>
      <c r="Z937" s="269"/>
    </row>
    <row r="938" ht="12.0" customHeight="1">
      <c r="A938" s="268"/>
      <c r="B938" s="269"/>
      <c r="C938" s="268"/>
      <c r="D938" s="268"/>
      <c r="E938" s="268"/>
      <c r="F938" s="231"/>
      <c r="G938" s="231"/>
      <c r="H938" s="231"/>
      <c r="I938" s="231"/>
      <c r="J938" s="269"/>
      <c r="K938" s="269"/>
      <c r="L938" s="269"/>
      <c r="M938" s="269"/>
      <c r="N938" s="269"/>
      <c r="O938" s="269"/>
      <c r="P938" s="269"/>
      <c r="Q938" s="269"/>
      <c r="R938" s="269"/>
      <c r="S938" s="269"/>
      <c r="T938" s="269"/>
      <c r="U938" s="269"/>
      <c r="V938" s="269"/>
      <c r="W938" s="269"/>
      <c r="X938" s="269"/>
      <c r="Y938" s="269"/>
      <c r="Z938" s="269"/>
    </row>
    <row r="939" ht="12.0" customHeight="1">
      <c r="A939" s="268"/>
      <c r="B939" s="269"/>
      <c r="C939" s="268"/>
      <c r="D939" s="268"/>
      <c r="E939" s="268"/>
      <c r="F939" s="231"/>
      <c r="G939" s="231"/>
      <c r="H939" s="231"/>
      <c r="I939" s="231"/>
      <c r="J939" s="269"/>
      <c r="K939" s="269"/>
      <c r="L939" s="269"/>
      <c r="M939" s="269"/>
      <c r="N939" s="269"/>
      <c r="O939" s="269"/>
      <c r="P939" s="269"/>
      <c r="Q939" s="269"/>
      <c r="R939" s="269"/>
      <c r="S939" s="269"/>
      <c r="T939" s="269"/>
      <c r="U939" s="269"/>
      <c r="V939" s="269"/>
      <c r="W939" s="269"/>
      <c r="X939" s="269"/>
      <c r="Y939" s="269"/>
      <c r="Z939" s="269"/>
    </row>
    <row r="940" ht="12.0" customHeight="1">
      <c r="A940" s="268"/>
      <c r="B940" s="269"/>
      <c r="C940" s="268"/>
      <c r="D940" s="268"/>
      <c r="E940" s="268"/>
      <c r="F940" s="231"/>
      <c r="G940" s="231"/>
      <c r="H940" s="231"/>
      <c r="I940" s="231"/>
      <c r="J940" s="269"/>
      <c r="K940" s="269"/>
      <c r="L940" s="269"/>
      <c r="M940" s="269"/>
      <c r="N940" s="269"/>
      <c r="O940" s="269"/>
      <c r="P940" s="269"/>
      <c r="Q940" s="269"/>
      <c r="R940" s="269"/>
      <c r="S940" s="269"/>
      <c r="T940" s="269"/>
      <c r="U940" s="269"/>
      <c r="V940" s="269"/>
      <c r="W940" s="269"/>
      <c r="X940" s="269"/>
      <c r="Y940" s="269"/>
      <c r="Z940" s="269"/>
    </row>
    <row r="941" ht="12.0" customHeight="1">
      <c r="A941" s="268"/>
      <c r="B941" s="269"/>
      <c r="C941" s="268"/>
      <c r="D941" s="268"/>
      <c r="E941" s="268"/>
      <c r="F941" s="231"/>
      <c r="G941" s="231"/>
      <c r="H941" s="231"/>
      <c r="I941" s="231"/>
      <c r="J941" s="269"/>
      <c r="K941" s="269"/>
      <c r="L941" s="269"/>
      <c r="M941" s="269"/>
      <c r="N941" s="269"/>
      <c r="O941" s="269"/>
      <c r="P941" s="269"/>
      <c r="Q941" s="269"/>
      <c r="R941" s="269"/>
      <c r="S941" s="269"/>
      <c r="T941" s="269"/>
      <c r="U941" s="269"/>
      <c r="V941" s="269"/>
      <c r="W941" s="269"/>
      <c r="X941" s="269"/>
      <c r="Y941" s="269"/>
      <c r="Z941" s="269"/>
    </row>
    <row r="942" ht="12.0" customHeight="1">
      <c r="A942" s="268"/>
      <c r="B942" s="269"/>
      <c r="C942" s="268"/>
      <c r="D942" s="268"/>
      <c r="E942" s="268"/>
      <c r="F942" s="231"/>
      <c r="G942" s="231"/>
      <c r="H942" s="231"/>
      <c r="I942" s="231"/>
      <c r="J942" s="269"/>
      <c r="K942" s="269"/>
      <c r="L942" s="269"/>
      <c r="M942" s="269"/>
      <c r="N942" s="269"/>
      <c r="O942" s="269"/>
      <c r="P942" s="269"/>
      <c r="Q942" s="269"/>
      <c r="R942" s="269"/>
      <c r="S942" s="269"/>
      <c r="T942" s="269"/>
      <c r="U942" s="269"/>
      <c r="V942" s="269"/>
      <c r="W942" s="269"/>
      <c r="X942" s="269"/>
      <c r="Y942" s="269"/>
      <c r="Z942" s="269"/>
    </row>
    <row r="943" ht="12.0" customHeight="1">
      <c r="A943" s="268"/>
      <c r="B943" s="269"/>
      <c r="C943" s="268"/>
      <c r="D943" s="268"/>
      <c r="E943" s="268"/>
      <c r="F943" s="231"/>
      <c r="G943" s="231"/>
      <c r="H943" s="231"/>
      <c r="I943" s="231"/>
      <c r="J943" s="269"/>
      <c r="K943" s="269"/>
      <c r="L943" s="269"/>
      <c r="M943" s="269"/>
      <c r="N943" s="269"/>
      <c r="O943" s="269"/>
      <c r="P943" s="269"/>
      <c r="Q943" s="269"/>
      <c r="R943" s="269"/>
      <c r="S943" s="269"/>
      <c r="T943" s="269"/>
      <c r="U943" s="269"/>
      <c r="V943" s="269"/>
      <c r="W943" s="269"/>
      <c r="X943" s="269"/>
      <c r="Y943" s="269"/>
      <c r="Z943" s="269"/>
    </row>
    <row r="944" ht="12.0" customHeight="1">
      <c r="A944" s="268"/>
      <c r="B944" s="269"/>
      <c r="C944" s="268"/>
      <c r="D944" s="268"/>
      <c r="E944" s="268"/>
      <c r="F944" s="231"/>
      <c r="G944" s="231"/>
      <c r="H944" s="231"/>
      <c r="I944" s="231"/>
      <c r="J944" s="269"/>
      <c r="K944" s="269"/>
      <c r="L944" s="269"/>
      <c r="M944" s="269"/>
      <c r="N944" s="269"/>
      <c r="O944" s="269"/>
      <c r="P944" s="269"/>
      <c r="Q944" s="269"/>
      <c r="R944" s="269"/>
      <c r="S944" s="269"/>
      <c r="T944" s="269"/>
      <c r="U944" s="269"/>
      <c r="V944" s="269"/>
      <c r="W944" s="269"/>
      <c r="X944" s="269"/>
      <c r="Y944" s="269"/>
      <c r="Z944" s="269"/>
    </row>
    <row r="945" ht="12.0" customHeight="1">
      <c r="A945" s="268"/>
      <c r="B945" s="269"/>
      <c r="C945" s="268"/>
      <c r="D945" s="268"/>
      <c r="E945" s="268"/>
      <c r="F945" s="231"/>
      <c r="G945" s="231"/>
      <c r="H945" s="231"/>
      <c r="I945" s="231"/>
      <c r="J945" s="269"/>
      <c r="K945" s="269"/>
      <c r="L945" s="269"/>
      <c r="M945" s="269"/>
      <c r="N945" s="269"/>
      <c r="O945" s="269"/>
      <c r="P945" s="269"/>
      <c r="Q945" s="269"/>
      <c r="R945" s="269"/>
      <c r="S945" s="269"/>
      <c r="T945" s="269"/>
      <c r="U945" s="269"/>
      <c r="V945" s="269"/>
      <c r="W945" s="269"/>
      <c r="X945" s="269"/>
      <c r="Y945" s="269"/>
      <c r="Z945" s="269"/>
    </row>
    <row r="946" ht="12.0" customHeight="1">
      <c r="A946" s="268"/>
      <c r="B946" s="269"/>
      <c r="C946" s="268"/>
      <c r="D946" s="268"/>
      <c r="E946" s="268"/>
      <c r="F946" s="231"/>
      <c r="G946" s="231"/>
      <c r="H946" s="231"/>
      <c r="I946" s="231"/>
      <c r="J946" s="269"/>
      <c r="K946" s="269"/>
      <c r="L946" s="269"/>
      <c r="M946" s="269"/>
      <c r="N946" s="269"/>
      <c r="O946" s="269"/>
      <c r="P946" s="269"/>
      <c r="Q946" s="269"/>
      <c r="R946" s="269"/>
      <c r="S946" s="269"/>
      <c r="T946" s="269"/>
      <c r="U946" s="269"/>
      <c r="V946" s="269"/>
      <c r="W946" s="269"/>
      <c r="X946" s="269"/>
      <c r="Y946" s="269"/>
      <c r="Z946" s="269"/>
    </row>
    <row r="947" ht="12.0" customHeight="1">
      <c r="A947" s="268"/>
      <c r="B947" s="269"/>
      <c r="C947" s="268"/>
      <c r="D947" s="268"/>
      <c r="E947" s="268"/>
      <c r="F947" s="231"/>
      <c r="G947" s="231"/>
      <c r="H947" s="231"/>
      <c r="I947" s="231"/>
      <c r="J947" s="269"/>
      <c r="K947" s="269"/>
      <c r="L947" s="269"/>
      <c r="M947" s="269"/>
      <c r="N947" s="269"/>
      <c r="O947" s="269"/>
      <c r="P947" s="269"/>
      <c r="Q947" s="269"/>
      <c r="R947" s="269"/>
      <c r="S947" s="269"/>
      <c r="T947" s="269"/>
      <c r="U947" s="269"/>
      <c r="V947" s="269"/>
      <c r="W947" s="269"/>
      <c r="X947" s="269"/>
      <c r="Y947" s="269"/>
      <c r="Z947" s="269"/>
    </row>
    <row r="948" ht="12.0" customHeight="1">
      <c r="A948" s="268"/>
      <c r="B948" s="269"/>
      <c r="C948" s="268"/>
      <c r="D948" s="268"/>
      <c r="E948" s="268"/>
      <c r="F948" s="231"/>
      <c r="G948" s="231"/>
      <c r="H948" s="231"/>
      <c r="I948" s="231"/>
      <c r="J948" s="269"/>
      <c r="K948" s="269"/>
      <c r="L948" s="269"/>
      <c r="M948" s="269"/>
      <c r="N948" s="269"/>
      <c r="O948" s="269"/>
      <c r="P948" s="269"/>
      <c r="Q948" s="269"/>
      <c r="R948" s="269"/>
      <c r="S948" s="269"/>
      <c r="T948" s="269"/>
      <c r="U948" s="269"/>
      <c r="V948" s="269"/>
      <c r="W948" s="269"/>
      <c r="X948" s="269"/>
      <c r="Y948" s="269"/>
      <c r="Z948" s="269"/>
    </row>
    <row r="949" ht="12.0" customHeight="1">
      <c r="A949" s="268"/>
      <c r="B949" s="269"/>
      <c r="C949" s="268"/>
      <c r="D949" s="268"/>
      <c r="E949" s="268"/>
      <c r="F949" s="231"/>
      <c r="G949" s="231"/>
      <c r="H949" s="231"/>
      <c r="I949" s="231"/>
      <c r="J949" s="269"/>
      <c r="K949" s="269"/>
      <c r="L949" s="269"/>
      <c r="M949" s="269"/>
      <c r="N949" s="269"/>
      <c r="O949" s="269"/>
      <c r="P949" s="269"/>
      <c r="Q949" s="269"/>
      <c r="R949" s="269"/>
      <c r="S949" s="269"/>
      <c r="T949" s="269"/>
      <c r="U949" s="269"/>
      <c r="V949" s="269"/>
      <c r="W949" s="269"/>
      <c r="X949" s="269"/>
      <c r="Y949" s="269"/>
      <c r="Z949" s="269"/>
    </row>
    <row r="950" ht="12.0" customHeight="1">
      <c r="A950" s="268"/>
      <c r="B950" s="269"/>
      <c r="C950" s="268"/>
      <c r="D950" s="268"/>
      <c r="E950" s="268"/>
      <c r="F950" s="231"/>
      <c r="G950" s="231"/>
      <c r="H950" s="231"/>
      <c r="I950" s="231"/>
      <c r="J950" s="269"/>
      <c r="K950" s="269"/>
      <c r="L950" s="269"/>
      <c r="M950" s="269"/>
      <c r="N950" s="269"/>
      <c r="O950" s="269"/>
      <c r="P950" s="269"/>
      <c r="Q950" s="269"/>
      <c r="R950" s="269"/>
      <c r="S950" s="269"/>
      <c r="T950" s="269"/>
      <c r="U950" s="269"/>
      <c r="V950" s="269"/>
      <c r="W950" s="269"/>
      <c r="X950" s="269"/>
      <c r="Y950" s="269"/>
      <c r="Z950" s="269"/>
    </row>
    <row r="951" ht="12.0" customHeight="1">
      <c r="A951" s="268"/>
      <c r="B951" s="269"/>
      <c r="C951" s="268"/>
      <c r="D951" s="268"/>
      <c r="E951" s="268"/>
      <c r="F951" s="231"/>
      <c r="G951" s="231"/>
      <c r="H951" s="231"/>
      <c r="I951" s="231"/>
      <c r="J951" s="269"/>
      <c r="K951" s="269"/>
      <c r="L951" s="269"/>
      <c r="M951" s="269"/>
      <c r="N951" s="269"/>
      <c r="O951" s="269"/>
      <c r="P951" s="269"/>
      <c r="Q951" s="269"/>
      <c r="R951" s="269"/>
      <c r="S951" s="269"/>
      <c r="T951" s="269"/>
      <c r="U951" s="269"/>
      <c r="V951" s="269"/>
      <c r="W951" s="269"/>
      <c r="X951" s="269"/>
      <c r="Y951" s="269"/>
      <c r="Z951" s="269"/>
    </row>
    <row r="952" ht="12.0" customHeight="1">
      <c r="A952" s="268"/>
      <c r="B952" s="269"/>
      <c r="C952" s="268"/>
      <c r="D952" s="268"/>
      <c r="E952" s="268"/>
      <c r="F952" s="231"/>
      <c r="G952" s="231"/>
      <c r="H952" s="231"/>
      <c r="I952" s="231"/>
      <c r="J952" s="269"/>
      <c r="K952" s="269"/>
      <c r="L952" s="269"/>
      <c r="M952" s="269"/>
      <c r="N952" s="269"/>
      <c r="O952" s="269"/>
      <c r="P952" s="269"/>
      <c r="Q952" s="269"/>
      <c r="R952" s="269"/>
      <c r="S952" s="269"/>
      <c r="T952" s="269"/>
      <c r="U952" s="269"/>
      <c r="V952" s="269"/>
      <c r="W952" s="269"/>
      <c r="X952" s="269"/>
      <c r="Y952" s="269"/>
      <c r="Z952" s="269"/>
    </row>
    <row r="953" ht="12.0" customHeight="1">
      <c r="A953" s="268"/>
      <c r="B953" s="269"/>
      <c r="C953" s="268"/>
      <c r="D953" s="268"/>
      <c r="E953" s="268"/>
      <c r="F953" s="231"/>
      <c r="G953" s="231"/>
      <c r="H953" s="231"/>
      <c r="I953" s="231"/>
      <c r="J953" s="269"/>
      <c r="K953" s="269"/>
      <c r="L953" s="269"/>
      <c r="M953" s="269"/>
      <c r="N953" s="269"/>
      <c r="O953" s="269"/>
      <c r="P953" s="269"/>
      <c r="Q953" s="269"/>
      <c r="R953" s="269"/>
      <c r="S953" s="269"/>
      <c r="T953" s="269"/>
      <c r="U953" s="269"/>
      <c r="V953" s="269"/>
      <c r="W953" s="269"/>
      <c r="X953" s="269"/>
      <c r="Y953" s="269"/>
      <c r="Z953" s="269"/>
    </row>
    <row r="954" ht="12.0" customHeight="1">
      <c r="A954" s="268"/>
      <c r="B954" s="269"/>
      <c r="C954" s="268"/>
      <c r="D954" s="268"/>
      <c r="E954" s="268"/>
      <c r="F954" s="231"/>
      <c r="G954" s="231"/>
      <c r="H954" s="231"/>
      <c r="I954" s="231"/>
      <c r="J954" s="269"/>
      <c r="K954" s="269"/>
      <c r="L954" s="269"/>
      <c r="M954" s="269"/>
      <c r="N954" s="269"/>
      <c r="O954" s="269"/>
      <c r="P954" s="269"/>
      <c r="Q954" s="269"/>
      <c r="R954" s="269"/>
      <c r="S954" s="269"/>
      <c r="T954" s="269"/>
      <c r="U954" s="269"/>
      <c r="V954" s="269"/>
      <c r="W954" s="269"/>
      <c r="X954" s="269"/>
      <c r="Y954" s="269"/>
      <c r="Z954" s="269"/>
    </row>
    <row r="955" ht="12.0" customHeight="1">
      <c r="A955" s="268"/>
      <c r="B955" s="269"/>
      <c r="C955" s="268"/>
      <c r="D955" s="268"/>
      <c r="E955" s="268"/>
      <c r="F955" s="231"/>
      <c r="G955" s="231"/>
      <c r="H955" s="231"/>
      <c r="I955" s="231"/>
      <c r="J955" s="269"/>
      <c r="K955" s="269"/>
      <c r="L955" s="269"/>
      <c r="M955" s="269"/>
      <c r="N955" s="269"/>
      <c r="O955" s="269"/>
      <c r="P955" s="269"/>
      <c r="Q955" s="269"/>
      <c r="R955" s="269"/>
      <c r="S955" s="269"/>
      <c r="T955" s="269"/>
      <c r="U955" s="269"/>
      <c r="V955" s="269"/>
      <c r="W955" s="269"/>
      <c r="X955" s="269"/>
      <c r="Y955" s="269"/>
      <c r="Z955" s="269"/>
    </row>
    <row r="956" ht="12.0" customHeight="1">
      <c r="A956" s="268"/>
      <c r="B956" s="269"/>
      <c r="C956" s="268"/>
      <c r="D956" s="268"/>
      <c r="E956" s="268"/>
      <c r="F956" s="231"/>
      <c r="G956" s="231"/>
      <c r="H956" s="231"/>
      <c r="I956" s="231"/>
      <c r="J956" s="269"/>
      <c r="K956" s="269"/>
      <c r="L956" s="269"/>
      <c r="M956" s="269"/>
      <c r="N956" s="269"/>
      <c r="O956" s="269"/>
      <c r="P956" s="269"/>
      <c r="Q956" s="269"/>
      <c r="R956" s="269"/>
      <c r="S956" s="269"/>
      <c r="T956" s="269"/>
      <c r="U956" s="269"/>
      <c r="V956" s="269"/>
      <c r="W956" s="269"/>
      <c r="X956" s="269"/>
      <c r="Y956" s="269"/>
      <c r="Z956" s="269"/>
    </row>
    <row r="957" ht="12.0" customHeight="1">
      <c r="A957" s="268"/>
      <c r="B957" s="269"/>
      <c r="C957" s="268"/>
      <c r="D957" s="268"/>
      <c r="E957" s="268"/>
      <c r="F957" s="231"/>
      <c r="G957" s="231"/>
      <c r="H957" s="231"/>
      <c r="I957" s="231"/>
      <c r="J957" s="269"/>
      <c r="K957" s="269"/>
      <c r="L957" s="269"/>
      <c r="M957" s="269"/>
      <c r="N957" s="269"/>
      <c r="O957" s="269"/>
      <c r="P957" s="269"/>
      <c r="Q957" s="269"/>
      <c r="R957" s="269"/>
      <c r="S957" s="269"/>
      <c r="T957" s="269"/>
      <c r="U957" s="269"/>
      <c r="V957" s="269"/>
      <c r="W957" s="269"/>
      <c r="X957" s="269"/>
      <c r="Y957" s="269"/>
      <c r="Z957" s="269"/>
    </row>
    <row r="958" ht="12.0" customHeight="1">
      <c r="A958" s="268"/>
      <c r="B958" s="269"/>
      <c r="C958" s="268"/>
      <c r="D958" s="268"/>
      <c r="E958" s="268"/>
      <c r="F958" s="231"/>
      <c r="G958" s="231"/>
      <c r="H958" s="231"/>
      <c r="I958" s="231"/>
      <c r="J958" s="269"/>
      <c r="K958" s="269"/>
      <c r="L958" s="269"/>
      <c r="M958" s="269"/>
      <c r="N958" s="269"/>
      <c r="O958" s="269"/>
      <c r="P958" s="269"/>
      <c r="Q958" s="269"/>
      <c r="R958" s="269"/>
      <c r="S958" s="269"/>
      <c r="T958" s="269"/>
      <c r="U958" s="269"/>
      <c r="V958" s="269"/>
      <c r="W958" s="269"/>
      <c r="X958" s="269"/>
      <c r="Y958" s="269"/>
      <c r="Z958" s="269"/>
    </row>
    <row r="959" ht="12.0" customHeight="1">
      <c r="A959" s="268"/>
      <c r="B959" s="269"/>
      <c r="C959" s="268"/>
      <c r="D959" s="268"/>
      <c r="E959" s="268"/>
      <c r="F959" s="231"/>
      <c r="G959" s="231"/>
      <c r="H959" s="231"/>
      <c r="I959" s="231"/>
      <c r="J959" s="269"/>
      <c r="K959" s="269"/>
      <c r="L959" s="269"/>
      <c r="M959" s="269"/>
      <c r="N959" s="269"/>
      <c r="O959" s="269"/>
      <c r="P959" s="269"/>
      <c r="Q959" s="269"/>
      <c r="R959" s="269"/>
      <c r="S959" s="269"/>
      <c r="T959" s="269"/>
      <c r="U959" s="269"/>
      <c r="V959" s="269"/>
      <c r="W959" s="269"/>
      <c r="X959" s="269"/>
      <c r="Y959" s="269"/>
      <c r="Z959" s="269"/>
    </row>
    <row r="960" ht="12.0" customHeight="1">
      <c r="A960" s="268"/>
      <c r="B960" s="269"/>
      <c r="C960" s="268"/>
      <c r="D960" s="268"/>
      <c r="E960" s="268"/>
      <c r="F960" s="231"/>
      <c r="G960" s="231"/>
      <c r="H960" s="231"/>
      <c r="I960" s="231"/>
      <c r="J960" s="269"/>
      <c r="K960" s="269"/>
      <c r="L960" s="269"/>
      <c r="M960" s="269"/>
      <c r="N960" s="269"/>
      <c r="O960" s="269"/>
      <c r="P960" s="269"/>
      <c r="Q960" s="269"/>
      <c r="R960" s="269"/>
      <c r="S960" s="269"/>
      <c r="T960" s="269"/>
      <c r="U960" s="269"/>
      <c r="V960" s="269"/>
      <c r="W960" s="269"/>
      <c r="X960" s="269"/>
      <c r="Y960" s="269"/>
      <c r="Z960" s="269"/>
    </row>
    <row r="961" ht="12.0" customHeight="1">
      <c r="A961" s="268"/>
      <c r="B961" s="269"/>
      <c r="C961" s="268"/>
      <c r="D961" s="268"/>
      <c r="E961" s="268"/>
      <c r="F961" s="231"/>
      <c r="G961" s="231"/>
      <c r="H961" s="231"/>
      <c r="I961" s="231"/>
      <c r="J961" s="269"/>
      <c r="K961" s="269"/>
      <c r="L961" s="269"/>
      <c r="M961" s="269"/>
      <c r="N961" s="269"/>
      <c r="O961" s="269"/>
      <c r="P961" s="269"/>
      <c r="Q961" s="269"/>
      <c r="R961" s="269"/>
      <c r="S961" s="269"/>
      <c r="T961" s="269"/>
      <c r="U961" s="269"/>
      <c r="V961" s="269"/>
      <c r="W961" s="269"/>
      <c r="X961" s="269"/>
      <c r="Y961" s="269"/>
      <c r="Z961" s="269"/>
    </row>
    <row r="962" ht="12.0" customHeight="1">
      <c r="A962" s="268"/>
      <c r="B962" s="269"/>
      <c r="C962" s="268"/>
      <c r="D962" s="268"/>
      <c r="E962" s="268"/>
      <c r="F962" s="231"/>
      <c r="G962" s="231"/>
      <c r="H962" s="231"/>
      <c r="I962" s="231"/>
      <c r="J962" s="269"/>
      <c r="K962" s="269"/>
      <c r="L962" s="269"/>
      <c r="M962" s="269"/>
      <c r="N962" s="269"/>
      <c r="O962" s="269"/>
      <c r="P962" s="269"/>
      <c r="Q962" s="269"/>
      <c r="R962" s="269"/>
      <c r="S962" s="269"/>
      <c r="T962" s="269"/>
      <c r="U962" s="269"/>
      <c r="V962" s="269"/>
      <c r="W962" s="269"/>
      <c r="X962" s="269"/>
      <c r="Y962" s="269"/>
      <c r="Z962" s="269"/>
    </row>
    <row r="963" ht="12.0" customHeight="1">
      <c r="A963" s="268"/>
      <c r="B963" s="269"/>
      <c r="C963" s="268"/>
      <c r="D963" s="268"/>
      <c r="E963" s="268"/>
      <c r="F963" s="231"/>
      <c r="G963" s="231"/>
      <c r="H963" s="231"/>
      <c r="I963" s="231"/>
      <c r="J963" s="269"/>
      <c r="K963" s="269"/>
      <c r="L963" s="269"/>
      <c r="M963" s="269"/>
      <c r="N963" s="269"/>
      <c r="O963" s="269"/>
      <c r="P963" s="269"/>
      <c r="Q963" s="269"/>
      <c r="R963" s="269"/>
      <c r="S963" s="269"/>
      <c r="T963" s="269"/>
      <c r="U963" s="269"/>
      <c r="V963" s="269"/>
      <c r="W963" s="269"/>
      <c r="X963" s="269"/>
      <c r="Y963" s="269"/>
      <c r="Z963" s="269"/>
    </row>
    <row r="964" ht="12.0" customHeight="1">
      <c r="A964" s="268"/>
      <c r="B964" s="269"/>
      <c r="C964" s="268"/>
      <c r="D964" s="268"/>
      <c r="E964" s="268"/>
      <c r="F964" s="231"/>
      <c r="G964" s="231"/>
      <c r="H964" s="231"/>
      <c r="I964" s="231"/>
      <c r="J964" s="269"/>
      <c r="K964" s="269"/>
      <c r="L964" s="269"/>
      <c r="M964" s="269"/>
      <c r="N964" s="269"/>
      <c r="O964" s="269"/>
      <c r="P964" s="269"/>
      <c r="Q964" s="269"/>
      <c r="R964" s="269"/>
      <c r="S964" s="269"/>
      <c r="T964" s="269"/>
      <c r="U964" s="269"/>
      <c r="V964" s="269"/>
      <c r="W964" s="269"/>
      <c r="X964" s="269"/>
      <c r="Y964" s="269"/>
      <c r="Z964" s="269"/>
    </row>
    <row r="965" ht="12.0" customHeight="1">
      <c r="A965" s="268"/>
      <c r="B965" s="269"/>
      <c r="C965" s="268"/>
      <c r="D965" s="268"/>
      <c r="E965" s="268"/>
      <c r="F965" s="231"/>
      <c r="G965" s="231"/>
      <c r="H965" s="231"/>
      <c r="I965" s="231"/>
      <c r="J965" s="269"/>
      <c r="K965" s="269"/>
      <c r="L965" s="269"/>
      <c r="M965" s="269"/>
      <c r="N965" s="269"/>
      <c r="O965" s="269"/>
      <c r="P965" s="269"/>
      <c r="Q965" s="269"/>
      <c r="R965" s="269"/>
      <c r="S965" s="269"/>
      <c r="T965" s="269"/>
      <c r="U965" s="269"/>
      <c r="V965" s="269"/>
      <c r="W965" s="269"/>
      <c r="X965" s="269"/>
      <c r="Y965" s="269"/>
      <c r="Z965" s="269"/>
    </row>
    <row r="966" ht="12.0" customHeight="1">
      <c r="A966" s="268"/>
      <c r="B966" s="269"/>
      <c r="C966" s="268"/>
      <c r="D966" s="268"/>
      <c r="E966" s="268"/>
      <c r="F966" s="231"/>
      <c r="G966" s="231"/>
      <c r="H966" s="231"/>
      <c r="I966" s="231"/>
      <c r="J966" s="269"/>
      <c r="K966" s="269"/>
      <c r="L966" s="269"/>
      <c r="M966" s="269"/>
      <c r="N966" s="269"/>
      <c r="O966" s="269"/>
      <c r="P966" s="269"/>
      <c r="Q966" s="269"/>
      <c r="R966" s="269"/>
      <c r="S966" s="269"/>
      <c r="T966" s="269"/>
      <c r="U966" s="269"/>
      <c r="V966" s="269"/>
      <c r="W966" s="269"/>
      <c r="X966" s="269"/>
      <c r="Y966" s="269"/>
      <c r="Z966" s="269"/>
    </row>
    <row r="967" ht="12.0" customHeight="1">
      <c r="A967" s="268"/>
      <c r="B967" s="269"/>
      <c r="C967" s="268"/>
      <c r="D967" s="268"/>
      <c r="E967" s="268"/>
      <c r="F967" s="231"/>
      <c r="G967" s="231"/>
      <c r="H967" s="231"/>
      <c r="I967" s="231"/>
      <c r="J967" s="269"/>
      <c r="K967" s="269"/>
      <c r="L967" s="269"/>
      <c r="M967" s="269"/>
      <c r="N967" s="269"/>
      <c r="O967" s="269"/>
      <c r="P967" s="269"/>
      <c r="Q967" s="269"/>
      <c r="R967" s="269"/>
      <c r="S967" s="269"/>
      <c r="T967" s="269"/>
      <c r="U967" s="269"/>
      <c r="V967" s="269"/>
      <c r="W967" s="269"/>
      <c r="X967" s="269"/>
      <c r="Y967" s="269"/>
      <c r="Z967" s="269"/>
    </row>
    <row r="968" ht="12.0" customHeight="1">
      <c r="A968" s="268"/>
      <c r="B968" s="269"/>
      <c r="C968" s="268"/>
      <c r="D968" s="268"/>
      <c r="E968" s="268"/>
      <c r="F968" s="231"/>
      <c r="G968" s="231"/>
      <c r="H968" s="231"/>
      <c r="I968" s="231"/>
      <c r="J968" s="269"/>
      <c r="K968" s="269"/>
      <c r="L968" s="269"/>
      <c r="M968" s="269"/>
      <c r="N968" s="269"/>
      <c r="O968" s="269"/>
      <c r="P968" s="269"/>
      <c r="Q968" s="269"/>
      <c r="R968" s="269"/>
      <c r="S968" s="269"/>
      <c r="T968" s="269"/>
      <c r="U968" s="269"/>
      <c r="V968" s="269"/>
      <c r="W968" s="269"/>
      <c r="X968" s="269"/>
      <c r="Y968" s="269"/>
      <c r="Z968" s="269"/>
    </row>
    <row r="969" ht="12.0" customHeight="1">
      <c r="A969" s="268"/>
      <c r="B969" s="269"/>
      <c r="C969" s="268"/>
      <c r="D969" s="268"/>
      <c r="E969" s="268"/>
      <c r="F969" s="231"/>
      <c r="G969" s="231"/>
      <c r="H969" s="231"/>
      <c r="I969" s="231"/>
      <c r="J969" s="269"/>
      <c r="K969" s="269"/>
      <c r="L969" s="269"/>
      <c r="M969" s="269"/>
      <c r="N969" s="269"/>
      <c r="O969" s="269"/>
      <c r="P969" s="269"/>
      <c r="Q969" s="269"/>
      <c r="R969" s="269"/>
      <c r="S969" s="269"/>
      <c r="T969" s="269"/>
      <c r="U969" s="269"/>
      <c r="V969" s="269"/>
      <c r="W969" s="269"/>
      <c r="X969" s="269"/>
      <c r="Y969" s="269"/>
      <c r="Z969" s="269"/>
    </row>
    <row r="970" ht="12.0" customHeight="1">
      <c r="A970" s="268"/>
      <c r="B970" s="269"/>
      <c r="C970" s="268"/>
      <c r="D970" s="268"/>
      <c r="E970" s="268"/>
      <c r="F970" s="231"/>
      <c r="G970" s="231"/>
      <c r="H970" s="231"/>
      <c r="I970" s="231"/>
      <c r="J970" s="269"/>
      <c r="K970" s="269"/>
      <c r="L970" s="269"/>
      <c r="M970" s="269"/>
      <c r="N970" s="269"/>
      <c r="O970" s="269"/>
      <c r="P970" s="269"/>
      <c r="Q970" s="269"/>
      <c r="R970" s="269"/>
      <c r="S970" s="269"/>
      <c r="T970" s="269"/>
      <c r="U970" s="269"/>
      <c r="V970" s="269"/>
      <c r="W970" s="269"/>
      <c r="X970" s="269"/>
      <c r="Y970" s="269"/>
      <c r="Z970" s="269"/>
    </row>
    <row r="971" ht="12.0" customHeight="1">
      <c r="A971" s="268"/>
      <c r="B971" s="269"/>
      <c r="C971" s="268"/>
      <c r="D971" s="268"/>
      <c r="E971" s="268"/>
      <c r="F971" s="231"/>
      <c r="G971" s="231"/>
      <c r="H971" s="231"/>
      <c r="I971" s="231"/>
      <c r="J971" s="269"/>
      <c r="K971" s="269"/>
      <c r="L971" s="269"/>
      <c r="M971" s="269"/>
      <c r="N971" s="269"/>
      <c r="O971" s="269"/>
      <c r="P971" s="269"/>
      <c r="Q971" s="269"/>
      <c r="R971" s="269"/>
      <c r="S971" s="269"/>
      <c r="T971" s="269"/>
      <c r="U971" s="269"/>
      <c r="V971" s="269"/>
      <c r="W971" s="269"/>
      <c r="X971" s="269"/>
      <c r="Y971" s="269"/>
      <c r="Z971" s="269"/>
    </row>
    <row r="972" ht="12.0" customHeight="1">
      <c r="A972" s="268"/>
      <c r="B972" s="269"/>
      <c r="C972" s="268"/>
      <c r="D972" s="268"/>
      <c r="E972" s="268"/>
      <c r="F972" s="231"/>
      <c r="G972" s="231"/>
      <c r="H972" s="231"/>
      <c r="I972" s="231"/>
      <c r="J972" s="269"/>
      <c r="K972" s="269"/>
      <c r="L972" s="269"/>
      <c r="M972" s="269"/>
      <c r="N972" s="269"/>
      <c r="O972" s="269"/>
      <c r="P972" s="269"/>
      <c r="Q972" s="269"/>
      <c r="R972" s="269"/>
      <c r="S972" s="269"/>
      <c r="T972" s="269"/>
      <c r="U972" s="269"/>
      <c r="V972" s="269"/>
      <c r="W972" s="269"/>
      <c r="X972" s="269"/>
      <c r="Y972" s="269"/>
      <c r="Z972" s="269"/>
    </row>
    <row r="973" ht="12.0" customHeight="1">
      <c r="A973" s="268"/>
      <c r="B973" s="269"/>
      <c r="C973" s="268"/>
      <c r="D973" s="268"/>
      <c r="E973" s="268"/>
      <c r="F973" s="231"/>
      <c r="G973" s="231"/>
      <c r="H973" s="231"/>
      <c r="I973" s="231"/>
      <c r="J973" s="269"/>
      <c r="K973" s="269"/>
      <c r="L973" s="269"/>
      <c r="M973" s="269"/>
      <c r="N973" s="269"/>
      <c r="O973" s="269"/>
      <c r="P973" s="269"/>
      <c r="Q973" s="269"/>
      <c r="R973" s="269"/>
      <c r="S973" s="269"/>
      <c r="T973" s="269"/>
      <c r="U973" s="269"/>
      <c r="V973" s="269"/>
      <c r="W973" s="269"/>
      <c r="X973" s="269"/>
      <c r="Y973" s="269"/>
      <c r="Z973" s="269"/>
    </row>
    <row r="974" ht="12.0" customHeight="1">
      <c r="A974" s="268"/>
      <c r="B974" s="269"/>
      <c r="C974" s="268"/>
      <c r="D974" s="268"/>
      <c r="E974" s="268"/>
      <c r="F974" s="231"/>
      <c r="G974" s="231"/>
      <c r="H974" s="231"/>
      <c r="I974" s="231"/>
      <c r="J974" s="269"/>
      <c r="K974" s="269"/>
      <c r="L974" s="269"/>
      <c r="M974" s="269"/>
      <c r="N974" s="269"/>
      <c r="O974" s="269"/>
      <c r="P974" s="269"/>
      <c r="Q974" s="269"/>
      <c r="R974" s="269"/>
      <c r="S974" s="269"/>
      <c r="T974" s="269"/>
      <c r="U974" s="269"/>
      <c r="V974" s="269"/>
      <c r="W974" s="269"/>
      <c r="X974" s="269"/>
      <c r="Y974" s="269"/>
      <c r="Z974" s="269"/>
    </row>
    <row r="975" ht="12.0" customHeight="1">
      <c r="A975" s="268"/>
      <c r="B975" s="269"/>
      <c r="C975" s="268"/>
      <c r="D975" s="268"/>
      <c r="E975" s="268"/>
      <c r="F975" s="231"/>
      <c r="G975" s="231"/>
      <c r="H975" s="231"/>
      <c r="I975" s="231"/>
      <c r="J975" s="269"/>
      <c r="K975" s="269"/>
      <c r="L975" s="269"/>
      <c r="M975" s="269"/>
      <c r="N975" s="269"/>
      <c r="O975" s="269"/>
      <c r="P975" s="269"/>
      <c r="Q975" s="269"/>
      <c r="R975" s="269"/>
      <c r="S975" s="269"/>
      <c r="T975" s="269"/>
      <c r="U975" s="269"/>
      <c r="V975" s="269"/>
      <c r="W975" s="269"/>
      <c r="X975" s="269"/>
      <c r="Y975" s="269"/>
      <c r="Z975" s="269"/>
    </row>
    <row r="976" ht="12.0" customHeight="1">
      <c r="A976" s="268"/>
      <c r="B976" s="269"/>
      <c r="C976" s="268"/>
      <c r="D976" s="268"/>
      <c r="E976" s="268"/>
      <c r="F976" s="231"/>
      <c r="G976" s="231"/>
      <c r="H976" s="231"/>
      <c r="I976" s="231"/>
      <c r="J976" s="269"/>
      <c r="K976" s="269"/>
      <c r="L976" s="269"/>
      <c r="M976" s="269"/>
      <c r="N976" s="269"/>
      <c r="O976" s="269"/>
      <c r="P976" s="269"/>
      <c r="Q976" s="269"/>
      <c r="R976" s="269"/>
      <c r="S976" s="269"/>
      <c r="T976" s="269"/>
      <c r="U976" s="269"/>
      <c r="V976" s="269"/>
      <c r="W976" s="269"/>
      <c r="X976" s="269"/>
      <c r="Y976" s="269"/>
      <c r="Z976" s="269"/>
    </row>
    <row r="977" ht="12.0" customHeight="1">
      <c r="A977" s="268"/>
      <c r="B977" s="269"/>
      <c r="C977" s="268"/>
      <c r="D977" s="268"/>
      <c r="E977" s="268"/>
      <c r="F977" s="231"/>
      <c r="G977" s="231"/>
      <c r="H977" s="231"/>
      <c r="I977" s="231"/>
      <c r="J977" s="269"/>
      <c r="K977" s="269"/>
      <c r="L977" s="269"/>
      <c r="M977" s="269"/>
      <c r="N977" s="269"/>
      <c r="O977" s="269"/>
      <c r="P977" s="269"/>
      <c r="Q977" s="269"/>
      <c r="R977" s="269"/>
      <c r="S977" s="269"/>
      <c r="T977" s="269"/>
      <c r="U977" s="269"/>
      <c r="V977" s="269"/>
      <c r="W977" s="269"/>
      <c r="X977" s="269"/>
      <c r="Y977" s="269"/>
      <c r="Z977" s="269"/>
    </row>
    <row r="978" ht="12.0" customHeight="1">
      <c r="A978" s="268"/>
      <c r="B978" s="269"/>
      <c r="C978" s="268"/>
      <c r="D978" s="268"/>
      <c r="E978" s="268"/>
      <c r="F978" s="231"/>
      <c r="G978" s="231"/>
      <c r="H978" s="231"/>
      <c r="I978" s="231"/>
      <c r="J978" s="269"/>
      <c r="K978" s="269"/>
      <c r="L978" s="269"/>
      <c r="M978" s="269"/>
      <c r="N978" s="269"/>
      <c r="O978" s="269"/>
      <c r="P978" s="269"/>
      <c r="Q978" s="269"/>
      <c r="R978" s="269"/>
      <c r="S978" s="269"/>
      <c r="T978" s="269"/>
      <c r="U978" s="269"/>
      <c r="V978" s="269"/>
      <c r="W978" s="269"/>
      <c r="X978" s="269"/>
      <c r="Y978" s="269"/>
      <c r="Z978" s="269"/>
    </row>
    <row r="979" ht="12.0" customHeight="1">
      <c r="A979" s="268"/>
      <c r="B979" s="269"/>
      <c r="C979" s="268"/>
      <c r="D979" s="268"/>
      <c r="E979" s="268"/>
      <c r="F979" s="231"/>
      <c r="G979" s="231"/>
      <c r="H979" s="231"/>
      <c r="I979" s="231"/>
      <c r="J979" s="269"/>
      <c r="K979" s="269"/>
      <c r="L979" s="269"/>
      <c r="M979" s="269"/>
      <c r="N979" s="269"/>
      <c r="O979" s="269"/>
      <c r="P979" s="269"/>
      <c r="Q979" s="269"/>
      <c r="R979" s="269"/>
      <c r="S979" s="269"/>
      <c r="T979" s="269"/>
      <c r="U979" s="269"/>
      <c r="V979" s="269"/>
      <c r="W979" s="269"/>
      <c r="X979" s="269"/>
      <c r="Y979" s="269"/>
      <c r="Z979" s="269"/>
    </row>
    <row r="980" ht="12.0" customHeight="1">
      <c r="A980" s="268"/>
      <c r="B980" s="269"/>
      <c r="C980" s="268"/>
      <c r="D980" s="268"/>
      <c r="E980" s="268"/>
      <c r="F980" s="231"/>
      <c r="G980" s="231"/>
      <c r="H980" s="231"/>
      <c r="I980" s="231"/>
      <c r="J980" s="269"/>
      <c r="K980" s="269"/>
      <c r="L980" s="269"/>
      <c r="M980" s="269"/>
      <c r="N980" s="269"/>
      <c r="O980" s="269"/>
      <c r="P980" s="269"/>
      <c r="Q980" s="269"/>
      <c r="R980" s="269"/>
      <c r="S980" s="269"/>
      <c r="T980" s="269"/>
      <c r="U980" s="269"/>
      <c r="V980" s="269"/>
      <c r="W980" s="269"/>
      <c r="X980" s="269"/>
      <c r="Y980" s="269"/>
      <c r="Z980" s="269"/>
    </row>
    <row r="981" ht="12.0" customHeight="1">
      <c r="A981" s="268"/>
      <c r="B981" s="269"/>
      <c r="C981" s="268"/>
      <c r="D981" s="268"/>
      <c r="E981" s="268"/>
      <c r="F981" s="231"/>
      <c r="G981" s="231"/>
      <c r="H981" s="231"/>
      <c r="I981" s="231"/>
      <c r="J981" s="269"/>
      <c r="K981" s="269"/>
      <c r="L981" s="269"/>
      <c r="M981" s="269"/>
      <c r="N981" s="269"/>
      <c r="O981" s="269"/>
      <c r="P981" s="269"/>
      <c r="Q981" s="269"/>
      <c r="R981" s="269"/>
      <c r="S981" s="269"/>
      <c r="T981" s="269"/>
      <c r="U981" s="269"/>
      <c r="V981" s="269"/>
      <c r="W981" s="269"/>
      <c r="X981" s="269"/>
      <c r="Y981" s="269"/>
      <c r="Z981" s="269"/>
    </row>
    <row r="982" ht="12.0" customHeight="1">
      <c r="A982" s="268"/>
      <c r="B982" s="269"/>
      <c r="C982" s="268"/>
      <c r="D982" s="268"/>
      <c r="E982" s="268"/>
      <c r="F982" s="231"/>
      <c r="G982" s="231"/>
      <c r="H982" s="231"/>
      <c r="I982" s="231"/>
      <c r="J982" s="269"/>
      <c r="K982" s="269"/>
      <c r="L982" s="269"/>
      <c r="M982" s="269"/>
      <c r="N982" s="269"/>
      <c r="O982" s="269"/>
      <c r="P982" s="269"/>
      <c r="Q982" s="269"/>
      <c r="R982" s="269"/>
      <c r="S982" s="269"/>
      <c r="T982" s="269"/>
      <c r="U982" s="269"/>
      <c r="V982" s="269"/>
      <c r="W982" s="269"/>
      <c r="X982" s="269"/>
      <c r="Y982" s="269"/>
      <c r="Z982" s="269"/>
    </row>
    <row r="983" ht="12.0" customHeight="1">
      <c r="A983" s="268"/>
      <c r="B983" s="269"/>
      <c r="C983" s="268"/>
      <c r="D983" s="268"/>
      <c r="E983" s="268"/>
      <c r="F983" s="231"/>
      <c r="G983" s="231"/>
      <c r="H983" s="231"/>
      <c r="I983" s="231"/>
      <c r="J983" s="269"/>
      <c r="K983" s="269"/>
      <c r="L983" s="269"/>
      <c r="M983" s="269"/>
      <c r="N983" s="269"/>
      <c r="O983" s="269"/>
      <c r="P983" s="269"/>
      <c r="Q983" s="269"/>
      <c r="R983" s="269"/>
      <c r="S983" s="269"/>
      <c r="T983" s="269"/>
      <c r="U983" s="269"/>
      <c r="V983" s="269"/>
      <c r="W983" s="269"/>
      <c r="X983" s="269"/>
      <c r="Y983" s="269"/>
      <c r="Z983" s="269"/>
    </row>
    <row r="984" ht="12.0" customHeight="1">
      <c r="A984" s="268"/>
      <c r="B984" s="269"/>
      <c r="C984" s="268"/>
      <c r="D984" s="268"/>
      <c r="E984" s="268"/>
      <c r="F984" s="231"/>
      <c r="G984" s="231"/>
      <c r="H984" s="231"/>
      <c r="I984" s="231"/>
      <c r="J984" s="269"/>
      <c r="K984" s="269"/>
      <c r="L984" s="269"/>
      <c r="M984" s="269"/>
      <c r="N984" s="269"/>
      <c r="O984" s="269"/>
      <c r="P984" s="269"/>
      <c r="Q984" s="269"/>
      <c r="R984" s="269"/>
      <c r="S984" s="269"/>
      <c r="T984" s="269"/>
      <c r="U984" s="269"/>
      <c r="V984" s="269"/>
      <c r="W984" s="269"/>
      <c r="X984" s="269"/>
      <c r="Y984" s="269"/>
      <c r="Z984" s="269"/>
    </row>
    <row r="985" ht="12.0" customHeight="1">
      <c r="A985" s="268"/>
      <c r="B985" s="269"/>
      <c r="C985" s="268"/>
      <c r="D985" s="268"/>
      <c r="E985" s="268"/>
      <c r="F985" s="231"/>
      <c r="G985" s="231"/>
      <c r="H985" s="231"/>
      <c r="I985" s="231"/>
      <c r="J985" s="269"/>
      <c r="K985" s="269"/>
      <c r="L985" s="269"/>
      <c r="M985" s="269"/>
      <c r="N985" s="269"/>
      <c r="O985" s="269"/>
      <c r="P985" s="269"/>
      <c r="Q985" s="269"/>
      <c r="R985" s="269"/>
      <c r="S985" s="269"/>
      <c r="T985" s="269"/>
      <c r="U985" s="269"/>
      <c r="V985" s="269"/>
      <c r="W985" s="269"/>
      <c r="X985" s="269"/>
      <c r="Y985" s="269"/>
      <c r="Z985" s="269"/>
    </row>
    <row r="986" ht="12.0" customHeight="1">
      <c r="A986" s="268"/>
      <c r="B986" s="269"/>
      <c r="C986" s="268"/>
      <c r="D986" s="268"/>
      <c r="E986" s="268"/>
      <c r="F986" s="231"/>
      <c r="G986" s="231"/>
      <c r="H986" s="231"/>
      <c r="I986" s="231"/>
      <c r="J986" s="269"/>
      <c r="K986" s="269"/>
      <c r="L986" s="269"/>
      <c r="M986" s="269"/>
      <c r="N986" s="269"/>
      <c r="O986" s="269"/>
      <c r="P986" s="269"/>
      <c r="Q986" s="269"/>
      <c r="R986" s="269"/>
      <c r="S986" s="269"/>
      <c r="T986" s="269"/>
      <c r="U986" s="269"/>
      <c r="V986" s="269"/>
      <c r="W986" s="269"/>
      <c r="X986" s="269"/>
      <c r="Y986" s="269"/>
      <c r="Z986" s="269"/>
    </row>
    <row r="987" ht="12.0" customHeight="1">
      <c r="A987" s="268"/>
      <c r="B987" s="269"/>
      <c r="C987" s="268"/>
      <c r="D987" s="268"/>
      <c r="E987" s="268"/>
      <c r="F987" s="231"/>
      <c r="G987" s="231"/>
      <c r="H987" s="231"/>
      <c r="I987" s="231"/>
      <c r="J987" s="269"/>
      <c r="K987" s="269"/>
      <c r="L987" s="269"/>
      <c r="M987" s="269"/>
      <c r="N987" s="269"/>
      <c r="O987" s="269"/>
      <c r="P987" s="269"/>
      <c r="Q987" s="269"/>
      <c r="R987" s="269"/>
      <c r="S987" s="269"/>
      <c r="T987" s="269"/>
      <c r="U987" s="269"/>
      <c r="V987" s="269"/>
      <c r="W987" s="269"/>
      <c r="X987" s="269"/>
      <c r="Y987" s="269"/>
      <c r="Z987" s="269"/>
    </row>
    <row r="988" ht="12.0" customHeight="1">
      <c r="A988" s="268"/>
      <c r="B988" s="269"/>
      <c r="C988" s="268"/>
      <c r="D988" s="268"/>
      <c r="E988" s="268"/>
      <c r="F988" s="231"/>
      <c r="G988" s="231"/>
      <c r="H988" s="231"/>
      <c r="I988" s="231"/>
      <c r="J988" s="269"/>
      <c r="K988" s="269"/>
      <c r="L988" s="269"/>
      <c r="M988" s="269"/>
      <c r="N988" s="269"/>
      <c r="O988" s="269"/>
      <c r="P988" s="269"/>
      <c r="Q988" s="269"/>
      <c r="R988" s="269"/>
      <c r="S988" s="269"/>
      <c r="T988" s="269"/>
      <c r="U988" s="269"/>
      <c r="V988" s="269"/>
      <c r="W988" s="269"/>
      <c r="X988" s="269"/>
      <c r="Y988" s="269"/>
      <c r="Z988" s="269"/>
    </row>
    <row r="989" ht="12.0" customHeight="1">
      <c r="A989" s="268"/>
      <c r="B989" s="269"/>
      <c r="C989" s="268"/>
      <c r="D989" s="268"/>
      <c r="E989" s="268"/>
      <c r="F989" s="231"/>
      <c r="G989" s="231"/>
      <c r="H989" s="231"/>
      <c r="I989" s="231"/>
      <c r="J989" s="269"/>
      <c r="K989" s="269"/>
      <c r="L989" s="269"/>
      <c r="M989" s="269"/>
      <c r="N989" s="269"/>
      <c r="O989" s="269"/>
      <c r="P989" s="269"/>
      <c r="Q989" s="269"/>
      <c r="R989" s="269"/>
      <c r="S989" s="269"/>
      <c r="T989" s="269"/>
      <c r="U989" s="269"/>
      <c r="V989" s="269"/>
      <c r="W989" s="269"/>
      <c r="X989" s="269"/>
      <c r="Y989" s="269"/>
      <c r="Z989" s="269"/>
    </row>
    <row r="990" ht="12.0" customHeight="1">
      <c r="A990" s="268"/>
      <c r="B990" s="269"/>
      <c r="C990" s="268"/>
      <c r="D990" s="268"/>
      <c r="E990" s="268"/>
      <c r="F990" s="231"/>
      <c r="G990" s="231"/>
      <c r="H990" s="231"/>
      <c r="I990" s="231"/>
      <c r="J990" s="269"/>
      <c r="K990" s="269"/>
      <c r="L990" s="269"/>
      <c r="M990" s="269"/>
      <c r="N990" s="269"/>
      <c r="O990" s="269"/>
      <c r="P990" s="269"/>
      <c r="Q990" s="269"/>
      <c r="R990" s="269"/>
      <c r="S990" s="269"/>
      <c r="T990" s="269"/>
      <c r="U990" s="269"/>
      <c r="V990" s="269"/>
      <c r="W990" s="269"/>
      <c r="X990" s="269"/>
      <c r="Y990" s="269"/>
      <c r="Z990" s="269"/>
    </row>
    <row r="991" ht="12.0" customHeight="1">
      <c r="A991" s="268"/>
      <c r="B991" s="269"/>
      <c r="C991" s="268"/>
      <c r="D991" s="268"/>
      <c r="E991" s="268"/>
      <c r="F991" s="231"/>
      <c r="G991" s="231"/>
      <c r="H991" s="231"/>
      <c r="I991" s="231"/>
      <c r="J991" s="269"/>
      <c r="K991" s="269"/>
      <c r="L991" s="269"/>
      <c r="M991" s="269"/>
      <c r="N991" s="269"/>
      <c r="O991" s="269"/>
      <c r="P991" s="269"/>
      <c r="Q991" s="269"/>
      <c r="R991" s="269"/>
      <c r="S991" s="269"/>
      <c r="T991" s="269"/>
      <c r="U991" s="269"/>
      <c r="V991" s="269"/>
      <c r="W991" s="269"/>
      <c r="X991" s="269"/>
      <c r="Y991" s="269"/>
      <c r="Z991" s="269"/>
    </row>
    <row r="992" ht="12.0" customHeight="1">
      <c r="A992" s="268"/>
      <c r="B992" s="269"/>
      <c r="C992" s="268"/>
      <c r="D992" s="268"/>
      <c r="E992" s="268"/>
      <c r="F992" s="231"/>
      <c r="G992" s="231"/>
      <c r="H992" s="231"/>
      <c r="I992" s="231"/>
      <c r="J992" s="269"/>
      <c r="K992" s="269"/>
      <c r="L992" s="269"/>
      <c r="M992" s="269"/>
      <c r="N992" s="269"/>
      <c r="O992" s="269"/>
      <c r="P992" s="269"/>
      <c r="Q992" s="269"/>
      <c r="R992" s="269"/>
      <c r="S992" s="269"/>
      <c r="T992" s="269"/>
      <c r="U992" s="269"/>
      <c r="V992" s="269"/>
      <c r="W992" s="269"/>
      <c r="X992" s="269"/>
      <c r="Y992" s="269"/>
      <c r="Z992" s="269"/>
    </row>
    <row r="993" ht="12.0" customHeight="1">
      <c r="A993" s="268"/>
      <c r="B993" s="269"/>
      <c r="C993" s="268"/>
      <c r="D993" s="268"/>
      <c r="E993" s="268"/>
      <c r="F993" s="231"/>
      <c r="G993" s="231"/>
      <c r="H993" s="231"/>
      <c r="I993" s="231"/>
      <c r="J993" s="269"/>
      <c r="K993" s="269"/>
      <c r="L993" s="269"/>
      <c r="M993" s="269"/>
      <c r="N993" s="269"/>
      <c r="O993" s="269"/>
      <c r="P993" s="269"/>
      <c r="Q993" s="269"/>
      <c r="R993" s="269"/>
      <c r="S993" s="269"/>
      <c r="T993" s="269"/>
      <c r="U993" s="269"/>
      <c r="V993" s="269"/>
      <c r="W993" s="269"/>
      <c r="X993" s="269"/>
      <c r="Y993" s="269"/>
      <c r="Z993" s="269"/>
    </row>
    <row r="994" ht="12.0" customHeight="1">
      <c r="A994" s="268"/>
      <c r="B994" s="269"/>
      <c r="C994" s="268"/>
      <c r="D994" s="268"/>
      <c r="E994" s="268"/>
      <c r="F994" s="231"/>
      <c r="G994" s="231"/>
      <c r="H994" s="231"/>
      <c r="I994" s="231"/>
      <c r="J994" s="269"/>
      <c r="K994" s="269"/>
      <c r="L994" s="269"/>
      <c r="M994" s="269"/>
      <c r="N994" s="269"/>
      <c r="O994" s="269"/>
      <c r="P994" s="269"/>
      <c r="Q994" s="269"/>
      <c r="R994" s="269"/>
      <c r="S994" s="269"/>
      <c r="T994" s="269"/>
      <c r="U994" s="269"/>
      <c r="V994" s="269"/>
      <c r="W994" s="269"/>
      <c r="X994" s="269"/>
      <c r="Y994" s="269"/>
      <c r="Z994" s="269"/>
    </row>
    <row r="995" ht="12.0" customHeight="1">
      <c r="A995" s="268"/>
      <c r="B995" s="269"/>
      <c r="C995" s="268"/>
      <c r="D995" s="268"/>
      <c r="E995" s="268"/>
      <c r="F995" s="231"/>
      <c r="G995" s="231"/>
      <c r="H995" s="231"/>
      <c r="I995" s="231"/>
      <c r="J995" s="269"/>
      <c r="K995" s="269"/>
      <c r="L995" s="269"/>
      <c r="M995" s="269"/>
      <c r="N995" s="269"/>
      <c r="O995" s="269"/>
      <c r="P995" s="269"/>
      <c r="Q995" s="269"/>
      <c r="R995" s="269"/>
      <c r="S995" s="269"/>
      <c r="T995" s="269"/>
      <c r="U995" s="269"/>
      <c r="V995" s="269"/>
      <c r="W995" s="269"/>
      <c r="X995" s="269"/>
      <c r="Y995" s="269"/>
      <c r="Z995" s="269"/>
    </row>
    <row r="996" ht="12.0" customHeight="1">
      <c r="A996" s="268"/>
      <c r="B996" s="269"/>
      <c r="C996" s="268"/>
      <c r="D996" s="268"/>
      <c r="E996" s="268"/>
      <c r="F996" s="231"/>
      <c r="G996" s="231"/>
      <c r="H996" s="231"/>
      <c r="I996" s="231"/>
      <c r="J996" s="269"/>
      <c r="K996" s="269"/>
      <c r="L996" s="269"/>
      <c r="M996" s="269"/>
      <c r="N996" s="269"/>
      <c r="O996" s="269"/>
      <c r="P996" s="269"/>
      <c r="Q996" s="269"/>
      <c r="R996" s="269"/>
      <c r="S996" s="269"/>
      <c r="T996" s="269"/>
      <c r="U996" s="269"/>
      <c r="V996" s="269"/>
      <c r="W996" s="269"/>
      <c r="X996" s="269"/>
      <c r="Y996" s="269"/>
      <c r="Z996" s="269"/>
    </row>
    <row r="997" ht="12.0" customHeight="1">
      <c r="A997" s="268"/>
      <c r="B997" s="269"/>
      <c r="C997" s="268"/>
      <c r="D997" s="268"/>
      <c r="E997" s="268"/>
      <c r="F997" s="231"/>
      <c r="G997" s="231"/>
      <c r="H997" s="231"/>
      <c r="I997" s="231"/>
      <c r="J997" s="269"/>
      <c r="K997" s="269"/>
      <c r="L997" s="269"/>
      <c r="M997" s="269"/>
      <c r="N997" s="269"/>
      <c r="O997" s="269"/>
      <c r="P997" s="269"/>
      <c r="Q997" s="269"/>
      <c r="R997" s="269"/>
      <c r="S997" s="269"/>
      <c r="T997" s="269"/>
      <c r="U997" s="269"/>
      <c r="V997" s="269"/>
      <c r="W997" s="269"/>
      <c r="X997" s="269"/>
      <c r="Y997" s="269"/>
      <c r="Z997" s="269"/>
    </row>
    <row r="998" ht="12.0" customHeight="1">
      <c r="A998" s="268"/>
      <c r="B998" s="269"/>
      <c r="C998" s="268"/>
      <c r="D998" s="268"/>
      <c r="E998" s="268"/>
      <c r="F998" s="231"/>
      <c r="G998" s="231"/>
      <c r="H998" s="231"/>
      <c r="I998" s="231"/>
      <c r="J998" s="269"/>
      <c r="K998" s="269"/>
      <c r="L998" s="269"/>
      <c r="M998" s="269"/>
      <c r="N998" s="269"/>
      <c r="O998" s="269"/>
      <c r="P998" s="269"/>
      <c r="Q998" s="269"/>
      <c r="R998" s="269"/>
      <c r="S998" s="269"/>
      <c r="T998" s="269"/>
      <c r="U998" s="269"/>
      <c r="V998" s="269"/>
      <c r="W998" s="269"/>
      <c r="X998" s="269"/>
      <c r="Y998" s="269"/>
      <c r="Z998" s="269"/>
    </row>
    <row r="999" ht="12.0" customHeight="1">
      <c r="A999" s="268"/>
      <c r="B999" s="269"/>
      <c r="C999" s="268"/>
      <c r="D999" s="268"/>
      <c r="E999" s="268"/>
      <c r="F999" s="231"/>
      <c r="G999" s="231"/>
      <c r="H999" s="231"/>
      <c r="I999" s="231"/>
      <c r="J999" s="269"/>
      <c r="K999" s="269"/>
      <c r="L999" s="269"/>
      <c r="M999" s="269"/>
      <c r="N999" s="269"/>
      <c r="O999" s="269"/>
      <c r="P999" s="269"/>
      <c r="Q999" s="269"/>
      <c r="R999" s="269"/>
      <c r="S999" s="269"/>
      <c r="T999" s="269"/>
      <c r="U999" s="269"/>
      <c r="V999" s="269"/>
      <c r="W999" s="269"/>
      <c r="X999" s="269"/>
      <c r="Y999" s="269"/>
      <c r="Z999" s="269"/>
    </row>
    <row r="1000" ht="12.0" customHeight="1">
      <c r="A1000" s="268"/>
      <c r="B1000" s="269"/>
      <c r="C1000" s="268"/>
      <c r="D1000" s="268"/>
      <c r="E1000" s="268"/>
      <c r="F1000" s="231"/>
      <c r="G1000" s="231"/>
      <c r="H1000" s="231"/>
      <c r="I1000" s="231"/>
      <c r="J1000" s="269"/>
      <c r="K1000" s="269"/>
      <c r="L1000" s="269"/>
      <c r="M1000" s="269"/>
      <c r="N1000" s="269"/>
      <c r="O1000" s="269"/>
      <c r="P1000" s="269"/>
      <c r="Q1000" s="269"/>
      <c r="R1000" s="269"/>
      <c r="S1000" s="269"/>
      <c r="T1000" s="269"/>
      <c r="U1000" s="269"/>
      <c r="V1000" s="269"/>
      <c r="W1000" s="269"/>
      <c r="X1000" s="269"/>
      <c r="Y1000" s="269"/>
      <c r="Z1000" s="269"/>
    </row>
  </sheetData>
  <mergeCells count="11">
    <mergeCell ref="A61:D61"/>
    <mergeCell ref="A71:D71"/>
    <mergeCell ref="A81:D81"/>
    <mergeCell ref="A91:D91"/>
    <mergeCell ref="A2:J4"/>
    <mergeCell ref="A5:D5"/>
    <mergeCell ref="A12:D12"/>
    <mergeCell ref="A22:D22"/>
    <mergeCell ref="A32:D32"/>
    <mergeCell ref="A42:D42"/>
    <mergeCell ref="A51:D51"/>
  </mergeCells>
  <hyperlinks>
    <hyperlink r:id="rId1" ref="I43"/>
    <hyperlink r:id="rId2" ref="I44"/>
    <hyperlink r:id="rId3" ref="I45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3" manualBreakCount="3">
    <brk id="90" man="1"/>
    <brk id="60" man="1"/>
    <brk id="31" man="1"/>
  </rowBreaks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2.63" defaultRowHeight="15.0"/>
  <cols>
    <col customWidth="1" min="1" max="1" width="7.75"/>
    <col customWidth="1" min="2" max="2" width="3.63"/>
    <col customWidth="1" min="3" max="3" width="8.63"/>
    <col customWidth="1" min="4" max="4" width="9.75"/>
    <col customWidth="1" min="5" max="5" width="17.88"/>
    <col customWidth="1" min="6" max="6" width="6.88"/>
    <col customWidth="1" min="7" max="7" width="6.25"/>
    <col customWidth="1" min="8" max="8" width="13.5"/>
    <col customWidth="1" min="9" max="9" width="23.38"/>
    <col customWidth="1" min="10" max="10" width="4.75"/>
    <col customWidth="1" min="11" max="11" width="11.25"/>
    <col customWidth="1" min="12" max="12" width="5.0"/>
    <col customWidth="1" min="13" max="26" width="7.75"/>
  </cols>
  <sheetData>
    <row r="1" ht="15.0" customHeight="1">
      <c r="A1" s="297" t="s">
        <v>111</v>
      </c>
      <c r="B1" s="81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27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79" t="s">
        <v>123</v>
      </c>
      <c r="L2" s="274">
        <f>COUNTIF(B13:B112,"T")</f>
        <v>3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A3" s="49"/>
      <c r="J3" s="235"/>
      <c r="K3" s="279" t="s">
        <v>54</v>
      </c>
      <c r="L3" s="274">
        <f>COUNTIF(B13:B112,"G")</f>
        <v>2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50"/>
      <c r="B4" s="51"/>
      <c r="C4" s="51"/>
      <c r="D4" s="51"/>
      <c r="E4" s="51"/>
      <c r="F4" s="51"/>
      <c r="G4" s="51"/>
      <c r="H4" s="51"/>
      <c r="I4" s="51"/>
      <c r="J4" s="236"/>
      <c r="K4" s="279" t="s">
        <v>124</v>
      </c>
      <c r="L4" s="274">
        <f>COUNTIF(B13:B112,"E")</f>
        <v>2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27.75" customHeight="1">
      <c r="A5" s="303" t="s">
        <v>3765</v>
      </c>
      <c r="B5" s="238"/>
      <c r="C5" s="238"/>
      <c r="D5" s="239"/>
      <c r="E5" s="276" t="s">
        <v>3766</v>
      </c>
      <c r="F5" s="370" t="s">
        <v>3767</v>
      </c>
      <c r="G5" s="370">
        <v>76262.0</v>
      </c>
      <c r="H5" s="371"/>
      <c r="I5" s="304"/>
      <c r="J5" s="372">
        <f>J12+J22+J32+J42+J52+J62+J74+J84+J94+J104</f>
        <v>7</v>
      </c>
      <c r="K5" s="373" t="s">
        <v>125</v>
      </c>
      <c r="L5" s="228" t="s">
        <v>103</v>
      </c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</row>
    <row r="6" ht="12.0" customHeight="1">
      <c r="A6" s="297"/>
      <c r="B6" s="274"/>
      <c r="C6" s="277" t="s">
        <v>1479</v>
      </c>
      <c r="D6" s="277" t="s">
        <v>3768</v>
      </c>
      <c r="E6" s="281" t="s">
        <v>3769</v>
      </c>
      <c r="F6" s="277" t="s">
        <v>152</v>
      </c>
      <c r="G6" s="277">
        <v>76244.0</v>
      </c>
      <c r="H6" s="277" t="s">
        <v>3770</v>
      </c>
      <c r="I6" s="277" t="s">
        <v>3771</v>
      </c>
      <c r="J6" s="81" t="s">
        <v>58</v>
      </c>
      <c r="K6" s="229"/>
      <c r="L6" s="228" t="s">
        <v>103</v>
      </c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ht="20.25" customHeight="1">
      <c r="A7" s="279"/>
      <c r="B7" s="274"/>
      <c r="C7" s="277" t="s">
        <v>597</v>
      </c>
      <c r="D7" s="277" t="s">
        <v>3772</v>
      </c>
      <c r="E7" s="281" t="s">
        <v>3773</v>
      </c>
      <c r="F7" s="277" t="s">
        <v>152</v>
      </c>
      <c r="G7" s="277">
        <v>76244.0</v>
      </c>
      <c r="H7" s="277" t="s">
        <v>3774</v>
      </c>
      <c r="I7" s="277" t="s">
        <v>3775</v>
      </c>
      <c r="J7" s="81" t="s">
        <v>60</v>
      </c>
      <c r="K7" s="229"/>
      <c r="L7" s="228" t="s">
        <v>103</v>
      </c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ht="12.0" customHeight="1">
      <c r="A8" s="279"/>
      <c r="B8" s="274"/>
      <c r="C8" s="277" t="s">
        <v>3776</v>
      </c>
      <c r="D8" s="277" t="s">
        <v>3777</v>
      </c>
      <c r="E8" s="281" t="s">
        <v>3778</v>
      </c>
      <c r="F8" s="277" t="s">
        <v>3779</v>
      </c>
      <c r="G8" s="277">
        <v>76247.0</v>
      </c>
      <c r="H8" s="277" t="s">
        <v>3780</v>
      </c>
      <c r="I8" s="277" t="s">
        <v>3781</v>
      </c>
      <c r="J8" s="274" t="s">
        <v>62</v>
      </c>
      <c r="K8" s="229"/>
      <c r="L8" s="228" t="s">
        <v>103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12.0" customHeight="1">
      <c r="A9" s="279"/>
      <c r="B9" s="274"/>
      <c r="C9" s="229"/>
      <c r="D9" s="229"/>
      <c r="E9" s="298"/>
      <c r="F9" s="229"/>
      <c r="G9" s="229"/>
      <c r="H9" s="229"/>
      <c r="I9" s="229"/>
      <c r="J9" s="274" t="s">
        <v>64</v>
      </c>
      <c r="K9" s="229"/>
      <c r="L9" s="228" t="s">
        <v>103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12.0" customHeight="1">
      <c r="A10" s="279"/>
      <c r="B10" s="274"/>
      <c r="C10" s="229"/>
      <c r="D10" s="229"/>
      <c r="E10" s="298"/>
      <c r="F10" s="229"/>
      <c r="G10" s="229"/>
      <c r="H10" s="229"/>
      <c r="I10" s="229"/>
      <c r="J10" s="274" t="s">
        <v>66</v>
      </c>
      <c r="K10" s="229"/>
      <c r="L10" s="228" t="s">
        <v>103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5.0" customHeight="1">
      <c r="A11" s="279"/>
      <c r="B11" s="274"/>
      <c r="C11" s="229"/>
      <c r="D11" s="229"/>
      <c r="E11" s="298"/>
      <c r="F11" s="229"/>
      <c r="G11" s="229"/>
      <c r="H11" s="229"/>
      <c r="I11" s="229"/>
      <c r="J11" s="274" t="s">
        <v>68</v>
      </c>
      <c r="K11" s="265"/>
      <c r="L11" s="228" t="s">
        <v>103</v>
      </c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ht="15.0" customHeight="1">
      <c r="A12" s="285" t="s">
        <v>3782</v>
      </c>
      <c r="B12" s="238"/>
      <c r="C12" s="238"/>
      <c r="D12" s="239"/>
      <c r="E12" s="276" t="s">
        <v>3783</v>
      </c>
      <c r="F12" s="277" t="s">
        <v>195</v>
      </c>
      <c r="G12" s="277">
        <v>76179.0</v>
      </c>
      <c r="H12" s="229"/>
      <c r="I12" s="229"/>
      <c r="J12" s="274">
        <f>COUNTA(A19:A21)</f>
        <v>0</v>
      </c>
      <c r="K12" s="254" t="s">
        <v>125</v>
      </c>
      <c r="L12" s="228" t="s">
        <v>103</v>
      </c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</row>
    <row r="13" ht="27.0" customHeight="1">
      <c r="A13" s="297"/>
      <c r="B13" s="274"/>
      <c r="C13" s="283" t="s">
        <v>3784</v>
      </c>
      <c r="D13" s="283" t="s">
        <v>3785</v>
      </c>
      <c r="E13" s="281" t="s">
        <v>3786</v>
      </c>
      <c r="F13" s="277" t="s">
        <v>3787</v>
      </c>
      <c r="G13" s="277">
        <v>76052.0</v>
      </c>
      <c r="H13" s="283" t="s">
        <v>3788</v>
      </c>
      <c r="I13" s="277" t="s">
        <v>3789</v>
      </c>
      <c r="J13" s="274" t="s">
        <v>70</v>
      </c>
      <c r="K13" s="279"/>
      <c r="L13" s="228" t="s">
        <v>103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15.0" customHeight="1">
      <c r="A14" s="279"/>
      <c r="B14" s="274"/>
      <c r="C14" s="283" t="s">
        <v>3790</v>
      </c>
      <c r="D14" s="283" t="s">
        <v>1860</v>
      </c>
      <c r="E14" s="281" t="s">
        <v>3791</v>
      </c>
      <c r="F14" s="277" t="s">
        <v>3792</v>
      </c>
      <c r="G14" s="277">
        <v>76071.0</v>
      </c>
      <c r="H14" s="283" t="s">
        <v>3793</v>
      </c>
      <c r="I14" s="277" t="s">
        <v>3794</v>
      </c>
      <c r="J14" s="274" t="s">
        <v>72</v>
      </c>
      <c r="K14" s="229"/>
      <c r="L14" s="228" t="s">
        <v>103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15.0" customHeight="1">
      <c r="A15" s="279"/>
      <c r="B15" s="274"/>
      <c r="C15" s="283" t="s">
        <v>3795</v>
      </c>
      <c r="D15" s="283" t="s">
        <v>3796</v>
      </c>
      <c r="E15" s="281" t="s">
        <v>3797</v>
      </c>
      <c r="F15" s="277" t="s">
        <v>3798</v>
      </c>
      <c r="G15" s="277">
        <v>76078.0</v>
      </c>
      <c r="H15" s="283" t="s">
        <v>3799</v>
      </c>
      <c r="I15" s="277" t="s">
        <v>3800</v>
      </c>
      <c r="J15" s="81" t="s">
        <v>74</v>
      </c>
      <c r="K15" s="229"/>
      <c r="L15" s="228" t="s">
        <v>103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0" customHeight="1">
      <c r="A16" s="279"/>
      <c r="B16" s="274"/>
      <c r="C16" s="279"/>
      <c r="D16" s="279"/>
      <c r="E16" s="298"/>
      <c r="F16" s="229"/>
      <c r="G16" s="229"/>
      <c r="H16" s="279"/>
      <c r="I16" s="229"/>
      <c r="J16" s="274" t="s">
        <v>76</v>
      </c>
      <c r="K16" s="229"/>
      <c r="L16" s="228" t="s">
        <v>103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79"/>
      <c r="B17" s="274"/>
      <c r="C17" s="229"/>
      <c r="D17" s="229"/>
      <c r="E17" s="298"/>
      <c r="F17" s="229"/>
      <c r="G17" s="229"/>
      <c r="H17" s="229"/>
      <c r="I17" s="229"/>
      <c r="J17" s="274" t="s">
        <v>78</v>
      </c>
      <c r="K17" s="229"/>
      <c r="L17" s="228" t="s">
        <v>103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2.0" customHeight="1">
      <c r="A18" s="279"/>
      <c r="B18" s="274"/>
      <c r="C18" s="229"/>
      <c r="D18" s="229"/>
      <c r="E18" s="298"/>
      <c r="F18" s="229"/>
      <c r="G18" s="229"/>
      <c r="H18" s="229"/>
      <c r="I18" s="229"/>
      <c r="J18" s="274" t="s">
        <v>80</v>
      </c>
      <c r="K18" s="229"/>
      <c r="L18" s="228" t="s">
        <v>103</v>
      </c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ht="12.0" customHeight="1">
      <c r="A19" s="279"/>
      <c r="B19" s="274"/>
      <c r="C19" s="229"/>
      <c r="D19" s="229"/>
      <c r="E19" s="298"/>
      <c r="F19" s="229"/>
      <c r="G19" s="229"/>
      <c r="H19" s="229"/>
      <c r="I19" s="229"/>
      <c r="J19" s="228"/>
      <c r="K19" s="229"/>
      <c r="L19" s="228" t="s">
        <v>103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ht="12.0" customHeight="1">
      <c r="A20" s="279"/>
      <c r="B20" s="274"/>
      <c r="C20" s="229"/>
      <c r="D20" s="229"/>
      <c r="E20" s="298"/>
      <c r="F20" s="229"/>
      <c r="G20" s="229"/>
      <c r="H20" s="229"/>
      <c r="I20" s="229"/>
      <c r="J20" s="228"/>
      <c r="K20" s="229"/>
      <c r="L20" s="228" t="s">
        <v>103</v>
      </c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ht="12.0" customHeight="1">
      <c r="A21" s="279"/>
      <c r="B21" s="274"/>
      <c r="C21" s="229"/>
      <c r="D21" s="229"/>
      <c r="E21" s="298"/>
      <c r="F21" s="229"/>
      <c r="G21" s="229"/>
      <c r="H21" s="229"/>
      <c r="I21" s="229"/>
      <c r="J21" s="228"/>
      <c r="K21" s="229"/>
      <c r="L21" s="228" t="s">
        <v>103</v>
      </c>
      <c r="M21" s="271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</row>
    <row r="22" ht="12.0" customHeight="1">
      <c r="A22" s="285" t="s">
        <v>3801</v>
      </c>
      <c r="B22" s="238"/>
      <c r="C22" s="238"/>
      <c r="D22" s="239"/>
      <c r="E22" s="298" t="s">
        <v>3802</v>
      </c>
      <c r="F22" s="229"/>
      <c r="G22" s="229"/>
      <c r="H22" s="229"/>
      <c r="I22" s="229"/>
      <c r="J22" s="81">
        <f>COUNTA(A29:A31)</f>
        <v>0</v>
      </c>
      <c r="K22" s="254" t="s">
        <v>125</v>
      </c>
      <c r="L22" s="228" t="s">
        <v>103</v>
      </c>
      <c r="M22" s="271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</row>
    <row r="23" ht="15.0" customHeight="1">
      <c r="A23" s="297"/>
      <c r="B23" s="274"/>
      <c r="C23" s="277" t="s">
        <v>35</v>
      </c>
      <c r="D23" s="277" t="s">
        <v>3803</v>
      </c>
      <c r="E23" s="281" t="s">
        <v>3804</v>
      </c>
      <c r="F23" s="277" t="s">
        <v>3787</v>
      </c>
      <c r="G23" s="277">
        <v>76052.0</v>
      </c>
      <c r="H23" s="283" t="s">
        <v>3805</v>
      </c>
      <c r="I23" s="277" t="s">
        <v>3806</v>
      </c>
      <c r="J23" s="274" t="s">
        <v>70</v>
      </c>
      <c r="K23" s="279"/>
      <c r="L23" s="228" t="s">
        <v>103</v>
      </c>
      <c r="M23" s="271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</row>
    <row r="24" ht="12.0" customHeight="1">
      <c r="A24" s="279"/>
      <c r="B24" s="274"/>
      <c r="C24" s="277" t="s">
        <v>3807</v>
      </c>
      <c r="D24" s="283" t="s">
        <v>3808</v>
      </c>
      <c r="E24" s="281" t="s">
        <v>3809</v>
      </c>
      <c r="F24" s="277" t="s">
        <v>152</v>
      </c>
      <c r="G24" s="277">
        <v>76131.0</v>
      </c>
      <c r="H24" s="283" t="s">
        <v>3810</v>
      </c>
      <c r="I24" s="277" t="s">
        <v>3811</v>
      </c>
      <c r="J24" s="274" t="s">
        <v>72</v>
      </c>
      <c r="K24" s="229"/>
      <c r="L24" s="228" t="s">
        <v>103</v>
      </c>
      <c r="M24" s="271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</row>
    <row r="25" ht="9.75" customHeight="1">
      <c r="A25" s="279"/>
      <c r="B25" s="274"/>
      <c r="C25" s="277" t="s">
        <v>3812</v>
      </c>
      <c r="D25" s="283" t="s">
        <v>3290</v>
      </c>
      <c r="E25" s="281" t="s">
        <v>3813</v>
      </c>
      <c r="F25" s="277" t="s">
        <v>3787</v>
      </c>
      <c r="G25" s="277">
        <v>76052.0</v>
      </c>
      <c r="H25" s="283" t="s">
        <v>3814</v>
      </c>
      <c r="I25" s="277" t="s">
        <v>3815</v>
      </c>
      <c r="J25" s="81" t="s">
        <v>74</v>
      </c>
      <c r="K25" s="229"/>
      <c r="L25" s="228" t="s">
        <v>103</v>
      </c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ht="12.0" customHeight="1">
      <c r="A26" s="279"/>
      <c r="B26" s="274"/>
      <c r="C26" s="279"/>
      <c r="D26" s="279"/>
      <c r="E26" s="298"/>
      <c r="F26" s="229"/>
      <c r="G26" s="229"/>
      <c r="H26" s="279"/>
      <c r="I26" s="229"/>
      <c r="J26" s="274" t="s">
        <v>76</v>
      </c>
      <c r="K26" s="229"/>
      <c r="L26" s="228" t="s">
        <v>103</v>
      </c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2.0" customHeight="1">
      <c r="A27" s="279"/>
      <c r="B27" s="274"/>
      <c r="C27" s="229"/>
      <c r="D27" s="229"/>
      <c r="E27" s="298"/>
      <c r="F27" s="229"/>
      <c r="G27" s="229"/>
      <c r="H27" s="229"/>
      <c r="I27" s="229"/>
      <c r="J27" s="274" t="s">
        <v>78</v>
      </c>
      <c r="K27" s="229"/>
      <c r="L27" s="228" t="s">
        <v>103</v>
      </c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2.0" customHeight="1">
      <c r="A28" s="279"/>
      <c r="B28" s="274"/>
      <c r="C28" s="229"/>
      <c r="D28" s="229"/>
      <c r="E28" s="298"/>
      <c r="F28" s="229"/>
      <c r="G28" s="229"/>
      <c r="H28" s="229"/>
      <c r="I28" s="229"/>
      <c r="J28" s="274" t="s">
        <v>80</v>
      </c>
      <c r="K28" s="229"/>
      <c r="L28" s="228" t="s">
        <v>103</v>
      </c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ht="12.0" customHeight="1">
      <c r="A29" s="279"/>
      <c r="B29" s="274"/>
      <c r="C29" s="229"/>
      <c r="D29" s="229"/>
      <c r="E29" s="298"/>
      <c r="F29" s="229"/>
      <c r="G29" s="229"/>
      <c r="H29" s="229"/>
      <c r="I29" s="229"/>
      <c r="J29" s="228"/>
      <c r="K29" s="229"/>
      <c r="L29" s="228" t="s">
        <v>103</v>
      </c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12.0" customHeight="1">
      <c r="A30" s="279"/>
      <c r="B30" s="274"/>
      <c r="C30" s="229"/>
      <c r="D30" s="229"/>
      <c r="E30" s="298"/>
      <c r="F30" s="229"/>
      <c r="G30" s="229"/>
      <c r="H30" s="229"/>
      <c r="I30" s="229"/>
      <c r="J30" s="228"/>
      <c r="K30" s="229"/>
      <c r="L30" s="228" t="s">
        <v>103</v>
      </c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5.0" customHeight="1">
      <c r="A31" s="279"/>
      <c r="B31" s="274"/>
      <c r="C31" s="229"/>
      <c r="D31" s="229"/>
      <c r="E31" s="298"/>
      <c r="F31" s="229"/>
      <c r="G31" s="229"/>
      <c r="H31" s="229"/>
      <c r="I31" s="229"/>
      <c r="J31" s="228"/>
      <c r="K31" s="229"/>
      <c r="L31" s="228" t="s">
        <v>103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2.0" customHeight="1">
      <c r="A32" s="285" t="s">
        <v>3816</v>
      </c>
      <c r="B32" s="238"/>
      <c r="C32" s="238"/>
      <c r="D32" s="239"/>
      <c r="E32" s="276" t="s">
        <v>3783</v>
      </c>
      <c r="F32" s="277" t="s">
        <v>152</v>
      </c>
      <c r="G32" s="277">
        <v>76131.0</v>
      </c>
      <c r="H32" s="229"/>
      <c r="I32" s="229"/>
      <c r="J32" s="274">
        <f>COUNTA(A39:A41)</f>
        <v>2</v>
      </c>
      <c r="K32" s="254" t="s">
        <v>125</v>
      </c>
      <c r="L32" s="228" t="s">
        <v>103</v>
      </c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</row>
    <row r="33" ht="12.0" customHeight="1">
      <c r="A33" s="297"/>
      <c r="B33" s="274"/>
      <c r="C33" s="277" t="s">
        <v>3817</v>
      </c>
      <c r="D33" s="277" t="s">
        <v>3818</v>
      </c>
      <c r="E33" s="281" t="s">
        <v>3819</v>
      </c>
      <c r="F33" s="277" t="s">
        <v>3787</v>
      </c>
      <c r="G33" s="277">
        <v>76052.0</v>
      </c>
      <c r="H33" s="277" t="s">
        <v>3820</v>
      </c>
      <c r="I33" s="277" t="s">
        <v>3821</v>
      </c>
      <c r="J33" s="274" t="s">
        <v>70</v>
      </c>
      <c r="K33" s="279"/>
      <c r="L33" s="228" t="s">
        <v>103</v>
      </c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23.25" customHeight="1">
      <c r="A34" s="279"/>
      <c r="B34" s="274"/>
      <c r="C34" s="277" t="s">
        <v>3822</v>
      </c>
      <c r="D34" s="283" t="s">
        <v>3823</v>
      </c>
      <c r="E34" s="281" t="s">
        <v>3824</v>
      </c>
      <c r="F34" s="277" t="s">
        <v>3787</v>
      </c>
      <c r="G34" s="277">
        <v>76052.0</v>
      </c>
      <c r="H34" s="374" t="s">
        <v>3825</v>
      </c>
      <c r="I34" s="317" t="s">
        <v>3826</v>
      </c>
      <c r="J34" s="274" t="s">
        <v>72</v>
      </c>
      <c r="K34" s="229"/>
      <c r="L34" s="228" t="s">
        <v>103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2.0" customHeight="1">
      <c r="A35" s="279"/>
      <c r="B35" s="274"/>
      <c r="C35" s="277" t="s">
        <v>3827</v>
      </c>
      <c r="D35" s="283" t="s">
        <v>1798</v>
      </c>
      <c r="E35" s="281" t="s">
        <v>3828</v>
      </c>
      <c r="F35" s="277" t="s">
        <v>3779</v>
      </c>
      <c r="G35" s="277">
        <v>76247.0</v>
      </c>
      <c r="H35" s="277" t="s">
        <v>3829</v>
      </c>
      <c r="I35" s="327" t="s">
        <v>3830</v>
      </c>
      <c r="J35" s="81" t="s">
        <v>74</v>
      </c>
      <c r="K35" s="229"/>
      <c r="L35" s="228" t="s">
        <v>103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12.0" customHeight="1">
      <c r="A36" s="279"/>
      <c r="B36" s="274"/>
      <c r="C36" s="279"/>
      <c r="D36" s="279"/>
      <c r="E36" s="298"/>
      <c r="F36" s="229"/>
      <c r="G36" s="229"/>
      <c r="H36" s="279"/>
      <c r="I36" s="229"/>
      <c r="J36" s="274" t="s">
        <v>76</v>
      </c>
      <c r="K36" s="229"/>
      <c r="L36" s="228" t="s">
        <v>103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2.0" customHeight="1">
      <c r="A37" s="279"/>
      <c r="B37" s="274"/>
      <c r="C37" s="229"/>
      <c r="D37" s="229"/>
      <c r="E37" s="298"/>
      <c r="F37" s="229"/>
      <c r="G37" s="229"/>
      <c r="H37" s="229"/>
      <c r="I37" s="229"/>
      <c r="J37" s="274" t="s">
        <v>78</v>
      </c>
      <c r="K37" s="229"/>
      <c r="L37" s="228" t="s">
        <v>103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12.0" customHeight="1">
      <c r="A38" s="279"/>
      <c r="B38" s="274"/>
      <c r="C38" s="229"/>
      <c r="D38" s="229"/>
      <c r="E38" s="298"/>
      <c r="F38" s="229"/>
      <c r="G38" s="229"/>
      <c r="H38" s="229"/>
      <c r="I38" s="229"/>
      <c r="J38" s="274" t="s">
        <v>80</v>
      </c>
      <c r="K38" s="229"/>
      <c r="L38" s="228" t="s">
        <v>103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15.0" customHeight="1">
      <c r="A39" s="279" t="s">
        <v>3831</v>
      </c>
      <c r="B39" s="274" t="s">
        <v>411</v>
      </c>
      <c r="C39" s="229" t="s">
        <v>1670</v>
      </c>
      <c r="D39" s="229" t="s">
        <v>1315</v>
      </c>
      <c r="E39" s="298" t="s">
        <v>3832</v>
      </c>
      <c r="F39" s="229" t="s">
        <v>3833</v>
      </c>
      <c r="G39" s="229">
        <v>76078.0</v>
      </c>
      <c r="H39" s="229" t="s">
        <v>3834</v>
      </c>
      <c r="I39" s="255" t="s">
        <v>3835</v>
      </c>
      <c r="J39" s="228"/>
      <c r="K39" s="229"/>
      <c r="L39" s="228" t="s">
        <v>103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12.0" customHeight="1">
      <c r="A40" s="279" t="s">
        <v>3836</v>
      </c>
      <c r="B40" s="274" t="s">
        <v>412</v>
      </c>
      <c r="C40" s="229" t="s">
        <v>1816</v>
      </c>
      <c r="D40" s="229" t="s">
        <v>1315</v>
      </c>
      <c r="E40" s="298" t="s">
        <v>3832</v>
      </c>
      <c r="F40" s="229" t="s">
        <v>3833</v>
      </c>
      <c r="G40" s="229">
        <v>76078.0</v>
      </c>
      <c r="H40" s="229" t="s">
        <v>3837</v>
      </c>
      <c r="I40" s="255" t="s">
        <v>3838</v>
      </c>
      <c r="J40" s="228"/>
      <c r="K40" s="229"/>
      <c r="L40" s="228" t="s">
        <v>103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ht="12.0" customHeight="1">
      <c r="A41" s="279"/>
      <c r="B41" s="274"/>
      <c r="C41" s="229"/>
      <c r="D41" s="229"/>
      <c r="E41" s="298"/>
      <c r="F41" s="229"/>
      <c r="G41" s="229"/>
      <c r="H41" s="229"/>
      <c r="I41" s="229"/>
      <c r="J41" s="228"/>
      <c r="K41" s="229"/>
      <c r="L41" s="228" t="s">
        <v>103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2.0" customHeight="1">
      <c r="A42" s="285" t="s">
        <v>3839</v>
      </c>
      <c r="B42" s="238"/>
      <c r="C42" s="238"/>
      <c r="D42" s="239"/>
      <c r="E42" s="298" t="s">
        <v>3840</v>
      </c>
      <c r="F42" s="277" t="s">
        <v>383</v>
      </c>
      <c r="G42" s="277">
        <v>76248.0</v>
      </c>
      <c r="H42" s="229"/>
      <c r="I42" s="229"/>
      <c r="J42" s="81">
        <f>COUNTA(A49:A51)</f>
        <v>2</v>
      </c>
      <c r="K42" s="254" t="s">
        <v>125</v>
      </c>
      <c r="L42" s="228" t="s">
        <v>103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2.0" customHeight="1">
      <c r="A43" s="297"/>
      <c r="B43" s="274"/>
      <c r="C43" s="277" t="s">
        <v>621</v>
      </c>
      <c r="D43" s="283" t="s">
        <v>3841</v>
      </c>
      <c r="E43" s="281" t="s">
        <v>3842</v>
      </c>
      <c r="F43" s="277" t="s">
        <v>152</v>
      </c>
      <c r="G43" s="277">
        <v>76244.0</v>
      </c>
      <c r="H43" s="277" t="s">
        <v>3843</v>
      </c>
      <c r="I43" s="277" t="s">
        <v>3844</v>
      </c>
      <c r="J43" s="274" t="s">
        <v>70</v>
      </c>
      <c r="K43" s="279"/>
      <c r="L43" s="228" t="s">
        <v>103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2.0" customHeight="1">
      <c r="A44" s="279"/>
      <c r="B44" s="274"/>
      <c r="C44" s="277" t="s">
        <v>3845</v>
      </c>
      <c r="D44" s="283" t="s">
        <v>3846</v>
      </c>
      <c r="E44" s="281" t="s">
        <v>3847</v>
      </c>
      <c r="F44" s="277" t="s">
        <v>152</v>
      </c>
      <c r="G44" s="277">
        <v>76244.0</v>
      </c>
      <c r="H44" s="283" t="s">
        <v>649</v>
      </c>
      <c r="I44" s="277" t="s">
        <v>3848</v>
      </c>
      <c r="J44" s="274" t="s">
        <v>72</v>
      </c>
      <c r="K44" s="229"/>
      <c r="L44" s="228" t="s">
        <v>103</v>
      </c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ht="20.25" customHeight="1">
      <c r="A45" s="279"/>
      <c r="B45" s="274"/>
      <c r="C45" s="277" t="s">
        <v>942</v>
      </c>
      <c r="D45" s="283" t="s">
        <v>3849</v>
      </c>
      <c r="E45" s="281" t="s">
        <v>3850</v>
      </c>
      <c r="F45" s="277" t="s">
        <v>152</v>
      </c>
      <c r="G45" s="277">
        <v>76244.0</v>
      </c>
      <c r="H45" s="283" t="s">
        <v>649</v>
      </c>
      <c r="I45" s="277" t="s">
        <v>3851</v>
      </c>
      <c r="J45" s="81" t="s">
        <v>74</v>
      </c>
      <c r="K45" s="229"/>
      <c r="L45" s="228" t="s">
        <v>103</v>
      </c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ht="12.0" customHeight="1">
      <c r="A46" s="279"/>
      <c r="B46" s="274"/>
      <c r="C46" s="279"/>
      <c r="D46" s="279"/>
      <c r="E46" s="298"/>
      <c r="F46" s="229"/>
      <c r="G46" s="229"/>
      <c r="H46" s="279"/>
      <c r="I46" s="229"/>
      <c r="J46" s="274" t="s">
        <v>76</v>
      </c>
      <c r="K46" s="229"/>
      <c r="L46" s="228" t="s">
        <v>103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5.0" customHeight="1">
      <c r="A47" s="279"/>
      <c r="B47" s="274"/>
      <c r="C47" s="229"/>
      <c r="D47" s="229"/>
      <c r="E47" s="298"/>
      <c r="F47" s="229"/>
      <c r="G47" s="229"/>
      <c r="H47" s="229"/>
      <c r="I47" s="229"/>
      <c r="J47" s="274" t="s">
        <v>78</v>
      </c>
      <c r="K47" s="229"/>
      <c r="L47" s="228" t="s">
        <v>103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2.0" customHeight="1">
      <c r="A48" s="279"/>
      <c r="B48" s="274"/>
      <c r="C48" s="229"/>
      <c r="D48" s="229"/>
      <c r="E48" s="298"/>
      <c r="F48" s="229"/>
      <c r="G48" s="229"/>
      <c r="H48" s="229"/>
      <c r="I48" s="229"/>
      <c r="J48" s="274" t="s">
        <v>80</v>
      </c>
      <c r="K48" s="229"/>
      <c r="L48" s="228" t="s">
        <v>103</v>
      </c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</row>
    <row r="49" ht="51.0" customHeight="1">
      <c r="A49" s="283" t="s">
        <v>3852</v>
      </c>
      <c r="B49" s="274" t="s">
        <v>412</v>
      </c>
      <c r="C49" s="283" t="s">
        <v>3853</v>
      </c>
      <c r="D49" s="277" t="s">
        <v>3854</v>
      </c>
      <c r="E49" s="276" t="s">
        <v>3855</v>
      </c>
      <c r="F49" s="283" t="s">
        <v>152</v>
      </c>
      <c r="G49" s="283">
        <v>76244.0</v>
      </c>
      <c r="H49" s="229"/>
      <c r="I49" s="229"/>
      <c r="J49" s="228"/>
      <c r="K49" s="277" t="s">
        <v>3856</v>
      </c>
      <c r="L49" s="228" t="s">
        <v>103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2.0" customHeight="1">
      <c r="A50" s="279" t="s">
        <v>3857</v>
      </c>
      <c r="B50" s="274" t="s">
        <v>440</v>
      </c>
      <c r="C50" s="229" t="s">
        <v>3858</v>
      </c>
      <c r="D50" s="229" t="s">
        <v>1164</v>
      </c>
      <c r="E50" s="298" t="s">
        <v>3859</v>
      </c>
      <c r="F50" s="229" t="s">
        <v>383</v>
      </c>
      <c r="G50" s="229">
        <v>76244.0</v>
      </c>
      <c r="H50" s="229"/>
      <c r="I50" s="229"/>
      <c r="J50" s="228"/>
      <c r="K50" s="229" t="s">
        <v>3860</v>
      </c>
      <c r="L50" s="228" t="s">
        <v>103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ht="15.0" customHeight="1">
      <c r="A51" s="279"/>
      <c r="B51" s="274"/>
      <c r="C51" s="229"/>
      <c r="D51" s="229"/>
      <c r="E51" s="298"/>
      <c r="F51" s="229"/>
      <c r="G51" s="229"/>
      <c r="H51" s="229"/>
      <c r="I51" s="229"/>
      <c r="J51" s="228"/>
      <c r="K51" s="229"/>
      <c r="L51" s="228" t="s">
        <v>103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ht="12.0" customHeight="1">
      <c r="A52" s="285" t="s">
        <v>3861</v>
      </c>
      <c r="B52" s="238"/>
      <c r="C52" s="238"/>
      <c r="D52" s="239"/>
      <c r="E52" s="298" t="s">
        <v>3862</v>
      </c>
      <c r="F52" s="277" t="s">
        <v>182</v>
      </c>
      <c r="G52" s="277">
        <v>76131.0</v>
      </c>
      <c r="H52" s="229"/>
      <c r="I52" s="229"/>
      <c r="J52" s="81">
        <f>COUNTA(A59:A61)</f>
        <v>0</v>
      </c>
      <c r="K52" s="254" t="s">
        <v>125</v>
      </c>
      <c r="L52" s="228" t="s">
        <v>103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ht="26.25" customHeight="1">
      <c r="A53" s="265"/>
      <c r="B53" s="228"/>
      <c r="C53" s="277" t="s">
        <v>859</v>
      </c>
      <c r="D53" s="277" t="s">
        <v>3863</v>
      </c>
      <c r="E53" s="281" t="s">
        <v>3864</v>
      </c>
      <c r="F53" s="277" t="s">
        <v>3779</v>
      </c>
      <c r="G53" s="277">
        <v>76247.0</v>
      </c>
      <c r="H53" s="277" t="s">
        <v>3865</v>
      </c>
      <c r="I53" s="277" t="s">
        <v>3866</v>
      </c>
      <c r="J53" s="228" t="s">
        <v>70</v>
      </c>
      <c r="K53" s="229"/>
      <c r="L53" s="228" t="s">
        <v>103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9.75" customHeight="1">
      <c r="A54" s="279"/>
      <c r="B54" s="274"/>
      <c r="C54" s="283" t="s">
        <v>827</v>
      </c>
      <c r="D54" s="283" t="s">
        <v>748</v>
      </c>
      <c r="E54" s="281" t="s">
        <v>3867</v>
      </c>
      <c r="F54" s="277" t="s">
        <v>3779</v>
      </c>
      <c r="G54" s="277">
        <v>76247.0</v>
      </c>
      <c r="H54" s="283" t="s">
        <v>3868</v>
      </c>
      <c r="I54" s="277" t="s">
        <v>3866</v>
      </c>
      <c r="J54" s="274" t="s">
        <v>72</v>
      </c>
      <c r="K54" s="229"/>
      <c r="L54" s="228" t="s">
        <v>103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ht="9.75" customHeight="1">
      <c r="A55" s="279"/>
      <c r="B55" s="274"/>
      <c r="C55" s="277" t="s">
        <v>3869</v>
      </c>
      <c r="D55" s="375" t="s">
        <v>3870</v>
      </c>
      <c r="E55" s="281" t="s">
        <v>3871</v>
      </c>
      <c r="F55" s="277" t="s">
        <v>3779</v>
      </c>
      <c r="G55" s="277">
        <v>76247.0</v>
      </c>
      <c r="H55" s="283" t="s">
        <v>3872</v>
      </c>
      <c r="I55" s="277" t="s">
        <v>3873</v>
      </c>
      <c r="J55" s="81" t="s">
        <v>74</v>
      </c>
      <c r="K55" s="229"/>
      <c r="L55" s="228" t="s">
        <v>103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2.0" customHeight="1">
      <c r="A56" s="279"/>
      <c r="B56" s="274"/>
      <c r="C56" s="279"/>
      <c r="D56" s="279"/>
      <c r="E56" s="298"/>
      <c r="F56" s="229"/>
      <c r="G56" s="229"/>
      <c r="H56" s="279"/>
      <c r="I56" s="229"/>
      <c r="J56" s="274" t="s">
        <v>76</v>
      </c>
      <c r="K56" s="229"/>
      <c r="L56" s="228" t="s">
        <v>103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ht="12.0" customHeight="1">
      <c r="A57" s="279"/>
      <c r="B57" s="274"/>
      <c r="C57" s="229"/>
      <c r="D57" s="229"/>
      <c r="E57" s="298"/>
      <c r="F57" s="229"/>
      <c r="G57" s="229"/>
      <c r="H57" s="229"/>
      <c r="I57" s="229"/>
      <c r="J57" s="274" t="s">
        <v>78</v>
      </c>
      <c r="K57" s="229"/>
      <c r="L57" s="228" t="s">
        <v>103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2.0" customHeight="1">
      <c r="A58" s="279"/>
      <c r="B58" s="274"/>
      <c r="C58" s="229"/>
      <c r="D58" s="229"/>
      <c r="E58" s="298"/>
      <c r="F58" s="229"/>
      <c r="G58" s="229"/>
      <c r="H58" s="229"/>
      <c r="I58" s="229"/>
      <c r="J58" s="274" t="s">
        <v>80</v>
      </c>
      <c r="K58" s="229"/>
      <c r="L58" s="228" t="s">
        <v>103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ht="12.0" customHeight="1">
      <c r="A59" s="279"/>
      <c r="B59" s="274"/>
      <c r="C59" s="229"/>
      <c r="D59" s="229"/>
      <c r="E59" s="298"/>
      <c r="F59" s="229"/>
      <c r="G59" s="229"/>
      <c r="H59" s="229"/>
      <c r="I59" s="229"/>
      <c r="J59" s="228"/>
      <c r="K59" s="229"/>
      <c r="L59" s="228" t="s">
        <v>103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2.0" customHeight="1">
      <c r="A60" s="279"/>
      <c r="B60" s="274"/>
      <c r="C60" s="229"/>
      <c r="D60" s="229"/>
      <c r="E60" s="298"/>
      <c r="F60" s="229"/>
      <c r="G60" s="229"/>
      <c r="H60" s="229"/>
      <c r="I60" s="229"/>
      <c r="J60" s="228"/>
      <c r="K60" s="229"/>
      <c r="L60" s="228" t="s">
        <v>103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5.0" customHeight="1">
      <c r="A61" s="279"/>
      <c r="B61" s="274"/>
      <c r="C61" s="229"/>
      <c r="D61" s="229"/>
      <c r="E61" s="298"/>
      <c r="F61" s="229"/>
      <c r="G61" s="229"/>
      <c r="H61" s="229"/>
      <c r="I61" s="229"/>
      <c r="J61" s="228"/>
      <c r="K61" s="229"/>
      <c r="L61" s="228" t="s">
        <v>103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ht="12.0" customHeight="1">
      <c r="A62" s="285" t="s">
        <v>3874</v>
      </c>
      <c r="B62" s="238"/>
      <c r="C62" s="238"/>
      <c r="D62" s="239"/>
      <c r="E62" s="276" t="s">
        <v>3766</v>
      </c>
      <c r="F62" s="277" t="s">
        <v>3767</v>
      </c>
      <c r="G62" s="277">
        <v>76262.0</v>
      </c>
      <c r="H62" s="229"/>
      <c r="I62" s="229"/>
      <c r="J62" s="274">
        <f>COUNTA(F69:F73)</f>
        <v>3</v>
      </c>
      <c r="K62" s="254" t="s">
        <v>125</v>
      </c>
      <c r="L62" s="228" t="s">
        <v>103</v>
      </c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</row>
    <row r="63" ht="13.5" customHeight="1">
      <c r="A63" s="297"/>
      <c r="B63" s="274"/>
      <c r="C63" s="277" t="s">
        <v>1412</v>
      </c>
      <c r="D63" s="283" t="s">
        <v>748</v>
      </c>
      <c r="E63" s="281" t="s">
        <v>3875</v>
      </c>
      <c r="F63" s="277" t="s">
        <v>172</v>
      </c>
      <c r="G63" s="277">
        <v>76262.0</v>
      </c>
      <c r="H63" s="283" t="s">
        <v>3876</v>
      </c>
      <c r="I63" s="277" t="s">
        <v>3877</v>
      </c>
      <c r="J63" s="274" t="s">
        <v>70</v>
      </c>
      <c r="K63" s="279"/>
      <c r="L63" s="228" t="s">
        <v>103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ht="15.0" customHeight="1">
      <c r="A64" s="279"/>
      <c r="B64" s="274"/>
      <c r="C64" s="277" t="s">
        <v>3878</v>
      </c>
      <c r="D64" s="283" t="s">
        <v>3879</v>
      </c>
      <c r="E64" s="281" t="s">
        <v>3880</v>
      </c>
      <c r="F64" s="277" t="s">
        <v>172</v>
      </c>
      <c r="G64" s="277">
        <v>76262.0</v>
      </c>
      <c r="H64" s="283" t="s">
        <v>3881</v>
      </c>
      <c r="I64" s="374" t="s">
        <v>3882</v>
      </c>
      <c r="J64" s="274" t="s">
        <v>72</v>
      </c>
      <c r="K64" s="229"/>
      <c r="L64" s="228" t="s">
        <v>103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25.5" customHeight="1">
      <c r="A65" s="279"/>
      <c r="B65" s="274"/>
      <c r="C65" s="277" t="s">
        <v>3883</v>
      </c>
      <c r="D65" s="283" t="s">
        <v>3884</v>
      </c>
      <c r="E65" s="281" t="s">
        <v>3885</v>
      </c>
      <c r="F65" s="277" t="s">
        <v>172</v>
      </c>
      <c r="G65" s="277">
        <v>76262.0</v>
      </c>
      <c r="H65" s="277" t="s">
        <v>3886</v>
      </c>
      <c r="I65" s="277" t="s">
        <v>3887</v>
      </c>
      <c r="J65" s="81" t="s">
        <v>74</v>
      </c>
      <c r="K65" s="229"/>
      <c r="L65" s="228" t="s">
        <v>103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2.0" customHeight="1">
      <c r="A66" s="279"/>
      <c r="B66" s="274"/>
      <c r="C66" s="279"/>
      <c r="D66" s="279"/>
      <c r="E66" s="298"/>
      <c r="F66" s="229"/>
      <c r="G66" s="229"/>
      <c r="H66" s="279"/>
      <c r="I66" s="229"/>
      <c r="J66" s="274" t="s">
        <v>76</v>
      </c>
      <c r="K66" s="229"/>
      <c r="L66" s="228" t="s">
        <v>103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2.0" customHeight="1">
      <c r="A67" s="279"/>
      <c r="B67" s="274"/>
      <c r="C67" s="229" t="s">
        <v>3888</v>
      </c>
      <c r="D67" s="229" t="s">
        <v>3889</v>
      </c>
      <c r="E67" s="298" t="s">
        <v>3890</v>
      </c>
      <c r="F67" s="229" t="s">
        <v>172</v>
      </c>
      <c r="G67" s="229">
        <v>76262.0</v>
      </c>
      <c r="H67" s="229" t="s">
        <v>3891</v>
      </c>
      <c r="I67" s="255" t="s">
        <v>3892</v>
      </c>
      <c r="J67" s="274" t="s">
        <v>78</v>
      </c>
      <c r="K67" s="229"/>
      <c r="L67" s="228" t="s">
        <v>103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15.0" customHeight="1">
      <c r="A68" s="279"/>
      <c r="B68" s="274"/>
      <c r="C68" s="229"/>
      <c r="D68" s="229"/>
      <c r="E68" s="298"/>
      <c r="F68" s="229"/>
      <c r="G68" s="229"/>
      <c r="H68" s="229"/>
      <c r="I68" s="229"/>
      <c r="J68" s="274" t="s">
        <v>80</v>
      </c>
      <c r="K68" s="229"/>
      <c r="L68" s="228" t="s">
        <v>103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2.0" customHeight="1">
      <c r="A69" s="283" t="s">
        <v>3893</v>
      </c>
      <c r="B69" s="284" t="s">
        <v>440</v>
      </c>
      <c r="C69" s="277" t="s">
        <v>1479</v>
      </c>
      <c r="D69" s="283" t="s">
        <v>3894</v>
      </c>
      <c r="E69" s="281" t="s">
        <v>3895</v>
      </c>
      <c r="F69" s="277" t="s">
        <v>172</v>
      </c>
      <c r="G69" s="277">
        <v>76262.0</v>
      </c>
      <c r="H69" s="277" t="s">
        <v>3896</v>
      </c>
      <c r="I69" s="277" t="s">
        <v>3897</v>
      </c>
      <c r="J69" s="228" t="s">
        <v>3898</v>
      </c>
      <c r="K69" s="277" t="s">
        <v>3899</v>
      </c>
      <c r="L69" s="228" t="s">
        <v>103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2.0" customHeight="1">
      <c r="A70" s="283" t="s">
        <v>3900</v>
      </c>
      <c r="B70" s="284" t="s">
        <v>411</v>
      </c>
      <c r="C70" s="277" t="s">
        <v>1037</v>
      </c>
      <c r="D70" s="283" t="s">
        <v>3901</v>
      </c>
      <c r="E70" s="281" t="s">
        <v>3902</v>
      </c>
      <c r="F70" s="277" t="s">
        <v>172</v>
      </c>
      <c r="G70" s="277">
        <v>76267.0</v>
      </c>
      <c r="H70" s="277" t="s">
        <v>3903</v>
      </c>
      <c r="I70" s="277" t="s">
        <v>3904</v>
      </c>
      <c r="J70" s="228"/>
      <c r="K70" s="277" t="s">
        <v>3899</v>
      </c>
      <c r="L70" s="228" t="s">
        <v>103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12.0" customHeight="1">
      <c r="A71" s="283" t="s">
        <v>3905</v>
      </c>
      <c r="B71" s="284" t="s">
        <v>440</v>
      </c>
      <c r="C71" s="277" t="s">
        <v>549</v>
      </c>
      <c r="D71" s="283" t="s">
        <v>3906</v>
      </c>
      <c r="E71" s="281" t="s">
        <v>3907</v>
      </c>
      <c r="F71" s="277" t="s">
        <v>172</v>
      </c>
      <c r="G71" s="277">
        <v>76262.0</v>
      </c>
      <c r="H71" s="277" t="s">
        <v>3908</v>
      </c>
      <c r="I71" s="277" t="s">
        <v>3909</v>
      </c>
      <c r="J71" s="228"/>
      <c r="K71" s="277" t="s">
        <v>3899</v>
      </c>
      <c r="L71" s="228" t="s">
        <v>103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ht="12.0" customHeight="1">
      <c r="A72" s="279"/>
      <c r="B72" s="274"/>
      <c r="C72" s="229"/>
      <c r="D72" s="229"/>
      <c r="E72" s="298"/>
      <c r="F72" s="229"/>
      <c r="G72" s="229"/>
      <c r="H72" s="229"/>
      <c r="I72" s="229"/>
      <c r="J72" s="228"/>
      <c r="K72" s="229"/>
      <c r="L72" s="228" t="s">
        <v>103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ht="15.0" customHeight="1">
      <c r="A73" s="279"/>
      <c r="B73" s="274"/>
      <c r="C73" s="229"/>
      <c r="D73" s="229"/>
      <c r="E73" s="298"/>
      <c r="F73" s="229"/>
      <c r="G73" s="229"/>
      <c r="H73" s="229"/>
      <c r="I73" s="229"/>
      <c r="J73" s="228"/>
      <c r="K73" s="229"/>
      <c r="L73" s="228" t="s">
        <v>103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ht="12.0" customHeight="1">
      <c r="A74" s="285" t="s">
        <v>3910</v>
      </c>
      <c r="B74" s="238"/>
      <c r="C74" s="238"/>
      <c r="D74" s="239"/>
      <c r="E74" s="298" t="s">
        <v>3766</v>
      </c>
      <c r="F74" s="277" t="s">
        <v>3767</v>
      </c>
      <c r="G74" s="277">
        <v>76262.0</v>
      </c>
      <c r="H74" s="229"/>
      <c r="I74" s="229"/>
      <c r="J74" s="81">
        <f>COUNTA(A81:A83)</f>
        <v>0</v>
      </c>
      <c r="K74" s="254" t="s">
        <v>125</v>
      </c>
      <c r="L74" s="228" t="s">
        <v>103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ht="12.0" customHeight="1">
      <c r="A75" s="297"/>
      <c r="B75" s="274"/>
      <c r="C75" s="283" t="s">
        <v>35</v>
      </c>
      <c r="D75" s="283" t="s">
        <v>381</v>
      </c>
      <c r="E75" s="287" t="s">
        <v>3911</v>
      </c>
      <c r="F75" s="277" t="s">
        <v>152</v>
      </c>
      <c r="G75" s="283">
        <v>76244.0</v>
      </c>
      <c r="H75" s="277" t="s">
        <v>3912</v>
      </c>
      <c r="I75" s="277" t="s">
        <v>3913</v>
      </c>
      <c r="J75" s="274" t="s">
        <v>70</v>
      </c>
      <c r="K75" s="279"/>
      <c r="L75" s="228" t="s">
        <v>103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ht="25.5" customHeight="1">
      <c r="A76" s="279"/>
      <c r="B76" s="274"/>
      <c r="C76" s="277" t="s">
        <v>3914</v>
      </c>
      <c r="D76" s="283" t="s">
        <v>747</v>
      </c>
      <c r="E76" s="281" t="s">
        <v>3915</v>
      </c>
      <c r="F76" s="277" t="s">
        <v>152</v>
      </c>
      <c r="G76" s="277">
        <v>76244.0</v>
      </c>
      <c r="H76" s="283" t="s">
        <v>3916</v>
      </c>
      <c r="I76" s="277" t="s">
        <v>3917</v>
      </c>
      <c r="J76" s="274" t="s">
        <v>72</v>
      </c>
      <c r="K76" s="229"/>
      <c r="L76" s="228" t="s">
        <v>103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25.5" customHeight="1">
      <c r="A77" s="279"/>
      <c r="B77" s="274"/>
      <c r="C77" s="277" t="s">
        <v>3918</v>
      </c>
      <c r="D77" s="283" t="s">
        <v>3919</v>
      </c>
      <c r="E77" s="281" t="s">
        <v>3920</v>
      </c>
      <c r="F77" s="277" t="s">
        <v>152</v>
      </c>
      <c r="G77" s="277">
        <v>76244.0</v>
      </c>
      <c r="H77" s="283" t="s">
        <v>3921</v>
      </c>
      <c r="I77" s="374" t="s">
        <v>3922</v>
      </c>
      <c r="J77" s="81" t="s">
        <v>74</v>
      </c>
      <c r="K77" s="229"/>
      <c r="L77" s="228" t="s">
        <v>103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279"/>
      <c r="B78" s="274"/>
      <c r="C78" s="279"/>
      <c r="D78" s="279"/>
      <c r="E78" s="298"/>
      <c r="F78" s="229"/>
      <c r="G78" s="229"/>
      <c r="H78" s="279"/>
      <c r="I78" s="229"/>
      <c r="J78" s="274" t="s">
        <v>76</v>
      </c>
      <c r="K78" s="229"/>
      <c r="L78" s="228" t="s">
        <v>103</v>
      </c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ht="12.0" customHeight="1">
      <c r="A79" s="279"/>
      <c r="B79" s="274"/>
      <c r="C79" s="229"/>
      <c r="D79" s="229"/>
      <c r="E79" s="298"/>
      <c r="F79" s="229"/>
      <c r="G79" s="229"/>
      <c r="H79" s="229"/>
      <c r="I79" s="229"/>
      <c r="J79" s="274" t="s">
        <v>78</v>
      </c>
      <c r="K79" s="229"/>
      <c r="L79" s="228" t="s">
        <v>103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2.0" customHeight="1">
      <c r="A80" s="279"/>
      <c r="B80" s="274"/>
      <c r="C80" s="229"/>
      <c r="D80" s="229"/>
      <c r="E80" s="298"/>
      <c r="F80" s="229"/>
      <c r="G80" s="229"/>
      <c r="H80" s="229"/>
      <c r="I80" s="229"/>
      <c r="J80" s="274" t="s">
        <v>80</v>
      </c>
      <c r="K80" s="229"/>
      <c r="L80" s="228" t="s">
        <v>103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2.0" customHeight="1">
      <c r="A81" s="279"/>
      <c r="B81" s="274"/>
      <c r="C81" s="229"/>
      <c r="D81" s="229"/>
      <c r="E81" s="298"/>
      <c r="F81" s="229"/>
      <c r="G81" s="229"/>
      <c r="H81" s="229"/>
      <c r="I81" s="229"/>
      <c r="J81" s="228"/>
      <c r="K81" s="229"/>
      <c r="L81" s="228" t="s">
        <v>103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2.0" customHeight="1">
      <c r="A82" s="279"/>
      <c r="B82" s="274"/>
      <c r="C82" s="229"/>
      <c r="D82" s="229"/>
      <c r="E82" s="298"/>
      <c r="F82" s="229"/>
      <c r="G82" s="229"/>
      <c r="H82" s="229"/>
      <c r="I82" s="229"/>
      <c r="J82" s="228"/>
      <c r="K82" s="229"/>
      <c r="L82" s="228" t="s">
        <v>103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15.0" customHeight="1">
      <c r="A83" s="279"/>
      <c r="B83" s="274"/>
      <c r="C83" s="229"/>
      <c r="D83" s="229"/>
      <c r="E83" s="298"/>
      <c r="F83" s="229"/>
      <c r="G83" s="229"/>
      <c r="H83" s="229"/>
      <c r="I83" s="229"/>
      <c r="J83" s="228"/>
      <c r="K83" s="229"/>
      <c r="L83" s="228" t="s">
        <v>103</v>
      </c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ht="12.0" customHeight="1">
      <c r="A84" s="285" t="s">
        <v>3923</v>
      </c>
      <c r="B84" s="238"/>
      <c r="C84" s="238"/>
      <c r="D84" s="239"/>
      <c r="E84" s="298" t="s">
        <v>3924</v>
      </c>
      <c r="F84" s="277" t="s">
        <v>3767</v>
      </c>
      <c r="G84" s="277">
        <v>76262.0</v>
      </c>
      <c r="H84" s="229"/>
      <c r="I84" s="229"/>
      <c r="J84" s="81">
        <f>COUNTA(A91:A93)</f>
        <v>0</v>
      </c>
      <c r="K84" s="254" t="s">
        <v>125</v>
      </c>
      <c r="L84" s="228" t="s">
        <v>103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12.0" customHeight="1">
      <c r="A85" s="297"/>
      <c r="B85" s="274"/>
      <c r="C85" s="283" t="s">
        <v>1226</v>
      </c>
      <c r="D85" s="283" t="s">
        <v>1047</v>
      </c>
      <c r="E85" s="287" t="s">
        <v>3925</v>
      </c>
      <c r="F85" s="277" t="s">
        <v>152</v>
      </c>
      <c r="G85" s="283">
        <v>76244.0</v>
      </c>
      <c r="H85" s="283" t="s">
        <v>3926</v>
      </c>
      <c r="I85" s="255" t="s">
        <v>3927</v>
      </c>
      <c r="J85" s="274" t="s">
        <v>70</v>
      </c>
      <c r="K85" s="279"/>
      <c r="L85" s="228" t="s">
        <v>103</v>
      </c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ht="12.0" customHeight="1">
      <c r="A86" s="279"/>
      <c r="B86" s="274"/>
      <c r="C86" s="277" t="s">
        <v>1514</v>
      </c>
      <c r="D86" s="375" t="s">
        <v>3592</v>
      </c>
      <c r="E86" s="281" t="s">
        <v>3928</v>
      </c>
      <c r="F86" s="277" t="s">
        <v>152</v>
      </c>
      <c r="G86" s="277">
        <v>76244.0</v>
      </c>
      <c r="H86" s="283" t="s">
        <v>649</v>
      </c>
      <c r="I86" s="277" t="s">
        <v>3929</v>
      </c>
      <c r="J86" s="274" t="s">
        <v>72</v>
      </c>
      <c r="K86" s="229"/>
      <c r="L86" s="228" t="s">
        <v>103</v>
      </c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ht="12.0" customHeight="1">
      <c r="A87" s="279"/>
      <c r="B87" s="274"/>
      <c r="C87" s="279"/>
      <c r="D87" s="279"/>
      <c r="E87" s="298"/>
      <c r="F87" s="229"/>
      <c r="G87" s="229"/>
      <c r="H87" s="279"/>
      <c r="I87" s="229"/>
      <c r="J87" s="81" t="s">
        <v>74</v>
      </c>
      <c r="K87" s="229"/>
      <c r="L87" s="228" t="s">
        <v>103</v>
      </c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ht="12.0" customHeight="1">
      <c r="A88" s="279"/>
      <c r="B88" s="274"/>
      <c r="C88" s="279"/>
      <c r="D88" s="279"/>
      <c r="E88" s="298"/>
      <c r="F88" s="229"/>
      <c r="G88" s="229"/>
      <c r="H88" s="279"/>
      <c r="I88" s="229"/>
      <c r="J88" s="274" t="s">
        <v>76</v>
      </c>
      <c r="K88" s="229"/>
      <c r="L88" s="228" t="s">
        <v>103</v>
      </c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2.0" customHeight="1">
      <c r="A89" s="279"/>
      <c r="B89" s="274"/>
      <c r="C89" s="229"/>
      <c r="D89" s="229"/>
      <c r="E89" s="298"/>
      <c r="F89" s="229"/>
      <c r="G89" s="229"/>
      <c r="H89" s="229"/>
      <c r="I89" s="229"/>
      <c r="J89" s="274" t="s">
        <v>78</v>
      </c>
      <c r="K89" s="229"/>
      <c r="L89" s="228" t="s">
        <v>103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2.0" customHeight="1">
      <c r="A90" s="279"/>
      <c r="B90" s="274"/>
      <c r="C90" s="229"/>
      <c r="D90" s="229"/>
      <c r="E90" s="298"/>
      <c r="F90" s="229"/>
      <c r="G90" s="229"/>
      <c r="H90" s="229"/>
      <c r="I90" s="229"/>
      <c r="J90" s="274" t="s">
        <v>80</v>
      </c>
      <c r="K90" s="229"/>
      <c r="L90" s="228" t="s">
        <v>103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12.0" customHeight="1">
      <c r="A91" s="279"/>
      <c r="B91" s="274"/>
      <c r="C91" s="229"/>
      <c r="D91" s="229"/>
      <c r="E91" s="298"/>
      <c r="F91" s="229"/>
      <c r="G91" s="229"/>
      <c r="H91" s="229"/>
      <c r="I91" s="229"/>
      <c r="J91" s="228"/>
      <c r="K91" s="229"/>
      <c r="L91" s="228" t="s">
        <v>103</v>
      </c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ht="12.0" customHeight="1">
      <c r="A92" s="279"/>
      <c r="B92" s="274"/>
      <c r="C92" s="229"/>
      <c r="D92" s="229"/>
      <c r="E92" s="298"/>
      <c r="F92" s="229"/>
      <c r="G92" s="229"/>
      <c r="H92" s="229"/>
      <c r="I92" s="229"/>
      <c r="J92" s="228"/>
      <c r="K92" s="229"/>
      <c r="L92" s="228" t="s">
        <v>103</v>
      </c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5.0" customHeight="1">
      <c r="A93" s="279"/>
      <c r="B93" s="274"/>
      <c r="C93" s="229"/>
      <c r="D93" s="229"/>
      <c r="E93" s="298"/>
      <c r="F93" s="229"/>
      <c r="G93" s="229"/>
      <c r="H93" s="229"/>
      <c r="I93" s="229"/>
      <c r="J93" s="228"/>
      <c r="K93" s="229"/>
      <c r="L93" s="228" t="s">
        <v>103</v>
      </c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12.0" customHeight="1">
      <c r="A94" s="285" t="s">
        <v>3930</v>
      </c>
      <c r="B94" s="238"/>
      <c r="C94" s="238"/>
      <c r="D94" s="239"/>
      <c r="E94" s="298" t="s">
        <v>3766</v>
      </c>
      <c r="F94" s="277" t="s">
        <v>3767</v>
      </c>
      <c r="G94" s="277">
        <v>76262.0</v>
      </c>
      <c r="H94" s="229"/>
      <c r="I94" s="229"/>
      <c r="J94" s="81">
        <f>COUNTA(A101:A103)</f>
        <v>0</v>
      </c>
      <c r="K94" s="254" t="s">
        <v>125</v>
      </c>
      <c r="L94" s="228" t="s">
        <v>103</v>
      </c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12.0" customHeight="1">
      <c r="A95" s="297"/>
      <c r="B95" s="274"/>
      <c r="C95" s="283" t="s">
        <v>3931</v>
      </c>
      <c r="D95" s="283" t="s">
        <v>3932</v>
      </c>
      <c r="E95" s="287" t="s">
        <v>3933</v>
      </c>
      <c r="F95" s="277" t="s">
        <v>3767</v>
      </c>
      <c r="G95" s="283">
        <v>76262.0</v>
      </c>
      <c r="H95" s="283" t="s">
        <v>3934</v>
      </c>
      <c r="I95" s="277" t="s">
        <v>3935</v>
      </c>
      <c r="J95" s="274" t="s">
        <v>70</v>
      </c>
      <c r="K95" s="279"/>
      <c r="L95" s="228" t="s">
        <v>103</v>
      </c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ht="12.0" customHeight="1">
      <c r="A96" s="279"/>
      <c r="B96" s="274"/>
      <c r="C96" s="277" t="s">
        <v>3936</v>
      </c>
      <c r="D96" s="283" t="s">
        <v>3937</v>
      </c>
      <c r="E96" s="281" t="s">
        <v>3938</v>
      </c>
      <c r="F96" s="277" t="s">
        <v>3767</v>
      </c>
      <c r="G96" s="277">
        <v>76262.0</v>
      </c>
      <c r="H96" s="283" t="s">
        <v>649</v>
      </c>
      <c r="I96" s="277" t="s">
        <v>3939</v>
      </c>
      <c r="J96" s="274" t="s">
        <v>72</v>
      </c>
      <c r="K96" s="229"/>
      <c r="L96" s="228" t="s">
        <v>103</v>
      </c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0" customHeight="1">
      <c r="A97" s="279"/>
      <c r="B97" s="274"/>
      <c r="C97" s="277" t="s">
        <v>3940</v>
      </c>
      <c r="D97" s="283" t="s">
        <v>3941</v>
      </c>
      <c r="E97" s="281" t="s">
        <v>3942</v>
      </c>
      <c r="F97" s="277" t="s">
        <v>172</v>
      </c>
      <c r="G97" s="277">
        <v>76262.0</v>
      </c>
      <c r="H97" s="283" t="s">
        <v>649</v>
      </c>
      <c r="I97" s="277" t="s">
        <v>3943</v>
      </c>
      <c r="J97" s="81" t="s">
        <v>74</v>
      </c>
      <c r="K97" s="229"/>
      <c r="L97" s="228" t="s">
        <v>103</v>
      </c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12.0" customHeight="1">
      <c r="A98" s="279"/>
      <c r="B98" s="274"/>
      <c r="C98" s="279"/>
      <c r="D98" s="279"/>
      <c r="E98" s="298"/>
      <c r="F98" s="229"/>
      <c r="G98" s="229"/>
      <c r="H98" s="279"/>
      <c r="I98" s="229"/>
      <c r="J98" s="274" t="s">
        <v>76</v>
      </c>
      <c r="K98" s="229"/>
      <c r="L98" s="228" t="s">
        <v>103</v>
      </c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12.0" customHeight="1">
      <c r="A99" s="279"/>
      <c r="B99" s="274"/>
      <c r="C99" s="229" t="s">
        <v>3944</v>
      </c>
      <c r="D99" s="229" t="s">
        <v>3945</v>
      </c>
      <c r="E99" s="298" t="s">
        <v>3946</v>
      </c>
      <c r="F99" s="229" t="s">
        <v>172</v>
      </c>
      <c r="G99" s="229">
        <v>76262.0</v>
      </c>
      <c r="H99" s="229" t="s">
        <v>3947</v>
      </c>
      <c r="I99" s="255" t="s">
        <v>3948</v>
      </c>
      <c r="J99" s="274" t="s">
        <v>78</v>
      </c>
      <c r="K99" s="229"/>
      <c r="L99" s="228" t="s">
        <v>103</v>
      </c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0" customHeight="1">
      <c r="A100" s="279"/>
      <c r="B100" s="274"/>
      <c r="C100" s="229"/>
      <c r="D100" s="229"/>
      <c r="E100" s="298"/>
      <c r="F100" s="229"/>
      <c r="G100" s="229"/>
      <c r="H100" s="229"/>
      <c r="I100" s="229"/>
      <c r="J100" s="274" t="s">
        <v>80</v>
      </c>
      <c r="K100" s="229"/>
      <c r="L100" s="228" t="s">
        <v>103</v>
      </c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0" customHeight="1">
      <c r="A101" s="279"/>
      <c r="B101" s="274"/>
      <c r="C101" s="229"/>
      <c r="D101" s="229"/>
      <c r="E101" s="298"/>
      <c r="F101" s="229"/>
      <c r="G101" s="229"/>
      <c r="H101" s="229"/>
      <c r="I101" s="229"/>
      <c r="J101" s="228"/>
      <c r="K101" s="229"/>
      <c r="L101" s="228" t="s">
        <v>103</v>
      </c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2.0" customHeight="1">
      <c r="A102" s="279"/>
      <c r="B102" s="274"/>
      <c r="C102" s="229"/>
      <c r="D102" s="229"/>
      <c r="E102" s="298"/>
      <c r="F102" s="229"/>
      <c r="G102" s="229"/>
      <c r="H102" s="229"/>
      <c r="I102" s="229"/>
      <c r="J102" s="228"/>
      <c r="K102" s="229"/>
      <c r="L102" s="228" t="s">
        <v>103</v>
      </c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15.0" customHeight="1">
      <c r="A103" s="279"/>
      <c r="B103" s="274"/>
      <c r="C103" s="229"/>
      <c r="D103" s="229"/>
      <c r="E103" s="298"/>
      <c r="F103" s="229"/>
      <c r="G103" s="229"/>
      <c r="H103" s="229"/>
      <c r="I103" s="229"/>
      <c r="J103" s="228"/>
      <c r="K103" s="229"/>
      <c r="L103" s="228" t="s">
        <v>103</v>
      </c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ht="12.0" customHeight="1">
      <c r="A104" s="285" t="s">
        <v>3949</v>
      </c>
      <c r="B104" s="238"/>
      <c r="C104" s="238"/>
      <c r="D104" s="239"/>
      <c r="E104" s="298" t="s">
        <v>3766</v>
      </c>
      <c r="F104" s="277" t="s">
        <v>3767</v>
      </c>
      <c r="G104" s="277">
        <v>76262.0</v>
      </c>
      <c r="H104" s="229"/>
      <c r="I104" s="229"/>
      <c r="J104" s="81">
        <f>COUNTA(A111:A112)</f>
        <v>0</v>
      </c>
      <c r="K104" s="254" t="s">
        <v>125</v>
      </c>
      <c r="L104" s="228" t="s">
        <v>103</v>
      </c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25.5" customHeight="1">
      <c r="A105" s="297"/>
      <c r="B105" s="274"/>
      <c r="C105" s="277" t="s">
        <v>579</v>
      </c>
      <c r="D105" s="283" t="s">
        <v>3950</v>
      </c>
      <c r="E105" s="281" t="s">
        <v>3951</v>
      </c>
      <c r="F105" s="277" t="s">
        <v>152</v>
      </c>
      <c r="G105" s="277">
        <v>76244.0</v>
      </c>
      <c r="H105" s="283" t="s">
        <v>3952</v>
      </c>
      <c r="I105" s="277" t="s">
        <v>3953</v>
      </c>
      <c r="J105" s="274" t="s">
        <v>70</v>
      </c>
      <c r="K105" s="279"/>
      <c r="L105" s="228" t="s">
        <v>103</v>
      </c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27.0" customHeight="1">
      <c r="A106" s="279"/>
      <c r="B106" s="274"/>
      <c r="C106" s="283" t="s">
        <v>3954</v>
      </c>
      <c r="D106" s="283" t="s">
        <v>3955</v>
      </c>
      <c r="E106" s="281" t="s">
        <v>3956</v>
      </c>
      <c r="F106" s="277" t="s">
        <v>152</v>
      </c>
      <c r="G106" s="277">
        <v>76244.0</v>
      </c>
      <c r="H106" s="283" t="s">
        <v>649</v>
      </c>
      <c r="I106" s="277" t="s">
        <v>3957</v>
      </c>
      <c r="J106" s="274" t="s">
        <v>72</v>
      </c>
      <c r="K106" s="229"/>
      <c r="L106" s="228" t="s">
        <v>103</v>
      </c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29.25" customHeight="1">
      <c r="A107" s="279"/>
      <c r="B107" s="274"/>
      <c r="C107" s="277" t="s">
        <v>3958</v>
      </c>
      <c r="D107" s="283" t="s">
        <v>3884</v>
      </c>
      <c r="E107" s="281" t="s">
        <v>3959</v>
      </c>
      <c r="F107" s="277" t="s">
        <v>152</v>
      </c>
      <c r="G107" s="277">
        <v>76244.0</v>
      </c>
      <c r="H107" s="283" t="s">
        <v>649</v>
      </c>
      <c r="I107" s="277" t="s">
        <v>3960</v>
      </c>
      <c r="J107" s="81" t="s">
        <v>74</v>
      </c>
      <c r="K107" s="229"/>
      <c r="L107" s="228" t="s">
        <v>103</v>
      </c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ht="12.0" customHeight="1">
      <c r="A108" s="279"/>
      <c r="B108" s="274"/>
      <c r="C108" s="279"/>
      <c r="D108" s="279"/>
      <c r="E108" s="298"/>
      <c r="F108" s="229"/>
      <c r="G108" s="229"/>
      <c r="H108" s="279"/>
      <c r="I108" s="229"/>
      <c r="J108" s="274" t="s">
        <v>76</v>
      </c>
      <c r="K108" s="229"/>
      <c r="L108" s="228" t="s">
        <v>103</v>
      </c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ht="12.0" customHeight="1">
      <c r="A109" s="279"/>
      <c r="B109" s="274"/>
      <c r="C109" s="229"/>
      <c r="D109" s="229"/>
      <c r="E109" s="298"/>
      <c r="F109" s="229"/>
      <c r="G109" s="229"/>
      <c r="H109" s="229"/>
      <c r="I109" s="229"/>
      <c r="J109" s="274" t="s">
        <v>78</v>
      </c>
      <c r="K109" s="229"/>
      <c r="L109" s="228" t="s">
        <v>103</v>
      </c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0" customHeight="1">
      <c r="A110" s="279"/>
      <c r="B110" s="274"/>
      <c r="C110" s="229"/>
      <c r="D110" s="229"/>
      <c r="E110" s="298"/>
      <c r="F110" s="229"/>
      <c r="G110" s="229"/>
      <c r="H110" s="229"/>
      <c r="I110" s="229"/>
      <c r="J110" s="274" t="s">
        <v>80</v>
      </c>
      <c r="K110" s="229"/>
      <c r="L110" s="228" t="s">
        <v>103</v>
      </c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0" customHeight="1">
      <c r="A111" s="279"/>
      <c r="B111" s="274"/>
      <c r="C111" s="229"/>
      <c r="D111" s="229"/>
      <c r="E111" s="298"/>
      <c r="F111" s="229"/>
      <c r="G111" s="229"/>
      <c r="H111" s="229"/>
      <c r="I111" s="229"/>
      <c r="J111" s="228"/>
      <c r="K111" s="229"/>
      <c r="L111" s="228" t="s">
        <v>103</v>
      </c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279"/>
      <c r="B112" s="274"/>
      <c r="C112" s="229"/>
      <c r="D112" s="229"/>
      <c r="E112" s="298"/>
      <c r="F112" s="229"/>
      <c r="G112" s="229"/>
      <c r="H112" s="229"/>
      <c r="I112" s="229"/>
      <c r="J112" s="228"/>
      <c r="K112" s="229"/>
      <c r="L112" s="228" t="s">
        <v>103</v>
      </c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271"/>
      <c r="B113" s="103"/>
      <c r="C113" s="271"/>
      <c r="D113" s="271"/>
      <c r="E113" s="271"/>
      <c r="F113" s="271"/>
      <c r="G113" s="271"/>
      <c r="H113" s="271"/>
      <c r="I113" s="271"/>
      <c r="J113" s="103"/>
      <c r="K113" s="271"/>
      <c r="L113" s="103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271"/>
      <c r="B114" s="103"/>
      <c r="C114" s="271"/>
      <c r="D114" s="271"/>
      <c r="E114" s="271"/>
      <c r="F114" s="271"/>
      <c r="G114" s="271"/>
      <c r="H114" s="271"/>
      <c r="I114" s="271"/>
      <c r="J114" s="103"/>
      <c r="K114" s="271"/>
      <c r="L114" s="103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0" customHeight="1">
      <c r="A115" s="271"/>
      <c r="B115" s="103"/>
      <c r="C115" s="271"/>
      <c r="D115" s="271"/>
      <c r="E115" s="271"/>
      <c r="F115" s="271"/>
      <c r="G115" s="271"/>
      <c r="H115" s="271"/>
      <c r="I115" s="271"/>
      <c r="J115" s="103"/>
      <c r="K115" s="271"/>
      <c r="L115" s="103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12.0" customHeight="1">
      <c r="A116" s="271"/>
      <c r="B116" s="103"/>
      <c r="C116" s="271"/>
      <c r="D116" s="271"/>
      <c r="E116" s="271"/>
      <c r="F116" s="271"/>
      <c r="G116" s="271"/>
      <c r="H116" s="271"/>
      <c r="I116" s="271"/>
      <c r="J116" s="103"/>
      <c r="K116" s="271"/>
      <c r="L116" s="103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0" customHeight="1">
      <c r="A117" s="271"/>
      <c r="B117" s="103"/>
      <c r="C117" s="271"/>
      <c r="D117" s="271"/>
      <c r="E117" s="271"/>
      <c r="F117" s="271"/>
      <c r="G117" s="271"/>
      <c r="H117" s="271"/>
      <c r="I117" s="271"/>
      <c r="J117" s="103"/>
      <c r="K117" s="271"/>
      <c r="L117" s="103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0" customHeight="1">
      <c r="A118" s="271"/>
      <c r="B118" s="103"/>
      <c r="C118" s="271"/>
      <c r="D118" s="271"/>
      <c r="E118" s="271"/>
      <c r="F118" s="271"/>
      <c r="G118" s="271"/>
      <c r="H118" s="271"/>
      <c r="I118" s="271"/>
      <c r="J118" s="103"/>
      <c r="K118" s="271"/>
      <c r="L118" s="103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0" customHeight="1">
      <c r="A119" s="271"/>
      <c r="B119" s="103"/>
      <c r="C119" s="271"/>
      <c r="D119" s="271"/>
      <c r="E119" s="271"/>
      <c r="F119" s="271"/>
      <c r="G119" s="271"/>
      <c r="H119" s="271"/>
      <c r="I119" s="271"/>
      <c r="J119" s="103"/>
      <c r="K119" s="271"/>
      <c r="L119" s="103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271"/>
      <c r="B120" s="103"/>
      <c r="C120" s="271"/>
      <c r="D120" s="271"/>
      <c r="E120" s="271"/>
      <c r="F120" s="271"/>
      <c r="G120" s="271"/>
      <c r="H120" s="271"/>
      <c r="I120" s="271"/>
      <c r="J120" s="103"/>
      <c r="K120" s="271"/>
      <c r="L120" s="103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2.0" customHeight="1">
      <c r="A121" s="271"/>
      <c r="B121" s="103"/>
      <c r="C121" s="271"/>
      <c r="D121" s="271"/>
      <c r="E121" s="271"/>
      <c r="F121" s="271"/>
      <c r="G121" s="271"/>
      <c r="H121" s="271"/>
      <c r="I121" s="271"/>
      <c r="J121" s="103"/>
      <c r="K121" s="271"/>
      <c r="L121" s="103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271"/>
      <c r="B122" s="103"/>
      <c r="C122" s="271"/>
      <c r="D122" s="271"/>
      <c r="E122" s="271"/>
      <c r="F122" s="271"/>
      <c r="G122" s="271"/>
      <c r="H122" s="271"/>
      <c r="I122" s="271"/>
      <c r="J122" s="103"/>
      <c r="K122" s="271"/>
      <c r="L122" s="103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0" customHeight="1">
      <c r="A123" s="271"/>
      <c r="B123" s="103"/>
      <c r="C123" s="271"/>
      <c r="D123" s="271"/>
      <c r="E123" s="271"/>
      <c r="F123" s="271"/>
      <c r="G123" s="271"/>
      <c r="H123" s="271"/>
      <c r="I123" s="271"/>
      <c r="J123" s="103"/>
      <c r="K123" s="271"/>
      <c r="L123" s="103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0" customHeight="1">
      <c r="A124" s="271"/>
      <c r="B124" s="103"/>
      <c r="C124" s="271"/>
      <c r="D124" s="271"/>
      <c r="E124" s="271"/>
      <c r="F124" s="271"/>
      <c r="G124" s="271"/>
      <c r="H124" s="271"/>
      <c r="I124" s="271"/>
      <c r="J124" s="103"/>
      <c r="K124" s="271"/>
      <c r="L124" s="103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2.0" customHeight="1">
      <c r="A125" s="271"/>
      <c r="B125" s="103"/>
      <c r="C125" s="271"/>
      <c r="D125" s="271"/>
      <c r="E125" s="271"/>
      <c r="F125" s="271"/>
      <c r="G125" s="271"/>
      <c r="H125" s="271"/>
      <c r="I125" s="271"/>
      <c r="J125" s="103"/>
      <c r="K125" s="271"/>
      <c r="L125" s="103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2.0" customHeight="1">
      <c r="A126" s="271"/>
      <c r="B126" s="103"/>
      <c r="C126" s="271"/>
      <c r="D126" s="271"/>
      <c r="E126" s="271"/>
      <c r="F126" s="271"/>
      <c r="G126" s="271"/>
      <c r="H126" s="271"/>
      <c r="I126" s="271"/>
      <c r="J126" s="103"/>
      <c r="K126" s="271"/>
      <c r="L126" s="103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271"/>
      <c r="B127" s="103"/>
      <c r="C127" s="271"/>
      <c r="D127" s="271"/>
      <c r="E127" s="271"/>
      <c r="F127" s="271"/>
      <c r="G127" s="271"/>
      <c r="H127" s="271"/>
      <c r="I127" s="271"/>
      <c r="J127" s="103"/>
      <c r="K127" s="271"/>
      <c r="L127" s="103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271"/>
      <c r="B128" s="103"/>
      <c r="C128" s="271"/>
      <c r="D128" s="271"/>
      <c r="E128" s="271"/>
      <c r="F128" s="271"/>
      <c r="G128" s="271"/>
      <c r="H128" s="271"/>
      <c r="I128" s="271"/>
      <c r="J128" s="103"/>
      <c r="K128" s="271"/>
      <c r="L128" s="103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12.0" customHeight="1">
      <c r="A129" s="271"/>
      <c r="B129" s="103"/>
      <c r="C129" s="271"/>
      <c r="D129" s="271"/>
      <c r="E129" s="271"/>
      <c r="F129" s="271"/>
      <c r="G129" s="271"/>
      <c r="H129" s="271"/>
      <c r="I129" s="271"/>
      <c r="J129" s="103"/>
      <c r="K129" s="271"/>
      <c r="L129" s="103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0" customHeight="1">
      <c r="A130" s="271"/>
      <c r="B130" s="103"/>
      <c r="C130" s="271"/>
      <c r="D130" s="271"/>
      <c r="E130" s="271"/>
      <c r="F130" s="271"/>
      <c r="G130" s="271"/>
      <c r="H130" s="271"/>
      <c r="I130" s="271"/>
      <c r="J130" s="103"/>
      <c r="K130" s="271"/>
      <c r="L130" s="103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0" customHeight="1">
      <c r="A131" s="271"/>
      <c r="B131" s="103"/>
      <c r="C131" s="271"/>
      <c r="D131" s="271"/>
      <c r="E131" s="271"/>
      <c r="F131" s="271"/>
      <c r="G131" s="271"/>
      <c r="H131" s="271"/>
      <c r="I131" s="271"/>
      <c r="J131" s="103"/>
      <c r="K131" s="271"/>
      <c r="L131" s="103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271"/>
      <c r="B132" s="103"/>
      <c r="C132" s="271"/>
      <c r="D132" s="271"/>
      <c r="E132" s="271"/>
      <c r="F132" s="271"/>
      <c r="G132" s="271"/>
      <c r="H132" s="271"/>
      <c r="I132" s="271"/>
      <c r="J132" s="103"/>
      <c r="K132" s="271"/>
      <c r="L132" s="103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2.0" customHeight="1">
      <c r="A133" s="271"/>
      <c r="B133" s="103"/>
      <c r="C133" s="271"/>
      <c r="D133" s="271"/>
      <c r="E133" s="271"/>
      <c r="F133" s="271"/>
      <c r="G133" s="271"/>
      <c r="H133" s="271"/>
      <c r="I133" s="271"/>
      <c r="J133" s="103"/>
      <c r="K133" s="271"/>
      <c r="L133" s="103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ht="12.0" customHeight="1">
      <c r="A134" s="271"/>
      <c r="B134" s="103"/>
      <c r="C134" s="271"/>
      <c r="D134" s="271"/>
      <c r="E134" s="271"/>
      <c r="F134" s="271"/>
      <c r="G134" s="271"/>
      <c r="H134" s="271"/>
      <c r="I134" s="271"/>
      <c r="J134" s="103"/>
      <c r="K134" s="271"/>
      <c r="L134" s="103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0" customHeight="1">
      <c r="A135" s="271"/>
      <c r="B135" s="103"/>
      <c r="C135" s="271"/>
      <c r="D135" s="271"/>
      <c r="E135" s="271"/>
      <c r="F135" s="271"/>
      <c r="G135" s="271"/>
      <c r="H135" s="271"/>
      <c r="I135" s="271"/>
      <c r="J135" s="103"/>
      <c r="K135" s="271"/>
      <c r="L135" s="103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0" customHeight="1">
      <c r="A136" s="271"/>
      <c r="B136" s="103"/>
      <c r="C136" s="271"/>
      <c r="D136" s="271"/>
      <c r="E136" s="271"/>
      <c r="F136" s="271"/>
      <c r="G136" s="271"/>
      <c r="H136" s="271"/>
      <c r="I136" s="271"/>
      <c r="J136" s="103"/>
      <c r="K136" s="271"/>
      <c r="L136" s="103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0" customHeight="1">
      <c r="A137" s="271"/>
      <c r="B137" s="103"/>
      <c r="C137" s="271"/>
      <c r="D137" s="271"/>
      <c r="E137" s="271"/>
      <c r="F137" s="271"/>
      <c r="G137" s="271"/>
      <c r="H137" s="271"/>
      <c r="I137" s="271"/>
      <c r="J137" s="103"/>
      <c r="K137" s="271"/>
      <c r="L137" s="103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271"/>
      <c r="B138" s="103"/>
      <c r="C138" s="271"/>
      <c r="D138" s="271"/>
      <c r="E138" s="271"/>
      <c r="F138" s="271"/>
      <c r="G138" s="271"/>
      <c r="H138" s="271"/>
      <c r="I138" s="271"/>
      <c r="J138" s="103"/>
      <c r="K138" s="271"/>
      <c r="L138" s="103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271"/>
      <c r="B139" s="103"/>
      <c r="C139" s="271"/>
      <c r="D139" s="271"/>
      <c r="E139" s="271"/>
      <c r="F139" s="271"/>
      <c r="G139" s="271"/>
      <c r="H139" s="271"/>
      <c r="I139" s="271"/>
      <c r="J139" s="103"/>
      <c r="K139" s="271"/>
      <c r="L139" s="103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2.0" customHeight="1">
      <c r="A140" s="271"/>
      <c r="B140" s="103"/>
      <c r="C140" s="271"/>
      <c r="D140" s="271"/>
      <c r="E140" s="271"/>
      <c r="F140" s="271"/>
      <c r="G140" s="271"/>
      <c r="H140" s="271"/>
      <c r="I140" s="271"/>
      <c r="J140" s="103"/>
      <c r="K140" s="271"/>
      <c r="L140" s="103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271"/>
      <c r="B141" s="103"/>
      <c r="C141" s="271"/>
      <c r="D141" s="271"/>
      <c r="E141" s="271"/>
      <c r="F141" s="271"/>
      <c r="G141" s="271"/>
      <c r="H141" s="271"/>
      <c r="I141" s="271"/>
      <c r="J141" s="103"/>
      <c r="K141" s="271"/>
      <c r="L141" s="103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0" customHeight="1">
      <c r="A142" s="271"/>
      <c r="B142" s="103"/>
      <c r="C142" s="271"/>
      <c r="D142" s="271"/>
      <c r="E142" s="271"/>
      <c r="F142" s="271"/>
      <c r="G142" s="271"/>
      <c r="H142" s="271"/>
      <c r="I142" s="271"/>
      <c r="J142" s="103"/>
      <c r="K142" s="271"/>
      <c r="L142" s="103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0" customHeight="1">
      <c r="A143" s="271"/>
      <c r="B143" s="103"/>
      <c r="C143" s="271"/>
      <c r="D143" s="271"/>
      <c r="E143" s="271"/>
      <c r="F143" s="271"/>
      <c r="G143" s="271"/>
      <c r="H143" s="271"/>
      <c r="I143" s="271"/>
      <c r="J143" s="103"/>
      <c r="K143" s="271"/>
      <c r="L143" s="103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271"/>
      <c r="B144" s="103"/>
      <c r="C144" s="271"/>
      <c r="D144" s="271"/>
      <c r="E144" s="271"/>
      <c r="F144" s="271"/>
      <c r="G144" s="271"/>
      <c r="H144" s="271"/>
      <c r="I144" s="271"/>
      <c r="J144" s="103"/>
      <c r="K144" s="271"/>
      <c r="L144" s="103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271"/>
      <c r="B145" s="103"/>
      <c r="C145" s="271"/>
      <c r="D145" s="271"/>
      <c r="E145" s="271"/>
      <c r="F145" s="271"/>
      <c r="G145" s="271"/>
      <c r="H145" s="271"/>
      <c r="I145" s="271"/>
      <c r="J145" s="103"/>
      <c r="K145" s="271"/>
      <c r="L145" s="103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271"/>
      <c r="B146" s="103"/>
      <c r="C146" s="271"/>
      <c r="D146" s="271"/>
      <c r="E146" s="271"/>
      <c r="F146" s="271"/>
      <c r="G146" s="271"/>
      <c r="H146" s="271"/>
      <c r="I146" s="271"/>
      <c r="J146" s="103"/>
      <c r="K146" s="271"/>
      <c r="L146" s="103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271"/>
      <c r="B147" s="103"/>
      <c r="C147" s="271"/>
      <c r="D147" s="271"/>
      <c r="E147" s="271"/>
      <c r="F147" s="271"/>
      <c r="G147" s="271"/>
      <c r="H147" s="271"/>
      <c r="I147" s="271"/>
      <c r="J147" s="103"/>
      <c r="K147" s="271"/>
      <c r="L147" s="103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271"/>
      <c r="B148" s="103"/>
      <c r="C148" s="271"/>
      <c r="D148" s="271"/>
      <c r="E148" s="271"/>
      <c r="F148" s="271"/>
      <c r="G148" s="271"/>
      <c r="H148" s="271"/>
      <c r="I148" s="271"/>
      <c r="J148" s="103"/>
      <c r="K148" s="271"/>
      <c r="L148" s="103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271"/>
      <c r="B149" s="103"/>
      <c r="C149" s="271"/>
      <c r="D149" s="271"/>
      <c r="E149" s="271"/>
      <c r="F149" s="271"/>
      <c r="G149" s="271"/>
      <c r="H149" s="271"/>
      <c r="I149" s="271"/>
      <c r="J149" s="103"/>
      <c r="K149" s="271"/>
      <c r="L149" s="103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271"/>
      <c r="B150" s="103"/>
      <c r="C150" s="271"/>
      <c r="D150" s="271"/>
      <c r="E150" s="271"/>
      <c r="F150" s="271"/>
      <c r="G150" s="271"/>
      <c r="H150" s="271"/>
      <c r="I150" s="271"/>
      <c r="J150" s="103"/>
      <c r="K150" s="271"/>
      <c r="L150" s="103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271"/>
      <c r="B151" s="103"/>
      <c r="C151" s="271"/>
      <c r="D151" s="271"/>
      <c r="E151" s="271"/>
      <c r="F151" s="271"/>
      <c r="G151" s="271"/>
      <c r="H151" s="271"/>
      <c r="I151" s="271"/>
      <c r="J151" s="103"/>
      <c r="K151" s="271"/>
      <c r="L151" s="103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271"/>
      <c r="B152" s="103"/>
      <c r="C152" s="271"/>
      <c r="D152" s="271"/>
      <c r="E152" s="271"/>
      <c r="F152" s="271"/>
      <c r="G152" s="271"/>
      <c r="H152" s="271"/>
      <c r="I152" s="271"/>
      <c r="J152" s="103"/>
      <c r="K152" s="271"/>
      <c r="L152" s="103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271"/>
      <c r="B153" s="103"/>
      <c r="C153" s="271"/>
      <c r="D153" s="271"/>
      <c r="E153" s="271"/>
      <c r="F153" s="271"/>
      <c r="G153" s="271"/>
      <c r="H153" s="271"/>
      <c r="I153" s="271"/>
      <c r="J153" s="103"/>
      <c r="K153" s="271"/>
      <c r="L153" s="103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271"/>
      <c r="B154" s="103"/>
      <c r="C154" s="271"/>
      <c r="D154" s="271"/>
      <c r="E154" s="271"/>
      <c r="F154" s="271"/>
      <c r="G154" s="271"/>
      <c r="H154" s="271"/>
      <c r="I154" s="271"/>
      <c r="J154" s="103"/>
      <c r="K154" s="271"/>
      <c r="L154" s="103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271"/>
      <c r="B155" s="103"/>
      <c r="C155" s="271"/>
      <c r="D155" s="271"/>
      <c r="E155" s="271"/>
      <c r="F155" s="271"/>
      <c r="G155" s="271"/>
      <c r="H155" s="271"/>
      <c r="I155" s="271"/>
      <c r="J155" s="103"/>
      <c r="K155" s="271"/>
      <c r="L155" s="103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271"/>
      <c r="B156" s="103"/>
      <c r="C156" s="271"/>
      <c r="D156" s="271"/>
      <c r="E156" s="271"/>
      <c r="F156" s="271"/>
      <c r="G156" s="271"/>
      <c r="H156" s="271"/>
      <c r="I156" s="271"/>
      <c r="J156" s="103"/>
      <c r="K156" s="271"/>
      <c r="L156" s="103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271"/>
      <c r="B157" s="103"/>
      <c r="C157" s="271"/>
      <c r="D157" s="271"/>
      <c r="E157" s="271"/>
      <c r="F157" s="271"/>
      <c r="G157" s="271"/>
      <c r="H157" s="271"/>
      <c r="I157" s="271"/>
      <c r="J157" s="103"/>
      <c r="K157" s="271"/>
      <c r="L157" s="103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271"/>
      <c r="B158" s="103"/>
      <c r="C158" s="271"/>
      <c r="D158" s="271"/>
      <c r="E158" s="271"/>
      <c r="F158" s="271"/>
      <c r="G158" s="271"/>
      <c r="H158" s="271"/>
      <c r="I158" s="271"/>
      <c r="J158" s="103"/>
      <c r="K158" s="271"/>
      <c r="L158" s="103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271"/>
      <c r="B159" s="103"/>
      <c r="C159" s="271"/>
      <c r="D159" s="271"/>
      <c r="E159" s="271"/>
      <c r="F159" s="271"/>
      <c r="G159" s="271"/>
      <c r="H159" s="271"/>
      <c r="I159" s="271"/>
      <c r="J159" s="103"/>
      <c r="K159" s="271"/>
      <c r="L159" s="103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271"/>
      <c r="B160" s="103"/>
      <c r="C160" s="271"/>
      <c r="D160" s="271"/>
      <c r="E160" s="271"/>
      <c r="F160" s="271"/>
      <c r="G160" s="271"/>
      <c r="H160" s="271"/>
      <c r="I160" s="271"/>
      <c r="J160" s="103"/>
      <c r="K160" s="271"/>
      <c r="L160" s="103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271"/>
      <c r="B161" s="103"/>
      <c r="C161" s="271"/>
      <c r="D161" s="271"/>
      <c r="E161" s="271"/>
      <c r="F161" s="271"/>
      <c r="G161" s="271"/>
      <c r="H161" s="271"/>
      <c r="I161" s="271"/>
      <c r="J161" s="103"/>
      <c r="K161" s="271"/>
      <c r="L161" s="103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271"/>
      <c r="B162" s="103"/>
      <c r="C162" s="271"/>
      <c r="D162" s="271"/>
      <c r="E162" s="271"/>
      <c r="F162" s="271"/>
      <c r="G162" s="271"/>
      <c r="H162" s="271"/>
      <c r="I162" s="271"/>
      <c r="J162" s="103"/>
      <c r="K162" s="271"/>
      <c r="L162" s="103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271"/>
      <c r="B163" s="103"/>
      <c r="C163" s="271"/>
      <c r="D163" s="271"/>
      <c r="E163" s="271"/>
      <c r="F163" s="271"/>
      <c r="G163" s="271"/>
      <c r="H163" s="271"/>
      <c r="I163" s="271"/>
      <c r="J163" s="103"/>
      <c r="K163" s="271"/>
      <c r="L163" s="103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271"/>
      <c r="B164" s="103"/>
      <c r="C164" s="271"/>
      <c r="D164" s="271"/>
      <c r="E164" s="271"/>
      <c r="F164" s="271"/>
      <c r="G164" s="271"/>
      <c r="H164" s="271"/>
      <c r="I164" s="271"/>
      <c r="J164" s="103"/>
      <c r="K164" s="271"/>
      <c r="L164" s="103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271"/>
      <c r="B165" s="103"/>
      <c r="C165" s="271"/>
      <c r="D165" s="271"/>
      <c r="E165" s="271"/>
      <c r="F165" s="271"/>
      <c r="G165" s="271"/>
      <c r="H165" s="271"/>
      <c r="I165" s="271"/>
      <c r="J165" s="103"/>
      <c r="K165" s="271"/>
      <c r="L165" s="103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271"/>
      <c r="B166" s="103"/>
      <c r="C166" s="271"/>
      <c r="D166" s="271"/>
      <c r="E166" s="271"/>
      <c r="F166" s="271"/>
      <c r="G166" s="271"/>
      <c r="H166" s="271"/>
      <c r="I166" s="271"/>
      <c r="J166" s="103"/>
      <c r="K166" s="271"/>
      <c r="L166" s="103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271"/>
      <c r="B167" s="103"/>
      <c r="C167" s="271"/>
      <c r="D167" s="271"/>
      <c r="E167" s="271"/>
      <c r="F167" s="271"/>
      <c r="G167" s="271"/>
      <c r="H167" s="271"/>
      <c r="I167" s="271"/>
      <c r="J167" s="103"/>
      <c r="K167" s="271"/>
      <c r="L167" s="103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271"/>
      <c r="B168" s="103"/>
      <c r="C168" s="271"/>
      <c r="D168" s="271"/>
      <c r="E168" s="271"/>
      <c r="F168" s="271"/>
      <c r="G168" s="271"/>
      <c r="H168" s="271"/>
      <c r="I168" s="271"/>
      <c r="J168" s="103"/>
      <c r="K168" s="271"/>
      <c r="L168" s="103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271"/>
      <c r="B169" s="103"/>
      <c r="C169" s="271"/>
      <c r="D169" s="271"/>
      <c r="E169" s="271"/>
      <c r="F169" s="271"/>
      <c r="G169" s="271"/>
      <c r="H169" s="271"/>
      <c r="I169" s="271"/>
      <c r="J169" s="103"/>
      <c r="K169" s="271"/>
      <c r="L169" s="103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271"/>
      <c r="B170" s="103"/>
      <c r="C170" s="271"/>
      <c r="D170" s="271"/>
      <c r="E170" s="271"/>
      <c r="F170" s="271"/>
      <c r="G170" s="271"/>
      <c r="H170" s="271"/>
      <c r="I170" s="271"/>
      <c r="J170" s="103"/>
      <c r="K170" s="271"/>
      <c r="L170" s="103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271"/>
      <c r="B171" s="103"/>
      <c r="C171" s="271"/>
      <c r="D171" s="271"/>
      <c r="E171" s="271"/>
      <c r="F171" s="271"/>
      <c r="G171" s="271"/>
      <c r="H171" s="271"/>
      <c r="I171" s="271"/>
      <c r="J171" s="103"/>
      <c r="K171" s="271"/>
      <c r="L171" s="103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271"/>
      <c r="B172" s="103"/>
      <c r="C172" s="271"/>
      <c r="D172" s="271"/>
      <c r="E172" s="271"/>
      <c r="F172" s="271"/>
      <c r="G172" s="271"/>
      <c r="H172" s="271"/>
      <c r="I172" s="271"/>
      <c r="J172" s="103"/>
      <c r="K172" s="271"/>
      <c r="L172" s="103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271"/>
      <c r="B173" s="103"/>
      <c r="C173" s="271"/>
      <c r="D173" s="271"/>
      <c r="E173" s="271"/>
      <c r="F173" s="271"/>
      <c r="G173" s="271"/>
      <c r="H173" s="271"/>
      <c r="I173" s="271"/>
      <c r="J173" s="103"/>
      <c r="K173" s="271"/>
      <c r="L173" s="103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271"/>
      <c r="B174" s="103"/>
      <c r="C174" s="271"/>
      <c r="D174" s="271"/>
      <c r="E174" s="271"/>
      <c r="F174" s="271"/>
      <c r="G174" s="271"/>
      <c r="H174" s="271"/>
      <c r="I174" s="271"/>
      <c r="J174" s="103"/>
      <c r="K174" s="271"/>
      <c r="L174" s="103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271"/>
      <c r="B175" s="103"/>
      <c r="C175" s="271"/>
      <c r="D175" s="271"/>
      <c r="E175" s="271"/>
      <c r="F175" s="271"/>
      <c r="G175" s="271"/>
      <c r="H175" s="271"/>
      <c r="I175" s="271"/>
      <c r="J175" s="103"/>
      <c r="K175" s="271"/>
      <c r="L175" s="103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271"/>
      <c r="B176" s="103"/>
      <c r="C176" s="271"/>
      <c r="D176" s="271"/>
      <c r="E176" s="271"/>
      <c r="F176" s="271"/>
      <c r="G176" s="271"/>
      <c r="H176" s="271"/>
      <c r="I176" s="271"/>
      <c r="J176" s="103"/>
      <c r="K176" s="271"/>
      <c r="L176" s="103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271"/>
      <c r="B177" s="103"/>
      <c r="C177" s="271"/>
      <c r="D177" s="271"/>
      <c r="E177" s="271"/>
      <c r="F177" s="271"/>
      <c r="G177" s="271"/>
      <c r="H177" s="271"/>
      <c r="I177" s="271"/>
      <c r="J177" s="103"/>
      <c r="K177" s="271"/>
      <c r="L177" s="103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271"/>
      <c r="B178" s="103"/>
      <c r="C178" s="271"/>
      <c r="D178" s="271"/>
      <c r="E178" s="271"/>
      <c r="F178" s="271"/>
      <c r="G178" s="271"/>
      <c r="H178" s="271"/>
      <c r="I178" s="271"/>
      <c r="J178" s="103"/>
      <c r="K178" s="271"/>
      <c r="L178" s="103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271"/>
      <c r="B179" s="103"/>
      <c r="C179" s="271"/>
      <c r="D179" s="271"/>
      <c r="E179" s="271"/>
      <c r="F179" s="271"/>
      <c r="G179" s="271"/>
      <c r="H179" s="271"/>
      <c r="I179" s="271"/>
      <c r="J179" s="103"/>
      <c r="K179" s="271"/>
      <c r="L179" s="103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271"/>
      <c r="B180" s="103"/>
      <c r="C180" s="271"/>
      <c r="D180" s="271"/>
      <c r="E180" s="271"/>
      <c r="F180" s="271"/>
      <c r="G180" s="271"/>
      <c r="H180" s="271"/>
      <c r="I180" s="271"/>
      <c r="J180" s="103"/>
      <c r="K180" s="271"/>
      <c r="L180" s="103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271"/>
      <c r="B181" s="103"/>
      <c r="C181" s="271"/>
      <c r="D181" s="271"/>
      <c r="E181" s="271"/>
      <c r="F181" s="271"/>
      <c r="G181" s="271"/>
      <c r="H181" s="271"/>
      <c r="I181" s="271"/>
      <c r="J181" s="103"/>
      <c r="K181" s="271"/>
      <c r="L181" s="103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271"/>
      <c r="B182" s="103"/>
      <c r="C182" s="271"/>
      <c r="D182" s="271"/>
      <c r="E182" s="271"/>
      <c r="F182" s="271"/>
      <c r="G182" s="271"/>
      <c r="H182" s="271"/>
      <c r="I182" s="271"/>
      <c r="J182" s="103"/>
      <c r="K182" s="271"/>
      <c r="L182" s="103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271"/>
      <c r="B183" s="103"/>
      <c r="C183" s="271"/>
      <c r="D183" s="271"/>
      <c r="E183" s="271"/>
      <c r="F183" s="271"/>
      <c r="G183" s="271"/>
      <c r="H183" s="271"/>
      <c r="I183" s="271"/>
      <c r="J183" s="103"/>
      <c r="K183" s="271"/>
      <c r="L183" s="103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271"/>
      <c r="B184" s="103"/>
      <c r="C184" s="271"/>
      <c r="D184" s="271"/>
      <c r="E184" s="271"/>
      <c r="F184" s="271"/>
      <c r="G184" s="271"/>
      <c r="H184" s="271"/>
      <c r="I184" s="271"/>
      <c r="J184" s="103"/>
      <c r="K184" s="271"/>
      <c r="L184" s="103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271"/>
      <c r="B185" s="103"/>
      <c r="C185" s="271"/>
      <c r="D185" s="271"/>
      <c r="E185" s="271"/>
      <c r="F185" s="271"/>
      <c r="G185" s="271"/>
      <c r="H185" s="271"/>
      <c r="I185" s="271"/>
      <c r="J185" s="103"/>
      <c r="K185" s="271"/>
      <c r="L185" s="103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271"/>
      <c r="B186" s="103"/>
      <c r="C186" s="271"/>
      <c r="D186" s="271"/>
      <c r="E186" s="271"/>
      <c r="F186" s="271"/>
      <c r="G186" s="271"/>
      <c r="H186" s="271"/>
      <c r="I186" s="271"/>
      <c r="J186" s="103"/>
      <c r="K186" s="271"/>
      <c r="L186" s="103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271"/>
      <c r="B187" s="103"/>
      <c r="C187" s="271"/>
      <c r="D187" s="271"/>
      <c r="E187" s="271"/>
      <c r="F187" s="271"/>
      <c r="G187" s="271"/>
      <c r="H187" s="271"/>
      <c r="I187" s="271"/>
      <c r="J187" s="103"/>
      <c r="K187" s="271"/>
      <c r="L187" s="103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271"/>
      <c r="B188" s="103"/>
      <c r="C188" s="271"/>
      <c r="D188" s="271"/>
      <c r="E188" s="271"/>
      <c r="F188" s="271"/>
      <c r="G188" s="271"/>
      <c r="H188" s="271"/>
      <c r="I188" s="271"/>
      <c r="J188" s="103"/>
      <c r="K188" s="271"/>
      <c r="L188" s="103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271"/>
      <c r="B189" s="103"/>
      <c r="C189" s="271"/>
      <c r="D189" s="271"/>
      <c r="E189" s="271"/>
      <c r="F189" s="271"/>
      <c r="G189" s="271"/>
      <c r="H189" s="271"/>
      <c r="I189" s="271"/>
      <c r="J189" s="103"/>
      <c r="K189" s="271"/>
      <c r="L189" s="103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271"/>
      <c r="B190" s="103"/>
      <c r="C190" s="271"/>
      <c r="D190" s="271"/>
      <c r="E190" s="271"/>
      <c r="F190" s="271"/>
      <c r="G190" s="271"/>
      <c r="H190" s="271"/>
      <c r="I190" s="271"/>
      <c r="J190" s="103"/>
      <c r="K190" s="271"/>
      <c r="L190" s="103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271"/>
      <c r="B191" s="103"/>
      <c r="C191" s="271"/>
      <c r="D191" s="271"/>
      <c r="E191" s="271"/>
      <c r="F191" s="271"/>
      <c r="G191" s="271"/>
      <c r="H191" s="271"/>
      <c r="I191" s="271"/>
      <c r="J191" s="103"/>
      <c r="K191" s="271"/>
      <c r="L191" s="103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271"/>
      <c r="B192" s="103"/>
      <c r="C192" s="271"/>
      <c r="D192" s="271"/>
      <c r="E192" s="271"/>
      <c r="F192" s="271"/>
      <c r="G192" s="271"/>
      <c r="H192" s="271"/>
      <c r="I192" s="271"/>
      <c r="J192" s="103"/>
      <c r="K192" s="271"/>
      <c r="L192" s="103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271"/>
      <c r="B193" s="103"/>
      <c r="C193" s="271"/>
      <c r="D193" s="271"/>
      <c r="E193" s="271"/>
      <c r="F193" s="271"/>
      <c r="G193" s="271"/>
      <c r="H193" s="271"/>
      <c r="I193" s="271"/>
      <c r="J193" s="103"/>
      <c r="K193" s="271"/>
      <c r="L193" s="103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271"/>
      <c r="B194" s="103"/>
      <c r="C194" s="271"/>
      <c r="D194" s="271"/>
      <c r="E194" s="271"/>
      <c r="F194" s="271"/>
      <c r="G194" s="271"/>
      <c r="H194" s="271"/>
      <c r="I194" s="271"/>
      <c r="J194" s="103"/>
      <c r="K194" s="271"/>
      <c r="L194" s="103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271"/>
      <c r="B195" s="103"/>
      <c r="C195" s="271"/>
      <c r="D195" s="271"/>
      <c r="E195" s="271"/>
      <c r="F195" s="271"/>
      <c r="G195" s="271"/>
      <c r="H195" s="271"/>
      <c r="I195" s="271"/>
      <c r="J195" s="103"/>
      <c r="K195" s="271"/>
      <c r="L195" s="103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271"/>
      <c r="B196" s="103"/>
      <c r="C196" s="271"/>
      <c r="D196" s="271"/>
      <c r="E196" s="271"/>
      <c r="F196" s="271"/>
      <c r="G196" s="271"/>
      <c r="H196" s="271"/>
      <c r="I196" s="271"/>
      <c r="J196" s="103"/>
      <c r="K196" s="271"/>
      <c r="L196" s="103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271"/>
      <c r="B197" s="103"/>
      <c r="C197" s="271"/>
      <c r="D197" s="271"/>
      <c r="E197" s="271"/>
      <c r="F197" s="271"/>
      <c r="G197" s="271"/>
      <c r="H197" s="271"/>
      <c r="I197" s="271"/>
      <c r="J197" s="103"/>
      <c r="K197" s="271"/>
      <c r="L197" s="103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271"/>
      <c r="B198" s="103"/>
      <c r="C198" s="271"/>
      <c r="D198" s="271"/>
      <c r="E198" s="271"/>
      <c r="F198" s="271"/>
      <c r="G198" s="271"/>
      <c r="H198" s="271"/>
      <c r="I198" s="271"/>
      <c r="J198" s="103"/>
      <c r="K198" s="271"/>
      <c r="L198" s="103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271"/>
      <c r="B199" s="103"/>
      <c r="C199" s="271"/>
      <c r="D199" s="271"/>
      <c r="E199" s="271"/>
      <c r="F199" s="271"/>
      <c r="G199" s="271"/>
      <c r="H199" s="271"/>
      <c r="I199" s="271"/>
      <c r="J199" s="103"/>
      <c r="K199" s="271"/>
      <c r="L199" s="103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271"/>
      <c r="B200" s="103"/>
      <c r="C200" s="271"/>
      <c r="D200" s="271"/>
      <c r="E200" s="271"/>
      <c r="F200" s="271"/>
      <c r="G200" s="271"/>
      <c r="H200" s="271"/>
      <c r="I200" s="271"/>
      <c r="J200" s="103"/>
      <c r="K200" s="271"/>
      <c r="L200" s="103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271"/>
      <c r="B201" s="103"/>
      <c r="C201" s="271"/>
      <c r="D201" s="271"/>
      <c r="E201" s="271"/>
      <c r="F201" s="271"/>
      <c r="G201" s="271"/>
      <c r="H201" s="271"/>
      <c r="I201" s="271"/>
      <c r="J201" s="103"/>
      <c r="K201" s="271"/>
      <c r="L201" s="103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271"/>
      <c r="B202" s="103"/>
      <c r="C202" s="271"/>
      <c r="D202" s="271"/>
      <c r="E202" s="271"/>
      <c r="F202" s="271"/>
      <c r="G202" s="271"/>
      <c r="H202" s="271"/>
      <c r="I202" s="271"/>
      <c r="J202" s="103"/>
      <c r="K202" s="271"/>
      <c r="L202" s="103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271"/>
      <c r="B203" s="103"/>
      <c r="C203" s="271"/>
      <c r="D203" s="271"/>
      <c r="E203" s="271"/>
      <c r="F203" s="271"/>
      <c r="G203" s="271"/>
      <c r="H203" s="271"/>
      <c r="I203" s="271"/>
      <c r="J203" s="103"/>
      <c r="K203" s="271"/>
      <c r="L203" s="103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271"/>
      <c r="B204" s="103"/>
      <c r="C204" s="271"/>
      <c r="D204" s="271"/>
      <c r="E204" s="271"/>
      <c r="F204" s="271"/>
      <c r="G204" s="271"/>
      <c r="H204" s="271"/>
      <c r="I204" s="271"/>
      <c r="J204" s="103"/>
      <c r="K204" s="271"/>
      <c r="L204" s="103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271"/>
      <c r="B205" s="103"/>
      <c r="C205" s="271"/>
      <c r="D205" s="271"/>
      <c r="E205" s="271"/>
      <c r="F205" s="271"/>
      <c r="G205" s="271"/>
      <c r="H205" s="271"/>
      <c r="I205" s="271"/>
      <c r="J205" s="103"/>
      <c r="K205" s="271"/>
      <c r="L205" s="103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271"/>
      <c r="B206" s="103"/>
      <c r="C206" s="271"/>
      <c r="D206" s="271"/>
      <c r="E206" s="271"/>
      <c r="F206" s="271"/>
      <c r="G206" s="271"/>
      <c r="H206" s="271"/>
      <c r="I206" s="271"/>
      <c r="J206" s="103"/>
      <c r="K206" s="271"/>
      <c r="L206" s="103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271"/>
      <c r="B207" s="103"/>
      <c r="C207" s="271"/>
      <c r="D207" s="271"/>
      <c r="E207" s="271"/>
      <c r="F207" s="271"/>
      <c r="G207" s="271"/>
      <c r="H207" s="271"/>
      <c r="I207" s="271"/>
      <c r="J207" s="103"/>
      <c r="K207" s="271"/>
      <c r="L207" s="103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271"/>
      <c r="B208" s="103"/>
      <c r="C208" s="271"/>
      <c r="D208" s="271"/>
      <c r="E208" s="271"/>
      <c r="F208" s="271"/>
      <c r="G208" s="271"/>
      <c r="H208" s="271"/>
      <c r="I208" s="271"/>
      <c r="J208" s="103"/>
      <c r="K208" s="271"/>
      <c r="L208" s="103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271"/>
      <c r="B209" s="103"/>
      <c r="C209" s="271"/>
      <c r="D209" s="271"/>
      <c r="E209" s="271"/>
      <c r="F209" s="271"/>
      <c r="G209" s="271"/>
      <c r="H209" s="271"/>
      <c r="I209" s="271"/>
      <c r="J209" s="103"/>
      <c r="K209" s="271"/>
      <c r="L209" s="103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271"/>
      <c r="B210" s="103"/>
      <c r="C210" s="271"/>
      <c r="D210" s="271"/>
      <c r="E210" s="271"/>
      <c r="F210" s="271"/>
      <c r="G210" s="271"/>
      <c r="H210" s="271"/>
      <c r="I210" s="271"/>
      <c r="J210" s="103"/>
      <c r="K210" s="271"/>
      <c r="L210" s="103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271"/>
      <c r="B211" s="103"/>
      <c r="C211" s="271"/>
      <c r="D211" s="271"/>
      <c r="E211" s="271"/>
      <c r="F211" s="271"/>
      <c r="G211" s="271"/>
      <c r="H211" s="271"/>
      <c r="I211" s="271"/>
      <c r="J211" s="103"/>
      <c r="K211" s="271"/>
      <c r="L211" s="103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271"/>
      <c r="B212" s="103"/>
      <c r="C212" s="271"/>
      <c r="D212" s="271"/>
      <c r="E212" s="271"/>
      <c r="F212" s="271"/>
      <c r="G212" s="271"/>
      <c r="H212" s="271"/>
      <c r="I212" s="271"/>
      <c r="J212" s="103"/>
      <c r="K212" s="271"/>
      <c r="L212" s="103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271"/>
      <c r="B213" s="103"/>
      <c r="C213" s="271"/>
      <c r="D213" s="271"/>
      <c r="E213" s="271"/>
      <c r="F213" s="271"/>
      <c r="G213" s="271"/>
      <c r="H213" s="271"/>
      <c r="I213" s="271"/>
      <c r="J213" s="103"/>
      <c r="K213" s="271"/>
      <c r="L213" s="103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271"/>
      <c r="B214" s="103"/>
      <c r="C214" s="271"/>
      <c r="D214" s="271"/>
      <c r="E214" s="271"/>
      <c r="F214" s="271"/>
      <c r="G214" s="271"/>
      <c r="H214" s="271"/>
      <c r="I214" s="271"/>
      <c r="J214" s="103"/>
      <c r="K214" s="271"/>
      <c r="L214" s="103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271"/>
      <c r="B215" s="103"/>
      <c r="C215" s="271"/>
      <c r="D215" s="271"/>
      <c r="E215" s="271"/>
      <c r="F215" s="271"/>
      <c r="G215" s="271"/>
      <c r="H215" s="271"/>
      <c r="I215" s="271"/>
      <c r="J215" s="103"/>
      <c r="K215" s="271"/>
      <c r="L215" s="103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271"/>
      <c r="B216" s="103"/>
      <c r="C216" s="271"/>
      <c r="D216" s="271"/>
      <c r="E216" s="271"/>
      <c r="F216" s="271"/>
      <c r="G216" s="271"/>
      <c r="H216" s="271"/>
      <c r="I216" s="271"/>
      <c r="J216" s="103"/>
      <c r="K216" s="271"/>
      <c r="L216" s="103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271"/>
      <c r="B217" s="103"/>
      <c r="C217" s="271"/>
      <c r="D217" s="271"/>
      <c r="E217" s="271"/>
      <c r="F217" s="271"/>
      <c r="G217" s="271"/>
      <c r="H217" s="271"/>
      <c r="I217" s="271"/>
      <c r="J217" s="103"/>
      <c r="K217" s="271"/>
      <c r="L217" s="103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271"/>
      <c r="B218" s="103"/>
      <c r="C218" s="271"/>
      <c r="D218" s="271"/>
      <c r="E218" s="271"/>
      <c r="F218" s="271"/>
      <c r="G218" s="271"/>
      <c r="H218" s="271"/>
      <c r="I218" s="271"/>
      <c r="J218" s="103"/>
      <c r="K218" s="271"/>
      <c r="L218" s="103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271"/>
      <c r="B219" s="103"/>
      <c r="C219" s="271"/>
      <c r="D219" s="271"/>
      <c r="E219" s="271"/>
      <c r="F219" s="271"/>
      <c r="G219" s="271"/>
      <c r="H219" s="271"/>
      <c r="I219" s="271"/>
      <c r="J219" s="103"/>
      <c r="K219" s="271"/>
      <c r="L219" s="103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271"/>
      <c r="B220" s="103"/>
      <c r="C220" s="271"/>
      <c r="D220" s="271"/>
      <c r="E220" s="271"/>
      <c r="F220" s="271"/>
      <c r="G220" s="271"/>
      <c r="H220" s="271"/>
      <c r="I220" s="271"/>
      <c r="J220" s="103"/>
      <c r="K220" s="271"/>
      <c r="L220" s="103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271"/>
      <c r="B221" s="103"/>
      <c r="C221" s="271"/>
      <c r="D221" s="271"/>
      <c r="E221" s="271"/>
      <c r="F221" s="271"/>
      <c r="G221" s="271"/>
      <c r="H221" s="271"/>
      <c r="I221" s="271"/>
      <c r="J221" s="103"/>
      <c r="K221" s="271"/>
      <c r="L221" s="103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271"/>
      <c r="B222" s="103"/>
      <c r="C222" s="271"/>
      <c r="D222" s="271"/>
      <c r="E222" s="271"/>
      <c r="F222" s="271"/>
      <c r="G222" s="271"/>
      <c r="H222" s="271"/>
      <c r="I222" s="271"/>
      <c r="J222" s="103"/>
      <c r="K222" s="271"/>
      <c r="L222" s="103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271"/>
      <c r="B223" s="103"/>
      <c r="C223" s="271"/>
      <c r="D223" s="271"/>
      <c r="E223" s="271"/>
      <c r="F223" s="271"/>
      <c r="G223" s="271"/>
      <c r="H223" s="271"/>
      <c r="I223" s="271"/>
      <c r="J223" s="103"/>
      <c r="K223" s="271"/>
      <c r="L223" s="103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271"/>
      <c r="B224" s="103"/>
      <c r="C224" s="271"/>
      <c r="D224" s="271"/>
      <c r="E224" s="271"/>
      <c r="F224" s="271"/>
      <c r="G224" s="271"/>
      <c r="H224" s="271"/>
      <c r="I224" s="271"/>
      <c r="J224" s="103"/>
      <c r="K224" s="271"/>
      <c r="L224" s="103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271"/>
      <c r="B225" s="103"/>
      <c r="C225" s="271"/>
      <c r="D225" s="271"/>
      <c r="E225" s="271"/>
      <c r="F225" s="271"/>
      <c r="G225" s="271"/>
      <c r="H225" s="271"/>
      <c r="I225" s="271"/>
      <c r="J225" s="103"/>
      <c r="K225" s="271"/>
      <c r="L225" s="103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271"/>
      <c r="B226" s="103"/>
      <c r="C226" s="271"/>
      <c r="D226" s="271"/>
      <c r="E226" s="271"/>
      <c r="F226" s="271"/>
      <c r="G226" s="271"/>
      <c r="H226" s="271"/>
      <c r="I226" s="271"/>
      <c r="J226" s="103"/>
      <c r="K226" s="271"/>
      <c r="L226" s="103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271"/>
      <c r="B227" s="103"/>
      <c r="C227" s="271"/>
      <c r="D227" s="271"/>
      <c r="E227" s="271"/>
      <c r="F227" s="271"/>
      <c r="G227" s="271"/>
      <c r="H227" s="271"/>
      <c r="I227" s="271"/>
      <c r="J227" s="103"/>
      <c r="K227" s="271"/>
      <c r="L227" s="103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271"/>
      <c r="B228" s="103"/>
      <c r="C228" s="271"/>
      <c r="D228" s="271"/>
      <c r="E228" s="271"/>
      <c r="F228" s="271"/>
      <c r="G228" s="271"/>
      <c r="H228" s="271"/>
      <c r="I228" s="271"/>
      <c r="J228" s="103"/>
      <c r="K228" s="271"/>
      <c r="L228" s="103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271"/>
      <c r="B229" s="103"/>
      <c r="C229" s="271"/>
      <c r="D229" s="271"/>
      <c r="E229" s="271"/>
      <c r="F229" s="271"/>
      <c r="G229" s="271"/>
      <c r="H229" s="271"/>
      <c r="I229" s="271"/>
      <c r="J229" s="103"/>
      <c r="K229" s="271"/>
      <c r="L229" s="103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271"/>
      <c r="B230" s="103"/>
      <c r="C230" s="271"/>
      <c r="D230" s="271"/>
      <c r="E230" s="271"/>
      <c r="F230" s="271"/>
      <c r="G230" s="271"/>
      <c r="H230" s="271"/>
      <c r="I230" s="271"/>
      <c r="J230" s="103"/>
      <c r="K230" s="271"/>
      <c r="L230" s="103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271"/>
      <c r="B231" s="103"/>
      <c r="C231" s="271"/>
      <c r="D231" s="271"/>
      <c r="E231" s="271"/>
      <c r="F231" s="271"/>
      <c r="G231" s="271"/>
      <c r="H231" s="271"/>
      <c r="I231" s="271"/>
      <c r="J231" s="103"/>
      <c r="K231" s="271"/>
      <c r="L231" s="103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271"/>
      <c r="B232" s="103"/>
      <c r="C232" s="271"/>
      <c r="D232" s="271"/>
      <c r="E232" s="271"/>
      <c r="F232" s="271"/>
      <c r="G232" s="271"/>
      <c r="H232" s="271"/>
      <c r="I232" s="271"/>
      <c r="J232" s="103"/>
      <c r="K232" s="271"/>
      <c r="L232" s="103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271"/>
      <c r="B233" s="103"/>
      <c r="C233" s="271"/>
      <c r="D233" s="271"/>
      <c r="E233" s="271"/>
      <c r="F233" s="271"/>
      <c r="G233" s="271"/>
      <c r="H233" s="271"/>
      <c r="I233" s="271"/>
      <c r="J233" s="103"/>
      <c r="K233" s="271"/>
      <c r="L233" s="103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271"/>
      <c r="B234" s="103"/>
      <c r="C234" s="271"/>
      <c r="D234" s="271"/>
      <c r="E234" s="271"/>
      <c r="F234" s="271"/>
      <c r="G234" s="271"/>
      <c r="H234" s="271"/>
      <c r="I234" s="271"/>
      <c r="J234" s="103"/>
      <c r="K234" s="271"/>
      <c r="L234" s="103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271"/>
      <c r="B235" s="103"/>
      <c r="C235" s="271"/>
      <c r="D235" s="271"/>
      <c r="E235" s="271"/>
      <c r="F235" s="271"/>
      <c r="G235" s="271"/>
      <c r="H235" s="271"/>
      <c r="I235" s="271"/>
      <c r="J235" s="103"/>
      <c r="K235" s="271"/>
      <c r="L235" s="103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271"/>
      <c r="B236" s="103"/>
      <c r="C236" s="271"/>
      <c r="D236" s="271"/>
      <c r="E236" s="271"/>
      <c r="F236" s="271"/>
      <c r="G236" s="271"/>
      <c r="H236" s="271"/>
      <c r="I236" s="271"/>
      <c r="J236" s="103"/>
      <c r="K236" s="271"/>
      <c r="L236" s="103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271"/>
      <c r="B237" s="103"/>
      <c r="C237" s="271"/>
      <c r="D237" s="271"/>
      <c r="E237" s="271"/>
      <c r="F237" s="271"/>
      <c r="G237" s="271"/>
      <c r="H237" s="271"/>
      <c r="I237" s="271"/>
      <c r="J237" s="103"/>
      <c r="K237" s="271"/>
      <c r="L237" s="103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271"/>
      <c r="B238" s="103"/>
      <c r="C238" s="271"/>
      <c r="D238" s="271"/>
      <c r="E238" s="271"/>
      <c r="F238" s="271"/>
      <c r="G238" s="271"/>
      <c r="H238" s="271"/>
      <c r="I238" s="271"/>
      <c r="J238" s="103"/>
      <c r="K238" s="271"/>
      <c r="L238" s="103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271"/>
      <c r="B239" s="103"/>
      <c r="C239" s="271"/>
      <c r="D239" s="271"/>
      <c r="E239" s="271"/>
      <c r="F239" s="271"/>
      <c r="G239" s="271"/>
      <c r="H239" s="271"/>
      <c r="I239" s="271"/>
      <c r="J239" s="103"/>
      <c r="K239" s="271"/>
      <c r="L239" s="103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271"/>
      <c r="B240" s="103"/>
      <c r="C240" s="271"/>
      <c r="D240" s="271"/>
      <c r="E240" s="271"/>
      <c r="F240" s="271"/>
      <c r="G240" s="271"/>
      <c r="H240" s="271"/>
      <c r="I240" s="271"/>
      <c r="J240" s="103"/>
      <c r="K240" s="271"/>
      <c r="L240" s="103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271"/>
      <c r="B241" s="103"/>
      <c r="C241" s="271"/>
      <c r="D241" s="271"/>
      <c r="E241" s="271"/>
      <c r="F241" s="271"/>
      <c r="G241" s="271"/>
      <c r="H241" s="271"/>
      <c r="I241" s="271"/>
      <c r="J241" s="103"/>
      <c r="K241" s="271"/>
      <c r="L241" s="103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271"/>
      <c r="B242" s="103"/>
      <c r="C242" s="271"/>
      <c r="D242" s="271"/>
      <c r="E242" s="271"/>
      <c r="F242" s="271"/>
      <c r="G242" s="271"/>
      <c r="H242" s="271"/>
      <c r="I242" s="271"/>
      <c r="J242" s="103"/>
      <c r="K242" s="271"/>
      <c r="L242" s="103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271"/>
      <c r="B243" s="103"/>
      <c r="C243" s="271"/>
      <c r="D243" s="271"/>
      <c r="E243" s="271"/>
      <c r="F243" s="271"/>
      <c r="G243" s="271"/>
      <c r="H243" s="271"/>
      <c r="I243" s="271"/>
      <c r="J243" s="103"/>
      <c r="K243" s="271"/>
      <c r="L243" s="103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271"/>
      <c r="B244" s="103"/>
      <c r="C244" s="271"/>
      <c r="D244" s="271"/>
      <c r="E244" s="271"/>
      <c r="F244" s="271"/>
      <c r="G244" s="271"/>
      <c r="H244" s="271"/>
      <c r="I244" s="271"/>
      <c r="J244" s="103"/>
      <c r="K244" s="271"/>
      <c r="L244" s="103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271"/>
      <c r="B245" s="103"/>
      <c r="C245" s="271"/>
      <c r="D245" s="271"/>
      <c r="E245" s="271"/>
      <c r="F245" s="271"/>
      <c r="G245" s="271"/>
      <c r="H245" s="271"/>
      <c r="I245" s="271"/>
      <c r="J245" s="103"/>
      <c r="K245" s="271"/>
      <c r="L245" s="103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271"/>
      <c r="B246" s="103"/>
      <c r="C246" s="271"/>
      <c r="D246" s="271"/>
      <c r="E246" s="271"/>
      <c r="F246" s="271"/>
      <c r="G246" s="271"/>
      <c r="H246" s="271"/>
      <c r="I246" s="271"/>
      <c r="J246" s="103"/>
      <c r="K246" s="271"/>
      <c r="L246" s="103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271"/>
      <c r="B247" s="103"/>
      <c r="C247" s="271"/>
      <c r="D247" s="271"/>
      <c r="E247" s="271"/>
      <c r="F247" s="271"/>
      <c r="G247" s="271"/>
      <c r="H247" s="271"/>
      <c r="I247" s="271"/>
      <c r="J247" s="103"/>
      <c r="K247" s="271"/>
      <c r="L247" s="103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271"/>
      <c r="B248" s="103"/>
      <c r="C248" s="271"/>
      <c r="D248" s="271"/>
      <c r="E248" s="271"/>
      <c r="F248" s="271"/>
      <c r="G248" s="271"/>
      <c r="H248" s="271"/>
      <c r="I248" s="271"/>
      <c r="J248" s="103"/>
      <c r="K248" s="271"/>
      <c r="L248" s="103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271"/>
      <c r="B249" s="103"/>
      <c r="C249" s="271"/>
      <c r="D249" s="271"/>
      <c r="E249" s="271"/>
      <c r="F249" s="271"/>
      <c r="G249" s="271"/>
      <c r="H249" s="271"/>
      <c r="I249" s="271"/>
      <c r="J249" s="103"/>
      <c r="K249" s="271"/>
      <c r="L249" s="103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271"/>
      <c r="B250" s="103"/>
      <c r="C250" s="271"/>
      <c r="D250" s="271"/>
      <c r="E250" s="271"/>
      <c r="F250" s="271"/>
      <c r="G250" s="271"/>
      <c r="H250" s="271"/>
      <c r="I250" s="271"/>
      <c r="J250" s="103"/>
      <c r="K250" s="271"/>
      <c r="L250" s="103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271"/>
      <c r="B251" s="103"/>
      <c r="C251" s="271"/>
      <c r="D251" s="271"/>
      <c r="E251" s="271"/>
      <c r="F251" s="271"/>
      <c r="G251" s="271"/>
      <c r="H251" s="271"/>
      <c r="I251" s="271"/>
      <c r="J251" s="103"/>
      <c r="K251" s="271"/>
      <c r="L251" s="103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271"/>
      <c r="B252" s="103"/>
      <c r="C252" s="271"/>
      <c r="D252" s="271"/>
      <c r="E252" s="271"/>
      <c r="F252" s="271"/>
      <c r="G252" s="271"/>
      <c r="H252" s="271"/>
      <c r="I252" s="271"/>
      <c r="J252" s="103"/>
      <c r="K252" s="271"/>
      <c r="L252" s="103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271"/>
      <c r="B253" s="103"/>
      <c r="C253" s="271"/>
      <c r="D253" s="271"/>
      <c r="E253" s="271"/>
      <c r="F253" s="271"/>
      <c r="G253" s="271"/>
      <c r="H253" s="271"/>
      <c r="I253" s="271"/>
      <c r="J253" s="103"/>
      <c r="K253" s="271"/>
      <c r="L253" s="103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271"/>
      <c r="B254" s="103"/>
      <c r="C254" s="271"/>
      <c r="D254" s="271"/>
      <c r="E254" s="271"/>
      <c r="F254" s="271"/>
      <c r="G254" s="271"/>
      <c r="H254" s="271"/>
      <c r="I254" s="271"/>
      <c r="J254" s="103"/>
      <c r="K254" s="271"/>
      <c r="L254" s="103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271"/>
      <c r="B255" s="103"/>
      <c r="C255" s="271"/>
      <c r="D255" s="271"/>
      <c r="E255" s="271"/>
      <c r="F255" s="271"/>
      <c r="G255" s="271"/>
      <c r="H255" s="271"/>
      <c r="I255" s="271"/>
      <c r="J255" s="103"/>
      <c r="K255" s="271"/>
      <c r="L255" s="103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271"/>
      <c r="B256" s="103"/>
      <c r="C256" s="271"/>
      <c r="D256" s="271"/>
      <c r="E256" s="271"/>
      <c r="F256" s="271"/>
      <c r="G256" s="271"/>
      <c r="H256" s="271"/>
      <c r="I256" s="271"/>
      <c r="J256" s="103"/>
      <c r="K256" s="271"/>
      <c r="L256" s="103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271"/>
      <c r="B257" s="103"/>
      <c r="C257" s="271"/>
      <c r="D257" s="271"/>
      <c r="E257" s="271"/>
      <c r="F257" s="271"/>
      <c r="G257" s="271"/>
      <c r="H257" s="271"/>
      <c r="I257" s="271"/>
      <c r="J257" s="103"/>
      <c r="K257" s="271"/>
      <c r="L257" s="103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271"/>
      <c r="B258" s="103"/>
      <c r="C258" s="271"/>
      <c r="D258" s="271"/>
      <c r="E258" s="271"/>
      <c r="F258" s="271"/>
      <c r="G258" s="271"/>
      <c r="H258" s="271"/>
      <c r="I258" s="271"/>
      <c r="J258" s="103"/>
      <c r="K258" s="271"/>
      <c r="L258" s="103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271"/>
      <c r="B259" s="103"/>
      <c r="C259" s="271"/>
      <c r="D259" s="271"/>
      <c r="E259" s="271"/>
      <c r="F259" s="271"/>
      <c r="G259" s="271"/>
      <c r="H259" s="271"/>
      <c r="I259" s="271"/>
      <c r="J259" s="103"/>
      <c r="K259" s="271"/>
      <c r="L259" s="103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271"/>
      <c r="B260" s="103"/>
      <c r="C260" s="271"/>
      <c r="D260" s="271"/>
      <c r="E260" s="271"/>
      <c r="F260" s="271"/>
      <c r="G260" s="271"/>
      <c r="H260" s="271"/>
      <c r="I260" s="271"/>
      <c r="J260" s="103"/>
      <c r="K260" s="271"/>
      <c r="L260" s="103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271"/>
      <c r="B261" s="103"/>
      <c r="C261" s="271"/>
      <c r="D261" s="271"/>
      <c r="E261" s="271"/>
      <c r="F261" s="271"/>
      <c r="G261" s="271"/>
      <c r="H261" s="271"/>
      <c r="I261" s="271"/>
      <c r="J261" s="103"/>
      <c r="K261" s="271"/>
      <c r="L261" s="103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271"/>
      <c r="B262" s="103"/>
      <c r="C262" s="271"/>
      <c r="D262" s="271"/>
      <c r="E262" s="271"/>
      <c r="F262" s="271"/>
      <c r="G262" s="271"/>
      <c r="H262" s="271"/>
      <c r="I262" s="271"/>
      <c r="J262" s="103"/>
      <c r="K262" s="271"/>
      <c r="L262" s="103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271"/>
      <c r="B263" s="103"/>
      <c r="C263" s="271"/>
      <c r="D263" s="271"/>
      <c r="E263" s="271"/>
      <c r="F263" s="271"/>
      <c r="G263" s="271"/>
      <c r="H263" s="271"/>
      <c r="I263" s="271"/>
      <c r="J263" s="103"/>
      <c r="K263" s="271"/>
      <c r="L263" s="103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271"/>
      <c r="B264" s="103"/>
      <c r="C264" s="271"/>
      <c r="D264" s="271"/>
      <c r="E264" s="271"/>
      <c r="F264" s="271"/>
      <c r="G264" s="271"/>
      <c r="H264" s="271"/>
      <c r="I264" s="271"/>
      <c r="J264" s="103"/>
      <c r="K264" s="271"/>
      <c r="L264" s="103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271"/>
      <c r="B265" s="103"/>
      <c r="C265" s="271"/>
      <c r="D265" s="271"/>
      <c r="E265" s="271"/>
      <c r="F265" s="271"/>
      <c r="G265" s="271"/>
      <c r="H265" s="271"/>
      <c r="I265" s="271"/>
      <c r="J265" s="103"/>
      <c r="K265" s="271"/>
      <c r="L265" s="103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271"/>
      <c r="B266" s="103"/>
      <c r="C266" s="271"/>
      <c r="D266" s="271"/>
      <c r="E266" s="271"/>
      <c r="F266" s="271"/>
      <c r="G266" s="271"/>
      <c r="H266" s="271"/>
      <c r="I266" s="271"/>
      <c r="J266" s="103"/>
      <c r="K266" s="271"/>
      <c r="L266" s="103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271"/>
      <c r="B267" s="103"/>
      <c r="C267" s="271"/>
      <c r="D267" s="271"/>
      <c r="E267" s="271"/>
      <c r="F267" s="271"/>
      <c r="G267" s="271"/>
      <c r="H267" s="271"/>
      <c r="I267" s="271"/>
      <c r="J267" s="103"/>
      <c r="K267" s="271"/>
      <c r="L267" s="103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271"/>
      <c r="B268" s="103"/>
      <c r="C268" s="271"/>
      <c r="D268" s="271"/>
      <c r="E268" s="271"/>
      <c r="F268" s="271"/>
      <c r="G268" s="271"/>
      <c r="H268" s="271"/>
      <c r="I268" s="271"/>
      <c r="J268" s="103"/>
      <c r="K268" s="271"/>
      <c r="L268" s="103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271"/>
      <c r="B269" s="103"/>
      <c r="C269" s="271"/>
      <c r="D269" s="271"/>
      <c r="E269" s="271"/>
      <c r="F269" s="271"/>
      <c r="G269" s="271"/>
      <c r="H269" s="271"/>
      <c r="I269" s="271"/>
      <c r="J269" s="103"/>
      <c r="K269" s="271"/>
      <c r="L269" s="103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271"/>
      <c r="B270" s="103"/>
      <c r="C270" s="271"/>
      <c r="D270" s="271"/>
      <c r="E270" s="271"/>
      <c r="F270" s="271"/>
      <c r="G270" s="271"/>
      <c r="H270" s="271"/>
      <c r="I270" s="271"/>
      <c r="J270" s="103"/>
      <c r="K270" s="271"/>
      <c r="L270" s="103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271"/>
      <c r="B271" s="103"/>
      <c r="C271" s="271"/>
      <c r="D271" s="271"/>
      <c r="E271" s="271"/>
      <c r="F271" s="271"/>
      <c r="G271" s="271"/>
      <c r="H271" s="271"/>
      <c r="I271" s="271"/>
      <c r="J271" s="103"/>
      <c r="K271" s="271"/>
      <c r="L271" s="103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271"/>
      <c r="B272" s="103"/>
      <c r="C272" s="271"/>
      <c r="D272" s="271"/>
      <c r="E272" s="271"/>
      <c r="F272" s="271"/>
      <c r="G272" s="271"/>
      <c r="H272" s="271"/>
      <c r="I272" s="271"/>
      <c r="J272" s="103"/>
      <c r="K272" s="271"/>
      <c r="L272" s="103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271"/>
      <c r="B273" s="103"/>
      <c r="C273" s="271"/>
      <c r="D273" s="271"/>
      <c r="E273" s="271"/>
      <c r="F273" s="271"/>
      <c r="G273" s="271"/>
      <c r="H273" s="271"/>
      <c r="I273" s="271"/>
      <c r="J273" s="103"/>
      <c r="K273" s="271"/>
      <c r="L273" s="103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271"/>
      <c r="B274" s="103"/>
      <c r="C274" s="271"/>
      <c r="D274" s="271"/>
      <c r="E274" s="271"/>
      <c r="F274" s="271"/>
      <c r="G274" s="271"/>
      <c r="H274" s="271"/>
      <c r="I274" s="271"/>
      <c r="J274" s="103"/>
      <c r="K274" s="271"/>
      <c r="L274" s="103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271"/>
      <c r="B275" s="103"/>
      <c r="C275" s="271"/>
      <c r="D275" s="271"/>
      <c r="E275" s="271"/>
      <c r="F275" s="271"/>
      <c r="G275" s="271"/>
      <c r="H275" s="271"/>
      <c r="I275" s="271"/>
      <c r="J275" s="103"/>
      <c r="K275" s="271"/>
      <c r="L275" s="103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271"/>
      <c r="B276" s="103"/>
      <c r="C276" s="271"/>
      <c r="D276" s="271"/>
      <c r="E276" s="271"/>
      <c r="F276" s="271"/>
      <c r="G276" s="271"/>
      <c r="H276" s="271"/>
      <c r="I276" s="271"/>
      <c r="J276" s="103"/>
      <c r="K276" s="271"/>
      <c r="L276" s="103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271"/>
      <c r="B277" s="103"/>
      <c r="C277" s="271"/>
      <c r="D277" s="271"/>
      <c r="E277" s="271"/>
      <c r="F277" s="271"/>
      <c r="G277" s="271"/>
      <c r="H277" s="271"/>
      <c r="I277" s="271"/>
      <c r="J277" s="103"/>
      <c r="K277" s="271"/>
      <c r="L277" s="103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271"/>
      <c r="B278" s="103"/>
      <c r="C278" s="271"/>
      <c r="D278" s="271"/>
      <c r="E278" s="271"/>
      <c r="F278" s="271"/>
      <c r="G278" s="271"/>
      <c r="H278" s="271"/>
      <c r="I278" s="271"/>
      <c r="J278" s="103"/>
      <c r="K278" s="271"/>
      <c r="L278" s="103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271"/>
      <c r="B279" s="103"/>
      <c r="C279" s="271"/>
      <c r="D279" s="271"/>
      <c r="E279" s="271"/>
      <c r="F279" s="271"/>
      <c r="G279" s="271"/>
      <c r="H279" s="271"/>
      <c r="I279" s="271"/>
      <c r="J279" s="103"/>
      <c r="K279" s="271"/>
      <c r="L279" s="103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271"/>
      <c r="B280" s="103"/>
      <c r="C280" s="271"/>
      <c r="D280" s="271"/>
      <c r="E280" s="271"/>
      <c r="F280" s="271"/>
      <c r="G280" s="271"/>
      <c r="H280" s="271"/>
      <c r="I280" s="271"/>
      <c r="J280" s="103"/>
      <c r="K280" s="271"/>
      <c r="L280" s="103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271"/>
      <c r="B281" s="103"/>
      <c r="C281" s="271"/>
      <c r="D281" s="271"/>
      <c r="E281" s="271"/>
      <c r="F281" s="271"/>
      <c r="G281" s="271"/>
      <c r="H281" s="271"/>
      <c r="I281" s="271"/>
      <c r="J281" s="103"/>
      <c r="K281" s="271"/>
      <c r="L281" s="103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271"/>
      <c r="B282" s="103"/>
      <c r="C282" s="271"/>
      <c r="D282" s="271"/>
      <c r="E282" s="271"/>
      <c r="F282" s="271"/>
      <c r="G282" s="271"/>
      <c r="H282" s="271"/>
      <c r="I282" s="271"/>
      <c r="J282" s="103"/>
      <c r="K282" s="271"/>
      <c r="L282" s="103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271"/>
      <c r="B283" s="103"/>
      <c r="C283" s="271"/>
      <c r="D283" s="271"/>
      <c r="E283" s="271"/>
      <c r="F283" s="271"/>
      <c r="G283" s="271"/>
      <c r="H283" s="271"/>
      <c r="I283" s="271"/>
      <c r="J283" s="103"/>
      <c r="K283" s="271"/>
      <c r="L283" s="103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271"/>
      <c r="B284" s="103"/>
      <c r="C284" s="271"/>
      <c r="D284" s="271"/>
      <c r="E284" s="271"/>
      <c r="F284" s="271"/>
      <c r="G284" s="271"/>
      <c r="H284" s="271"/>
      <c r="I284" s="271"/>
      <c r="J284" s="103"/>
      <c r="K284" s="271"/>
      <c r="L284" s="103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271"/>
      <c r="B285" s="103"/>
      <c r="C285" s="271"/>
      <c r="D285" s="271"/>
      <c r="E285" s="271"/>
      <c r="F285" s="271"/>
      <c r="G285" s="271"/>
      <c r="H285" s="271"/>
      <c r="I285" s="271"/>
      <c r="J285" s="103"/>
      <c r="K285" s="271"/>
      <c r="L285" s="103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271"/>
      <c r="B286" s="103"/>
      <c r="C286" s="271"/>
      <c r="D286" s="271"/>
      <c r="E286" s="271"/>
      <c r="F286" s="271"/>
      <c r="G286" s="271"/>
      <c r="H286" s="271"/>
      <c r="I286" s="271"/>
      <c r="J286" s="103"/>
      <c r="K286" s="271"/>
      <c r="L286" s="103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271"/>
      <c r="B287" s="103"/>
      <c r="C287" s="271"/>
      <c r="D287" s="271"/>
      <c r="E287" s="271"/>
      <c r="F287" s="271"/>
      <c r="G287" s="271"/>
      <c r="H287" s="271"/>
      <c r="I287" s="271"/>
      <c r="J287" s="103"/>
      <c r="K287" s="271"/>
      <c r="L287" s="103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271"/>
      <c r="B288" s="103"/>
      <c r="C288" s="271"/>
      <c r="D288" s="271"/>
      <c r="E288" s="271"/>
      <c r="F288" s="271"/>
      <c r="G288" s="271"/>
      <c r="H288" s="271"/>
      <c r="I288" s="271"/>
      <c r="J288" s="103"/>
      <c r="K288" s="271"/>
      <c r="L288" s="103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271"/>
      <c r="B289" s="103"/>
      <c r="C289" s="271"/>
      <c r="D289" s="271"/>
      <c r="E289" s="271"/>
      <c r="F289" s="271"/>
      <c r="G289" s="271"/>
      <c r="H289" s="271"/>
      <c r="I289" s="271"/>
      <c r="J289" s="103"/>
      <c r="K289" s="271"/>
      <c r="L289" s="103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271"/>
      <c r="B290" s="103"/>
      <c r="C290" s="271"/>
      <c r="D290" s="271"/>
      <c r="E290" s="271"/>
      <c r="F290" s="271"/>
      <c r="G290" s="271"/>
      <c r="H290" s="271"/>
      <c r="I290" s="271"/>
      <c r="J290" s="103"/>
      <c r="K290" s="271"/>
      <c r="L290" s="103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271"/>
      <c r="B291" s="103"/>
      <c r="C291" s="271"/>
      <c r="D291" s="271"/>
      <c r="E291" s="271"/>
      <c r="F291" s="271"/>
      <c r="G291" s="271"/>
      <c r="H291" s="271"/>
      <c r="I291" s="271"/>
      <c r="J291" s="103"/>
      <c r="K291" s="271"/>
      <c r="L291" s="103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271"/>
      <c r="B292" s="103"/>
      <c r="C292" s="271"/>
      <c r="D292" s="271"/>
      <c r="E292" s="271"/>
      <c r="F292" s="271"/>
      <c r="G292" s="271"/>
      <c r="H292" s="271"/>
      <c r="I292" s="271"/>
      <c r="J292" s="103"/>
      <c r="K292" s="271"/>
      <c r="L292" s="103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271"/>
      <c r="B293" s="103"/>
      <c r="C293" s="271"/>
      <c r="D293" s="271"/>
      <c r="E293" s="271"/>
      <c r="F293" s="271"/>
      <c r="G293" s="271"/>
      <c r="H293" s="271"/>
      <c r="I293" s="271"/>
      <c r="J293" s="103"/>
      <c r="K293" s="271"/>
      <c r="L293" s="103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271"/>
      <c r="B294" s="103"/>
      <c r="C294" s="271"/>
      <c r="D294" s="271"/>
      <c r="E294" s="271"/>
      <c r="F294" s="271"/>
      <c r="G294" s="271"/>
      <c r="H294" s="271"/>
      <c r="I294" s="271"/>
      <c r="J294" s="103"/>
      <c r="K294" s="271"/>
      <c r="L294" s="103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271"/>
      <c r="B295" s="103"/>
      <c r="C295" s="271"/>
      <c r="D295" s="271"/>
      <c r="E295" s="271"/>
      <c r="F295" s="271"/>
      <c r="G295" s="271"/>
      <c r="H295" s="271"/>
      <c r="I295" s="271"/>
      <c r="J295" s="103"/>
      <c r="K295" s="271"/>
      <c r="L295" s="103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271"/>
      <c r="B296" s="103"/>
      <c r="C296" s="271"/>
      <c r="D296" s="271"/>
      <c r="E296" s="271"/>
      <c r="F296" s="271"/>
      <c r="G296" s="271"/>
      <c r="H296" s="271"/>
      <c r="I296" s="271"/>
      <c r="J296" s="103"/>
      <c r="K296" s="271"/>
      <c r="L296" s="103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271"/>
      <c r="B297" s="103"/>
      <c r="C297" s="271"/>
      <c r="D297" s="271"/>
      <c r="E297" s="271"/>
      <c r="F297" s="271"/>
      <c r="G297" s="271"/>
      <c r="H297" s="271"/>
      <c r="I297" s="271"/>
      <c r="J297" s="103"/>
      <c r="K297" s="271"/>
      <c r="L297" s="103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271"/>
      <c r="B298" s="103"/>
      <c r="C298" s="271"/>
      <c r="D298" s="271"/>
      <c r="E298" s="271"/>
      <c r="F298" s="271"/>
      <c r="G298" s="271"/>
      <c r="H298" s="271"/>
      <c r="I298" s="271"/>
      <c r="J298" s="103"/>
      <c r="K298" s="271"/>
      <c r="L298" s="103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271"/>
      <c r="B299" s="103"/>
      <c r="C299" s="271"/>
      <c r="D299" s="271"/>
      <c r="E299" s="271"/>
      <c r="F299" s="271"/>
      <c r="G299" s="271"/>
      <c r="H299" s="271"/>
      <c r="I299" s="271"/>
      <c r="J299" s="103"/>
      <c r="K299" s="271"/>
      <c r="L299" s="103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271"/>
      <c r="B300" s="103"/>
      <c r="C300" s="271"/>
      <c r="D300" s="271"/>
      <c r="E300" s="271"/>
      <c r="F300" s="271"/>
      <c r="G300" s="271"/>
      <c r="H300" s="271"/>
      <c r="I300" s="271"/>
      <c r="J300" s="103"/>
      <c r="K300" s="271"/>
      <c r="L300" s="103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271"/>
      <c r="B301" s="103"/>
      <c r="C301" s="271"/>
      <c r="D301" s="271"/>
      <c r="E301" s="271"/>
      <c r="F301" s="271"/>
      <c r="G301" s="271"/>
      <c r="H301" s="271"/>
      <c r="I301" s="271"/>
      <c r="J301" s="103"/>
      <c r="K301" s="271"/>
      <c r="L301" s="103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271"/>
      <c r="B302" s="103"/>
      <c r="C302" s="271"/>
      <c r="D302" s="271"/>
      <c r="E302" s="271"/>
      <c r="F302" s="271"/>
      <c r="G302" s="271"/>
      <c r="H302" s="271"/>
      <c r="I302" s="271"/>
      <c r="J302" s="103"/>
      <c r="K302" s="271"/>
      <c r="L302" s="103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271"/>
      <c r="B303" s="103"/>
      <c r="C303" s="271"/>
      <c r="D303" s="271"/>
      <c r="E303" s="271"/>
      <c r="F303" s="271"/>
      <c r="G303" s="271"/>
      <c r="H303" s="271"/>
      <c r="I303" s="271"/>
      <c r="J303" s="103"/>
      <c r="K303" s="271"/>
      <c r="L303" s="103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271"/>
      <c r="B304" s="103"/>
      <c r="C304" s="271"/>
      <c r="D304" s="271"/>
      <c r="E304" s="271"/>
      <c r="F304" s="271"/>
      <c r="G304" s="271"/>
      <c r="H304" s="271"/>
      <c r="I304" s="271"/>
      <c r="J304" s="103"/>
      <c r="K304" s="271"/>
      <c r="L304" s="103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271"/>
      <c r="B305" s="103"/>
      <c r="C305" s="271"/>
      <c r="D305" s="271"/>
      <c r="E305" s="271"/>
      <c r="F305" s="271"/>
      <c r="G305" s="271"/>
      <c r="H305" s="271"/>
      <c r="I305" s="271"/>
      <c r="J305" s="103"/>
      <c r="K305" s="271"/>
      <c r="L305" s="103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271"/>
      <c r="B306" s="103"/>
      <c r="C306" s="271"/>
      <c r="D306" s="271"/>
      <c r="E306" s="271"/>
      <c r="F306" s="271"/>
      <c r="G306" s="271"/>
      <c r="H306" s="271"/>
      <c r="I306" s="271"/>
      <c r="J306" s="103"/>
      <c r="K306" s="271"/>
      <c r="L306" s="103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271"/>
      <c r="B307" s="103"/>
      <c r="C307" s="271"/>
      <c r="D307" s="271"/>
      <c r="E307" s="271"/>
      <c r="F307" s="271"/>
      <c r="G307" s="271"/>
      <c r="H307" s="271"/>
      <c r="I307" s="271"/>
      <c r="J307" s="103"/>
      <c r="K307" s="271"/>
      <c r="L307" s="103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271"/>
      <c r="B308" s="103"/>
      <c r="C308" s="271"/>
      <c r="D308" s="271"/>
      <c r="E308" s="271"/>
      <c r="F308" s="271"/>
      <c r="G308" s="271"/>
      <c r="H308" s="271"/>
      <c r="I308" s="271"/>
      <c r="J308" s="103"/>
      <c r="K308" s="271"/>
      <c r="L308" s="103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271"/>
      <c r="B309" s="103"/>
      <c r="C309" s="271"/>
      <c r="D309" s="271"/>
      <c r="E309" s="271"/>
      <c r="F309" s="271"/>
      <c r="G309" s="271"/>
      <c r="H309" s="271"/>
      <c r="I309" s="271"/>
      <c r="J309" s="103"/>
      <c r="K309" s="271"/>
      <c r="L309" s="103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271"/>
      <c r="B310" s="103"/>
      <c r="C310" s="271"/>
      <c r="D310" s="271"/>
      <c r="E310" s="271"/>
      <c r="F310" s="271"/>
      <c r="G310" s="271"/>
      <c r="H310" s="271"/>
      <c r="I310" s="271"/>
      <c r="J310" s="103"/>
      <c r="K310" s="271"/>
      <c r="L310" s="103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271"/>
      <c r="B311" s="103"/>
      <c r="C311" s="271"/>
      <c r="D311" s="271"/>
      <c r="E311" s="271"/>
      <c r="F311" s="271"/>
      <c r="G311" s="271"/>
      <c r="H311" s="271"/>
      <c r="I311" s="271"/>
      <c r="J311" s="103"/>
      <c r="K311" s="271"/>
      <c r="L311" s="103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271"/>
      <c r="B312" s="103"/>
      <c r="C312" s="271"/>
      <c r="D312" s="271"/>
      <c r="E312" s="271"/>
      <c r="F312" s="271"/>
      <c r="G312" s="271"/>
      <c r="H312" s="271"/>
      <c r="I312" s="271"/>
      <c r="J312" s="103"/>
      <c r="K312" s="271"/>
      <c r="L312" s="103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271"/>
      <c r="B313" s="103"/>
      <c r="C313" s="271"/>
      <c r="D313" s="271"/>
      <c r="E313" s="271"/>
      <c r="F313" s="271"/>
      <c r="G313" s="271"/>
      <c r="H313" s="271"/>
      <c r="I313" s="271"/>
      <c r="J313" s="103"/>
      <c r="K313" s="271"/>
      <c r="L313" s="103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271"/>
      <c r="B314" s="103"/>
      <c r="C314" s="271"/>
      <c r="D314" s="271"/>
      <c r="E314" s="271"/>
      <c r="F314" s="271"/>
      <c r="G314" s="271"/>
      <c r="H314" s="271"/>
      <c r="I314" s="271"/>
      <c r="J314" s="103"/>
      <c r="K314" s="271"/>
      <c r="L314" s="103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271"/>
      <c r="B315" s="103"/>
      <c r="C315" s="271"/>
      <c r="D315" s="271"/>
      <c r="E315" s="271"/>
      <c r="F315" s="271"/>
      <c r="G315" s="271"/>
      <c r="H315" s="271"/>
      <c r="I315" s="271"/>
      <c r="J315" s="103"/>
      <c r="K315" s="271"/>
      <c r="L315" s="103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271"/>
      <c r="B316" s="103"/>
      <c r="C316" s="271"/>
      <c r="D316" s="271"/>
      <c r="E316" s="271"/>
      <c r="F316" s="271"/>
      <c r="G316" s="271"/>
      <c r="H316" s="271"/>
      <c r="I316" s="271"/>
      <c r="J316" s="103"/>
      <c r="K316" s="271"/>
      <c r="L316" s="103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271"/>
      <c r="B317" s="103"/>
      <c r="C317" s="271"/>
      <c r="D317" s="271"/>
      <c r="E317" s="271"/>
      <c r="F317" s="271"/>
      <c r="G317" s="271"/>
      <c r="H317" s="271"/>
      <c r="I317" s="271"/>
      <c r="J317" s="103"/>
      <c r="K317" s="271"/>
      <c r="L317" s="103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271"/>
      <c r="B318" s="103"/>
      <c r="C318" s="271"/>
      <c r="D318" s="271"/>
      <c r="E318" s="271"/>
      <c r="F318" s="271"/>
      <c r="G318" s="271"/>
      <c r="H318" s="271"/>
      <c r="I318" s="271"/>
      <c r="J318" s="103"/>
      <c r="K318" s="271"/>
      <c r="L318" s="103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271"/>
      <c r="B319" s="103"/>
      <c r="C319" s="271"/>
      <c r="D319" s="271"/>
      <c r="E319" s="271"/>
      <c r="F319" s="271"/>
      <c r="G319" s="271"/>
      <c r="H319" s="271"/>
      <c r="I319" s="271"/>
      <c r="J319" s="103"/>
      <c r="K319" s="271"/>
      <c r="L319" s="103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271"/>
      <c r="B320" s="103"/>
      <c r="C320" s="271"/>
      <c r="D320" s="271"/>
      <c r="E320" s="271"/>
      <c r="F320" s="271"/>
      <c r="G320" s="271"/>
      <c r="H320" s="271"/>
      <c r="I320" s="271"/>
      <c r="J320" s="103"/>
      <c r="K320" s="271"/>
      <c r="L320" s="103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271"/>
      <c r="B321" s="103"/>
      <c r="C321" s="271"/>
      <c r="D321" s="271"/>
      <c r="E321" s="271"/>
      <c r="F321" s="271"/>
      <c r="G321" s="271"/>
      <c r="H321" s="271"/>
      <c r="I321" s="271"/>
      <c r="J321" s="103"/>
      <c r="K321" s="271"/>
      <c r="L321" s="103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271"/>
      <c r="B322" s="103"/>
      <c r="C322" s="271"/>
      <c r="D322" s="271"/>
      <c r="E322" s="271"/>
      <c r="F322" s="271"/>
      <c r="G322" s="271"/>
      <c r="H322" s="271"/>
      <c r="I322" s="271"/>
      <c r="J322" s="103"/>
      <c r="K322" s="271"/>
      <c r="L322" s="103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271"/>
      <c r="B323" s="103"/>
      <c r="C323" s="271"/>
      <c r="D323" s="271"/>
      <c r="E323" s="271"/>
      <c r="F323" s="271"/>
      <c r="G323" s="271"/>
      <c r="H323" s="271"/>
      <c r="I323" s="271"/>
      <c r="J323" s="103"/>
      <c r="K323" s="271"/>
      <c r="L323" s="103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271"/>
      <c r="B324" s="103"/>
      <c r="C324" s="271"/>
      <c r="D324" s="271"/>
      <c r="E324" s="271"/>
      <c r="F324" s="271"/>
      <c r="G324" s="271"/>
      <c r="H324" s="271"/>
      <c r="I324" s="271"/>
      <c r="J324" s="103"/>
      <c r="K324" s="271"/>
      <c r="L324" s="103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271"/>
      <c r="B325" s="103"/>
      <c r="C325" s="271"/>
      <c r="D325" s="271"/>
      <c r="E325" s="271"/>
      <c r="F325" s="271"/>
      <c r="G325" s="271"/>
      <c r="H325" s="271"/>
      <c r="I325" s="271"/>
      <c r="J325" s="103"/>
      <c r="K325" s="271"/>
      <c r="L325" s="103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271"/>
      <c r="B326" s="103"/>
      <c r="C326" s="271"/>
      <c r="D326" s="271"/>
      <c r="E326" s="271"/>
      <c r="F326" s="271"/>
      <c r="G326" s="271"/>
      <c r="H326" s="271"/>
      <c r="I326" s="271"/>
      <c r="J326" s="103"/>
      <c r="K326" s="271"/>
      <c r="L326" s="103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271"/>
      <c r="B327" s="103"/>
      <c r="C327" s="271"/>
      <c r="D327" s="271"/>
      <c r="E327" s="271"/>
      <c r="F327" s="271"/>
      <c r="G327" s="271"/>
      <c r="H327" s="271"/>
      <c r="I327" s="271"/>
      <c r="J327" s="103"/>
      <c r="K327" s="271"/>
      <c r="L327" s="103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271"/>
      <c r="B328" s="103"/>
      <c r="C328" s="271"/>
      <c r="D328" s="271"/>
      <c r="E328" s="271"/>
      <c r="F328" s="271"/>
      <c r="G328" s="271"/>
      <c r="H328" s="271"/>
      <c r="I328" s="271"/>
      <c r="J328" s="103"/>
      <c r="K328" s="271"/>
      <c r="L328" s="103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271"/>
      <c r="B329" s="103"/>
      <c r="C329" s="271"/>
      <c r="D329" s="271"/>
      <c r="E329" s="271"/>
      <c r="F329" s="271"/>
      <c r="G329" s="271"/>
      <c r="H329" s="271"/>
      <c r="I329" s="271"/>
      <c r="J329" s="103"/>
      <c r="K329" s="271"/>
      <c r="L329" s="103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271"/>
      <c r="B330" s="103"/>
      <c r="C330" s="271"/>
      <c r="D330" s="271"/>
      <c r="E330" s="271"/>
      <c r="F330" s="271"/>
      <c r="G330" s="271"/>
      <c r="H330" s="271"/>
      <c r="I330" s="271"/>
      <c r="J330" s="103"/>
      <c r="K330" s="271"/>
      <c r="L330" s="103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271"/>
      <c r="B331" s="103"/>
      <c r="C331" s="271"/>
      <c r="D331" s="271"/>
      <c r="E331" s="271"/>
      <c r="F331" s="271"/>
      <c r="G331" s="271"/>
      <c r="H331" s="271"/>
      <c r="I331" s="271"/>
      <c r="J331" s="103"/>
      <c r="K331" s="271"/>
      <c r="L331" s="103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271"/>
      <c r="B332" s="103"/>
      <c r="C332" s="271"/>
      <c r="D332" s="271"/>
      <c r="E332" s="271"/>
      <c r="F332" s="271"/>
      <c r="G332" s="271"/>
      <c r="H332" s="271"/>
      <c r="I332" s="271"/>
      <c r="J332" s="103"/>
      <c r="K332" s="271"/>
      <c r="L332" s="103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271"/>
      <c r="B333" s="103"/>
      <c r="C333" s="271"/>
      <c r="D333" s="271"/>
      <c r="E333" s="271"/>
      <c r="F333" s="271"/>
      <c r="G333" s="271"/>
      <c r="H333" s="271"/>
      <c r="I333" s="271"/>
      <c r="J333" s="103"/>
      <c r="K333" s="271"/>
      <c r="L333" s="103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271"/>
      <c r="B334" s="103"/>
      <c r="C334" s="271"/>
      <c r="D334" s="271"/>
      <c r="E334" s="271"/>
      <c r="F334" s="271"/>
      <c r="G334" s="271"/>
      <c r="H334" s="271"/>
      <c r="I334" s="271"/>
      <c r="J334" s="103"/>
      <c r="K334" s="271"/>
      <c r="L334" s="103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271"/>
      <c r="B335" s="103"/>
      <c r="C335" s="271"/>
      <c r="D335" s="271"/>
      <c r="E335" s="271"/>
      <c r="F335" s="271"/>
      <c r="G335" s="271"/>
      <c r="H335" s="271"/>
      <c r="I335" s="271"/>
      <c r="J335" s="103"/>
      <c r="K335" s="271"/>
      <c r="L335" s="103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271"/>
      <c r="B336" s="103"/>
      <c r="C336" s="271"/>
      <c r="D336" s="271"/>
      <c r="E336" s="271"/>
      <c r="F336" s="271"/>
      <c r="G336" s="271"/>
      <c r="H336" s="271"/>
      <c r="I336" s="271"/>
      <c r="J336" s="103"/>
      <c r="K336" s="271"/>
      <c r="L336" s="103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271"/>
      <c r="B337" s="103"/>
      <c r="C337" s="271"/>
      <c r="D337" s="271"/>
      <c r="E337" s="271"/>
      <c r="F337" s="271"/>
      <c r="G337" s="271"/>
      <c r="H337" s="271"/>
      <c r="I337" s="271"/>
      <c r="J337" s="103"/>
      <c r="K337" s="271"/>
      <c r="L337" s="103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271"/>
      <c r="B338" s="103"/>
      <c r="C338" s="271"/>
      <c r="D338" s="271"/>
      <c r="E338" s="271"/>
      <c r="F338" s="271"/>
      <c r="G338" s="271"/>
      <c r="H338" s="271"/>
      <c r="I338" s="271"/>
      <c r="J338" s="103"/>
      <c r="K338" s="271"/>
      <c r="L338" s="103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271"/>
      <c r="B339" s="103"/>
      <c r="C339" s="271"/>
      <c r="D339" s="271"/>
      <c r="E339" s="271"/>
      <c r="F339" s="271"/>
      <c r="G339" s="271"/>
      <c r="H339" s="271"/>
      <c r="I339" s="271"/>
      <c r="J339" s="103"/>
      <c r="K339" s="271"/>
      <c r="L339" s="103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271"/>
      <c r="B340" s="103"/>
      <c r="C340" s="271"/>
      <c r="D340" s="271"/>
      <c r="E340" s="271"/>
      <c r="F340" s="271"/>
      <c r="G340" s="271"/>
      <c r="H340" s="271"/>
      <c r="I340" s="271"/>
      <c r="J340" s="103"/>
      <c r="K340" s="271"/>
      <c r="L340" s="103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271"/>
      <c r="B341" s="103"/>
      <c r="C341" s="271"/>
      <c r="D341" s="271"/>
      <c r="E341" s="271"/>
      <c r="F341" s="271"/>
      <c r="G341" s="271"/>
      <c r="H341" s="271"/>
      <c r="I341" s="271"/>
      <c r="J341" s="103"/>
      <c r="K341" s="271"/>
      <c r="L341" s="103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271"/>
      <c r="B342" s="103"/>
      <c r="C342" s="271"/>
      <c r="D342" s="271"/>
      <c r="E342" s="271"/>
      <c r="F342" s="271"/>
      <c r="G342" s="271"/>
      <c r="H342" s="271"/>
      <c r="I342" s="271"/>
      <c r="J342" s="103"/>
      <c r="K342" s="271"/>
      <c r="L342" s="103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271"/>
      <c r="B343" s="103"/>
      <c r="C343" s="271"/>
      <c r="D343" s="271"/>
      <c r="E343" s="271"/>
      <c r="F343" s="271"/>
      <c r="G343" s="271"/>
      <c r="H343" s="271"/>
      <c r="I343" s="271"/>
      <c r="J343" s="103"/>
      <c r="K343" s="271"/>
      <c r="L343" s="103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271"/>
      <c r="B344" s="103"/>
      <c r="C344" s="271"/>
      <c r="D344" s="271"/>
      <c r="E344" s="271"/>
      <c r="F344" s="271"/>
      <c r="G344" s="271"/>
      <c r="H344" s="271"/>
      <c r="I344" s="271"/>
      <c r="J344" s="103"/>
      <c r="K344" s="271"/>
      <c r="L344" s="103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271"/>
      <c r="B345" s="103"/>
      <c r="C345" s="271"/>
      <c r="D345" s="271"/>
      <c r="E345" s="271"/>
      <c r="F345" s="271"/>
      <c r="G345" s="271"/>
      <c r="H345" s="271"/>
      <c r="I345" s="271"/>
      <c r="J345" s="103"/>
      <c r="K345" s="271"/>
      <c r="L345" s="103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271"/>
      <c r="B346" s="103"/>
      <c r="C346" s="271"/>
      <c r="D346" s="271"/>
      <c r="E346" s="271"/>
      <c r="F346" s="271"/>
      <c r="G346" s="271"/>
      <c r="H346" s="271"/>
      <c r="I346" s="271"/>
      <c r="J346" s="103"/>
      <c r="K346" s="271"/>
      <c r="L346" s="103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271"/>
      <c r="B347" s="103"/>
      <c r="C347" s="271"/>
      <c r="D347" s="271"/>
      <c r="E347" s="271"/>
      <c r="F347" s="271"/>
      <c r="G347" s="271"/>
      <c r="H347" s="271"/>
      <c r="I347" s="271"/>
      <c r="J347" s="103"/>
      <c r="K347" s="271"/>
      <c r="L347" s="103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271"/>
      <c r="B348" s="103"/>
      <c r="C348" s="271"/>
      <c r="D348" s="271"/>
      <c r="E348" s="271"/>
      <c r="F348" s="271"/>
      <c r="G348" s="271"/>
      <c r="H348" s="271"/>
      <c r="I348" s="271"/>
      <c r="J348" s="103"/>
      <c r="K348" s="271"/>
      <c r="L348" s="103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271"/>
      <c r="B349" s="103"/>
      <c r="C349" s="271"/>
      <c r="D349" s="271"/>
      <c r="E349" s="271"/>
      <c r="F349" s="271"/>
      <c r="G349" s="271"/>
      <c r="H349" s="271"/>
      <c r="I349" s="271"/>
      <c r="J349" s="103"/>
      <c r="K349" s="271"/>
      <c r="L349" s="103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271"/>
      <c r="B350" s="103"/>
      <c r="C350" s="271"/>
      <c r="D350" s="271"/>
      <c r="E350" s="271"/>
      <c r="F350" s="271"/>
      <c r="G350" s="271"/>
      <c r="H350" s="271"/>
      <c r="I350" s="271"/>
      <c r="J350" s="103"/>
      <c r="K350" s="271"/>
      <c r="L350" s="103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271"/>
      <c r="B351" s="103"/>
      <c r="C351" s="271"/>
      <c r="D351" s="271"/>
      <c r="E351" s="271"/>
      <c r="F351" s="271"/>
      <c r="G351" s="271"/>
      <c r="H351" s="271"/>
      <c r="I351" s="271"/>
      <c r="J351" s="103"/>
      <c r="K351" s="271"/>
      <c r="L351" s="103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271"/>
      <c r="B352" s="103"/>
      <c r="C352" s="271"/>
      <c r="D352" s="271"/>
      <c r="E352" s="271"/>
      <c r="F352" s="271"/>
      <c r="G352" s="271"/>
      <c r="H352" s="271"/>
      <c r="I352" s="271"/>
      <c r="J352" s="103"/>
      <c r="K352" s="271"/>
      <c r="L352" s="103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271"/>
      <c r="B353" s="103"/>
      <c r="C353" s="271"/>
      <c r="D353" s="271"/>
      <c r="E353" s="271"/>
      <c r="F353" s="271"/>
      <c r="G353" s="271"/>
      <c r="H353" s="271"/>
      <c r="I353" s="271"/>
      <c r="J353" s="103"/>
      <c r="K353" s="271"/>
      <c r="L353" s="103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271"/>
      <c r="B354" s="103"/>
      <c r="C354" s="271"/>
      <c r="D354" s="271"/>
      <c r="E354" s="271"/>
      <c r="F354" s="271"/>
      <c r="G354" s="271"/>
      <c r="H354" s="271"/>
      <c r="I354" s="271"/>
      <c r="J354" s="103"/>
      <c r="K354" s="271"/>
      <c r="L354" s="103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271"/>
      <c r="B355" s="103"/>
      <c r="C355" s="271"/>
      <c r="D355" s="271"/>
      <c r="E355" s="271"/>
      <c r="F355" s="271"/>
      <c r="G355" s="271"/>
      <c r="H355" s="271"/>
      <c r="I355" s="271"/>
      <c r="J355" s="103"/>
      <c r="K355" s="271"/>
      <c r="L355" s="103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271"/>
      <c r="B356" s="103"/>
      <c r="C356" s="271"/>
      <c r="D356" s="271"/>
      <c r="E356" s="271"/>
      <c r="F356" s="271"/>
      <c r="G356" s="271"/>
      <c r="H356" s="271"/>
      <c r="I356" s="271"/>
      <c r="J356" s="103"/>
      <c r="K356" s="271"/>
      <c r="L356" s="103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271"/>
      <c r="B357" s="103"/>
      <c r="C357" s="271"/>
      <c r="D357" s="271"/>
      <c r="E357" s="271"/>
      <c r="F357" s="271"/>
      <c r="G357" s="271"/>
      <c r="H357" s="271"/>
      <c r="I357" s="271"/>
      <c r="J357" s="103"/>
      <c r="K357" s="271"/>
      <c r="L357" s="103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271"/>
      <c r="B358" s="103"/>
      <c r="C358" s="271"/>
      <c r="D358" s="271"/>
      <c r="E358" s="271"/>
      <c r="F358" s="271"/>
      <c r="G358" s="271"/>
      <c r="H358" s="271"/>
      <c r="I358" s="271"/>
      <c r="J358" s="103"/>
      <c r="K358" s="271"/>
      <c r="L358" s="103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271"/>
      <c r="B359" s="103"/>
      <c r="C359" s="271"/>
      <c r="D359" s="271"/>
      <c r="E359" s="271"/>
      <c r="F359" s="271"/>
      <c r="G359" s="271"/>
      <c r="H359" s="271"/>
      <c r="I359" s="271"/>
      <c r="J359" s="103"/>
      <c r="K359" s="271"/>
      <c r="L359" s="103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271"/>
      <c r="B360" s="103"/>
      <c r="C360" s="271"/>
      <c r="D360" s="271"/>
      <c r="E360" s="271"/>
      <c r="F360" s="271"/>
      <c r="G360" s="271"/>
      <c r="H360" s="271"/>
      <c r="I360" s="271"/>
      <c r="J360" s="103"/>
      <c r="K360" s="271"/>
      <c r="L360" s="103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271"/>
      <c r="B361" s="103"/>
      <c r="C361" s="271"/>
      <c r="D361" s="271"/>
      <c r="E361" s="271"/>
      <c r="F361" s="271"/>
      <c r="G361" s="271"/>
      <c r="H361" s="271"/>
      <c r="I361" s="271"/>
      <c r="J361" s="103"/>
      <c r="K361" s="271"/>
      <c r="L361" s="103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271"/>
      <c r="B362" s="103"/>
      <c r="C362" s="271"/>
      <c r="D362" s="271"/>
      <c r="E362" s="271"/>
      <c r="F362" s="271"/>
      <c r="G362" s="271"/>
      <c r="H362" s="271"/>
      <c r="I362" s="271"/>
      <c r="J362" s="103"/>
      <c r="K362" s="271"/>
      <c r="L362" s="103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271"/>
      <c r="B363" s="103"/>
      <c r="C363" s="271"/>
      <c r="D363" s="271"/>
      <c r="E363" s="271"/>
      <c r="F363" s="271"/>
      <c r="G363" s="271"/>
      <c r="H363" s="271"/>
      <c r="I363" s="271"/>
      <c r="J363" s="103"/>
      <c r="K363" s="271"/>
      <c r="L363" s="103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271"/>
      <c r="B364" s="103"/>
      <c r="C364" s="271"/>
      <c r="D364" s="271"/>
      <c r="E364" s="271"/>
      <c r="F364" s="271"/>
      <c r="G364" s="271"/>
      <c r="H364" s="271"/>
      <c r="I364" s="271"/>
      <c r="J364" s="103"/>
      <c r="K364" s="271"/>
      <c r="L364" s="103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271"/>
      <c r="B365" s="103"/>
      <c r="C365" s="271"/>
      <c r="D365" s="271"/>
      <c r="E365" s="271"/>
      <c r="F365" s="271"/>
      <c r="G365" s="271"/>
      <c r="H365" s="271"/>
      <c r="I365" s="271"/>
      <c r="J365" s="103"/>
      <c r="K365" s="271"/>
      <c r="L365" s="103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271"/>
      <c r="B366" s="103"/>
      <c r="C366" s="271"/>
      <c r="D366" s="271"/>
      <c r="E366" s="271"/>
      <c r="F366" s="271"/>
      <c r="G366" s="271"/>
      <c r="H366" s="271"/>
      <c r="I366" s="271"/>
      <c r="J366" s="103"/>
      <c r="K366" s="271"/>
      <c r="L366" s="103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271"/>
      <c r="B367" s="103"/>
      <c r="C367" s="271"/>
      <c r="D367" s="271"/>
      <c r="E367" s="271"/>
      <c r="F367" s="271"/>
      <c r="G367" s="271"/>
      <c r="H367" s="271"/>
      <c r="I367" s="271"/>
      <c r="J367" s="103"/>
      <c r="K367" s="271"/>
      <c r="L367" s="103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271"/>
      <c r="B368" s="103"/>
      <c r="C368" s="271"/>
      <c r="D368" s="271"/>
      <c r="E368" s="271"/>
      <c r="F368" s="271"/>
      <c r="G368" s="271"/>
      <c r="H368" s="271"/>
      <c r="I368" s="271"/>
      <c r="J368" s="103"/>
      <c r="K368" s="271"/>
      <c r="L368" s="103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271"/>
      <c r="B369" s="103"/>
      <c r="C369" s="271"/>
      <c r="D369" s="271"/>
      <c r="E369" s="271"/>
      <c r="F369" s="271"/>
      <c r="G369" s="271"/>
      <c r="H369" s="271"/>
      <c r="I369" s="271"/>
      <c r="J369" s="103"/>
      <c r="K369" s="271"/>
      <c r="L369" s="103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271"/>
      <c r="B370" s="103"/>
      <c r="C370" s="271"/>
      <c r="D370" s="271"/>
      <c r="E370" s="271"/>
      <c r="F370" s="271"/>
      <c r="G370" s="271"/>
      <c r="H370" s="271"/>
      <c r="I370" s="271"/>
      <c r="J370" s="103"/>
      <c r="K370" s="271"/>
      <c r="L370" s="103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271"/>
      <c r="B371" s="103"/>
      <c r="C371" s="271"/>
      <c r="D371" s="271"/>
      <c r="E371" s="271"/>
      <c r="F371" s="271"/>
      <c r="G371" s="271"/>
      <c r="H371" s="271"/>
      <c r="I371" s="271"/>
      <c r="J371" s="103"/>
      <c r="K371" s="271"/>
      <c r="L371" s="103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271"/>
      <c r="B372" s="103"/>
      <c r="C372" s="271"/>
      <c r="D372" s="271"/>
      <c r="E372" s="271"/>
      <c r="F372" s="271"/>
      <c r="G372" s="271"/>
      <c r="H372" s="271"/>
      <c r="I372" s="271"/>
      <c r="J372" s="103"/>
      <c r="K372" s="271"/>
      <c r="L372" s="103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271"/>
      <c r="B373" s="103"/>
      <c r="C373" s="271"/>
      <c r="D373" s="271"/>
      <c r="E373" s="271"/>
      <c r="F373" s="271"/>
      <c r="G373" s="271"/>
      <c r="H373" s="271"/>
      <c r="I373" s="271"/>
      <c r="J373" s="103"/>
      <c r="K373" s="271"/>
      <c r="L373" s="103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271"/>
      <c r="B374" s="103"/>
      <c r="C374" s="271"/>
      <c r="D374" s="271"/>
      <c r="E374" s="271"/>
      <c r="F374" s="271"/>
      <c r="G374" s="271"/>
      <c r="H374" s="271"/>
      <c r="I374" s="271"/>
      <c r="J374" s="103"/>
      <c r="K374" s="271"/>
      <c r="L374" s="103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271"/>
      <c r="B375" s="103"/>
      <c r="C375" s="271"/>
      <c r="D375" s="271"/>
      <c r="E375" s="271"/>
      <c r="F375" s="271"/>
      <c r="G375" s="271"/>
      <c r="H375" s="271"/>
      <c r="I375" s="271"/>
      <c r="J375" s="103"/>
      <c r="K375" s="271"/>
      <c r="L375" s="103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271"/>
      <c r="B376" s="103"/>
      <c r="C376" s="271"/>
      <c r="D376" s="271"/>
      <c r="E376" s="271"/>
      <c r="F376" s="271"/>
      <c r="G376" s="271"/>
      <c r="H376" s="271"/>
      <c r="I376" s="271"/>
      <c r="J376" s="103"/>
      <c r="K376" s="271"/>
      <c r="L376" s="103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271"/>
      <c r="B377" s="103"/>
      <c r="C377" s="271"/>
      <c r="D377" s="271"/>
      <c r="E377" s="271"/>
      <c r="F377" s="271"/>
      <c r="G377" s="271"/>
      <c r="H377" s="271"/>
      <c r="I377" s="271"/>
      <c r="J377" s="103"/>
      <c r="K377" s="271"/>
      <c r="L377" s="103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271"/>
      <c r="B378" s="103"/>
      <c r="C378" s="271"/>
      <c r="D378" s="271"/>
      <c r="E378" s="271"/>
      <c r="F378" s="271"/>
      <c r="G378" s="271"/>
      <c r="H378" s="271"/>
      <c r="I378" s="271"/>
      <c r="J378" s="103"/>
      <c r="K378" s="271"/>
      <c r="L378" s="103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271"/>
      <c r="B379" s="103"/>
      <c r="C379" s="271"/>
      <c r="D379" s="271"/>
      <c r="E379" s="271"/>
      <c r="F379" s="271"/>
      <c r="G379" s="271"/>
      <c r="H379" s="271"/>
      <c r="I379" s="271"/>
      <c r="J379" s="103"/>
      <c r="K379" s="271"/>
      <c r="L379" s="103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271"/>
      <c r="B380" s="103"/>
      <c r="C380" s="271"/>
      <c r="D380" s="271"/>
      <c r="E380" s="271"/>
      <c r="F380" s="271"/>
      <c r="G380" s="271"/>
      <c r="H380" s="271"/>
      <c r="I380" s="271"/>
      <c r="J380" s="103"/>
      <c r="K380" s="271"/>
      <c r="L380" s="103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271"/>
      <c r="B381" s="103"/>
      <c r="C381" s="271"/>
      <c r="D381" s="271"/>
      <c r="E381" s="271"/>
      <c r="F381" s="271"/>
      <c r="G381" s="271"/>
      <c r="H381" s="271"/>
      <c r="I381" s="271"/>
      <c r="J381" s="103"/>
      <c r="K381" s="271"/>
      <c r="L381" s="103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271"/>
      <c r="B382" s="103"/>
      <c r="C382" s="271"/>
      <c r="D382" s="271"/>
      <c r="E382" s="271"/>
      <c r="F382" s="271"/>
      <c r="G382" s="271"/>
      <c r="H382" s="271"/>
      <c r="I382" s="271"/>
      <c r="J382" s="103"/>
      <c r="K382" s="271"/>
      <c r="L382" s="103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271"/>
      <c r="B383" s="103"/>
      <c r="C383" s="271"/>
      <c r="D383" s="271"/>
      <c r="E383" s="271"/>
      <c r="F383" s="271"/>
      <c r="G383" s="271"/>
      <c r="H383" s="271"/>
      <c r="I383" s="271"/>
      <c r="J383" s="103"/>
      <c r="K383" s="271"/>
      <c r="L383" s="103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271"/>
      <c r="B384" s="103"/>
      <c r="C384" s="271"/>
      <c r="D384" s="271"/>
      <c r="E384" s="271"/>
      <c r="F384" s="271"/>
      <c r="G384" s="271"/>
      <c r="H384" s="271"/>
      <c r="I384" s="271"/>
      <c r="J384" s="103"/>
      <c r="K384" s="271"/>
      <c r="L384" s="103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271"/>
      <c r="B385" s="103"/>
      <c r="C385" s="271"/>
      <c r="D385" s="271"/>
      <c r="E385" s="271"/>
      <c r="F385" s="271"/>
      <c r="G385" s="271"/>
      <c r="H385" s="271"/>
      <c r="I385" s="271"/>
      <c r="J385" s="103"/>
      <c r="K385" s="271"/>
      <c r="L385" s="103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271"/>
      <c r="B386" s="103"/>
      <c r="C386" s="271"/>
      <c r="D386" s="271"/>
      <c r="E386" s="271"/>
      <c r="F386" s="271"/>
      <c r="G386" s="271"/>
      <c r="H386" s="271"/>
      <c r="I386" s="271"/>
      <c r="J386" s="103"/>
      <c r="K386" s="271"/>
      <c r="L386" s="103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271"/>
      <c r="B387" s="103"/>
      <c r="C387" s="271"/>
      <c r="D387" s="271"/>
      <c r="E387" s="271"/>
      <c r="F387" s="271"/>
      <c r="G387" s="271"/>
      <c r="H387" s="271"/>
      <c r="I387" s="271"/>
      <c r="J387" s="103"/>
      <c r="K387" s="271"/>
      <c r="L387" s="103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271"/>
      <c r="B388" s="103"/>
      <c r="C388" s="271"/>
      <c r="D388" s="271"/>
      <c r="E388" s="271"/>
      <c r="F388" s="271"/>
      <c r="G388" s="271"/>
      <c r="H388" s="271"/>
      <c r="I388" s="271"/>
      <c r="J388" s="103"/>
      <c r="K388" s="271"/>
      <c r="L388" s="103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271"/>
      <c r="B389" s="103"/>
      <c r="C389" s="271"/>
      <c r="D389" s="271"/>
      <c r="E389" s="271"/>
      <c r="F389" s="271"/>
      <c r="G389" s="271"/>
      <c r="H389" s="271"/>
      <c r="I389" s="271"/>
      <c r="J389" s="103"/>
      <c r="K389" s="271"/>
      <c r="L389" s="103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271"/>
      <c r="B390" s="103"/>
      <c r="C390" s="271"/>
      <c r="D390" s="271"/>
      <c r="E390" s="271"/>
      <c r="F390" s="271"/>
      <c r="G390" s="271"/>
      <c r="H390" s="271"/>
      <c r="I390" s="271"/>
      <c r="J390" s="103"/>
      <c r="K390" s="271"/>
      <c r="L390" s="103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271"/>
      <c r="B391" s="103"/>
      <c r="C391" s="271"/>
      <c r="D391" s="271"/>
      <c r="E391" s="271"/>
      <c r="F391" s="271"/>
      <c r="G391" s="271"/>
      <c r="H391" s="271"/>
      <c r="I391" s="271"/>
      <c r="J391" s="103"/>
      <c r="K391" s="271"/>
      <c r="L391" s="103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271"/>
      <c r="B392" s="103"/>
      <c r="C392" s="271"/>
      <c r="D392" s="271"/>
      <c r="E392" s="271"/>
      <c r="F392" s="271"/>
      <c r="G392" s="271"/>
      <c r="H392" s="271"/>
      <c r="I392" s="271"/>
      <c r="J392" s="103"/>
      <c r="K392" s="271"/>
      <c r="L392" s="103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271"/>
      <c r="B393" s="103"/>
      <c r="C393" s="271"/>
      <c r="D393" s="271"/>
      <c r="E393" s="271"/>
      <c r="F393" s="271"/>
      <c r="G393" s="271"/>
      <c r="H393" s="271"/>
      <c r="I393" s="271"/>
      <c r="J393" s="103"/>
      <c r="K393" s="271"/>
      <c r="L393" s="103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271"/>
      <c r="B394" s="103"/>
      <c r="C394" s="271"/>
      <c r="D394" s="271"/>
      <c r="E394" s="271"/>
      <c r="F394" s="271"/>
      <c r="G394" s="271"/>
      <c r="H394" s="271"/>
      <c r="I394" s="271"/>
      <c r="J394" s="103"/>
      <c r="K394" s="271"/>
      <c r="L394" s="103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271"/>
      <c r="B395" s="103"/>
      <c r="C395" s="271"/>
      <c r="D395" s="271"/>
      <c r="E395" s="271"/>
      <c r="F395" s="271"/>
      <c r="G395" s="271"/>
      <c r="H395" s="271"/>
      <c r="I395" s="271"/>
      <c r="J395" s="103"/>
      <c r="K395" s="271"/>
      <c r="L395" s="103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271"/>
      <c r="B396" s="103"/>
      <c r="C396" s="271"/>
      <c r="D396" s="271"/>
      <c r="E396" s="271"/>
      <c r="F396" s="271"/>
      <c r="G396" s="271"/>
      <c r="H396" s="271"/>
      <c r="I396" s="271"/>
      <c r="J396" s="103"/>
      <c r="K396" s="271"/>
      <c r="L396" s="103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271"/>
      <c r="B397" s="103"/>
      <c r="C397" s="271"/>
      <c r="D397" s="271"/>
      <c r="E397" s="271"/>
      <c r="F397" s="271"/>
      <c r="G397" s="271"/>
      <c r="H397" s="271"/>
      <c r="I397" s="271"/>
      <c r="J397" s="103"/>
      <c r="K397" s="271"/>
      <c r="L397" s="103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271"/>
      <c r="B398" s="103"/>
      <c r="C398" s="271"/>
      <c r="D398" s="271"/>
      <c r="E398" s="271"/>
      <c r="F398" s="271"/>
      <c r="G398" s="271"/>
      <c r="H398" s="271"/>
      <c r="I398" s="271"/>
      <c r="J398" s="103"/>
      <c r="K398" s="271"/>
      <c r="L398" s="103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271"/>
      <c r="B399" s="103"/>
      <c r="C399" s="271"/>
      <c r="D399" s="271"/>
      <c r="E399" s="271"/>
      <c r="F399" s="271"/>
      <c r="G399" s="271"/>
      <c r="H399" s="271"/>
      <c r="I399" s="271"/>
      <c r="J399" s="103"/>
      <c r="K399" s="271"/>
      <c r="L399" s="103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271"/>
      <c r="B400" s="103"/>
      <c r="C400" s="271"/>
      <c r="D400" s="271"/>
      <c r="E400" s="271"/>
      <c r="F400" s="271"/>
      <c r="G400" s="271"/>
      <c r="H400" s="271"/>
      <c r="I400" s="271"/>
      <c r="J400" s="103"/>
      <c r="K400" s="271"/>
      <c r="L400" s="103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271"/>
      <c r="B401" s="103"/>
      <c r="C401" s="271"/>
      <c r="D401" s="271"/>
      <c r="E401" s="271"/>
      <c r="F401" s="271"/>
      <c r="G401" s="271"/>
      <c r="H401" s="271"/>
      <c r="I401" s="271"/>
      <c r="J401" s="103"/>
      <c r="K401" s="271"/>
      <c r="L401" s="103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271"/>
      <c r="B402" s="103"/>
      <c r="C402" s="271"/>
      <c r="D402" s="271"/>
      <c r="E402" s="271"/>
      <c r="F402" s="271"/>
      <c r="G402" s="271"/>
      <c r="H402" s="271"/>
      <c r="I402" s="271"/>
      <c r="J402" s="103"/>
      <c r="K402" s="271"/>
      <c r="L402" s="103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271"/>
      <c r="B403" s="103"/>
      <c r="C403" s="271"/>
      <c r="D403" s="271"/>
      <c r="E403" s="271"/>
      <c r="F403" s="271"/>
      <c r="G403" s="271"/>
      <c r="H403" s="271"/>
      <c r="I403" s="271"/>
      <c r="J403" s="103"/>
      <c r="K403" s="271"/>
      <c r="L403" s="103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271"/>
      <c r="B404" s="103"/>
      <c r="C404" s="271"/>
      <c r="D404" s="271"/>
      <c r="E404" s="271"/>
      <c r="F404" s="271"/>
      <c r="G404" s="271"/>
      <c r="H404" s="271"/>
      <c r="I404" s="271"/>
      <c r="J404" s="103"/>
      <c r="K404" s="271"/>
      <c r="L404" s="103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271"/>
      <c r="B405" s="103"/>
      <c r="C405" s="271"/>
      <c r="D405" s="271"/>
      <c r="E405" s="271"/>
      <c r="F405" s="271"/>
      <c r="G405" s="271"/>
      <c r="H405" s="271"/>
      <c r="I405" s="271"/>
      <c r="J405" s="103"/>
      <c r="K405" s="271"/>
      <c r="L405" s="103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271"/>
      <c r="B406" s="103"/>
      <c r="C406" s="271"/>
      <c r="D406" s="271"/>
      <c r="E406" s="271"/>
      <c r="F406" s="271"/>
      <c r="G406" s="271"/>
      <c r="H406" s="271"/>
      <c r="I406" s="271"/>
      <c r="J406" s="103"/>
      <c r="K406" s="271"/>
      <c r="L406" s="103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271"/>
      <c r="B407" s="103"/>
      <c r="C407" s="271"/>
      <c r="D407" s="271"/>
      <c r="E407" s="271"/>
      <c r="F407" s="271"/>
      <c r="G407" s="271"/>
      <c r="H407" s="271"/>
      <c r="I407" s="271"/>
      <c r="J407" s="103"/>
      <c r="K407" s="271"/>
      <c r="L407" s="103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271"/>
      <c r="B408" s="103"/>
      <c r="C408" s="271"/>
      <c r="D408" s="271"/>
      <c r="E408" s="271"/>
      <c r="F408" s="271"/>
      <c r="G408" s="271"/>
      <c r="H408" s="271"/>
      <c r="I408" s="271"/>
      <c r="J408" s="103"/>
      <c r="K408" s="271"/>
      <c r="L408" s="103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271"/>
      <c r="B409" s="103"/>
      <c r="C409" s="271"/>
      <c r="D409" s="271"/>
      <c r="E409" s="271"/>
      <c r="F409" s="271"/>
      <c r="G409" s="271"/>
      <c r="H409" s="271"/>
      <c r="I409" s="271"/>
      <c r="J409" s="103"/>
      <c r="K409" s="271"/>
      <c r="L409" s="103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271"/>
      <c r="B410" s="103"/>
      <c r="C410" s="271"/>
      <c r="D410" s="271"/>
      <c r="E410" s="271"/>
      <c r="F410" s="271"/>
      <c r="G410" s="271"/>
      <c r="H410" s="271"/>
      <c r="I410" s="271"/>
      <c r="J410" s="103"/>
      <c r="K410" s="271"/>
      <c r="L410" s="103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271"/>
      <c r="B411" s="103"/>
      <c r="C411" s="271"/>
      <c r="D411" s="271"/>
      <c r="E411" s="271"/>
      <c r="F411" s="271"/>
      <c r="G411" s="271"/>
      <c r="H411" s="271"/>
      <c r="I411" s="271"/>
      <c r="J411" s="103"/>
      <c r="K411" s="271"/>
      <c r="L411" s="103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271"/>
      <c r="B412" s="103"/>
      <c r="C412" s="271"/>
      <c r="D412" s="271"/>
      <c r="E412" s="271"/>
      <c r="F412" s="271"/>
      <c r="G412" s="271"/>
      <c r="H412" s="271"/>
      <c r="I412" s="271"/>
      <c r="J412" s="103"/>
      <c r="K412" s="271"/>
      <c r="L412" s="103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271"/>
      <c r="B413" s="103"/>
      <c r="C413" s="271"/>
      <c r="D413" s="271"/>
      <c r="E413" s="271"/>
      <c r="F413" s="271"/>
      <c r="G413" s="271"/>
      <c r="H413" s="271"/>
      <c r="I413" s="271"/>
      <c r="J413" s="103"/>
      <c r="K413" s="271"/>
      <c r="L413" s="103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271"/>
      <c r="B414" s="103"/>
      <c r="C414" s="271"/>
      <c r="D414" s="271"/>
      <c r="E414" s="271"/>
      <c r="F414" s="271"/>
      <c r="G414" s="271"/>
      <c r="H414" s="271"/>
      <c r="I414" s="271"/>
      <c r="J414" s="103"/>
      <c r="K414" s="271"/>
      <c r="L414" s="103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271"/>
      <c r="B415" s="103"/>
      <c r="C415" s="271"/>
      <c r="D415" s="271"/>
      <c r="E415" s="271"/>
      <c r="F415" s="271"/>
      <c r="G415" s="271"/>
      <c r="H415" s="271"/>
      <c r="I415" s="271"/>
      <c r="J415" s="103"/>
      <c r="K415" s="271"/>
      <c r="L415" s="103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271"/>
      <c r="B416" s="103"/>
      <c r="C416" s="271"/>
      <c r="D416" s="271"/>
      <c r="E416" s="271"/>
      <c r="F416" s="271"/>
      <c r="G416" s="271"/>
      <c r="H416" s="271"/>
      <c r="I416" s="271"/>
      <c r="J416" s="103"/>
      <c r="K416" s="271"/>
      <c r="L416" s="103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271"/>
      <c r="B417" s="103"/>
      <c r="C417" s="271"/>
      <c r="D417" s="271"/>
      <c r="E417" s="271"/>
      <c r="F417" s="271"/>
      <c r="G417" s="271"/>
      <c r="H417" s="271"/>
      <c r="I417" s="271"/>
      <c r="J417" s="103"/>
      <c r="K417" s="271"/>
      <c r="L417" s="103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271"/>
      <c r="B418" s="103"/>
      <c r="C418" s="271"/>
      <c r="D418" s="271"/>
      <c r="E418" s="271"/>
      <c r="F418" s="271"/>
      <c r="G418" s="271"/>
      <c r="H418" s="271"/>
      <c r="I418" s="271"/>
      <c r="J418" s="103"/>
      <c r="K418" s="271"/>
      <c r="L418" s="103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271"/>
      <c r="B419" s="103"/>
      <c r="C419" s="271"/>
      <c r="D419" s="271"/>
      <c r="E419" s="271"/>
      <c r="F419" s="271"/>
      <c r="G419" s="271"/>
      <c r="H419" s="271"/>
      <c r="I419" s="271"/>
      <c r="J419" s="103"/>
      <c r="K419" s="271"/>
      <c r="L419" s="103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271"/>
      <c r="B420" s="103"/>
      <c r="C420" s="271"/>
      <c r="D420" s="271"/>
      <c r="E420" s="271"/>
      <c r="F420" s="271"/>
      <c r="G420" s="271"/>
      <c r="H420" s="271"/>
      <c r="I420" s="271"/>
      <c r="J420" s="103"/>
      <c r="K420" s="271"/>
      <c r="L420" s="103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271"/>
      <c r="B421" s="103"/>
      <c r="C421" s="271"/>
      <c r="D421" s="271"/>
      <c r="E421" s="271"/>
      <c r="F421" s="271"/>
      <c r="G421" s="271"/>
      <c r="H421" s="271"/>
      <c r="I421" s="271"/>
      <c r="J421" s="103"/>
      <c r="K421" s="271"/>
      <c r="L421" s="103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271"/>
      <c r="B422" s="103"/>
      <c r="C422" s="271"/>
      <c r="D422" s="271"/>
      <c r="E422" s="271"/>
      <c r="F422" s="271"/>
      <c r="G422" s="271"/>
      <c r="H422" s="271"/>
      <c r="I422" s="271"/>
      <c r="J422" s="103"/>
      <c r="K422" s="271"/>
      <c r="L422" s="103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271"/>
      <c r="B423" s="103"/>
      <c r="C423" s="271"/>
      <c r="D423" s="271"/>
      <c r="E423" s="271"/>
      <c r="F423" s="271"/>
      <c r="G423" s="271"/>
      <c r="H423" s="271"/>
      <c r="I423" s="271"/>
      <c r="J423" s="103"/>
      <c r="K423" s="271"/>
      <c r="L423" s="103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271"/>
      <c r="B424" s="103"/>
      <c r="C424" s="271"/>
      <c r="D424" s="271"/>
      <c r="E424" s="271"/>
      <c r="F424" s="271"/>
      <c r="G424" s="271"/>
      <c r="H424" s="271"/>
      <c r="I424" s="271"/>
      <c r="J424" s="103"/>
      <c r="K424" s="271"/>
      <c r="L424" s="103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271"/>
      <c r="B425" s="103"/>
      <c r="C425" s="271"/>
      <c r="D425" s="271"/>
      <c r="E425" s="271"/>
      <c r="F425" s="271"/>
      <c r="G425" s="271"/>
      <c r="H425" s="271"/>
      <c r="I425" s="271"/>
      <c r="J425" s="103"/>
      <c r="K425" s="271"/>
      <c r="L425" s="103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271"/>
      <c r="B426" s="103"/>
      <c r="C426" s="271"/>
      <c r="D426" s="271"/>
      <c r="E426" s="271"/>
      <c r="F426" s="271"/>
      <c r="G426" s="271"/>
      <c r="H426" s="271"/>
      <c r="I426" s="271"/>
      <c r="J426" s="103"/>
      <c r="K426" s="271"/>
      <c r="L426" s="103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271"/>
      <c r="B427" s="103"/>
      <c r="C427" s="271"/>
      <c r="D427" s="271"/>
      <c r="E427" s="271"/>
      <c r="F427" s="271"/>
      <c r="G427" s="271"/>
      <c r="H427" s="271"/>
      <c r="I427" s="271"/>
      <c r="J427" s="103"/>
      <c r="K427" s="271"/>
      <c r="L427" s="103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271"/>
      <c r="B428" s="103"/>
      <c r="C428" s="271"/>
      <c r="D428" s="271"/>
      <c r="E428" s="271"/>
      <c r="F428" s="271"/>
      <c r="G428" s="271"/>
      <c r="H428" s="271"/>
      <c r="I428" s="271"/>
      <c r="J428" s="103"/>
      <c r="K428" s="271"/>
      <c r="L428" s="103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271"/>
      <c r="B429" s="103"/>
      <c r="C429" s="271"/>
      <c r="D429" s="271"/>
      <c r="E429" s="271"/>
      <c r="F429" s="271"/>
      <c r="G429" s="271"/>
      <c r="H429" s="271"/>
      <c r="I429" s="271"/>
      <c r="J429" s="103"/>
      <c r="K429" s="271"/>
      <c r="L429" s="103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271"/>
      <c r="B430" s="103"/>
      <c r="C430" s="271"/>
      <c r="D430" s="271"/>
      <c r="E430" s="271"/>
      <c r="F430" s="271"/>
      <c r="G430" s="271"/>
      <c r="H430" s="271"/>
      <c r="I430" s="271"/>
      <c r="J430" s="103"/>
      <c r="K430" s="271"/>
      <c r="L430" s="103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271"/>
      <c r="B431" s="103"/>
      <c r="C431" s="271"/>
      <c r="D431" s="271"/>
      <c r="E431" s="271"/>
      <c r="F431" s="271"/>
      <c r="G431" s="271"/>
      <c r="H431" s="271"/>
      <c r="I431" s="271"/>
      <c r="J431" s="103"/>
      <c r="K431" s="271"/>
      <c r="L431" s="103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271"/>
      <c r="B432" s="103"/>
      <c r="C432" s="271"/>
      <c r="D432" s="271"/>
      <c r="E432" s="271"/>
      <c r="F432" s="271"/>
      <c r="G432" s="271"/>
      <c r="H432" s="271"/>
      <c r="I432" s="271"/>
      <c r="J432" s="103"/>
      <c r="K432" s="271"/>
      <c r="L432" s="103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271"/>
      <c r="B433" s="103"/>
      <c r="C433" s="271"/>
      <c r="D433" s="271"/>
      <c r="E433" s="271"/>
      <c r="F433" s="271"/>
      <c r="G433" s="271"/>
      <c r="H433" s="271"/>
      <c r="I433" s="271"/>
      <c r="J433" s="103"/>
      <c r="K433" s="271"/>
      <c r="L433" s="103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271"/>
      <c r="B434" s="103"/>
      <c r="C434" s="271"/>
      <c r="D434" s="271"/>
      <c r="E434" s="271"/>
      <c r="F434" s="271"/>
      <c r="G434" s="271"/>
      <c r="H434" s="271"/>
      <c r="I434" s="271"/>
      <c r="J434" s="103"/>
      <c r="K434" s="271"/>
      <c r="L434" s="103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271"/>
      <c r="B435" s="103"/>
      <c r="C435" s="271"/>
      <c r="D435" s="271"/>
      <c r="E435" s="271"/>
      <c r="F435" s="271"/>
      <c r="G435" s="271"/>
      <c r="H435" s="271"/>
      <c r="I435" s="271"/>
      <c r="J435" s="103"/>
      <c r="K435" s="271"/>
      <c r="L435" s="103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271"/>
      <c r="B436" s="103"/>
      <c r="C436" s="271"/>
      <c r="D436" s="271"/>
      <c r="E436" s="271"/>
      <c r="F436" s="271"/>
      <c r="G436" s="271"/>
      <c r="H436" s="271"/>
      <c r="I436" s="271"/>
      <c r="J436" s="103"/>
      <c r="K436" s="271"/>
      <c r="L436" s="103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271"/>
      <c r="B437" s="103"/>
      <c r="C437" s="271"/>
      <c r="D437" s="271"/>
      <c r="E437" s="271"/>
      <c r="F437" s="271"/>
      <c r="G437" s="271"/>
      <c r="H437" s="271"/>
      <c r="I437" s="271"/>
      <c r="J437" s="103"/>
      <c r="K437" s="271"/>
      <c r="L437" s="103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271"/>
      <c r="B438" s="103"/>
      <c r="C438" s="271"/>
      <c r="D438" s="271"/>
      <c r="E438" s="271"/>
      <c r="F438" s="271"/>
      <c r="G438" s="271"/>
      <c r="H438" s="271"/>
      <c r="I438" s="271"/>
      <c r="J438" s="103"/>
      <c r="K438" s="271"/>
      <c r="L438" s="103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271"/>
      <c r="B439" s="103"/>
      <c r="C439" s="271"/>
      <c r="D439" s="271"/>
      <c r="E439" s="271"/>
      <c r="F439" s="271"/>
      <c r="G439" s="271"/>
      <c r="H439" s="271"/>
      <c r="I439" s="271"/>
      <c r="J439" s="103"/>
      <c r="K439" s="271"/>
      <c r="L439" s="103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271"/>
      <c r="B440" s="103"/>
      <c r="C440" s="271"/>
      <c r="D440" s="271"/>
      <c r="E440" s="271"/>
      <c r="F440" s="271"/>
      <c r="G440" s="271"/>
      <c r="H440" s="271"/>
      <c r="I440" s="271"/>
      <c r="J440" s="103"/>
      <c r="K440" s="271"/>
      <c r="L440" s="103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271"/>
      <c r="B441" s="103"/>
      <c r="C441" s="271"/>
      <c r="D441" s="271"/>
      <c r="E441" s="271"/>
      <c r="F441" s="271"/>
      <c r="G441" s="271"/>
      <c r="H441" s="271"/>
      <c r="I441" s="271"/>
      <c r="J441" s="103"/>
      <c r="K441" s="271"/>
      <c r="L441" s="103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271"/>
      <c r="B442" s="103"/>
      <c r="C442" s="271"/>
      <c r="D442" s="271"/>
      <c r="E442" s="271"/>
      <c r="F442" s="271"/>
      <c r="G442" s="271"/>
      <c r="H442" s="271"/>
      <c r="I442" s="271"/>
      <c r="J442" s="103"/>
      <c r="K442" s="271"/>
      <c r="L442" s="103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271"/>
      <c r="B443" s="103"/>
      <c r="C443" s="271"/>
      <c r="D443" s="271"/>
      <c r="E443" s="271"/>
      <c r="F443" s="271"/>
      <c r="G443" s="271"/>
      <c r="H443" s="271"/>
      <c r="I443" s="271"/>
      <c r="J443" s="103"/>
      <c r="K443" s="271"/>
      <c r="L443" s="103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271"/>
      <c r="B444" s="103"/>
      <c r="C444" s="271"/>
      <c r="D444" s="271"/>
      <c r="E444" s="271"/>
      <c r="F444" s="271"/>
      <c r="G444" s="271"/>
      <c r="H444" s="271"/>
      <c r="I444" s="271"/>
      <c r="J444" s="103"/>
      <c r="K444" s="271"/>
      <c r="L444" s="103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271"/>
      <c r="B445" s="103"/>
      <c r="C445" s="271"/>
      <c r="D445" s="271"/>
      <c r="E445" s="271"/>
      <c r="F445" s="271"/>
      <c r="G445" s="271"/>
      <c r="H445" s="271"/>
      <c r="I445" s="271"/>
      <c r="J445" s="103"/>
      <c r="K445" s="271"/>
      <c r="L445" s="103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271"/>
      <c r="B446" s="103"/>
      <c r="C446" s="271"/>
      <c r="D446" s="271"/>
      <c r="E446" s="271"/>
      <c r="F446" s="271"/>
      <c r="G446" s="271"/>
      <c r="H446" s="271"/>
      <c r="I446" s="271"/>
      <c r="J446" s="103"/>
      <c r="K446" s="271"/>
      <c r="L446" s="103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271"/>
      <c r="B447" s="103"/>
      <c r="C447" s="271"/>
      <c r="D447" s="271"/>
      <c r="E447" s="271"/>
      <c r="F447" s="271"/>
      <c r="G447" s="271"/>
      <c r="H447" s="271"/>
      <c r="I447" s="271"/>
      <c r="J447" s="103"/>
      <c r="K447" s="271"/>
      <c r="L447" s="103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271"/>
      <c r="B448" s="103"/>
      <c r="C448" s="271"/>
      <c r="D448" s="271"/>
      <c r="E448" s="271"/>
      <c r="F448" s="271"/>
      <c r="G448" s="271"/>
      <c r="H448" s="271"/>
      <c r="I448" s="271"/>
      <c r="J448" s="103"/>
      <c r="K448" s="271"/>
      <c r="L448" s="103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271"/>
      <c r="B449" s="103"/>
      <c r="C449" s="271"/>
      <c r="D449" s="271"/>
      <c r="E449" s="271"/>
      <c r="F449" s="271"/>
      <c r="G449" s="271"/>
      <c r="H449" s="271"/>
      <c r="I449" s="271"/>
      <c r="J449" s="103"/>
      <c r="K449" s="271"/>
      <c r="L449" s="103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271"/>
      <c r="B450" s="103"/>
      <c r="C450" s="271"/>
      <c r="D450" s="271"/>
      <c r="E450" s="271"/>
      <c r="F450" s="271"/>
      <c r="G450" s="271"/>
      <c r="H450" s="271"/>
      <c r="I450" s="271"/>
      <c r="J450" s="103"/>
      <c r="K450" s="271"/>
      <c r="L450" s="103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271"/>
      <c r="B451" s="103"/>
      <c r="C451" s="271"/>
      <c r="D451" s="271"/>
      <c r="E451" s="271"/>
      <c r="F451" s="271"/>
      <c r="G451" s="271"/>
      <c r="H451" s="271"/>
      <c r="I451" s="271"/>
      <c r="J451" s="103"/>
      <c r="K451" s="271"/>
      <c r="L451" s="103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271"/>
      <c r="B452" s="103"/>
      <c r="C452" s="271"/>
      <c r="D452" s="271"/>
      <c r="E452" s="271"/>
      <c r="F452" s="271"/>
      <c r="G452" s="271"/>
      <c r="H452" s="271"/>
      <c r="I452" s="271"/>
      <c r="J452" s="103"/>
      <c r="K452" s="271"/>
      <c r="L452" s="103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271"/>
      <c r="B453" s="103"/>
      <c r="C453" s="271"/>
      <c r="D453" s="271"/>
      <c r="E453" s="271"/>
      <c r="F453" s="271"/>
      <c r="G453" s="271"/>
      <c r="H453" s="271"/>
      <c r="I453" s="271"/>
      <c r="J453" s="103"/>
      <c r="K453" s="271"/>
      <c r="L453" s="103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271"/>
      <c r="B454" s="103"/>
      <c r="C454" s="271"/>
      <c r="D454" s="271"/>
      <c r="E454" s="271"/>
      <c r="F454" s="271"/>
      <c r="G454" s="271"/>
      <c r="H454" s="271"/>
      <c r="I454" s="271"/>
      <c r="J454" s="103"/>
      <c r="K454" s="271"/>
      <c r="L454" s="103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271"/>
      <c r="B455" s="103"/>
      <c r="C455" s="271"/>
      <c r="D455" s="271"/>
      <c r="E455" s="271"/>
      <c r="F455" s="271"/>
      <c r="G455" s="271"/>
      <c r="H455" s="271"/>
      <c r="I455" s="271"/>
      <c r="J455" s="103"/>
      <c r="K455" s="271"/>
      <c r="L455" s="103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271"/>
      <c r="B456" s="103"/>
      <c r="C456" s="271"/>
      <c r="D456" s="271"/>
      <c r="E456" s="271"/>
      <c r="F456" s="271"/>
      <c r="G456" s="271"/>
      <c r="H456" s="271"/>
      <c r="I456" s="271"/>
      <c r="J456" s="103"/>
      <c r="K456" s="271"/>
      <c r="L456" s="103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271"/>
      <c r="B457" s="103"/>
      <c r="C457" s="271"/>
      <c r="D457" s="271"/>
      <c r="E457" s="271"/>
      <c r="F457" s="271"/>
      <c r="G457" s="271"/>
      <c r="H457" s="271"/>
      <c r="I457" s="271"/>
      <c r="J457" s="103"/>
      <c r="K457" s="271"/>
      <c r="L457" s="103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271"/>
      <c r="B458" s="103"/>
      <c r="C458" s="271"/>
      <c r="D458" s="271"/>
      <c r="E458" s="271"/>
      <c r="F458" s="271"/>
      <c r="G458" s="271"/>
      <c r="H458" s="271"/>
      <c r="I458" s="271"/>
      <c r="J458" s="103"/>
      <c r="K458" s="271"/>
      <c r="L458" s="103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271"/>
      <c r="B459" s="103"/>
      <c r="C459" s="271"/>
      <c r="D459" s="271"/>
      <c r="E459" s="271"/>
      <c r="F459" s="271"/>
      <c r="G459" s="271"/>
      <c r="H459" s="271"/>
      <c r="I459" s="271"/>
      <c r="J459" s="103"/>
      <c r="K459" s="271"/>
      <c r="L459" s="103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271"/>
      <c r="B460" s="103"/>
      <c r="C460" s="271"/>
      <c r="D460" s="271"/>
      <c r="E460" s="271"/>
      <c r="F460" s="271"/>
      <c r="G460" s="271"/>
      <c r="H460" s="271"/>
      <c r="I460" s="271"/>
      <c r="J460" s="103"/>
      <c r="K460" s="271"/>
      <c r="L460" s="103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271"/>
      <c r="B461" s="103"/>
      <c r="C461" s="271"/>
      <c r="D461" s="271"/>
      <c r="E461" s="271"/>
      <c r="F461" s="271"/>
      <c r="G461" s="271"/>
      <c r="H461" s="271"/>
      <c r="I461" s="271"/>
      <c r="J461" s="103"/>
      <c r="K461" s="271"/>
      <c r="L461" s="103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271"/>
      <c r="B462" s="103"/>
      <c r="C462" s="271"/>
      <c r="D462" s="271"/>
      <c r="E462" s="271"/>
      <c r="F462" s="271"/>
      <c r="G462" s="271"/>
      <c r="H462" s="271"/>
      <c r="I462" s="271"/>
      <c r="J462" s="103"/>
      <c r="K462" s="271"/>
      <c r="L462" s="103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271"/>
      <c r="B463" s="103"/>
      <c r="C463" s="271"/>
      <c r="D463" s="271"/>
      <c r="E463" s="271"/>
      <c r="F463" s="271"/>
      <c r="G463" s="271"/>
      <c r="H463" s="271"/>
      <c r="I463" s="271"/>
      <c r="J463" s="103"/>
      <c r="K463" s="271"/>
      <c r="L463" s="103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271"/>
      <c r="B464" s="103"/>
      <c r="C464" s="271"/>
      <c r="D464" s="271"/>
      <c r="E464" s="271"/>
      <c r="F464" s="271"/>
      <c r="G464" s="271"/>
      <c r="H464" s="271"/>
      <c r="I464" s="271"/>
      <c r="J464" s="103"/>
      <c r="K464" s="271"/>
      <c r="L464" s="103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271"/>
      <c r="B465" s="103"/>
      <c r="C465" s="271"/>
      <c r="D465" s="271"/>
      <c r="E465" s="271"/>
      <c r="F465" s="271"/>
      <c r="G465" s="271"/>
      <c r="H465" s="271"/>
      <c r="I465" s="271"/>
      <c r="J465" s="103"/>
      <c r="K465" s="271"/>
      <c r="L465" s="103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271"/>
      <c r="B466" s="103"/>
      <c r="C466" s="271"/>
      <c r="D466" s="271"/>
      <c r="E466" s="271"/>
      <c r="F466" s="271"/>
      <c r="G466" s="271"/>
      <c r="H466" s="271"/>
      <c r="I466" s="271"/>
      <c r="J466" s="103"/>
      <c r="K466" s="271"/>
      <c r="L466" s="103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271"/>
      <c r="B467" s="103"/>
      <c r="C467" s="271"/>
      <c r="D467" s="271"/>
      <c r="E467" s="271"/>
      <c r="F467" s="271"/>
      <c r="G467" s="271"/>
      <c r="H467" s="271"/>
      <c r="I467" s="271"/>
      <c r="J467" s="103"/>
      <c r="K467" s="271"/>
      <c r="L467" s="103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271"/>
      <c r="B468" s="103"/>
      <c r="C468" s="271"/>
      <c r="D468" s="271"/>
      <c r="E468" s="271"/>
      <c r="F468" s="271"/>
      <c r="G468" s="271"/>
      <c r="H468" s="271"/>
      <c r="I468" s="271"/>
      <c r="J468" s="103"/>
      <c r="K468" s="271"/>
      <c r="L468" s="103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271"/>
      <c r="B469" s="103"/>
      <c r="C469" s="271"/>
      <c r="D469" s="271"/>
      <c r="E469" s="271"/>
      <c r="F469" s="271"/>
      <c r="G469" s="271"/>
      <c r="H469" s="271"/>
      <c r="I469" s="271"/>
      <c r="J469" s="103"/>
      <c r="K469" s="271"/>
      <c r="L469" s="103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271"/>
      <c r="B470" s="103"/>
      <c r="C470" s="271"/>
      <c r="D470" s="271"/>
      <c r="E470" s="271"/>
      <c r="F470" s="271"/>
      <c r="G470" s="271"/>
      <c r="H470" s="271"/>
      <c r="I470" s="271"/>
      <c r="J470" s="103"/>
      <c r="K470" s="271"/>
      <c r="L470" s="103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271"/>
      <c r="B471" s="103"/>
      <c r="C471" s="271"/>
      <c r="D471" s="271"/>
      <c r="E471" s="271"/>
      <c r="F471" s="271"/>
      <c r="G471" s="271"/>
      <c r="H471" s="271"/>
      <c r="I471" s="271"/>
      <c r="J471" s="103"/>
      <c r="K471" s="271"/>
      <c r="L471" s="103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271"/>
      <c r="B472" s="103"/>
      <c r="C472" s="271"/>
      <c r="D472" s="271"/>
      <c r="E472" s="271"/>
      <c r="F472" s="271"/>
      <c r="G472" s="271"/>
      <c r="H472" s="271"/>
      <c r="I472" s="271"/>
      <c r="J472" s="103"/>
      <c r="K472" s="271"/>
      <c r="L472" s="103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271"/>
      <c r="B473" s="103"/>
      <c r="C473" s="271"/>
      <c r="D473" s="271"/>
      <c r="E473" s="271"/>
      <c r="F473" s="271"/>
      <c r="G473" s="271"/>
      <c r="H473" s="271"/>
      <c r="I473" s="271"/>
      <c r="J473" s="103"/>
      <c r="K473" s="271"/>
      <c r="L473" s="103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271"/>
      <c r="B474" s="103"/>
      <c r="C474" s="271"/>
      <c r="D474" s="271"/>
      <c r="E474" s="271"/>
      <c r="F474" s="271"/>
      <c r="G474" s="271"/>
      <c r="H474" s="271"/>
      <c r="I474" s="271"/>
      <c r="J474" s="103"/>
      <c r="K474" s="271"/>
      <c r="L474" s="103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271"/>
      <c r="B475" s="103"/>
      <c r="C475" s="271"/>
      <c r="D475" s="271"/>
      <c r="E475" s="271"/>
      <c r="F475" s="271"/>
      <c r="G475" s="271"/>
      <c r="H475" s="271"/>
      <c r="I475" s="271"/>
      <c r="J475" s="103"/>
      <c r="K475" s="271"/>
      <c r="L475" s="103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271"/>
      <c r="B476" s="103"/>
      <c r="C476" s="271"/>
      <c r="D476" s="271"/>
      <c r="E476" s="271"/>
      <c r="F476" s="271"/>
      <c r="G476" s="271"/>
      <c r="H476" s="271"/>
      <c r="I476" s="271"/>
      <c r="J476" s="103"/>
      <c r="K476" s="271"/>
      <c r="L476" s="103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271"/>
      <c r="B477" s="103"/>
      <c r="C477" s="271"/>
      <c r="D477" s="271"/>
      <c r="E477" s="271"/>
      <c r="F477" s="271"/>
      <c r="G477" s="271"/>
      <c r="H477" s="271"/>
      <c r="I477" s="271"/>
      <c r="J477" s="103"/>
      <c r="K477" s="271"/>
      <c r="L477" s="103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271"/>
      <c r="B478" s="103"/>
      <c r="C478" s="271"/>
      <c r="D478" s="271"/>
      <c r="E478" s="271"/>
      <c r="F478" s="271"/>
      <c r="G478" s="271"/>
      <c r="H478" s="271"/>
      <c r="I478" s="271"/>
      <c r="J478" s="103"/>
      <c r="K478" s="271"/>
      <c r="L478" s="103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271"/>
      <c r="B479" s="103"/>
      <c r="C479" s="271"/>
      <c r="D479" s="271"/>
      <c r="E479" s="271"/>
      <c r="F479" s="271"/>
      <c r="G479" s="271"/>
      <c r="H479" s="271"/>
      <c r="I479" s="271"/>
      <c r="J479" s="103"/>
      <c r="K479" s="271"/>
      <c r="L479" s="103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271"/>
      <c r="B480" s="103"/>
      <c r="C480" s="271"/>
      <c r="D480" s="271"/>
      <c r="E480" s="271"/>
      <c r="F480" s="271"/>
      <c r="G480" s="271"/>
      <c r="H480" s="271"/>
      <c r="I480" s="271"/>
      <c r="J480" s="103"/>
      <c r="K480" s="271"/>
      <c r="L480" s="103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271"/>
      <c r="B481" s="103"/>
      <c r="C481" s="271"/>
      <c r="D481" s="271"/>
      <c r="E481" s="271"/>
      <c r="F481" s="271"/>
      <c r="G481" s="271"/>
      <c r="H481" s="271"/>
      <c r="I481" s="271"/>
      <c r="J481" s="103"/>
      <c r="K481" s="271"/>
      <c r="L481" s="103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271"/>
      <c r="B482" s="103"/>
      <c r="C482" s="271"/>
      <c r="D482" s="271"/>
      <c r="E482" s="271"/>
      <c r="F482" s="271"/>
      <c r="G482" s="271"/>
      <c r="H482" s="271"/>
      <c r="I482" s="271"/>
      <c r="J482" s="103"/>
      <c r="K482" s="271"/>
      <c r="L482" s="103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271"/>
      <c r="B483" s="103"/>
      <c r="C483" s="271"/>
      <c r="D483" s="271"/>
      <c r="E483" s="271"/>
      <c r="F483" s="271"/>
      <c r="G483" s="271"/>
      <c r="H483" s="271"/>
      <c r="I483" s="271"/>
      <c r="J483" s="103"/>
      <c r="K483" s="271"/>
      <c r="L483" s="103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271"/>
      <c r="B484" s="103"/>
      <c r="C484" s="271"/>
      <c r="D484" s="271"/>
      <c r="E484" s="271"/>
      <c r="F484" s="271"/>
      <c r="G484" s="271"/>
      <c r="H484" s="271"/>
      <c r="I484" s="271"/>
      <c r="J484" s="103"/>
      <c r="K484" s="271"/>
      <c r="L484" s="103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271"/>
      <c r="B485" s="103"/>
      <c r="C485" s="271"/>
      <c r="D485" s="271"/>
      <c r="E485" s="271"/>
      <c r="F485" s="271"/>
      <c r="G485" s="271"/>
      <c r="H485" s="271"/>
      <c r="I485" s="271"/>
      <c r="J485" s="103"/>
      <c r="K485" s="271"/>
      <c r="L485" s="103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271"/>
      <c r="B486" s="103"/>
      <c r="C486" s="271"/>
      <c r="D486" s="271"/>
      <c r="E486" s="271"/>
      <c r="F486" s="271"/>
      <c r="G486" s="271"/>
      <c r="H486" s="271"/>
      <c r="I486" s="271"/>
      <c r="J486" s="103"/>
      <c r="K486" s="271"/>
      <c r="L486" s="103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271"/>
      <c r="B487" s="103"/>
      <c r="C487" s="271"/>
      <c r="D487" s="271"/>
      <c r="E487" s="271"/>
      <c r="F487" s="271"/>
      <c r="G487" s="271"/>
      <c r="H487" s="271"/>
      <c r="I487" s="271"/>
      <c r="J487" s="103"/>
      <c r="K487" s="271"/>
      <c r="L487" s="103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271"/>
      <c r="B488" s="103"/>
      <c r="C488" s="271"/>
      <c r="D488" s="271"/>
      <c r="E488" s="271"/>
      <c r="F488" s="271"/>
      <c r="G488" s="271"/>
      <c r="H488" s="271"/>
      <c r="I488" s="271"/>
      <c r="J488" s="103"/>
      <c r="K488" s="271"/>
      <c r="L488" s="103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271"/>
      <c r="B489" s="103"/>
      <c r="C489" s="271"/>
      <c r="D489" s="271"/>
      <c r="E489" s="271"/>
      <c r="F489" s="271"/>
      <c r="G489" s="271"/>
      <c r="H489" s="271"/>
      <c r="I489" s="271"/>
      <c r="J489" s="103"/>
      <c r="K489" s="271"/>
      <c r="L489" s="103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271"/>
      <c r="B490" s="103"/>
      <c r="C490" s="271"/>
      <c r="D490" s="271"/>
      <c r="E490" s="271"/>
      <c r="F490" s="271"/>
      <c r="G490" s="271"/>
      <c r="H490" s="271"/>
      <c r="I490" s="271"/>
      <c r="J490" s="103"/>
      <c r="K490" s="271"/>
      <c r="L490" s="103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271"/>
      <c r="B491" s="103"/>
      <c r="C491" s="271"/>
      <c r="D491" s="271"/>
      <c r="E491" s="271"/>
      <c r="F491" s="271"/>
      <c r="G491" s="271"/>
      <c r="H491" s="271"/>
      <c r="I491" s="271"/>
      <c r="J491" s="103"/>
      <c r="K491" s="271"/>
      <c r="L491" s="103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271"/>
      <c r="B492" s="103"/>
      <c r="C492" s="271"/>
      <c r="D492" s="271"/>
      <c r="E492" s="271"/>
      <c r="F492" s="271"/>
      <c r="G492" s="271"/>
      <c r="H492" s="271"/>
      <c r="I492" s="271"/>
      <c r="J492" s="103"/>
      <c r="K492" s="271"/>
      <c r="L492" s="103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271"/>
      <c r="B493" s="103"/>
      <c r="C493" s="271"/>
      <c r="D493" s="271"/>
      <c r="E493" s="271"/>
      <c r="F493" s="271"/>
      <c r="G493" s="271"/>
      <c r="H493" s="271"/>
      <c r="I493" s="271"/>
      <c r="J493" s="103"/>
      <c r="K493" s="271"/>
      <c r="L493" s="103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271"/>
      <c r="B494" s="103"/>
      <c r="C494" s="271"/>
      <c r="D494" s="271"/>
      <c r="E494" s="271"/>
      <c r="F494" s="271"/>
      <c r="G494" s="271"/>
      <c r="H494" s="271"/>
      <c r="I494" s="271"/>
      <c r="J494" s="103"/>
      <c r="K494" s="271"/>
      <c r="L494" s="103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271"/>
      <c r="B495" s="103"/>
      <c r="C495" s="271"/>
      <c r="D495" s="271"/>
      <c r="E495" s="271"/>
      <c r="F495" s="271"/>
      <c r="G495" s="271"/>
      <c r="H495" s="271"/>
      <c r="I495" s="271"/>
      <c r="J495" s="103"/>
      <c r="K495" s="271"/>
      <c r="L495" s="103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271"/>
      <c r="B496" s="103"/>
      <c r="C496" s="271"/>
      <c r="D496" s="271"/>
      <c r="E496" s="271"/>
      <c r="F496" s="271"/>
      <c r="G496" s="271"/>
      <c r="H496" s="271"/>
      <c r="I496" s="271"/>
      <c r="J496" s="103"/>
      <c r="K496" s="271"/>
      <c r="L496" s="103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271"/>
      <c r="B497" s="103"/>
      <c r="C497" s="271"/>
      <c r="D497" s="271"/>
      <c r="E497" s="271"/>
      <c r="F497" s="271"/>
      <c r="G497" s="271"/>
      <c r="H497" s="271"/>
      <c r="I497" s="271"/>
      <c r="J497" s="103"/>
      <c r="K497" s="271"/>
      <c r="L497" s="103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271"/>
      <c r="B498" s="103"/>
      <c r="C498" s="271"/>
      <c r="D498" s="271"/>
      <c r="E498" s="271"/>
      <c r="F498" s="271"/>
      <c r="G498" s="271"/>
      <c r="H498" s="271"/>
      <c r="I498" s="271"/>
      <c r="J498" s="103"/>
      <c r="K498" s="271"/>
      <c r="L498" s="103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271"/>
      <c r="B499" s="103"/>
      <c r="C499" s="271"/>
      <c r="D499" s="271"/>
      <c r="E499" s="271"/>
      <c r="F499" s="271"/>
      <c r="G499" s="271"/>
      <c r="H499" s="271"/>
      <c r="I499" s="271"/>
      <c r="J499" s="103"/>
      <c r="K499" s="271"/>
      <c r="L499" s="103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271"/>
      <c r="B500" s="103"/>
      <c r="C500" s="271"/>
      <c r="D500" s="271"/>
      <c r="E500" s="271"/>
      <c r="F500" s="271"/>
      <c r="G500" s="271"/>
      <c r="H500" s="271"/>
      <c r="I500" s="271"/>
      <c r="J500" s="103"/>
      <c r="K500" s="271"/>
      <c r="L500" s="103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271"/>
      <c r="B501" s="103"/>
      <c r="C501" s="271"/>
      <c r="D501" s="271"/>
      <c r="E501" s="271"/>
      <c r="F501" s="271"/>
      <c r="G501" s="271"/>
      <c r="H501" s="271"/>
      <c r="I501" s="271"/>
      <c r="J501" s="103"/>
      <c r="K501" s="271"/>
      <c r="L501" s="103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271"/>
      <c r="B502" s="103"/>
      <c r="C502" s="271"/>
      <c r="D502" s="271"/>
      <c r="E502" s="271"/>
      <c r="F502" s="271"/>
      <c r="G502" s="271"/>
      <c r="H502" s="271"/>
      <c r="I502" s="271"/>
      <c r="J502" s="103"/>
      <c r="K502" s="271"/>
      <c r="L502" s="103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271"/>
      <c r="B503" s="103"/>
      <c r="C503" s="271"/>
      <c r="D503" s="271"/>
      <c r="E503" s="271"/>
      <c r="F503" s="271"/>
      <c r="G503" s="271"/>
      <c r="H503" s="271"/>
      <c r="I503" s="271"/>
      <c r="J503" s="103"/>
      <c r="K503" s="271"/>
      <c r="L503" s="103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271"/>
      <c r="B504" s="103"/>
      <c r="C504" s="271"/>
      <c r="D504" s="271"/>
      <c r="E504" s="271"/>
      <c r="F504" s="271"/>
      <c r="G504" s="271"/>
      <c r="H504" s="271"/>
      <c r="I504" s="271"/>
      <c r="J504" s="103"/>
      <c r="K504" s="271"/>
      <c r="L504" s="103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271"/>
      <c r="B505" s="103"/>
      <c r="C505" s="271"/>
      <c r="D505" s="271"/>
      <c r="E505" s="271"/>
      <c r="F505" s="271"/>
      <c r="G505" s="271"/>
      <c r="H505" s="271"/>
      <c r="I505" s="271"/>
      <c r="J505" s="103"/>
      <c r="K505" s="271"/>
      <c r="L505" s="103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271"/>
      <c r="B506" s="103"/>
      <c r="C506" s="271"/>
      <c r="D506" s="271"/>
      <c r="E506" s="271"/>
      <c r="F506" s="271"/>
      <c r="G506" s="271"/>
      <c r="H506" s="271"/>
      <c r="I506" s="271"/>
      <c r="J506" s="103"/>
      <c r="K506" s="271"/>
      <c r="L506" s="103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271"/>
      <c r="B507" s="103"/>
      <c r="C507" s="271"/>
      <c r="D507" s="271"/>
      <c r="E507" s="271"/>
      <c r="F507" s="271"/>
      <c r="G507" s="271"/>
      <c r="H507" s="271"/>
      <c r="I507" s="271"/>
      <c r="J507" s="103"/>
      <c r="K507" s="271"/>
      <c r="L507" s="103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271"/>
      <c r="B508" s="103"/>
      <c r="C508" s="271"/>
      <c r="D508" s="271"/>
      <c r="E508" s="271"/>
      <c r="F508" s="271"/>
      <c r="G508" s="271"/>
      <c r="H508" s="271"/>
      <c r="I508" s="271"/>
      <c r="J508" s="103"/>
      <c r="K508" s="271"/>
      <c r="L508" s="103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271"/>
      <c r="B509" s="103"/>
      <c r="C509" s="271"/>
      <c r="D509" s="271"/>
      <c r="E509" s="271"/>
      <c r="F509" s="271"/>
      <c r="G509" s="271"/>
      <c r="H509" s="271"/>
      <c r="I509" s="271"/>
      <c r="J509" s="103"/>
      <c r="K509" s="271"/>
      <c r="L509" s="103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271"/>
      <c r="B510" s="103"/>
      <c r="C510" s="271"/>
      <c r="D510" s="271"/>
      <c r="E510" s="271"/>
      <c r="F510" s="271"/>
      <c r="G510" s="271"/>
      <c r="H510" s="271"/>
      <c r="I510" s="271"/>
      <c r="J510" s="103"/>
      <c r="K510" s="271"/>
      <c r="L510" s="103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271"/>
      <c r="B511" s="103"/>
      <c r="C511" s="271"/>
      <c r="D511" s="271"/>
      <c r="E511" s="271"/>
      <c r="F511" s="271"/>
      <c r="G511" s="271"/>
      <c r="H511" s="271"/>
      <c r="I511" s="271"/>
      <c r="J511" s="103"/>
      <c r="K511" s="271"/>
      <c r="L511" s="103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271"/>
      <c r="B512" s="103"/>
      <c r="C512" s="271"/>
      <c r="D512" s="271"/>
      <c r="E512" s="271"/>
      <c r="F512" s="271"/>
      <c r="G512" s="271"/>
      <c r="H512" s="271"/>
      <c r="I512" s="271"/>
      <c r="J512" s="103"/>
      <c r="K512" s="271"/>
      <c r="L512" s="103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271"/>
      <c r="B513" s="103"/>
      <c r="C513" s="271"/>
      <c r="D513" s="271"/>
      <c r="E513" s="271"/>
      <c r="F513" s="271"/>
      <c r="G513" s="271"/>
      <c r="H513" s="271"/>
      <c r="I513" s="271"/>
      <c r="J513" s="103"/>
      <c r="K513" s="271"/>
      <c r="L513" s="103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271"/>
      <c r="B514" s="103"/>
      <c r="C514" s="271"/>
      <c r="D514" s="271"/>
      <c r="E514" s="271"/>
      <c r="F514" s="271"/>
      <c r="G514" s="271"/>
      <c r="H514" s="271"/>
      <c r="I514" s="271"/>
      <c r="J514" s="103"/>
      <c r="K514" s="271"/>
      <c r="L514" s="103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271"/>
      <c r="B515" s="103"/>
      <c r="C515" s="271"/>
      <c r="D515" s="271"/>
      <c r="E515" s="271"/>
      <c r="F515" s="271"/>
      <c r="G515" s="271"/>
      <c r="H515" s="271"/>
      <c r="I515" s="271"/>
      <c r="J515" s="103"/>
      <c r="K515" s="271"/>
      <c r="L515" s="103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271"/>
      <c r="B516" s="103"/>
      <c r="C516" s="271"/>
      <c r="D516" s="271"/>
      <c r="E516" s="271"/>
      <c r="F516" s="271"/>
      <c r="G516" s="271"/>
      <c r="H516" s="271"/>
      <c r="I516" s="271"/>
      <c r="J516" s="103"/>
      <c r="K516" s="271"/>
      <c r="L516" s="103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271"/>
      <c r="B517" s="103"/>
      <c r="C517" s="271"/>
      <c r="D517" s="271"/>
      <c r="E517" s="271"/>
      <c r="F517" s="271"/>
      <c r="G517" s="271"/>
      <c r="H517" s="271"/>
      <c r="I517" s="271"/>
      <c r="J517" s="103"/>
      <c r="K517" s="271"/>
      <c r="L517" s="103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271"/>
      <c r="B518" s="103"/>
      <c r="C518" s="271"/>
      <c r="D518" s="271"/>
      <c r="E518" s="271"/>
      <c r="F518" s="271"/>
      <c r="G518" s="271"/>
      <c r="H518" s="271"/>
      <c r="I518" s="271"/>
      <c r="J518" s="103"/>
      <c r="K518" s="271"/>
      <c r="L518" s="103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271"/>
      <c r="B519" s="103"/>
      <c r="C519" s="271"/>
      <c r="D519" s="271"/>
      <c r="E519" s="271"/>
      <c r="F519" s="271"/>
      <c r="G519" s="271"/>
      <c r="H519" s="271"/>
      <c r="I519" s="271"/>
      <c r="J519" s="103"/>
      <c r="K519" s="271"/>
      <c r="L519" s="103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271"/>
      <c r="B520" s="103"/>
      <c r="C520" s="271"/>
      <c r="D520" s="271"/>
      <c r="E520" s="271"/>
      <c r="F520" s="271"/>
      <c r="G520" s="271"/>
      <c r="H520" s="271"/>
      <c r="I520" s="271"/>
      <c r="J520" s="103"/>
      <c r="K520" s="271"/>
      <c r="L520" s="103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271"/>
      <c r="B521" s="103"/>
      <c r="C521" s="271"/>
      <c r="D521" s="271"/>
      <c r="E521" s="271"/>
      <c r="F521" s="271"/>
      <c r="G521" s="271"/>
      <c r="H521" s="271"/>
      <c r="I521" s="271"/>
      <c r="J521" s="103"/>
      <c r="K521" s="271"/>
      <c r="L521" s="103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271"/>
      <c r="B522" s="103"/>
      <c r="C522" s="271"/>
      <c r="D522" s="271"/>
      <c r="E522" s="271"/>
      <c r="F522" s="271"/>
      <c r="G522" s="271"/>
      <c r="H522" s="271"/>
      <c r="I522" s="271"/>
      <c r="J522" s="103"/>
      <c r="K522" s="271"/>
      <c r="L522" s="103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271"/>
      <c r="B523" s="103"/>
      <c r="C523" s="271"/>
      <c r="D523" s="271"/>
      <c r="E523" s="271"/>
      <c r="F523" s="271"/>
      <c r="G523" s="271"/>
      <c r="H523" s="271"/>
      <c r="I523" s="271"/>
      <c r="J523" s="103"/>
      <c r="K523" s="271"/>
      <c r="L523" s="103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271"/>
      <c r="B524" s="103"/>
      <c r="C524" s="271"/>
      <c r="D524" s="271"/>
      <c r="E524" s="271"/>
      <c r="F524" s="271"/>
      <c r="G524" s="271"/>
      <c r="H524" s="271"/>
      <c r="I524" s="271"/>
      <c r="J524" s="103"/>
      <c r="K524" s="271"/>
      <c r="L524" s="103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271"/>
      <c r="B525" s="103"/>
      <c r="C525" s="271"/>
      <c r="D525" s="271"/>
      <c r="E525" s="271"/>
      <c r="F525" s="271"/>
      <c r="G525" s="271"/>
      <c r="H525" s="271"/>
      <c r="I525" s="271"/>
      <c r="J525" s="103"/>
      <c r="K525" s="271"/>
      <c r="L525" s="103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271"/>
      <c r="B526" s="103"/>
      <c r="C526" s="271"/>
      <c r="D526" s="271"/>
      <c r="E526" s="271"/>
      <c r="F526" s="271"/>
      <c r="G526" s="271"/>
      <c r="H526" s="271"/>
      <c r="I526" s="271"/>
      <c r="J526" s="103"/>
      <c r="K526" s="271"/>
      <c r="L526" s="103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271"/>
      <c r="B527" s="103"/>
      <c r="C527" s="271"/>
      <c r="D527" s="271"/>
      <c r="E527" s="271"/>
      <c r="F527" s="271"/>
      <c r="G527" s="271"/>
      <c r="H527" s="271"/>
      <c r="I527" s="271"/>
      <c r="J527" s="103"/>
      <c r="K527" s="271"/>
      <c r="L527" s="103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271"/>
      <c r="B528" s="103"/>
      <c r="C528" s="271"/>
      <c r="D528" s="271"/>
      <c r="E528" s="271"/>
      <c r="F528" s="271"/>
      <c r="G528" s="271"/>
      <c r="H528" s="271"/>
      <c r="I528" s="271"/>
      <c r="J528" s="103"/>
      <c r="K528" s="271"/>
      <c r="L528" s="103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271"/>
      <c r="B529" s="103"/>
      <c r="C529" s="271"/>
      <c r="D529" s="271"/>
      <c r="E529" s="271"/>
      <c r="F529" s="271"/>
      <c r="G529" s="271"/>
      <c r="H529" s="271"/>
      <c r="I529" s="271"/>
      <c r="J529" s="103"/>
      <c r="K529" s="271"/>
      <c r="L529" s="103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271"/>
      <c r="B530" s="103"/>
      <c r="C530" s="271"/>
      <c r="D530" s="271"/>
      <c r="E530" s="271"/>
      <c r="F530" s="271"/>
      <c r="G530" s="271"/>
      <c r="H530" s="271"/>
      <c r="I530" s="271"/>
      <c r="J530" s="103"/>
      <c r="K530" s="271"/>
      <c r="L530" s="103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271"/>
      <c r="B531" s="103"/>
      <c r="C531" s="271"/>
      <c r="D531" s="271"/>
      <c r="E531" s="271"/>
      <c r="F531" s="271"/>
      <c r="G531" s="271"/>
      <c r="H531" s="271"/>
      <c r="I531" s="271"/>
      <c r="J531" s="103"/>
      <c r="K531" s="271"/>
      <c r="L531" s="103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271"/>
      <c r="B532" s="103"/>
      <c r="C532" s="271"/>
      <c r="D532" s="271"/>
      <c r="E532" s="271"/>
      <c r="F532" s="271"/>
      <c r="G532" s="271"/>
      <c r="H532" s="271"/>
      <c r="I532" s="271"/>
      <c r="J532" s="103"/>
      <c r="K532" s="271"/>
      <c r="L532" s="103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271"/>
      <c r="B533" s="103"/>
      <c r="C533" s="271"/>
      <c r="D533" s="271"/>
      <c r="E533" s="271"/>
      <c r="F533" s="271"/>
      <c r="G533" s="271"/>
      <c r="H533" s="271"/>
      <c r="I533" s="271"/>
      <c r="J533" s="103"/>
      <c r="K533" s="271"/>
      <c r="L533" s="103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271"/>
      <c r="B534" s="103"/>
      <c r="C534" s="271"/>
      <c r="D534" s="271"/>
      <c r="E534" s="271"/>
      <c r="F534" s="271"/>
      <c r="G534" s="271"/>
      <c r="H534" s="271"/>
      <c r="I534" s="271"/>
      <c r="J534" s="103"/>
      <c r="K534" s="271"/>
      <c r="L534" s="103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271"/>
      <c r="B535" s="103"/>
      <c r="C535" s="271"/>
      <c r="D535" s="271"/>
      <c r="E535" s="271"/>
      <c r="F535" s="271"/>
      <c r="G535" s="271"/>
      <c r="H535" s="271"/>
      <c r="I535" s="271"/>
      <c r="J535" s="103"/>
      <c r="K535" s="271"/>
      <c r="L535" s="103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271"/>
      <c r="B536" s="103"/>
      <c r="C536" s="271"/>
      <c r="D536" s="271"/>
      <c r="E536" s="271"/>
      <c r="F536" s="271"/>
      <c r="G536" s="271"/>
      <c r="H536" s="271"/>
      <c r="I536" s="271"/>
      <c r="J536" s="103"/>
      <c r="K536" s="271"/>
      <c r="L536" s="103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271"/>
      <c r="B537" s="103"/>
      <c r="C537" s="271"/>
      <c r="D537" s="271"/>
      <c r="E537" s="271"/>
      <c r="F537" s="271"/>
      <c r="G537" s="271"/>
      <c r="H537" s="271"/>
      <c r="I537" s="271"/>
      <c r="J537" s="103"/>
      <c r="K537" s="271"/>
      <c r="L537" s="103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271"/>
      <c r="B538" s="103"/>
      <c r="C538" s="271"/>
      <c r="D538" s="271"/>
      <c r="E538" s="271"/>
      <c r="F538" s="271"/>
      <c r="G538" s="271"/>
      <c r="H538" s="271"/>
      <c r="I538" s="271"/>
      <c r="J538" s="103"/>
      <c r="K538" s="271"/>
      <c r="L538" s="103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271"/>
      <c r="B539" s="103"/>
      <c r="C539" s="271"/>
      <c r="D539" s="271"/>
      <c r="E539" s="271"/>
      <c r="F539" s="271"/>
      <c r="G539" s="271"/>
      <c r="H539" s="271"/>
      <c r="I539" s="271"/>
      <c r="J539" s="103"/>
      <c r="K539" s="271"/>
      <c r="L539" s="103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271"/>
      <c r="B540" s="103"/>
      <c r="C540" s="271"/>
      <c r="D540" s="271"/>
      <c r="E540" s="271"/>
      <c r="F540" s="271"/>
      <c r="G540" s="271"/>
      <c r="H540" s="271"/>
      <c r="I540" s="271"/>
      <c r="J540" s="103"/>
      <c r="K540" s="271"/>
      <c r="L540" s="103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271"/>
      <c r="B541" s="103"/>
      <c r="C541" s="271"/>
      <c r="D541" s="271"/>
      <c r="E541" s="271"/>
      <c r="F541" s="271"/>
      <c r="G541" s="271"/>
      <c r="H541" s="271"/>
      <c r="I541" s="271"/>
      <c r="J541" s="103"/>
      <c r="K541" s="271"/>
      <c r="L541" s="103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271"/>
      <c r="B542" s="103"/>
      <c r="C542" s="271"/>
      <c r="D542" s="271"/>
      <c r="E542" s="271"/>
      <c r="F542" s="271"/>
      <c r="G542" s="271"/>
      <c r="H542" s="271"/>
      <c r="I542" s="271"/>
      <c r="J542" s="103"/>
      <c r="K542" s="271"/>
      <c r="L542" s="103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271"/>
      <c r="B543" s="103"/>
      <c r="C543" s="271"/>
      <c r="D543" s="271"/>
      <c r="E543" s="271"/>
      <c r="F543" s="271"/>
      <c r="G543" s="271"/>
      <c r="H543" s="271"/>
      <c r="I543" s="271"/>
      <c r="J543" s="103"/>
      <c r="K543" s="271"/>
      <c r="L543" s="103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271"/>
      <c r="B544" s="103"/>
      <c r="C544" s="271"/>
      <c r="D544" s="271"/>
      <c r="E544" s="271"/>
      <c r="F544" s="271"/>
      <c r="G544" s="271"/>
      <c r="H544" s="271"/>
      <c r="I544" s="271"/>
      <c r="J544" s="103"/>
      <c r="K544" s="271"/>
      <c r="L544" s="103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271"/>
      <c r="B545" s="103"/>
      <c r="C545" s="271"/>
      <c r="D545" s="271"/>
      <c r="E545" s="271"/>
      <c r="F545" s="271"/>
      <c r="G545" s="271"/>
      <c r="H545" s="271"/>
      <c r="I545" s="271"/>
      <c r="J545" s="103"/>
      <c r="K545" s="271"/>
      <c r="L545" s="103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271"/>
      <c r="B546" s="103"/>
      <c r="C546" s="271"/>
      <c r="D546" s="271"/>
      <c r="E546" s="271"/>
      <c r="F546" s="271"/>
      <c r="G546" s="271"/>
      <c r="H546" s="271"/>
      <c r="I546" s="271"/>
      <c r="J546" s="103"/>
      <c r="K546" s="271"/>
      <c r="L546" s="103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271"/>
      <c r="B547" s="103"/>
      <c r="C547" s="271"/>
      <c r="D547" s="271"/>
      <c r="E547" s="271"/>
      <c r="F547" s="271"/>
      <c r="G547" s="271"/>
      <c r="H547" s="271"/>
      <c r="I547" s="271"/>
      <c r="J547" s="103"/>
      <c r="K547" s="271"/>
      <c r="L547" s="103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271"/>
      <c r="B548" s="103"/>
      <c r="C548" s="271"/>
      <c r="D548" s="271"/>
      <c r="E548" s="271"/>
      <c r="F548" s="271"/>
      <c r="G548" s="271"/>
      <c r="H548" s="271"/>
      <c r="I548" s="271"/>
      <c r="J548" s="103"/>
      <c r="K548" s="271"/>
      <c r="L548" s="103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271"/>
      <c r="B549" s="103"/>
      <c r="C549" s="271"/>
      <c r="D549" s="271"/>
      <c r="E549" s="271"/>
      <c r="F549" s="271"/>
      <c r="G549" s="271"/>
      <c r="H549" s="271"/>
      <c r="I549" s="271"/>
      <c r="J549" s="103"/>
      <c r="K549" s="271"/>
      <c r="L549" s="103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271"/>
      <c r="B550" s="103"/>
      <c r="C550" s="271"/>
      <c r="D550" s="271"/>
      <c r="E550" s="271"/>
      <c r="F550" s="271"/>
      <c r="G550" s="271"/>
      <c r="H550" s="271"/>
      <c r="I550" s="271"/>
      <c r="J550" s="103"/>
      <c r="K550" s="271"/>
      <c r="L550" s="103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271"/>
      <c r="B551" s="103"/>
      <c r="C551" s="271"/>
      <c r="D551" s="271"/>
      <c r="E551" s="271"/>
      <c r="F551" s="271"/>
      <c r="G551" s="271"/>
      <c r="H551" s="271"/>
      <c r="I551" s="271"/>
      <c r="J551" s="103"/>
      <c r="K551" s="271"/>
      <c r="L551" s="103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271"/>
      <c r="B552" s="103"/>
      <c r="C552" s="271"/>
      <c r="D552" s="271"/>
      <c r="E552" s="271"/>
      <c r="F552" s="271"/>
      <c r="G552" s="271"/>
      <c r="H552" s="271"/>
      <c r="I552" s="271"/>
      <c r="J552" s="103"/>
      <c r="K552" s="271"/>
      <c r="L552" s="103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271"/>
      <c r="B553" s="103"/>
      <c r="C553" s="271"/>
      <c r="D553" s="271"/>
      <c r="E553" s="271"/>
      <c r="F553" s="271"/>
      <c r="G553" s="271"/>
      <c r="H553" s="271"/>
      <c r="I553" s="271"/>
      <c r="J553" s="103"/>
      <c r="K553" s="271"/>
      <c r="L553" s="103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271"/>
      <c r="B554" s="103"/>
      <c r="C554" s="271"/>
      <c r="D554" s="271"/>
      <c r="E554" s="271"/>
      <c r="F554" s="271"/>
      <c r="G554" s="271"/>
      <c r="H554" s="271"/>
      <c r="I554" s="271"/>
      <c r="J554" s="103"/>
      <c r="K554" s="271"/>
      <c r="L554" s="103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271"/>
      <c r="B555" s="103"/>
      <c r="C555" s="271"/>
      <c r="D555" s="271"/>
      <c r="E555" s="271"/>
      <c r="F555" s="271"/>
      <c r="G555" s="271"/>
      <c r="H555" s="271"/>
      <c r="I555" s="271"/>
      <c r="J555" s="103"/>
      <c r="K555" s="271"/>
      <c r="L555" s="103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271"/>
      <c r="B556" s="103"/>
      <c r="C556" s="271"/>
      <c r="D556" s="271"/>
      <c r="E556" s="271"/>
      <c r="F556" s="271"/>
      <c r="G556" s="271"/>
      <c r="H556" s="271"/>
      <c r="I556" s="271"/>
      <c r="J556" s="103"/>
      <c r="K556" s="271"/>
      <c r="L556" s="103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271"/>
      <c r="B557" s="103"/>
      <c r="C557" s="271"/>
      <c r="D557" s="271"/>
      <c r="E557" s="271"/>
      <c r="F557" s="271"/>
      <c r="G557" s="271"/>
      <c r="H557" s="271"/>
      <c r="I557" s="271"/>
      <c r="J557" s="103"/>
      <c r="K557" s="271"/>
      <c r="L557" s="103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271"/>
      <c r="B558" s="103"/>
      <c r="C558" s="271"/>
      <c r="D558" s="271"/>
      <c r="E558" s="271"/>
      <c r="F558" s="271"/>
      <c r="G558" s="271"/>
      <c r="H558" s="271"/>
      <c r="I558" s="271"/>
      <c r="J558" s="103"/>
      <c r="K558" s="271"/>
      <c r="L558" s="103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271"/>
      <c r="B559" s="103"/>
      <c r="C559" s="271"/>
      <c r="D559" s="271"/>
      <c r="E559" s="271"/>
      <c r="F559" s="271"/>
      <c r="G559" s="271"/>
      <c r="H559" s="271"/>
      <c r="I559" s="271"/>
      <c r="J559" s="103"/>
      <c r="K559" s="271"/>
      <c r="L559" s="103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271"/>
      <c r="B560" s="103"/>
      <c r="C560" s="271"/>
      <c r="D560" s="271"/>
      <c r="E560" s="271"/>
      <c r="F560" s="271"/>
      <c r="G560" s="271"/>
      <c r="H560" s="271"/>
      <c r="I560" s="271"/>
      <c r="J560" s="103"/>
      <c r="K560" s="271"/>
      <c r="L560" s="103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271"/>
      <c r="B561" s="103"/>
      <c r="C561" s="271"/>
      <c r="D561" s="271"/>
      <c r="E561" s="271"/>
      <c r="F561" s="271"/>
      <c r="G561" s="271"/>
      <c r="H561" s="271"/>
      <c r="I561" s="271"/>
      <c r="J561" s="103"/>
      <c r="K561" s="271"/>
      <c r="L561" s="103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271"/>
      <c r="B562" s="103"/>
      <c r="C562" s="271"/>
      <c r="D562" s="271"/>
      <c r="E562" s="271"/>
      <c r="F562" s="271"/>
      <c r="G562" s="271"/>
      <c r="H562" s="271"/>
      <c r="I562" s="271"/>
      <c r="J562" s="103"/>
      <c r="K562" s="271"/>
      <c r="L562" s="103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271"/>
      <c r="B563" s="103"/>
      <c r="C563" s="271"/>
      <c r="D563" s="271"/>
      <c r="E563" s="271"/>
      <c r="F563" s="271"/>
      <c r="G563" s="271"/>
      <c r="H563" s="271"/>
      <c r="I563" s="271"/>
      <c r="J563" s="103"/>
      <c r="K563" s="271"/>
      <c r="L563" s="103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271"/>
      <c r="B564" s="103"/>
      <c r="C564" s="271"/>
      <c r="D564" s="271"/>
      <c r="E564" s="271"/>
      <c r="F564" s="271"/>
      <c r="G564" s="271"/>
      <c r="H564" s="271"/>
      <c r="I564" s="271"/>
      <c r="J564" s="103"/>
      <c r="K564" s="271"/>
      <c r="L564" s="103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271"/>
      <c r="B565" s="103"/>
      <c r="C565" s="271"/>
      <c r="D565" s="271"/>
      <c r="E565" s="271"/>
      <c r="F565" s="271"/>
      <c r="G565" s="271"/>
      <c r="H565" s="271"/>
      <c r="I565" s="271"/>
      <c r="J565" s="103"/>
      <c r="K565" s="271"/>
      <c r="L565" s="103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271"/>
      <c r="B566" s="103"/>
      <c r="C566" s="271"/>
      <c r="D566" s="271"/>
      <c r="E566" s="271"/>
      <c r="F566" s="271"/>
      <c r="G566" s="271"/>
      <c r="H566" s="271"/>
      <c r="I566" s="271"/>
      <c r="J566" s="103"/>
      <c r="K566" s="271"/>
      <c r="L566" s="103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271"/>
      <c r="B567" s="103"/>
      <c r="C567" s="271"/>
      <c r="D567" s="271"/>
      <c r="E567" s="271"/>
      <c r="F567" s="271"/>
      <c r="G567" s="271"/>
      <c r="H567" s="271"/>
      <c r="I567" s="271"/>
      <c r="J567" s="103"/>
      <c r="K567" s="271"/>
      <c r="L567" s="103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271"/>
      <c r="B568" s="103"/>
      <c r="C568" s="271"/>
      <c r="D568" s="271"/>
      <c r="E568" s="271"/>
      <c r="F568" s="271"/>
      <c r="G568" s="271"/>
      <c r="H568" s="271"/>
      <c r="I568" s="271"/>
      <c r="J568" s="103"/>
      <c r="K568" s="271"/>
      <c r="L568" s="103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271"/>
      <c r="B569" s="103"/>
      <c r="C569" s="271"/>
      <c r="D569" s="271"/>
      <c r="E569" s="271"/>
      <c r="F569" s="271"/>
      <c r="G569" s="271"/>
      <c r="H569" s="271"/>
      <c r="I569" s="271"/>
      <c r="J569" s="103"/>
      <c r="K569" s="271"/>
      <c r="L569" s="103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271"/>
      <c r="B570" s="103"/>
      <c r="C570" s="271"/>
      <c r="D570" s="271"/>
      <c r="E570" s="271"/>
      <c r="F570" s="271"/>
      <c r="G570" s="271"/>
      <c r="H570" s="271"/>
      <c r="I570" s="271"/>
      <c r="J570" s="103"/>
      <c r="K570" s="271"/>
      <c r="L570" s="103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271"/>
      <c r="B571" s="103"/>
      <c r="C571" s="271"/>
      <c r="D571" s="271"/>
      <c r="E571" s="271"/>
      <c r="F571" s="271"/>
      <c r="G571" s="271"/>
      <c r="H571" s="271"/>
      <c r="I571" s="271"/>
      <c r="J571" s="103"/>
      <c r="K571" s="271"/>
      <c r="L571" s="103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271"/>
      <c r="B572" s="103"/>
      <c r="C572" s="271"/>
      <c r="D572" s="271"/>
      <c r="E572" s="271"/>
      <c r="F572" s="271"/>
      <c r="G572" s="271"/>
      <c r="H572" s="271"/>
      <c r="I572" s="271"/>
      <c r="J572" s="103"/>
      <c r="K572" s="271"/>
      <c r="L572" s="103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271"/>
      <c r="B573" s="103"/>
      <c r="C573" s="271"/>
      <c r="D573" s="271"/>
      <c r="E573" s="271"/>
      <c r="F573" s="271"/>
      <c r="G573" s="271"/>
      <c r="H573" s="271"/>
      <c r="I573" s="271"/>
      <c r="J573" s="103"/>
      <c r="K573" s="271"/>
      <c r="L573" s="103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271"/>
      <c r="B574" s="103"/>
      <c r="C574" s="271"/>
      <c r="D574" s="271"/>
      <c r="E574" s="271"/>
      <c r="F574" s="271"/>
      <c r="G574" s="271"/>
      <c r="H574" s="271"/>
      <c r="I574" s="271"/>
      <c r="J574" s="103"/>
      <c r="K574" s="271"/>
      <c r="L574" s="103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271"/>
      <c r="B575" s="103"/>
      <c r="C575" s="271"/>
      <c r="D575" s="271"/>
      <c r="E575" s="271"/>
      <c r="F575" s="271"/>
      <c r="G575" s="271"/>
      <c r="H575" s="271"/>
      <c r="I575" s="271"/>
      <c r="J575" s="103"/>
      <c r="K575" s="271"/>
      <c r="L575" s="103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271"/>
      <c r="B576" s="103"/>
      <c r="C576" s="271"/>
      <c r="D576" s="271"/>
      <c r="E576" s="271"/>
      <c r="F576" s="271"/>
      <c r="G576" s="271"/>
      <c r="H576" s="271"/>
      <c r="I576" s="271"/>
      <c r="J576" s="103"/>
      <c r="K576" s="271"/>
      <c r="L576" s="103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271"/>
      <c r="B577" s="103"/>
      <c r="C577" s="271"/>
      <c r="D577" s="271"/>
      <c r="E577" s="271"/>
      <c r="F577" s="271"/>
      <c r="G577" s="271"/>
      <c r="H577" s="271"/>
      <c r="I577" s="271"/>
      <c r="J577" s="103"/>
      <c r="K577" s="271"/>
      <c r="L577" s="103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271"/>
      <c r="B578" s="103"/>
      <c r="C578" s="271"/>
      <c r="D578" s="271"/>
      <c r="E578" s="271"/>
      <c r="F578" s="271"/>
      <c r="G578" s="271"/>
      <c r="H578" s="271"/>
      <c r="I578" s="271"/>
      <c r="J578" s="103"/>
      <c r="K578" s="271"/>
      <c r="L578" s="103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271"/>
      <c r="B579" s="103"/>
      <c r="C579" s="271"/>
      <c r="D579" s="271"/>
      <c r="E579" s="271"/>
      <c r="F579" s="271"/>
      <c r="G579" s="271"/>
      <c r="H579" s="271"/>
      <c r="I579" s="271"/>
      <c r="J579" s="103"/>
      <c r="K579" s="271"/>
      <c r="L579" s="103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271"/>
      <c r="B580" s="103"/>
      <c r="C580" s="271"/>
      <c r="D580" s="271"/>
      <c r="E580" s="271"/>
      <c r="F580" s="271"/>
      <c r="G580" s="271"/>
      <c r="H580" s="271"/>
      <c r="I580" s="271"/>
      <c r="J580" s="103"/>
      <c r="K580" s="271"/>
      <c r="L580" s="103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271"/>
      <c r="B581" s="103"/>
      <c r="C581" s="271"/>
      <c r="D581" s="271"/>
      <c r="E581" s="271"/>
      <c r="F581" s="271"/>
      <c r="G581" s="271"/>
      <c r="H581" s="271"/>
      <c r="I581" s="271"/>
      <c r="J581" s="103"/>
      <c r="K581" s="271"/>
      <c r="L581" s="103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271"/>
      <c r="B582" s="103"/>
      <c r="C582" s="271"/>
      <c r="D582" s="271"/>
      <c r="E582" s="271"/>
      <c r="F582" s="271"/>
      <c r="G582" s="271"/>
      <c r="H582" s="271"/>
      <c r="I582" s="271"/>
      <c r="J582" s="103"/>
      <c r="K582" s="271"/>
      <c r="L582" s="103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271"/>
      <c r="B583" s="103"/>
      <c r="C583" s="271"/>
      <c r="D583" s="271"/>
      <c r="E583" s="271"/>
      <c r="F583" s="271"/>
      <c r="G583" s="271"/>
      <c r="H583" s="271"/>
      <c r="I583" s="271"/>
      <c r="J583" s="103"/>
      <c r="K583" s="271"/>
      <c r="L583" s="103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271"/>
      <c r="B584" s="103"/>
      <c r="C584" s="271"/>
      <c r="D584" s="271"/>
      <c r="E584" s="271"/>
      <c r="F584" s="271"/>
      <c r="G584" s="271"/>
      <c r="H584" s="271"/>
      <c r="I584" s="271"/>
      <c r="J584" s="103"/>
      <c r="K584" s="271"/>
      <c r="L584" s="103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271"/>
      <c r="B585" s="103"/>
      <c r="C585" s="271"/>
      <c r="D585" s="271"/>
      <c r="E585" s="271"/>
      <c r="F585" s="271"/>
      <c r="G585" s="271"/>
      <c r="H585" s="271"/>
      <c r="I585" s="271"/>
      <c r="J585" s="103"/>
      <c r="K585" s="271"/>
      <c r="L585" s="103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271"/>
      <c r="B586" s="103"/>
      <c r="C586" s="271"/>
      <c r="D586" s="271"/>
      <c r="E586" s="271"/>
      <c r="F586" s="271"/>
      <c r="G586" s="271"/>
      <c r="H586" s="271"/>
      <c r="I586" s="271"/>
      <c r="J586" s="103"/>
      <c r="K586" s="271"/>
      <c r="L586" s="103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271"/>
      <c r="B587" s="103"/>
      <c r="C587" s="271"/>
      <c r="D587" s="271"/>
      <c r="E587" s="271"/>
      <c r="F587" s="271"/>
      <c r="G587" s="271"/>
      <c r="H587" s="271"/>
      <c r="I587" s="271"/>
      <c r="J587" s="103"/>
      <c r="K587" s="271"/>
      <c r="L587" s="103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271"/>
      <c r="B588" s="103"/>
      <c r="C588" s="271"/>
      <c r="D588" s="271"/>
      <c r="E588" s="271"/>
      <c r="F588" s="271"/>
      <c r="G588" s="271"/>
      <c r="H588" s="271"/>
      <c r="I588" s="271"/>
      <c r="J588" s="103"/>
      <c r="K588" s="271"/>
      <c r="L588" s="103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271"/>
      <c r="B589" s="103"/>
      <c r="C589" s="271"/>
      <c r="D589" s="271"/>
      <c r="E589" s="271"/>
      <c r="F589" s="271"/>
      <c r="G589" s="271"/>
      <c r="H589" s="271"/>
      <c r="I589" s="271"/>
      <c r="J589" s="103"/>
      <c r="K589" s="271"/>
      <c r="L589" s="103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271"/>
      <c r="B590" s="103"/>
      <c r="C590" s="271"/>
      <c r="D590" s="271"/>
      <c r="E590" s="271"/>
      <c r="F590" s="271"/>
      <c r="G590" s="271"/>
      <c r="H590" s="271"/>
      <c r="I590" s="271"/>
      <c r="J590" s="103"/>
      <c r="K590" s="271"/>
      <c r="L590" s="103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271"/>
      <c r="B591" s="103"/>
      <c r="C591" s="271"/>
      <c r="D591" s="271"/>
      <c r="E591" s="271"/>
      <c r="F591" s="271"/>
      <c r="G591" s="271"/>
      <c r="H591" s="271"/>
      <c r="I591" s="271"/>
      <c r="J591" s="103"/>
      <c r="K591" s="271"/>
      <c r="L591" s="103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271"/>
      <c r="B592" s="103"/>
      <c r="C592" s="271"/>
      <c r="D592" s="271"/>
      <c r="E592" s="271"/>
      <c r="F592" s="271"/>
      <c r="G592" s="271"/>
      <c r="H592" s="271"/>
      <c r="I592" s="271"/>
      <c r="J592" s="103"/>
      <c r="K592" s="271"/>
      <c r="L592" s="103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271"/>
      <c r="B593" s="103"/>
      <c r="C593" s="271"/>
      <c r="D593" s="271"/>
      <c r="E593" s="271"/>
      <c r="F593" s="271"/>
      <c r="G593" s="271"/>
      <c r="H593" s="271"/>
      <c r="I593" s="271"/>
      <c r="J593" s="103"/>
      <c r="K593" s="271"/>
      <c r="L593" s="103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271"/>
      <c r="B594" s="103"/>
      <c r="C594" s="271"/>
      <c r="D594" s="271"/>
      <c r="E594" s="271"/>
      <c r="F594" s="271"/>
      <c r="G594" s="271"/>
      <c r="H594" s="271"/>
      <c r="I594" s="271"/>
      <c r="J594" s="103"/>
      <c r="K594" s="271"/>
      <c r="L594" s="103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271"/>
      <c r="B595" s="103"/>
      <c r="C595" s="271"/>
      <c r="D595" s="271"/>
      <c r="E595" s="271"/>
      <c r="F595" s="271"/>
      <c r="G595" s="271"/>
      <c r="H595" s="271"/>
      <c r="I595" s="271"/>
      <c r="J595" s="103"/>
      <c r="K595" s="271"/>
      <c r="L595" s="103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271"/>
      <c r="B596" s="103"/>
      <c r="C596" s="271"/>
      <c r="D596" s="271"/>
      <c r="E596" s="271"/>
      <c r="F596" s="271"/>
      <c r="G596" s="271"/>
      <c r="H596" s="271"/>
      <c r="I596" s="271"/>
      <c r="J596" s="103"/>
      <c r="K596" s="271"/>
      <c r="L596" s="103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271"/>
      <c r="B597" s="103"/>
      <c r="C597" s="271"/>
      <c r="D597" s="271"/>
      <c r="E597" s="271"/>
      <c r="F597" s="271"/>
      <c r="G597" s="271"/>
      <c r="H597" s="271"/>
      <c r="I597" s="271"/>
      <c r="J597" s="103"/>
      <c r="K597" s="271"/>
      <c r="L597" s="103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271"/>
      <c r="B598" s="103"/>
      <c r="C598" s="271"/>
      <c r="D598" s="271"/>
      <c r="E598" s="271"/>
      <c r="F598" s="271"/>
      <c r="G598" s="271"/>
      <c r="H598" s="271"/>
      <c r="I598" s="271"/>
      <c r="J598" s="103"/>
      <c r="K598" s="271"/>
      <c r="L598" s="103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271"/>
      <c r="B599" s="103"/>
      <c r="C599" s="271"/>
      <c r="D599" s="271"/>
      <c r="E599" s="271"/>
      <c r="F599" s="271"/>
      <c r="G599" s="271"/>
      <c r="H599" s="271"/>
      <c r="I599" s="271"/>
      <c r="J599" s="103"/>
      <c r="K599" s="271"/>
      <c r="L599" s="103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271"/>
      <c r="B600" s="103"/>
      <c r="C600" s="271"/>
      <c r="D600" s="271"/>
      <c r="E600" s="271"/>
      <c r="F600" s="271"/>
      <c r="G600" s="271"/>
      <c r="H600" s="271"/>
      <c r="I600" s="271"/>
      <c r="J600" s="103"/>
      <c r="K600" s="271"/>
      <c r="L600" s="103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271"/>
      <c r="B601" s="103"/>
      <c r="C601" s="271"/>
      <c r="D601" s="271"/>
      <c r="E601" s="271"/>
      <c r="F601" s="271"/>
      <c r="G601" s="271"/>
      <c r="H601" s="271"/>
      <c r="I601" s="271"/>
      <c r="J601" s="103"/>
      <c r="K601" s="271"/>
      <c r="L601" s="103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271"/>
      <c r="B602" s="103"/>
      <c r="C602" s="271"/>
      <c r="D602" s="271"/>
      <c r="E602" s="271"/>
      <c r="F602" s="271"/>
      <c r="G602" s="271"/>
      <c r="H602" s="271"/>
      <c r="I602" s="271"/>
      <c r="J602" s="103"/>
      <c r="K602" s="271"/>
      <c r="L602" s="103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271"/>
      <c r="B603" s="103"/>
      <c r="C603" s="271"/>
      <c r="D603" s="271"/>
      <c r="E603" s="271"/>
      <c r="F603" s="271"/>
      <c r="G603" s="271"/>
      <c r="H603" s="271"/>
      <c r="I603" s="271"/>
      <c r="J603" s="103"/>
      <c r="K603" s="271"/>
      <c r="L603" s="103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271"/>
      <c r="B604" s="103"/>
      <c r="C604" s="271"/>
      <c r="D604" s="271"/>
      <c r="E604" s="271"/>
      <c r="F604" s="271"/>
      <c r="G604" s="271"/>
      <c r="H604" s="271"/>
      <c r="I604" s="271"/>
      <c r="J604" s="103"/>
      <c r="K604" s="271"/>
      <c r="L604" s="103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271"/>
      <c r="B605" s="103"/>
      <c r="C605" s="271"/>
      <c r="D605" s="271"/>
      <c r="E605" s="271"/>
      <c r="F605" s="271"/>
      <c r="G605" s="271"/>
      <c r="H605" s="271"/>
      <c r="I605" s="271"/>
      <c r="J605" s="103"/>
      <c r="K605" s="271"/>
      <c r="L605" s="103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271"/>
      <c r="B606" s="103"/>
      <c r="C606" s="271"/>
      <c r="D606" s="271"/>
      <c r="E606" s="271"/>
      <c r="F606" s="271"/>
      <c r="G606" s="271"/>
      <c r="H606" s="271"/>
      <c r="I606" s="271"/>
      <c r="J606" s="103"/>
      <c r="K606" s="271"/>
      <c r="L606" s="103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271"/>
      <c r="B607" s="103"/>
      <c r="C607" s="271"/>
      <c r="D607" s="271"/>
      <c r="E607" s="271"/>
      <c r="F607" s="271"/>
      <c r="G607" s="271"/>
      <c r="H607" s="271"/>
      <c r="I607" s="271"/>
      <c r="J607" s="103"/>
      <c r="K607" s="271"/>
      <c r="L607" s="103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271"/>
      <c r="B608" s="103"/>
      <c r="C608" s="271"/>
      <c r="D608" s="271"/>
      <c r="E608" s="271"/>
      <c r="F608" s="271"/>
      <c r="G608" s="271"/>
      <c r="H608" s="271"/>
      <c r="I608" s="271"/>
      <c r="J608" s="103"/>
      <c r="K608" s="271"/>
      <c r="L608" s="103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271"/>
      <c r="B609" s="103"/>
      <c r="C609" s="271"/>
      <c r="D609" s="271"/>
      <c r="E609" s="271"/>
      <c r="F609" s="271"/>
      <c r="G609" s="271"/>
      <c r="H609" s="271"/>
      <c r="I609" s="271"/>
      <c r="J609" s="103"/>
      <c r="K609" s="271"/>
      <c r="L609" s="103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271"/>
      <c r="B610" s="103"/>
      <c r="C610" s="271"/>
      <c r="D610" s="271"/>
      <c r="E610" s="271"/>
      <c r="F610" s="271"/>
      <c r="G610" s="271"/>
      <c r="H610" s="271"/>
      <c r="I610" s="271"/>
      <c r="J610" s="103"/>
      <c r="K610" s="271"/>
      <c r="L610" s="103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271"/>
      <c r="B611" s="103"/>
      <c r="C611" s="271"/>
      <c r="D611" s="271"/>
      <c r="E611" s="271"/>
      <c r="F611" s="271"/>
      <c r="G611" s="271"/>
      <c r="H611" s="271"/>
      <c r="I611" s="271"/>
      <c r="J611" s="103"/>
      <c r="K611" s="271"/>
      <c r="L611" s="103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271"/>
      <c r="B612" s="103"/>
      <c r="C612" s="271"/>
      <c r="D612" s="271"/>
      <c r="E612" s="271"/>
      <c r="F612" s="271"/>
      <c r="G612" s="271"/>
      <c r="H612" s="271"/>
      <c r="I612" s="271"/>
      <c r="J612" s="103"/>
      <c r="K612" s="271"/>
      <c r="L612" s="103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271"/>
      <c r="B613" s="103"/>
      <c r="C613" s="271"/>
      <c r="D613" s="271"/>
      <c r="E613" s="271"/>
      <c r="F613" s="271"/>
      <c r="G613" s="271"/>
      <c r="H613" s="271"/>
      <c r="I613" s="271"/>
      <c r="J613" s="103"/>
      <c r="K613" s="271"/>
      <c r="L613" s="103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271"/>
      <c r="B614" s="103"/>
      <c r="C614" s="271"/>
      <c r="D614" s="271"/>
      <c r="E614" s="271"/>
      <c r="F614" s="271"/>
      <c r="G614" s="271"/>
      <c r="H614" s="271"/>
      <c r="I614" s="271"/>
      <c r="J614" s="103"/>
      <c r="K614" s="271"/>
      <c r="L614" s="103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271"/>
      <c r="B615" s="103"/>
      <c r="C615" s="271"/>
      <c r="D615" s="271"/>
      <c r="E615" s="271"/>
      <c r="F615" s="271"/>
      <c r="G615" s="271"/>
      <c r="H615" s="271"/>
      <c r="I615" s="271"/>
      <c r="J615" s="103"/>
      <c r="K615" s="271"/>
      <c r="L615" s="103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271"/>
      <c r="B616" s="103"/>
      <c r="C616" s="271"/>
      <c r="D616" s="271"/>
      <c r="E616" s="271"/>
      <c r="F616" s="271"/>
      <c r="G616" s="271"/>
      <c r="H616" s="271"/>
      <c r="I616" s="271"/>
      <c r="J616" s="103"/>
      <c r="K616" s="271"/>
      <c r="L616" s="103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271"/>
      <c r="B617" s="103"/>
      <c r="C617" s="271"/>
      <c r="D617" s="271"/>
      <c r="E617" s="271"/>
      <c r="F617" s="271"/>
      <c r="G617" s="271"/>
      <c r="H617" s="271"/>
      <c r="I617" s="271"/>
      <c r="J617" s="103"/>
      <c r="K617" s="271"/>
      <c r="L617" s="103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271"/>
      <c r="B618" s="103"/>
      <c r="C618" s="271"/>
      <c r="D618" s="271"/>
      <c r="E618" s="271"/>
      <c r="F618" s="271"/>
      <c r="G618" s="271"/>
      <c r="H618" s="271"/>
      <c r="I618" s="271"/>
      <c r="J618" s="103"/>
      <c r="K618" s="271"/>
      <c r="L618" s="103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271"/>
      <c r="B619" s="103"/>
      <c r="C619" s="271"/>
      <c r="D619" s="271"/>
      <c r="E619" s="271"/>
      <c r="F619" s="271"/>
      <c r="G619" s="271"/>
      <c r="H619" s="271"/>
      <c r="I619" s="271"/>
      <c r="J619" s="103"/>
      <c r="K619" s="271"/>
      <c r="L619" s="103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271"/>
      <c r="B620" s="103"/>
      <c r="C620" s="271"/>
      <c r="D620" s="271"/>
      <c r="E620" s="271"/>
      <c r="F620" s="271"/>
      <c r="G620" s="271"/>
      <c r="H620" s="271"/>
      <c r="I620" s="271"/>
      <c r="J620" s="103"/>
      <c r="K620" s="271"/>
      <c r="L620" s="103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271"/>
      <c r="B621" s="103"/>
      <c r="C621" s="271"/>
      <c r="D621" s="271"/>
      <c r="E621" s="271"/>
      <c r="F621" s="271"/>
      <c r="G621" s="271"/>
      <c r="H621" s="271"/>
      <c r="I621" s="271"/>
      <c r="J621" s="103"/>
      <c r="K621" s="271"/>
      <c r="L621" s="103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271"/>
      <c r="B622" s="103"/>
      <c r="C622" s="271"/>
      <c r="D622" s="271"/>
      <c r="E622" s="271"/>
      <c r="F622" s="271"/>
      <c r="G622" s="271"/>
      <c r="H622" s="271"/>
      <c r="I622" s="271"/>
      <c r="J622" s="103"/>
      <c r="K622" s="271"/>
      <c r="L622" s="103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271"/>
      <c r="B623" s="103"/>
      <c r="C623" s="271"/>
      <c r="D623" s="271"/>
      <c r="E623" s="271"/>
      <c r="F623" s="271"/>
      <c r="G623" s="271"/>
      <c r="H623" s="271"/>
      <c r="I623" s="271"/>
      <c r="J623" s="103"/>
      <c r="K623" s="271"/>
      <c r="L623" s="103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271"/>
      <c r="B624" s="103"/>
      <c r="C624" s="271"/>
      <c r="D624" s="271"/>
      <c r="E624" s="271"/>
      <c r="F624" s="271"/>
      <c r="G624" s="271"/>
      <c r="H624" s="271"/>
      <c r="I624" s="271"/>
      <c r="J624" s="103"/>
      <c r="K624" s="271"/>
      <c r="L624" s="103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271"/>
      <c r="B625" s="103"/>
      <c r="C625" s="271"/>
      <c r="D625" s="271"/>
      <c r="E625" s="271"/>
      <c r="F625" s="271"/>
      <c r="G625" s="271"/>
      <c r="H625" s="271"/>
      <c r="I625" s="271"/>
      <c r="J625" s="103"/>
      <c r="K625" s="271"/>
      <c r="L625" s="103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271"/>
      <c r="B626" s="103"/>
      <c r="C626" s="271"/>
      <c r="D626" s="271"/>
      <c r="E626" s="271"/>
      <c r="F626" s="271"/>
      <c r="G626" s="271"/>
      <c r="H626" s="271"/>
      <c r="I626" s="271"/>
      <c r="J626" s="103"/>
      <c r="K626" s="271"/>
      <c r="L626" s="103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271"/>
      <c r="B627" s="103"/>
      <c r="C627" s="271"/>
      <c r="D627" s="271"/>
      <c r="E627" s="271"/>
      <c r="F627" s="271"/>
      <c r="G627" s="271"/>
      <c r="H627" s="271"/>
      <c r="I627" s="271"/>
      <c r="J627" s="103"/>
      <c r="K627" s="271"/>
      <c r="L627" s="103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271"/>
      <c r="B628" s="103"/>
      <c r="C628" s="271"/>
      <c r="D628" s="271"/>
      <c r="E628" s="271"/>
      <c r="F628" s="271"/>
      <c r="G628" s="271"/>
      <c r="H628" s="271"/>
      <c r="I628" s="271"/>
      <c r="J628" s="103"/>
      <c r="K628" s="271"/>
      <c r="L628" s="103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271"/>
      <c r="B629" s="103"/>
      <c r="C629" s="271"/>
      <c r="D629" s="271"/>
      <c r="E629" s="271"/>
      <c r="F629" s="271"/>
      <c r="G629" s="271"/>
      <c r="H629" s="271"/>
      <c r="I629" s="271"/>
      <c r="J629" s="103"/>
      <c r="K629" s="271"/>
      <c r="L629" s="103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271"/>
      <c r="B630" s="103"/>
      <c r="C630" s="271"/>
      <c r="D630" s="271"/>
      <c r="E630" s="271"/>
      <c r="F630" s="271"/>
      <c r="G630" s="271"/>
      <c r="H630" s="271"/>
      <c r="I630" s="271"/>
      <c r="J630" s="103"/>
      <c r="K630" s="271"/>
      <c r="L630" s="103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271"/>
      <c r="B631" s="103"/>
      <c r="C631" s="271"/>
      <c r="D631" s="271"/>
      <c r="E631" s="271"/>
      <c r="F631" s="271"/>
      <c r="G631" s="271"/>
      <c r="H631" s="271"/>
      <c r="I631" s="271"/>
      <c r="J631" s="103"/>
      <c r="K631" s="271"/>
      <c r="L631" s="103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271"/>
      <c r="B632" s="103"/>
      <c r="C632" s="271"/>
      <c r="D632" s="271"/>
      <c r="E632" s="271"/>
      <c r="F632" s="271"/>
      <c r="G632" s="271"/>
      <c r="H632" s="271"/>
      <c r="I632" s="271"/>
      <c r="J632" s="103"/>
      <c r="K632" s="271"/>
      <c r="L632" s="103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271"/>
      <c r="B633" s="103"/>
      <c r="C633" s="271"/>
      <c r="D633" s="271"/>
      <c r="E633" s="271"/>
      <c r="F633" s="271"/>
      <c r="G633" s="271"/>
      <c r="H633" s="271"/>
      <c r="I633" s="271"/>
      <c r="J633" s="103"/>
      <c r="K633" s="271"/>
      <c r="L633" s="103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271"/>
      <c r="B634" s="103"/>
      <c r="C634" s="271"/>
      <c r="D634" s="271"/>
      <c r="E634" s="271"/>
      <c r="F634" s="271"/>
      <c r="G634" s="271"/>
      <c r="H634" s="271"/>
      <c r="I634" s="271"/>
      <c r="J634" s="103"/>
      <c r="K634" s="271"/>
      <c r="L634" s="103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271"/>
      <c r="B635" s="103"/>
      <c r="C635" s="271"/>
      <c r="D635" s="271"/>
      <c r="E635" s="271"/>
      <c r="F635" s="271"/>
      <c r="G635" s="271"/>
      <c r="H635" s="271"/>
      <c r="I635" s="271"/>
      <c r="J635" s="103"/>
      <c r="K635" s="271"/>
      <c r="L635" s="103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271"/>
      <c r="B636" s="103"/>
      <c r="C636" s="271"/>
      <c r="D636" s="271"/>
      <c r="E636" s="271"/>
      <c r="F636" s="271"/>
      <c r="G636" s="271"/>
      <c r="H636" s="271"/>
      <c r="I636" s="271"/>
      <c r="J636" s="103"/>
      <c r="K636" s="271"/>
      <c r="L636" s="103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271"/>
      <c r="B637" s="103"/>
      <c r="C637" s="271"/>
      <c r="D637" s="271"/>
      <c r="E637" s="271"/>
      <c r="F637" s="271"/>
      <c r="G637" s="271"/>
      <c r="H637" s="271"/>
      <c r="I637" s="271"/>
      <c r="J637" s="103"/>
      <c r="K637" s="271"/>
      <c r="L637" s="103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271"/>
      <c r="B638" s="103"/>
      <c r="C638" s="271"/>
      <c r="D638" s="271"/>
      <c r="E638" s="271"/>
      <c r="F638" s="271"/>
      <c r="G638" s="271"/>
      <c r="H638" s="271"/>
      <c r="I638" s="271"/>
      <c r="J638" s="103"/>
      <c r="K638" s="271"/>
      <c r="L638" s="103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271"/>
      <c r="B639" s="103"/>
      <c r="C639" s="271"/>
      <c r="D639" s="271"/>
      <c r="E639" s="271"/>
      <c r="F639" s="271"/>
      <c r="G639" s="271"/>
      <c r="H639" s="271"/>
      <c r="I639" s="271"/>
      <c r="J639" s="103"/>
      <c r="K639" s="271"/>
      <c r="L639" s="103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271"/>
      <c r="B640" s="103"/>
      <c r="C640" s="271"/>
      <c r="D640" s="271"/>
      <c r="E640" s="271"/>
      <c r="F640" s="271"/>
      <c r="G640" s="271"/>
      <c r="H640" s="271"/>
      <c r="I640" s="271"/>
      <c r="J640" s="103"/>
      <c r="K640" s="271"/>
      <c r="L640" s="103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271"/>
      <c r="B641" s="103"/>
      <c r="C641" s="271"/>
      <c r="D641" s="271"/>
      <c r="E641" s="271"/>
      <c r="F641" s="271"/>
      <c r="G641" s="271"/>
      <c r="H641" s="271"/>
      <c r="I641" s="271"/>
      <c r="J641" s="103"/>
      <c r="K641" s="271"/>
      <c r="L641" s="103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271"/>
      <c r="B642" s="103"/>
      <c r="C642" s="271"/>
      <c r="D642" s="271"/>
      <c r="E642" s="271"/>
      <c r="F642" s="271"/>
      <c r="G642" s="271"/>
      <c r="H642" s="271"/>
      <c r="I642" s="271"/>
      <c r="J642" s="103"/>
      <c r="K642" s="271"/>
      <c r="L642" s="103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271"/>
      <c r="B643" s="103"/>
      <c r="C643" s="271"/>
      <c r="D643" s="271"/>
      <c r="E643" s="271"/>
      <c r="F643" s="271"/>
      <c r="G643" s="271"/>
      <c r="H643" s="271"/>
      <c r="I643" s="271"/>
      <c r="J643" s="103"/>
      <c r="K643" s="271"/>
      <c r="L643" s="103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271"/>
      <c r="B644" s="103"/>
      <c r="C644" s="271"/>
      <c r="D644" s="271"/>
      <c r="E644" s="271"/>
      <c r="F644" s="271"/>
      <c r="G644" s="271"/>
      <c r="H644" s="271"/>
      <c r="I644" s="271"/>
      <c r="J644" s="103"/>
      <c r="K644" s="271"/>
      <c r="L644" s="103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271"/>
      <c r="B645" s="103"/>
      <c r="C645" s="271"/>
      <c r="D645" s="271"/>
      <c r="E645" s="271"/>
      <c r="F645" s="271"/>
      <c r="G645" s="271"/>
      <c r="H645" s="271"/>
      <c r="I645" s="271"/>
      <c r="J645" s="103"/>
      <c r="K645" s="271"/>
      <c r="L645" s="103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271"/>
      <c r="B646" s="103"/>
      <c r="C646" s="271"/>
      <c r="D646" s="271"/>
      <c r="E646" s="271"/>
      <c r="F646" s="271"/>
      <c r="G646" s="271"/>
      <c r="H646" s="271"/>
      <c r="I646" s="271"/>
      <c r="J646" s="103"/>
      <c r="K646" s="271"/>
      <c r="L646" s="103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271"/>
      <c r="B647" s="103"/>
      <c r="C647" s="271"/>
      <c r="D647" s="271"/>
      <c r="E647" s="271"/>
      <c r="F647" s="271"/>
      <c r="G647" s="271"/>
      <c r="H647" s="271"/>
      <c r="I647" s="271"/>
      <c r="J647" s="103"/>
      <c r="K647" s="271"/>
      <c r="L647" s="103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271"/>
      <c r="B648" s="103"/>
      <c r="C648" s="271"/>
      <c r="D648" s="271"/>
      <c r="E648" s="271"/>
      <c r="F648" s="271"/>
      <c r="G648" s="271"/>
      <c r="H648" s="271"/>
      <c r="I648" s="271"/>
      <c r="J648" s="103"/>
      <c r="K648" s="271"/>
      <c r="L648" s="103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271"/>
      <c r="B649" s="103"/>
      <c r="C649" s="271"/>
      <c r="D649" s="271"/>
      <c r="E649" s="271"/>
      <c r="F649" s="271"/>
      <c r="G649" s="271"/>
      <c r="H649" s="271"/>
      <c r="I649" s="271"/>
      <c r="J649" s="103"/>
      <c r="K649" s="271"/>
      <c r="L649" s="103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271"/>
      <c r="B650" s="103"/>
      <c r="C650" s="271"/>
      <c r="D650" s="271"/>
      <c r="E650" s="271"/>
      <c r="F650" s="271"/>
      <c r="G650" s="271"/>
      <c r="H650" s="271"/>
      <c r="I650" s="271"/>
      <c r="J650" s="103"/>
      <c r="K650" s="271"/>
      <c r="L650" s="103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271"/>
      <c r="B651" s="103"/>
      <c r="C651" s="271"/>
      <c r="D651" s="271"/>
      <c r="E651" s="271"/>
      <c r="F651" s="271"/>
      <c r="G651" s="271"/>
      <c r="H651" s="271"/>
      <c r="I651" s="271"/>
      <c r="J651" s="103"/>
      <c r="K651" s="271"/>
      <c r="L651" s="103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271"/>
      <c r="B652" s="103"/>
      <c r="C652" s="271"/>
      <c r="D652" s="271"/>
      <c r="E652" s="271"/>
      <c r="F652" s="271"/>
      <c r="G652" s="271"/>
      <c r="H652" s="271"/>
      <c r="I652" s="271"/>
      <c r="J652" s="103"/>
      <c r="K652" s="271"/>
      <c r="L652" s="103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271"/>
      <c r="B653" s="103"/>
      <c r="C653" s="271"/>
      <c r="D653" s="271"/>
      <c r="E653" s="271"/>
      <c r="F653" s="271"/>
      <c r="G653" s="271"/>
      <c r="H653" s="271"/>
      <c r="I653" s="271"/>
      <c r="J653" s="103"/>
      <c r="K653" s="271"/>
      <c r="L653" s="103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271"/>
      <c r="B654" s="103"/>
      <c r="C654" s="271"/>
      <c r="D654" s="271"/>
      <c r="E654" s="271"/>
      <c r="F654" s="271"/>
      <c r="G654" s="271"/>
      <c r="H654" s="271"/>
      <c r="I654" s="271"/>
      <c r="J654" s="103"/>
      <c r="K654" s="271"/>
      <c r="L654" s="103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271"/>
      <c r="B655" s="103"/>
      <c r="C655" s="271"/>
      <c r="D655" s="271"/>
      <c r="E655" s="271"/>
      <c r="F655" s="271"/>
      <c r="G655" s="271"/>
      <c r="H655" s="271"/>
      <c r="I655" s="271"/>
      <c r="J655" s="103"/>
      <c r="K655" s="271"/>
      <c r="L655" s="103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271"/>
      <c r="B656" s="103"/>
      <c r="C656" s="271"/>
      <c r="D656" s="271"/>
      <c r="E656" s="271"/>
      <c r="F656" s="271"/>
      <c r="G656" s="271"/>
      <c r="H656" s="271"/>
      <c r="I656" s="271"/>
      <c r="J656" s="103"/>
      <c r="K656" s="271"/>
      <c r="L656" s="103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271"/>
      <c r="B657" s="103"/>
      <c r="C657" s="271"/>
      <c r="D657" s="271"/>
      <c r="E657" s="271"/>
      <c r="F657" s="271"/>
      <c r="G657" s="271"/>
      <c r="H657" s="271"/>
      <c r="I657" s="271"/>
      <c r="J657" s="103"/>
      <c r="K657" s="271"/>
      <c r="L657" s="103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271"/>
      <c r="B658" s="103"/>
      <c r="C658" s="271"/>
      <c r="D658" s="271"/>
      <c r="E658" s="271"/>
      <c r="F658" s="271"/>
      <c r="G658" s="271"/>
      <c r="H658" s="271"/>
      <c r="I658" s="271"/>
      <c r="J658" s="103"/>
      <c r="K658" s="271"/>
      <c r="L658" s="103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271"/>
      <c r="B659" s="103"/>
      <c r="C659" s="271"/>
      <c r="D659" s="271"/>
      <c r="E659" s="271"/>
      <c r="F659" s="271"/>
      <c r="G659" s="271"/>
      <c r="H659" s="271"/>
      <c r="I659" s="271"/>
      <c r="J659" s="103"/>
      <c r="K659" s="271"/>
      <c r="L659" s="103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271"/>
      <c r="B660" s="103"/>
      <c r="C660" s="271"/>
      <c r="D660" s="271"/>
      <c r="E660" s="271"/>
      <c r="F660" s="271"/>
      <c r="G660" s="271"/>
      <c r="H660" s="271"/>
      <c r="I660" s="271"/>
      <c r="J660" s="103"/>
      <c r="K660" s="271"/>
      <c r="L660" s="103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271"/>
      <c r="B661" s="103"/>
      <c r="C661" s="271"/>
      <c r="D661" s="271"/>
      <c r="E661" s="271"/>
      <c r="F661" s="271"/>
      <c r="G661" s="271"/>
      <c r="H661" s="271"/>
      <c r="I661" s="271"/>
      <c r="J661" s="103"/>
      <c r="K661" s="271"/>
      <c r="L661" s="103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271"/>
      <c r="B662" s="103"/>
      <c r="C662" s="271"/>
      <c r="D662" s="271"/>
      <c r="E662" s="271"/>
      <c r="F662" s="271"/>
      <c r="G662" s="271"/>
      <c r="H662" s="271"/>
      <c r="I662" s="271"/>
      <c r="J662" s="103"/>
      <c r="K662" s="271"/>
      <c r="L662" s="103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271"/>
      <c r="B663" s="103"/>
      <c r="C663" s="271"/>
      <c r="D663" s="271"/>
      <c r="E663" s="271"/>
      <c r="F663" s="271"/>
      <c r="G663" s="271"/>
      <c r="H663" s="271"/>
      <c r="I663" s="271"/>
      <c r="J663" s="103"/>
      <c r="K663" s="271"/>
      <c r="L663" s="103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271"/>
      <c r="B664" s="103"/>
      <c r="C664" s="271"/>
      <c r="D664" s="271"/>
      <c r="E664" s="271"/>
      <c r="F664" s="271"/>
      <c r="G664" s="271"/>
      <c r="H664" s="271"/>
      <c r="I664" s="271"/>
      <c r="J664" s="103"/>
      <c r="K664" s="271"/>
      <c r="L664" s="103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271"/>
      <c r="B665" s="103"/>
      <c r="C665" s="271"/>
      <c r="D665" s="271"/>
      <c r="E665" s="271"/>
      <c r="F665" s="271"/>
      <c r="G665" s="271"/>
      <c r="H665" s="271"/>
      <c r="I665" s="271"/>
      <c r="J665" s="103"/>
      <c r="K665" s="271"/>
      <c r="L665" s="103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271"/>
      <c r="B666" s="103"/>
      <c r="C666" s="271"/>
      <c r="D666" s="271"/>
      <c r="E666" s="271"/>
      <c r="F666" s="271"/>
      <c r="G666" s="271"/>
      <c r="H666" s="271"/>
      <c r="I666" s="271"/>
      <c r="J666" s="103"/>
      <c r="K666" s="271"/>
      <c r="L666" s="103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271"/>
      <c r="B667" s="103"/>
      <c r="C667" s="271"/>
      <c r="D667" s="271"/>
      <c r="E667" s="271"/>
      <c r="F667" s="271"/>
      <c r="G667" s="271"/>
      <c r="H667" s="271"/>
      <c r="I667" s="271"/>
      <c r="J667" s="103"/>
      <c r="K667" s="271"/>
      <c r="L667" s="103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271"/>
      <c r="B668" s="103"/>
      <c r="C668" s="271"/>
      <c r="D668" s="271"/>
      <c r="E668" s="271"/>
      <c r="F668" s="271"/>
      <c r="G668" s="271"/>
      <c r="H668" s="271"/>
      <c r="I668" s="271"/>
      <c r="J668" s="103"/>
      <c r="K668" s="271"/>
      <c r="L668" s="103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271"/>
      <c r="B669" s="103"/>
      <c r="C669" s="271"/>
      <c r="D669" s="271"/>
      <c r="E669" s="271"/>
      <c r="F669" s="271"/>
      <c r="G669" s="271"/>
      <c r="H669" s="271"/>
      <c r="I669" s="271"/>
      <c r="J669" s="103"/>
      <c r="K669" s="271"/>
      <c r="L669" s="103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271"/>
      <c r="B670" s="103"/>
      <c r="C670" s="271"/>
      <c r="D670" s="271"/>
      <c r="E670" s="271"/>
      <c r="F670" s="271"/>
      <c r="G670" s="271"/>
      <c r="H670" s="271"/>
      <c r="I670" s="271"/>
      <c r="J670" s="103"/>
      <c r="K670" s="271"/>
      <c r="L670" s="103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271"/>
      <c r="B671" s="103"/>
      <c r="C671" s="271"/>
      <c r="D671" s="271"/>
      <c r="E671" s="271"/>
      <c r="F671" s="271"/>
      <c r="G671" s="271"/>
      <c r="H671" s="271"/>
      <c r="I671" s="271"/>
      <c r="J671" s="103"/>
      <c r="K671" s="271"/>
      <c r="L671" s="103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271"/>
      <c r="B672" s="103"/>
      <c r="C672" s="271"/>
      <c r="D672" s="271"/>
      <c r="E672" s="271"/>
      <c r="F672" s="271"/>
      <c r="G672" s="271"/>
      <c r="H672" s="271"/>
      <c r="I672" s="271"/>
      <c r="J672" s="103"/>
      <c r="K672" s="271"/>
      <c r="L672" s="103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271"/>
      <c r="B673" s="103"/>
      <c r="C673" s="271"/>
      <c r="D673" s="271"/>
      <c r="E673" s="271"/>
      <c r="F673" s="271"/>
      <c r="G673" s="271"/>
      <c r="H673" s="271"/>
      <c r="I673" s="271"/>
      <c r="J673" s="103"/>
      <c r="K673" s="271"/>
      <c r="L673" s="103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271"/>
      <c r="B674" s="103"/>
      <c r="C674" s="271"/>
      <c r="D674" s="271"/>
      <c r="E674" s="271"/>
      <c r="F674" s="271"/>
      <c r="G674" s="271"/>
      <c r="H674" s="271"/>
      <c r="I674" s="271"/>
      <c r="J674" s="103"/>
      <c r="K674" s="271"/>
      <c r="L674" s="103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271"/>
      <c r="B675" s="103"/>
      <c r="C675" s="271"/>
      <c r="D675" s="271"/>
      <c r="E675" s="271"/>
      <c r="F675" s="271"/>
      <c r="G675" s="271"/>
      <c r="H675" s="271"/>
      <c r="I675" s="271"/>
      <c r="J675" s="103"/>
      <c r="K675" s="271"/>
      <c r="L675" s="103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271"/>
      <c r="B676" s="103"/>
      <c r="C676" s="271"/>
      <c r="D676" s="271"/>
      <c r="E676" s="271"/>
      <c r="F676" s="271"/>
      <c r="G676" s="271"/>
      <c r="H676" s="271"/>
      <c r="I676" s="271"/>
      <c r="J676" s="103"/>
      <c r="K676" s="271"/>
      <c r="L676" s="103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271"/>
      <c r="B677" s="103"/>
      <c r="C677" s="271"/>
      <c r="D677" s="271"/>
      <c r="E677" s="271"/>
      <c r="F677" s="271"/>
      <c r="G677" s="271"/>
      <c r="H677" s="271"/>
      <c r="I677" s="271"/>
      <c r="J677" s="103"/>
      <c r="K677" s="271"/>
      <c r="L677" s="103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271"/>
      <c r="B678" s="103"/>
      <c r="C678" s="271"/>
      <c r="D678" s="271"/>
      <c r="E678" s="271"/>
      <c r="F678" s="271"/>
      <c r="G678" s="271"/>
      <c r="H678" s="271"/>
      <c r="I678" s="271"/>
      <c r="J678" s="103"/>
      <c r="K678" s="271"/>
      <c r="L678" s="103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271"/>
      <c r="B679" s="103"/>
      <c r="C679" s="271"/>
      <c r="D679" s="271"/>
      <c r="E679" s="271"/>
      <c r="F679" s="271"/>
      <c r="G679" s="271"/>
      <c r="H679" s="271"/>
      <c r="I679" s="271"/>
      <c r="J679" s="103"/>
      <c r="K679" s="271"/>
      <c r="L679" s="103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271"/>
      <c r="B680" s="103"/>
      <c r="C680" s="271"/>
      <c r="D680" s="271"/>
      <c r="E680" s="271"/>
      <c r="F680" s="271"/>
      <c r="G680" s="271"/>
      <c r="H680" s="271"/>
      <c r="I680" s="271"/>
      <c r="J680" s="103"/>
      <c r="K680" s="271"/>
      <c r="L680" s="103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271"/>
      <c r="B681" s="103"/>
      <c r="C681" s="271"/>
      <c r="D681" s="271"/>
      <c r="E681" s="271"/>
      <c r="F681" s="271"/>
      <c r="G681" s="271"/>
      <c r="H681" s="271"/>
      <c r="I681" s="271"/>
      <c r="J681" s="103"/>
      <c r="K681" s="271"/>
      <c r="L681" s="103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271"/>
      <c r="B682" s="103"/>
      <c r="C682" s="271"/>
      <c r="D682" s="271"/>
      <c r="E682" s="271"/>
      <c r="F682" s="271"/>
      <c r="G682" s="271"/>
      <c r="H682" s="271"/>
      <c r="I682" s="271"/>
      <c r="J682" s="103"/>
      <c r="K682" s="271"/>
      <c r="L682" s="103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271"/>
      <c r="B683" s="103"/>
      <c r="C683" s="271"/>
      <c r="D683" s="271"/>
      <c r="E683" s="271"/>
      <c r="F683" s="271"/>
      <c r="G683" s="271"/>
      <c r="H683" s="271"/>
      <c r="I683" s="271"/>
      <c r="J683" s="103"/>
      <c r="K683" s="271"/>
      <c r="L683" s="103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271"/>
      <c r="B684" s="103"/>
      <c r="C684" s="271"/>
      <c r="D684" s="271"/>
      <c r="E684" s="271"/>
      <c r="F684" s="271"/>
      <c r="G684" s="271"/>
      <c r="H684" s="271"/>
      <c r="I684" s="271"/>
      <c r="J684" s="103"/>
      <c r="K684" s="271"/>
      <c r="L684" s="103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271"/>
      <c r="B685" s="103"/>
      <c r="C685" s="271"/>
      <c r="D685" s="271"/>
      <c r="E685" s="271"/>
      <c r="F685" s="271"/>
      <c r="G685" s="271"/>
      <c r="H685" s="271"/>
      <c r="I685" s="271"/>
      <c r="J685" s="103"/>
      <c r="K685" s="271"/>
      <c r="L685" s="103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271"/>
      <c r="B686" s="103"/>
      <c r="C686" s="271"/>
      <c r="D686" s="271"/>
      <c r="E686" s="271"/>
      <c r="F686" s="271"/>
      <c r="G686" s="271"/>
      <c r="H686" s="271"/>
      <c r="I686" s="271"/>
      <c r="J686" s="103"/>
      <c r="K686" s="271"/>
      <c r="L686" s="103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271"/>
      <c r="B687" s="103"/>
      <c r="C687" s="271"/>
      <c r="D687" s="271"/>
      <c r="E687" s="271"/>
      <c r="F687" s="271"/>
      <c r="G687" s="271"/>
      <c r="H687" s="271"/>
      <c r="I687" s="271"/>
      <c r="J687" s="103"/>
      <c r="K687" s="271"/>
      <c r="L687" s="103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271"/>
      <c r="B688" s="103"/>
      <c r="C688" s="271"/>
      <c r="D688" s="271"/>
      <c r="E688" s="271"/>
      <c r="F688" s="271"/>
      <c r="G688" s="271"/>
      <c r="H688" s="271"/>
      <c r="I688" s="271"/>
      <c r="J688" s="103"/>
      <c r="K688" s="271"/>
      <c r="L688" s="103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271"/>
      <c r="B689" s="103"/>
      <c r="C689" s="271"/>
      <c r="D689" s="271"/>
      <c r="E689" s="271"/>
      <c r="F689" s="271"/>
      <c r="G689" s="271"/>
      <c r="H689" s="271"/>
      <c r="I689" s="271"/>
      <c r="J689" s="103"/>
      <c r="K689" s="271"/>
      <c r="L689" s="103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271"/>
      <c r="B690" s="103"/>
      <c r="C690" s="271"/>
      <c r="D690" s="271"/>
      <c r="E690" s="271"/>
      <c r="F690" s="271"/>
      <c r="G690" s="271"/>
      <c r="H690" s="271"/>
      <c r="I690" s="271"/>
      <c r="J690" s="103"/>
      <c r="K690" s="271"/>
      <c r="L690" s="103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271"/>
      <c r="B691" s="103"/>
      <c r="C691" s="271"/>
      <c r="D691" s="271"/>
      <c r="E691" s="271"/>
      <c r="F691" s="271"/>
      <c r="G691" s="271"/>
      <c r="H691" s="271"/>
      <c r="I691" s="271"/>
      <c r="J691" s="103"/>
      <c r="K691" s="271"/>
      <c r="L691" s="103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271"/>
      <c r="B692" s="103"/>
      <c r="C692" s="271"/>
      <c r="D692" s="271"/>
      <c r="E692" s="271"/>
      <c r="F692" s="271"/>
      <c r="G692" s="271"/>
      <c r="H692" s="271"/>
      <c r="I692" s="271"/>
      <c r="J692" s="103"/>
      <c r="K692" s="271"/>
      <c r="L692" s="103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271"/>
      <c r="B693" s="103"/>
      <c r="C693" s="271"/>
      <c r="D693" s="271"/>
      <c r="E693" s="271"/>
      <c r="F693" s="271"/>
      <c r="G693" s="271"/>
      <c r="H693" s="271"/>
      <c r="I693" s="271"/>
      <c r="J693" s="103"/>
      <c r="K693" s="271"/>
      <c r="L693" s="103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271"/>
      <c r="B694" s="103"/>
      <c r="C694" s="271"/>
      <c r="D694" s="271"/>
      <c r="E694" s="271"/>
      <c r="F694" s="271"/>
      <c r="G694" s="271"/>
      <c r="H694" s="271"/>
      <c r="I694" s="271"/>
      <c r="J694" s="103"/>
      <c r="K694" s="271"/>
      <c r="L694" s="103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271"/>
      <c r="B695" s="103"/>
      <c r="C695" s="271"/>
      <c r="D695" s="271"/>
      <c r="E695" s="271"/>
      <c r="F695" s="271"/>
      <c r="G695" s="271"/>
      <c r="H695" s="271"/>
      <c r="I695" s="271"/>
      <c r="J695" s="103"/>
      <c r="K695" s="271"/>
      <c r="L695" s="103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271"/>
      <c r="B696" s="103"/>
      <c r="C696" s="271"/>
      <c r="D696" s="271"/>
      <c r="E696" s="271"/>
      <c r="F696" s="271"/>
      <c r="G696" s="271"/>
      <c r="H696" s="271"/>
      <c r="I696" s="271"/>
      <c r="J696" s="103"/>
      <c r="K696" s="271"/>
      <c r="L696" s="103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271"/>
      <c r="B697" s="103"/>
      <c r="C697" s="271"/>
      <c r="D697" s="271"/>
      <c r="E697" s="271"/>
      <c r="F697" s="271"/>
      <c r="G697" s="271"/>
      <c r="H697" s="271"/>
      <c r="I697" s="271"/>
      <c r="J697" s="103"/>
      <c r="K697" s="271"/>
      <c r="L697" s="103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271"/>
      <c r="B698" s="103"/>
      <c r="C698" s="271"/>
      <c r="D698" s="271"/>
      <c r="E698" s="271"/>
      <c r="F698" s="271"/>
      <c r="G698" s="271"/>
      <c r="H698" s="271"/>
      <c r="I698" s="271"/>
      <c r="J698" s="103"/>
      <c r="K698" s="271"/>
      <c r="L698" s="103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271"/>
      <c r="B699" s="103"/>
      <c r="C699" s="271"/>
      <c r="D699" s="271"/>
      <c r="E699" s="271"/>
      <c r="F699" s="271"/>
      <c r="G699" s="271"/>
      <c r="H699" s="271"/>
      <c r="I699" s="271"/>
      <c r="J699" s="103"/>
      <c r="K699" s="271"/>
      <c r="L699" s="103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271"/>
      <c r="B700" s="103"/>
      <c r="C700" s="271"/>
      <c r="D700" s="271"/>
      <c r="E700" s="271"/>
      <c r="F700" s="271"/>
      <c r="G700" s="271"/>
      <c r="H700" s="271"/>
      <c r="I700" s="271"/>
      <c r="J700" s="103"/>
      <c r="K700" s="271"/>
      <c r="L700" s="103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271"/>
      <c r="B701" s="103"/>
      <c r="C701" s="271"/>
      <c r="D701" s="271"/>
      <c r="E701" s="271"/>
      <c r="F701" s="271"/>
      <c r="G701" s="271"/>
      <c r="H701" s="271"/>
      <c r="I701" s="271"/>
      <c r="J701" s="103"/>
      <c r="K701" s="271"/>
      <c r="L701" s="103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271"/>
      <c r="B702" s="103"/>
      <c r="C702" s="271"/>
      <c r="D702" s="271"/>
      <c r="E702" s="271"/>
      <c r="F702" s="271"/>
      <c r="G702" s="271"/>
      <c r="H702" s="271"/>
      <c r="I702" s="271"/>
      <c r="J702" s="103"/>
      <c r="K702" s="271"/>
      <c r="L702" s="103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271"/>
      <c r="B703" s="103"/>
      <c r="C703" s="271"/>
      <c r="D703" s="271"/>
      <c r="E703" s="271"/>
      <c r="F703" s="271"/>
      <c r="G703" s="271"/>
      <c r="H703" s="271"/>
      <c r="I703" s="271"/>
      <c r="J703" s="103"/>
      <c r="K703" s="271"/>
      <c r="L703" s="103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271"/>
      <c r="B704" s="103"/>
      <c r="C704" s="271"/>
      <c r="D704" s="271"/>
      <c r="E704" s="271"/>
      <c r="F704" s="271"/>
      <c r="G704" s="271"/>
      <c r="H704" s="271"/>
      <c r="I704" s="271"/>
      <c r="J704" s="103"/>
      <c r="K704" s="271"/>
      <c r="L704" s="103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271"/>
      <c r="B705" s="103"/>
      <c r="C705" s="271"/>
      <c r="D705" s="271"/>
      <c r="E705" s="271"/>
      <c r="F705" s="271"/>
      <c r="G705" s="271"/>
      <c r="H705" s="271"/>
      <c r="I705" s="271"/>
      <c r="J705" s="103"/>
      <c r="K705" s="271"/>
      <c r="L705" s="103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271"/>
      <c r="B706" s="103"/>
      <c r="C706" s="271"/>
      <c r="D706" s="271"/>
      <c r="E706" s="271"/>
      <c r="F706" s="271"/>
      <c r="G706" s="271"/>
      <c r="H706" s="271"/>
      <c r="I706" s="271"/>
      <c r="J706" s="103"/>
      <c r="K706" s="271"/>
      <c r="L706" s="103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271"/>
      <c r="B707" s="103"/>
      <c r="C707" s="271"/>
      <c r="D707" s="271"/>
      <c r="E707" s="271"/>
      <c r="F707" s="271"/>
      <c r="G707" s="271"/>
      <c r="H707" s="271"/>
      <c r="I707" s="271"/>
      <c r="J707" s="103"/>
      <c r="K707" s="271"/>
      <c r="L707" s="103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271"/>
      <c r="B708" s="103"/>
      <c r="C708" s="271"/>
      <c r="D708" s="271"/>
      <c r="E708" s="271"/>
      <c r="F708" s="271"/>
      <c r="G708" s="271"/>
      <c r="H708" s="271"/>
      <c r="I708" s="271"/>
      <c r="J708" s="103"/>
      <c r="K708" s="271"/>
      <c r="L708" s="103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271"/>
      <c r="B709" s="103"/>
      <c r="C709" s="271"/>
      <c r="D709" s="271"/>
      <c r="E709" s="271"/>
      <c r="F709" s="271"/>
      <c r="G709" s="271"/>
      <c r="H709" s="271"/>
      <c r="I709" s="271"/>
      <c r="J709" s="103"/>
      <c r="K709" s="271"/>
      <c r="L709" s="103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271"/>
      <c r="B710" s="103"/>
      <c r="C710" s="271"/>
      <c r="D710" s="271"/>
      <c r="E710" s="271"/>
      <c r="F710" s="271"/>
      <c r="G710" s="271"/>
      <c r="H710" s="271"/>
      <c r="I710" s="271"/>
      <c r="J710" s="103"/>
      <c r="K710" s="271"/>
      <c r="L710" s="103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271"/>
      <c r="B711" s="103"/>
      <c r="C711" s="271"/>
      <c r="D711" s="271"/>
      <c r="E711" s="271"/>
      <c r="F711" s="271"/>
      <c r="G711" s="271"/>
      <c r="H711" s="271"/>
      <c r="I711" s="271"/>
      <c r="J711" s="103"/>
      <c r="K711" s="271"/>
      <c r="L711" s="103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271"/>
      <c r="B712" s="103"/>
      <c r="C712" s="271"/>
      <c r="D712" s="271"/>
      <c r="E712" s="271"/>
      <c r="F712" s="271"/>
      <c r="G712" s="271"/>
      <c r="H712" s="271"/>
      <c r="I712" s="271"/>
      <c r="J712" s="103"/>
      <c r="K712" s="271"/>
      <c r="L712" s="103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271"/>
      <c r="B713" s="103"/>
      <c r="C713" s="271"/>
      <c r="D713" s="271"/>
      <c r="E713" s="271"/>
      <c r="F713" s="271"/>
      <c r="G713" s="271"/>
      <c r="H713" s="271"/>
      <c r="I713" s="271"/>
      <c r="J713" s="103"/>
      <c r="K713" s="271"/>
      <c r="L713" s="103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271"/>
      <c r="B714" s="103"/>
      <c r="C714" s="271"/>
      <c r="D714" s="271"/>
      <c r="E714" s="271"/>
      <c r="F714" s="271"/>
      <c r="G714" s="271"/>
      <c r="H714" s="271"/>
      <c r="I714" s="271"/>
      <c r="J714" s="103"/>
      <c r="K714" s="271"/>
      <c r="L714" s="103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271"/>
      <c r="B715" s="103"/>
      <c r="C715" s="271"/>
      <c r="D715" s="271"/>
      <c r="E715" s="271"/>
      <c r="F715" s="271"/>
      <c r="G715" s="271"/>
      <c r="H715" s="271"/>
      <c r="I715" s="271"/>
      <c r="J715" s="103"/>
      <c r="K715" s="271"/>
      <c r="L715" s="103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271"/>
      <c r="B716" s="103"/>
      <c r="C716" s="271"/>
      <c r="D716" s="271"/>
      <c r="E716" s="271"/>
      <c r="F716" s="271"/>
      <c r="G716" s="271"/>
      <c r="H716" s="271"/>
      <c r="I716" s="271"/>
      <c r="J716" s="103"/>
      <c r="K716" s="271"/>
      <c r="L716" s="103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271"/>
      <c r="B717" s="103"/>
      <c r="C717" s="271"/>
      <c r="D717" s="271"/>
      <c r="E717" s="271"/>
      <c r="F717" s="271"/>
      <c r="G717" s="271"/>
      <c r="H717" s="271"/>
      <c r="I717" s="271"/>
      <c r="J717" s="103"/>
      <c r="K717" s="271"/>
      <c r="L717" s="103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271"/>
      <c r="B718" s="103"/>
      <c r="C718" s="271"/>
      <c r="D718" s="271"/>
      <c r="E718" s="271"/>
      <c r="F718" s="271"/>
      <c r="G718" s="271"/>
      <c r="H718" s="271"/>
      <c r="I718" s="271"/>
      <c r="J718" s="103"/>
      <c r="K718" s="271"/>
      <c r="L718" s="103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271"/>
      <c r="B719" s="103"/>
      <c r="C719" s="271"/>
      <c r="D719" s="271"/>
      <c r="E719" s="271"/>
      <c r="F719" s="271"/>
      <c r="G719" s="271"/>
      <c r="H719" s="271"/>
      <c r="I719" s="271"/>
      <c r="J719" s="103"/>
      <c r="K719" s="271"/>
      <c r="L719" s="103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271"/>
      <c r="B720" s="103"/>
      <c r="C720" s="271"/>
      <c r="D720" s="271"/>
      <c r="E720" s="271"/>
      <c r="F720" s="271"/>
      <c r="G720" s="271"/>
      <c r="H720" s="271"/>
      <c r="I720" s="271"/>
      <c r="J720" s="103"/>
      <c r="K720" s="271"/>
      <c r="L720" s="103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271"/>
      <c r="B721" s="103"/>
      <c r="C721" s="271"/>
      <c r="D721" s="271"/>
      <c r="E721" s="271"/>
      <c r="F721" s="271"/>
      <c r="G721" s="271"/>
      <c r="H721" s="271"/>
      <c r="I721" s="271"/>
      <c r="J721" s="103"/>
      <c r="K721" s="271"/>
      <c r="L721" s="103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271"/>
      <c r="B722" s="103"/>
      <c r="C722" s="271"/>
      <c r="D722" s="271"/>
      <c r="E722" s="271"/>
      <c r="F722" s="271"/>
      <c r="G722" s="271"/>
      <c r="H722" s="271"/>
      <c r="I722" s="271"/>
      <c r="J722" s="103"/>
      <c r="K722" s="271"/>
      <c r="L722" s="103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271"/>
      <c r="B723" s="103"/>
      <c r="C723" s="271"/>
      <c r="D723" s="271"/>
      <c r="E723" s="271"/>
      <c r="F723" s="271"/>
      <c r="G723" s="271"/>
      <c r="H723" s="271"/>
      <c r="I723" s="271"/>
      <c r="J723" s="103"/>
      <c r="K723" s="271"/>
      <c r="L723" s="103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271"/>
      <c r="B724" s="103"/>
      <c r="C724" s="271"/>
      <c r="D724" s="271"/>
      <c r="E724" s="271"/>
      <c r="F724" s="271"/>
      <c r="G724" s="271"/>
      <c r="H724" s="271"/>
      <c r="I724" s="271"/>
      <c r="J724" s="103"/>
      <c r="K724" s="271"/>
      <c r="L724" s="103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271"/>
      <c r="B725" s="103"/>
      <c r="C725" s="271"/>
      <c r="D725" s="271"/>
      <c r="E725" s="271"/>
      <c r="F725" s="271"/>
      <c r="G725" s="271"/>
      <c r="H725" s="271"/>
      <c r="I725" s="271"/>
      <c r="J725" s="103"/>
      <c r="K725" s="271"/>
      <c r="L725" s="103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271"/>
      <c r="B726" s="103"/>
      <c r="C726" s="271"/>
      <c r="D726" s="271"/>
      <c r="E726" s="271"/>
      <c r="F726" s="271"/>
      <c r="G726" s="271"/>
      <c r="H726" s="271"/>
      <c r="I726" s="271"/>
      <c r="J726" s="103"/>
      <c r="K726" s="271"/>
      <c r="L726" s="103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271"/>
      <c r="B727" s="103"/>
      <c r="C727" s="271"/>
      <c r="D727" s="271"/>
      <c r="E727" s="271"/>
      <c r="F727" s="271"/>
      <c r="G727" s="271"/>
      <c r="H727" s="271"/>
      <c r="I727" s="271"/>
      <c r="J727" s="103"/>
      <c r="K727" s="271"/>
      <c r="L727" s="103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271"/>
      <c r="B728" s="103"/>
      <c r="C728" s="271"/>
      <c r="D728" s="271"/>
      <c r="E728" s="271"/>
      <c r="F728" s="271"/>
      <c r="G728" s="271"/>
      <c r="H728" s="271"/>
      <c r="I728" s="271"/>
      <c r="J728" s="103"/>
      <c r="K728" s="271"/>
      <c r="L728" s="103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271"/>
      <c r="B729" s="103"/>
      <c r="C729" s="271"/>
      <c r="D729" s="271"/>
      <c r="E729" s="271"/>
      <c r="F729" s="271"/>
      <c r="G729" s="271"/>
      <c r="H729" s="271"/>
      <c r="I729" s="271"/>
      <c r="J729" s="103"/>
      <c r="K729" s="271"/>
      <c r="L729" s="103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271"/>
      <c r="B730" s="103"/>
      <c r="C730" s="271"/>
      <c r="D730" s="271"/>
      <c r="E730" s="271"/>
      <c r="F730" s="271"/>
      <c r="G730" s="271"/>
      <c r="H730" s="271"/>
      <c r="I730" s="271"/>
      <c r="J730" s="103"/>
      <c r="K730" s="271"/>
      <c r="L730" s="103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271"/>
      <c r="B731" s="103"/>
      <c r="C731" s="271"/>
      <c r="D731" s="271"/>
      <c r="E731" s="271"/>
      <c r="F731" s="271"/>
      <c r="G731" s="271"/>
      <c r="H731" s="271"/>
      <c r="I731" s="271"/>
      <c r="J731" s="103"/>
      <c r="K731" s="271"/>
      <c r="L731" s="103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271"/>
      <c r="B732" s="103"/>
      <c r="C732" s="271"/>
      <c r="D732" s="271"/>
      <c r="E732" s="271"/>
      <c r="F732" s="271"/>
      <c r="G732" s="271"/>
      <c r="H732" s="271"/>
      <c r="I732" s="271"/>
      <c r="J732" s="103"/>
      <c r="K732" s="271"/>
      <c r="L732" s="103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271"/>
      <c r="B733" s="103"/>
      <c r="C733" s="271"/>
      <c r="D733" s="271"/>
      <c r="E733" s="271"/>
      <c r="F733" s="271"/>
      <c r="G733" s="271"/>
      <c r="H733" s="271"/>
      <c r="I733" s="271"/>
      <c r="J733" s="103"/>
      <c r="K733" s="271"/>
      <c r="L733" s="103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271"/>
      <c r="B734" s="103"/>
      <c r="C734" s="271"/>
      <c r="D734" s="271"/>
      <c r="E734" s="271"/>
      <c r="F734" s="271"/>
      <c r="G734" s="271"/>
      <c r="H734" s="271"/>
      <c r="I734" s="271"/>
      <c r="J734" s="103"/>
      <c r="K734" s="271"/>
      <c r="L734" s="103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271"/>
      <c r="B735" s="103"/>
      <c r="C735" s="271"/>
      <c r="D735" s="271"/>
      <c r="E735" s="271"/>
      <c r="F735" s="271"/>
      <c r="G735" s="271"/>
      <c r="H735" s="271"/>
      <c r="I735" s="271"/>
      <c r="J735" s="103"/>
      <c r="K735" s="271"/>
      <c r="L735" s="103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271"/>
      <c r="B736" s="103"/>
      <c r="C736" s="271"/>
      <c r="D736" s="271"/>
      <c r="E736" s="271"/>
      <c r="F736" s="271"/>
      <c r="G736" s="271"/>
      <c r="H736" s="271"/>
      <c r="I736" s="271"/>
      <c r="J736" s="103"/>
      <c r="K736" s="271"/>
      <c r="L736" s="103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271"/>
      <c r="B737" s="103"/>
      <c r="C737" s="271"/>
      <c r="D737" s="271"/>
      <c r="E737" s="271"/>
      <c r="F737" s="271"/>
      <c r="G737" s="271"/>
      <c r="H737" s="271"/>
      <c r="I737" s="271"/>
      <c r="J737" s="103"/>
      <c r="K737" s="271"/>
      <c r="L737" s="103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271"/>
      <c r="B738" s="103"/>
      <c r="C738" s="271"/>
      <c r="D738" s="271"/>
      <c r="E738" s="271"/>
      <c r="F738" s="271"/>
      <c r="G738" s="271"/>
      <c r="H738" s="271"/>
      <c r="I738" s="271"/>
      <c r="J738" s="103"/>
      <c r="K738" s="271"/>
      <c r="L738" s="103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271"/>
      <c r="B739" s="103"/>
      <c r="C739" s="271"/>
      <c r="D739" s="271"/>
      <c r="E739" s="271"/>
      <c r="F739" s="271"/>
      <c r="G739" s="271"/>
      <c r="H739" s="271"/>
      <c r="I739" s="271"/>
      <c r="J739" s="103"/>
      <c r="K739" s="271"/>
      <c r="L739" s="103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271"/>
      <c r="B740" s="103"/>
      <c r="C740" s="271"/>
      <c r="D740" s="271"/>
      <c r="E740" s="271"/>
      <c r="F740" s="271"/>
      <c r="G740" s="271"/>
      <c r="H740" s="271"/>
      <c r="I740" s="271"/>
      <c r="J740" s="103"/>
      <c r="K740" s="271"/>
      <c r="L740" s="103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271"/>
      <c r="B741" s="103"/>
      <c r="C741" s="271"/>
      <c r="D741" s="271"/>
      <c r="E741" s="271"/>
      <c r="F741" s="271"/>
      <c r="G741" s="271"/>
      <c r="H741" s="271"/>
      <c r="I741" s="271"/>
      <c r="J741" s="103"/>
      <c r="K741" s="271"/>
      <c r="L741" s="103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271"/>
      <c r="B742" s="103"/>
      <c r="C742" s="271"/>
      <c r="D742" s="271"/>
      <c r="E742" s="271"/>
      <c r="F742" s="271"/>
      <c r="G742" s="271"/>
      <c r="H742" s="271"/>
      <c r="I742" s="271"/>
      <c r="J742" s="103"/>
      <c r="K742" s="271"/>
      <c r="L742" s="103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271"/>
      <c r="B743" s="103"/>
      <c r="C743" s="271"/>
      <c r="D743" s="271"/>
      <c r="E743" s="271"/>
      <c r="F743" s="271"/>
      <c r="G743" s="271"/>
      <c r="H743" s="271"/>
      <c r="I743" s="271"/>
      <c r="J743" s="103"/>
      <c r="K743" s="271"/>
      <c r="L743" s="103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271"/>
      <c r="B744" s="103"/>
      <c r="C744" s="271"/>
      <c r="D744" s="271"/>
      <c r="E744" s="271"/>
      <c r="F744" s="271"/>
      <c r="G744" s="271"/>
      <c r="H744" s="271"/>
      <c r="I744" s="271"/>
      <c r="J744" s="103"/>
      <c r="K744" s="271"/>
      <c r="L744" s="103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271"/>
      <c r="B745" s="103"/>
      <c r="C745" s="271"/>
      <c r="D745" s="271"/>
      <c r="E745" s="271"/>
      <c r="F745" s="271"/>
      <c r="G745" s="271"/>
      <c r="H745" s="271"/>
      <c r="I745" s="271"/>
      <c r="J745" s="103"/>
      <c r="K745" s="271"/>
      <c r="L745" s="103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271"/>
      <c r="B746" s="103"/>
      <c r="C746" s="271"/>
      <c r="D746" s="271"/>
      <c r="E746" s="271"/>
      <c r="F746" s="271"/>
      <c r="G746" s="271"/>
      <c r="H746" s="271"/>
      <c r="I746" s="271"/>
      <c r="J746" s="103"/>
      <c r="K746" s="271"/>
      <c r="L746" s="103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271"/>
      <c r="B747" s="103"/>
      <c r="C747" s="271"/>
      <c r="D747" s="271"/>
      <c r="E747" s="271"/>
      <c r="F747" s="271"/>
      <c r="G747" s="271"/>
      <c r="H747" s="271"/>
      <c r="I747" s="271"/>
      <c r="J747" s="103"/>
      <c r="K747" s="271"/>
      <c r="L747" s="103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271"/>
      <c r="B748" s="103"/>
      <c r="C748" s="271"/>
      <c r="D748" s="271"/>
      <c r="E748" s="271"/>
      <c r="F748" s="271"/>
      <c r="G748" s="271"/>
      <c r="H748" s="271"/>
      <c r="I748" s="271"/>
      <c r="J748" s="103"/>
      <c r="K748" s="271"/>
      <c r="L748" s="103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271"/>
      <c r="B749" s="103"/>
      <c r="C749" s="271"/>
      <c r="D749" s="271"/>
      <c r="E749" s="271"/>
      <c r="F749" s="271"/>
      <c r="G749" s="271"/>
      <c r="H749" s="271"/>
      <c r="I749" s="271"/>
      <c r="J749" s="103"/>
      <c r="K749" s="271"/>
      <c r="L749" s="103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271"/>
      <c r="B750" s="103"/>
      <c r="C750" s="271"/>
      <c r="D750" s="271"/>
      <c r="E750" s="271"/>
      <c r="F750" s="271"/>
      <c r="G750" s="271"/>
      <c r="H750" s="271"/>
      <c r="I750" s="271"/>
      <c r="J750" s="103"/>
      <c r="K750" s="271"/>
      <c r="L750" s="103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271"/>
      <c r="B751" s="103"/>
      <c r="C751" s="271"/>
      <c r="D751" s="271"/>
      <c r="E751" s="271"/>
      <c r="F751" s="271"/>
      <c r="G751" s="271"/>
      <c r="H751" s="271"/>
      <c r="I751" s="271"/>
      <c r="J751" s="103"/>
      <c r="K751" s="271"/>
      <c r="L751" s="103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271"/>
      <c r="B752" s="103"/>
      <c r="C752" s="271"/>
      <c r="D752" s="271"/>
      <c r="E752" s="271"/>
      <c r="F752" s="271"/>
      <c r="G752" s="271"/>
      <c r="H752" s="271"/>
      <c r="I752" s="271"/>
      <c r="J752" s="103"/>
      <c r="K752" s="271"/>
      <c r="L752" s="103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271"/>
      <c r="B753" s="103"/>
      <c r="C753" s="271"/>
      <c r="D753" s="271"/>
      <c r="E753" s="271"/>
      <c r="F753" s="271"/>
      <c r="G753" s="271"/>
      <c r="H753" s="271"/>
      <c r="I753" s="271"/>
      <c r="J753" s="103"/>
      <c r="K753" s="271"/>
      <c r="L753" s="103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271"/>
      <c r="B754" s="103"/>
      <c r="C754" s="271"/>
      <c r="D754" s="271"/>
      <c r="E754" s="271"/>
      <c r="F754" s="271"/>
      <c r="G754" s="271"/>
      <c r="H754" s="271"/>
      <c r="I754" s="271"/>
      <c r="J754" s="103"/>
      <c r="K754" s="271"/>
      <c r="L754" s="103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271"/>
      <c r="B755" s="103"/>
      <c r="C755" s="271"/>
      <c r="D755" s="271"/>
      <c r="E755" s="271"/>
      <c r="F755" s="271"/>
      <c r="G755" s="271"/>
      <c r="H755" s="271"/>
      <c r="I755" s="271"/>
      <c r="J755" s="103"/>
      <c r="K755" s="271"/>
      <c r="L755" s="103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271"/>
      <c r="B756" s="103"/>
      <c r="C756" s="271"/>
      <c r="D756" s="271"/>
      <c r="E756" s="271"/>
      <c r="F756" s="271"/>
      <c r="G756" s="271"/>
      <c r="H756" s="271"/>
      <c r="I756" s="271"/>
      <c r="J756" s="103"/>
      <c r="K756" s="271"/>
      <c r="L756" s="103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271"/>
      <c r="B757" s="103"/>
      <c r="C757" s="271"/>
      <c r="D757" s="271"/>
      <c r="E757" s="271"/>
      <c r="F757" s="271"/>
      <c r="G757" s="271"/>
      <c r="H757" s="271"/>
      <c r="I757" s="271"/>
      <c r="J757" s="103"/>
      <c r="K757" s="271"/>
      <c r="L757" s="103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271"/>
      <c r="B758" s="103"/>
      <c r="C758" s="271"/>
      <c r="D758" s="271"/>
      <c r="E758" s="271"/>
      <c r="F758" s="271"/>
      <c r="G758" s="271"/>
      <c r="H758" s="271"/>
      <c r="I758" s="271"/>
      <c r="J758" s="103"/>
      <c r="K758" s="271"/>
      <c r="L758" s="103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271"/>
      <c r="B759" s="103"/>
      <c r="C759" s="271"/>
      <c r="D759" s="271"/>
      <c r="E759" s="271"/>
      <c r="F759" s="271"/>
      <c r="G759" s="271"/>
      <c r="H759" s="271"/>
      <c r="I759" s="271"/>
      <c r="J759" s="103"/>
      <c r="K759" s="271"/>
      <c r="L759" s="103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271"/>
      <c r="B760" s="103"/>
      <c r="C760" s="271"/>
      <c r="D760" s="271"/>
      <c r="E760" s="271"/>
      <c r="F760" s="271"/>
      <c r="G760" s="271"/>
      <c r="H760" s="271"/>
      <c r="I760" s="271"/>
      <c r="J760" s="103"/>
      <c r="K760" s="271"/>
      <c r="L760" s="103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271"/>
      <c r="B761" s="103"/>
      <c r="C761" s="271"/>
      <c r="D761" s="271"/>
      <c r="E761" s="271"/>
      <c r="F761" s="271"/>
      <c r="G761" s="271"/>
      <c r="H761" s="271"/>
      <c r="I761" s="271"/>
      <c r="J761" s="103"/>
      <c r="K761" s="271"/>
      <c r="L761" s="103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271"/>
      <c r="B762" s="103"/>
      <c r="C762" s="271"/>
      <c r="D762" s="271"/>
      <c r="E762" s="271"/>
      <c r="F762" s="271"/>
      <c r="G762" s="271"/>
      <c r="H762" s="271"/>
      <c r="I762" s="271"/>
      <c r="J762" s="103"/>
      <c r="K762" s="271"/>
      <c r="L762" s="103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271"/>
      <c r="B763" s="103"/>
      <c r="C763" s="271"/>
      <c r="D763" s="271"/>
      <c r="E763" s="271"/>
      <c r="F763" s="271"/>
      <c r="G763" s="271"/>
      <c r="H763" s="271"/>
      <c r="I763" s="271"/>
      <c r="J763" s="103"/>
      <c r="K763" s="271"/>
      <c r="L763" s="103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271"/>
      <c r="B764" s="103"/>
      <c r="C764" s="271"/>
      <c r="D764" s="271"/>
      <c r="E764" s="271"/>
      <c r="F764" s="271"/>
      <c r="G764" s="271"/>
      <c r="H764" s="271"/>
      <c r="I764" s="271"/>
      <c r="J764" s="103"/>
      <c r="K764" s="271"/>
      <c r="L764" s="103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271"/>
      <c r="B765" s="103"/>
      <c r="C765" s="271"/>
      <c r="D765" s="271"/>
      <c r="E765" s="271"/>
      <c r="F765" s="271"/>
      <c r="G765" s="271"/>
      <c r="H765" s="271"/>
      <c r="I765" s="271"/>
      <c r="J765" s="103"/>
      <c r="K765" s="271"/>
      <c r="L765" s="103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271"/>
      <c r="B766" s="103"/>
      <c r="C766" s="271"/>
      <c r="D766" s="271"/>
      <c r="E766" s="271"/>
      <c r="F766" s="271"/>
      <c r="G766" s="271"/>
      <c r="H766" s="271"/>
      <c r="I766" s="271"/>
      <c r="J766" s="103"/>
      <c r="K766" s="271"/>
      <c r="L766" s="103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271"/>
      <c r="B767" s="103"/>
      <c r="C767" s="271"/>
      <c r="D767" s="271"/>
      <c r="E767" s="271"/>
      <c r="F767" s="271"/>
      <c r="G767" s="271"/>
      <c r="H767" s="271"/>
      <c r="I767" s="271"/>
      <c r="J767" s="103"/>
      <c r="K767" s="271"/>
      <c r="L767" s="103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271"/>
      <c r="B768" s="103"/>
      <c r="C768" s="271"/>
      <c r="D768" s="271"/>
      <c r="E768" s="271"/>
      <c r="F768" s="271"/>
      <c r="G768" s="271"/>
      <c r="H768" s="271"/>
      <c r="I768" s="271"/>
      <c r="J768" s="103"/>
      <c r="K768" s="271"/>
      <c r="L768" s="103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271"/>
      <c r="B769" s="103"/>
      <c r="C769" s="271"/>
      <c r="D769" s="271"/>
      <c r="E769" s="271"/>
      <c r="F769" s="271"/>
      <c r="G769" s="271"/>
      <c r="H769" s="271"/>
      <c r="I769" s="271"/>
      <c r="J769" s="103"/>
      <c r="K769" s="271"/>
      <c r="L769" s="103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271"/>
      <c r="B770" s="103"/>
      <c r="C770" s="271"/>
      <c r="D770" s="271"/>
      <c r="E770" s="271"/>
      <c r="F770" s="271"/>
      <c r="G770" s="271"/>
      <c r="H770" s="271"/>
      <c r="I770" s="271"/>
      <c r="J770" s="103"/>
      <c r="K770" s="271"/>
      <c r="L770" s="103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271"/>
      <c r="B771" s="103"/>
      <c r="C771" s="271"/>
      <c r="D771" s="271"/>
      <c r="E771" s="271"/>
      <c r="F771" s="271"/>
      <c r="G771" s="271"/>
      <c r="H771" s="271"/>
      <c r="I771" s="271"/>
      <c r="J771" s="103"/>
      <c r="K771" s="271"/>
      <c r="L771" s="103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271"/>
      <c r="B772" s="103"/>
      <c r="C772" s="271"/>
      <c r="D772" s="271"/>
      <c r="E772" s="271"/>
      <c r="F772" s="271"/>
      <c r="G772" s="271"/>
      <c r="H772" s="271"/>
      <c r="I772" s="271"/>
      <c r="J772" s="103"/>
      <c r="K772" s="271"/>
      <c r="L772" s="103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271"/>
      <c r="B773" s="103"/>
      <c r="C773" s="271"/>
      <c r="D773" s="271"/>
      <c r="E773" s="271"/>
      <c r="F773" s="271"/>
      <c r="G773" s="271"/>
      <c r="H773" s="271"/>
      <c r="I773" s="271"/>
      <c r="J773" s="103"/>
      <c r="K773" s="271"/>
      <c r="L773" s="103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271"/>
      <c r="B774" s="103"/>
      <c r="C774" s="271"/>
      <c r="D774" s="271"/>
      <c r="E774" s="271"/>
      <c r="F774" s="271"/>
      <c r="G774" s="271"/>
      <c r="H774" s="271"/>
      <c r="I774" s="271"/>
      <c r="J774" s="103"/>
      <c r="K774" s="271"/>
      <c r="L774" s="103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271"/>
      <c r="B775" s="103"/>
      <c r="C775" s="271"/>
      <c r="D775" s="271"/>
      <c r="E775" s="271"/>
      <c r="F775" s="271"/>
      <c r="G775" s="271"/>
      <c r="H775" s="271"/>
      <c r="I775" s="271"/>
      <c r="J775" s="103"/>
      <c r="K775" s="271"/>
      <c r="L775" s="103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271"/>
      <c r="B776" s="103"/>
      <c r="C776" s="271"/>
      <c r="D776" s="271"/>
      <c r="E776" s="271"/>
      <c r="F776" s="271"/>
      <c r="G776" s="271"/>
      <c r="H776" s="271"/>
      <c r="I776" s="271"/>
      <c r="J776" s="103"/>
      <c r="K776" s="271"/>
      <c r="L776" s="103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271"/>
      <c r="B777" s="103"/>
      <c r="C777" s="271"/>
      <c r="D777" s="271"/>
      <c r="E777" s="271"/>
      <c r="F777" s="271"/>
      <c r="G777" s="271"/>
      <c r="H777" s="271"/>
      <c r="I777" s="271"/>
      <c r="J777" s="103"/>
      <c r="K777" s="271"/>
      <c r="L777" s="103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271"/>
      <c r="B778" s="103"/>
      <c r="C778" s="271"/>
      <c r="D778" s="271"/>
      <c r="E778" s="271"/>
      <c r="F778" s="271"/>
      <c r="G778" s="271"/>
      <c r="H778" s="271"/>
      <c r="I778" s="271"/>
      <c r="J778" s="103"/>
      <c r="K778" s="271"/>
      <c r="L778" s="103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271"/>
      <c r="B779" s="103"/>
      <c r="C779" s="271"/>
      <c r="D779" s="271"/>
      <c r="E779" s="271"/>
      <c r="F779" s="271"/>
      <c r="G779" s="271"/>
      <c r="H779" s="271"/>
      <c r="I779" s="271"/>
      <c r="J779" s="103"/>
      <c r="K779" s="271"/>
      <c r="L779" s="103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271"/>
      <c r="B780" s="103"/>
      <c r="C780" s="271"/>
      <c r="D780" s="271"/>
      <c r="E780" s="271"/>
      <c r="F780" s="271"/>
      <c r="G780" s="271"/>
      <c r="H780" s="271"/>
      <c r="I780" s="271"/>
      <c r="J780" s="103"/>
      <c r="K780" s="271"/>
      <c r="L780" s="103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271"/>
      <c r="B781" s="103"/>
      <c r="C781" s="271"/>
      <c r="D781" s="271"/>
      <c r="E781" s="271"/>
      <c r="F781" s="271"/>
      <c r="G781" s="271"/>
      <c r="H781" s="271"/>
      <c r="I781" s="271"/>
      <c r="J781" s="103"/>
      <c r="K781" s="271"/>
      <c r="L781" s="103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271"/>
      <c r="B782" s="103"/>
      <c r="C782" s="271"/>
      <c r="D782" s="271"/>
      <c r="E782" s="271"/>
      <c r="F782" s="271"/>
      <c r="G782" s="271"/>
      <c r="H782" s="271"/>
      <c r="I782" s="271"/>
      <c r="J782" s="103"/>
      <c r="K782" s="271"/>
      <c r="L782" s="103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271"/>
      <c r="B783" s="103"/>
      <c r="C783" s="271"/>
      <c r="D783" s="271"/>
      <c r="E783" s="271"/>
      <c r="F783" s="271"/>
      <c r="G783" s="271"/>
      <c r="H783" s="271"/>
      <c r="I783" s="271"/>
      <c r="J783" s="103"/>
      <c r="K783" s="271"/>
      <c r="L783" s="103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271"/>
      <c r="B784" s="103"/>
      <c r="C784" s="271"/>
      <c r="D784" s="271"/>
      <c r="E784" s="271"/>
      <c r="F784" s="271"/>
      <c r="G784" s="271"/>
      <c r="H784" s="271"/>
      <c r="I784" s="271"/>
      <c r="J784" s="103"/>
      <c r="K784" s="271"/>
      <c r="L784" s="103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271"/>
      <c r="B785" s="103"/>
      <c r="C785" s="271"/>
      <c r="D785" s="271"/>
      <c r="E785" s="271"/>
      <c r="F785" s="271"/>
      <c r="G785" s="271"/>
      <c r="H785" s="271"/>
      <c r="I785" s="271"/>
      <c r="J785" s="103"/>
      <c r="K785" s="271"/>
      <c r="L785" s="103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271"/>
      <c r="B786" s="103"/>
      <c r="C786" s="271"/>
      <c r="D786" s="271"/>
      <c r="E786" s="271"/>
      <c r="F786" s="271"/>
      <c r="G786" s="271"/>
      <c r="H786" s="271"/>
      <c r="I786" s="271"/>
      <c r="J786" s="103"/>
      <c r="K786" s="271"/>
      <c r="L786" s="103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271"/>
      <c r="B787" s="103"/>
      <c r="C787" s="271"/>
      <c r="D787" s="271"/>
      <c r="E787" s="271"/>
      <c r="F787" s="271"/>
      <c r="G787" s="271"/>
      <c r="H787" s="271"/>
      <c r="I787" s="271"/>
      <c r="J787" s="103"/>
      <c r="K787" s="271"/>
      <c r="L787" s="103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271"/>
      <c r="B788" s="103"/>
      <c r="C788" s="271"/>
      <c r="D788" s="271"/>
      <c r="E788" s="271"/>
      <c r="F788" s="271"/>
      <c r="G788" s="271"/>
      <c r="H788" s="271"/>
      <c r="I788" s="271"/>
      <c r="J788" s="103"/>
      <c r="K788" s="271"/>
      <c r="L788" s="103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271"/>
      <c r="B789" s="103"/>
      <c r="C789" s="271"/>
      <c r="D789" s="271"/>
      <c r="E789" s="271"/>
      <c r="F789" s="271"/>
      <c r="G789" s="271"/>
      <c r="H789" s="271"/>
      <c r="I789" s="271"/>
      <c r="J789" s="103"/>
      <c r="K789" s="271"/>
      <c r="L789" s="103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271"/>
      <c r="B790" s="103"/>
      <c r="C790" s="271"/>
      <c r="D790" s="271"/>
      <c r="E790" s="271"/>
      <c r="F790" s="271"/>
      <c r="G790" s="271"/>
      <c r="H790" s="271"/>
      <c r="I790" s="271"/>
      <c r="J790" s="103"/>
      <c r="K790" s="271"/>
      <c r="L790" s="103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271"/>
      <c r="B791" s="103"/>
      <c r="C791" s="271"/>
      <c r="D791" s="271"/>
      <c r="E791" s="271"/>
      <c r="F791" s="271"/>
      <c r="G791" s="271"/>
      <c r="H791" s="271"/>
      <c r="I791" s="271"/>
      <c r="J791" s="103"/>
      <c r="K791" s="271"/>
      <c r="L791" s="103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271"/>
      <c r="B792" s="103"/>
      <c r="C792" s="271"/>
      <c r="D792" s="271"/>
      <c r="E792" s="271"/>
      <c r="F792" s="271"/>
      <c r="G792" s="271"/>
      <c r="H792" s="271"/>
      <c r="I792" s="271"/>
      <c r="J792" s="103"/>
      <c r="K792" s="271"/>
      <c r="L792" s="103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271"/>
      <c r="B793" s="103"/>
      <c r="C793" s="271"/>
      <c r="D793" s="271"/>
      <c r="E793" s="271"/>
      <c r="F793" s="271"/>
      <c r="G793" s="271"/>
      <c r="H793" s="271"/>
      <c r="I793" s="271"/>
      <c r="J793" s="103"/>
      <c r="K793" s="271"/>
      <c r="L793" s="103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271"/>
      <c r="B794" s="103"/>
      <c r="C794" s="271"/>
      <c r="D794" s="271"/>
      <c r="E794" s="271"/>
      <c r="F794" s="271"/>
      <c r="G794" s="271"/>
      <c r="H794" s="271"/>
      <c r="I794" s="271"/>
      <c r="J794" s="103"/>
      <c r="K794" s="271"/>
      <c r="L794" s="103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271"/>
      <c r="B795" s="103"/>
      <c r="C795" s="271"/>
      <c r="D795" s="271"/>
      <c r="E795" s="271"/>
      <c r="F795" s="271"/>
      <c r="G795" s="271"/>
      <c r="H795" s="271"/>
      <c r="I795" s="271"/>
      <c r="J795" s="103"/>
      <c r="K795" s="271"/>
      <c r="L795" s="103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271"/>
      <c r="B796" s="103"/>
      <c r="C796" s="271"/>
      <c r="D796" s="271"/>
      <c r="E796" s="271"/>
      <c r="F796" s="271"/>
      <c r="G796" s="271"/>
      <c r="H796" s="271"/>
      <c r="I796" s="271"/>
      <c r="J796" s="103"/>
      <c r="K796" s="271"/>
      <c r="L796" s="103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271"/>
      <c r="B797" s="103"/>
      <c r="C797" s="271"/>
      <c r="D797" s="271"/>
      <c r="E797" s="271"/>
      <c r="F797" s="271"/>
      <c r="G797" s="271"/>
      <c r="H797" s="271"/>
      <c r="I797" s="271"/>
      <c r="J797" s="103"/>
      <c r="K797" s="271"/>
      <c r="L797" s="103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271"/>
      <c r="B798" s="103"/>
      <c r="C798" s="271"/>
      <c r="D798" s="271"/>
      <c r="E798" s="271"/>
      <c r="F798" s="271"/>
      <c r="G798" s="271"/>
      <c r="H798" s="271"/>
      <c r="I798" s="271"/>
      <c r="J798" s="103"/>
      <c r="K798" s="271"/>
      <c r="L798" s="103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271"/>
      <c r="B799" s="103"/>
      <c r="C799" s="271"/>
      <c r="D799" s="271"/>
      <c r="E799" s="271"/>
      <c r="F799" s="271"/>
      <c r="G799" s="271"/>
      <c r="H799" s="271"/>
      <c r="I799" s="271"/>
      <c r="J799" s="103"/>
      <c r="K799" s="271"/>
      <c r="L799" s="103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271"/>
      <c r="B800" s="103"/>
      <c r="C800" s="271"/>
      <c r="D800" s="271"/>
      <c r="E800" s="271"/>
      <c r="F800" s="271"/>
      <c r="G800" s="271"/>
      <c r="H800" s="271"/>
      <c r="I800" s="271"/>
      <c r="J800" s="103"/>
      <c r="K800" s="271"/>
      <c r="L800" s="103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271"/>
      <c r="B801" s="103"/>
      <c r="C801" s="271"/>
      <c r="D801" s="271"/>
      <c r="E801" s="271"/>
      <c r="F801" s="271"/>
      <c r="G801" s="271"/>
      <c r="H801" s="271"/>
      <c r="I801" s="271"/>
      <c r="J801" s="103"/>
      <c r="K801" s="271"/>
      <c r="L801" s="103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271"/>
      <c r="B802" s="103"/>
      <c r="C802" s="271"/>
      <c r="D802" s="271"/>
      <c r="E802" s="271"/>
      <c r="F802" s="271"/>
      <c r="G802" s="271"/>
      <c r="H802" s="271"/>
      <c r="I802" s="271"/>
      <c r="J802" s="103"/>
      <c r="K802" s="271"/>
      <c r="L802" s="103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271"/>
      <c r="B803" s="103"/>
      <c r="C803" s="271"/>
      <c r="D803" s="271"/>
      <c r="E803" s="271"/>
      <c r="F803" s="271"/>
      <c r="G803" s="271"/>
      <c r="H803" s="271"/>
      <c r="I803" s="271"/>
      <c r="J803" s="103"/>
      <c r="K803" s="271"/>
      <c r="L803" s="103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271"/>
      <c r="B804" s="103"/>
      <c r="C804" s="271"/>
      <c r="D804" s="271"/>
      <c r="E804" s="271"/>
      <c r="F804" s="271"/>
      <c r="G804" s="271"/>
      <c r="H804" s="271"/>
      <c r="I804" s="271"/>
      <c r="J804" s="103"/>
      <c r="K804" s="271"/>
      <c r="L804" s="103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271"/>
      <c r="B805" s="103"/>
      <c r="C805" s="271"/>
      <c r="D805" s="271"/>
      <c r="E805" s="271"/>
      <c r="F805" s="271"/>
      <c r="G805" s="271"/>
      <c r="H805" s="271"/>
      <c r="I805" s="271"/>
      <c r="J805" s="103"/>
      <c r="K805" s="271"/>
      <c r="L805" s="103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271"/>
      <c r="B806" s="103"/>
      <c r="C806" s="271"/>
      <c r="D806" s="271"/>
      <c r="E806" s="271"/>
      <c r="F806" s="271"/>
      <c r="G806" s="271"/>
      <c r="H806" s="271"/>
      <c r="I806" s="271"/>
      <c r="J806" s="103"/>
      <c r="K806" s="271"/>
      <c r="L806" s="103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271"/>
      <c r="B807" s="103"/>
      <c r="C807" s="271"/>
      <c r="D807" s="271"/>
      <c r="E807" s="271"/>
      <c r="F807" s="271"/>
      <c r="G807" s="271"/>
      <c r="H807" s="271"/>
      <c r="I807" s="271"/>
      <c r="J807" s="103"/>
      <c r="K807" s="271"/>
      <c r="L807" s="103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271"/>
      <c r="B808" s="103"/>
      <c r="C808" s="271"/>
      <c r="D808" s="271"/>
      <c r="E808" s="271"/>
      <c r="F808" s="271"/>
      <c r="G808" s="271"/>
      <c r="H808" s="271"/>
      <c r="I808" s="271"/>
      <c r="J808" s="103"/>
      <c r="K808" s="271"/>
      <c r="L808" s="103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271"/>
      <c r="B809" s="103"/>
      <c r="C809" s="271"/>
      <c r="D809" s="271"/>
      <c r="E809" s="271"/>
      <c r="F809" s="271"/>
      <c r="G809" s="271"/>
      <c r="H809" s="271"/>
      <c r="I809" s="271"/>
      <c r="J809" s="103"/>
      <c r="K809" s="271"/>
      <c r="L809" s="103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271"/>
      <c r="B810" s="103"/>
      <c r="C810" s="271"/>
      <c r="D810" s="271"/>
      <c r="E810" s="271"/>
      <c r="F810" s="271"/>
      <c r="G810" s="271"/>
      <c r="H810" s="271"/>
      <c r="I810" s="271"/>
      <c r="J810" s="103"/>
      <c r="K810" s="271"/>
      <c r="L810" s="103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271"/>
      <c r="B811" s="103"/>
      <c r="C811" s="271"/>
      <c r="D811" s="271"/>
      <c r="E811" s="271"/>
      <c r="F811" s="271"/>
      <c r="G811" s="271"/>
      <c r="H811" s="271"/>
      <c r="I811" s="271"/>
      <c r="J811" s="103"/>
      <c r="K811" s="271"/>
      <c r="L811" s="103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271"/>
      <c r="B812" s="103"/>
      <c r="C812" s="271"/>
      <c r="D812" s="271"/>
      <c r="E812" s="271"/>
      <c r="F812" s="271"/>
      <c r="G812" s="271"/>
      <c r="H812" s="271"/>
      <c r="I812" s="271"/>
      <c r="J812" s="103"/>
      <c r="K812" s="271"/>
      <c r="L812" s="103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271"/>
      <c r="B813" s="103"/>
      <c r="C813" s="271"/>
      <c r="D813" s="271"/>
      <c r="E813" s="271"/>
      <c r="F813" s="271"/>
      <c r="G813" s="271"/>
      <c r="H813" s="271"/>
      <c r="I813" s="271"/>
      <c r="J813" s="103"/>
      <c r="K813" s="271"/>
      <c r="L813" s="103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271"/>
      <c r="B814" s="103"/>
      <c r="C814" s="271"/>
      <c r="D814" s="271"/>
      <c r="E814" s="271"/>
      <c r="F814" s="271"/>
      <c r="G814" s="271"/>
      <c r="H814" s="271"/>
      <c r="I814" s="271"/>
      <c r="J814" s="103"/>
      <c r="K814" s="271"/>
      <c r="L814" s="103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271"/>
      <c r="B815" s="103"/>
      <c r="C815" s="271"/>
      <c r="D815" s="271"/>
      <c r="E815" s="271"/>
      <c r="F815" s="271"/>
      <c r="G815" s="271"/>
      <c r="H815" s="271"/>
      <c r="I815" s="271"/>
      <c r="J815" s="103"/>
      <c r="K815" s="271"/>
      <c r="L815" s="103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271"/>
      <c r="B816" s="103"/>
      <c r="C816" s="271"/>
      <c r="D816" s="271"/>
      <c r="E816" s="271"/>
      <c r="F816" s="271"/>
      <c r="G816" s="271"/>
      <c r="H816" s="271"/>
      <c r="I816" s="271"/>
      <c r="J816" s="103"/>
      <c r="K816" s="271"/>
      <c r="L816" s="103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271"/>
      <c r="B817" s="103"/>
      <c r="C817" s="271"/>
      <c r="D817" s="271"/>
      <c r="E817" s="271"/>
      <c r="F817" s="271"/>
      <c r="G817" s="271"/>
      <c r="H817" s="271"/>
      <c r="I817" s="271"/>
      <c r="J817" s="103"/>
      <c r="K817" s="271"/>
      <c r="L817" s="103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271"/>
      <c r="B818" s="103"/>
      <c r="C818" s="271"/>
      <c r="D818" s="271"/>
      <c r="E818" s="271"/>
      <c r="F818" s="271"/>
      <c r="G818" s="271"/>
      <c r="H818" s="271"/>
      <c r="I818" s="271"/>
      <c r="J818" s="103"/>
      <c r="K818" s="271"/>
      <c r="L818" s="103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271"/>
      <c r="B819" s="103"/>
      <c r="C819" s="271"/>
      <c r="D819" s="271"/>
      <c r="E819" s="271"/>
      <c r="F819" s="271"/>
      <c r="G819" s="271"/>
      <c r="H819" s="271"/>
      <c r="I819" s="271"/>
      <c r="J819" s="103"/>
      <c r="K819" s="271"/>
      <c r="L819" s="103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271"/>
      <c r="B820" s="103"/>
      <c r="C820" s="271"/>
      <c r="D820" s="271"/>
      <c r="E820" s="271"/>
      <c r="F820" s="271"/>
      <c r="G820" s="271"/>
      <c r="H820" s="271"/>
      <c r="I820" s="271"/>
      <c r="J820" s="103"/>
      <c r="K820" s="271"/>
      <c r="L820" s="103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271"/>
      <c r="B821" s="103"/>
      <c r="C821" s="271"/>
      <c r="D821" s="271"/>
      <c r="E821" s="271"/>
      <c r="F821" s="271"/>
      <c r="G821" s="271"/>
      <c r="H821" s="271"/>
      <c r="I821" s="271"/>
      <c r="J821" s="103"/>
      <c r="K821" s="271"/>
      <c r="L821" s="103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271"/>
      <c r="B822" s="103"/>
      <c r="C822" s="271"/>
      <c r="D822" s="271"/>
      <c r="E822" s="271"/>
      <c r="F822" s="271"/>
      <c r="G822" s="271"/>
      <c r="H822" s="271"/>
      <c r="I822" s="271"/>
      <c r="J822" s="103"/>
      <c r="K822" s="271"/>
      <c r="L822" s="103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271"/>
      <c r="B823" s="103"/>
      <c r="C823" s="271"/>
      <c r="D823" s="271"/>
      <c r="E823" s="271"/>
      <c r="F823" s="271"/>
      <c r="G823" s="271"/>
      <c r="H823" s="271"/>
      <c r="I823" s="271"/>
      <c r="J823" s="103"/>
      <c r="K823" s="271"/>
      <c r="L823" s="103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271"/>
      <c r="B824" s="103"/>
      <c r="C824" s="271"/>
      <c r="D824" s="271"/>
      <c r="E824" s="271"/>
      <c r="F824" s="271"/>
      <c r="G824" s="271"/>
      <c r="H824" s="271"/>
      <c r="I824" s="271"/>
      <c r="J824" s="103"/>
      <c r="K824" s="271"/>
      <c r="L824" s="103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271"/>
      <c r="B825" s="103"/>
      <c r="C825" s="271"/>
      <c r="D825" s="271"/>
      <c r="E825" s="271"/>
      <c r="F825" s="271"/>
      <c r="G825" s="271"/>
      <c r="H825" s="271"/>
      <c r="I825" s="271"/>
      <c r="J825" s="103"/>
      <c r="K825" s="271"/>
      <c r="L825" s="103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271"/>
      <c r="B826" s="103"/>
      <c r="C826" s="271"/>
      <c r="D826" s="271"/>
      <c r="E826" s="271"/>
      <c r="F826" s="271"/>
      <c r="G826" s="271"/>
      <c r="H826" s="271"/>
      <c r="I826" s="271"/>
      <c r="J826" s="103"/>
      <c r="K826" s="271"/>
      <c r="L826" s="103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271"/>
      <c r="B827" s="103"/>
      <c r="C827" s="271"/>
      <c r="D827" s="271"/>
      <c r="E827" s="271"/>
      <c r="F827" s="271"/>
      <c r="G827" s="271"/>
      <c r="H827" s="271"/>
      <c r="I827" s="271"/>
      <c r="J827" s="103"/>
      <c r="K827" s="271"/>
      <c r="L827" s="103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271"/>
      <c r="B828" s="103"/>
      <c r="C828" s="271"/>
      <c r="D828" s="271"/>
      <c r="E828" s="271"/>
      <c r="F828" s="271"/>
      <c r="G828" s="271"/>
      <c r="H828" s="271"/>
      <c r="I828" s="271"/>
      <c r="J828" s="103"/>
      <c r="K828" s="271"/>
      <c r="L828" s="103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271"/>
      <c r="B829" s="103"/>
      <c r="C829" s="271"/>
      <c r="D829" s="271"/>
      <c r="E829" s="271"/>
      <c r="F829" s="271"/>
      <c r="G829" s="271"/>
      <c r="H829" s="271"/>
      <c r="I829" s="271"/>
      <c r="J829" s="103"/>
      <c r="K829" s="271"/>
      <c r="L829" s="103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271"/>
      <c r="B830" s="103"/>
      <c r="C830" s="271"/>
      <c r="D830" s="271"/>
      <c r="E830" s="271"/>
      <c r="F830" s="271"/>
      <c r="G830" s="271"/>
      <c r="H830" s="271"/>
      <c r="I830" s="271"/>
      <c r="J830" s="103"/>
      <c r="K830" s="271"/>
      <c r="L830" s="103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271"/>
      <c r="B831" s="103"/>
      <c r="C831" s="271"/>
      <c r="D831" s="271"/>
      <c r="E831" s="271"/>
      <c r="F831" s="271"/>
      <c r="G831" s="271"/>
      <c r="H831" s="271"/>
      <c r="I831" s="271"/>
      <c r="J831" s="103"/>
      <c r="K831" s="271"/>
      <c r="L831" s="103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271"/>
      <c r="B832" s="103"/>
      <c r="C832" s="271"/>
      <c r="D832" s="271"/>
      <c r="E832" s="271"/>
      <c r="F832" s="271"/>
      <c r="G832" s="271"/>
      <c r="H832" s="271"/>
      <c r="I832" s="271"/>
      <c r="J832" s="103"/>
      <c r="K832" s="271"/>
      <c r="L832" s="103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271"/>
      <c r="B833" s="103"/>
      <c r="C833" s="271"/>
      <c r="D833" s="271"/>
      <c r="E833" s="271"/>
      <c r="F833" s="271"/>
      <c r="G833" s="271"/>
      <c r="H833" s="271"/>
      <c r="I833" s="271"/>
      <c r="J833" s="103"/>
      <c r="K833" s="271"/>
      <c r="L833" s="103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271"/>
      <c r="B834" s="103"/>
      <c r="C834" s="271"/>
      <c r="D834" s="271"/>
      <c r="E834" s="271"/>
      <c r="F834" s="271"/>
      <c r="G834" s="271"/>
      <c r="H834" s="271"/>
      <c r="I834" s="271"/>
      <c r="J834" s="103"/>
      <c r="K834" s="271"/>
      <c r="L834" s="103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271"/>
      <c r="B835" s="103"/>
      <c r="C835" s="271"/>
      <c r="D835" s="271"/>
      <c r="E835" s="271"/>
      <c r="F835" s="271"/>
      <c r="G835" s="271"/>
      <c r="H835" s="271"/>
      <c r="I835" s="271"/>
      <c r="J835" s="103"/>
      <c r="K835" s="271"/>
      <c r="L835" s="103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271"/>
      <c r="B836" s="103"/>
      <c r="C836" s="271"/>
      <c r="D836" s="271"/>
      <c r="E836" s="271"/>
      <c r="F836" s="271"/>
      <c r="G836" s="271"/>
      <c r="H836" s="271"/>
      <c r="I836" s="271"/>
      <c r="J836" s="103"/>
      <c r="K836" s="271"/>
      <c r="L836" s="103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271"/>
      <c r="B837" s="103"/>
      <c r="C837" s="271"/>
      <c r="D837" s="271"/>
      <c r="E837" s="271"/>
      <c r="F837" s="271"/>
      <c r="G837" s="271"/>
      <c r="H837" s="271"/>
      <c r="I837" s="271"/>
      <c r="J837" s="103"/>
      <c r="K837" s="271"/>
      <c r="L837" s="103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271"/>
      <c r="B838" s="103"/>
      <c r="C838" s="271"/>
      <c r="D838" s="271"/>
      <c r="E838" s="271"/>
      <c r="F838" s="271"/>
      <c r="G838" s="271"/>
      <c r="H838" s="271"/>
      <c r="I838" s="271"/>
      <c r="J838" s="103"/>
      <c r="K838" s="271"/>
      <c r="L838" s="103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271"/>
      <c r="B839" s="103"/>
      <c r="C839" s="271"/>
      <c r="D839" s="271"/>
      <c r="E839" s="271"/>
      <c r="F839" s="271"/>
      <c r="G839" s="271"/>
      <c r="H839" s="271"/>
      <c r="I839" s="271"/>
      <c r="J839" s="103"/>
      <c r="K839" s="271"/>
      <c r="L839" s="103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271"/>
      <c r="B840" s="103"/>
      <c r="C840" s="271"/>
      <c r="D840" s="271"/>
      <c r="E840" s="271"/>
      <c r="F840" s="271"/>
      <c r="G840" s="271"/>
      <c r="H840" s="271"/>
      <c r="I840" s="271"/>
      <c r="J840" s="103"/>
      <c r="K840" s="271"/>
      <c r="L840" s="103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271"/>
      <c r="B841" s="103"/>
      <c r="C841" s="271"/>
      <c r="D841" s="271"/>
      <c r="E841" s="271"/>
      <c r="F841" s="271"/>
      <c r="G841" s="271"/>
      <c r="H841" s="271"/>
      <c r="I841" s="271"/>
      <c r="J841" s="103"/>
      <c r="K841" s="271"/>
      <c r="L841" s="103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271"/>
      <c r="B842" s="103"/>
      <c r="C842" s="271"/>
      <c r="D842" s="271"/>
      <c r="E842" s="271"/>
      <c r="F842" s="271"/>
      <c r="G842" s="271"/>
      <c r="H842" s="271"/>
      <c r="I842" s="271"/>
      <c r="J842" s="103"/>
      <c r="K842" s="271"/>
      <c r="L842" s="103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271"/>
      <c r="B843" s="103"/>
      <c r="C843" s="271"/>
      <c r="D843" s="271"/>
      <c r="E843" s="271"/>
      <c r="F843" s="271"/>
      <c r="G843" s="271"/>
      <c r="H843" s="271"/>
      <c r="I843" s="271"/>
      <c r="J843" s="103"/>
      <c r="K843" s="271"/>
      <c r="L843" s="103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271"/>
      <c r="B844" s="103"/>
      <c r="C844" s="271"/>
      <c r="D844" s="271"/>
      <c r="E844" s="271"/>
      <c r="F844" s="271"/>
      <c r="G844" s="271"/>
      <c r="H844" s="271"/>
      <c r="I844" s="271"/>
      <c r="J844" s="103"/>
      <c r="K844" s="271"/>
      <c r="L844" s="103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271"/>
      <c r="B845" s="103"/>
      <c r="C845" s="271"/>
      <c r="D845" s="271"/>
      <c r="E845" s="271"/>
      <c r="F845" s="271"/>
      <c r="G845" s="271"/>
      <c r="H845" s="271"/>
      <c r="I845" s="271"/>
      <c r="J845" s="103"/>
      <c r="K845" s="271"/>
      <c r="L845" s="103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271"/>
      <c r="B846" s="103"/>
      <c r="C846" s="271"/>
      <c r="D846" s="271"/>
      <c r="E846" s="271"/>
      <c r="F846" s="271"/>
      <c r="G846" s="271"/>
      <c r="H846" s="271"/>
      <c r="I846" s="271"/>
      <c r="J846" s="103"/>
      <c r="K846" s="271"/>
      <c r="L846" s="103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271"/>
      <c r="B847" s="103"/>
      <c r="C847" s="271"/>
      <c r="D847" s="271"/>
      <c r="E847" s="271"/>
      <c r="F847" s="271"/>
      <c r="G847" s="271"/>
      <c r="H847" s="271"/>
      <c r="I847" s="271"/>
      <c r="J847" s="103"/>
      <c r="K847" s="271"/>
      <c r="L847" s="103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271"/>
      <c r="B848" s="103"/>
      <c r="C848" s="271"/>
      <c r="D848" s="271"/>
      <c r="E848" s="271"/>
      <c r="F848" s="271"/>
      <c r="G848" s="271"/>
      <c r="H848" s="271"/>
      <c r="I848" s="271"/>
      <c r="J848" s="103"/>
      <c r="K848" s="271"/>
      <c r="L848" s="103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271"/>
      <c r="B849" s="103"/>
      <c r="C849" s="271"/>
      <c r="D849" s="271"/>
      <c r="E849" s="271"/>
      <c r="F849" s="271"/>
      <c r="G849" s="271"/>
      <c r="H849" s="271"/>
      <c r="I849" s="271"/>
      <c r="J849" s="103"/>
      <c r="K849" s="271"/>
      <c r="L849" s="103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271"/>
      <c r="B850" s="103"/>
      <c r="C850" s="271"/>
      <c r="D850" s="271"/>
      <c r="E850" s="271"/>
      <c r="F850" s="271"/>
      <c r="G850" s="271"/>
      <c r="H850" s="271"/>
      <c r="I850" s="271"/>
      <c r="J850" s="103"/>
      <c r="K850" s="271"/>
      <c r="L850" s="103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271"/>
      <c r="B851" s="103"/>
      <c r="C851" s="271"/>
      <c r="D851" s="271"/>
      <c r="E851" s="271"/>
      <c r="F851" s="271"/>
      <c r="G851" s="271"/>
      <c r="H851" s="271"/>
      <c r="I851" s="271"/>
      <c r="J851" s="103"/>
      <c r="K851" s="271"/>
      <c r="L851" s="103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271"/>
      <c r="B852" s="103"/>
      <c r="C852" s="271"/>
      <c r="D852" s="271"/>
      <c r="E852" s="271"/>
      <c r="F852" s="271"/>
      <c r="G852" s="271"/>
      <c r="H852" s="271"/>
      <c r="I852" s="271"/>
      <c r="J852" s="103"/>
      <c r="K852" s="271"/>
      <c r="L852" s="103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271"/>
      <c r="B853" s="103"/>
      <c r="C853" s="271"/>
      <c r="D853" s="271"/>
      <c r="E853" s="271"/>
      <c r="F853" s="271"/>
      <c r="G853" s="271"/>
      <c r="H853" s="271"/>
      <c r="I853" s="271"/>
      <c r="J853" s="103"/>
      <c r="K853" s="271"/>
      <c r="L853" s="103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271"/>
      <c r="B854" s="103"/>
      <c r="C854" s="271"/>
      <c r="D854" s="271"/>
      <c r="E854" s="271"/>
      <c r="F854" s="271"/>
      <c r="G854" s="271"/>
      <c r="H854" s="271"/>
      <c r="I854" s="271"/>
      <c r="J854" s="103"/>
      <c r="K854" s="271"/>
      <c r="L854" s="103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271"/>
      <c r="B855" s="103"/>
      <c r="C855" s="271"/>
      <c r="D855" s="271"/>
      <c r="E855" s="271"/>
      <c r="F855" s="271"/>
      <c r="G855" s="271"/>
      <c r="H855" s="271"/>
      <c r="I855" s="271"/>
      <c r="J855" s="103"/>
      <c r="K855" s="271"/>
      <c r="L855" s="103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271"/>
      <c r="B856" s="103"/>
      <c r="C856" s="271"/>
      <c r="D856" s="271"/>
      <c r="E856" s="271"/>
      <c r="F856" s="271"/>
      <c r="G856" s="271"/>
      <c r="H856" s="271"/>
      <c r="I856" s="271"/>
      <c r="J856" s="103"/>
      <c r="K856" s="271"/>
      <c r="L856" s="103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271"/>
      <c r="B857" s="103"/>
      <c r="C857" s="271"/>
      <c r="D857" s="271"/>
      <c r="E857" s="271"/>
      <c r="F857" s="271"/>
      <c r="G857" s="271"/>
      <c r="H857" s="271"/>
      <c r="I857" s="271"/>
      <c r="J857" s="103"/>
      <c r="K857" s="271"/>
      <c r="L857" s="103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271"/>
      <c r="B858" s="103"/>
      <c r="C858" s="271"/>
      <c r="D858" s="271"/>
      <c r="E858" s="271"/>
      <c r="F858" s="271"/>
      <c r="G858" s="271"/>
      <c r="H858" s="271"/>
      <c r="I858" s="271"/>
      <c r="J858" s="103"/>
      <c r="K858" s="271"/>
      <c r="L858" s="103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271"/>
      <c r="B859" s="103"/>
      <c r="C859" s="271"/>
      <c r="D859" s="271"/>
      <c r="E859" s="271"/>
      <c r="F859" s="271"/>
      <c r="G859" s="271"/>
      <c r="H859" s="271"/>
      <c r="I859" s="271"/>
      <c r="J859" s="103"/>
      <c r="K859" s="271"/>
      <c r="L859" s="103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271"/>
      <c r="B860" s="103"/>
      <c r="C860" s="271"/>
      <c r="D860" s="271"/>
      <c r="E860" s="271"/>
      <c r="F860" s="271"/>
      <c r="G860" s="271"/>
      <c r="H860" s="271"/>
      <c r="I860" s="271"/>
      <c r="J860" s="103"/>
      <c r="K860" s="271"/>
      <c r="L860" s="103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271"/>
      <c r="B861" s="103"/>
      <c r="C861" s="271"/>
      <c r="D861" s="271"/>
      <c r="E861" s="271"/>
      <c r="F861" s="271"/>
      <c r="G861" s="271"/>
      <c r="H861" s="271"/>
      <c r="I861" s="271"/>
      <c r="J861" s="103"/>
      <c r="K861" s="271"/>
      <c r="L861" s="103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271"/>
      <c r="B862" s="103"/>
      <c r="C862" s="271"/>
      <c r="D862" s="271"/>
      <c r="E862" s="271"/>
      <c r="F862" s="271"/>
      <c r="G862" s="271"/>
      <c r="H862" s="271"/>
      <c r="I862" s="271"/>
      <c r="J862" s="103"/>
      <c r="K862" s="271"/>
      <c r="L862" s="103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271"/>
      <c r="B863" s="103"/>
      <c r="C863" s="271"/>
      <c r="D863" s="271"/>
      <c r="E863" s="271"/>
      <c r="F863" s="271"/>
      <c r="G863" s="271"/>
      <c r="H863" s="271"/>
      <c r="I863" s="271"/>
      <c r="J863" s="103"/>
      <c r="K863" s="271"/>
      <c r="L863" s="103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271"/>
      <c r="B864" s="103"/>
      <c r="C864" s="271"/>
      <c r="D864" s="271"/>
      <c r="E864" s="271"/>
      <c r="F864" s="271"/>
      <c r="G864" s="271"/>
      <c r="H864" s="271"/>
      <c r="I864" s="271"/>
      <c r="J864" s="103"/>
      <c r="K864" s="271"/>
      <c r="L864" s="103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271"/>
      <c r="B865" s="103"/>
      <c r="C865" s="271"/>
      <c r="D865" s="271"/>
      <c r="E865" s="271"/>
      <c r="F865" s="271"/>
      <c r="G865" s="271"/>
      <c r="H865" s="271"/>
      <c r="I865" s="271"/>
      <c r="J865" s="103"/>
      <c r="K865" s="271"/>
      <c r="L865" s="103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271"/>
      <c r="B866" s="103"/>
      <c r="C866" s="271"/>
      <c r="D866" s="271"/>
      <c r="E866" s="271"/>
      <c r="F866" s="271"/>
      <c r="G866" s="271"/>
      <c r="H866" s="271"/>
      <c r="I866" s="271"/>
      <c r="J866" s="103"/>
      <c r="K866" s="271"/>
      <c r="L866" s="103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271"/>
      <c r="B867" s="103"/>
      <c r="C867" s="271"/>
      <c r="D867" s="271"/>
      <c r="E867" s="271"/>
      <c r="F867" s="271"/>
      <c r="G867" s="271"/>
      <c r="H867" s="271"/>
      <c r="I867" s="271"/>
      <c r="J867" s="103"/>
      <c r="K867" s="271"/>
      <c r="L867" s="103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271"/>
      <c r="B868" s="103"/>
      <c r="C868" s="271"/>
      <c r="D868" s="271"/>
      <c r="E868" s="271"/>
      <c r="F868" s="271"/>
      <c r="G868" s="271"/>
      <c r="H868" s="271"/>
      <c r="I868" s="271"/>
      <c r="J868" s="103"/>
      <c r="K868" s="271"/>
      <c r="L868" s="103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271"/>
      <c r="B869" s="103"/>
      <c r="C869" s="271"/>
      <c r="D869" s="271"/>
      <c r="E869" s="271"/>
      <c r="F869" s="271"/>
      <c r="G869" s="271"/>
      <c r="H869" s="271"/>
      <c r="I869" s="271"/>
      <c r="J869" s="103"/>
      <c r="K869" s="271"/>
      <c r="L869" s="103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271"/>
      <c r="B870" s="103"/>
      <c r="C870" s="271"/>
      <c r="D870" s="271"/>
      <c r="E870" s="271"/>
      <c r="F870" s="271"/>
      <c r="G870" s="271"/>
      <c r="H870" s="271"/>
      <c r="I870" s="271"/>
      <c r="J870" s="103"/>
      <c r="K870" s="271"/>
      <c r="L870" s="103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271"/>
      <c r="B871" s="103"/>
      <c r="C871" s="271"/>
      <c r="D871" s="271"/>
      <c r="E871" s="271"/>
      <c r="F871" s="271"/>
      <c r="G871" s="271"/>
      <c r="H871" s="271"/>
      <c r="I871" s="271"/>
      <c r="J871" s="103"/>
      <c r="K871" s="271"/>
      <c r="L871" s="103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271"/>
      <c r="B872" s="103"/>
      <c r="C872" s="271"/>
      <c r="D872" s="271"/>
      <c r="E872" s="271"/>
      <c r="F872" s="271"/>
      <c r="G872" s="271"/>
      <c r="H872" s="271"/>
      <c r="I872" s="271"/>
      <c r="J872" s="103"/>
      <c r="K872" s="271"/>
      <c r="L872" s="103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271"/>
      <c r="B873" s="103"/>
      <c r="C873" s="271"/>
      <c r="D873" s="271"/>
      <c r="E873" s="271"/>
      <c r="F873" s="271"/>
      <c r="G873" s="271"/>
      <c r="H873" s="271"/>
      <c r="I873" s="271"/>
      <c r="J873" s="103"/>
      <c r="K873" s="271"/>
      <c r="L873" s="103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271"/>
      <c r="B874" s="103"/>
      <c r="C874" s="271"/>
      <c r="D874" s="271"/>
      <c r="E874" s="271"/>
      <c r="F874" s="271"/>
      <c r="G874" s="271"/>
      <c r="H874" s="271"/>
      <c r="I874" s="271"/>
      <c r="J874" s="103"/>
      <c r="K874" s="271"/>
      <c r="L874" s="103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271"/>
      <c r="B875" s="103"/>
      <c r="C875" s="271"/>
      <c r="D875" s="271"/>
      <c r="E875" s="271"/>
      <c r="F875" s="271"/>
      <c r="G875" s="271"/>
      <c r="H875" s="271"/>
      <c r="I875" s="271"/>
      <c r="J875" s="103"/>
      <c r="K875" s="271"/>
      <c r="L875" s="103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271"/>
      <c r="B876" s="103"/>
      <c r="C876" s="271"/>
      <c r="D876" s="271"/>
      <c r="E876" s="271"/>
      <c r="F876" s="271"/>
      <c r="G876" s="271"/>
      <c r="H876" s="271"/>
      <c r="I876" s="271"/>
      <c r="J876" s="103"/>
      <c r="K876" s="271"/>
      <c r="L876" s="103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271"/>
      <c r="B877" s="103"/>
      <c r="C877" s="271"/>
      <c r="D877" s="271"/>
      <c r="E877" s="271"/>
      <c r="F877" s="271"/>
      <c r="G877" s="271"/>
      <c r="H877" s="271"/>
      <c r="I877" s="271"/>
      <c r="J877" s="103"/>
      <c r="K877" s="271"/>
      <c r="L877" s="103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271"/>
      <c r="B878" s="103"/>
      <c r="C878" s="271"/>
      <c r="D878" s="271"/>
      <c r="E878" s="271"/>
      <c r="F878" s="271"/>
      <c r="G878" s="271"/>
      <c r="H878" s="271"/>
      <c r="I878" s="271"/>
      <c r="J878" s="103"/>
      <c r="K878" s="271"/>
      <c r="L878" s="103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271"/>
      <c r="B879" s="103"/>
      <c r="C879" s="271"/>
      <c r="D879" s="271"/>
      <c r="E879" s="271"/>
      <c r="F879" s="271"/>
      <c r="G879" s="271"/>
      <c r="H879" s="271"/>
      <c r="I879" s="271"/>
      <c r="J879" s="103"/>
      <c r="K879" s="271"/>
      <c r="L879" s="103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271"/>
      <c r="B880" s="103"/>
      <c r="C880" s="271"/>
      <c r="D880" s="271"/>
      <c r="E880" s="271"/>
      <c r="F880" s="271"/>
      <c r="G880" s="271"/>
      <c r="H880" s="271"/>
      <c r="I880" s="271"/>
      <c r="J880" s="103"/>
      <c r="K880" s="271"/>
      <c r="L880" s="103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271"/>
      <c r="B881" s="103"/>
      <c r="C881" s="271"/>
      <c r="D881" s="271"/>
      <c r="E881" s="271"/>
      <c r="F881" s="271"/>
      <c r="G881" s="271"/>
      <c r="H881" s="271"/>
      <c r="I881" s="271"/>
      <c r="J881" s="103"/>
      <c r="K881" s="271"/>
      <c r="L881" s="103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271"/>
      <c r="B882" s="103"/>
      <c r="C882" s="271"/>
      <c r="D882" s="271"/>
      <c r="E882" s="271"/>
      <c r="F882" s="271"/>
      <c r="G882" s="271"/>
      <c r="H882" s="271"/>
      <c r="I882" s="271"/>
      <c r="J882" s="103"/>
      <c r="K882" s="271"/>
      <c r="L882" s="103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271"/>
      <c r="B883" s="103"/>
      <c r="C883" s="271"/>
      <c r="D883" s="271"/>
      <c r="E883" s="271"/>
      <c r="F883" s="271"/>
      <c r="G883" s="271"/>
      <c r="H883" s="271"/>
      <c r="I883" s="271"/>
      <c r="J883" s="103"/>
      <c r="K883" s="271"/>
      <c r="L883" s="103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271"/>
      <c r="B884" s="103"/>
      <c r="C884" s="271"/>
      <c r="D884" s="271"/>
      <c r="E884" s="271"/>
      <c r="F884" s="271"/>
      <c r="G884" s="271"/>
      <c r="H884" s="271"/>
      <c r="I884" s="271"/>
      <c r="J884" s="103"/>
      <c r="K884" s="271"/>
      <c r="L884" s="103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271"/>
      <c r="B885" s="103"/>
      <c r="C885" s="271"/>
      <c r="D885" s="271"/>
      <c r="E885" s="271"/>
      <c r="F885" s="271"/>
      <c r="G885" s="271"/>
      <c r="H885" s="271"/>
      <c r="I885" s="271"/>
      <c r="J885" s="103"/>
      <c r="K885" s="271"/>
      <c r="L885" s="103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271"/>
      <c r="B886" s="103"/>
      <c r="C886" s="271"/>
      <c r="D886" s="271"/>
      <c r="E886" s="271"/>
      <c r="F886" s="271"/>
      <c r="G886" s="271"/>
      <c r="H886" s="271"/>
      <c r="I886" s="271"/>
      <c r="J886" s="103"/>
      <c r="K886" s="271"/>
      <c r="L886" s="103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271"/>
      <c r="B887" s="103"/>
      <c r="C887" s="271"/>
      <c r="D887" s="271"/>
      <c r="E887" s="271"/>
      <c r="F887" s="271"/>
      <c r="G887" s="271"/>
      <c r="H887" s="271"/>
      <c r="I887" s="271"/>
      <c r="J887" s="103"/>
      <c r="K887" s="271"/>
      <c r="L887" s="103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271"/>
      <c r="B888" s="103"/>
      <c r="C888" s="271"/>
      <c r="D888" s="271"/>
      <c r="E888" s="271"/>
      <c r="F888" s="271"/>
      <c r="G888" s="271"/>
      <c r="H888" s="271"/>
      <c r="I888" s="271"/>
      <c r="J888" s="103"/>
      <c r="K888" s="271"/>
      <c r="L888" s="103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271"/>
      <c r="B889" s="103"/>
      <c r="C889" s="271"/>
      <c r="D889" s="271"/>
      <c r="E889" s="271"/>
      <c r="F889" s="271"/>
      <c r="G889" s="271"/>
      <c r="H889" s="271"/>
      <c r="I889" s="271"/>
      <c r="J889" s="103"/>
      <c r="K889" s="271"/>
      <c r="L889" s="103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271"/>
      <c r="B890" s="103"/>
      <c r="C890" s="271"/>
      <c r="D890" s="271"/>
      <c r="E890" s="271"/>
      <c r="F890" s="271"/>
      <c r="G890" s="271"/>
      <c r="H890" s="271"/>
      <c r="I890" s="271"/>
      <c r="J890" s="103"/>
      <c r="K890" s="271"/>
      <c r="L890" s="103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271"/>
      <c r="B891" s="103"/>
      <c r="C891" s="271"/>
      <c r="D891" s="271"/>
      <c r="E891" s="271"/>
      <c r="F891" s="271"/>
      <c r="G891" s="271"/>
      <c r="H891" s="271"/>
      <c r="I891" s="271"/>
      <c r="J891" s="103"/>
      <c r="K891" s="271"/>
      <c r="L891" s="103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271"/>
      <c r="B892" s="103"/>
      <c r="C892" s="271"/>
      <c r="D892" s="271"/>
      <c r="E892" s="271"/>
      <c r="F892" s="271"/>
      <c r="G892" s="271"/>
      <c r="H892" s="271"/>
      <c r="I892" s="271"/>
      <c r="J892" s="103"/>
      <c r="K892" s="271"/>
      <c r="L892" s="103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271"/>
      <c r="B893" s="103"/>
      <c r="C893" s="271"/>
      <c r="D893" s="271"/>
      <c r="E893" s="271"/>
      <c r="F893" s="271"/>
      <c r="G893" s="271"/>
      <c r="H893" s="271"/>
      <c r="I893" s="271"/>
      <c r="J893" s="103"/>
      <c r="K893" s="271"/>
      <c r="L893" s="103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271"/>
      <c r="B894" s="103"/>
      <c r="C894" s="271"/>
      <c r="D894" s="271"/>
      <c r="E894" s="271"/>
      <c r="F894" s="271"/>
      <c r="G894" s="271"/>
      <c r="H894" s="271"/>
      <c r="I894" s="271"/>
      <c r="J894" s="103"/>
      <c r="K894" s="271"/>
      <c r="L894" s="103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271"/>
      <c r="B895" s="103"/>
      <c r="C895" s="271"/>
      <c r="D895" s="271"/>
      <c r="E895" s="271"/>
      <c r="F895" s="271"/>
      <c r="G895" s="271"/>
      <c r="H895" s="271"/>
      <c r="I895" s="271"/>
      <c r="J895" s="103"/>
      <c r="K895" s="271"/>
      <c r="L895" s="103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271"/>
      <c r="B896" s="103"/>
      <c r="C896" s="271"/>
      <c r="D896" s="271"/>
      <c r="E896" s="271"/>
      <c r="F896" s="271"/>
      <c r="G896" s="271"/>
      <c r="H896" s="271"/>
      <c r="I896" s="271"/>
      <c r="J896" s="103"/>
      <c r="K896" s="271"/>
      <c r="L896" s="103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271"/>
      <c r="B897" s="103"/>
      <c r="C897" s="271"/>
      <c r="D897" s="271"/>
      <c r="E897" s="271"/>
      <c r="F897" s="271"/>
      <c r="G897" s="271"/>
      <c r="H897" s="271"/>
      <c r="I897" s="271"/>
      <c r="J897" s="103"/>
      <c r="K897" s="271"/>
      <c r="L897" s="103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271"/>
      <c r="B898" s="103"/>
      <c r="C898" s="271"/>
      <c r="D898" s="271"/>
      <c r="E898" s="271"/>
      <c r="F898" s="271"/>
      <c r="G898" s="271"/>
      <c r="H898" s="271"/>
      <c r="I898" s="271"/>
      <c r="J898" s="103"/>
      <c r="K898" s="271"/>
      <c r="L898" s="103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271"/>
      <c r="B899" s="103"/>
      <c r="C899" s="271"/>
      <c r="D899" s="271"/>
      <c r="E899" s="271"/>
      <c r="F899" s="271"/>
      <c r="G899" s="271"/>
      <c r="H899" s="271"/>
      <c r="I899" s="271"/>
      <c r="J899" s="103"/>
      <c r="K899" s="271"/>
      <c r="L899" s="103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271"/>
      <c r="B900" s="103"/>
      <c r="C900" s="271"/>
      <c r="D900" s="271"/>
      <c r="E900" s="271"/>
      <c r="F900" s="271"/>
      <c r="G900" s="271"/>
      <c r="H900" s="271"/>
      <c r="I900" s="271"/>
      <c r="J900" s="103"/>
      <c r="K900" s="271"/>
      <c r="L900" s="103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271"/>
      <c r="B901" s="103"/>
      <c r="C901" s="271"/>
      <c r="D901" s="271"/>
      <c r="E901" s="271"/>
      <c r="F901" s="271"/>
      <c r="G901" s="271"/>
      <c r="H901" s="271"/>
      <c r="I901" s="271"/>
      <c r="J901" s="103"/>
      <c r="K901" s="271"/>
      <c r="L901" s="103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271"/>
      <c r="B902" s="103"/>
      <c r="C902" s="271"/>
      <c r="D902" s="271"/>
      <c r="E902" s="271"/>
      <c r="F902" s="271"/>
      <c r="G902" s="271"/>
      <c r="H902" s="271"/>
      <c r="I902" s="271"/>
      <c r="J902" s="103"/>
      <c r="K902" s="271"/>
      <c r="L902" s="103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271"/>
      <c r="B903" s="103"/>
      <c r="C903" s="271"/>
      <c r="D903" s="271"/>
      <c r="E903" s="271"/>
      <c r="F903" s="271"/>
      <c r="G903" s="271"/>
      <c r="H903" s="271"/>
      <c r="I903" s="271"/>
      <c r="J903" s="103"/>
      <c r="K903" s="271"/>
      <c r="L903" s="103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271"/>
      <c r="B904" s="103"/>
      <c r="C904" s="271"/>
      <c r="D904" s="271"/>
      <c r="E904" s="271"/>
      <c r="F904" s="271"/>
      <c r="G904" s="271"/>
      <c r="H904" s="271"/>
      <c r="I904" s="271"/>
      <c r="J904" s="103"/>
      <c r="K904" s="271"/>
      <c r="L904" s="103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271"/>
      <c r="B905" s="103"/>
      <c r="C905" s="271"/>
      <c r="D905" s="271"/>
      <c r="E905" s="271"/>
      <c r="F905" s="271"/>
      <c r="G905" s="271"/>
      <c r="H905" s="271"/>
      <c r="I905" s="271"/>
      <c r="J905" s="103"/>
      <c r="K905" s="271"/>
      <c r="L905" s="103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271"/>
      <c r="B906" s="103"/>
      <c r="C906" s="271"/>
      <c r="D906" s="271"/>
      <c r="E906" s="271"/>
      <c r="F906" s="271"/>
      <c r="G906" s="271"/>
      <c r="H906" s="271"/>
      <c r="I906" s="271"/>
      <c r="J906" s="103"/>
      <c r="K906" s="271"/>
      <c r="L906" s="103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271"/>
      <c r="B907" s="103"/>
      <c r="C907" s="271"/>
      <c r="D907" s="271"/>
      <c r="E907" s="271"/>
      <c r="F907" s="271"/>
      <c r="G907" s="271"/>
      <c r="H907" s="271"/>
      <c r="I907" s="271"/>
      <c r="J907" s="103"/>
      <c r="K907" s="271"/>
      <c r="L907" s="103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271"/>
      <c r="B908" s="103"/>
      <c r="C908" s="271"/>
      <c r="D908" s="271"/>
      <c r="E908" s="271"/>
      <c r="F908" s="271"/>
      <c r="G908" s="271"/>
      <c r="H908" s="271"/>
      <c r="I908" s="271"/>
      <c r="J908" s="103"/>
      <c r="K908" s="271"/>
      <c r="L908" s="103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271"/>
      <c r="B909" s="103"/>
      <c r="C909" s="271"/>
      <c r="D909" s="271"/>
      <c r="E909" s="271"/>
      <c r="F909" s="271"/>
      <c r="G909" s="271"/>
      <c r="H909" s="271"/>
      <c r="I909" s="271"/>
      <c r="J909" s="103"/>
      <c r="K909" s="271"/>
      <c r="L909" s="103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271"/>
      <c r="B910" s="103"/>
      <c r="C910" s="271"/>
      <c r="D910" s="271"/>
      <c r="E910" s="271"/>
      <c r="F910" s="271"/>
      <c r="G910" s="271"/>
      <c r="H910" s="271"/>
      <c r="I910" s="271"/>
      <c r="J910" s="103"/>
      <c r="K910" s="271"/>
      <c r="L910" s="103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271"/>
      <c r="B911" s="103"/>
      <c r="C911" s="271"/>
      <c r="D911" s="271"/>
      <c r="E911" s="271"/>
      <c r="F911" s="271"/>
      <c r="G911" s="271"/>
      <c r="H911" s="271"/>
      <c r="I911" s="271"/>
      <c r="J911" s="103"/>
      <c r="K911" s="271"/>
      <c r="L911" s="103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271"/>
      <c r="B912" s="103"/>
      <c r="C912" s="271"/>
      <c r="D912" s="271"/>
      <c r="E912" s="271"/>
      <c r="F912" s="271"/>
      <c r="G912" s="271"/>
      <c r="H912" s="271"/>
      <c r="I912" s="271"/>
      <c r="J912" s="103"/>
      <c r="K912" s="271"/>
      <c r="L912" s="103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271"/>
      <c r="B913" s="103"/>
      <c r="C913" s="271"/>
      <c r="D913" s="271"/>
      <c r="E913" s="271"/>
      <c r="F913" s="271"/>
      <c r="G913" s="271"/>
      <c r="H913" s="271"/>
      <c r="I913" s="271"/>
      <c r="J913" s="103"/>
      <c r="K913" s="271"/>
      <c r="L913" s="103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271"/>
      <c r="B914" s="103"/>
      <c r="C914" s="271"/>
      <c r="D914" s="271"/>
      <c r="E914" s="271"/>
      <c r="F914" s="271"/>
      <c r="G914" s="271"/>
      <c r="H914" s="271"/>
      <c r="I914" s="271"/>
      <c r="J914" s="103"/>
      <c r="K914" s="271"/>
      <c r="L914" s="103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271"/>
      <c r="B915" s="103"/>
      <c r="C915" s="271"/>
      <c r="D915" s="271"/>
      <c r="E915" s="271"/>
      <c r="F915" s="271"/>
      <c r="G915" s="271"/>
      <c r="H915" s="271"/>
      <c r="I915" s="271"/>
      <c r="J915" s="103"/>
      <c r="K915" s="271"/>
      <c r="L915" s="103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271"/>
      <c r="B916" s="103"/>
      <c r="C916" s="271"/>
      <c r="D916" s="271"/>
      <c r="E916" s="271"/>
      <c r="F916" s="271"/>
      <c r="G916" s="271"/>
      <c r="H916" s="271"/>
      <c r="I916" s="271"/>
      <c r="J916" s="103"/>
      <c r="K916" s="271"/>
      <c r="L916" s="103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271"/>
      <c r="B917" s="103"/>
      <c r="C917" s="271"/>
      <c r="D917" s="271"/>
      <c r="E917" s="271"/>
      <c r="F917" s="271"/>
      <c r="G917" s="271"/>
      <c r="H917" s="271"/>
      <c r="I917" s="271"/>
      <c r="J917" s="103"/>
      <c r="K917" s="271"/>
      <c r="L917" s="103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271"/>
      <c r="B918" s="103"/>
      <c r="C918" s="271"/>
      <c r="D918" s="271"/>
      <c r="E918" s="271"/>
      <c r="F918" s="271"/>
      <c r="G918" s="271"/>
      <c r="H918" s="271"/>
      <c r="I918" s="271"/>
      <c r="J918" s="103"/>
      <c r="K918" s="271"/>
      <c r="L918" s="103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271"/>
      <c r="B919" s="103"/>
      <c r="C919" s="271"/>
      <c r="D919" s="271"/>
      <c r="E919" s="271"/>
      <c r="F919" s="271"/>
      <c r="G919" s="271"/>
      <c r="H919" s="271"/>
      <c r="I919" s="271"/>
      <c r="J919" s="103"/>
      <c r="K919" s="271"/>
      <c r="L919" s="103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271"/>
      <c r="B920" s="103"/>
      <c r="C920" s="271"/>
      <c r="D920" s="271"/>
      <c r="E920" s="271"/>
      <c r="F920" s="271"/>
      <c r="G920" s="271"/>
      <c r="H920" s="271"/>
      <c r="I920" s="271"/>
      <c r="J920" s="103"/>
      <c r="K920" s="271"/>
      <c r="L920" s="103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271"/>
      <c r="B921" s="103"/>
      <c r="C921" s="271"/>
      <c r="D921" s="271"/>
      <c r="E921" s="271"/>
      <c r="F921" s="271"/>
      <c r="G921" s="271"/>
      <c r="H921" s="271"/>
      <c r="I921" s="271"/>
      <c r="J921" s="103"/>
      <c r="K921" s="271"/>
      <c r="L921" s="103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271"/>
      <c r="B922" s="103"/>
      <c r="C922" s="271"/>
      <c r="D922" s="271"/>
      <c r="E922" s="271"/>
      <c r="F922" s="271"/>
      <c r="G922" s="271"/>
      <c r="H922" s="271"/>
      <c r="I922" s="271"/>
      <c r="J922" s="103"/>
      <c r="K922" s="271"/>
      <c r="L922" s="103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271"/>
      <c r="B923" s="103"/>
      <c r="C923" s="271"/>
      <c r="D923" s="271"/>
      <c r="E923" s="271"/>
      <c r="F923" s="271"/>
      <c r="G923" s="271"/>
      <c r="H923" s="271"/>
      <c r="I923" s="271"/>
      <c r="J923" s="103"/>
      <c r="K923" s="271"/>
      <c r="L923" s="103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271"/>
      <c r="B924" s="103"/>
      <c r="C924" s="271"/>
      <c r="D924" s="271"/>
      <c r="E924" s="271"/>
      <c r="F924" s="271"/>
      <c r="G924" s="271"/>
      <c r="H924" s="271"/>
      <c r="I924" s="271"/>
      <c r="J924" s="103"/>
      <c r="K924" s="271"/>
      <c r="L924" s="103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271"/>
      <c r="B925" s="103"/>
      <c r="C925" s="271"/>
      <c r="D925" s="271"/>
      <c r="E925" s="271"/>
      <c r="F925" s="271"/>
      <c r="G925" s="271"/>
      <c r="H925" s="271"/>
      <c r="I925" s="271"/>
      <c r="J925" s="103"/>
      <c r="K925" s="271"/>
      <c r="L925" s="103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271"/>
      <c r="B926" s="103"/>
      <c r="C926" s="271"/>
      <c r="D926" s="271"/>
      <c r="E926" s="271"/>
      <c r="F926" s="271"/>
      <c r="G926" s="271"/>
      <c r="H926" s="271"/>
      <c r="I926" s="271"/>
      <c r="J926" s="103"/>
      <c r="K926" s="271"/>
      <c r="L926" s="103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271"/>
      <c r="B927" s="103"/>
      <c r="C927" s="271"/>
      <c r="D927" s="271"/>
      <c r="E927" s="271"/>
      <c r="F927" s="271"/>
      <c r="G927" s="271"/>
      <c r="H927" s="271"/>
      <c r="I927" s="271"/>
      <c r="J927" s="103"/>
      <c r="K927" s="271"/>
      <c r="L927" s="103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271"/>
      <c r="B928" s="103"/>
      <c r="C928" s="271"/>
      <c r="D928" s="271"/>
      <c r="E928" s="271"/>
      <c r="F928" s="271"/>
      <c r="G928" s="271"/>
      <c r="H928" s="271"/>
      <c r="I928" s="271"/>
      <c r="J928" s="103"/>
      <c r="K928" s="271"/>
      <c r="L928" s="103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271"/>
      <c r="B929" s="103"/>
      <c r="C929" s="271"/>
      <c r="D929" s="271"/>
      <c r="E929" s="271"/>
      <c r="F929" s="271"/>
      <c r="G929" s="271"/>
      <c r="H929" s="271"/>
      <c r="I929" s="271"/>
      <c r="J929" s="103"/>
      <c r="K929" s="271"/>
      <c r="L929" s="103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271"/>
      <c r="B930" s="103"/>
      <c r="C930" s="271"/>
      <c r="D930" s="271"/>
      <c r="E930" s="271"/>
      <c r="F930" s="271"/>
      <c r="G930" s="271"/>
      <c r="H930" s="271"/>
      <c r="I930" s="271"/>
      <c r="J930" s="103"/>
      <c r="K930" s="271"/>
      <c r="L930" s="103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271"/>
      <c r="B931" s="103"/>
      <c r="C931" s="271"/>
      <c r="D931" s="271"/>
      <c r="E931" s="271"/>
      <c r="F931" s="271"/>
      <c r="G931" s="271"/>
      <c r="H931" s="271"/>
      <c r="I931" s="271"/>
      <c r="J931" s="103"/>
      <c r="K931" s="271"/>
      <c r="L931" s="103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271"/>
      <c r="B932" s="103"/>
      <c r="C932" s="271"/>
      <c r="D932" s="271"/>
      <c r="E932" s="271"/>
      <c r="F932" s="271"/>
      <c r="G932" s="271"/>
      <c r="H932" s="271"/>
      <c r="I932" s="271"/>
      <c r="J932" s="103"/>
      <c r="K932" s="271"/>
      <c r="L932" s="103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271"/>
      <c r="B933" s="103"/>
      <c r="C933" s="271"/>
      <c r="D933" s="271"/>
      <c r="E933" s="271"/>
      <c r="F933" s="271"/>
      <c r="G933" s="271"/>
      <c r="H933" s="271"/>
      <c r="I933" s="271"/>
      <c r="J933" s="103"/>
      <c r="K933" s="271"/>
      <c r="L933" s="103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271"/>
      <c r="B934" s="103"/>
      <c r="C934" s="271"/>
      <c r="D934" s="271"/>
      <c r="E934" s="271"/>
      <c r="F934" s="271"/>
      <c r="G934" s="271"/>
      <c r="H934" s="271"/>
      <c r="I934" s="271"/>
      <c r="J934" s="103"/>
      <c r="K934" s="271"/>
      <c r="L934" s="103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271"/>
      <c r="B935" s="103"/>
      <c r="C935" s="271"/>
      <c r="D935" s="271"/>
      <c r="E935" s="271"/>
      <c r="F935" s="271"/>
      <c r="G935" s="271"/>
      <c r="H935" s="271"/>
      <c r="I935" s="271"/>
      <c r="J935" s="103"/>
      <c r="K935" s="271"/>
      <c r="L935" s="103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271"/>
      <c r="B936" s="103"/>
      <c r="C936" s="271"/>
      <c r="D936" s="271"/>
      <c r="E936" s="271"/>
      <c r="F936" s="271"/>
      <c r="G936" s="271"/>
      <c r="H936" s="271"/>
      <c r="I936" s="271"/>
      <c r="J936" s="103"/>
      <c r="K936" s="271"/>
      <c r="L936" s="103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271"/>
      <c r="B937" s="103"/>
      <c r="C937" s="271"/>
      <c r="D937" s="271"/>
      <c r="E937" s="271"/>
      <c r="F937" s="271"/>
      <c r="G937" s="271"/>
      <c r="H937" s="271"/>
      <c r="I937" s="271"/>
      <c r="J937" s="103"/>
      <c r="K937" s="271"/>
      <c r="L937" s="103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271"/>
      <c r="B938" s="103"/>
      <c r="C938" s="271"/>
      <c r="D938" s="271"/>
      <c r="E938" s="271"/>
      <c r="F938" s="271"/>
      <c r="G938" s="271"/>
      <c r="H938" s="271"/>
      <c r="I938" s="271"/>
      <c r="J938" s="103"/>
      <c r="K938" s="271"/>
      <c r="L938" s="103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271"/>
      <c r="B939" s="103"/>
      <c r="C939" s="271"/>
      <c r="D939" s="271"/>
      <c r="E939" s="271"/>
      <c r="F939" s="271"/>
      <c r="G939" s="271"/>
      <c r="H939" s="271"/>
      <c r="I939" s="271"/>
      <c r="J939" s="103"/>
      <c r="K939" s="271"/>
      <c r="L939" s="103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271"/>
      <c r="B940" s="103"/>
      <c r="C940" s="271"/>
      <c r="D940" s="271"/>
      <c r="E940" s="271"/>
      <c r="F940" s="271"/>
      <c r="G940" s="271"/>
      <c r="H940" s="271"/>
      <c r="I940" s="271"/>
      <c r="J940" s="103"/>
      <c r="K940" s="271"/>
      <c r="L940" s="103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271"/>
      <c r="B941" s="103"/>
      <c r="C941" s="271"/>
      <c r="D941" s="271"/>
      <c r="E941" s="271"/>
      <c r="F941" s="271"/>
      <c r="G941" s="271"/>
      <c r="H941" s="271"/>
      <c r="I941" s="271"/>
      <c r="J941" s="103"/>
      <c r="K941" s="271"/>
      <c r="L941" s="103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271"/>
      <c r="B942" s="103"/>
      <c r="C942" s="271"/>
      <c r="D942" s="271"/>
      <c r="E942" s="271"/>
      <c r="F942" s="271"/>
      <c r="G942" s="271"/>
      <c r="H942" s="271"/>
      <c r="I942" s="271"/>
      <c r="J942" s="103"/>
      <c r="K942" s="271"/>
      <c r="L942" s="103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271"/>
      <c r="B943" s="103"/>
      <c r="C943" s="271"/>
      <c r="D943" s="271"/>
      <c r="E943" s="271"/>
      <c r="F943" s="271"/>
      <c r="G943" s="271"/>
      <c r="H943" s="271"/>
      <c r="I943" s="271"/>
      <c r="J943" s="103"/>
      <c r="K943" s="271"/>
      <c r="L943" s="103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271"/>
      <c r="B944" s="103"/>
      <c r="C944" s="271"/>
      <c r="D944" s="271"/>
      <c r="E944" s="271"/>
      <c r="F944" s="271"/>
      <c r="G944" s="271"/>
      <c r="H944" s="271"/>
      <c r="I944" s="271"/>
      <c r="J944" s="103"/>
      <c r="K944" s="271"/>
      <c r="L944" s="103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271"/>
      <c r="B945" s="103"/>
      <c r="C945" s="271"/>
      <c r="D945" s="271"/>
      <c r="E945" s="271"/>
      <c r="F945" s="271"/>
      <c r="G945" s="271"/>
      <c r="H945" s="271"/>
      <c r="I945" s="271"/>
      <c r="J945" s="103"/>
      <c r="K945" s="271"/>
      <c r="L945" s="103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271"/>
      <c r="B946" s="103"/>
      <c r="C946" s="271"/>
      <c r="D946" s="271"/>
      <c r="E946" s="271"/>
      <c r="F946" s="271"/>
      <c r="G946" s="271"/>
      <c r="H946" s="271"/>
      <c r="I946" s="271"/>
      <c r="J946" s="103"/>
      <c r="K946" s="271"/>
      <c r="L946" s="103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271"/>
      <c r="B947" s="103"/>
      <c r="C947" s="271"/>
      <c r="D947" s="271"/>
      <c r="E947" s="271"/>
      <c r="F947" s="271"/>
      <c r="G947" s="271"/>
      <c r="H947" s="271"/>
      <c r="I947" s="271"/>
      <c r="J947" s="103"/>
      <c r="K947" s="271"/>
      <c r="L947" s="103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271"/>
      <c r="B948" s="103"/>
      <c r="C948" s="271"/>
      <c r="D948" s="271"/>
      <c r="E948" s="271"/>
      <c r="F948" s="271"/>
      <c r="G948" s="271"/>
      <c r="H948" s="271"/>
      <c r="I948" s="271"/>
      <c r="J948" s="103"/>
      <c r="K948" s="271"/>
      <c r="L948" s="103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271"/>
      <c r="B949" s="103"/>
      <c r="C949" s="271"/>
      <c r="D949" s="271"/>
      <c r="E949" s="271"/>
      <c r="F949" s="271"/>
      <c r="G949" s="271"/>
      <c r="H949" s="271"/>
      <c r="I949" s="271"/>
      <c r="J949" s="103"/>
      <c r="K949" s="271"/>
      <c r="L949" s="103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271"/>
      <c r="B950" s="103"/>
      <c r="C950" s="271"/>
      <c r="D950" s="271"/>
      <c r="E950" s="271"/>
      <c r="F950" s="271"/>
      <c r="G950" s="271"/>
      <c r="H950" s="271"/>
      <c r="I950" s="271"/>
      <c r="J950" s="103"/>
      <c r="K950" s="271"/>
      <c r="L950" s="103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271"/>
      <c r="B951" s="103"/>
      <c r="C951" s="271"/>
      <c r="D951" s="271"/>
      <c r="E951" s="271"/>
      <c r="F951" s="271"/>
      <c r="G951" s="271"/>
      <c r="H951" s="271"/>
      <c r="I951" s="271"/>
      <c r="J951" s="103"/>
      <c r="K951" s="271"/>
      <c r="L951" s="103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271"/>
      <c r="B952" s="103"/>
      <c r="C952" s="271"/>
      <c r="D952" s="271"/>
      <c r="E952" s="271"/>
      <c r="F952" s="271"/>
      <c r="G952" s="271"/>
      <c r="H952" s="271"/>
      <c r="I952" s="271"/>
      <c r="J952" s="103"/>
      <c r="K952" s="271"/>
      <c r="L952" s="103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271"/>
      <c r="B953" s="103"/>
      <c r="C953" s="271"/>
      <c r="D953" s="271"/>
      <c r="E953" s="271"/>
      <c r="F953" s="271"/>
      <c r="G953" s="271"/>
      <c r="H953" s="271"/>
      <c r="I953" s="271"/>
      <c r="J953" s="103"/>
      <c r="K953" s="271"/>
      <c r="L953" s="103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271"/>
      <c r="B954" s="103"/>
      <c r="C954" s="271"/>
      <c r="D954" s="271"/>
      <c r="E954" s="271"/>
      <c r="F954" s="271"/>
      <c r="G954" s="271"/>
      <c r="H954" s="271"/>
      <c r="I954" s="271"/>
      <c r="J954" s="103"/>
      <c r="K954" s="271"/>
      <c r="L954" s="103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271"/>
      <c r="B955" s="103"/>
      <c r="C955" s="271"/>
      <c r="D955" s="271"/>
      <c r="E955" s="271"/>
      <c r="F955" s="271"/>
      <c r="G955" s="271"/>
      <c r="H955" s="271"/>
      <c r="I955" s="271"/>
      <c r="J955" s="103"/>
      <c r="K955" s="271"/>
      <c r="L955" s="103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271"/>
      <c r="B956" s="103"/>
      <c r="C956" s="271"/>
      <c r="D956" s="271"/>
      <c r="E956" s="271"/>
      <c r="F956" s="271"/>
      <c r="G956" s="271"/>
      <c r="H956" s="271"/>
      <c r="I956" s="271"/>
      <c r="J956" s="103"/>
      <c r="K956" s="271"/>
      <c r="L956" s="103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271"/>
      <c r="B957" s="103"/>
      <c r="C957" s="271"/>
      <c r="D957" s="271"/>
      <c r="E957" s="271"/>
      <c r="F957" s="271"/>
      <c r="G957" s="271"/>
      <c r="H957" s="271"/>
      <c r="I957" s="271"/>
      <c r="J957" s="103"/>
      <c r="K957" s="271"/>
      <c r="L957" s="103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271"/>
      <c r="B958" s="103"/>
      <c r="C958" s="271"/>
      <c r="D958" s="271"/>
      <c r="E958" s="271"/>
      <c r="F958" s="271"/>
      <c r="G958" s="271"/>
      <c r="H958" s="271"/>
      <c r="I958" s="271"/>
      <c r="J958" s="103"/>
      <c r="K958" s="271"/>
      <c r="L958" s="103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271"/>
      <c r="B959" s="103"/>
      <c r="C959" s="271"/>
      <c r="D959" s="271"/>
      <c r="E959" s="271"/>
      <c r="F959" s="271"/>
      <c r="G959" s="271"/>
      <c r="H959" s="271"/>
      <c r="I959" s="271"/>
      <c r="J959" s="103"/>
      <c r="K959" s="271"/>
      <c r="L959" s="103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271"/>
      <c r="B960" s="103"/>
      <c r="C960" s="271"/>
      <c r="D960" s="271"/>
      <c r="E960" s="271"/>
      <c r="F960" s="271"/>
      <c r="G960" s="271"/>
      <c r="H960" s="271"/>
      <c r="I960" s="271"/>
      <c r="J960" s="103"/>
      <c r="K960" s="271"/>
      <c r="L960" s="103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271"/>
      <c r="B961" s="103"/>
      <c r="C961" s="271"/>
      <c r="D961" s="271"/>
      <c r="E961" s="271"/>
      <c r="F961" s="271"/>
      <c r="G961" s="271"/>
      <c r="H961" s="271"/>
      <c r="I961" s="271"/>
      <c r="J961" s="103"/>
      <c r="K961" s="271"/>
      <c r="L961" s="103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271"/>
      <c r="B962" s="103"/>
      <c r="C962" s="271"/>
      <c r="D962" s="271"/>
      <c r="E962" s="271"/>
      <c r="F962" s="271"/>
      <c r="G962" s="271"/>
      <c r="H962" s="271"/>
      <c r="I962" s="271"/>
      <c r="J962" s="103"/>
      <c r="K962" s="271"/>
      <c r="L962" s="103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271"/>
      <c r="B963" s="103"/>
      <c r="C963" s="271"/>
      <c r="D963" s="271"/>
      <c r="E963" s="271"/>
      <c r="F963" s="271"/>
      <c r="G963" s="271"/>
      <c r="H963" s="271"/>
      <c r="I963" s="271"/>
      <c r="J963" s="103"/>
      <c r="K963" s="271"/>
      <c r="L963" s="103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271"/>
      <c r="B964" s="103"/>
      <c r="C964" s="271"/>
      <c r="D964" s="271"/>
      <c r="E964" s="271"/>
      <c r="F964" s="271"/>
      <c r="G964" s="271"/>
      <c r="H964" s="271"/>
      <c r="I964" s="271"/>
      <c r="J964" s="103"/>
      <c r="K964" s="271"/>
      <c r="L964" s="103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271"/>
      <c r="B965" s="103"/>
      <c r="C965" s="271"/>
      <c r="D965" s="271"/>
      <c r="E965" s="271"/>
      <c r="F965" s="271"/>
      <c r="G965" s="271"/>
      <c r="H965" s="271"/>
      <c r="I965" s="271"/>
      <c r="J965" s="103"/>
      <c r="K965" s="271"/>
      <c r="L965" s="103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271"/>
      <c r="B966" s="103"/>
      <c r="C966" s="271"/>
      <c r="D966" s="271"/>
      <c r="E966" s="271"/>
      <c r="F966" s="271"/>
      <c r="G966" s="271"/>
      <c r="H966" s="271"/>
      <c r="I966" s="271"/>
      <c r="J966" s="103"/>
      <c r="K966" s="271"/>
      <c r="L966" s="103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271"/>
      <c r="B967" s="103"/>
      <c r="C967" s="271"/>
      <c r="D967" s="271"/>
      <c r="E967" s="271"/>
      <c r="F967" s="271"/>
      <c r="G967" s="271"/>
      <c r="H967" s="271"/>
      <c r="I967" s="271"/>
      <c r="J967" s="103"/>
      <c r="K967" s="271"/>
      <c r="L967" s="103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271"/>
      <c r="B968" s="103"/>
      <c r="C968" s="271"/>
      <c r="D968" s="271"/>
      <c r="E968" s="271"/>
      <c r="F968" s="271"/>
      <c r="G968" s="271"/>
      <c r="H968" s="271"/>
      <c r="I968" s="271"/>
      <c r="J968" s="103"/>
      <c r="K968" s="271"/>
      <c r="L968" s="103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271"/>
      <c r="B969" s="103"/>
      <c r="C969" s="271"/>
      <c r="D969" s="271"/>
      <c r="E969" s="271"/>
      <c r="F969" s="271"/>
      <c r="G969" s="271"/>
      <c r="H969" s="271"/>
      <c r="I969" s="271"/>
      <c r="J969" s="103"/>
      <c r="K969" s="271"/>
      <c r="L969" s="103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271"/>
      <c r="B970" s="103"/>
      <c r="C970" s="271"/>
      <c r="D970" s="271"/>
      <c r="E970" s="271"/>
      <c r="F970" s="271"/>
      <c r="G970" s="271"/>
      <c r="H970" s="271"/>
      <c r="I970" s="271"/>
      <c r="J970" s="103"/>
      <c r="K970" s="271"/>
      <c r="L970" s="103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271"/>
      <c r="B971" s="103"/>
      <c r="C971" s="271"/>
      <c r="D971" s="271"/>
      <c r="E971" s="271"/>
      <c r="F971" s="271"/>
      <c r="G971" s="271"/>
      <c r="H971" s="271"/>
      <c r="I971" s="271"/>
      <c r="J971" s="103"/>
      <c r="K971" s="271"/>
      <c r="L971" s="103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271"/>
      <c r="B972" s="103"/>
      <c r="C972" s="271"/>
      <c r="D972" s="271"/>
      <c r="E972" s="271"/>
      <c r="F972" s="271"/>
      <c r="G972" s="271"/>
      <c r="H972" s="271"/>
      <c r="I972" s="271"/>
      <c r="J972" s="103"/>
      <c r="K972" s="271"/>
      <c r="L972" s="103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271"/>
      <c r="B973" s="103"/>
      <c r="C973" s="271"/>
      <c r="D973" s="271"/>
      <c r="E973" s="271"/>
      <c r="F973" s="271"/>
      <c r="G973" s="271"/>
      <c r="H973" s="271"/>
      <c r="I973" s="271"/>
      <c r="J973" s="103"/>
      <c r="K973" s="271"/>
      <c r="L973" s="103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271"/>
      <c r="B974" s="103"/>
      <c r="C974" s="271"/>
      <c r="D974" s="271"/>
      <c r="E974" s="271"/>
      <c r="F974" s="271"/>
      <c r="G974" s="271"/>
      <c r="H974" s="271"/>
      <c r="I974" s="271"/>
      <c r="J974" s="103"/>
      <c r="K974" s="271"/>
      <c r="L974" s="103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271"/>
      <c r="B975" s="103"/>
      <c r="C975" s="271"/>
      <c r="D975" s="271"/>
      <c r="E975" s="271"/>
      <c r="F975" s="271"/>
      <c r="G975" s="271"/>
      <c r="H975" s="271"/>
      <c r="I975" s="271"/>
      <c r="J975" s="103"/>
      <c r="K975" s="271"/>
      <c r="L975" s="103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271"/>
      <c r="B976" s="103"/>
      <c r="C976" s="271"/>
      <c r="D976" s="271"/>
      <c r="E976" s="271"/>
      <c r="F976" s="271"/>
      <c r="G976" s="271"/>
      <c r="H976" s="271"/>
      <c r="I976" s="271"/>
      <c r="J976" s="103"/>
      <c r="K976" s="271"/>
      <c r="L976" s="103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271"/>
      <c r="B977" s="103"/>
      <c r="C977" s="271"/>
      <c r="D977" s="271"/>
      <c r="E977" s="271"/>
      <c r="F977" s="271"/>
      <c r="G977" s="271"/>
      <c r="H977" s="271"/>
      <c r="I977" s="271"/>
      <c r="J977" s="103"/>
      <c r="K977" s="271"/>
      <c r="L977" s="103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271"/>
      <c r="B978" s="103"/>
      <c r="C978" s="271"/>
      <c r="D978" s="271"/>
      <c r="E978" s="271"/>
      <c r="F978" s="271"/>
      <c r="G978" s="271"/>
      <c r="H978" s="271"/>
      <c r="I978" s="271"/>
      <c r="J978" s="103"/>
      <c r="K978" s="271"/>
      <c r="L978" s="103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271"/>
      <c r="B979" s="103"/>
      <c r="C979" s="271"/>
      <c r="D979" s="271"/>
      <c r="E979" s="271"/>
      <c r="F979" s="271"/>
      <c r="G979" s="271"/>
      <c r="H979" s="271"/>
      <c r="I979" s="271"/>
      <c r="J979" s="103"/>
      <c r="K979" s="271"/>
      <c r="L979" s="103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271"/>
      <c r="B980" s="103"/>
      <c r="C980" s="271"/>
      <c r="D980" s="271"/>
      <c r="E980" s="271"/>
      <c r="F980" s="271"/>
      <c r="G980" s="271"/>
      <c r="H980" s="271"/>
      <c r="I980" s="271"/>
      <c r="J980" s="103"/>
      <c r="K980" s="271"/>
      <c r="L980" s="103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271"/>
      <c r="B981" s="103"/>
      <c r="C981" s="271"/>
      <c r="D981" s="271"/>
      <c r="E981" s="271"/>
      <c r="F981" s="271"/>
      <c r="G981" s="271"/>
      <c r="H981" s="271"/>
      <c r="I981" s="271"/>
      <c r="J981" s="103"/>
      <c r="K981" s="271"/>
      <c r="L981" s="103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271"/>
      <c r="B982" s="103"/>
      <c r="C982" s="271"/>
      <c r="D982" s="271"/>
      <c r="E982" s="271"/>
      <c r="F982" s="271"/>
      <c r="G982" s="271"/>
      <c r="H982" s="271"/>
      <c r="I982" s="271"/>
      <c r="J982" s="103"/>
      <c r="K982" s="271"/>
      <c r="L982" s="103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271"/>
      <c r="B983" s="103"/>
      <c r="C983" s="271"/>
      <c r="D983" s="271"/>
      <c r="E983" s="271"/>
      <c r="F983" s="271"/>
      <c r="G983" s="271"/>
      <c r="H983" s="271"/>
      <c r="I983" s="271"/>
      <c r="J983" s="103"/>
      <c r="K983" s="271"/>
      <c r="L983" s="103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271"/>
      <c r="B984" s="103"/>
      <c r="C984" s="271"/>
      <c r="D984" s="271"/>
      <c r="E984" s="271"/>
      <c r="F984" s="271"/>
      <c r="G984" s="271"/>
      <c r="H984" s="271"/>
      <c r="I984" s="271"/>
      <c r="J984" s="103"/>
      <c r="K984" s="271"/>
      <c r="L984" s="103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271"/>
      <c r="B985" s="103"/>
      <c r="C985" s="271"/>
      <c r="D985" s="271"/>
      <c r="E985" s="271"/>
      <c r="F985" s="271"/>
      <c r="G985" s="271"/>
      <c r="H985" s="271"/>
      <c r="I985" s="271"/>
      <c r="J985" s="103"/>
      <c r="K985" s="271"/>
      <c r="L985" s="103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271"/>
      <c r="B986" s="103"/>
      <c r="C986" s="271"/>
      <c r="D986" s="271"/>
      <c r="E986" s="271"/>
      <c r="F986" s="271"/>
      <c r="G986" s="271"/>
      <c r="H986" s="271"/>
      <c r="I986" s="271"/>
      <c r="J986" s="103"/>
      <c r="K986" s="271"/>
      <c r="L986" s="103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271"/>
      <c r="B987" s="103"/>
      <c r="C987" s="271"/>
      <c r="D987" s="271"/>
      <c r="E987" s="271"/>
      <c r="F987" s="271"/>
      <c r="G987" s="271"/>
      <c r="H987" s="271"/>
      <c r="I987" s="271"/>
      <c r="J987" s="103"/>
      <c r="K987" s="271"/>
      <c r="L987" s="103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271"/>
      <c r="B988" s="103"/>
      <c r="C988" s="271"/>
      <c r="D988" s="271"/>
      <c r="E988" s="271"/>
      <c r="F988" s="271"/>
      <c r="G988" s="271"/>
      <c r="H988" s="271"/>
      <c r="I988" s="271"/>
      <c r="J988" s="103"/>
      <c r="K988" s="271"/>
      <c r="L988" s="103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271"/>
      <c r="B989" s="103"/>
      <c r="C989" s="271"/>
      <c r="D989" s="271"/>
      <c r="E989" s="271"/>
      <c r="F989" s="271"/>
      <c r="G989" s="271"/>
      <c r="H989" s="271"/>
      <c r="I989" s="271"/>
      <c r="J989" s="103"/>
      <c r="K989" s="271"/>
      <c r="L989" s="103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271"/>
      <c r="B990" s="103"/>
      <c r="C990" s="271"/>
      <c r="D990" s="271"/>
      <c r="E990" s="271"/>
      <c r="F990" s="271"/>
      <c r="G990" s="271"/>
      <c r="H990" s="271"/>
      <c r="I990" s="271"/>
      <c r="J990" s="103"/>
      <c r="K990" s="271"/>
      <c r="L990" s="103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271"/>
      <c r="B991" s="103"/>
      <c r="C991" s="271"/>
      <c r="D991" s="271"/>
      <c r="E991" s="271"/>
      <c r="F991" s="271"/>
      <c r="G991" s="271"/>
      <c r="H991" s="271"/>
      <c r="I991" s="271"/>
      <c r="J991" s="103"/>
      <c r="K991" s="271"/>
      <c r="L991" s="103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271"/>
      <c r="B992" s="103"/>
      <c r="C992" s="271"/>
      <c r="D992" s="271"/>
      <c r="E992" s="271"/>
      <c r="F992" s="271"/>
      <c r="G992" s="271"/>
      <c r="H992" s="271"/>
      <c r="I992" s="271"/>
      <c r="J992" s="103"/>
      <c r="K992" s="271"/>
      <c r="L992" s="103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271"/>
      <c r="B993" s="103"/>
      <c r="C993" s="271"/>
      <c r="D993" s="271"/>
      <c r="E993" s="271"/>
      <c r="F993" s="271"/>
      <c r="G993" s="271"/>
      <c r="H993" s="271"/>
      <c r="I993" s="271"/>
      <c r="J993" s="103"/>
      <c r="K993" s="271"/>
      <c r="L993" s="103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271"/>
      <c r="B994" s="103"/>
      <c r="C994" s="271"/>
      <c r="D994" s="271"/>
      <c r="E994" s="271"/>
      <c r="F994" s="271"/>
      <c r="G994" s="271"/>
      <c r="H994" s="271"/>
      <c r="I994" s="271"/>
      <c r="J994" s="103"/>
      <c r="K994" s="271"/>
      <c r="L994" s="103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271"/>
      <c r="B995" s="103"/>
      <c r="C995" s="271"/>
      <c r="D995" s="271"/>
      <c r="E995" s="271"/>
      <c r="F995" s="271"/>
      <c r="G995" s="271"/>
      <c r="H995" s="271"/>
      <c r="I995" s="271"/>
      <c r="J995" s="103"/>
      <c r="K995" s="271"/>
      <c r="L995" s="103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271"/>
      <c r="B996" s="103"/>
      <c r="C996" s="271"/>
      <c r="D996" s="271"/>
      <c r="E996" s="271"/>
      <c r="F996" s="271"/>
      <c r="G996" s="271"/>
      <c r="H996" s="271"/>
      <c r="I996" s="271"/>
      <c r="J996" s="103"/>
      <c r="K996" s="271"/>
      <c r="L996" s="103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271"/>
      <c r="B997" s="103"/>
      <c r="C997" s="271"/>
      <c r="D997" s="271"/>
      <c r="E997" s="271"/>
      <c r="F997" s="271"/>
      <c r="G997" s="271"/>
      <c r="H997" s="271"/>
      <c r="I997" s="271"/>
      <c r="J997" s="103"/>
      <c r="K997" s="271"/>
      <c r="L997" s="103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271"/>
      <c r="B998" s="103"/>
      <c r="C998" s="271"/>
      <c r="D998" s="271"/>
      <c r="E998" s="271"/>
      <c r="F998" s="271"/>
      <c r="G998" s="271"/>
      <c r="H998" s="271"/>
      <c r="I998" s="271"/>
      <c r="J998" s="103"/>
      <c r="K998" s="271"/>
      <c r="L998" s="103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271"/>
      <c r="B999" s="103"/>
      <c r="C999" s="271"/>
      <c r="D999" s="271"/>
      <c r="E999" s="271"/>
      <c r="F999" s="271"/>
      <c r="G999" s="271"/>
      <c r="H999" s="271"/>
      <c r="I999" s="271"/>
      <c r="J999" s="103"/>
      <c r="K999" s="271"/>
      <c r="L999" s="103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271"/>
      <c r="B1000" s="103"/>
      <c r="C1000" s="271"/>
      <c r="D1000" s="271"/>
      <c r="E1000" s="271"/>
      <c r="F1000" s="271"/>
      <c r="G1000" s="271"/>
      <c r="H1000" s="271"/>
      <c r="I1000" s="271"/>
      <c r="J1000" s="103"/>
      <c r="K1000" s="271"/>
      <c r="L1000" s="103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12">
    <mergeCell ref="A62:D62"/>
    <mergeCell ref="A74:D74"/>
    <mergeCell ref="A84:D84"/>
    <mergeCell ref="A94:D94"/>
    <mergeCell ref="A104:D104"/>
    <mergeCell ref="A2:J4"/>
    <mergeCell ref="A5:D5"/>
    <mergeCell ref="A12:D12"/>
    <mergeCell ref="A22:D22"/>
    <mergeCell ref="A32:D32"/>
    <mergeCell ref="A42:D42"/>
    <mergeCell ref="A52:D52"/>
  </mergeCells>
  <hyperlinks>
    <hyperlink r:id="rId1" ref="I39"/>
    <hyperlink r:id="rId2" ref="I40"/>
    <hyperlink r:id="rId3" ref="I67"/>
    <hyperlink r:id="rId4" ref="I85"/>
    <hyperlink r:id="rId5" ref="I99"/>
  </hyperlinks>
  <printOptions/>
  <pageMargins bottom="0.25" footer="0.0" header="0.0" left="0.25" right="0.25" top="0.75"/>
  <pageSetup orientation="landscape"/>
  <headerFooter>
    <oddHeader>&amp;C&amp;A&amp;RPage&amp;P of </oddHeader>
  </headerFooter>
  <rowBreaks count="4" manualBreakCount="4">
    <brk id="51" man="1"/>
    <brk id="73" man="1"/>
    <brk id="93" man="1"/>
    <brk id="31" man="1"/>
  </rowBreaks>
  <drawing r:id="rId6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3" width="9.13"/>
    <col customWidth="1" min="4" max="4" width="10.0"/>
    <col customWidth="1" min="5" max="5" width="17.88"/>
    <col customWidth="1" min="6" max="6" width="8.13"/>
    <col customWidth="1" min="7" max="7" width="5.38"/>
    <col customWidth="1" min="8" max="8" width="13.5"/>
    <col customWidth="1" min="9" max="9" width="22.63"/>
    <col customWidth="1" min="10" max="10" width="4.75"/>
    <col customWidth="1" min="11" max="11" width="10.88"/>
    <col customWidth="1" min="12" max="12" width="5.0"/>
    <col customWidth="1" min="13" max="26" width="7.75"/>
  </cols>
  <sheetData>
    <row r="1" ht="15.0" customHeight="1">
      <c r="A1" s="80" t="s">
        <v>111</v>
      </c>
      <c r="B1" s="81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27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COUNTIF(B13:B102,"T")</f>
        <v>2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A3" s="49"/>
      <c r="J3" s="235"/>
      <c r="K3" s="273" t="s">
        <v>54</v>
      </c>
      <c r="L3" s="274">
        <f>COUNTIF(B13:B102,"G")</f>
        <v>0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49"/>
      <c r="J4" s="235"/>
      <c r="K4" s="273" t="s">
        <v>124</v>
      </c>
      <c r="L4" s="274">
        <f>COUNTIF(B13:B102,"E")</f>
        <v>3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15.0" customHeight="1">
      <c r="A5" s="275" t="s">
        <v>3961</v>
      </c>
      <c r="B5" s="238"/>
      <c r="C5" s="238"/>
      <c r="D5" s="239"/>
      <c r="E5" s="298" t="s">
        <v>3962</v>
      </c>
      <c r="F5" s="279" t="s">
        <v>144</v>
      </c>
      <c r="G5" s="274">
        <v>75010.0</v>
      </c>
      <c r="H5" s="279"/>
      <c r="I5" s="229"/>
      <c r="J5" s="81">
        <f>J12+J21+J32+J42+J52+J62+J72+J82+J92</f>
        <v>5</v>
      </c>
      <c r="K5" s="254" t="s">
        <v>125</v>
      </c>
      <c r="L5" s="228" t="s">
        <v>103</v>
      </c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</row>
    <row r="6" ht="26.25" customHeight="1">
      <c r="A6" s="80"/>
      <c r="B6" s="274"/>
      <c r="C6" s="229" t="s">
        <v>827</v>
      </c>
      <c r="D6" s="229" t="s">
        <v>3963</v>
      </c>
      <c r="E6" s="270" t="s">
        <v>3964</v>
      </c>
      <c r="F6" s="229" t="s">
        <v>363</v>
      </c>
      <c r="G6" s="228">
        <v>75019.0</v>
      </c>
      <c r="H6" s="229" t="s">
        <v>3965</v>
      </c>
      <c r="I6" s="229" t="s">
        <v>3966</v>
      </c>
      <c r="J6" s="81" t="s">
        <v>58</v>
      </c>
      <c r="K6" s="229"/>
      <c r="L6" s="228" t="s">
        <v>103</v>
      </c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ht="12.75" customHeight="1">
      <c r="A7" s="282"/>
      <c r="B7" s="274"/>
      <c r="C7" s="229" t="s">
        <v>3967</v>
      </c>
      <c r="D7" s="229" t="s">
        <v>3889</v>
      </c>
      <c r="E7" s="270" t="s">
        <v>3968</v>
      </c>
      <c r="F7" s="229" t="s">
        <v>363</v>
      </c>
      <c r="G7" s="228">
        <v>75019.0</v>
      </c>
      <c r="H7" s="229" t="s">
        <v>3969</v>
      </c>
      <c r="I7" s="229" t="s">
        <v>3970</v>
      </c>
      <c r="J7" s="81" t="s">
        <v>60</v>
      </c>
      <c r="K7" s="229"/>
      <c r="L7" s="228" t="s">
        <v>103</v>
      </c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ht="12.75" customHeight="1">
      <c r="A8" s="282"/>
      <c r="B8" s="274"/>
      <c r="C8" s="229" t="s">
        <v>3971</v>
      </c>
      <c r="D8" s="229" t="s">
        <v>3972</v>
      </c>
      <c r="E8" s="270" t="s">
        <v>3973</v>
      </c>
      <c r="F8" s="229" t="s">
        <v>363</v>
      </c>
      <c r="G8" s="228">
        <v>75019.0</v>
      </c>
      <c r="H8" s="229" t="s">
        <v>3974</v>
      </c>
      <c r="I8" s="229" t="s">
        <v>3975</v>
      </c>
      <c r="J8" s="274" t="s">
        <v>62</v>
      </c>
      <c r="K8" s="229"/>
      <c r="L8" s="228" t="s">
        <v>103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25.5" customHeight="1">
      <c r="A9" s="282"/>
      <c r="B9" s="274"/>
      <c r="C9" s="229" t="s">
        <v>1262</v>
      </c>
      <c r="D9" s="229" t="s">
        <v>3976</v>
      </c>
      <c r="E9" s="270" t="s">
        <v>3977</v>
      </c>
      <c r="F9" s="229" t="s">
        <v>144</v>
      </c>
      <c r="G9" s="228">
        <v>75010.0</v>
      </c>
      <c r="H9" s="229" t="s">
        <v>3978</v>
      </c>
      <c r="I9" s="255" t="s">
        <v>3979</v>
      </c>
      <c r="J9" s="228" t="s">
        <v>64</v>
      </c>
      <c r="K9" s="229"/>
      <c r="L9" s="228" t="s">
        <v>103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12.75" customHeight="1">
      <c r="A10" s="282"/>
      <c r="B10" s="274"/>
      <c r="C10" s="229" t="s">
        <v>2009</v>
      </c>
      <c r="D10" s="229" t="s">
        <v>3980</v>
      </c>
      <c r="E10" s="270" t="s">
        <v>3981</v>
      </c>
      <c r="F10" s="229" t="s">
        <v>144</v>
      </c>
      <c r="G10" s="228">
        <v>75007.0</v>
      </c>
      <c r="H10" s="229" t="s">
        <v>3982</v>
      </c>
      <c r="I10" s="255" t="s">
        <v>3983</v>
      </c>
      <c r="J10" s="274" t="s">
        <v>68</v>
      </c>
      <c r="K10" s="229"/>
      <c r="L10" s="228" t="s">
        <v>103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2.0" customHeight="1">
      <c r="A11" s="282"/>
      <c r="B11" s="274"/>
      <c r="C11" s="229"/>
      <c r="D11" s="229"/>
      <c r="E11" s="298"/>
      <c r="F11" s="229"/>
      <c r="G11" s="229"/>
      <c r="H11" s="229"/>
      <c r="I11" s="229"/>
      <c r="J11" s="274" t="s">
        <v>66</v>
      </c>
      <c r="K11" s="229"/>
      <c r="L11" s="228" t="s">
        <v>103</v>
      </c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ht="12.0" customHeight="1">
      <c r="A12" s="285" t="s">
        <v>3984</v>
      </c>
      <c r="B12" s="238"/>
      <c r="C12" s="238"/>
      <c r="D12" s="239"/>
      <c r="E12" s="298" t="s">
        <v>3962</v>
      </c>
      <c r="F12" s="229" t="s">
        <v>144</v>
      </c>
      <c r="G12" s="228">
        <v>75010.0</v>
      </c>
      <c r="H12" s="279"/>
      <c r="I12" s="301"/>
      <c r="J12" s="81">
        <f>COUNTA(A19:A20)</f>
        <v>0</v>
      </c>
      <c r="K12" s="254" t="s">
        <v>125</v>
      </c>
      <c r="L12" s="228" t="s">
        <v>103</v>
      </c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ht="12.0" customHeight="1">
      <c r="A13" s="80"/>
      <c r="B13" s="274"/>
      <c r="C13" s="279" t="s">
        <v>827</v>
      </c>
      <c r="D13" s="279" t="s">
        <v>3985</v>
      </c>
      <c r="E13" s="276" t="s">
        <v>3986</v>
      </c>
      <c r="F13" s="279" t="s">
        <v>144</v>
      </c>
      <c r="G13" s="274">
        <v>75010.0</v>
      </c>
      <c r="H13" s="229" t="s">
        <v>3987</v>
      </c>
      <c r="I13" s="229" t="s">
        <v>3988</v>
      </c>
      <c r="J13" s="274" t="s">
        <v>70</v>
      </c>
      <c r="K13" s="279"/>
      <c r="L13" s="228" t="s">
        <v>103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12.75" customHeight="1">
      <c r="A14" s="282"/>
      <c r="B14" s="274"/>
      <c r="C14" s="229" t="s">
        <v>3989</v>
      </c>
      <c r="D14" s="279" t="s">
        <v>3990</v>
      </c>
      <c r="E14" s="270" t="s">
        <v>3991</v>
      </c>
      <c r="F14" s="229" t="s">
        <v>144</v>
      </c>
      <c r="G14" s="228">
        <v>75010.0</v>
      </c>
      <c r="H14" s="229" t="s">
        <v>649</v>
      </c>
      <c r="I14" s="229" t="s">
        <v>3992</v>
      </c>
      <c r="J14" s="274" t="s">
        <v>72</v>
      </c>
      <c r="K14" s="229"/>
      <c r="L14" s="228" t="s">
        <v>103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26.25" customHeight="1">
      <c r="A15" s="282"/>
      <c r="B15" s="274"/>
      <c r="C15" s="229" t="s">
        <v>3993</v>
      </c>
      <c r="D15" s="279" t="s">
        <v>3994</v>
      </c>
      <c r="E15" s="270" t="s">
        <v>3995</v>
      </c>
      <c r="F15" s="229" t="s">
        <v>144</v>
      </c>
      <c r="G15" s="228">
        <v>75007.0</v>
      </c>
      <c r="H15" s="229" t="s">
        <v>3996</v>
      </c>
      <c r="I15" s="229" t="s">
        <v>3997</v>
      </c>
      <c r="J15" s="81" t="s">
        <v>74</v>
      </c>
      <c r="K15" s="229"/>
      <c r="L15" s="228" t="s">
        <v>103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0" customHeight="1">
      <c r="A16" s="282"/>
      <c r="B16" s="274"/>
      <c r="C16" s="279"/>
      <c r="D16" s="279"/>
      <c r="E16" s="298"/>
      <c r="F16" s="229"/>
      <c r="G16" s="229"/>
      <c r="H16" s="279"/>
      <c r="I16" s="229"/>
      <c r="J16" s="274" t="s">
        <v>76</v>
      </c>
      <c r="K16" s="229"/>
      <c r="L16" s="228" t="s">
        <v>103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82"/>
      <c r="B17" s="274"/>
      <c r="C17" s="229"/>
      <c r="D17" s="229"/>
      <c r="E17" s="298"/>
      <c r="F17" s="229"/>
      <c r="G17" s="229"/>
      <c r="H17" s="229"/>
      <c r="I17" s="229"/>
      <c r="J17" s="274" t="s">
        <v>78</v>
      </c>
      <c r="K17" s="229"/>
      <c r="L17" s="228" t="s">
        <v>103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2.0" customHeight="1">
      <c r="A18" s="282"/>
      <c r="B18" s="274"/>
      <c r="C18" s="229"/>
      <c r="D18" s="229"/>
      <c r="E18" s="298"/>
      <c r="F18" s="229"/>
      <c r="G18" s="229"/>
      <c r="H18" s="229"/>
      <c r="I18" s="229"/>
      <c r="J18" s="274" t="s">
        <v>80</v>
      </c>
      <c r="K18" s="229"/>
      <c r="L18" s="228" t="s">
        <v>103</v>
      </c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ht="12.0" customHeight="1">
      <c r="A19" s="282"/>
      <c r="B19" s="274"/>
      <c r="C19" s="229"/>
      <c r="D19" s="229"/>
      <c r="E19" s="298"/>
      <c r="F19" s="229"/>
      <c r="G19" s="229"/>
      <c r="H19" s="229"/>
      <c r="I19" s="229"/>
      <c r="J19" s="228"/>
      <c r="K19" s="229"/>
      <c r="L19" s="228" t="s">
        <v>103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ht="15.0" customHeight="1">
      <c r="A20" s="282"/>
      <c r="B20" s="274"/>
      <c r="C20" s="229"/>
      <c r="D20" s="229"/>
      <c r="E20" s="298"/>
      <c r="F20" s="229"/>
      <c r="G20" s="229"/>
      <c r="H20" s="229"/>
      <c r="I20" s="229"/>
      <c r="J20" s="228"/>
      <c r="K20" s="229"/>
      <c r="L20" s="228" t="s">
        <v>103</v>
      </c>
      <c r="M20" s="271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</row>
    <row r="21" ht="12.0" customHeight="1">
      <c r="A21" s="285" t="s">
        <v>3998</v>
      </c>
      <c r="B21" s="238"/>
      <c r="C21" s="238"/>
      <c r="D21" s="239"/>
      <c r="E21" s="276" t="s">
        <v>3999</v>
      </c>
      <c r="F21" s="229" t="s">
        <v>136</v>
      </c>
      <c r="G21" s="274">
        <v>75093.0</v>
      </c>
      <c r="H21" s="279"/>
      <c r="I21" s="301"/>
      <c r="J21" s="274">
        <f>COUNTA(A28:A31)</f>
        <v>2</v>
      </c>
      <c r="K21" s="254" t="s">
        <v>125</v>
      </c>
      <c r="L21" s="228" t="s">
        <v>103</v>
      </c>
      <c r="M21" s="271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</row>
    <row r="22" ht="12.75" customHeight="1">
      <c r="A22" s="80"/>
      <c r="B22" s="274"/>
      <c r="C22" s="279" t="s">
        <v>3121</v>
      </c>
      <c r="D22" s="279" t="s">
        <v>4000</v>
      </c>
      <c r="E22" s="270" t="s">
        <v>4001</v>
      </c>
      <c r="F22" s="229" t="s">
        <v>200</v>
      </c>
      <c r="G22" s="274">
        <v>75056.0</v>
      </c>
      <c r="H22" s="229" t="s">
        <v>4002</v>
      </c>
      <c r="I22" s="229" t="s">
        <v>4003</v>
      </c>
      <c r="J22" s="274" t="s">
        <v>70</v>
      </c>
      <c r="K22" s="279"/>
      <c r="L22" s="228" t="s">
        <v>103</v>
      </c>
      <c r="M22" s="271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</row>
    <row r="23" ht="12.75" customHeight="1">
      <c r="A23" s="282"/>
      <c r="B23" s="274"/>
      <c r="C23" s="229" t="s">
        <v>4004</v>
      </c>
      <c r="D23" s="279" t="s">
        <v>732</v>
      </c>
      <c r="E23" s="270" t="s">
        <v>4005</v>
      </c>
      <c r="F23" s="229" t="s">
        <v>149</v>
      </c>
      <c r="G23" s="228">
        <v>75056.0</v>
      </c>
      <c r="H23" s="229" t="s">
        <v>4006</v>
      </c>
      <c r="I23" s="229" t="s">
        <v>4007</v>
      </c>
      <c r="J23" s="274" t="s">
        <v>72</v>
      </c>
      <c r="K23" s="229"/>
      <c r="L23" s="228" t="s">
        <v>103</v>
      </c>
      <c r="M23" s="271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</row>
    <row r="24" ht="12.0" customHeight="1">
      <c r="A24" s="282"/>
      <c r="B24" s="274"/>
      <c r="C24" s="246" t="s">
        <v>4008</v>
      </c>
      <c r="D24" s="80" t="s">
        <v>1448</v>
      </c>
      <c r="E24" s="298" t="s">
        <v>4009</v>
      </c>
      <c r="F24" s="80" t="s">
        <v>144</v>
      </c>
      <c r="G24" s="81">
        <v>75007.0</v>
      </c>
      <c r="H24" s="80" t="s">
        <v>649</v>
      </c>
      <c r="I24" s="229" t="s">
        <v>4010</v>
      </c>
      <c r="J24" s="81" t="s">
        <v>74</v>
      </c>
      <c r="K24" s="229"/>
      <c r="L24" s="228" t="s">
        <v>103</v>
      </c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</row>
    <row r="25" ht="12.0" customHeight="1">
      <c r="A25" s="282"/>
      <c r="B25" s="274"/>
      <c r="C25" s="279"/>
      <c r="D25" s="279"/>
      <c r="E25" s="298"/>
      <c r="F25" s="229"/>
      <c r="G25" s="229"/>
      <c r="H25" s="279"/>
      <c r="I25" s="229"/>
      <c r="J25" s="274" t="s">
        <v>76</v>
      </c>
      <c r="K25" s="229"/>
      <c r="L25" s="228" t="s">
        <v>103</v>
      </c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ht="12.0" customHeight="1">
      <c r="A26" s="282"/>
      <c r="B26" s="274"/>
      <c r="C26" s="229"/>
      <c r="D26" s="229"/>
      <c r="E26" s="298"/>
      <c r="F26" s="229"/>
      <c r="G26" s="229"/>
      <c r="H26" s="229"/>
      <c r="I26" s="229"/>
      <c r="J26" s="274" t="s">
        <v>78</v>
      </c>
      <c r="K26" s="229"/>
      <c r="L26" s="228" t="s">
        <v>103</v>
      </c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2.0" customHeight="1">
      <c r="A27" s="282"/>
      <c r="B27" s="274"/>
      <c r="C27" s="229"/>
      <c r="D27" s="229"/>
      <c r="E27" s="298"/>
      <c r="F27" s="229"/>
      <c r="G27" s="229"/>
      <c r="H27" s="229"/>
      <c r="I27" s="229"/>
      <c r="J27" s="274" t="s">
        <v>80</v>
      </c>
      <c r="K27" s="229"/>
      <c r="L27" s="228" t="s">
        <v>103</v>
      </c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2.75" customHeight="1">
      <c r="A28" s="376" t="s">
        <v>4011</v>
      </c>
      <c r="B28" s="377" t="s">
        <v>412</v>
      </c>
      <c r="C28" s="378" t="s">
        <v>722</v>
      </c>
      <c r="D28" s="378" t="s">
        <v>4012</v>
      </c>
      <c r="E28" s="379" t="s">
        <v>4013</v>
      </c>
      <c r="F28" s="378" t="s">
        <v>144</v>
      </c>
      <c r="G28" s="380">
        <v>75007.0</v>
      </c>
      <c r="H28" s="378" t="s">
        <v>4014</v>
      </c>
      <c r="I28" s="378" t="s">
        <v>4015</v>
      </c>
      <c r="J28" s="380"/>
      <c r="K28" s="378"/>
      <c r="L28" s="380" t="s">
        <v>103</v>
      </c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</row>
    <row r="29" ht="26.25" customHeight="1">
      <c r="A29" s="227" t="s">
        <v>4016</v>
      </c>
      <c r="B29" s="274" t="s">
        <v>412</v>
      </c>
      <c r="C29" s="229" t="s">
        <v>1133</v>
      </c>
      <c r="D29" s="229" t="s">
        <v>4017</v>
      </c>
      <c r="E29" s="270" t="s">
        <v>4018</v>
      </c>
      <c r="F29" s="229" t="s">
        <v>144</v>
      </c>
      <c r="G29" s="228">
        <v>75007.0</v>
      </c>
      <c r="H29" s="229" t="s">
        <v>4019</v>
      </c>
      <c r="I29" s="229" t="s">
        <v>4020</v>
      </c>
      <c r="J29" s="228"/>
      <c r="K29" s="229" t="s">
        <v>4021</v>
      </c>
      <c r="L29" s="228" t="s">
        <v>103</v>
      </c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26.25" customHeight="1">
      <c r="A30" s="282"/>
      <c r="B30" s="274"/>
      <c r="C30" s="229" t="s">
        <v>4022</v>
      </c>
      <c r="D30" s="279" t="s">
        <v>4017</v>
      </c>
      <c r="E30" s="270" t="s">
        <v>4023</v>
      </c>
      <c r="F30" s="229" t="s">
        <v>136</v>
      </c>
      <c r="G30" s="228">
        <v>75093.0</v>
      </c>
      <c r="H30" s="229" t="s">
        <v>4024</v>
      </c>
      <c r="I30" s="229"/>
      <c r="J30" s="228"/>
      <c r="K30" s="229"/>
      <c r="L30" s="228" t="s">
        <v>103</v>
      </c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2.0" customHeight="1">
      <c r="A31" s="282"/>
      <c r="B31" s="274"/>
      <c r="C31" s="229"/>
      <c r="D31" s="229"/>
      <c r="E31" s="298"/>
      <c r="F31" s="229"/>
      <c r="G31" s="229"/>
      <c r="H31" s="229"/>
      <c r="I31" s="229"/>
      <c r="J31" s="228"/>
      <c r="K31" s="229"/>
      <c r="L31" s="228" t="s">
        <v>103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2.0" customHeight="1">
      <c r="A32" s="285" t="s">
        <v>4025</v>
      </c>
      <c r="B32" s="238"/>
      <c r="C32" s="238"/>
      <c r="D32" s="239"/>
      <c r="E32" s="276" t="s">
        <v>3962</v>
      </c>
      <c r="F32" s="229" t="s">
        <v>144</v>
      </c>
      <c r="G32" s="228">
        <v>75010.0</v>
      </c>
      <c r="H32" s="279"/>
      <c r="I32" s="301"/>
      <c r="J32" s="274">
        <f>COUNTA(A39:A41)</f>
        <v>0</v>
      </c>
      <c r="K32" s="254" t="s">
        <v>125</v>
      </c>
      <c r="L32" s="228" t="s">
        <v>103</v>
      </c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ht="12.0" customHeight="1">
      <c r="A33" s="80"/>
      <c r="B33" s="274"/>
      <c r="C33" s="279" t="s">
        <v>4026</v>
      </c>
      <c r="D33" s="279" t="s">
        <v>4027</v>
      </c>
      <c r="E33" s="276" t="s">
        <v>4028</v>
      </c>
      <c r="F33" s="279" t="s">
        <v>144</v>
      </c>
      <c r="G33" s="274">
        <v>75007.0</v>
      </c>
      <c r="H33" s="279" t="s">
        <v>4029</v>
      </c>
      <c r="I33" s="229" t="s">
        <v>4030</v>
      </c>
      <c r="J33" s="274" t="s">
        <v>70</v>
      </c>
      <c r="K33" s="279"/>
      <c r="L33" s="228" t="s">
        <v>103</v>
      </c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12.75" customHeight="1">
      <c r="A34" s="282"/>
      <c r="B34" s="274"/>
      <c r="C34" s="229" t="s">
        <v>4031</v>
      </c>
      <c r="D34" s="279" t="s">
        <v>4032</v>
      </c>
      <c r="E34" s="270" t="s">
        <v>4033</v>
      </c>
      <c r="F34" s="229" t="s">
        <v>144</v>
      </c>
      <c r="G34" s="228">
        <v>75007.0</v>
      </c>
      <c r="H34" s="229" t="s">
        <v>4034</v>
      </c>
      <c r="I34" s="229" t="s">
        <v>4035</v>
      </c>
      <c r="J34" s="274" t="s">
        <v>72</v>
      </c>
      <c r="K34" s="229"/>
      <c r="L34" s="228" t="s">
        <v>103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2.75" customHeight="1">
      <c r="A35" s="282"/>
      <c r="B35" s="274"/>
      <c r="C35" s="229" t="s">
        <v>4026</v>
      </c>
      <c r="D35" s="279" t="s">
        <v>4036</v>
      </c>
      <c r="E35" s="270" t="s">
        <v>4037</v>
      </c>
      <c r="F35" s="229" t="s">
        <v>144</v>
      </c>
      <c r="G35" s="228">
        <v>75006.0</v>
      </c>
      <c r="H35" s="229" t="s">
        <v>4038</v>
      </c>
      <c r="I35" s="229" t="s">
        <v>4039</v>
      </c>
      <c r="J35" s="81" t="s">
        <v>74</v>
      </c>
      <c r="K35" s="229"/>
      <c r="L35" s="228" t="s">
        <v>103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12.0" customHeight="1">
      <c r="A36" s="282"/>
      <c r="B36" s="274"/>
      <c r="C36" s="279"/>
      <c r="D36" s="279"/>
      <c r="E36" s="298"/>
      <c r="F36" s="229"/>
      <c r="G36" s="229"/>
      <c r="H36" s="279"/>
      <c r="I36" s="229"/>
      <c r="J36" s="274" t="s">
        <v>76</v>
      </c>
      <c r="K36" s="229"/>
      <c r="L36" s="228" t="s">
        <v>103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2.0" customHeight="1">
      <c r="A37" s="282"/>
      <c r="B37" s="274"/>
      <c r="C37" s="229"/>
      <c r="D37" s="229"/>
      <c r="E37" s="298"/>
      <c r="F37" s="229"/>
      <c r="G37" s="229"/>
      <c r="H37" s="229"/>
      <c r="I37" s="229"/>
      <c r="J37" s="274" t="s">
        <v>78</v>
      </c>
      <c r="K37" s="229"/>
      <c r="L37" s="228" t="s">
        <v>103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12.0" customHeight="1">
      <c r="A38" s="282"/>
      <c r="B38" s="274"/>
      <c r="C38" s="229"/>
      <c r="D38" s="229"/>
      <c r="E38" s="298"/>
      <c r="F38" s="229"/>
      <c r="G38" s="229"/>
      <c r="H38" s="229"/>
      <c r="I38" s="229"/>
      <c r="J38" s="274" t="s">
        <v>80</v>
      </c>
      <c r="K38" s="229"/>
      <c r="L38" s="228" t="s">
        <v>103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15.0" customHeight="1">
      <c r="A39" s="282"/>
      <c r="B39" s="274"/>
      <c r="C39" s="229"/>
      <c r="D39" s="229"/>
      <c r="E39" s="298"/>
      <c r="F39" s="229"/>
      <c r="G39" s="229"/>
      <c r="H39" s="229"/>
      <c r="I39" s="229"/>
      <c r="J39" s="228"/>
      <c r="K39" s="229"/>
      <c r="L39" s="228" t="s">
        <v>103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12.0" customHeight="1">
      <c r="A40" s="282"/>
      <c r="B40" s="274"/>
      <c r="C40" s="229"/>
      <c r="D40" s="229"/>
      <c r="E40" s="298"/>
      <c r="F40" s="229"/>
      <c r="G40" s="229"/>
      <c r="H40" s="229"/>
      <c r="I40" s="229"/>
      <c r="J40" s="228"/>
      <c r="K40" s="229"/>
      <c r="L40" s="228" t="s">
        <v>103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ht="15.0" customHeight="1">
      <c r="A41" s="282"/>
      <c r="B41" s="274"/>
      <c r="C41" s="229"/>
      <c r="D41" s="229"/>
      <c r="E41" s="298"/>
      <c r="F41" s="229"/>
      <c r="G41" s="229"/>
      <c r="H41" s="229"/>
      <c r="I41" s="229"/>
      <c r="J41" s="228"/>
      <c r="K41" s="229"/>
      <c r="L41" s="228" t="s">
        <v>103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2.0" customHeight="1">
      <c r="A42" s="285" t="s">
        <v>4040</v>
      </c>
      <c r="B42" s="238"/>
      <c r="C42" s="238"/>
      <c r="D42" s="239"/>
      <c r="E42" s="276" t="s">
        <v>3999</v>
      </c>
      <c r="F42" s="229" t="s">
        <v>136</v>
      </c>
      <c r="G42" s="274">
        <v>75093.0</v>
      </c>
      <c r="H42" s="279"/>
      <c r="I42" s="301"/>
      <c r="J42" s="274">
        <f>COUNTA(A49:A51)</f>
        <v>1</v>
      </c>
      <c r="K42" s="254" t="s">
        <v>125</v>
      </c>
      <c r="L42" s="228" t="s">
        <v>103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2.0" customHeight="1">
      <c r="A43" s="80"/>
      <c r="B43" s="274"/>
      <c r="C43" s="246" t="s">
        <v>4041</v>
      </c>
      <c r="D43" s="279" t="s">
        <v>4042</v>
      </c>
      <c r="E43" s="276" t="s">
        <v>4043</v>
      </c>
      <c r="F43" s="279" t="s">
        <v>144</v>
      </c>
      <c r="G43" s="274">
        <v>75010.0</v>
      </c>
      <c r="H43" s="229" t="s">
        <v>4044</v>
      </c>
      <c r="I43" s="80" t="s">
        <v>4045</v>
      </c>
      <c r="J43" s="274" t="s">
        <v>70</v>
      </c>
      <c r="K43" s="279"/>
      <c r="L43" s="228" t="s">
        <v>103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2.0" customHeight="1">
      <c r="A44" s="282"/>
      <c r="B44" s="274"/>
      <c r="C44" s="80" t="s">
        <v>4046</v>
      </c>
      <c r="D44" s="80" t="s">
        <v>4047</v>
      </c>
      <c r="E44" s="298" t="s">
        <v>4048</v>
      </c>
      <c r="F44" s="80" t="s">
        <v>144</v>
      </c>
      <c r="G44" s="81">
        <v>75007.0</v>
      </c>
      <c r="H44" s="80" t="s">
        <v>4049</v>
      </c>
      <c r="I44" s="229" t="s">
        <v>4050</v>
      </c>
      <c r="J44" s="274" t="s">
        <v>72</v>
      </c>
      <c r="K44" s="229"/>
      <c r="L44" s="228" t="s">
        <v>103</v>
      </c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ht="12.0" customHeight="1">
      <c r="A45" s="282"/>
      <c r="B45" s="274"/>
      <c r="C45" s="279" t="s">
        <v>4051</v>
      </c>
      <c r="D45" s="279" t="s">
        <v>4052</v>
      </c>
      <c r="E45" s="276" t="s">
        <v>4053</v>
      </c>
      <c r="F45" s="279" t="s">
        <v>149</v>
      </c>
      <c r="G45" s="274">
        <v>75056.0</v>
      </c>
      <c r="H45" s="279" t="s">
        <v>4054</v>
      </c>
      <c r="I45" s="229" t="s">
        <v>4055</v>
      </c>
      <c r="J45" s="81" t="s">
        <v>74</v>
      </c>
      <c r="K45" s="229"/>
      <c r="L45" s="228" t="s">
        <v>103</v>
      </c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ht="12.0" customHeight="1">
      <c r="A46" s="282"/>
      <c r="B46" s="274"/>
      <c r="C46" s="279"/>
      <c r="D46" s="279"/>
      <c r="E46" s="298"/>
      <c r="F46" s="229"/>
      <c r="G46" s="229"/>
      <c r="H46" s="279"/>
      <c r="I46" s="229"/>
      <c r="J46" s="274" t="s">
        <v>76</v>
      </c>
      <c r="K46" s="229"/>
      <c r="L46" s="228" t="s">
        <v>103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5.0" customHeight="1">
      <c r="A47" s="282"/>
      <c r="B47" s="274"/>
      <c r="C47" s="229"/>
      <c r="D47" s="229"/>
      <c r="E47" s="298"/>
      <c r="F47" s="229"/>
      <c r="G47" s="229"/>
      <c r="H47" s="229"/>
      <c r="I47" s="229"/>
      <c r="J47" s="274" t="s">
        <v>78</v>
      </c>
      <c r="K47" s="229"/>
      <c r="L47" s="228" t="s">
        <v>103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2.0" customHeight="1">
      <c r="A48" s="282"/>
      <c r="B48" s="274"/>
      <c r="C48" s="229"/>
      <c r="D48" s="229"/>
      <c r="E48" s="298"/>
      <c r="F48" s="229"/>
      <c r="G48" s="229"/>
      <c r="H48" s="229"/>
      <c r="I48" s="229"/>
      <c r="J48" s="274" t="s">
        <v>80</v>
      </c>
      <c r="K48" s="229"/>
      <c r="L48" s="228" t="s">
        <v>103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ht="12.0" customHeight="1">
      <c r="A49" s="282" t="s">
        <v>4056</v>
      </c>
      <c r="B49" s="274" t="s">
        <v>412</v>
      </c>
      <c r="C49" s="229" t="s">
        <v>1924</v>
      </c>
      <c r="D49" s="229" t="s">
        <v>4057</v>
      </c>
      <c r="E49" s="298" t="s">
        <v>4058</v>
      </c>
      <c r="F49" s="229" t="s">
        <v>144</v>
      </c>
      <c r="G49" s="228">
        <v>75007.0</v>
      </c>
      <c r="H49" s="229"/>
      <c r="I49" s="229"/>
      <c r="J49" s="274"/>
      <c r="K49" s="229"/>
      <c r="L49" s="228" t="s">
        <v>103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2.0" customHeight="1">
      <c r="A50" s="282"/>
      <c r="B50" s="274"/>
      <c r="C50" s="229"/>
      <c r="D50" s="229"/>
      <c r="E50" s="298"/>
      <c r="F50" s="229"/>
      <c r="G50" s="229"/>
      <c r="H50" s="229"/>
      <c r="I50" s="229"/>
      <c r="J50" s="228"/>
      <c r="K50" s="229"/>
      <c r="L50" s="228" t="s">
        <v>103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ht="15.0" customHeight="1">
      <c r="A51" s="282"/>
      <c r="B51" s="274"/>
      <c r="C51" s="229"/>
      <c r="D51" s="229"/>
      <c r="E51" s="298"/>
      <c r="F51" s="229"/>
      <c r="G51" s="229"/>
      <c r="H51" s="229"/>
      <c r="I51" s="229"/>
      <c r="J51" s="228"/>
      <c r="K51" s="229"/>
      <c r="L51" s="228" t="s">
        <v>103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ht="12.0" customHeight="1">
      <c r="A52" s="285" t="s">
        <v>4059</v>
      </c>
      <c r="B52" s="238"/>
      <c r="C52" s="238"/>
      <c r="D52" s="239"/>
      <c r="E52" s="298" t="s">
        <v>4060</v>
      </c>
      <c r="F52" s="229" t="s">
        <v>149</v>
      </c>
      <c r="G52" s="228">
        <v>75028.0</v>
      </c>
      <c r="H52" s="279"/>
      <c r="I52" s="301"/>
      <c r="J52" s="81">
        <f>COUNTA(A59:A61)</f>
        <v>0</v>
      </c>
      <c r="K52" s="254" t="s">
        <v>125</v>
      </c>
      <c r="L52" s="228" t="s">
        <v>103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ht="15.0" customHeight="1">
      <c r="A53" s="80"/>
      <c r="B53" s="274"/>
      <c r="C53" s="279" t="s">
        <v>584</v>
      </c>
      <c r="D53" s="279" t="s">
        <v>4061</v>
      </c>
      <c r="E53" s="298"/>
      <c r="F53" s="279" t="s">
        <v>17</v>
      </c>
      <c r="G53" s="274">
        <v>75022.0</v>
      </c>
      <c r="H53" s="229" t="s">
        <v>4062</v>
      </c>
      <c r="I53" s="229" t="s">
        <v>4063</v>
      </c>
      <c r="J53" s="274" t="s">
        <v>70</v>
      </c>
      <c r="K53" s="279"/>
      <c r="L53" s="228" t="s">
        <v>103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ht="12.0" customHeight="1">
      <c r="A54" s="282"/>
      <c r="B54" s="274"/>
      <c r="C54" s="229" t="s">
        <v>4064</v>
      </c>
      <c r="D54" s="279" t="s">
        <v>3823</v>
      </c>
      <c r="E54" s="298"/>
      <c r="F54" s="229" t="s">
        <v>363</v>
      </c>
      <c r="G54" s="228">
        <v>75019.0</v>
      </c>
      <c r="H54" s="229" t="s">
        <v>4065</v>
      </c>
      <c r="I54" s="229" t="s">
        <v>4066</v>
      </c>
      <c r="J54" s="274" t="s">
        <v>72</v>
      </c>
      <c r="K54" s="229"/>
      <c r="L54" s="228" t="s">
        <v>103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ht="12.0" customHeight="1">
      <c r="A55" s="282"/>
      <c r="B55" s="274"/>
      <c r="C55" s="268" t="s">
        <v>2607</v>
      </c>
      <c r="D55" s="279" t="s">
        <v>4067</v>
      </c>
      <c r="E55" s="298"/>
      <c r="F55" s="229" t="s">
        <v>4068</v>
      </c>
      <c r="G55" s="228">
        <v>75077.0</v>
      </c>
      <c r="H55" s="229" t="s">
        <v>649</v>
      </c>
      <c r="I55" s="268" t="s">
        <v>4069</v>
      </c>
      <c r="J55" s="81" t="s">
        <v>74</v>
      </c>
      <c r="K55" s="229"/>
      <c r="L55" s="228" t="s">
        <v>103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2.0" customHeight="1">
      <c r="A56" s="282"/>
      <c r="B56" s="274"/>
      <c r="C56" s="279"/>
      <c r="D56" s="279"/>
      <c r="E56" s="298"/>
      <c r="F56" s="229"/>
      <c r="G56" s="229"/>
      <c r="H56" s="279"/>
      <c r="I56" s="229"/>
      <c r="J56" s="274" t="s">
        <v>76</v>
      </c>
      <c r="K56" s="229"/>
      <c r="L56" s="228" t="s">
        <v>103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ht="12.0" customHeight="1">
      <c r="A57" s="282"/>
      <c r="B57" s="274"/>
      <c r="C57" s="229"/>
      <c r="D57" s="229"/>
      <c r="E57" s="298"/>
      <c r="F57" s="229"/>
      <c r="G57" s="229"/>
      <c r="H57" s="229"/>
      <c r="I57" s="229"/>
      <c r="J57" s="274" t="s">
        <v>78</v>
      </c>
      <c r="K57" s="229"/>
      <c r="L57" s="228" t="s">
        <v>103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2.0" customHeight="1">
      <c r="A58" s="282"/>
      <c r="B58" s="274"/>
      <c r="C58" s="229"/>
      <c r="D58" s="229"/>
      <c r="E58" s="298"/>
      <c r="F58" s="229"/>
      <c r="G58" s="229"/>
      <c r="H58" s="229"/>
      <c r="I58" s="229"/>
      <c r="J58" s="274" t="s">
        <v>80</v>
      </c>
      <c r="K58" s="229"/>
      <c r="L58" s="228" t="s">
        <v>103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ht="12.0" customHeight="1">
      <c r="A59" s="282"/>
      <c r="B59" s="274"/>
      <c r="C59" s="229"/>
      <c r="D59" s="229"/>
      <c r="E59" s="298"/>
      <c r="F59" s="229"/>
      <c r="G59" s="229"/>
      <c r="H59" s="229"/>
      <c r="I59" s="229"/>
      <c r="J59" s="228"/>
      <c r="K59" s="229"/>
      <c r="L59" s="228" t="s">
        <v>103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2.0" customHeight="1">
      <c r="A60" s="282"/>
      <c r="B60" s="274"/>
      <c r="C60" s="229"/>
      <c r="D60" s="229"/>
      <c r="E60" s="298"/>
      <c r="F60" s="229"/>
      <c r="G60" s="229"/>
      <c r="H60" s="229"/>
      <c r="I60" s="229"/>
      <c r="J60" s="228"/>
      <c r="K60" s="229"/>
      <c r="L60" s="228" t="s">
        <v>103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5.0" customHeight="1">
      <c r="A61" s="282"/>
      <c r="B61" s="274"/>
      <c r="C61" s="229"/>
      <c r="D61" s="229"/>
      <c r="E61" s="298"/>
      <c r="F61" s="229"/>
      <c r="G61" s="229"/>
      <c r="H61" s="229"/>
      <c r="I61" s="229"/>
      <c r="J61" s="228"/>
      <c r="K61" s="229"/>
      <c r="L61" s="228" t="s">
        <v>103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ht="12.0" customHeight="1">
      <c r="A62" s="285" t="s">
        <v>4070</v>
      </c>
      <c r="B62" s="238"/>
      <c r="C62" s="238"/>
      <c r="D62" s="239"/>
      <c r="E62" s="276" t="s">
        <v>4071</v>
      </c>
      <c r="F62" s="229" t="s">
        <v>363</v>
      </c>
      <c r="G62" s="228">
        <v>75019.0</v>
      </c>
      <c r="H62" s="279"/>
      <c r="I62" s="301"/>
      <c r="J62" s="274">
        <f>COUNTA(A69:A71)</f>
        <v>0</v>
      </c>
      <c r="K62" s="254" t="s">
        <v>125</v>
      </c>
      <c r="L62" s="228" t="s">
        <v>103</v>
      </c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ht="12.0" customHeight="1">
      <c r="A63" s="80"/>
      <c r="B63" s="274"/>
      <c r="C63" s="279" t="s">
        <v>2330</v>
      </c>
      <c r="D63" s="279" t="s">
        <v>955</v>
      </c>
      <c r="E63" s="276" t="s">
        <v>4072</v>
      </c>
      <c r="F63" s="279" t="s">
        <v>363</v>
      </c>
      <c r="G63" s="274">
        <v>75019.0</v>
      </c>
      <c r="H63" s="229" t="s">
        <v>4073</v>
      </c>
      <c r="I63" s="229" t="s">
        <v>4074</v>
      </c>
      <c r="J63" s="274" t="s">
        <v>70</v>
      </c>
      <c r="K63" s="279"/>
      <c r="L63" s="228" t="s">
        <v>103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ht="12.0" customHeight="1">
      <c r="A64" s="282"/>
      <c r="B64" s="274"/>
      <c r="C64" s="279" t="s">
        <v>4075</v>
      </c>
      <c r="D64" s="279" t="s">
        <v>4076</v>
      </c>
      <c r="E64" s="276" t="s">
        <v>4077</v>
      </c>
      <c r="F64" s="279" t="s">
        <v>363</v>
      </c>
      <c r="G64" s="274">
        <v>75019.0</v>
      </c>
      <c r="H64" s="279" t="s">
        <v>4078</v>
      </c>
      <c r="I64" s="229" t="s">
        <v>4079</v>
      </c>
      <c r="J64" s="274" t="s">
        <v>72</v>
      </c>
      <c r="K64" s="229"/>
      <c r="L64" s="228" t="s">
        <v>103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12.0" customHeight="1">
      <c r="A65" s="282"/>
      <c r="B65" s="274"/>
      <c r="C65" s="279" t="s">
        <v>4080</v>
      </c>
      <c r="D65" s="279" t="s">
        <v>4081</v>
      </c>
      <c r="E65" s="276" t="s">
        <v>4082</v>
      </c>
      <c r="F65" s="279" t="s">
        <v>363</v>
      </c>
      <c r="G65" s="274">
        <v>75019.0</v>
      </c>
      <c r="H65" s="279" t="s">
        <v>4083</v>
      </c>
      <c r="I65" s="229" t="s">
        <v>4084</v>
      </c>
      <c r="J65" s="81" t="s">
        <v>74</v>
      </c>
      <c r="K65" s="229"/>
      <c r="L65" s="228" t="s">
        <v>103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2.0" customHeight="1">
      <c r="A66" s="282"/>
      <c r="B66" s="274"/>
      <c r="C66" s="279"/>
      <c r="D66" s="279"/>
      <c r="E66" s="298"/>
      <c r="F66" s="229"/>
      <c r="G66" s="229"/>
      <c r="H66" s="279"/>
      <c r="I66" s="229"/>
      <c r="J66" s="274" t="s">
        <v>76</v>
      </c>
      <c r="K66" s="229"/>
      <c r="L66" s="228" t="s">
        <v>103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2.0" customHeight="1">
      <c r="A67" s="282"/>
      <c r="B67" s="274"/>
      <c r="C67" s="229"/>
      <c r="D67" s="229"/>
      <c r="E67" s="298"/>
      <c r="F67" s="229"/>
      <c r="G67" s="229"/>
      <c r="H67" s="229"/>
      <c r="I67" s="229"/>
      <c r="J67" s="274" t="s">
        <v>78</v>
      </c>
      <c r="K67" s="229"/>
      <c r="L67" s="228" t="s">
        <v>103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12.0" customHeight="1">
      <c r="A68" s="282"/>
      <c r="B68" s="274"/>
      <c r="C68" s="229"/>
      <c r="D68" s="229"/>
      <c r="E68" s="298"/>
      <c r="F68" s="229"/>
      <c r="G68" s="229"/>
      <c r="H68" s="229"/>
      <c r="I68" s="229"/>
      <c r="J68" s="274" t="s">
        <v>80</v>
      </c>
      <c r="K68" s="229"/>
      <c r="L68" s="228" t="s">
        <v>103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2.0" customHeight="1">
      <c r="A69" s="282"/>
      <c r="B69" s="274"/>
      <c r="C69" s="229"/>
      <c r="D69" s="229"/>
      <c r="E69" s="298"/>
      <c r="F69" s="229"/>
      <c r="G69" s="229"/>
      <c r="H69" s="229"/>
      <c r="I69" s="229"/>
      <c r="J69" s="228"/>
      <c r="K69" s="229"/>
      <c r="L69" s="228" t="s">
        <v>103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2.0" customHeight="1">
      <c r="A70" s="282"/>
      <c r="B70" s="274"/>
      <c r="C70" s="229"/>
      <c r="D70" s="229"/>
      <c r="E70" s="298"/>
      <c r="F70" s="229"/>
      <c r="G70" s="229"/>
      <c r="H70" s="229"/>
      <c r="I70" s="229"/>
      <c r="J70" s="228"/>
      <c r="K70" s="229"/>
      <c r="L70" s="228" t="s">
        <v>103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15.0" customHeight="1">
      <c r="A71" s="282"/>
      <c r="B71" s="274"/>
      <c r="C71" s="229"/>
      <c r="D71" s="229"/>
      <c r="E71" s="298"/>
      <c r="F71" s="229"/>
      <c r="G71" s="229"/>
      <c r="H71" s="229"/>
      <c r="I71" s="229"/>
      <c r="J71" s="228"/>
      <c r="K71" s="229"/>
      <c r="L71" s="228" t="s">
        <v>103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ht="12.0" customHeight="1">
      <c r="A72" s="285" t="s">
        <v>4085</v>
      </c>
      <c r="B72" s="238"/>
      <c r="C72" s="238"/>
      <c r="D72" s="239"/>
      <c r="E72" s="276" t="s">
        <v>4086</v>
      </c>
      <c r="F72" s="229" t="s">
        <v>363</v>
      </c>
      <c r="G72" s="228">
        <v>75019.0</v>
      </c>
      <c r="H72" s="279"/>
      <c r="I72" s="301"/>
      <c r="J72" s="274">
        <f>COUNTA(A79:A81)</f>
        <v>0</v>
      </c>
      <c r="K72" s="254" t="s">
        <v>125</v>
      </c>
      <c r="L72" s="228" t="s">
        <v>103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ht="12.0" customHeight="1">
      <c r="A73" s="80"/>
      <c r="B73" s="274"/>
      <c r="C73" s="279" t="s">
        <v>2393</v>
      </c>
      <c r="D73" s="279" t="s">
        <v>1200</v>
      </c>
      <c r="E73" s="276" t="s">
        <v>4087</v>
      </c>
      <c r="F73" s="279" t="s">
        <v>363</v>
      </c>
      <c r="G73" s="274">
        <v>75019.0</v>
      </c>
      <c r="H73" s="229" t="s">
        <v>4088</v>
      </c>
      <c r="I73" s="229" t="s">
        <v>4089</v>
      </c>
      <c r="J73" s="274" t="s">
        <v>70</v>
      </c>
      <c r="K73" s="279"/>
      <c r="L73" s="228" t="s">
        <v>103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ht="12.0" customHeight="1">
      <c r="A74" s="282"/>
      <c r="B74" s="274"/>
      <c r="C74" s="279" t="s">
        <v>4090</v>
      </c>
      <c r="D74" s="279" t="s">
        <v>4091</v>
      </c>
      <c r="E74" s="276" t="s">
        <v>4092</v>
      </c>
      <c r="F74" s="279" t="s">
        <v>363</v>
      </c>
      <c r="G74" s="274">
        <v>75019.0</v>
      </c>
      <c r="H74" s="229" t="s">
        <v>4093</v>
      </c>
      <c r="I74" s="229" t="s">
        <v>4094</v>
      </c>
      <c r="J74" s="274" t="s">
        <v>72</v>
      </c>
      <c r="K74" s="229"/>
      <c r="L74" s="228" t="s">
        <v>103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ht="12.0" customHeight="1">
      <c r="A75" s="282"/>
      <c r="B75" s="274"/>
      <c r="C75" s="279" t="s">
        <v>4095</v>
      </c>
      <c r="D75" s="279" t="s">
        <v>1164</v>
      </c>
      <c r="E75" s="276" t="s">
        <v>4096</v>
      </c>
      <c r="F75" s="279" t="s">
        <v>363</v>
      </c>
      <c r="G75" s="274">
        <v>75019.0</v>
      </c>
      <c r="H75" s="279" t="s">
        <v>4097</v>
      </c>
      <c r="I75" s="229" t="s">
        <v>4098</v>
      </c>
      <c r="J75" s="81" t="s">
        <v>74</v>
      </c>
      <c r="K75" s="229"/>
      <c r="L75" s="228" t="s">
        <v>103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ht="12.0" customHeight="1">
      <c r="A76" s="282"/>
      <c r="B76" s="274"/>
      <c r="C76" s="279"/>
      <c r="D76" s="279"/>
      <c r="E76" s="298"/>
      <c r="F76" s="229"/>
      <c r="G76" s="229"/>
      <c r="H76" s="279"/>
      <c r="I76" s="229"/>
      <c r="J76" s="274" t="s">
        <v>76</v>
      </c>
      <c r="K76" s="229"/>
      <c r="L76" s="228" t="s">
        <v>103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12.0" customHeight="1">
      <c r="A77" s="282"/>
      <c r="B77" s="274"/>
      <c r="C77" s="229"/>
      <c r="D77" s="229"/>
      <c r="E77" s="298"/>
      <c r="F77" s="229"/>
      <c r="G77" s="229"/>
      <c r="H77" s="229"/>
      <c r="I77" s="229"/>
      <c r="J77" s="274" t="s">
        <v>78</v>
      </c>
      <c r="K77" s="229"/>
      <c r="L77" s="228" t="s">
        <v>103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282"/>
      <c r="B78" s="274"/>
      <c r="C78" s="229"/>
      <c r="D78" s="229"/>
      <c r="E78" s="298"/>
      <c r="F78" s="229"/>
      <c r="G78" s="229"/>
      <c r="H78" s="229"/>
      <c r="I78" s="229"/>
      <c r="J78" s="274" t="s">
        <v>80</v>
      </c>
      <c r="K78" s="229"/>
      <c r="L78" s="228" t="s">
        <v>103</v>
      </c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ht="12.0" customHeight="1">
      <c r="A79" s="282"/>
      <c r="B79" s="274"/>
      <c r="C79" s="229"/>
      <c r="D79" s="229"/>
      <c r="E79" s="298"/>
      <c r="F79" s="229"/>
      <c r="G79" s="229"/>
      <c r="H79" s="229"/>
      <c r="I79" s="229"/>
      <c r="J79" s="228"/>
      <c r="K79" s="229"/>
      <c r="L79" s="228" t="s">
        <v>103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2.0" customHeight="1">
      <c r="A80" s="282"/>
      <c r="B80" s="274"/>
      <c r="C80" s="229"/>
      <c r="D80" s="229"/>
      <c r="E80" s="298"/>
      <c r="F80" s="229"/>
      <c r="G80" s="229"/>
      <c r="H80" s="229"/>
      <c r="I80" s="229"/>
      <c r="J80" s="228"/>
      <c r="K80" s="229"/>
      <c r="L80" s="228" t="s">
        <v>103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5.0" customHeight="1">
      <c r="A81" s="282"/>
      <c r="B81" s="274"/>
      <c r="C81" s="229"/>
      <c r="D81" s="229"/>
      <c r="E81" s="298"/>
      <c r="F81" s="229"/>
      <c r="G81" s="229"/>
      <c r="H81" s="229"/>
      <c r="I81" s="229"/>
      <c r="J81" s="228"/>
      <c r="K81" s="229"/>
      <c r="L81" s="228" t="s">
        <v>103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2.0" customHeight="1">
      <c r="A82" s="285" t="s">
        <v>4099</v>
      </c>
      <c r="B82" s="238"/>
      <c r="C82" s="238"/>
      <c r="D82" s="239"/>
      <c r="E82" s="298" t="s">
        <v>4086</v>
      </c>
      <c r="F82" s="229" t="s">
        <v>363</v>
      </c>
      <c r="G82" s="228">
        <v>75019.0</v>
      </c>
      <c r="H82" s="279"/>
      <c r="I82" s="301"/>
      <c r="J82" s="81">
        <f>COUNTA(A89:A91)</f>
        <v>0</v>
      </c>
      <c r="K82" s="254" t="s">
        <v>125</v>
      </c>
      <c r="L82" s="228" t="s">
        <v>103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12.0" customHeight="1">
      <c r="A83" s="80"/>
      <c r="B83" s="274"/>
      <c r="C83" s="279" t="s">
        <v>605</v>
      </c>
      <c r="D83" s="279" t="s">
        <v>2874</v>
      </c>
      <c r="E83" s="276" t="s">
        <v>4100</v>
      </c>
      <c r="F83" s="279" t="s">
        <v>363</v>
      </c>
      <c r="G83" s="274">
        <v>75019.0</v>
      </c>
      <c r="H83" s="279" t="s">
        <v>4101</v>
      </c>
      <c r="I83" s="229" t="s">
        <v>4102</v>
      </c>
      <c r="J83" s="274" t="s">
        <v>70</v>
      </c>
      <c r="K83" s="279"/>
      <c r="L83" s="228" t="s">
        <v>103</v>
      </c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ht="12.0" customHeight="1">
      <c r="A84" s="282"/>
      <c r="B84" s="274"/>
      <c r="C84" s="279" t="s">
        <v>4103</v>
      </c>
      <c r="D84" s="279" t="s">
        <v>4104</v>
      </c>
      <c r="E84" s="276" t="s">
        <v>4105</v>
      </c>
      <c r="F84" s="279" t="s">
        <v>363</v>
      </c>
      <c r="G84" s="274">
        <v>75019.0</v>
      </c>
      <c r="H84" s="279" t="s">
        <v>4106</v>
      </c>
      <c r="I84" s="229" t="s">
        <v>4107</v>
      </c>
      <c r="J84" s="274" t="s">
        <v>72</v>
      </c>
      <c r="K84" s="229"/>
      <c r="L84" s="228" t="s">
        <v>103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12.0" customHeight="1">
      <c r="A85" s="282"/>
      <c r="B85" s="274"/>
      <c r="C85" s="382" t="s">
        <v>4108</v>
      </c>
      <c r="D85" s="279" t="s">
        <v>4109</v>
      </c>
      <c r="E85" s="276" t="s">
        <v>4110</v>
      </c>
      <c r="F85" s="279" t="s">
        <v>363</v>
      </c>
      <c r="G85" s="274">
        <v>75019.0</v>
      </c>
      <c r="H85" s="279" t="s">
        <v>4111</v>
      </c>
      <c r="I85" s="229" t="s">
        <v>4112</v>
      </c>
      <c r="J85" s="81" t="s">
        <v>74</v>
      </c>
      <c r="K85" s="229"/>
      <c r="L85" s="228" t="s">
        <v>103</v>
      </c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ht="12.0" customHeight="1">
      <c r="A86" s="282"/>
      <c r="B86" s="274"/>
      <c r="C86" s="279"/>
      <c r="D86" s="279"/>
      <c r="E86" s="298"/>
      <c r="F86" s="229"/>
      <c r="G86" s="229"/>
      <c r="H86" s="279"/>
      <c r="I86" s="229"/>
      <c r="J86" s="274" t="s">
        <v>76</v>
      </c>
      <c r="K86" s="229"/>
      <c r="L86" s="228" t="s">
        <v>103</v>
      </c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ht="12.0" customHeight="1">
      <c r="A87" s="282"/>
      <c r="B87" s="274"/>
      <c r="C87" s="229"/>
      <c r="D87" s="229"/>
      <c r="E87" s="298"/>
      <c r="F87" s="229"/>
      <c r="G87" s="229"/>
      <c r="H87" s="229"/>
      <c r="I87" s="229"/>
      <c r="J87" s="274" t="s">
        <v>78</v>
      </c>
      <c r="K87" s="229"/>
      <c r="L87" s="228" t="s">
        <v>103</v>
      </c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ht="12.0" customHeight="1">
      <c r="A88" s="282"/>
      <c r="B88" s="274"/>
      <c r="C88" s="229"/>
      <c r="D88" s="229"/>
      <c r="E88" s="298"/>
      <c r="F88" s="229"/>
      <c r="G88" s="229"/>
      <c r="H88" s="229"/>
      <c r="I88" s="229"/>
      <c r="J88" s="274" t="s">
        <v>80</v>
      </c>
      <c r="K88" s="229"/>
      <c r="L88" s="228" t="s">
        <v>103</v>
      </c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2.0" customHeight="1">
      <c r="A89" s="282"/>
      <c r="B89" s="274"/>
      <c r="C89" s="229"/>
      <c r="D89" s="229"/>
      <c r="E89" s="298"/>
      <c r="F89" s="229"/>
      <c r="G89" s="229"/>
      <c r="H89" s="229"/>
      <c r="I89" s="229"/>
      <c r="J89" s="228"/>
      <c r="K89" s="229"/>
      <c r="L89" s="228" t="s">
        <v>103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2.0" customHeight="1">
      <c r="A90" s="282"/>
      <c r="B90" s="274"/>
      <c r="C90" s="229"/>
      <c r="D90" s="229"/>
      <c r="E90" s="298"/>
      <c r="F90" s="229"/>
      <c r="G90" s="229"/>
      <c r="H90" s="229"/>
      <c r="I90" s="229"/>
      <c r="J90" s="228"/>
      <c r="K90" s="229"/>
      <c r="L90" s="228" t="s">
        <v>103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15.0" customHeight="1">
      <c r="A91" s="282"/>
      <c r="B91" s="274"/>
      <c r="C91" s="229"/>
      <c r="D91" s="229"/>
      <c r="E91" s="298"/>
      <c r="F91" s="229"/>
      <c r="G91" s="229"/>
      <c r="H91" s="229"/>
      <c r="I91" s="229"/>
      <c r="J91" s="228"/>
      <c r="K91" s="229"/>
      <c r="L91" s="228" t="s">
        <v>103</v>
      </c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ht="12.0" customHeight="1">
      <c r="A92" s="285" t="s">
        <v>4113</v>
      </c>
      <c r="B92" s="238"/>
      <c r="C92" s="238"/>
      <c r="D92" s="239"/>
      <c r="E92" s="276" t="s">
        <v>4086</v>
      </c>
      <c r="F92" s="229" t="s">
        <v>363</v>
      </c>
      <c r="G92" s="228">
        <v>75019.0</v>
      </c>
      <c r="H92" s="279"/>
      <c r="I92" s="301"/>
      <c r="J92" s="274">
        <f>COUNTA(A99:A102)</f>
        <v>2</v>
      </c>
      <c r="K92" s="254" t="s">
        <v>125</v>
      </c>
      <c r="L92" s="228" t="s">
        <v>103</v>
      </c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2.75" customHeight="1">
      <c r="A93" s="80"/>
      <c r="B93" s="274"/>
      <c r="C93" s="229" t="s">
        <v>4114</v>
      </c>
      <c r="D93" s="279" t="s">
        <v>4115</v>
      </c>
      <c r="E93" s="270" t="s">
        <v>4116</v>
      </c>
      <c r="F93" s="229" t="s">
        <v>149</v>
      </c>
      <c r="G93" s="228">
        <v>75067.0</v>
      </c>
      <c r="H93" s="229" t="s">
        <v>4117</v>
      </c>
      <c r="I93" s="268" t="s">
        <v>4118</v>
      </c>
      <c r="J93" s="274" t="s">
        <v>70</v>
      </c>
      <c r="K93" s="279"/>
      <c r="L93" s="228" t="s">
        <v>103</v>
      </c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12.0" customHeight="1">
      <c r="A94" s="282"/>
      <c r="B94" s="274"/>
      <c r="C94" s="279" t="s">
        <v>4119</v>
      </c>
      <c r="D94" s="279" t="s">
        <v>4120</v>
      </c>
      <c r="E94" s="276" t="s">
        <v>4121</v>
      </c>
      <c r="F94" s="279" t="s">
        <v>149</v>
      </c>
      <c r="G94" s="274">
        <v>75067.0</v>
      </c>
      <c r="H94" s="279" t="s">
        <v>4122</v>
      </c>
      <c r="I94" s="229" t="s">
        <v>4123</v>
      </c>
      <c r="J94" s="274" t="s">
        <v>72</v>
      </c>
      <c r="K94" s="229"/>
      <c r="L94" s="228" t="s">
        <v>103</v>
      </c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12.0" customHeight="1">
      <c r="A95" s="282"/>
      <c r="B95" s="274"/>
      <c r="C95" s="279" t="s">
        <v>1401</v>
      </c>
      <c r="D95" s="279" t="s">
        <v>2553</v>
      </c>
      <c r="E95" s="276" t="s">
        <v>4124</v>
      </c>
      <c r="F95" s="279" t="s">
        <v>149</v>
      </c>
      <c r="G95" s="274">
        <v>75067.0</v>
      </c>
      <c r="H95" s="279" t="s">
        <v>4125</v>
      </c>
      <c r="I95" s="229" t="s">
        <v>4126</v>
      </c>
      <c r="J95" s="81" t="s">
        <v>74</v>
      </c>
      <c r="K95" s="229"/>
      <c r="L95" s="228" t="s">
        <v>103</v>
      </c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ht="12.0" customHeight="1">
      <c r="A96" s="282"/>
      <c r="B96" s="274"/>
      <c r="C96" s="279"/>
      <c r="D96" s="279"/>
      <c r="E96" s="298"/>
      <c r="F96" s="229"/>
      <c r="G96" s="229"/>
      <c r="H96" s="279"/>
      <c r="I96" s="229"/>
      <c r="J96" s="274" t="s">
        <v>76</v>
      </c>
      <c r="K96" s="229"/>
      <c r="L96" s="228" t="s">
        <v>103</v>
      </c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0" customHeight="1">
      <c r="A97" s="282"/>
      <c r="B97" s="274"/>
      <c r="C97" s="229"/>
      <c r="D97" s="229"/>
      <c r="E97" s="298"/>
      <c r="F97" s="229"/>
      <c r="G97" s="229"/>
      <c r="H97" s="229"/>
      <c r="I97" s="229"/>
      <c r="J97" s="274" t="s">
        <v>78</v>
      </c>
      <c r="K97" s="229"/>
      <c r="L97" s="228" t="s">
        <v>103</v>
      </c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30.0" customHeight="1">
      <c r="A98" s="282"/>
      <c r="B98" s="274"/>
      <c r="C98" s="229"/>
      <c r="D98" s="229"/>
      <c r="E98" s="298"/>
      <c r="F98" s="229"/>
      <c r="G98" s="229"/>
      <c r="H98" s="229"/>
      <c r="I98" s="229"/>
      <c r="J98" s="274" t="s">
        <v>80</v>
      </c>
      <c r="K98" s="229"/>
      <c r="L98" s="228" t="s">
        <v>103</v>
      </c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12.0" customHeight="1">
      <c r="A99" s="227" t="s">
        <v>4127</v>
      </c>
      <c r="B99" s="274" t="s">
        <v>440</v>
      </c>
      <c r="C99" s="229" t="s">
        <v>4128</v>
      </c>
      <c r="D99" s="229" t="s">
        <v>4129</v>
      </c>
      <c r="E99" s="298" t="s">
        <v>4130</v>
      </c>
      <c r="F99" s="229" t="s">
        <v>149</v>
      </c>
      <c r="G99" s="228">
        <v>75067.0</v>
      </c>
      <c r="H99" s="229" t="s">
        <v>4131</v>
      </c>
      <c r="I99" s="229" t="s">
        <v>4132</v>
      </c>
      <c r="J99" s="228"/>
      <c r="K99" s="229"/>
      <c r="L99" s="228" t="s">
        <v>103</v>
      </c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0" customHeight="1">
      <c r="A100" s="227" t="s">
        <v>4133</v>
      </c>
      <c r="B100" s="274" t="s">
        <v>440</v>
      </c>
      <c r="C100" s="229" t="s">
        <v>35</v>
      </c>
      <c r="D100" s="229" t="s">
        <v>513</v>
      </c>
      <c r="E100" s="298" t="s">
        <v>4134</v>
      </c>
      <c r="F100" s="229" t="s">
        <v>144</v>
      </c>
      <c r="G100" s="228">
        <v>75006.0</v>
      </c>
      <c r="H100" s="229" t="s">
        <v>4135</v>
      </c>
      <c r="I100" s="229" t="s">
        <v>4136</v>
      </c>
      <c r="J100" s="228"/>
      <c r="K100" s="229"/>
      <c r="L100" s="228" t="s">
        <v>103</v>
      </c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0" customHeight="1">
      <c r="A101" s="282"/>
      <c r="B101" s="274"/>
      <c r="C101" s="229"/>
      <c r="D101" s="229"/>
      <c r="E101" s="298"/>
      <c r="F101" s="229"/>
      <c r="G101" s="229"/>
      <c r="H101" s="229"/>
      <c r="I101" s="229"/>
      <c r="J101" s="228"/>
      <c r="K101" s="229"/>
      <c r="L101" s="228" t="s">
        <v>103</v>
      </c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2.0" customHeight="1">
      <c r="A102" s="282"/>
      <c r="B102" s="274"/>
      <c r="C102" s="229"/>
      <c r="D102" s="229"/>
      <c r="E102" s="298"/>
      <c r="F102" s="229"/>
      <c r="G102" s="229"/>
      <c r="H102" s="229"/>
      <c r="I102" s="229"/>
      <c r="J102" s="228"/>
      <c r="K102" s="229"/>
      <c r="L102" s="228" t="s">
        <v>103</v>
      </c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12.0" customHeight="1">
      <c r="A103" s="78"/>
      <c r="B103" s="103"/>
      <c r="C103" s="271"/>
      <c r="D103" s="271"/>
      <c r="E103" s="103"/>
      <c r="F103" s="271"/>
      <c r="G103" s="271"/>
      <c r="H103" s="271"/>
      <c r="I103" s="271"/>
      <c r="J103" s="103"/>
      <c r="K103" s="271"/>
      <c r="L103" s="103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ht="12.0" customHeight="1">
      <c r="A104" s="78"/>
      <c r="B104" s="103"/>
      <c r="C104" s="271"/>
      <c r="D104" s="271"/>
      <c r="E104" s="103"/>
      <c r="F104" s="271"/>
      <c r="G104" s="271"/>
      <c r="H104" s="271"/>
      <c r="I104" s="271"/>
      <c r="J104" s="103"/>
      <c r="K104" s="271"/>
      <c r="L104" s="103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12.0" customHeight="1">
      <c r="A105" s="78"/>
      <c r="B105" s="103"/>
      <c r="C105" s="271"/>
      <c r="D105" s="271"/>
      <c r="E105" s="103"/>
      <c r="F105" s="271"/>
      <c r="G105" s="271"/>
      <c r="H105" s="271"/>
      <c r="I105" s="271"/>
      <c r="J105" s="103"/>
      <c r="K105" s="271"/>
      <c r="L105" s="103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12.0" customHeight="1">
      <c r="A106" s="78"/>
      <c r="B106" s="103"/>
      <c r="C106" s="271"/>
      <c r="D106" s="271"/>
      <c r="E106" s="103"/>
      <c r="F106" s="271"/>
      <c r="G106" s="271"/>
      <c r="H106" s="271"/>
      <c r="I106" s="271"/>
      <c r="J106" s="103"/>
      <c r="K106" s="271"/>
      <c r="L106" s="103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12.0" customHeight="1">
      <c r="A107" s="78"/>
      <c r="B107" s="103"/>
      <c r="C107" s="271"/>
      <c r="D107" s="271"/>
      <c r="E107" s="103"/>
      <c r="F107" s="271"/>
      <c r="G107" s="271"/>
      <c r="H107" s="271"/>
      <c r="I107" s="271"/>
      <c r="J107" s="103"/>
      <c r="K107" s="271"/>
      <c r="L107" s="103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ht="12.0" customHeight="1">
      <c r="A108" s="78"/>
      <c r="B108" s="103"/>
      <c r="C108" s="271"/>
      <c r="D108" s="271"/>
      <c r="E108" s="103"/>
      <c r="F108" s="271"/>
      <c r="G108" s="271"/>
      <c r="H108" s="271"/>
      <c r="I108" s="271"/>
      <c r="J108" s="103"/>
      <c r="K108" s="271"/>
      <c r="L108" s="103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ht="12.0" customHeight="1">
      <c r="A109" s="78"/>
      <c r="B109" s="103"/>
      <c r="C109" s="271"/>
      <c r="D109" s="271"/>
      <c r="E109" s="103"/>
      <c r="F109" s="271"/>
      <c r="G109" s="271"/>
      <c r="H109" s="271"/>
      <c r="I109" s="271"/>
      <c r="J109" s="103"/>
      <c r="K109" s="271"/>
      <c r="L109" s="103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0" customHeight="1">
      <c r="A110" s="78"/>
      <c r="B110" s="103"/>
      <c r="C110" s="271"/>
      <c r="D110" s="271"/>
      <c r="E110" s="103"/>
      <c r="F110" s="271"/>
      <c r="G110" s="271"/>
      <c r="H110" s="271"/>
      <c r="I110" s="271"/>
      <c r="J110" s="103"/>
      <c r="K110" s="271"/>
      <c r="L110" s="103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0" customHeight="1">
      <c r="A111" s="78"/>
      <c r="B111" s="78"/>
      <c r="C111" s="271"/>
      <c r="D111" s="78"/>
      <c r="E111" s="103"/>
      <c r="F111" s="271"/>
      <c r="G111" s="271"/>
      <c r="H111" s="271"/>
      <c r="I111" s="271"/>
      <c r="J111" s="103"/>
      <c r="K111" s="271"/>
      <c r="L111" s="103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78"/>
      <c r="B112" s="103"/>
      <c r="C112" s="271"/>
      <c r="D112" s="271"/>
      <c r="E112" s="103"/>
      <c r="F112" s="271"/>
      <c r="G112" s="271"/>
      <c r="H112" s="271"/>
      <c r="I112" s="271"/>
      <c r="J112" s="103"/>
      <c r="K112" s="271"/>
      <c r="L112" s="103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78"/>
      <c r="B113" s="103"/>
      <c r="C113" s="271"/>
      <c r="D113" s="271"/>
      <c r="E113" s="103"/>
      <c r="F113" s="271"/>
      <c r="G113" s="271"/>
      <c r="H113" s="271"/>
      <c r="I113" s="271"/>
      <c r="J113" s="103"/>
      <c r="K113" s="271"/>
      <c r="L113" s="103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78"/>
      <c r="B114" s="103"/>
      <c r="C114" s="271"/>
      <c r="D114" s="271"/>
      <c r="E114" s="103"/>
      <c r="F114" s="271"/>
      <c r="G114" s="271"/>
      <c r="H114" s="271"/>
      <c r="I114" s="271"/>
      <c r="J114" s="103"/>
      <c r="K114" s="271"/>
      <c r="L114" s="103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0" customHeight="1">
      <c r="A115" s="78"/>
      <c r="B115" s="103"/>
      <c r="C115" s="271"/>
      <c r="D115" s="271"/>
      <c r="E115" s="103"/>
      <c r="F115" s="271"/>
      <c r="G115" s="271"/>
      <c r="H115" s="271"/>
      <c r="I115" s="271"/>
      <c r="J115" s="103"/>
      <c r="K115" s="271"/>
      <c r="L115" s="103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12.0" customHeight="1">
      <c r="A116" s="78"/>
      <c r="B116" s="103"/>
      <c r="C116" s="271"/>
      <c r="D116" s="271"/>
      <c r="E116" s="103"/>
      <c r="F116" s="271"/>
      <c r="G116" s="271"/>
      <c r="H116" s="271"/>
      <c r="I116" s="271"/>
      <c r="J116" s="103"/>
      <c r="K116" s="271"/>
      <c r="L116" s="103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0" customHeight="1">
      <c r="A117" s="78"/>
      <c r="B117" s="103"/>
      <c r="C117" s="271"/>
      <c r="D117" s="271"/>
      <c r="E117" s="103"/>
      <c r="F117" s="271"/>
      <c r="G117" s="271"/>
      <c r="H117" s="271"/>
      <c r="I117" s="271"/>
      <c r="J117" s="103"/>
      <c r="K117" s="271"/>
      <c r="L117" s="103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0" customHeight="1">
      <c r="A118" s="78"/>
      <c r="B118" s="103"/>
      <c r="C118" s="271"/>
      <c r="D118" s="271"/>
      <c r="E118" s="103"/>
      <c r="F118" s="271"/>
      <c r="G118" s="271"/>
      <c r="H118" s="271"/>
      <c r="I118" s="271"/>
      <c r="J118" s="103"/>
      <c r="K118" s="271"/>
      <c r="L118" s="103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0" customHeight="1">
      <c r="A119" s="78"/>
      <c r="B119" s="103"/>
      <c r="C119" s="271"/>
      <c r="D119" s="271"/>
      <c r="E119" s="103"/>
      <c r="F119" s="271"/>
      <c r="G119" s="271"/>
      <c r="H119" s="271"/>
      <c r="I119" s="271"/>
      <c r="J119" s="103"/>
      <c r="K119" s="271"/>
      <c r="L119" s="103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78"/>
      <c r="B120" s="103"/>
      <c r="C120" s="271"/>
      <c r="D120" s="271"/>
      <c r="E120" s="103"/>
      <c r="F120" s="271"/>
      <c r="G120" s="271"/>
      <c r="H120" s="271"/>
      <c r="I120" s="271"/>
      <c r="J120" s="103"/>
      <c r="K120" s="271"/>
      <c r="L120" s="103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2.0" customHeight="1">
      <c r="A121" s="78"/>
      <c r="B121" s="103"/>
      <c r="C121" s="271"/>
      <c r="D121" s="271"/>
      <c r="E121" s="103"/>
      <c r="F121" s="271"/>
      <c r="G121" s="271"/>
      <c r="H121" s="271"/>
      <c r="I121" s="271"/>
      <c r="J121" s="103"/>
      <c r="K121" s="271"/>
      <c r="L121" s="103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78"/>
      <c r="B122" s="103"/>
      <c r="C122" s="271"/>
      <c r="D122" s="271"/>
      <c r="E122" s="103"/>
      <c r="F122" s="271"/>
      <c r="G122" s="271"/>
      <c r="H122" s="271"/>
      <c r="I122" s="271"/>
      <c r="J122" s="103"/>
      <c r="K122" s="271"/>
      <c r="L122" s="103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0" customHeight="1">
      <c r="A123" s="78"/>
      <c r="B123" s="103"/>
      <c r="C123" s="271"/>
      <c r="D123" s="271"/>
      <c r="E123" s="103"/>
      <c r="F123" s="271"/>
      <c r="G123" s="271"/>
      <c r="H123" s="271"/>
      <c r="I123" s="271"/>
      <c r="J123" s="103"/>
      <c r="K123" s="271"/>
      <c r="L123" s="103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0" customHeight="1">
      <c r="A124" s="78"/>
      <c r="B124" s="103"/>
      <c r="C124" s="271"/>
      <c r="D124" s="271"/>
      <c r="E124" s="103"/>
      <c r="F124" s="271"/>
      <c r="G124" s="271"/>
      <c r="H124" s="271"/>
      <c r="I124" s="271"/>
      <c r="J124" s="103"/>
      <c r="K124" s="271"/>
      <c r="L124" s="103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2.0" customHeight="1">
      <c r="A125" s="78"/>
      <c r="B125" s="103"/>
      <c r="C125" s="271"/>
      <c r="D125" s="271"/>
      <c r="E125" s="103"/>
      <c r="F125" s="271"/>
      <c r="G125" s="271"/>
      <c r="H125" s="271"/>
      <c r="I125" s="271"/>
      <c r="J125" s="103"/>
      <c r="K125" s="271"/>
      <c r="L125" s="103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2.0" customHeight="1">
      <c r="A126" s="78"/>
      <c r="B126" s="103"/>
      <c r="C126" s="271"/>
      <c r="D126" s="271"/>
      <c r="E126" s="103"/>
      <c r="F126" s="271"/>
      <c r="G126" s="271"/>
      <c r="H126" s="271"/>
      <c r="I126" s="271"/>
      <c r="J126" s="103"/>
      <c r="K126" s="271"/>
      <c r="L126" s="103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78"/>
      <c r="B127" s="103"/>
      <c r="C127" s="271"/>
      <c r="D127" s="271"/>
      <c r="E127" s="103"/>
      <c r="F127" s="271"/>
      <c r="G127" s="271"/>
      <c r="H127" s="271"/>
      <c r="I127" s="271"/>
      <c r="J127" s="103"/>
      <c r="K127" s="271"/>
      <c r="L127" s="103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78"/>
      <c r="B128" s="103"/>
      <c r="C128" s="271"/>
      <c r="D128" s="271"/>
      <c r="E128" s="103"/>
      <c r="F128" s="271"/>
      <c r="G128" s="271"/>
      <c r="H128" s="271"/>
      <c r="I128" s="271"/>
      <c r="J128" s="103"/>
      <c r="K128" s="271"/>
      <c r="L128" s="103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12.0" customHeight="1">
      <c r="A129" s="78"/>
      <c r="B129" s="103"/>
      <c r="C129" s="271"/>
      <c r="D129" s="271"/>
      <c r="E129" s="103"/>
      <c r="F129" s="271"/>
      <c r="G129" s="271"/>
      <c r="H129" s="271"/>
      <c r="I129" s="271"/>
      <c r="J129" s="103"/>
      <c r="K129" s="271"/>
      <c r="L129" s="103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0" customHeight="1">
      <c r="A130" s="78"/>
      <c r="B130" s="103"/>
      <c r="C130" s="271"/>
      <c r="D130" s="271"/>
      <c r="E130" s="103"/>
      <c r="F130" s="271"/>
      <c r="G130" s="271"/>
      <c r="H130" s="271"/>
      <c r="I130" s="271"/>
      <c r="J130" s="103"/>
      <c r="K130" s="271"/>
      <c r="L130" s="103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0" customHeight="1">
      <c r="A131" s="78"/>
      <c r="B131" s="103"/>
      <c r="C131" s="271"/>
      <c r="D131" s="271"/>
      <c r="E131" s="103"/>
      <c r="F131" s="271"/>
      <c r="G131" s="271"/>
      <c r="H131" s="271"/>
      <c r="I131" s="271"/>
      <c r="J131" s="103"/>
      <c r="K131" s="271"/>
      <c r="L131" s="103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78"/>
      <c r="B132" s="103"/>
      <c r="C132" s="271"/>
      <c r="D132" s="271"/>
      <c r="E132" s="103"/>
      <c r="F132" s="271"/>
      <c r="G132" s="271"/>
      <c r="H132" s="271"/>
      <c r="I132" s="271"/>
      <c r="J132" s="103"/>
      <c r="K132" s="271"/>
      <c r="L132" s="103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2.0" customHeight="1">
      <c r="A133" s="78"/>
      <c r="B133" s="103"/>
      <c r="C133" s="271"/>
      <c r="D133" s="271"/>
      <c r="E133" s="103"/>
      <c r="F133" s="271"/>
      <c r="G133" s="271"/>
      <c r="H133" s="271"/>
      <c r="I133" s="271"/>
      <c r="J133" s="103"/>
      <c r="K133" s="271"/>
      <c r="L133" s="103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ht="12.0" customHeight="1">
      <c r="A134" s="78"/>
      <c r="B134" s="103"/>
      <c r="C134" s="271"/>
      <c r="D134" s="271"/>
      <c r="E134" s="103"/>
      <c r="F134" s="271"/>
      <c r="G134" s="271"/>
      <c r="H134" s="271"/>
      <c r="I134" s="271"/>
      <c r="J134" s="103"/>
      <c r="K134" s="271"/>
      <c r="L134" s="103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0" customHeight="1">
      <c r="A135" s="78"/>
      <c r="B135" s="103"/>
      <c r="C135" s="271"/>
      <c r="D135" s="271"/>
      <c r="E135" s="103"/>
      <c r="F135" s="271"/>
      <c r="G135" s="271"/>
      <c r="H135" s="271"/>
      <c r="I135" s="271"/>
      <c r="J135" s="103"/>
      <c r="K135" s="271"/>
      <c r="L135" s="103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0" customHeight="1">
      <c r="A136" s="78"/>
      <c r="B136" s="103"/>
      <c r="C136" s="271"/>
      <c r="D136" s="271"/>
      <c r="E136" s="103"/>
      <c r="F136" s="271"/>
      <c r="G136" s="271"/>
      <c r="H136" s="271"/>
      <c r="I136" s="271"/>
      <c r="J136" s="103"/>
      <c r="K136" s="271"/>
      <c r="L136" s="103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0" customHeight="1">
      <c r="A137" s="78"/>
      <c r="B137" s="103"/>
      <c r="C137" s="271"/>
      <c r="D137" s="271"/>
      <c r="E137" s="103"/>
      <c r="F137" s="271"/>
      <c r="G137" s="271"/>
      <c r="H137" s="271"/>
      <c r="I137" s="271"/>
      <c r="J137" s="103"/>
      <c r="K137" s="271"/>
      <c r="L137" s="103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78"/>
      <c r="B138" s="103"/>
      <c r="C138" s="271"/>
      <c r="D138" s="271"/>
      <c r="E138" s="103"/>
      <c r="F138" s="271"/>
      <c r="G138" s="271"/>
      <c r="H138" s="271"/>
      <c r="I138" s="271"/>
      <c r="J138" s="103"/>
      <c r="K138" s="271"/>
      <c r="L138" s="103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78"/>
      <c r="B139" s="103"/>
      <c r="C139" s="271"/>
      <c r="D139" s="271"/>
      <c r="E139" s="103"/>
      <c r="F139" s="271"/>
      <c r="G139" s="271"/>
      <c r="H139" s="271"/>
      <c r="I139" s="271"/>
      <c r="J139" s="103"/>
      <c r="K139" s="271"/>
      <c r="L139" s="103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2.0" customHeight="1">
      <c r="A140" s="78"/>
      <c r="B140" s="103"/>
      <c r="C140" s="271"/>
      <c r="D140" s="271"/>
      <c r="E140" s="103"/>
      <c r="F140" s="271"/>
      <c r="G140" s="271"/>
      <c r="H140" s="271"/>
      <c r="I140" s="271"/>
      <c r="J140" s="103"/>
      <c r="K140" s="271"/>
      <c r="L140" s="103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78"/>
      <c r="B141" s="78"/>
      <c r="C141" s="271"/>
      <c r="D141" s="78"/>
      <c r="E141" s="103"/>
      <c r="F141" s="271"/>
      <c r="G141" s="271"/>
      <c r="H141" s="271"/>
      <c r="I141" s="271"/>
      <c r="J141" s="103"/>
      <c r="K141" s="271"/>
      <c r="L141" s="103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0" customHeight="1">
      <c r="A142" s="78"/>
      <c r="B142" s="103"/>
      <c r="C142" s="271"/>
      <c r="D142" s="271"/>
      <c r="E142" s="103"/>
      <c r="F142" s="271"/>
      <c r="G142" s="271"/>
      <c r="H142" s="271"/>
      <c r="I142" s="271"/>
      <c r="J142" s="103"/>
      <c r="K142" s="271"/>
      <c r="L142" s="103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0" customHeight="1">
      <c r="A143" s="78"/>
      <c r="B143" s="103"/>
      <c r="C143" s="271"/>
      <c r="D143" s="271"/>
      <c r="E143" s="103"/>
      <c r="F143" s="271"/>
      <c r="G143" s="271"/>
      <c r="H143" s="271"/>
      <c r="I143" s="271"/>
      <c r="J143" s="103"/>
      <c r="K143" s="271"/>
      <c r="L143" s="103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78"/>
      <c r="B144" s="103"/>
      <c r="C144" s="271"/>
      <c r="D144" s="271"/>
      <c r="E144" s="103"/>
      <c r="F144" s="271"/>
      <c r="G144" s="271"/>
      <c r="H144" s="271"/>
      <c r="I144" s="271"/>
      <c r="J144" s="103"/>
      <c r="K144" s="271"/>
      <c r="L144" s="103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78"/>
      <c r="B145" s="103"/>
      <c r="C145" s="271"/>
      <c r="D145" s="271"/>
      <c r="E145" s="103"/>
      <c r="F145" s="271"/>
      <c r="G145" s="271"/>
      <c r="H145" s="271"/>
      <c r="I145" s="271"/>
      <c r="J145" s="103"/>
      <c r="K145" s="271"/>
      <c r="L145" s="103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78"/>
      <c r="B146" s="103"/>
      <c r="C146" s="271"/>
      <c r="D146" s="271"/>
      <c r="E146" s="103"/>
      <c r="F146" s="271"/>
      <c r="G146" s="271"/>
      <c r="H146" s="271"/>
      <c r="I146" s="271"/>
      <c r="J146" s="103"/>
      <c r="K146" s="271"/>
      <c r="L146" s="103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78"/>
      <c r="B147" s="103"/>
      <c r="C147" s="271"/>
      <c r="D147" s="271"/>
      <c r="E147" s="103"/>
      <c r="F147" s="271"/>
      <c r="G147" s="271"/>
      <c r="H147" s="271"/>
      <c r="I147" s="271"/>
      <c r="J147" s="103"/>
      <c r="K147" s="271"/>
      <c r="L147" s="103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78"/>
      <c r="B148" s="103"/>
      <c r="C148" s="271"/>
      <c r="D148" s="271"/>
      <c r="E148" s="103"/>
      <c r="F148" s="271"/>
      <c r="G148" s="271"/>
      <c r="H148" s="271"/>
      <c r="I148" s="271"/>
      <c r="J148" s="103"/>
      <c r="K148" s="271"/>
      <c r="L148" s="103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78"/>
      <c r="B149" s="103"/>
      <c r="C149" s="271"/>
      <c r="D149" s="271"/>
      <c r="E149" s="103"/>
      <c r="F149" s="271"/>
      <c r="G149" s="271"/>
      <c r="H149" s="271"/>
      <c r="I149" s="271"/>
      <c r="J149" s="103"/>
      <c r="K149" s="271"/>
      <c r="L149" s="103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78"/>
      <c r="B150" s="103"/>
      <c r="C150" s="271"/>
      <c r="D150" s="271"/>
      <c r="E150" s="103"/>
      <c r="F150" s="271"/>
      <c r="G150" s="271"/>
      <c r="H150" s="271"/>
      <c r="I150" s="271"/>
      <c r="J150" s="103"/>
      <c r="K150" s="271"/>
      <c r="L150" s="103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78"/>
      <c r="B151" s="103"/>
      <c r="C151" s="271"/>
      <c r="D151" s="271"/>
      <c r="E151" s="103"/>
      <c r="F151" s="271"/>
      <c r="G151" s="271"/>
      <c r="H151" s="271"/>
      <c r="I151" s="271"/>
      <c r="J151" s="103"/>
      <c r="K151" s="271"/>
      <c r="L151" s="103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78"/>
      <c r="B152" s="103"/>
      <c r="C152" s="271"/>
      <c r="D152" s="271"/>
      <c r="E152" s="103"/>
      <c r="F152" s="271"/>
      <c r="G152" s="271"/>
      <c r="H152" s="271"/>
      <c r="I152" s="271"/>
      <c r="J152" s="103"/>
      <c r="K152" s="271"/>
      <c r="L152" s="103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78"/>
      <c r="B153" s="103"/>
      <c r="C153" s="271"/>
      <c r="D153" s="271"/>
      <c r="E153" s="103"/>
      <c r="F153" s="271"/>
      <c r="G153" s="271"/>
      <c r="H153" s="271"/>
      <c r="I153" s="271"/>
      <c r="J153" s="103"/>
      <c r="K153" s="271"/>
      <c r="L153" s="103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78"/>
      <c r="B154" s="103"/>
      <c r="C154" s="271"/>
      <c r="D154" s="271"/>
      <c r="E154" s="103"/>
      <c r="F154" s="271"/>
      <c r="G154" s="271"/>
      <c r="H154" s="271"/>
      <c r="I154" s="271"/>
      <c r="J154" s="103"/>
      <c r="K154" s="271"/>
      <c r="L154" s="103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78"/>
      <c r="B155" s="103"/>
      <c r="C155" s="271"/>
      <c r="D155" s="271"/>
      <c r="E155" s="103"/>
      <c r="F155" s="271"/>
      <c r="G155" s="271"/>
      <c r="H155" s="271"/>
      <c r="I155" s="271"/>
      <c r="J155" s="103"/>
      <c r="K155" s="271"/>
      <c r="L155" s="103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78"/>
      <c r="B156" s="103"/>
      <c r="C156" s="271"/>
      <c r="D156" s="271"/>
      <c r="E156" s="103"/>
      <c r="F156" s="271"/>
      <c r="G156" s="271"/>
      <c r="H156" s="271"/>
      <c r="I156" s="271"/>
      <c r="J156" s="103"/>
      <c r="K156" s="271"/>
      <c r="L156" s="103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78"/>
      <c r="B157" s="103"/>
      <c r="C157" s="271"/>
      <c r="D157" s="271"/>
      <c r="E157" s="103"/>
      <c r="F157" s="271"/>
      <c r="G157" s="271"/>
      <c r="H157" s="271"/>
      <c r="I157" s="271"/>
      <c r="J157" s="103"/>
      <c r="K157" s="271"/>
      <c r="L157" s="103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78"/>
      <c r="B158" s="103"/>
      <c r="C158" s="271"/>
      <c r="D158" s="271"/>
      <c r="E158" s="103"/>
      <c r="F158" s="271"/>
      <c r="G158" s="271"/>
      <c r="H158" s="271"/>
      <c r="I158" s="271"/>
      <c r="J158" s="103"/>
      <c r="K158" s="271"/>
      <c r="L158" s="103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78"/>
      <c r="B159" s="103"/>
      <c r="C159" s="271"/>
      <c r="D159" s="271"/>
      <c r="E159" s="103"/>
      <c r="F159" s="271"/>
      <c r="G159" s="271"/>
      <c r="H159" s="271"/>
      <c r="I159" s="271"/>
      <c r="J159" s="103"/>
      <c r="K159" s="271"/>
      <c r="L159" s="103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78"/>
      <c r="B160" s="103"/>
      <c r="C160" s="271"/>
      <c r="D160" s="271"/>
      <c r="E160" s="103"/>
      <c r="F160" s="271"/>
      <c r="G160" s="271"/>
      <c r="H160" s="271"/>
      <c r="I160" s="271"/>
      <c r="J160" s="103"/>
      <c r="K160" s="271"/>
      <c r="L160" s="103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78"/>
      <c r="B161" s="103"/>
      <c r="C161" s="271"/>
      <c r="D161" s="271"/>
      <c r="E161" s="103"/>
      <c r="F161" s="271"/>
      <c r="G161" s="271"/>
      <c r="H161" s="271"/>
      <c r="I161" s="271"/>
      <c r="J161" s="103"/>
      <c r="K161" s="271"/>
      <c r="L161" s="103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78"/>
      <c r="B162" s="103"/>
      <c r="C162" s="271"/>
      <c r="D162" s="271"/>
      <c r="E162" s="103"/>
      <c r="F162" s="271"/>
      <c r="G162" s="271"/>
      <c r="H162" s="271"/>
      <c r="I162" s="271"/>
      <c r="J162" s="103"/>
      <c r="K162" s="271"/>
      <c r="L162" s="103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78"/>
      <c r="B163" s="103"/>
      <c r="C163" s="271"/>
      <c r="D163" s="271"/>
      <c r="E163" s="103"/>
      <c r="F163" s="271"/>
      <c r="G163" s="271"/>
      <c r="H163" s="271"/>
      <c r="I163" s="271"/>
      <c r="J163" s="103"/>
      <c r="K163" s="271"/>
      <c r="L163" s="103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78"/>
      <c r="B164" s="103"/>
      <c r="C164" s="271"/>
      <c r="D164" s="271"/>
      <c r="E164" s="103"/>
      <c r="F164" s="271"/>
      <c r="G164" s="271"/>
      <c r="H164" s="271"/>
      <c r="I164" s="271"/>
      <c r="J164" s="103"/>
      <c r="K164" s="271"/>
      <c r="L164" s="103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78"/>
      <c r="B165" s="103"/>
      <c r="C165" s="271"/>
      <c r="D165" s="271"/>
      <c r="E165" s="103"/>
      <c r="F165" s="271"/>
      <c r="G165" s="271"/>
      <c r="H165" s="271"/>
      <c r="I165" s="271"/>
      <c r="J165" s="103"/>
      <c r="K165" s="271"/>
      <c r="L165" s="103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78"/>
      <c r="B166" s="103"/>
      <c r="C166" s="271"/>
      <c r="D166" s="271"/>
      <c r="E166" s="103"/>
      <c r="F166" s="271"/>
      <c r="G166" s="271"/>
      <c r="H166" s="271"/>
      <c r="I166" s="271"/>
      <c r="J166" s="103"/>
      <c r="K166" s="271"/>
      <c r="L166" s="103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78"/>
      <c r="B167" s="103"/>
      <c r="C167" s="271"/>
      <c r="D167" s="271"/>
      <c r="E167" s="103"/>
      <c r="F167" s="271"/>
      <c r="G167" s="271"/>
      <c r="H167" s="271"/>
      <c r="I167" s="271"/>
      <c r="J167" s="103"/>
      <c r="K167" s="271"/>
      <c r="L167" s="103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78"/>
      <c r="B168" s="103"/>
      <c r="C168" s="271"/>
      <c r="D168" s="271"/>
      <c r="E168" s="103"/>
      <c r="F168" s="271"/>
      <c r="G168" s="271"/>
      <c r="H168" s="271"/>
      <c r="I168" s="271"/>
      <c r="J168" s="103"/>
      <c r="K168" s="271"/>
      <c r="L168" s="103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78"/>
      <c r="B169" s="103"/>
      <c r="C169" s="271"/>
      <c r="D169" s="271"/>
      <c r="E169" s="103"/>
      <c r="F169" s="271"/>
      <c r="G169" s="271"/>
      <c r="H169" s="271"/>
      <c r="I169" s="271"/>
      <c r="J169" s="103"/>
      <c r="K169" s="271"/>
      <c r="L169" s="103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78"/>
      <c r="B170" s="103"/>
      <c r="C170" s="271"/>
      <c r="D170" s="271"/>
      <c r="E170" s="103"/>
      <c r="F170" s="271"/>
      <c r="G170" s="271"/>
      <c r="H170" s="271"/>
      <c r="I170" s="271"/>
      <c r="J170" s="103"/>
      <c r="K170" s="271"/>
      <c r="L170" s="103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78"/>
      <c r="B171" s="103"/>
      <c r="C171" s="271"/>
      <c r="D171" s="271"/>
      <c r="E171" s="103"/>
      <c r="F171" s="271"/>
      <c r="G171" s="271"/>
      <c r="H171" s="271"/>
      <c r="I171" s="271"/>
      <c r="J171" s="103"/>
      <c r="K171" s="271"/>
      <c r="L171" s="103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78"/>
      <c r="B172" s="103"/>
      <c r="C172" s="271"/>
      <c r="D172" s="271"/>
      <c r="E172" s="103"/>
      <c r="F172" s="271"/>
      <c r="G172" s="271"/>
      <c r="H172" s="271"/>
      <c r="I172" s="271"/>
      <c r="J172" s="103"/>
      <c r="K172" s="271"/>
      <c r="L172" s="103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78"/>
      <c r="B173" s="103"/>
      <c r="C173" s="271"/>
      <c r="D173" s="271"/>
      <c r="E173" s="103"/>
      <c r="F173" s="271"/>
      <c r="G173" s="271"/>
      <c r="H173" s="271"/>
      <c r="I173" s="271"/>
      <c r="J173" s="103"/>
      <c r="K173" s="271"/>
      <c r="L173" s="103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78"/>
      <c r="B174" s="103"/>
      <c r="C174" s="271"/>
      <c r="D174" s="271"/>
      <c r="E174" s="103"/>
      <c r="F174" s="271"/>
      <c r="G174" s="271"/>
      <c r="H174" s="271"/>
      <c r="I174" s="271"/>
      <c r="J174" s="103"/>
      <c r="K174" s="271"/>
      <c r="L174" s="103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78"/>
      <c r="B175" s="103"/>
      <c r="C175" s="271"/>
      <c r="D175" s="271"/>
      <c r="E175" s="103"/>
      <c r="F175" s="271"/>
      <c r="G175" s="271"/>
      <c r="H175" s="271"/>
      <c r="I175" s="271"/>
      <c r="J175" s="103"/>
      <c r="K175" s="271"/>
      <c r="L175" s="103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78"/>
      <c r="B176" s="103"/>
      <c r="C176" s="271"/>
      <c r="D176" s="271"/>
      <c r="E176" s="103"/>
      <c r="F176" s="271"/>
      <c r="G176" s="271"/>
      <c r="H176" s="271"/>
      <c r="I176" s="271"/>
      <c r="J176" s="103"/>
      <c r="K176" s="271"/>
      <c r="L176" s="103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78"/>
      <c r="B177" s="103"/>
      <c r="C177" s="271"/>
      <c r="D177" s="271"/>
      <c r="E177" s="103"/>
      <c r="F177" s="271"/>
      <c r="G177" s="271"/>
      <c r="H177" s="271"/>
      <c r="I177" s="271"/>
      <c r="J177" s="103"/>
      <c r="K177" s="271"/>
      <c r="L177" s="103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78"/>
      <c r="B178" s="103"/>
      <c r="C178" s="271"/>
      <c r="D178" s="271"/>
      <c r="E178" s="103"/>
      <c r="F178" s="271"/>
      <c r="G178" s="271"/>
      <c r="H178" s="271"/>
      <c r="I178" s="271"/>
      <c r="J178" s="103"/>
      <c r="K178" s="271"/>
      <c r="L178" s="103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78"/>
      <c r="B179" s="103"/>
      <c r="C179" s="271"/>
      <c r="D179" s="271"/>
      <c r="E179" s="103"/>
      <c r="F179" s="271"/>
      <c r="G179" s="271"/>
      <c r="H179" s="271"/>
      <c r="I179" s="271"/>
      <c r="J179" s="103"/>
      <c r="K179" s="271"/>
      <c r="L179" s="103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78"/>
      <c r="B180" s="103"/>
      <c r="C180" s="271"/>
      <c r="D180" s="271"/>
      <c r="E180" s="103"/>
      <c r="F180" s="271"/>
      <c r="G180" s="271"/>
      <c r="H180" s="271"/>
      <c r="I180" s="271"/>
      <c r="J180" s="103"/>
      <c r="K180" s="271"/>
      <c r="L180" s="103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78"/>
      <c r="B181" s="103"/>
      <c r="C181" s="271"/>
      <c r="D181" s="271"/>
      <c r="E181" s="103"/>
      <c r="F181" s="271"/>
      <c r="G181" s="271"/>
      <c r="H181" s="271"/>
      <c r="I181" s="271"/>
      <c r="J181" s="103"/>
      <c r="K181" s="271"/>
      <c r="L181" s="103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78"/>
      <c r="B182" s="103"/>
      <c r="C182" s="271"/>
      <c r="D182" s="271"/>
      <c r="E182" s="103"/>
      <c r="F182" s="271"/>
      <c r="G182" s="271"/>
      <c r="H182" s="271"/>
      <c r="I182" s="271"/>
      <c r="J182" s="103"/>
      <c r="K182" s="271"/>
      <c r="L182" s="103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78"/>
      <c r="B183" s="103"/>
      <c r="C183" s="271"/>
      <c r="D183" s="271"/>
      <c r="E183" s="103"/>
      <c r="F183" s="271"/>
      <c r="G183" s="271"/>
      <c r="H183" s="271"/>
      <c r="I183" s="271"/>
      <c r="J183" s="103"/>
      <c r="K183" s="271"/>
      <c r="L183" s="103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78"/>
      <c r="B184" s="103"/>
      <c r="C184" s="271"/>
      <c r="D184" s="271"/>
      <c r="E184" s="103"/>
      <c r="F184" s="271"/>
      <c r="G184" s="271"/>
      <c r="H184" s="271"/>
      <c r="I184" s="271"/>
      <c r="J184" s="103"/>
      <c r="K184" s="271"/>
      <c r="L184" s="103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78"/>
      <c r="B185" s="103"/>
      <c r="C185" s="271"/>
      <c r="D185" s="271"/>
      <c r="E185" s="103"/>
      <c r="F185" s="271"/>
      <c r="G185" s="271"/>
      <c r="H185" s="271"/>
      <c r="I185" s="271"/>
      <c r="J185" s="103"/>
      <c r="K185" s="271"/>
      <c r="L185" s="103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78"/>
      <c r="B186" s="103"/>
      <c r="C186" s="271"/>
      <c r="D186" s="271"/>
      <c r="E186" s="103"/>
      <c r="F186" s="271"/>
      <c r="G186" s="271"/>
      <c r="H186" s="271"/>
      <c r="I186" s="271"/>
      <c r="J186" s="103"/>
      <c r="K186" s="271"/>
      <c r="L186" s="103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78"/>
      <c r="B187" s="103"/>
      <c r="C187" s="271"/>
      <c r="D187" s="271"/>
      <c r="E187" s="103"/>
      <c r="F187" s="271"/>
      <c r="G187" s="271"/>
      <c r="H187" s="271"/>
      <c r="I187" s="271"/>
      <c r="J187" s="103"/>
      <c r="K187" s="271"/>
      <c r="L187" s="103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78"/>
      <c r="B188" s="103"/>
      <c r="C188" s="271"/>
      <c r="D188" s="271"/>
      <c r="E188" s="103"/>
      <c r="F188" s="271"/>
      <c r="G188" s="271"/>
      <c r="H188" s="271"/>
      <c r="I188" s="271"/>
      <c r="J188" s="103"/>
      <c r="K188" s="271"/>
      <c r="L188" s="103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78"/>
      <c r="B189" s="103"/>
      <c r="C189" s="271"/>
      <c r="D189" s="271"/>
      <c r="E189" s="103"/>
      <c r="F189" s="271"/>
      <c r="G189" s="271"/>
      <c r="H189" s="271"/>
      <c r="I189" s="271"/>
      <c r="J189" s="103"/>
      <c r="K189" s="271"/>
      <c r="L189" s="103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78"/>
      <c r="B190" s="103"/>
      <c r="C190" s="271"/>
      <c r="D190" s="271"/>
      <c r="E190" s="103"/>
      <c r="F190" s="271"/>
      <c r="G190" s="271"/>
      <c r="H190" s="271"/>
      <c r="I190" s="271"/>
      <c r="J190" s="103"/>
      <c r="K190" s="271"/>
      <c r="L190" s="103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78"/>
      <c r="B191" s="103"/>
      <c r="C191" s="271"/>
      <c r="D191" s="271"/>
      <c r="E191" s="103"/>
      <c r="F191" s="271"/>
      <c r="G191" s="271"/>
      <c r="H191" s="271"/>
      <c r="I191" s="271"/>
      <c r="J191" s="103"/>
      <c r="K191" s="271"/>
      <c r="L191" s="103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78"/>
      <c r="B192" s="103"/>
      <c r="C192" s="271"/>
      <c r="D192" s="271"/>
      <c r="E192" s="103"/>
      <c r="F192" s="271"/>
      <c r="G192" s="271"/>
      <c r="H192" s="271"/>
      <c r="I192" s="271"/>
      <c r="J192" s="103"/>
      <c r="K192" s="271"/>
      <c r="L192" s="103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78"/>
      <c r="B193" s="103"/>
      <c r="C193" s="271"/>
      <c r="D193" s="271"/>
      <c r="E193" s="103"/>
      <c r="F193" s="271"/>
      <c r="G193" s="271"/>
      <c r="H193" s="271"/>
      <c r="I193" s="271"/>
      <c r="J193" s="103"/>
      <c r="K193" s="271"/>
      <c r="L193" s="103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78"/>
      <c r="B194" s="103"/>
      <c r="C194" s="271"/>
      <c r="D194" s="271"/>
      <c r="E194" s="103"/>
      <c r="F194" s="271"/>
      <c r="G194" s="271"/>
      <c r="H194" s="271"/>
      <c r="I194" s="271"/>
      <c r="J194" s="103"/>
      <c r="K194" s="271"/>
      <c r="L194" s="103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78"/>
      <c r="B195" s="103"/>
      <c r="C195" s="271"/>
      <c r="D195" s="271"/>
      <c r="E195" s="103"/>
      <c r="F195" s="271"/>
      <c r="G195" s="271"/>
      <c r="H195" s="271"/>
      <c r="I195" s="271"/>
      <c r="J195" s="103"/>
      <c r="K195" s="271"/>
      <c r="L195" s="103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78"/>
      <c r="B196" s="103"/>
      <c r="C196" s="271"/>
      <c r="D196" s="271"/>
      <c r="E196" s="103"/>
      <c r="F196" s="271"/>
      <c r="G196" s="271"/>
      <c r="H196" s="271"/>
      <c r="I196" s="271"/>
      <c r="J196" s="103"/>
      <c r="K196" s="271"/>
      <c r="L196" s="103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78"/>
      <c r="B197" s="103"/>
      <c r="C197" s="271"/>
      <c r="D197" s="271"/>
      <c r="E197" s="103"/>
      <c r="F197" s="271"/>
      <c r="G197" s="271"/>
      <c r="H197" s="271"/>
      <c r="I197" s="271"/>
      <c r="J197" s="103"/>
      <c r="K197" s="271"/>
      <c r="L197" s="103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78"/>
      <c r="B198" s="103"/>
      <c r="C198" s="271"/>
      <c r="D198" s="271"/>
      <c r="E198" s="103"/>
      <c r="F198" s="271"/>
      <c r="G198" s="271"/>
      <c r="H198" s="271"/>
      <c r="I198" s="271"/>
      <c r="J198" s="103"/>
      <c r="K198" s="271"/>
      <c r="L198" s="103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78"/>
      <c r="B199" s="103"/>
      <c r="C199" s="271"/>
      <c r="D199" s="271"/>
      <c r="E199" s="103"/>
      <c r="F199" s="271"/>
      <c r="G199" s="271"/>
      <c r="H199" s="271"/>
      <c r="I199" s="271"/>
      <c r="J199" s="103"/>
      <c r="K199" s="271"/>
      <c r="L199" s="103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78"/>
      <c r="B200" s="103"/>
      <c r="C200" s="271"/>
      <c r="D200" s="271"/>
      <c r="E200" s="103"/>
      <c r="F200" s="271"/>
      <c r="G200" s="271"/>
      <c r="H200" s="271"/>
      <c r="I200" s="271"/>
      <c r="J200" s="103"/>
      <c r="K200" s="271"/>
      <c r="L200" s="103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78"/>
      <c r="B201" s="103"/>
      <c r="C201" s="271"/>
      <c r="D201" s="271"/>
      <c r="E201" s="103"/>
      <c r="F201" s="271"/>
      <c r="G201" s="271"/>
      <c r="H201" s="271"/>
      <c r="I201" s="271"/>
      <c r="J201" s="103"/>
      <c r="K201" s="271"/>
      <c r="L201" s="103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78"/>
      <c r="B202" s="103"/>
      <c r="C202" s="271"/>
      <c r="D202" s="271"/>
      <c r="E202" s="103"/>
      <c r="F202" s="271"/>
      <c r="G202" s="271"/>
      <c r="H202" s="271"/>
      <c r="I202" s="271"/>
      <c r="J202" s="103"/>
      <c r="K202" s="271"/>
      <c r="L202" s="103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78"/>
      <c r="B203" s="103"/>
      <c r="C203" s="271"/>
      <c r="D203" s="271"/>
      <c r="E203" s="103"/>
      <c r="F203" s="271"/>
      <c r="G203" s="271"/>
      <c r="H203" s="271"/>
      <c r="I203" s="271"/>
      <c r="J203" s="103"/>
      <c r="K203" s="271"/>
      <c r="L203" s="103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78"/>
      <c r="B204" s="103"/>
      <c r="C204" s="271"/>
      <c r="D204" s="271"/>
      <c r="E204" s="103"/>
      <c r="F204" s="271"/>
      <c r="G204" s="271"/>
      <c r="H204" s="271"/>
      <c r="I204" s="271"/>
      <c r="J204" s="103"/>
      <c r="K204" s="271"/>
      <c r="L204" s="103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78"/>
      <c r="B205" s="103"/>
      <c r="C205" s="271"/>
      <c r="D205" s="271"/>
      <c r="E205" s="103"/>
      <c r="F205" s="271"/>
      <c r="G205" s="271"/>
      <c r="H205" s="271"/>
      <c r="I205" s="271"/>
      <c r="J205" s="103"/>
      <c r="K205" s="271"/>
      <c r="L205" s="103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78"/>
      <c r="B206" s="103"/>
      <c r="C206" s="271"/>
      <c r="D206" s="271"/>
      <c r="E206" s="103"/>
      <c r="F206" s="271"/>
      <c r="G206" s="271"/>
      <c r="H206" s="271"/>
      <c r="I206" s="271"/>
      <c r="J206" s="103"/>
      <c r="K206" s="271"/>
      <c r="L206" s="103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78"/>
      <c r="B207" s="103"/>
      <c r="C207" s="271"/>
      <c r="D207" s="271"/>
      <c r="E207" s="103"/>
      <c r="F207" s="271"/>
      <c r="G207" s="271"/>
      <c r="H207" s="271"/>
      <c r="I207" s="271"/>
      <c r="J207" s="103"/>
      <c r="K207" s="271"/>
      <c r="L207" s="103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78"/>
      <c r="B208" s="103"/>
      <c r="C208" s="271"/>
      <c r="D208" s="271"/>
      <c r="E208" s="103"/>
      <c r="F208" s="271"/>
      <c r="G208" s="271"/>
      <c r="H208" s="271"/>
      <c r="I208" s="271"/>
      <c r="J208" s="103"/>
      <c r="K208" s="271"/>
      <c r="L208" s="103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78"/>
      <c r="B209" s="103"/>
      <c r="C209" s="271"/>
      <c r="D209" s="271"/>
      <c r="E209" s="103"/>
      <c r="F209" s="271"/>
      <c r="G209" s="271"/>
      <c r="H209" s="271"/>
      <c r="I209" s="271"/>
      <c r="J209" s="103"/>
      <c r="K209" s="271"/>
      <c r="L209" s="103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78"/>
      <c r="B210" s="103"/>
      <c r="C210" s="271"/>
      <c r="D210" s="271"/>
      <c r="E210" s="103"/>
      <c r="F210" s="271"/>
      <c r="G210" s="271"/>
      <c r="H210" s="271"/>
      <c r="I210" s="271"/>
      <c r="J210" s="103"/>
      <c r="K210" s="271"/>
      <c r="L210" s="103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78"/>
      <c r="B211" s="103"/>
      <c r="C211" s="271"/>
      <c r="D211" s="271"/>
      <c r="E211" s="103"/>
      <c r="F211" s="271"/>
      <c r="G211" s="271"/>
      <c r="H211" s="271"/>
      <c r="I211" s="271"/>
      <c r="J211" s="103"/>
      <c r="K211" s="271"/>
      <c r="L211" s="103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78"/>
      <c r="B212" s="103"/>
      <c r="C212" s="271"/>
      <c r="D212" s="271"/>
      <c r="E212" s="103"/>
      <c r="F212" s="271"/>
      <c r="G212" s="271"/>
      <c r="H212" s="271"/>
      <c r="I212" s="271"/>
      <c r="J212" s="103"/>
      <c r="K212" s="271"/>
      <c r="L212" s="103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78"/>
      <c r="B213" s="103"/>
      <c r="C213" s="271"/>
      <c r="D213" s="271"/>
      <c r="E213" s="103"/>
      <c r="F213" s="271"/>
      <c r="G213" s="271"/>
      <c r="H213" s="271"/>
      <c r="I213" s="271"/>
      <c r="J213" s="103"/>
      <c r="K213" s="271"/>
      <c r="L213" s="103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78"/>
      <c r="B214" s="103"/>
      <c r="C214" s="271"/>
      <c r="D214" s="271"/>
      <c r="E214" s="103"/>
      <c r="F214" s="271"/>
      <c r="G214" s="271"/>
      <c r="H214" s="271"/>
      <c r="I214" s="271"/>
      <c r="J214" s="103"/>
      <c r="K214" s="271"/>
      <c r="L214" s="103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78"/>
      <c r="B215" s="103"/>
      <c r="C215" s="271"/>
      <c r="D215" s="271"/>
      <c r="E215" s="103"/>
      <c r="F215" s="271"/>
      <c r="G215" s="271"/>
      <c r="H215" s="271"/>
      <c r="I215" s="271"/>
      <c r="J215" s="103"/>
      <c r="K215" s="271"/>
      <c r="L215" s="103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78"/>
      <c r="B216" s="103"/>
      <c r="C216" s="271"/>
      <c r="D216" s="271"/>
      <c r="E216" s="103"/>
      <c r="F216" s="271"/>
      <c r="G216" s="271"/>
      <c r="H216" s="271"/>
      <c r="I216" s="271"/>
      <c r="J216" s="103"/>
      <c r="K216" s="271"/>
      <c r="L216" s="103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78"/>
      <c r="B217" s="103"/>
      <c r="C217" s="271"/>
      <c r="D217" s="271"/>
      <c r="E217" s="103"/>
      <c r="F217" s="271"/>
      <c r="G217" s="271"/>
      <c r="H217" s="271"/>
      <c r="I217" s="271"/>
      <c r="J217" s="103"/>
      <c r="K217" s="271"/>
      <c r="L217" s="103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78"/>
      <c r="B218" s="103"/>
      <c r="C218" s="271"/>
      <c r="D218" s="271"/>
      <c r="E218" s="103"/>
      <c r="F218" s="271"/>
      <c r="G218" s="271"/>
      <c r="H218" s="271"/>
      <c r="I218" s="271"/>
      <c r="J218" s="103"/>
      <c r="K218" s="271"/>
      <c r="L218" s="103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78"/>
      <c r="B219" s="103"/>
      <c r="C219" s="271"/>
      <c r="D219" s="271"/>
      <c r="E219" s="103"/>
      <c r="F219" s="271"/>
      <c r="G219" s="271"/>
      <c r="H219" s="271"/>
      <c r="I219" s="271"/>
      <c r="J219" s="103"/>
      <c r="K219" s="271"/>
      <c r="L219" s="103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78"/>
      <c r="B220" s="103"/>
      <c r="C220" s="271"/>
      <c r="D220" s="271"/>
      <c r="E220" s="103"/>
      <c r="F220" s="271"/>
      <c r="G220" s="271"/>
      <c r="H220" s="271"/>
      <c r="I220" s="271"/>
      <c r="J220" s="103"/>
      <c r="K220" s="271"/>
      <c r="L220" s="103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78"/>
      <c r="B221" s="103"/>
      <c r="C221" s="271"/>
      <c r="D221" s="271"/>
      <c r="E221" s="103"/>
      <c r="F221" s="271"/>
      <c r="G221" s="271"/>
      <c r="H221" s="271"/>
      <c r="I221" s="271"/>
      <c r="J221" s="103"/>
      <c r="K221" s="271"/>
      <c r="L221" s="103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78"/>
      <c r="B222" s="103"/>
      <c r="C222" s="271"/>
      <c r="D222" s="271"/>
      <c r="E222" s="103"/>
      <c r="F222" s="271"/>
      <c r="G222" s="271"/>
      <c r="H222" s="271"/>
      <c r="I222" s="271"/>
      <c r="J222" s="103"/>
      <c r="K222" s="271"/>
      <c r="L222" s="103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78"/>
      <c r="B223" s="103"/>
      <c r="C223" s="271"/>
      <c r="D223" s="271"/>
      <c r="E223" s="103"/>
      <c r="F223" s="271"/>
      <c r="G223" s="271"/>
      <c r="H223" s="271"/>
      <c r="I223" s="271"/>
      <c r="J223" s="103"/>
      <c r="K223" s="271"/>
      <c r="L223" s="103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78"/>
      <c r="B224" s="103"/>
      <c r="C224" s="271"/>
      <c r="D224" s="271"/>
      <c r="E224" s="103"/>
      <c r="F224" s="271"/>
      <c r="G224" s="271"/>
      <c r="H224" s="271"/>
      <c r="I224" s="271"/>
      <c r="J224" s="103"/>
      <c r="K224" s="271"/>
      <c r="L224" s="103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78"/>
      <c r="B225" s="103"/>
      <c r="C225" s="271"/>
      <c r="D225" s="271"/>
      <c r="E225" s="103"/>
      <c r="F225" s="271"/>
      <c r="G225" s="271"/>
      <c r="H225" s="271"/>
      <c r="I225" s="271"/>
      <c r="J225" s="103"/>
      <c r="K225" s="271"/>
      <c r="L225" s="103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78"/>
      <c r="B226" s="103"/>
      <c r="C226" s="271"/>
      <c r="D226" s="271"/>
      <c r="E226" s="103"/>
      <c r="F226" s="271"/>
      <c r="G226" s="271"/>
      <c r="H226" s="271"/>
      <c r="I226" s="271"/>
      <c r="J226" s="103"/>
      <c r="K226" s="271"/>
      <c r="L226" s="103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78"/>
      <c r="B227" s="103"/>
      <c r="C227" s="271"/>
      <c r="D227" s="271"/>
      <c r="E227" s="103"/>
      <c r="F227" s="271"/>
      <c r="G227" s="271"/>
      <c r="H227" s="271"/>
      <c r="I227" s="271"/>
      <c r="J227" s="103"/>
      <c r="K227" s="271"/>
      <c r="L227" s="103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78"/>
      <c r="B228" s="103"/>
      <c r="C228" s="271"/>
      <c r="D228" s="271"/>
      <c r="E228" s="103"/>
      <c r="F228" s="271"/>
      <c r="G228" s="271"/>
      <c r="H228" s="271"/>
      <c r="I228" s="271"/>
      <c r="J228" s="103"/>
      <c r="K228" s="271"/>
      <c r="L228" s="103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78"/>
      <c r="B229" s="103"/>
      <c r="C229" s="271"/>
      <c r="D229" s="271"/>
      <c r="E229" s="103"/>
      <c r="F229" s="271"/>
      <c r="G229" s="271"/>
      <c r="H229" s="271"/>
      <c r="I229" s="271"/>
      <c r="J229" s="103"/>
      <c r="K229" s="271"/>
      <c r="L229" s="103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78"/>
      <c r="B230" s="103"/>
      <c r="C230" s="271"/>
      <c r="D230" s="271"/>
      <c r="E230" s="103"/>
      <c r="F230" s="271"/>
      <c r="G230" s="271"/>
      <c r="H230" s="271"/>
      <c r="I230" s="271"/>
      <c r="J230" s="103"/>
      <c r="K230" s="271"/>
      <c r="L230" s="103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78"/>
      <c r="B231" s="103"/>
      <c r="C231" s="271"/>
      <c r="D231" s="271"/>
      <c r="E231" s="103"/>
      <c r="F231" s="271"/>
      <c r="G231" s="271"/>
      <c r="H231" s="271"/>
      <c r="I231" s="271"/>
      <c r="J231" s="103"/>
      <c r="K231" s="271"/>
      <c r="L231" s="103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78"/>
      <c r="B232" s="103"/>
      <c r="C232" s="271"/>
      <c r="D232" s="271"/>
      <c r="E232" s="103"/>
      <c r="F232" s="271"/>
      <c r="G232" s="271"/>
      <c r="H232" s="271"/>
      <c r="I232" s="271"/>
      <c r="J232" s="103"/>
      <c r="K232" s="271"/>
      <c r="L232" s="103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78"/>
      <c r="B233" s="103"/>
      <c r="C233" s="271"/>
      <c r="D233" s="271"/>
      <c r="E233" s="103"/>
      <c r="F233" s="271"/>
      <c r="G233" s="271"/>
      <c r="H233" s="271"/>
      <c r="I233" s="271"/>
      <c r="J233" s="103"/>
      <c r="K233" s="271"/>
      <c r="L233" s="103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78"/>
      <c r="B234" s="103"/>
      <c r="C234" s="271"/>
      <c r="D234" s="271"/>
      <c r="E234" s="103"/>
      <c r="F234" s="271"/>
      <c r="G234" s="271"/>
      <c r="H234" s="271"/>
      <c r="I234" s="271"/>
      <c r="J234" s="103"/>
      <c r="K234" s="271"/>
      <c r="L234" s="103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78"/>
      <c r="B235" s="103"/>
      <c r="C235" s="271"/>
      <c r="D235" s="271"/>
      <c r="E235" s="103"/>
      <c r="F235" s="271"/>
      <c r="G235" s="271"/>
      <c r="H235" s="271"/>
      <c r="I235" s="271"/>
      <c r="J235" s="103"/>
      <c r="K235" s="271"/>
      <c r="L235" s="103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78"/>
      <c r="B236" s="103"/>
      <c r="C236" s="271"/>
      <c r="D236" s="271"/>
      <c r="E236" s="103"/>
      <c r="F236" s="271"/>
      <c r="G236" s="271"/>
      <c r="H236" s="271"/>
      <c r="I236" s="271"/>
      <c r="J236" s="103"/>
      <c r="K236" s="271"/>
      <c r="L236" s="103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78"/>
      <c r="B237" s="103"/>
      <c r="C237" s="271"/>
      <c r="D237" s="271"/>
      <c r="E237" s="103"/>
      <c r="F237" s="271"/>
      <c r="G237" s="271"/>
      <c r="H237" s="271"/>
      <c r="I237" s="271"/>
      <c r="J237" s="103"/>
      <c r="K237" s="271"/>
      <c r="L237" s="103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78"/>
      <c r="B238" s="103"/>
      <c r="C238" s="271"/>
      <c r="D238" s="271"/>
      <c r="E238" s="103"/>
      <c r="F238" s="271"/>
      <c r="G238" s="271"/>
      <c r="H238" s="271"/>
      <c r="I238" s="271"/>
      <c r="J238" s="103"/>
      <c r="K238" s="271"/>
      <c r="L238" s="103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78"/>
      <c r="B239" s="103"/>
      <c r="C239" s="271"/>
      <c r="D239" s="271"/>
      <c r="E239" s="103"/>
      <c r="F239" s="271"/>
      <c r="G239" s="271"/>
      <c r="H239" s="271"/>
      <c r="I239" s="271"/>
      <c r="J239" s="103"/>
      <c r="K239" s="271"/>
      <c r="L239" s="103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78"/>
      <c r="B240" s="103"/>
      <c r="C240" s="271"/>
      <c r="D240" s="271"/>
      <c r="E240" s="103"/>
      <c r="F240" s="271"/>
      <c r="G240" s="271"/>
      <c r="H240" s="271"/>
      <c r="I240" s="271"/>
      <c r="J240" s="103"/>
      <c r="K240" s="271"/>
      <c r="L240" s="103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78"/>
      <c r="B241" s="103"/>
      <c r="C241" s="271"/>
      <c r="D241" s="271"/>
      <c r="E241" s="103"/>
      <c r="F241" s="271"/>
      <c r="G241" s="271"/>
      <c r="H241" s="271"/>
      <c r="I241" s="271"/>
      <c r="J241" s="103"/>
      <c r="K241" s="271"/>
      <c r="L241" s="103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78"/>
      <c r="B242" s="103"/>
      <c r="C242" s="271"/>
      <c r="D242" s="271"/>
      <c r="E242" s="103"/>
      <c r="F242" s="271"/>
      <c r="G242" s="271"/>
      <c r="H242" s="271"/>
      <c r="I242" s="271"/>
      <c r="J242" s="103"/>
      <c r="K242" s="271"/>
      <c r="L242" s="103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78"/>
      <c r="B243" s="103"/>
      <c r="C243" s="271"/>
      <c r="D243" s="271"/>
      <c r="E243" s="103"/>
      <c r="F243" s="271"/>
      <c r="G243" s="271"/>
      <c r="H243" s="271"/>
      <c r="I243" s="271"/>
      <c r="J243" s="103"/>
      <c r="K243" s="271"/>
      <c r="L243" s="103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78"/>
      <c r="B244" s="103"/>
      <c r="C244" s="271"/>
      <c r="D244" s="271"/>
      <c r="E244" s="103"/>
      <c r="F244" s="271"/>
      <c r="G244" s="271"/>
      <c r="H244" s="271"/>
      <c r="I244" s="271"/>
      <c r="J244" s="103"/>
      <c r="K244" s="271"/>
      <c r="L244" s="103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78"/>
      <c r="B245" s="103"/>
      <c r="C245" s="271"/>
      <c r="D245" s="271"/>
      <c r="E245" s="103"/>
      <c r="F245" s="271"/>
      <c r="G245" s="271"/>
      <c r="H245" s="271"/>
      <c r="I245" s="271"/>
      <c r="J245" s="103"/>
      <c r="K245" s="271"/>
      <c r="L245" s="103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78"/>
      <c r="B246" s="103"/>
      <c r="C246" s="271"/>
      <c r="D246" s="271"/>
      <c r="E246" s="103"/>
      <c r="F246" s="271"/>
      <c r="G246" s="271"/>
      <c r="H246" s="271"/>
      <c r="I246" s="271"/>
      <c r="J246" s="103"/>
      <c r="K246" s="271"/>
      <c r="L246" s="103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78"/>
      <c r="B247" s="103"/>
      <c r="C247" s="271"/>
      <c r="D247" s="271"/>
      <c r="E247" s="103"/>
      <c r="F247" s="271"/>
      <c r="G247" s="271"/>
      <c r="H247" s="271"/>
      <c r="I247" s="271"/>
      <c r="J247" s="103"/>
      <c r="K247" s="271"/>
      <c r="L247" s="103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78"/>
      <c r="B248" s="103"/>
      <c r="C248" s="271"/>
      <c r="D248" s="271"/>
      <c r="E248" s="103"/>
      <c r="F248" s="271"/>
      <c r="G248" s="271"/>
      <c r="H248" s="271"/>
      <c r="I248" s="271"/>
      <c r="J248" s="103"/>
      <c r="K248" s="271"/>
      <c r="L248" s="103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78"/>
      <c r="B249" s="103"/>
      <c r="C249" s="271"/>
      <c r="D249" s="271"/>
      <c r="E249" s="103"/>
      <c r="F249" s="271"/>
      <c r="G249" s="271"/>
      <c r="H249" s="271"/>
      <c r="I249" s="271"/>
      <c r="J249" s="103"/>
      <c r="K249" s="271"/>
      <c r="L249" s="103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78"/>
      <c r="B250" s="103"/>
      <c r="C250" s="271"/>
      <c r="D250" s="271"/>
      <c r="E250" s="103"/>
      <c r="F250" s="271"/>
      <c r="G250" s="271"/>
      <c r="H250" s="271"/>
      <c r="I250" s="271"/>
      <c r="J250" s="103"/>
      <c r="K250" s="271"/>
      <c r="L250" s="103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78"/>
      <c r="B251" s="103"/>
      <c r="C251" s="271"/>
      <c r="D251" s="271"/>
      <c r="E251" s="103"/>
      <c r="F251" s="271"/>
      <c r="G251" s="271"/>
      <c r="H251" s="271"/>
      <c r="I251" s="271"/>
      <c r="J251" s="103"/>
      <c r="K251" s="271"/>
      <c r="L251" s="103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78"/>
      <c r="B252" s="103"/>
      <c r="C252" s="271"/>
      <c r="D252" s="271"/>
      <c r="E252" s="103"/>
      <c r="F252" s="271"/>
      <c r="G252" s="271"/>
      <c r="H252" s="271"/>
      <c r="I252" s="271"/>
      <c r="J252" s="103"/>
      <c r="K252" s="271"/>
      <c r="L252" s="103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78"/>
      <c r="B253" s="103"/>
      <c r="C253" s="271"/>
      <c r="D253" s="271"/>
      <c r="E253" s="103"/>
      <c r="F253" s="271"/>
      <c r="G253" s="271"/>
      <c r="H253" s="271"/>
      <c r="I253" s="271"/>
      <c r="J253" s="103"/>
      <c r="K253" s="271"/>
      <c r="L253" s="103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78"/>
      <c r="B254" s="103"/>
      <c r="C254" s="271"/>
      <c r="D254" s="271"/>
      <c r="E254" s="103"/>
      <c r="F254" s="271"/>
      <c r="G254" s="271"/>
      <c r="H254" s="271"/>
      <c r="I254" s="271"/>
      <c r="J254" s="103"/>
      <c r="K254" s="271"/>
      <c r="L254" s="103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78"/>
      <c r="B255" s="103"/>
      <c r="C255" s="271"/>
      <c r="D255" s="271"/>
      <c r="E255" s="103"/>
      <c r="F255" s="271"/>
      <c r="G255" s="271"/>
      <c r="H255" s="271"/>
      <c r="I255" s="271"/>
      <c r="J255" s="103"/>
      <c r="K255" s="271"/>
      <c r="L255" s="103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78"/>
      <c r="B256" s="103"/>
      <c r="C256" s="271"/>
      <c r="D256" s="271"/>
      <c r="E256" s="103"/>
      <c r="F256" s="271"/>
      <c r="G256" s="271"/>
      <c r="H256" s="271"/>
      <c r="I256" s="271"/>
      <c r="J256" s="103"/>
      <c r="K256" s="271"/>
      <c r="L256" s="103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78"/>
      <c r="B257" s="103"/>
      <c r="C257" s="271"/>
      <c r="D257" s="271"/>
      <c r="E257" s="103"/>
      <c r="F257" s="271"/>
      <c r="G257" s="271"/>
      <c r="H257" s="271"/>
      <c r="I257" s="271"/>
      <c r="J257" s="103"/>
      <c r="K257" s="271"/>
      <c r="L257" s="103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78"/>
      <c r="B258" s="103"/>
      <c r="C258" s="271"/>
      <c r="D258" s="271"/>
      <c r="E258" s="103"/>
      <c r="F258" s="271"/>
      <c r="G258" s="271"/>
      <c r="H258" s="271"/>
      <c r="I258" s="271"/>
      <c r="J258" s="103"/>
      <c r="K258" s="271"/>
      <c r="L258" s="103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78"/>
      <c r="B259" s="103"/>
      <c r="C259" s="271"/>
      <c r="D259" s="271"/>
      <c r="E259" s="103"/>
      <c r="F259" s="271"/>
      <c r="G259" s="271"/>
      <c r="H259" s="271"/>
      <c r="I259" s="271"/>
      <c r="J259" s="103"/>
      <c r="K259" s="271"/>
      <c r="L259" s="103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78"/>
      <c r="B260" s="103"/>
      <c r="C260" s="271"/>
      <c r="D260" s="271"/>
      <c r="E260" s="103"/>
      <c r="F260" s="271"/>
      <c r="G260" s="271"/>
      <c r="H260" s="271"/>
      <c r="I260" s="271"/>
      <c r="J260" s="103"/>
      <c r="K260" s="271"/>
      <c r="L260" s="103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78"/>
      <c r="B261" s="103"/>
      <c r="C261" s="271"/>
      <c r="D261" s="271"/>
      <c r="E261" s="103"/>
      <c r="F261" s="271"/>
      <c r="G261" s="271"/>
      <c r="H261" s="271"/>
      <c r="I261" s="271"/>
      <c r="J261" s="103"/>
      <c r="K261" s="271"/>
      <c r="L261" s="103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78"/>
      <c r="B262" s="103"/>
      <c r="C262" s="271"/>
      <c r="D262" s="271"/>
      <c r="E262" s="103"/>
      <c r="F262" s="271"/>
      <c r="G262" s="271"/>
      <c r="H262" s="271"/>
      <c r="I262" s="271"/>
      <c r="J262" s="103"/>
      <c r="K262" s="271"/>
      <c r="L262" s="103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78"/>
      <c r="B263" s="103"/>
      <c r="C263" s="271"/>
      <c r="D263" s="271"/>
      <c r="E263" s="103"/>
      <c r="F263" s="271"/>
      <c r="G263" s="271"/>
      <c r="H263" s="271"/>
      <c r="I263" s="271"/>
      <c r="J263" s="103"/>
      <c r="K263" s="271"/>
      <c r="L263" s="103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78"/>
      <c r="B264" s="103"/>
      <c r="C264" s="271"/>
      <c r="D264" s="271"/>
      <c r="E264" s="103"/>
      <c r="F264" s="271"/>
      <c r="G264" s="271"/>
      <c r="H264" s="271"/>
      <c r="I264" s="271"/>
      <c r="J264" s="103"/>
      <c r="K264" s="271"/>
      <c r="L264" s="103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78"/>
      <c r="B265" s="103"/>
      <c r="C265" s="271"/>
      <c r="D265" s="271"/>
      <c r="E265" s="103"/>
      <c r="F265" s="271"/>
      <c r="G265" s="271"/>
      <c r="H265" s="271"/>
      <c r="I265" s="271"/>
      <c r="J265" s="103"/>
      <c r="K265" s="271"/>
      <c r="L265" s="103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78"/>
      <c r="B266" s="103"/>
      <c r="C266" s="271"/>
      <c r="D266" s="271"/>
      <c r="E266" s="103"/>
      <c r="F266" s="271"/>
      <c r="G266" s="271"/>
      <c r="H266" s="271"/>
      <c r="I266" s="271"/>
      <c r="J266" s="103"/>
      <c r="K266" s="271"/>
      <c r="L266" s="103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78"/>
      <c r="B267" s="103"/>
      <c r="C267" s="271"/>
      <c r="D267" s="271"/>
      <c r="E267" s="103"/>
      <c r="F267" s="271"/>
      <c r="G267" s="271"/>
      <c r="H267" s="271"/>
      <c r="I267" s="271"/>
      <c r="J267" s="103"/>
      <c r="K267" s="271"/>
      <c r="L267" s="103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78"/>
      <c r="B268" s="103"/>
      <c r="C268" s="271"/>
      <c r="D268" s="271"/>
      <c r="E268" s="103"/>
      <c r="F268" s="271"/>
      <c r="G268" s="271"/>
      <c r="H268" s="271"/>
      <c r="I268" s="271"/>
      <c r="J268" s="103"/>
      <c r="K268" s="271"/>
      <c r="L268" s="103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78"/>
      <c r="B269" s="103"/>
      <c r="C269" s="271"/>
      <c r="D269" s="271"/>
      <c r="E269" s="103"/>
      <c r="F269" s="271"/>
      <c r="G269" s="271"/>
      <c r="H269" s="271"/>
      <c r="I269" s="271"/>
      <c r="J269" s="103"/>
      <c r="K269" s="271"/>
      <c r="L269" s="103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78"/>
      <c r="B270" s="103"/>
      <c r="C270" s="271"/>
      <c r="D270" s="271"/>
      <c r="E270" s="103"/>
      <c r="F270" s="271"/>
      <c r="G270" s="271"/>
      <c r="H270" s="271"/>
      <c r="I270" s="271"/>
      <c r="J270" s="103"/>
      <c r="K270" s="271"/>
      <c r="L270" s="103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78"/>
      <c r="B271" s="103"/>
      <c r="C271" s="271"/>
      <c r="D271" s="271"/>
      <c r="E271" s="103"/>
      <c r="F271" s="271"/>
      <c r="G271" s="271"/>
      <c r="H271" s="271"/>
      <c r="I271" s="271"/>
      <c r="J271" s="103"/>
      <c r="K271" s="271"/>
      <c r="L271" s="103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78"/>
      <c r="B272" s="103"/>
      <c r="C272" s="271"/>
      <c r="D272" s="271"/>
      <c r="E272" s="103"/>
      <c r="F272" s="271"/>
      <c r="G272" s="271"/>
      <c r="H272" s="271"/>
      <c r="I272" s="271"/>
      <c r="J272" s="103"/>
      <c r="K272" s="271"/>
      <c r="L272" s="103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78"/>
      <c r="B273" s="103"/>
      <c r="C273" s="271"/>
      <c r="D273" s="271"/>
      <c r="E273" s="103"/>
      <c r="F273" s="271"/>
      <c r="G273" s="271"/>
      <c r="H273" s="271"/>
      <c r="I273" s="271"/>
      <c r="J273" s="103"/>
      <c r="K273" s="271"/>
      <c r="L273" s="103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78"/>
      <c r="B274" s="103"/>
      <c r="C274" s="271"/>
      <c r="D274" s="271"/>
      <c r="E274" s="103"/>
      <c r="F274" s="271"/>
      <c r="G274" s="271"/>
      <c r="H274" s="271"/>
      <c r="I274" s="271"/>
      <c r="J274" s="103"/>
      <c r="K274" s="271"/>
      <c r="L274" s="103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78"/>
      <c r="B275" s="103"/>
      <c r="C275" s="271"/>
      <c r="D275" s="271"/>
      <c r="E275" s="103"/>
      <c r="F275" s="271"/>
      <c r="G275" s="271"/>
      <c r="H275" s="271"/>
      <c r="I275" s="271"/>
      <c r="J275" s="103"/>
      <c r="K275" s="271"/>
      <c r="L275" s="103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78"/>
      <c r="B276" s="103"/>
      <c r="C276" s="271"/>
      <c r="D276" s="271"/>
      <c r="E276" s="103"/>
      <c r="F276" s="271"/>
      <c r="G276" s="271"/>
      <c r="H276" s="271"/>
      <c r="I276" s="271"/>
      <c r="J276" s="103"/>
      <c r="K276" s="271"/>
      <c r="L276" s="103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78"/>
      <c r="B277" s="103"/>
      <c r="C277" s="271"/>
      <c r="D277" s="271"/>
      <c r="E277" s="103"/>
      <c r="F277" s="271"/>
      <c r="G277" s="271"/>
      <c r="H277" s="271"/>
      <c r="I277" s="271"/>
      <c r="J277" s="103"/>
      <c r="K277" s="271"/>
      <c r="L277" s="103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78"/>
      <c r="B278" s="103"/>
      <c r="C278" s="271"/>
      <c r="D278" s="271"/>
      <c r="E278" s="103"/>
      <c r="F278" s="271"/>
      <c r="G278" s="271"/>
      <c r="H278" s="271"/>
      <c r="I278" s="271"/>
      <c r="J278" s="103"/>
      <c r="K278" s="271"/>
      <c r="L278" s="103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78"/>
      <c r="B279" s="103"/>
      <c r="C279" s="271"/>
      <c r="D279" s="271"/>
      <c r="E279" s="103"/>
      <c r="F279" s="271"/>
      <c r="G279" s="271"/>
      <c r="H279" s="271"/>
      <c r="I279" s="271"/>
      <c r="J279" s="103"/>
      <c r="K279" s="271"/>
      <c r="L279" s="103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78"/>
      <c r="B280" s="103"/>
      <c r="C280" s="271"/>
      <c r="D280" s="271"/>
      <c r="E280" s="103"/>
      <c r="F280" s="271"/>
      <c r="G280" s="271"/>
      <c r="H280" s="271"/>
      <c r="I280" s="271"/>
      <c r="J280" s="103"/>
      <c r="K280" s="271"/>
      <c r="L280" s="103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78"/>
      <c r="B281" s="103"/>
      <c r="C281" s="271"/>
      <c r="D281" s="271"/>
      <c r="E281" s="103"/>
      <c r="F281" s="271"/>
      <c r="G281" s="271"/>
      <c r="H281" s="271"/>
      <c r="I281" s="271"/>
      <c r="J281" s="103"/>
      <c r="K281" s="271"/>
      <c r="L281" s="103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78"/>
      <c r="B282" s="103"/>
      <c r="C282" s="271"/>
      <c r="D282" s="271"/>
      <c r="E282" s="103"/>
      <c r="F282" s="271"/>
      <c r="G282" s="271"/>
      <c r="H282" s="271"/>
      <c r="I282" s="271"/>
      <c r="J282" s="103"/>
      <c r="K282" s="271"/>
      <c r="L282" s="103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78"/>
      <c r="B283" s="103"/>
      <c r="C283" s="271"/>
      <c r="D283" s="271"/>
      <c r="E283" s="103"/>
      <c r="F283" s="271"/>
      <c r="G283" s="271"/>
      <c r="H283" s="271"/>
      <c r="I283" s="271"/>
      <c r="J283" s="103"/>
      <c r="K283" s="271"/>
      <c r="L283" s="103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78"/>
      <c r="B284" s="103"/>
      <c r="C284" s="271"/>
      <c r="D284" s="271"/>
      <c r="E284" s="103"/>
      <c r="F284" s="271"/>
      <c r="G284" s="271"/>
      <c r="H284" s="271"/>
      <c r="I284" s="271"/>
      <c r="J284" s="103"/>
      <c r="K284" s="271"/>
      <c r="L284" s="103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78"/>
      <c r="B285" s="103"/>
      <c r="C285" s="271"/>
      <c r="D285" s="271"/>
      <c r="E285" s="103"/>
      <c r="F285" s="271"/>
      <c r="G285" s="271"/>
      <c r="H285" s="271"/>
      <c r="I285" s="271"/>
      <c r="J285" s="103"/>
      <c r="K285" s="271"/>
      <c r="L285" s="103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78"/>
      <c r="B286" s="103"/>
      <c r="C286" s="271"/>
      <c r="D286" s="271"/>
      <c r="E286" s="103"/>
      <c r="F286" s="271"/>
      <c r="G286" s="271"/>
      <c r="H286" s="271"/>
      <c r="I286" s="271"/>
      <c r="J286" s="103"/>
      <c r="K286" s="271"/>
      <c r="L286" s="103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78"/>
      <c r="B287" s="103"/>
      <c r="C287" s="271"/>
      <c r="D287" s="271"/>
      <c r="E287" s="103"/>
      <c r="F287" s="271"/>
      <c r="G287" s="271"/>
      <c r="H287" s="271"/>
      <c r="I287" s="271"/>
      <c r="J287" s="103"/>
      <c r="K287" s="271"/>
      <c r="L287" s="103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78"/>
      <c r="B288" s="103"/>
      <c r="C288" s="271"/>
      <c r="D288" s="271"/>
      <c r="E288" s="103"/>
      <c r="F288" s="271"/>
      <c r="G288" s="271"/>
      <c r="H288" s="271"/>
      <c r="I288" s="271"/>
      <c r="J288" s="103"/>
      <c r="K288" s="271"/>
      <c r="L288" s="103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78"/>
      <c r="B289" s="103"/>
      <c r="C289" s="271"/>
      <c r="D289" s="271"/>
      <c r="E289" s="103"/>
      <c r="F289" s="271"/>
      <c r="G289" s="271"/>
      <c r="H289" s="271"/>
      <c r="I289" s="271"/>
      <c r="J289" s="103"/>
      <c r="K289" s="271"/>
      <c r="L289" s="103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78"/>
      <c r="B290" s="103"/>
      <c r="C290" s="271"/>
      <c r="D290" s="271"/>
      <c r="E290" s="103"/>
      <c r="F290" s="271"/>
      <c r="G290" s="271"/>
      <c r="H290" s="271"/>
      <c r="I290" s="271"/>
      <c r="J290" s="103"/>
      <c r="K290" s="271"/>
      <c r="L290" s="103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78"/>
      <c r="B291" s="103"/>
      <c r="C291" s="271"/>
      <c r="D291" s="271"/>
      <c r="E291" s="103"/>
      <c r="F291" s="271"/>
      <c r="G291" s="271"/>
      <c r="H291" s="271"/>
      <c r="I291" s="271"/>
      <c r="J291" s="103"/>
      <c r="K291" s="271"/>
      <c r="L291" s="103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78"/>
      <c r="B292" s="103"/>
      <c r="C292" s="271"/>
      <c r="D292" s="271"/>
      <c r="E292" s="103"/>
      <c r="F292" s="271"/>
      <c r="G292" s="271"/>
      <c r="H292" s="271"/>
      <c r="I292" s="271"/>
      <c r="J292" s="103"/>
      <c r="K292" s="271"/>
      <c r="L292" s="103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78"/>
      <c r="B293" s="103"/>
      <c r="C293" s="271"/>
      <c r="D293" s="271"/>
      <c r="E293" s="103"/>
      <c r="F293" s="271"/>
      <c r="G293" s="271"/>
      <c r="H293" s="271"/>
      <c r="I293" s="271"/>
      <c r="J293" s="103"/>
      <c r="K293" s="271"/>
      <c r="L293" s="103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78"/>
      <c r="B294" s="103"/>
      <c r="C294" s="271"/>
      <c r="D294" s="271"/>
      <c r="E294" s="103"/>
      <c r="F294" s="271"/>
      <c r="G294" s="271"/>
      <c r="H294" s="271"/>
      <c r="I294" s="271"/>
      <c r="J294" s="103"/>
      <c r="K294" s="271"/>
      <c r="L294" s="103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78"/>
      <c r="B295" s="103"/>
      <c r="C295" s="271"/>
      <c r="D295" s="271"/>
      <c r="E295" s="103"/>
      <c r="F295" s="271"/>
      <c r="G295" s="271"/>
      <c r="H295" s="271"/>
      <c r="I295" s="271"/>
      <c r="J295" s="103"/>
      <c r="K295" s="271"/>
      <c r="L295" s="103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78"/>
      <c r="B296" s="103"/>
      <c r="C296" s="271"/>
      <c r="D296" s="271"/>
      <c r="E296" s="103"/>
      <c r="F296" s="271"/>
      <c r="G296" s="271"/>
      <c r="H296" s="271"/>
      <c r="I296" s="271"/>
      <c r="J296" s="103"/>
      <c r="K296" s="271"/>
      <c r="L296" s="103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78"/>
      <c r="B297" s="103"/>
      <c r="C297" s="271"/>
      <c r="D297" s="271"/>
      <c r="E297" s="103"/>
      <c r="F297" s="271"/>
      <c r="G297" s="271"/>
      <c r="H297" s="271"/>
      <c r="I297" s="271"/>
      <c r="J297" s="103"/>
      <c r="K297" s="271"/>
      <c r="L297" s="103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78"/>
      <c r="B298" s="103"/>
      <c r="C298" s="271"/>
      <c r="D298" s="271"/>
      <c r="E298" s="103"/>
      <c r="F298" s="271"/>
      <c r="G298" s="271"/>
      <c r="H298" s="271"/>
      <c r="I298" s="271"/>
      <c r="J298" s="103"/>
      <c r="K298" s="271"/>
      <c r="L298" s="103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78"/>
      <c r="B299" s="103"/>
      <c r="C299" s="271"/>
      <c r="D299" s="271"/>
      <c r="E299" s="103"/>
      <c r="F299" s="271"/>
      <c r="G299" s="271"/>
      <c r="H299" s="271"/>
      <c r="I299" s="271"/>
      <c r="J299" s="103"/>
      <c r="K299" s="271"/>
      <c r="L299" s="103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78"/>
      <c r="B300" s="103"/>
      <c r="C300" s="271"/>
      <c r="D300" s="271"/>
      <c r="E300" s="103"/>
      <c r="F300" s="271"/>
      <c r="G300" s="271"/>
      <c r="H300" s="271"/>
      <c r="I300" s="271"/>
      <c r="J300" s="103"/>
      <c r="K300" s="271"/>
      <c r="L300" s="103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78"/>
      <c r="B301" s="103"/>
      <c r="C301" s="271"/>
      <c r="D301" s="271"/>
      <c r="E301" s="103"/>
      <c r="F301" s="271"/>
      <c r="G301" s="271"/>
      <c r="H301" s="271"/>
      <c r="I301" s="271"/>
      <c r="J301" s="103"/>
      <c r="K301" s="271"/>
      <c r="L301" s="103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78"/>
      <c r="B302" s="103"/>
      <c r="C302" s="271"/>
      <c r="D302" s="271"/>
      <c r="E302" s="103"/>
      <c r="F302" s="271"/>
      <c r="G302" s="271"/>
      <c r="H302" s="271"/>
      <c r="I302" s="271"/>
      <c r="J302" s="103"/>
      <c r="K302" s="271"/>
      <c r="L302" s="103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78"/>
      <c r="B303" s="103"/>
      <c r="C303" s="271"/>
      <c r="D303" s="271"/>
      <c r="E303" s="103"/>
      <c r="F303" s="271"/>
      <c r="G303" s="271"/>
      <c r="H303" s="271"/>
      <c r="I303" s="271"/>
      <c r="J303" s="103"/>
      <c r="K303" s="271"/>
      <c r="L303" s="103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78"/>
      <c r="B304" s="103"/>
      <c r="C304" s="271"/>
      <c r="D304" s="271"/>
      <c r="E304" s="103"/>
      <c r="F304" s="271"/>
      <c r="G304" s="271"/>
      <c r="H304" s="271"/>
      <c r="I304" s="271"/>
      <c r="J304" s="103"/>
      <c r="K304" s="271"/>
      <c r="L304" s="103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78"/>
      <c r="B305" s="103"/>
      <c r="C305" s="271"/>
      <c r="D305" s="271"/>
      <c r="E305" s="103"/>
      <c r="F305" s="271"/>
      <c r="G305" s="271"/>
      <c r="H305" s="271"/>
      <c r="I305" s="271"/>
      <c r="J305" s="103"/>
      <c r="K305" s="271"/>
      <c r="L305" s="103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78"/>
      <c r="B306" s="103"/>
      <c r="C306" s="271"/>
      <c r="D306" s="271"/>
      <c r="E306" s="103"/>
      <c r="F306" s="271"/>
      <c r="G306" s="271"/>
      <c r="H306" s="271"/>
      <c r="I306" s="271"/>
      <c r="J306" s="103"/>
      <c r="K306" s="271"/>
      <c r="L306" s="103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78"/>
      <c r="B307" s="103"/>
      <c r="C307" s="271"/>
      <c r="D307" s="271"/>
      <c r="E307" s="103"/>
      <c r="F307" s="271"/>
      <c r="G307" s="271"/>
      <c r="H307" s="271"/>
      <c r="I307" s="271"/>
      <c r="J307" s="103"/>
      <c r="K307" s="271"/>
      <c r="L307" s="103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78"/>
      <c r="B308" s="103"/>
      <c r="C308" s="271"/>
      <c r="D308" s="271"/>
      <c r="E308" s="103"/>
      <c r="F308" s="271"/>
      <c r="G308" s="271"/>
      <c r="H308" s="271"/>
      <c r="I308" s="271"/>
      <c r="J308" s="103"/>
      <c r="K308" s="271"/>
      <c r="L308" s="103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78"/>
      <c r="B309" s="103"/>
      <c r="C309" s="271"/>
      <c r="D309" s="271"/>
      <c r="E309" s="103"/>
      <c r="F309" s="271"/>
      <c r="G309" s="271"/>
      <c r="H309" s="271"/>
      <c r="I309" s="271"/>
      <c r="J309" s="103"/>
      <c r="K309" s="271"/>
      <c r="L309" s="103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78"/>
      <c r="B310" s="103"/>
      <c r="C310" s="271"/>
      <c r="D310" s="271"/>
      <c r="E310" s="103"/>
      <c r="F310" s="271"/>
      <c r="G310" s="271"/>
      <c r="H310" s="271"/>
      <c r="I310" s="271"/>
      <c r="J310" s="103"/>
      <c r="K310" s="271"/>
      <c r="L310" s="103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78"/>
      <c r="B311" s="103"/>
      <c r="C311" s="271"/>
      <c r="D311" s="271"/>
      <c r="E311" s="103"/>
      <c r="F311" s="271"/>
      <c r="G311" s="271"/>
      <c r="H311" s="271"/>
      <c r="I311" s="271"/>
      <c r="J311" s="103"/>
      <c r="K311" s="271"/>
      <c r="L311" s="103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78"/>
      <c r="B312" s="103"/>
      <c r="C312" s="271"/>
      <c r="D312" s="271"/>
      <c r="E312" s="103"/>
      <c r="F312" s="271"/>
      <c r="G312" s="271"/>
      <c r="H312" s="271"/>
      <c r="I312" s="271"/>
      <c r="J312" s="103"/>
      <c r="K312" s="271"/>
      <c r="L312" s="103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78"/>
      <c r="B313" s="103"/>
      <c r="C313" s="271"/>
      <c r="D313" s="271"/>
      <c r="E313" s="103"/>
      <c r="F313" s="271"/>
      <c r="G313" s="271"/>
      <c r="H313" s="271"/>
      <c r="I313" s="271"/>
      <c r="J313" s="103"/>
      <c r="K313" s="271"/>
      <c r="L313" s="103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78"/>
      <c r="B314" s="103"/>
      <c r="C314" s="271"/>
      <c r="D314" s="271"/>
      <c r="E314" s="103"/>
      <c r="F314" s="271"/>
      <c r="G314" s="271"/>
      <c r="H314" s="271"/>
      <c r="I314" s="271"/>
      <c r="J314" s="103"/>
      <c r="K314" s="271"/>
      <c r="L314" s="103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78"/>
      <c r="B315" s="103"/>
      <c r="C315" s="271"/>
      <c r="D315" s="271"/>
      <c r="E315" s="103"/>
      <c r="F315" s="271"/>
      <c r="G315" s="271"/>
      <c r="H315" s="271"/>
      <c r="I315" s="271"/>
      <c r="J315" s="103"/>
      <c r="K315" s="271"/>
      <c r="L315" s="103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78"/>
      <c r="B316" s="103"/>
      <c r="C316" s="271"/>
      <c r="D316" s="271"/>
      <c r="E316" s="103"/>
      <c r="F316" s="271"/>
      <c r="G316" s="271"/>
      <c r="H316" s="271"/>
      <c r="I316" s="271"/>
      <c r="J316" s="103"/>
      <c r="K316" s="271"/>
      <c r="L316" s="103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78"/>
      <c r="B317" s="103"/>
      <c r="C317" s="271"/>
      <c r="D317" s="271"/>
      <c r="E317" s="103"/>
      <c r="F317" s="271"/>
      <c r="G317" s="271"/>
      <c r="H317" s="271"/>
      <c r="I317" s="271"/>
      <c r="J317" s="103"/>
      <c r="K317" s="271"/>
      <c r="L317" s="103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78"/>
      <c r="B318" s="103"/>
      <c r="C318" s="271"/>
      <c r="D318" s="271"/>
      <c r="E318" s="103"/>
      <c r="F318" s="271"/>
      <c r="G318" s="271"/>
      <c r="H318" s="271"/>
      <c r="I318" s="271"/>
      <c r="J318" s="103"/>
      <c r="K318" s="271"/>
      <c r="L318" s="103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78"/>
      <c r="B319" s="103"/>
      <c r="C319" s="271"/>
      <c r="D319" s="271"/>
      <c r="E319" s="103"/>
      <c r="F319" s="271"/>
      <c r="G319" s="271"/>
      <c r="H319" s="271"/>
      <c r="I319" s="271"/>
      <c r="J319" s="103"/>
      <c r="K319" s="271"/>
      <c r="L319" s="103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78"/>
      <c r="B320" s="103"/>
      <c r="C320" s="271"/>
      <c r="D320" s="271"/>
      <c r="E320" s="103"/>
      <c r="F320" s="271"/>
      <c r="G320" s="271"/>
      <c r="H320" s="271"/>
      <c r="I320" s="271"/>
      <c r="J320" s="103"/>
      <c r="K320" s="271"/>
      <c r="L320" s="103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78"/>
      <c r="B321" s="103"/>
      <c r="C321" s="271"/>
      <c r="D321" s="271"/>
      <c r="E321" s="103"/>
      <c r="F321" s="271"/>
      <c r="G321" s="271"/>
      <c r="H321" s="271"/>
      <c r="I321" s="271"/>
      <c r="J321" s="103"/>
      <c r="K321" s="271"/>
      <c r="L321" s="103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78"/>
      <c r="B322" s="103"/>
      <c r="C322" s="271"/>
      <c r="D322" s="271"/>
      <c r="E322" s="103"/>
      <c r="F322" s="271"/>
      <c r="G322" s="271"/>
      <c r="H322" s="271"/>
      <c r="I322" s="271"/>
      <c r="J322" s="103"/>
      <c r="K322" s="271"/>
      <c r="L322" s="103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78"/>
      <c r="B323" s="103"/>
      <c r="C323" s="271"/>
      <c r="D323" s="271"/>
      <c r="E323" s="103"/>
      <c r="F323" s="271"/>
      <c r="G323" s="271"/>
      <c r="H323" s="271"/>
      <c r="I323" s="271"/>
      <c r="J323" s="103"/>
      <c r="K323" s="271"/>
      <c r="L323" s="103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78"/>
      <c r="B324" s="103"/>
      <c r="C324" s="271"/>
      <c r="D324" s="271"/>
      <c r="E324" s="103"/>
      <c r="F324" s="271"/>
      <c r="G324" s="271"/>
      <c r="H324" s="271"/>
      <c r="I324" s="271"/>
      <c r="J324" s="103"/>
      <c r="K324" s="271"/>
      <c r="L324" s="103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78"/>
      <c r="B325" s="103"/>
      <c r="C325" s="271"/>
      <c r="D325" s="271"/>
      <c r="E325" s="103"/>
      <c r="F325" s="271"/>
      <c r="G325" s="271"/>
      <c r="H325" s="271"/>
      <c r="I325" s="271"/>
      <c r="J325" s="103"/>
      <c r="K325" s="271"/>
      <c r="L325" s="103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78"/>
      <c r="B326" s="103"/>
      <c r="C326" s="271"/>
      <c r="D326" s="271"/>
      <c r="E326" s="103"/>
      <c r="F326" s="271"/>
      <c r="G326" s="271"/>
      <c r="H326" s="271"/>
      <c r="I326" s="271"/>
      <c r="J326" s="103"/>
      <c r="K326" s="271"/>
      <c r="L326" s="103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78"/>
      <c r="B327" s="103"/>
      <c r="C327" s="271"/>
      <c r="D327" s="271"/>
      <c r="E327" s="103"/>
      <c r="F327" s="271"/>
      <c r="G327" s="271"/>
      <c r="H327" s="271"/>
      <c r="I327" s="271"/>
      <c r="J327" s="103"/>
      <c r="K327" s="271"/>
      <c r="L327" s="103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78"/>
      <c r="B328" s="103"/>
      <c r="C328" s="271"/>
      <c r="D328" s="271"/>
      <c r="E328" s="103"/>
      <c r="F328" s="271"/>
      <c r="G328" s="271"/>
      <c r="H328" s="271"/>
      <c r="I328" s="271"/>
      <c r="J328" s="103"/>
      <c r="K328" s="271"/>
      <c r="L328" s="103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78"/>
      <c r="B329" s="103"/>
      <c r="C329" s="271"/>
      <c r="D329" s="271"/>
      <c r="E329" s="103"/>
      <c r="F329" s="271"/>
      <c r="G329" s="271"/>
      <c r="H329" s="271"/>
      <c r="I329" s="271"/>
      <c r="J329" s="103"/>
      <c r="K329" s="271"/>
      <c r="L329" s="103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78"/>
      <c r="B330" s="103"/>
      <c r="C330" s="271"/>
      <c r="D330" s="271"/>
      <c r="E330" s="103"/>
      <c r="F330" s="271"/>
      <c r="G330" s="271"/>
      <c r="H330" s="271"/>
      <c r="I330" s="271"/>
      <c r="J330" s="103"/>
      <c r="K330" s="271"/>
      <c r="L330" s="103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78"/>
      <c r="B331" s="103"/>
      <c r="C331" s="271"/>
      <c r="D331" s="271"/>
      <c r="E331" s="103"/>
      <c r="F331" s="271"/>
      <c r="G331" s="271"/>
      <c r="H331" s="271"/>
      <c r="I331" s="271"/>
      <c r="J331" s="103"/>
      <c r="K331" s="271"/>
      <c r="L331" s="103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78"/>
      <c r="B332" s="103"/>
      <c r="C332" s="271"/>
      <c r="D332" s="271"/>
      <c r="E332" s="103"/>
      <c r="F332" s="271"/>
      <c r="G332" s="271"/>
      <c r="H332" s="271"/>
      <c r="I332" s="271"/>
      <c r="J332" s="103"/>
      <c r="K332" s="271"/>
      <c r="L332" s="103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78"/>
      <c r="B333" s="103"/>
      <c r="C333" s="271"/>
      <c r="D333" s="271"/>
      <c r="E333" s="103"/>
      <c r="F333" s="271"/>
      <c r="G333" s="271"/>
      <c r="H333" s="271"/>
      <c r="I333" s="271"/>
      <c r="J333" s="103"/>
      <c r="K333" s="271"/>
      <c r="L333" s="103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78"/>
      <c r="B334" s="103"/>
      <c r="C334" s="271"/>
      <c r="D334" s="271"/>
      <c r="E334" s="103"/>
      <c r="F334" s="271"/>
      <c r="G334" s="271"/>
      <c r="H334" s="271"/>
      <c r="I334" s="271"/>
      <c r="J334" s="103"/>
      <c r="K334" s="271"/>
      <c r="L334" s="103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78"/>
      <c r="B335" s="103"/>
      <c r="C335" s="271"/>
      <c r="D335" s="271"/>
      <c r="E335" s="103"/>
      <c r="F335" s="271"/>
      <c r="G335" s="271"/>
      <c r="H335" s="271"/>
      <c r="I335" s="271"/>
      <c r="J335" s="103"/>
      <c r="K335" s="271"/>
      <c r="L335" s="103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78"/>
      <c r="B336" s="103"/>
      <c r="C336" s="271"/>
      <c r="D336" s="271"/>
      <c r="E336" s="103"/>
      <c r="F336" s="271"/>
      <c r="G336" s="271"/>
      <c r="H336" s="271"/>
      <c r="I336" s="271"/>
      <c r="J336" s="103"/>
      <c r="K336" s="271"/>
      <c r="L336" s="103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78"/>
      <c r="B337" s="103"/>
      <c r="C337" s="271"/>
      <c r="D337" s="271"/>
      <c r="E337" s="103"/>
      <c r="F337" s="271"/>
      <c r="G337" s="271"/>
      <c r="H337" s="271"/>
      <c r="I337" s="271"/>
      <c r="J337" s="103"/>
      <c r="K337" s="271"/>
      <c r="L337" s="103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78"/>
      <c r="B338" s="103"/>
      <c r="C338" s="271"/>
      <c r="D338" s="271"/>
      <c r="E338" s="103"/>
      <c r="F338" s="271"/>
      <c r="G338" s="271"/>
      <c r="H338" s="271"/>
      <c r="I338" s="271"/>
      <c r="J338" s="103"/>
      <c r="K338" s="271"/>
      <c r="L338" s="103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78"/>
      <c r="B339" s="103"/>
      <c r="C339" s="271"/>
      <c r="D339" s="271"/>
      <c r="E339" s="103"/>
      <c r="F339" s="271"/>
      <c r="G339" s="271"/>
      <c r="H339" s="271"/>
      <c r="I339" s="271"/>
      <c r="J339" s="103"/>
      <c r="K339" s="271"/>
      <c r="L339" s="103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78"/>
      <c r="B340" s="103"/>
      <c r="C340" s="271"/>
      <c r="D340" s="271"/>
      <c r="E340" s="103"/>
      <c r="F340" s="271"/>
      <c r="G340" s="271"/>
      <c r="H340" s="271"/>
      <c r="I340" s="271"/>
      <c r="J340" s="103"/>
      <c r="K340" s="271"/>
      <c r="L340" s="103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78"/>
      <c r="B341" s="103"/>
      <c r="C341" s="271"/>
      <c r="D341" s="271"/>
      <c r="E341" s="103"/>
      <c r="F341" s="271"/>
      <c r="G341" s="271"/>
      <c r="H341" s="271"/>
      <c r="I341" s="271"/>
      <c r="J341" s="103"/>
      <c r="K341" s="271"/>
      <c r="L341" s="103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78"/>
      <c r="B342" s="103"/>
      <c r="C342" s="271"/>
      <c r="D342" s="271"/>
      <c r="E342" s="103"/>
      <c r="F342" s="271"/>
      <c r="G342" s="271"/>
      <c r="H342" s="271"/>
      <c r="I342" s="271"/>
      <c r="J342" s="103"/>
      <c r="K342" s="271"/>
      <c r="L342" s="103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78"/>
      <c r="B343" s="103"/>
      <c r="C343" s="271"/>
      <c r="D343" s="271"/>
      <c r="E343" s="103"/>
      <c r="F343" s="271"/>
      <c r="G343" s="271"/>
      <c r="H343" s="271"/>
      <c r="I343" s="271"/>
      <c r="J343" s="103"/>
      <c r="K343" s="271"/>
      <c r="L343" s="103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78"/>
      <c r="B344" s="103"/>
      <c r="C344" s="271"/>
      <c r="D344" s="271"/>
      <c r="E344" s="103"/>
      <c r="F344" s="271"/>
      <c r="G344" s="271"/>
      <c r="H344" s="271"/>
      <c r="I344" s="271"/>
      <c r="J344" s="103"/>
      <c r="K344" s="271"/>
      <c r="L344" s="103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78"/>
      <c r="B345" s="103"/>
      <c r="C345" s="271"/>
      <c r="D345" s="271"/>
      <c r="E345" s="103"/>
      <c r="F345" s="271"/>
      <c r="G345" s="271"/>
      <c r="H345" s="271"/>
      <c r="I345" s="271"/>
      <c r="J345" s="103"/>
      <c r="K345" s="271"/>
      <c r="L345" s="103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78"/>
      <c r="B346" s="103"/>
      <c r="C346" s="271"/>
      <c r="D346" s="271"/>
      <c r="E346" s="103"/>
      <c r="F346" s="271"/>
      <c r="G346" s="271"/>
      <c r="H346" s="271"/>
      <c r="I346" s="271"/>
      <c r="J346" s="103"/>
      <c r="K346" s="271"/>
      <c r="L346" s="103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78"/>
      <c r="B347" s="103"/>
      <c r="C347" s="271"/>
      <c r="D347" s="271"/>
      <c r="E347" s="103"/>
      <c r="F347" s="271"/>
      <c r="G347" s="271"/>
      <c r="H347" s="271"/>
      <c r="I347" s="271"/>
      <c r="J347" s="103"/>
      <c r="K347" s="271"/>
      <c r="L347" s="103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78"/>
      <c r="B348" s="103"/>
      <c r="C348" s="271"/>
      <c r="D348" s="271"/>
      <c r="E348" s="103"/>
      <c r="F348" s="271"/>
      <c r="G348" s="271"/>
      <c r="H348" s="271"/>
      <c r="I348" s="271"/>
      <c r="J348" s="103"/>
      <c r="K348" s="271"/>
      <c r="L348" s="103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78"/>
      <c r="B349" s="103"/>
      <c r="C349" s="271"/>
      <c r="D349" s="271"/>
      <c r="E349" s="103"/>
      <c r="F349" s="271"/>
      <c r="G349" s="271"/>
      <c r="H349" s="271"/>
      <c r="I349" s="271"/>
      <c r="J349" s="103"/>
      <c r="K349" s="271"/>
      <c r="L349" s="103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78"/>
      <c r="B350" s="103"/>
      <c r="C350" s="271"/>
      <c r="D350" s="271"/>
      <c r="E350" s="103"/>
      <c r="F350" s="271"/>
      <c r="G350" s="271"/>
      <c r="H350" s="271"/>
      <c r="I350" s="271"/>
      <c r="J350" s="103"/>
      <c r="K350" s="271"/>
      <c r="L350" s="103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78"/>
      <c r="B351" s="103"/>
      <c r="C351" s="271"/>
      <c r="D351" s="271"/>
      <c r="E351" s="103"/>
      <c r="F351" s="271"/>
      <c r="G351" s="271"/>
      <c r="H351" s="271"/>
      <c r="I351" s="271"/>
      <c r="J351" s="103"/>
      <c r="K351" s="271"/>
      <c r="L351" s="103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78"/>
      <c r="B352" s="103"/>
      <c r="C352" s="271"/>
      <c r="D352" s="271"/>
      <c r="E352" s="103"/>
      <c r="F352" s="271"/>
      <c r="G352" s="271"/>
      <c r="H352" s="271"/>
      <c r="I352" s="271"/>
      <c r="J352" s="103"/>
      <c r="K352" s="271"/>
      <c r="L352" s="103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78"/>
      <c r="B353" s="103"/>
      <c r="C353" s="271"/>
      <c r="D353" s="271"/>
      <c r="E353" s="103"/>
      <c r="F353" s="271"/>
      <c r="G353" s="271"/>
      <c r="H353" s="271"/>
      <c r="I353" s="271"/>
      <c r="J353" s="103"/>
      <c r="K353" s="271"/>
      <c r="L353" s="103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78"/>
      <c r="B354" s="103"/>
      <c r="C354" s="271"/>
      <c r="D354" s="271"/>
      <c r="E354" s="103"/>
      <c r="F354" s="271"/>
      <c r="G354" s="271"/>
      <c r="H354" s="271"/>
      <c r="I354" s="271"/>
      <c r="J354" s="103"/>
      <c r="K354" s="271"/>
      <c r="L354" s="103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78"/>
      <c r="B355" s="103"/>
      <c r="C355" s="271"/>
      <c r="D355" s="271"/>
      <c r="E355" s="103"/>
      <c r="F355" s="271"/>
      <c r="G355" s="271"/>
      <c r="H355" s="271"/>
      <c r="I355" s="271"/>
      <c r="J355" s="103"/>
      <c r="K355" s="271"/>
      <c r="L355" s="103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78"/>
      <c r="B356" s="103"/>
      <c r="C356" s="271"/>
      <c r="D356" s="271"/>
      <c r="E356" s="103"/>
      <c r="F356" s="271"/>
      <c r="G356" s="271"/>
      <c r="H356" s="271"/>
      <c r="I356" s="271"/>
      <c r="J356" s="103"/>
      <c r="K356" s="271"/>
      <c r="L356" s="103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78"/>
      <c r="B357" s="103"/>
      <c r="C357" s="271"/>
      <c r="D357" s="271"/>
      <c r="E357" s="103"/>
      <c r="F357" s="271"/>
      <c r="G357" s="271"/>
      <c r="H357" s="271"/>
      <c r="I357" s="271"/>
      <c r="J357" s="103"/>
      <c r="K357" s="271"/>
      <c r="L357" s="103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78"/>
      <c r="B358" s="103"/>
      <c r="C358" s="271"/>
      <c r="D358" s="271"/>
      <c r="E358" s="103"/>
      <c r="F358" s="271"/>
      <c r="G358" s="271"/>
      <c r="H358" s="271"/>
      <c r="I358" s="271"/>
      <c r="J358" s="103"/>
      <c r="K358" s="271"/>
      <c r="L358" s="103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78"/>
      <c r="B359" s="103"/>
      <c r="C359" s="271"/>
      <c r="D359" s="271"/>
      <c r="E359" s="103"/>
      <c r="F359" s="271"/>
      <c r="G359" s="271"/>
      <c r="H359" s="271"/>
      <c r="I359" s="271"/>
      <c r="J359" s="103"/>
      <c r="K359" s="271"/>
      <c r="L359" s="103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78"/>
      <c r="B360" s="103"/>
      <c r="C360" s="271"/>
      <c r="D360" s="271"/>
      <c r="E360" s="103"/>
      <c r="F360" s="271"/>
      <c r="G360" s="271"/>
      <c r="H360" s="271"/>
      <c r="I360" s="271"/>
      <c r="J360" s="103"/>
      <c r="K360" s="271"/>
      <c r="L360" s="103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78"/>
      <c r="B361" s="103"/>
      <c r="C361" s="271"/>
      <c r="D361" s="271"/>
      <c r="E361" s="103"/>
      <c r="F361" s="271"/>
      <c r="G361" s="271"/>
      <c r="H361" s="271"/>
      <c r="I361" s="271"/>
      <c r="J361" s="103"/>
      <c r="K361" s="271"/>
      <c r="L361" s="103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78"/>
      <c r="B362" s="103"/>
      <c r="C362" s="271"/>
      <c r="D362" s="271"/>
      <c r="E362" s="103"/>
      <c r="F362" s="271"/>
      <c r="G362" s="271"/>
      <c r="H362" s="271"/>
      <c r="I362" s="271"/>
      <c r="J362" s="103"/>
      <c r="K362" s="271"/>
      <c r="L362" s="103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78"/>
      <c r="B363" s="103"/>
      <c r="C363" s="271"/>
      <c r="D363" s="271"/>
      <c r="E363" s="103"/>
      <c r="F363" s="271"/>
      <c r="G363" s="271"/>
      <c r="H363" s="271"/>
      <c r="I363" s="271"/>
      <c r="J363" s="103"/>
      <c r="K363" s="271"/>
      <c r="L363" s="103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78"/>
      <c r="B364" s="103"/>
      <c r="C364" s="271"/>
      <c r="D364" s="271"/>
      <c r="E364" s="103"/>
      <c r="F364" s="271"/>
      <c r="G364" s="271"/>
      <c r="H364" s="271"/>
      <c r="I364" s="271"/>
      <c r="J364" s="103"/>
      <c r="K364" s="271"/>
      <c r="L364" s="103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78"/>
      <c r="B365" s="103"/>
      <c r="C365" s="271"/>
      <c r="D365" s="271"/>
      <c r="E365" s="103"/>
      <c r="F365" s="271"/>
      <c r="G365" s="271"/>
      <c r="H365" s="271"/>
      <c r="I365" s="271"/>
      <c r="J365" s="103"/>
      <c r="K365" s="271"/>
      <c r="L365" s="103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78"/>
      <c r="B366" s="103"/>
      <c r="C366" s="271"/>
      <c r="D366" s="271"/>
      <c r="E366" s="103"/>
      <c r="F366" s="271"/>
      <c r="G366" s="271"/>
      <c r="H366" s="271"/>
      <c r="I366" s="271"/>
      <c r="J366" s="103"/>
      <c r="K366" s="271"/>
      <c r="L366" s="103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78"/>
      <c r="B367" s="103"/>
      <c r="C367" s="271"/>
      <c r="D367" s="271"/>
      <c r="E367" s="103"/>
      <c r="F367" s="271"/>
      <c r="G367" s="271"/>
      <c r="H367" s="271"/>
      <c r="I367" s="271"/>
      <c r="J367" s="103"/>
      <c r="K367" s="271"/>
      <c r="L367" s="103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78"/>
      <c r="B368" s="103"/>
      <c r="C368" s="271"/>
      <c r="D368" s="271"/>
      <c r="E368" s="103"/>
      <c r="F368" s="271"/>
      <c r="G368" s="271"/>
      <c r="H368" s="271"/>
      <c r="I368" s="271"/>
      <c r="J368" s="103"/>
      <c r="K368" s="271"/>
      <c r="L368" s="103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78"/>
      <c r="B369" s="103"/>
      <c r="C369" s="271"/>
      <c r="D369" s="271"/>
      <c r="E369" s="103"/>
      <c r="F369" s="271"/>
      <c r="G369" s="271"/>
      <c r="H369" s="271"/>
      <c r="I369" s="271"/>
      <c r="J369" s="103"/>
      <c r="K369" s="271"/>
      <c r="L369" s="103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78"/>
      <c r="B370" s="103"/>
      <c r="C370" s="271"/>
      <c r="D370" s="271"/>
      <c r="E370" s="103"/>
      <c r="F370" s="271"/>
      <c r="G370" s="271"/>
      <c r="H370" s="271"/>
      <c r="I370" s="271"/>
      <c r="J370" s="103"/>
      <c r="K370" s="271"/>
      <c r="L370" s="103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78"/>
      <c r="B371" s="103"/>
      <c r="C371" s="271"/>
      <c r="D371" s="271"/>
      <c r="E371" s="103"/>
      <c r="F371" s="271"/>
      <c r="G371" s="271"/>
      <c r="H371" s="271"/>
      <c r="I371" s="271"/>
      <c r="J371" s="103"/>
      <c r="K371" s="271"/>
      <c r="L371" s="103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78"/>
      <c r="B372" s="103"/>
      <c r="C372" s="271"/>
      <c r="D372" s="271"/>
      <c r="E372" s="103"/>
      <c r="F372" s="271"/>
      <c r="G372" s="271"/>
      <c r="H372" s="271"/>
      <c r="I372" s="271"/>
      <c r="J372" s="103"/>
      <c r="K372" s="271"/>
      <c r="L372" s="103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78"/>
      <c r="B373" s="103"/>
      <c r="C373" s="271"/>
      <c r="D373" s="271"/>
      <c r="E373" s="103"/>
      <c r="F373" s="271"/>
      <c r="G373" s="271"/>
      <c r="H373" s="271"/>
      <c r="I373" s="271"/>
      <c r="J373" s="103"/>
      <c r="K373" s="271"/>
      <c r="L373" s="103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78"/>
      <c r="B374" s="103"/>
      <c r="C374" s="271"/>
      <c r="D374" s="271"/>
      <c r="E374" s="103"/>
      <c r="F374" s="271"/>
      <c r="G374" s="271"/>
      <c r="H374" s="271"/>
      <c r="I374" s="271"/>
      <c r="J374" s="103"/>
      <c r="K374" s="271"/>
      <c r="L374" s="103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78"/>
      <c r="B375" s="103"/>
      <c r="C375" s="271"/>
      <c r="D375" s="271"/>
      <c r="E375" s="103"/>
      <c r="F375" s="271"/>
      <c r="G375" s="271"/>
      <c r="H375" s="271"/>
      <c r="I375" s="271"/>
      <c r="J375" s="103"/>
      <c r="K375" s="271"/>
      <c r="L375" s="103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78"/>
      <c r="B376" s="103"/>
      <c r="C376" s="271"/>
      <c r="D376" s="271"/>
      <c r="E376" s="103"/>
      <c r="F376" s="271"/>
      <c r="G376" s="271"/>
      <c r="H376" s="271"/>
      <c r="I376" s="271"/>
      <c r="J376" s="103"/>
      <c r="K376" s="271"/>
      <c r="L376" s="103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78"/>
      <c r="B377" s="103"/>
      <c r="C377" s="271"/>
      <c r="D377" s="271"/>
      <c r="E377" s="103"/>
      <c r="F377" s="271"/>
      <c r="G377" s="271"/>
      <c r="H377" s="271"/>
      <c r="I377" s="271"/>
      <c r="J377" s="103"/>
      <c r="K377" s="271"/>
      <c r="L377" s="103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78"/>
      <c r="B378" s="103"/>
      <c r="C378" s="271"/>
      <c r="D378" s="271"/>
      <c r="E378" s="103"/>
      <c r="F378" s="271"/>
      <c r="G378" s="271"/>
      <c r="H378" s="271"/>
      <c r="I378" s="271"/>
      <c r="J378" s="103"/>
      <c r="K378" s="271"/>
      <c r="L378" s="103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78"/>
      <c r="B379" s="103"/>
      <c r="C379" s="271"/>
      <c r="D379" s="271"/>
      <c r="E379" s="103"/>
      <c r="F379" s="271"/>
      <c r="G379" s="271"/>
      <c r="H379" s="271"/>
      <c r="I379" s="271"/>
      <c r="J379" s="103"/>
      <c r="K379" s="271"/>
      <c r="L379" s="103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78"/>
      <c r="B380" s="103"/>
      <c r="C380" s="271"/>
      <c r="D380" s="271"/>
      <c r="E380" s="103"/>
      <c r="F380" s="271"/>
      <c r="G380" s="271"/>
      <c r="H380" s="271"/>
      <c r="I380" s="271"/>
      <c r="J380" s="103"/>
      <c r="K380" s="271"/>
      <c r="L380" s="103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78"/>
      <c r="B381" s="103"/>
      <c r="C381" s="271"/>
      <c r="D381" s="271"/>
      <c r="E381" s="103"/>
      <c r="F381" s="271"/>
      <c r="G381" s="271"/>
      <c r="H381" s="271"/>
      <c r="I381" s="271"/>
      <c r="J381" s="103"/>
      <c r="K381" s="271"/>
      <c r="L381" s="103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78"/>
      <c r="B382" s="103"/>
      <c r="C382" s="271"/>
      <c r="D382" s="271"/>
      <c r="E382" s="103"/>
      <c r="F382" s="271"/>
      <c r="G382" s="271"/>
      <c r="H382" s="271"/>
      <c r="I382" s="271"/>
      <c r="J382" s="103"/>
      <c r="K382" s="271"/>
      <c r="L382" s="103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78"/>
      <c r="B383" s="103"/>
      <c r="C383" s="271"/>
      <c r="D383" s="271"/>
      <c r="E383" s="103"/>
      <c r="F383" s="271"/>
      <c r="G383" s="271"/>
      <c r="H383" s="271"/>
      <c r="I383" s="271"/>
      <c r="J383" s="103"/>
      <c r="K383" s="271"/>
      <c r="L383" s="103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78"/>
      <c r="B384" s="103"/>
      <c r="C384" s="271"/>
      <c r="D384" s="271"/>
      <c r="E384" s="103"/>
      <c r="F384" s="271"/>
      <c r="G384" s="271"/>
      <c r="H384" s="271"/>
      <c r="I384" s="271"/>
      <c r="J384" s="103"/>
      <c r="K384" s="271"/>
      <c r="L384" s="103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78"/>
      <c r="B385" s="103"/>
      <c r="C385" s="271"/>
      <c r="D385" s="271"/>
      <c r="E385" s="103"/>
      <c r="F385" s="271"/>
      <c r="G385" s="271"/>
      <c r="H385" s="271"/>
      <c r="I385" s="271"/>
      <c r="J385" s="103"/>
      <c r="K385" s="271"/>
      <c r="L385" s="103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78"/>
      <c r="B386" s="103"/>
      <c r="C386" s="271"/>
      <c r="D386" s="271"/>
      <c r="E386" s="103"/>
      <c r="F386" s="271"/>
      <c r="G386" s="271"/>
      <c r="H386" s="271"/>
      <c r="I386" s="271"/>
      <c r="J386" s="103"/>
      <c r="K386" s="271"/>
      <c r="L386" s="103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78"/>
      <c r="B387" s="103"/>
      <c r="C387" s="271"/>
      <c r="D387" s="271"/>
      <c r="E387" s="103"/>
      <c r="F387" s="271"/>
      <c r="G387" s="271"/>
      <c r="H387" s="271"/>
      <c r="I387" s="271"/>
      <c r="J387" s="103"/>
      <c r="K387" s="271"/>
      <c r="L387" s="103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78"/>
      <c r="B388" s="103"/>
      <c r="C388" s="271"/>
      <c r="D388" s="271"/>
      <c r="E388" s="103"/>
      <c r="F388" s="271"/>
      <c r="G388" s="271"/>
      <c r="H388" s="271"/>
      <c r="I388" s="271"/>
      <c r="J388" s="103"/>
      <c r="K388" s="271"/>
      <c r="L388" s="103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78"/>
      <c r="B389" s="103"/>
      <c r="C389" s="271"/>
      <c r="D389" s="271"/>
      <c r="E389" s="103"/>
      <c r="F389" s="271"/>
      <c r="G389" s="271"/>
      <c r="H389" s="271"/>
      <c r="I389" s="271"/>
      <c r="J389" s="103"/>
      <c r="K389" s="271"/>
      <c r="L389" s="103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78"/>
      <c r="B390" s="103"/>
      <c r="C390" s="271"/>
      <c r="D390" s="271"/>
      <c r="E390" s="103"/>
      <c r="F390" s="271"/>
      <c r="G390" s="271"/>
      <c r="H390" s="271"/>
      <c r="I390" s="271"/>
      <c r="J390" s="103"/>
      <c r="K390" s="271"/>
      <c r="L390" s="103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78"/>
      <c r="B391" s="103"/>
      <c r="C391" s="271"/>
      <c r="D391" s="271"/>
      <c r="E391" s="103"/>
      <c r="F391" s="271"/>
      <c r="G391" s="271"/>
      <c r="H391" s="271"/>
      <c r="I391" s="271"/>
      <c r="J391" s="103"/>
      <c r="K391" s="271"/>
      <c r="L391" s="103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78"/>
      <c r="B392" s="103"/>
      <c r="C392" s="271"/>
      <c r="D392" s="271"/>
      <c r="E392" s="103"/>
      <c r="F392" s="271"/>
      <c r="G392" s="271"/>
      <c r="H392" s="271"/>
      <c r="I392" s="271"/>
      <c r="J392" s="103"/>
      <c r="K392" s="271"/>
      <c r="L392" s="103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78"/>
      <c r="B393" s="103"/>
      <c r="C393" s="271"/>
      <c r="D393" s="271"/>
      <c r="E393" s="103"/>
      <c r="F393" s="271"/>
      <c r="G393" s="271"/>
      <c r="H393" s="271"/>
      <c r="I393" s="271"/>
      <c r="J393" s="103"/>
      <c r="K393" s="271"/>
      <c r="L393" s="103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78"/>
      <c r="B394" s="103"/>
      <c r="C394" s="271"/>
      <c r="D394" s="271"/>
      <c r="E394" s="103"/>
      <c r="F394" s="271"/>
      <c r="G394" s="271"/>
      <c r="H394" s="271"/>
      <c r="I394" s="271"/>
      <c r="J394" s="103"/>
      <c r="K394" s="271"/>
      <c r="L394" s="103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78"/>
      <c r="B395" s="103"/>
      <c r="C395" s="271"/>
      <c r="D395" s="271"/>
      <c r="E395" s="103"/>
      <c r="F395" s="271"/>
      <c r="G395" s="271"/>
      <c r="H395" s="271"/>
      <c r="I395" s="271"/>
      <c r="J395" s="103"/>
      <c r="K395" s="271"/>
      <c r="L395" s="103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78"/>
      <c r="B396" s="103"/>
      <c r="C396" s="271"/>
      <c r="D396" s="271"/>
      <c r="E396" s="103"/>
      <c r="F396" s="271"/>
      <c r="G396" s="271"/>
      <c r="H396" s="271"/>
      <c r="I396" s="271"/>
      <c r="J396" s="103"/>
      <c r="K396" s="271"/>
      <c r="L396" s="103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78"/>
      <c r="B397" s="103"/>
      <c r="C397" s="271"/>
      <c r="D397" s="271"/>
      <c r="E397" s="103"/>
      <c r="F397" s="271"/>
      <c r="G397" s="271"/>
      <c r="H397" s="271"/>
      <c r="I397" s="271"/>
      <c r="J397" s="103"/>
      <c r="K397" s="271"/>
      <c r="L397" s="103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78"/>
      <c r="B398" s="103"/>
      <c r="C398" s="271"/>
      <c r="D398" s="271"/>
      <c r="E398" s="103"/>
      <c r="F398" s="271"/>
      <c r="G398" s="271"/>
      <c r="H398" s="271"/>
      <c r="I398" s="271"/>
      <c r="J398" s="103"/>
      <c r="K398" s="271"/>
      <c r="L398" s="103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78"/>
      <c r="B399" s="103"/>
      <c r="C399" s="271"/>
      <c r="D399" s="271"/>
      <c r="E399" s="103"/>
      <c r="F399" s="271"/>
      <c r="G399" s="271"/>
      <c r="H399" s="271"/>
      <c r="I399" s="271"/>
      <c r="J399" s="103"/>
      <c r="K399" s="271"/>
      <c r="L399" s="103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78"/>
      <c r="B400" s="103"/>
      <c r="C400" s="271"/>
      <c r="D400" s="271"/>
      <c r="E400" s="103"/>
      <c r="F400" s="271"/>
      <c r="G400" s="271"/>
      <c r="H400" s="271"/>
      <c r="I400" s="271"/>
      <c r="J400" s="103"/>
      <c r="K400" s="271"/>
      <c r="L400" s="103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78"/>
      <c r="B401" s="103"/>
      <c r="C401" s="271"/>
      <c r="D401" s="271"/>
      <c r="E401" s="103"/>
      <c r="F401" s="271"/>
      <c r="G401" s="271"/>
      <c r="H401" s="271"/>
      <c r="I401" s="271"/>
      <c r="J401" s="103"/>
      <c r="K401" s="271"/>
      <c r="L401" s="103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78"/>
      <c r="B402" s="103"/>
      <c r="C402" s="271"/>
      <c r="D402" s="271"/>
      <c r="E402" s="103"/>
      <c r="F402" s="271"/>
      <c r="G402" s="271"/>
      <c r="H402" s="271"/>
      <c r="I402" s="271"/>
      <c r="J402" s="103"/>
      <c r="K402" s="271"/>
      <c r="L402" s="103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78"/>
      <c r="B403" s="103"/>
      <c r="C403" s="271"/>
      <c r="D403" s="271"/>
      <c r="E403" s="103"/>
      <c r="F403" s="271"/>
      <c r="G403" s="271"/>
      <c r="H403" s="271"/>
      <c r="I403" s="271"/>
      <c r="J403" s="103"/>
      <c r="K403" s="271"/>
      <c r="L403" s="103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78"/>
      <c r="B404" s="103"/>
      <c r="C404" s="271"/>
      <c r="D404" s="271"/>
      <c r="E404" s="103"/>
      <c r="F404" s="271"/>
      <c r="G404" s="271"/>
      <c r="H404" s="271"/>
      <c r="I404" s="271"/>
      <c r="J404" s="103"/>
      <c r="K404" s="271"/>
      <c r="L404" s="103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78"/>
      <c r="B405" s="103"/>
      <c r="C405" s="271"/>
      <c r="D405" s="271"/>
      <c r="E405" s="103"/>
      <c r="F405" s="271"/>
      <c r="G405" s="271"/>
      <c r="H405" s="271"/>
      <c r="I405" s="271"/>
      <c r="J405" s="103"/>
      <c r="K405" s="271"/>
      <c r="L405" s="103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78"/>
      <c r="B406" s="103"/>
      <c r="C406" s="271"/>
      <c r="D406" s="271"/>
      <c r="E406" s="103"/>
      <c r="F406" s="271"/>
      <c r="G406" s="271"/>
      <c r="H406" s="271"/>
      <c r="I406" s="271"/>
      <c r="J406" s="103"/>
      <c r="K406" s="271"/>
      <c r="L406" s="103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78"/>
      <c r="B407" s="103"/>
      <c r="C407" s="271"/>
      <c r="D407" s="271"/>
      <c r="E407" s="103"/>
      <c r="F407" s="271"/>
      <c r="G407" s="271"/>
      <c r="H407" s="271"/>
      <c r="I407" s="271"/>
      <c r="J407" s="103"/>
      <c r="K407" s="271"/>
      <c r="L407" s="103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78"/>
      <c r="B408" s="103"/>
      <c r="C408" s="271"/>
      <c r="D408" s="271"/>
      <c r="E408" s="103"/>
      <c r="F408" s="271"/>
      <c r="G408" s="271"/>
      <c r="H408" s="271"/>
      <c r="I408" s="271"/>
      <c r="J408" s="103"/>
      <c r="K408" s="271"/>
      <c r="L408" s="103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78"/>
      <c r="B409" s="103"/>
      <c r="C409" s="271"/>
      <c r="D409" s="271"/>
      <c r="E409" s="103"/>
      <c r="F409" s="271"/>
      <c r="G409" s="271"/>
      <c r="H409" s="271"/>
      <c r="I409" s="271"/>
      <c r="J409" s="103"/>
      <c r="K409" s="271"/>
      <c r="L409" s="103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78"/>
      <c r="B410" s="103"/>
      <c r="C410" s="271"/>
      <c r="D410" s="271"/>
      <c r="E410" s="103"/>
      <c r="F410" s="271"/>
      <c r="G410" s="271"/>
      <c r="H410" s="271"/>
      <c r="I410" s="271"/>
      <c r="J410" s="103"/>
      <c r="K410" s="271"/>
      <c r="L410" s="103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78"/>
      <c r="B411" s="103"/>
      <c r="C411" s="271"/>
      <c r="D411" s="271"/>
      <c r="E411" s="103"/>
      <c r="F411" s="271"/>
      <c r="G411" s="271"/>
      <c r="H411" s="271"/>
      <c r="I411" s="271"/>
      <c r="J411" s="103"/>
      <c r="K411" s="271"/>
      <c r="L411" s="103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78"/>
      <c r="B412" s="103"/>
      <c r="C412" s="271"/>
      <c r="D412" s="271"/>
      <c r="E412" s="103"/>
      <c r="F412" s="271"/>
      <c r="G412" s="271"/>
      <c r="H412" s="271"/>
      <c r="I412" s="271"/>
      <c r="J412" s="103"/>
      <c r="K412" s="271"/>
      <c r="L412" s="103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78"/>
      <c r="B413" s="103"/>
      <c r="C413" s="271"/>
      <c r="D413" s="271"/>
      <c r="E413" s="103"/>
      <c r="F413" s="271"/>
      <c r="G413" s="271"/>
      <c r="H413" s="271"/>
      <c r="I413" s="271"/>
      <c r="J413" s="103"/>
      <c r="K413" s="271"/>
      <c r="L413" s="103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78"/>
      <c r="B414" s="103"/>
      <c r="C414" s="271"/>
      <c r="D414" s="271"/>
      <c r="E414" s="103"/>
      <c r="F414" s="271"/>
      <c r="G414" s="271"/>
      <c r="H414" s="271"/>
      <c r="I414" s="271"/>
      <c r="J414" s="103"/>
      <c r="K414" s="271"/>
      <c r="L414" s="103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78"/>
      <c r="B415" s="103"/>
      <c r="C415" s="271"/>
      <c r="D415" s="271"/>
      <c r="E415" s="103"/>
      <c r="F415" s="271"/>
      <c r="G415" s="271"/>
      <c r="H415" s="271"/>
      <c r="I415" s="271"/>
      <c r="J415" s="103"/>
      <c r="K415" s="271"/>
      <c r="L415" s="103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78"/>
      <c r="B416" s="103"/>
      <c r="C416" s="271"/>
      <c r="D416" s="271"/>
      <c r="E416" s="103"/>
      <c r="F416" s="271"/>
      <c r="G416" s="271"/>
      <c r="H416" s="271"/>
      <c r="I416" s="271"/>
      <c r="J416" s="103"/>
      <c r="K416" s="271"/>
      <c r="L416" s="103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78"/>
      <c r="B417" s="103"/>
      <c r="C417" s="271"/>
      <c r="D417" s="271"/>
      <c r="E417" s="103"/>
      <c r="F417" s="271"/>
      <c r="G417" s="271"/>
      <c r="H417" s="271"/>
      <c r="I417" s="271"/>
      <c r="J417" s="103"/>
      <c r="K417" s="271"/>
      <c r="L417" s="103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78"/>
      <c r="B418" s="103"/>
      <c r="C418" s="271"/>
      <c r="D418" s="271"/>
      <c r="E418" s="103"/>
      <c r="F418" s="271"/>
      <c r="G418" s="271"/>
      <c r="H418" s="271"/>
      <c r="I418" s="271"/>
      <c r="J418" s="103"/>
      <c r="K418" s="271"/>
      <c r="L418" s="103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78"/>
      <c r="B419" s="103"/>
      <c r="C419" s="271"/>
      <c r="D419" s="271"/>
      <c r="E419" s="103"/>
      <c r="F419" s="271"/>
      <c r="G419" s="271"/>
      <c r="H419" s="271"/>
      <c r="I419" s="271"/>
      <c r="J419" s="103"/>
      <c r="K419" s="271"/>
      <c r="L419" s="103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78"/>
      <c r="B420" s="103"/>
      <c r="C420" s="271"/>
      <c r="D420" s="271"/>
      <c r="E420" s="103"/>
      <c r="F420" s="271"/>
      <c r="G420" s="271"/>
      <c r="H420" s="271"/>
      <c r="I420" s="271"/>
      <c r="J420" s="103"/>
      <c r="K420" s="271"/>
      <c r="L420" s="103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78"/>
      <c r="B421" s="103"/>
      <c r="C421" s="271"/>
      <c r="D421" s="271"/>
      <c r="E421" s="103"/>
      <c r="F421" s="271"/>
      <c r="G421" s="271"/>
      <c r="H421" s="271"/>
      <c r="I421" s="271"/>
      <c r="J421" s="103"/>
      <c r="K421" s="271"/>
      <c r="L421" s="103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78"/>
      <c r="B422" s="103"/>
      <c r="C422" s="271"/>
      <c r="D422" s="271"/>
      <c r="E422" s="103"/>
      <c r="F422" s="271"/>
      <c r="G422" s="271"/>
      <c r="H422" s="271"/>
      <c r="I422" s="271"/>
      <c r="J422" s="103"/>
      <c r="K422" s="271"/>
      <c r="L422" s="103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78"/>
      <c r="B423" s="103"/>
      <c r="C423" s="271"/>
      <c r="D423" s="271"/>
      <c r="E423" s="103"/>
      <c r="F423" s="271"/>
      <c r="G423" s="271"/>
      <c r="H423" s="271"/>
      <c r="I423" s="271"/>
      <c r="J423" s="103"/>
      <c r="K423" s="271"/>
      <c r="L423" s="103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78"/>
      <c r="B424" s="103"/>
      <c r="C424" s="271"/>
      <c r="D424" s="271"/>
      <c r="E424" s="103"/>
      <c r="F424" s="271"/>
      <c r="G424" s="271"/>
      <c r="H424" s="271"/>
      <c r="I424" s="271"/>
      <c r="J424" s="103"/>
      <c r="K424" s="271"/>
      <c r="L424" s="103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78"/>
      <c r="B425" s="103"/>
      <c r="C425" s="271"/>
      <c r="D425" s="271"/>
      <c r="E425" s="103"/>
      <c r="F425" s="271"/>
      <c r="G425" s="271"/>
      <c r="H425" s="271"/>
      <c r="I425" s="271"/>
      <c r="J425" s="103"/>
      <c r="K425" s="271"/>
      <c r="L425" s="103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78"/>
      <c r="B426" s="103"/>
      <c r="C426" s="271"/>
      <c r="D426" s="271"/>
      <c r="E426" s="103"/>
      <c r="F426" s="271"/>
      <c r="G426" s="271"/>
      <c r="H426" s="271"/>
      <c r="I426" s="271"/>
      <c r="J426" s="103"/>
      <c r="K426" s="271"/>
      <c r="L426" s="103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78"/>
      <c r="B427" s="103"/>
      <c r="C427" s="271"/>
      <c r="D427" s="271"/>
      <c r="E427" s="103"/>
      <c r="F427" s="271"/>
      <c r="G427" s="271"/>
      <c r="H427" s="271"/>
      <c r="I427" s="271"/>
      <c r="J427" s="103"/>
      <c r="K427" s="271"/>
      <c r="L427" s="103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78"/>
      <c r="B428" s="103"/>
      <c r="C428" s="271"/>
      <c r="D428" s="271"/>
      <c r="E428" s="103"/>
      <c r="F428" s="271"/>
      <c r="G428" s="271"/>
      <c r="H428" s="271"/>
      <c r="I428" s="271"/>
      <c r="J428" s="103"/>
      <c r="K428" s="271"/>
      <c r="L428" s="103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78"/>
      <c r="B429" s="103"/>
      <c r="C429" s="271"/>
      <c r="D429" s="271"/>
      <c r="E429" s="103"/>
      <c r="F429" s="271"/>
      <c r="G429" s="271"/>
      <c r="H429" s="271"/>
      <c r="I429" s="271"/>
      <c r="J429" s="103"/>
      <c r="K429" s="271"/>
      <c r="L429" s="103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78"/>
      <c r="B430" s="103"/>
      <c r="C430" s="271"/>
      <c r="D430" s="271"/>
      <c r="E430" s="103"/>
      <c r="F430" s="271"/>
      <c r="G430" s="271"/>
      <c r="H430" s="271"/>
      <c r="I430" s="271"/>
      <c r="J430" s="103"/>
      <c r="K430" s="271"/>
      <c r="L430" s="103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78"/>
      <c r="B431" s="103"/>
      <c r="C431" s="271"/>
      <c r="D431" s="271"/>
      <c r="E431" s="103"/>
      <c r="F431" s="271"/>
      <c r="G431" s="271"/>
      <c r="H431" s="271"/>
      <c r="I431" s="271"/>
      <c r="J431" s="103"/>
      <c r="K431" s="271"/>
      <c r="L431" s="103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78"/>
      <c r="B432" s="103"/>
      <c r="C432" s="271"/>
      <c r="D432" s="271"/>
      <c r="E432" s="103"/>
      <c r="F432" s="271"/>
      <c r="G432" s="271"/>
      <c r="H432" s="271"/>
      <c r="I432" s="271"/>
      <c r="J432" s="103"/>
      <c r="K432" s="271"/>
      <c r="L432" s="103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78"/>
      <c r="B433" s="103"/>
      <c r="C433" s="271"/>
      <c r="D433" s="271"/>
      <c r="E433" s="103"/>
      <c r="F433" s="271"/>
      <c r="G433" s="271"/>
      <c r="H433" s="271"/>
      <c r="I433" s="271"/>
      <c r="J433" s="103"/>
      <c r="K433" s="271"/>
      <c r="L433" s="103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78"/>
      <c r="B434" s="103"/>
      <c r="C434" s="271"/>
      <c r="D434" s="271"/>
      <c r="E434" s="103"/>
      <c r="F434" s="271"/>
      <c r="G434" s="271"/>
      <c r="H434" s="271"/>
      <c r="I434" s="271"/>
      <c r="J434" s="103"/>
      <c r="K434" s="271"/>
      <c r="L434" s="103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78"/>
      <c r="B435" s="103"/>
      <c r="C435" s="271"/>
      <c r="D435" s="271"/>
      <c r="E435" s="103"/>
      <c r="F435" s="271"/>
      <c r="G435" s="271"/>
      <c r="H435" s="271"/>
      <c r="I435" s="271"/>
      <c r="J435" s="103"/>
      <c r="K435" s="271"/>
      <c r="L435" s="103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78"/>
      <c r="B436" s="103"/>
      <c r="C436" s="271"/>
      <c r="D436" s="271"/>
      <c r="E436" s="103"/>
      <c r="F436" s="271"/>
      <c r="G436" s="271"/>
      <c r="H436" s="271"/>
      <c r="I436" s="271"/>
      <c r="J436" s="103"/>
      <c r="K436" s="271"/>
      <c r="L436" s="103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78"/>
      <c r="B437" s="103"/>
      <c r="C437" s="271"/>
      <c r="D437" s="271"/>
      <c r="E437" s="103"/>
      <c r="F437" s="271"/>
      <c r="G437" s="271"/>
      <c r="H437" s="271"/>
      <c r="I437" s="271"/>
      <c r="J437" s="103"/>
      <c r="K437" s="271"/>
      <c r="L437" s="103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78"/>
      <c r="B438" s="103"/>
      <c r="C438" s="271"/>
      <c r="D438" s="271"/>
      <c r="E438" s="103"/>
      <c r="F438" s="271"/>
      <c r="G438" s="271"/>
      <c r="H438" s="271"/>
      <c r="I438" s="271"/>
      <c r="J438" s="103"/>
      <c r="K438" s="271"/>
      <c r="L438" s="103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78"/>
      <c r="B439" s="103"/>
      <c r="C439" s="271"/>
      <c r="D439" s="271"/>
      <c r="E439" s="103"/>
      <c r="F439" s="271"/>
      <c r="G439" s="271"/>
      <c r="H439" s="271"/>
      <c r="I439" s="271"/>
      <c r="J439" s="103"/>
      <c r="K439" s="271"/>
      <c r="L439" s="103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78"/>
      <c r="B440" s="103"/>
      <c r="C440" s="271"/>
      <c r="D440" s="271"/>
      <c r="E440" s="103"/>
      <c r="F440" s="271"/>
      <c r="G440" s="271"/>
      <c r="H440" s="271"/>
      <c r="I440" s="271"/>
      <c r="J440" s="103"/>
      <c r="K440" s="271"/>
      <c r="L440" s="103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78"/>
      <c r="B441" s="103"/>
      <c r="C441" s="271"/>
      <c r="D441" s="271"/>
      <c r="E441" s="103"/>
      <c r="F441" s="271"/>
      <c r="G441" s="271"/>
      <c r="H441" s="271"/>
      <c r="I441" s="271"/>
      <c r="J441" s="103"/>
      <c r="K441" s="271"/>
      <c r="L441" s="103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78"/>
      <c r="B442" s="103"/>
      <c r="C442" s="271"/>
      <c r="D442" s="271"/>
      <c r="E442" s="103"/>
      <c r="F442" s="271"/>
      <c r="G442" s="271"/>
      <c r="H442" s="271"/>
      <c r="I442" s="271"/>
      <c r="J442" s="103"/>
      <c r="K442" s="271"/>
      <c r="L442" s="103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78"/>
      <c r="B443" s="103"/>
      <c r="C443" s="271"/>
      <c r="D443" s="271"/>
      <c r="E443" s="103"/>
      <c r="F443" s="271"/>
      <c r="G443" s="271"/>
      <c r="H443" s="271"/>
      <c r="I443" s="271"/>
      <c r="J443" s="103"/>
      <c r="K443" s="271"/>
      <c r="L443" s="103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78"/>
      <c r="B444" s="103"/>
      <c r="C444" s="271"/>
      <c r="D444" s="271"/>
      <c r="E444" s="103"/>
      <c r="F444" s="271"/>
      <c r="G444" s="271"/>
      <c r="H444" s="271"/>
      <c r="I444" s="271"/>
      <c r="J444" s="103"/>
      <c r="K444" s="271"/>
      <c r="L444" s="103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78"/>
      <c r="B445" s="103"/>
      <c r="C445" s="271"/>
      <c r="D445" s="271"/>
      <c r="E445" s="103"/>
      <c r="F445" s="271"/>
      <c r="G445" s="271"/>
      <c r="H445" s="271"/>
      <c r="I445" s="271"/>
      <c r="J445" s="103"/>
      <c r="K445" s="271"/>
      <c r="L445" s="103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78"/>
      <c r="B446" s="103"/>
      <c r="C446" s="271"/>
      <c r="D446" s="271"/>
      <c r="E446" s="103"/>
      <c r="F446" s="271"/>
      <c r="G446" s="271"/>
      <c r="H446" s="271"/>
      <c r="I446" s="271"/>
      <c r="J446" s="103"/>
      <c r="K446" s="271"/>
      <c r="L446" s="103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78"/>
      <c r="B447" s="103"/>
      <c r="C447" s="271"/>
      <c r="D447" s="271"/>
      <c r="E447" s="103"/>
      <c r="F447" s="271"/>
      <c r="G447" s="271"/>
      <c r="H447" s="271"/>
      <c r="I447" s="271"/>
      <c r="J447" s="103"/>
      <c r="K447" s="271"/>
      <c r="L447" s="103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78"/>
      <c r="B448" s="103"/>
      <c r="C448" s="271"/>
      <c r="D448" s="271"/>
      <c r="E448" s="103"/>
      <c r="F448" s="271"/>
      <c r="G448" s="271"/>
      <c r="H448" s="271"/>
      <c r="I448" s="271"/>
      <c r="J448" s="103"/>
      <c r="K448" s="271"/>
      <c r="L448" s="103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78"/>
      <c r="B449" s="103"/>
      <c r="C449" s="271"/>
      <c r="D449" s="271"/>
      <c r="E449" s="103"/>
      <c r="F449" s="271"/>
      <c r="G449" s="271"/>
      <c r="H449" s="271"/>
      <c r="I449" s="271"/>
      <c r="J449" s="103"/>
      <c r="K449" s="271"/>
      <c r="L449" s="103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78"/>
      <c r="B450" s="103"/>
      <c r="C450" s="271"/>
      <c r="D450" s="271"/>
      <c r="E450" s="103"/>
      <c r="F450" s="271"/>
      <c r="G450" s="271"/>
      <c r="H450" s="271"/>
      <c r="I450" s="271"/>
      <c r="J450" s="103"/>
      <c r="K450" s="271"/>
      <c r="L450" s="103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78"/>
      <c r="B451" s="103"/>
      <c r="C451" s="271"/>
      <c r="D451" s="271"/>
      <c r="E451" s="103"/>
      <c r="F451" s="271"/>
      <c r="G451" s="271"/>
      <c r="H451" s="271"/>
      <c r="I451" s="271"/>
      <c r="J451" s="103"/>
      <c r="K451" s="271"/>
      <c r="L451" s="103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78"/>
      <c r="B452" s="103"/>
      <c r="C452" s="271"/>
      <c r="D452" s="271"/>
      <c r="E452" s="103"/>
      <c r="F452" s="271"/>
      <c r="G452" s="271"/>
      <c r="H452" s="271"/>
      <c r="I452" s="271"/>
      <c r="J452" s="103"/>
      <c r="K452" s="271"/>
      <c r="L452" s="103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78"/>
      <c r="B453" s="103"/>
      <c r="C453" s="271"/>
      <c r="D453" s="271"/>
      <c r="E453" s="103"/>
      <c r="F453" s="271"/>
      <c r="G453" s="271"/>
      <c r="H453" s="271"/>
      <c r="I453" s="271"/>
      <c r="J453" s="103"/>
      <c r="K453" s="271"/>
      <c r="L453" s="103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78"/>
      <c r="B454" s="103"/>
      <c r="C454" s="271"/>
      <c r="D454" s="271"/>
      <c r="E454" s="103"/>
      <c r="F454" s="271"/>
      <c r="G454" s="271"/>
      <c r="H454" s="271"/>
      <c r="I454" s="271"/>
      <c r="J454" s="103"/>
      <c r="K454" s="271"/>
      <c r="L454" s="103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78"/>
      <c r="B455" s="103"/>
      <c r="C455" s="271"/>
      <c r="D455" s="271"/>
      <c r="E455" s="103"/>
      <c r="F455" s="271"/>
      <c r="G455" s="271"/>
      <c r="H455" s="271"/>
      <c r="I455" s="271"/>
      <c r="J455" s="103"/>
      <c r="K455" s="271"/>
      <c r="L455" s="103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78"/>
      <c r="B456" s="103"/>
      <c r="C456" s="271"/>
      <c r="D456" s="271"/>
      <c r="E456" s="103"/>
      <c r="F456" s="271"/>
      <c r="G456" s="271"/>
      <c r="H456" s="271"/>
      <c r="I456" s="271"/>
      <c r="J456" s="103"/>
      <c r="K456" s="271"/>
      <c r="L456" s="103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78"/>
      <c r="B457" s="103"/>
      <c r="C457" s="271"/>
      <c r="D457" s="271"/>
      <c r="E457" s="103"/>
      <c r="F457" s="271"/>
      <c r="G457" s="271"/>
      <c r="H457" s="271"/>
      <c r="I457" s="271"/>
      <c r="J457" s="103"/>
      <c r="K457" s="271"/>
      <c r="L457" s="103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78"/>
      <c r="B458" s="103"/>
      <c r="C458" s="271"/>
      <c r="D458" s="271"/>
      <c r="E458" s="103"/>
      <c r="F458" s="271"/>
      <c r="G458" s="271"/>
      <c r="H458" s="271"/>
      <c r="I458" s="271"/>
      <c r="J458" s="103"/>
      <c r="K458" s="271"/>
      <c r="L458" s="103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78"/>
      <c r="B459" s="103"/>
      <c r="C459" s="271"/>
      <c r="D459" s="271"/>
      <c r="E459" s="103"/>
      <c r="F459" s="271"/>
      <c r="G459" s="271"/>
      <c r="H459" s="271"/>
      <c r="I459" s="271"/>
      <c r="J459" s="103"/>
      <c r="K459" s="271"/>
      <c r="L459" s="103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78"/>
      <c r="B460" s="103"/>
      <c r="C460" s="271"/>
      <c r="D460" s="271"/>
      <c r="E460" s="103"/>
      <c r="F460" s="271"/>
      <c r="G460" s="271"/>
      <c r="H460" s="271"/>
      <c r="I460" s="271"/>
      <c r="J460" s="103"/>
      <c r="K460" s="271"/>
      <c r="L460" s="103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78"/>
      <c r="B461" s="103"/>
      <c r="C461" s="271"/>
      <c r="D461" s="271"/>
      <c r="E461" s="103"/>
      <c r="F461" s="271"/>
      <c r="G461" s="271"/>
      <c r="H461" s="271"/>
      <c r="I461" s="271"/>
      <c r="J461" s="103"/>
      <c r="K461" s="271"/>
      <c r="L461" s="103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78"/>
      <c r="B462" s="103"/>
      <c r="C462" s="271"/>
      <c r="D462" s="271"/>
      <c r="E462" s="103"/>
      <c r="F462" s="271"/>
      <c r="G462" s="271"/>
      <c r="H462" s="271"/>
      <c r="I462" s="271"/>
      <c r="J462" s="103"/>
      <c r="K462" s="271"/>
      <c r="L462" s="103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78"/>
      <c r="B463" s="103"/>
      <c r="C463" s="271"/>
      <c r="D463" s="271"/>
      <c r="E463" s="103"/>
      <c r="F463" s="271"/>
      <c r="G463" s="271"/>
      <c r="H463" s="271"/>
      <c r="I463" s="271"/>
      <c r="J463" s="103"/>
      <c r="K463" s="271"/>
      <c r="L463" s="103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78"/>
      <c r="B464" s="103"/>
      <c r="C464" s="271"/>
      <c r="D464" s="271"/>
      <c r="E464" s="103"/>
      <c r="F464" s="271"/>
      <c r="G464" s="271"/>
      <c r="H464" s="271"/>
      <c r="I464" s="271"/>
      <c r="J464" s="103"/>
      <c r="K464" s="271"/>
      <c r="L464" s="103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78"/>
      <c r="B465" s="103"/>
      <c r="C465" s="271"/>
      <c r="D465" s="271"/>
      <c r="E465" s="103"/>
      <c r="F465" s="271"/>
      <c r="G465" s="271"/>
      <c r="H465" s="271"/>
      <c r="I465" s="271"/>
      <c r="J465" s="103"/>
      <c r="K465" s="271"/>
      <c r="L465" s="103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78"/>
      <c r="B466" s="103"/>
      <c r="C466" s="271"/>
      <c r="D466" s="271"/>
      <c r="E466" s="103"/>
      <c r="F466" s="271"/>
      <c r="G466" s="271"/>
      <c r="H466" s="271"/>
      <c r="I466" s="271"/>
      <c r="J466" s="103"/>
      <c r="K466" s="271"/>
      <c r="L466" s="103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78"/>
      <c r="B467" s="103"/>
      <c r="C467" s="271"/>
      <c r="D467" s="271"/>
      <c r="E467" s="103"/>
      <c r="F467" s="271"/>
      <c r="G467" s="271"/>
      <c r="H467" s="271"/>
      <c r="I467" s="271"/>
      <c r="J467" s="103"/>
      <c r="K467" s="271"/>
      <c r="L467" s="103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78"/>
      <c r="B468" s="103"/>
      <c r="C468" s="271"/>
      <c r="D468" s="271"/>
      <c r="E468" s="103"/>
      <c r="F468" s="271"/>
      <c r="G468" s="271"/>
      <c r="H468" s="271"/>
      <c r="I468" s="271"/>
      <c r="J468" s="103"/>
      <c r="K468" s="271"/>
      <c r="L468" s="103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78"/>
      <c r="B469" s="103"/>
      <c r="C469" s="271"/>
      <c r="D469" s="271"/>
      <c r="E469" s="103"/>
      <c r="F469" s="271"/>
      <c r="G469" s="271"/>
      <c r="H469" s="271"/>
      <c r="I469" s="271"/>
      <c r="J469" s="103"/>
      <c r="K469" s="271"/>
      <c r="L469" s="103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78"/>
      <c r="B470" s="103"/>
      <c r="C470" s="271"/>
      <c r="D470" s="271"/>
      <c r="E470" s="103"/>
      <c r="F470" s="271"/>
      <c r="G470" s="271"/>
      <c r="H470" s="271"/>
      <c r="I470" s="271"/>
      <c r="J470" s="103"/>
      <c r="K470" s="271"/>
      <c r="L470" s="103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78"/>
      <c r="B471" s="103"/>
      <c r="C471" s="271"/>
      <c r="D471" s="271"/>
      <c r="E471" s="103"/>
      <c r="F471" s="271"/>
      <c r="G471" s="271"/>
      <c r="H471" s="271"/>
      <c r="I471" s="271"/>
      <c r="J471" s="103"/>
      <c r="K471" s="271"/>
      <c r="L471" s="103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78"/>
      <c r="B472" s="103"/>
      <c r="C472" s="271"/>
      <c r="D472" s="271"/>
      <c r="E472" s="103"/>
      <c r="F472" s="271"/>
      <c r="G472" s="271"/>
      <c r="H472" s="271"/>
      <c r="I472" s="271"/>
      <c r="J472" s="103"/>
      <c r="K472" s="271"/>
      <c r="L472" s="103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78"/>
      <c r="B473" s="103"/>
      <c r="C473" s="271"/>
      <c r="D473" s="271"/>
      <c r="E473" s="103"/>
      <c r="F473" s="271"/>
      <c r="G473" s="271"/>
      <c r="H473" s="271"/>
      <c r="I473" s="271"/>
      <c r="J473" s="103"/>
      <c r="K473" s="271"/>
      <c r="L473" s="103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78"/>
      <c r="B474" s="103"/>
      <c r="C474" s="271"/>
      <c r="D474" s="271"/>
      <c r="E474" s="103"/>
      <c r="F474" s="271"/>
      <c r="G474" s="271"/>
      <c r="H474" s="271"/>
      <c r="I474" s="271"/>
      <c r="J474" s="103"/>
      <c r="K474" s="271"/>
      <c r="L474" s="103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78"/>
      <c r="B475" s="103"/>
      <c r="C475" s="271"/>
      <c r="D475" s="271"/>
      <c r="E475" s="103"/>
      <c r="F475" s="271"/>
      <c r="G475" s="271"/>
      <c r="H475" s="271"/>
      <c r="I475" s="271"/>
      <c r="J475" s="103"/>
      <c r="K475" s="271"/>
      <c r="L475" s="103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78"/>
      <c r="B476" s="103"/>
      <c r="C476" s="271"/>
      <c r="D476" s="271"/>
      <c r="E476" s="103"/>
      <c r="F476" s="271"/>
      <c r="G476" s="271"/>
      <c r="H476" s="271"/>
      <c r="I476" s="271"/>
      <c r="J476" s="103"/>
      <c r="K476" s="271"/>
      <c r="L476" s="103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78"/>
      <c r="B477" s="103"/>
      <c r="C477" s="271"/>
      <c r="D477" s="271"/>
      <c r="E477" s="103"/>
      <c r="F477" s="271"/>
      <c r="G477" s="271"/>
      <c r="H477" s="271"/>
      <c r="I477" s="271"/>
      <c r="J477" s="103"/>
      <c r="K477" s="271"/>
      <c r="L477" s="103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78"/>
      <c r="B478" s="103"/>
      <c r="C478" s="271"/>
      <c r="D478" s="271"/>
      <c r="E478" s="103"/>
      <c r="F478" s="271"/>
      <c r="G478" s="271"/>
      <c r="H478" s="271"/>
      <c r="I478" s="271"/>
      <c r="J478" s="103"/>
      <c r="K478" s="271"/>
      <c r="L478" s="103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78"/>
      <c r="B479" s="103"/>
      <c r="C479" s="271"/>
      <c r="D479" s="271"/>
      <c r="E479" s="103"/>
      <c r="F479" s="271"/>
      <c r="G479" s="271"/>
      <c r="H479" s="271"/>
      <c r="I479" s="271"/>
      <c r="J479" s="103"/>
      <c r="K479" s="271"/>
      <c r="L479" s="103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78"/>
      <c r="B480" s="103"/>
      <c r="C480" s="271"/>
      <c r="D480" s="271"/>
      <c r="E480" s="103"/>
      <c r="F480" s="271"/>
      <c r="G480" s="271"/>
      <c r="H480" s="271"/>
      <c r="I480" s="271"/>
      <c r="J480" s="103"/>
      <c r="K480" s="271"/>
      <c r="L480" s="103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78"/>
      <c r="B481" s="103"/>
      <c r="C481" s="271"/>
      <c r="D481" s="271"/>
      <c r="E481" s="103"/>
      <c r="F481" s="271"/>
      <c r="G481" s="271"/>
      <c r="H481" s="271"/>
      <c r="I481" s="271"/>
      <c r="J481" s="103"/>
      <c r="K481" s="271"/>
      <c r="L481" s="103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78"/>
      <c r="B482" s="103"/>
      <c r="C482" s="271"/>
      <c r="D482" s="271"/>
      <c r="E482" s="103"/>
      <c r="F482" s="271"/>
      <c r="G482" s="271"/>
      <c r="H482" s="271"/>
      <c r="I482" s="271"/>
      <c r="J482" s="103"/>
      <c r="K482" s="271"/>
      <c r="L482" s="103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78"/>
      <c r="B483" s="103"/>
      <c r="C483" s="271"/>
      <c r="D483" s="271"/>
      <c r="E483" s="103"/>
      <c r="F483" s="271"/>
      <c r="G483" s="271"/>
      <c r="H483" s="271"/>
      <c r="I483" s="271"/>
      <c r="J483" s="103"/>
      <c r="K483" s="271"/>
      <c r="L483" s="103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78"/>
      <c r="B484" s="103"/>
      <c r="C484" s="271"/>
      <c r="D484" s="271"/>
      <c r="E484" s="103"/>
      <c r="F484" s="271"/>
      <c r="G484" s="271"/>
      <c r="H484" s="271"/>
      <c r="I484" s="271"/>
      <c r="J484" s="103"/>
      <c r="K484" s="271"/>
      <c r="L484" s="103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78"/>
      <c r="B485" s="103"/>
      <c r="C485" s="271"/>
      <c r="D485" s="271"/>
      <c r="E485" s="103"/>
      <c r="F485" s="271"/>
      <c r="G485" s="271"/>
      <c r="H485" s="271"/>
      <c r="I485" s="271"/>
      <c r="J485" s="103"/>
      <c r="K485" s="271"/>
      <c r="L485" s="103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78"/>
      <c r="B486" s="103"/>
      <c r="C486" s="271"/>
      <c r="D486" s="271"/>
      <c r="E486" s="103"/>
      <c r="F486" s="271"/>
      <c r="G486" s="271"/>
      <c r="H486" s="271"/>
      <c r="I486" s="271"/>
      <c r="J486" s="103"/>
      <c r="K486" s="271"/>
      <c r="L486" s="103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78"/>
      <c r="B487" s="103"/>
      <c r="C487" s="271"/>
      <c r="D487" s="271"/>
      <c r="E487" s="103"/>
      <c r="F487" s="271"/>
      <c r="G487" s="271"/>
      <c r="H487" s="271"/>
      <c r="I487" s="271"/>
      <c r="J487" s="103"/>
      <c r="K487" s="271"/>
      <c r="L487" s="103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78"/>
      <c r="B488" s="103"/>
      <c r="C488" s="271"/>
      <c r="D488" s="271"/>
      <c r="E488" s="103"/>
      <c r="F488" s="271"/>
      <c r="G488" s="271"/>
      <c r="H488" s="271"/>
      <c r="I488" s="271"/>
      <c r="J488" s="103"/>
      <c r="K488" s="271"/>
      <c r="L488" s="103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78"/>
      <c r="B489" s="103"/>
      <c r="C489" s="271"/>
      <c r="D489" s="271"/>
      <c r="E489" s="103"/>
      <c r="F489" s="271"/>
      <c r="G489" s="271"/>
      <c r="H489" s="271"/>
      <c r="I489" s="271"/>
      <c r="J489" s="103"/>
      <c r="K489" s="271"/>
      <c r="L489" s="103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78"/>
      <c r="B490" s="103"/>
      <c r="C490" s="271"/>
      <c r="D490" s="271"/>
      <c r="E490" s="103"/>
      <c r="F490" s="271"/>
      <c r="G490" s="271"/>
      <c r="H490" s="271"/>
      <c r="I490" s="271"/>
      <c r="J490" s="103"/>
      <c r="K490" s="271"/>
      <c r="L490" s="103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78"/>
      <c r="B491" s="103"/>
      <c r="C491" s="271"/>
      <c r="D491" s="271"/>
      <c r="E491" s="103"/>
      <c r="F491" s="271"/>
      <c r="G491" s="271"/>
      <c r="H491" s="271"/>
      <c r="I491" s="271"/>
      <c r="J491" s="103"/>
      <c r="K491" s="271"/>
      <c r="L491" s="103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78"/>
      <c r="B492" s="103"/>
      <c r="C492" s="271"/>
      <c r="D492" s="271"/>
      <c r="E492" s="103"/>
      <c r="F492" s="271"/>
      <c r="G492" s="271"/>
      <c r="H492" s="271"/>
      <c r="I492" s="271"/>
      <c r="J492" s="103"/>
      <c r="K492" s="271"/>
      <c r="L492" s="103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78"/>
      <c r="B493" s="103"/>
      <c r="C493" s="271"/>
      <c r="D493" s="271"/>
      <c r="E493" s="103"/>
      <c r="F493" s="271"/>
      <c r="G493" s="271"/>
      <c r="H493" s="271"/>
      <c r="I493" s="271"/>
      <c r="J493" s="103"/>
      <c r="K493" s="271"/>
      <c r="L493" s="103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78"/>
      <c r="B494" s="103"/>
      <c r="C494" s="271"/>
      <c r="D494" s="271"/>
      <c r="E494" s="103"/>
      <c r="F494" s="271"/>
      <c r="G494" s="271"/>
      <c r="H494" s="271"/>
      <c r="I494" s="271"/>
      <c r="J494" s="103"/>
      <c r="K494" s="271"/>
      <c r="L494" s="103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78"/>
      <c r="B495" s="103"/>
      <c r="C495" s="271"/>
      <c r="D495" s="271"/>
      <c r="E495" s="103"/>
      <c r="F495" s="271"/>
      <c r="G495" s="271"/>
      <c r="H495" s="271"/>
      <c r="I495" s="271"/>
      <c r="J495" s="103"/>
      <c r="K495" s="271"/>
      <c r="L495" s="103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78"/>
      <c r="B496" s="103"/>
      <c r="C496" s="271"/>
      <c r="D496" s="271"/>
      <c r="E496" s="103"/>
      <c r="F496" s="271"/>
      <c r="G496" s="271"/>
      <c r="H496" s="271"/>
      <c r="I496" s="271"/>
      <c r="J496" s="103"/>
      <c r="K496" s="271"/>
      <c r="L496" s="103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78"/>
      <c r="B497" s="103"/>
      <c r="C497" s="271"/>
      <c r="D497" s="271"/>
      <c r="E497" s="103"/>
      <c r="F497" s="271"/>
      <c r="G497" s="271"/>
      <c r="H497" s="271"/>
      <c r="I497" s="271"/>
      <c r="J497" s="103"/>
      <c r="K497" s="271"/>
      <c r="L497" s="103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78"/>
      <c r="B498" s="103"/>
      <c r="C498" s="271"/>
      <c r="D498" s="271"/>
      <c r="E498" s="103"/>
      <c r="F498" s="271"/>
      <c r="G498" s="271"/>
      <c r="H498" s="271"/>
      <c r="I498" s="271"/>
      <c r="J498" s="103"/>
      <c r="K498" s="271"/>
      <c r="L498" s="103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78"/>
      <c r="B499" s="103"/>
      <c r="C499" s="271"/>
      <c r="D499" s="271"/>
      <c r="E499" s="103"/>
      <c r="F499" s="271"/>
      <c r="G499" s="271"/>
      <c r="H499" s="271"/>
      <c r="I499" s="271"/>
      <c r="J499" s="103"/>
      <c r="K499" s="271"/>
      <c r="L499" s="103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78"/>
      <c r="B500" s="103"/>
      <c r="C500" s="271"/>
      <c r="D500" s="271"/>
      <c r="E500" s="103"/>
      <c r="F500" s="271"/>
      <c r="G500" s="271"/>
      <c r="H500" s="271"/>
      <c r="I500" s="271"/>
      <c r="J500" s="103"/>
      <c r="K500" s="271"/>
      <c r="L500" s="103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78"/>
      <c r="B501" s="103"/>
      <c r="C501" s="271"/>
      <c r="D501" s="271"/>
      <c r="E501" s="103"/>
      <c r="F501" s="271"/>
      <c r="G501" s="271"/>
      <c r="H501" s="271"/>
      <c r="I501" s="271"/>
      <c r="J501" s="103"/>
      <c r="K501" s="271"/>
      <c r="L501" s="103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78"/>
      <c r="B502" s="103"/>
      <c r="C502" s="271"/>
      <c r="D502" s="271"/>
      <c r="E502" s="103"/>
      <c r="F502" s="271"/>
      <c r="G502" s="271"/>
      <c r="H502" s="271"/>
      <c r="I502" s="271"/>
      <c r="J502" s="103"/>
      <c r="K502" s="271"/>
      <c r="L502" s="103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78"/>
      <c r="B503" s="103"/>
      <c r="C503" s="271"/>
      <c r="D503" s="271"/>
      <c r="E503" s="103"/>
      <c r="F503" s="271"/>
      <c r="G503" s="271"/>
      <c r="H503" s="271"/>
      <c r="I503" s="271"/>
      <c r="J503" s="103"/>
      <c r="K503" s="271"/>
      <c r="L503" s="103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78"/>
      <c r="B504" s="103"/>
      <c r="C504" s="271"/>
      <c r="D504" s="271"/>
      <c r="E504" s="103"/>
      <c r="F504" s="271"/>
      <c r="G504" s="271"/>
      <c r="H504" s="271"/>
      <c r="I504" s="271"/>
      <c r="J504" s="103"/>
      <c r="K504" s="271"/>
      <c r="L504" s="103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78"/>
      <c r="B505" s="103"/>
      <c r="C505" s="271"/>
      <c r="D505" s="271"/>
      <c r="E505" s="103"/>
      <c r="F505" s="271"/>
      <c r="G505" s="271"/>
      <c r="H505" s="271"/>
      <c r="I505" s="271"/>
      <c r="J505" s="103"/>
      <c r="K505" s="271"/>
      <c r="L505" s="103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78"/>
      <c r="B506" s="103"/>
      <c r="C506" s="271"/>
      <c r="D506" s="271"/>
      <c r="E506" s="103"/>
      <c r="F506" s="271"/>
      <c r="G506" s="271"/>
      <c r="H506" s="271"/>
      <c r="I506" s="271"/>
      <c r="J506" s="103"/>
      <c r="K506" s="271"/>
      <c r="L506" s="103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78"/>
      <c r="B507" s="103"/>
      <c r="C507" s="271"/>
      <c r="D507" s="271"/>
      <c r="E507" s="103"/>
      <c r="F507" s="271"/>
      <c r="G507" s="271"/>
      <c r="H507" s="271"/>
      <c r="I507" s="271"/>
      <c r="J507" s="103"/>
      <c r="K507" s="271"/>
      <c r="L507" s="103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78"/>
      <c r="B508" s="103"/>
      <c r="C508" s="271"/>
      <c r="D508" s="271"/>
      <c r="E508" s="103"/>
      <c r="F508" s="271"/>
      <c r="G508" s="271"/>
      <c r="H508" s="271"/>
      <c r="I508" s="271"/>
      <c r="J508" s="103"/>
      <c r="K508" s="271"/>
      <c r="L508" s="103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78"/>
      <c r="B509" s="103"/>
      <c r="C509" s="271"/>
      <c r="D509" s="271"/>
      <c r="E509" s="103"/>
      <c r="F509" s="271"/>
      <c r="G509" s="271"/>
      <c r="H509" s="271"/>
      <c r="I509" s="271"/>
      <c r="J509" s="103"/>
      <c r="K509" s="271"/>
      <c r="L509" s="103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78"/>
      <c r="B510" s="103"/>
      <c r="C510" s="271"/>
      <c r="D510" s="271"/>
      <c r="E510" s="103"/>
      <c r="F510" s="271"/>
      <c r="G510" s="271"/>
      <c r="H510" s="271"/>
      <c r="I510" s="271"/>
      <c r="J510" s="103"/>
      <c r="K510" s="271"/>
      <c r="L510" s="103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78"/>
      <c r="B511" s="103"/>
      <c r="C511" s="271"/>
      <c r="D511" s="271"/>
      <c r="E511" s="103"/>
      <c r="F511" s="271"/>
      <c r="G511" s="271"/>
      <c r="H511" s="271"/>
      <c r="I511" s="271"/>
      <c r="J511" s="103"/>
      <c r="K511" s="271"/>
      <c r="L511" s="103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78"/>
      <c r="B512" s="103"/>
      <c r="C512" s="271"/>
      <c r="D512" s="271"/>
      <c r="E512" s="103"/>
      <c r="F512" s="271"/>
      <c r="G512" s="271"/>
      <c r="H512" s="271"/>
      <c r="I512" s="271"/>
      <c r="J512" s="103"/>
      <c r="K512" s="271"/>
      <c r="L512" s="103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78"/>
      <c r="B513" s="103"/>
      <c r="C513" s="271"/>
      <c r="D513" s="271"/>
      <c r="E513" s="103"/>
      <c r="F513" s="271"/>
      <c r="G513" s="271"/>
      <c r="H513" s="271"/>
      <c r="I513" s="271"/>
      <c r="J513" s="103"/>
      <c r="K513" s="271"/>
      <c r="L513" s="103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78"/>
      <c r="B514" s="103"/>
      <c r="C514" s="271"/>
      <c r="D514" s="271"/>
      <c r="E514" s="103"/>
      <c r="F514" s="271"/>
      <c r="G514" s="271"/>
      <c r="H514" s="271"/>
      <c r="I514" s="271"/>
      <c r="J514" s="103"/>
      <c r="K514" s="271"/>
      <c r="L514" s="103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78"/>
      <c r="B515" s="103"/>
      <c r="C515" s="271"/>
      <c r="D515" s="271"/>
      <c r="E515" s="103"/>
      <c r="F515" s="271"/>
      <c r="G515" s="271"/>
      <c r="H515" s="271"/>
      <c r="I515" s="271"/>
      <c r="J515" s="103"/>
      <c r="K515" s="271"/>
      <c r="L515" s="103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78"/>
      <c r="B516" s="103"/>
      <c r="C516" s="271"/>
      <c r="D516" s="271"/>
      <c r="E516" s="103"/>
      <c r="F516" s="271"/>
      <c r="G516" s="271"/>
      <c r="H516" s="271"/>
      <c r="I516" s="271"/>
      <c r="J516" s="103"/>
      <c r="K516" s="271"/>
      <c r="L516" s="103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78"/>
      <c r="B517" s="103"/>
      <c r="C517" s="271"/>
      <c r="D517" s="271"/>
      <c r="E517" s="103"/>
      <c r="F517" s="271"/>
      <c r="G517" s="271"/>
      <c r="H517" s="271"/>
      <c r="I517" s="271"/>
      <c r="J517" s="103"/>
      <c r="K517" s="271"/>
      <c r="L517" s="103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78"/>
      <c r="B518" s="103"/>
      <c r="C518" s="271"/>
      <c r="D518" s="271"/>
      <c r="E518" s="103"/>
      <c r="F518" s="271"/>
      <c r="G518" s="271"/>
      <c r="H518" s="271"/>
      <c r="I518" s="271"/>
      <c r="J518" s="103"/>
      <c r="K518" s="271"/>
      <c r="L518" s="103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78"/>
      <c r="B519" s="103"/>
      <c r="C519" s="271"/>
      <c r="D519" s="271"/>
      <c r="E519" s="103"/>
      <c r="F519" s="271"/>
      <c r="G519" s="271"/>
      <c r="H519" s="271"/>
      <c r="I519" s="271"/>
      <c r="J519" s="103"/>
      <c r="K519" s="271"/>
      <c r="L519" s="103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78"/>
      <c r="B520" s="103"/>
      <c r="C520" s="271"/>
      <c r="D520" s="271"/>
      <c r="E520" s="103"/>
      <c r="F520" s="271"/>
      <c r="G520" s="271"/>
      <c r="H520" s="271"/>
      <c r="I520" s="271"/>
      <c r="J520" s="103"/>
      <c r="K520" s="271"/>
      <c r="L520" s="103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78"/>
      <c r="B521" s="103"/>
      <c r="C521" s="271"/>
      <c r="D521" s="271"/>
      <c r="E521" s="103"/>
      <c r="F521" s="271"/>
      <c r="G521" s="271"/>
      <c r="H521" s="271"/>
      <c r="I521" s="271"/>
      <c r="J521" s="103"/>
      <c r="K521" s="271"/>
      <c r="L521" s="103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78"/>
      <c r="B522" s="103"/>
      <c r="C522" s="271"/>
      <c r="D522" s="271"/>
      <c r="E522" s="103"/>
      <c r="F522" s="271"/>
      <c r="G522" s="271"/>
      <c r="H522" s="271"/>
      <c r="I522" s="271"/>
      <c r="J522" s="103"/>
      <c r="K522" s="271"/>
      <c r="L522" s="103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78"/>
      <c r="B523" s="103"/>
      <c r="C523" s="271"/>
      <c r="D523" s="271"/>
      <c r="E523" s="103"/>
      <c r="F523" s="271"/>
      <c r="G523" s="271"/>
      <c r="H523" s="271"/>
      <c r="I523" s="271"/>
      <c r="J523" s="103"/>
      <c r="K523" s="271"/>
      <c r="L523" s="103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78"/>
      <c r="B524" s="103"/>
      <c r="C524" s="271"/>
      <c r="D524" s="271"/>
      <c r="E524" s="103"/>
      <c r="F524" s="271"/>
      <c r="G524" s="271"/>
      <c r="H524" s="271"/>
      <c r="I524" s="271"/>
      <c r="J524" s="103"/>
      <c r="K524" s="271"/>
      <c r="L524" s="103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78"/>
      <c r="B525" s="103"/>
      <c r="C525" s="271"/>
      <c r="D525" s="271"/>
      <c r="E525" s="103"/>
      <c r="F525" s="271"/>
      <c r="G525" s="271"/>
      <c r="H525" s="271"/>
      <c r="I525" s="271"/>
      <c r="J525" s="103"/>
      <c r="K525" s="271"/>
      <c r="L525" s="103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78"/>
      <c r="B526" s="103"/>
      <c r="C526" s="271"/>
      <c r="D526" s="271"/>
      <c r="E526" s="103"/>
      <c r="F526" s="271"/>
      <c r="G526" s="271"/>
      <c r="H526" s="271"/>
      <c r="I526" s="271"/>
      <c r="J526" s="103"/>
      <c r="K526" s="271"/>
      <c r="L526" s="103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78"/>
      <c r="B527" s="103"/>
      <c r="C527" s="271"/>
      <c r="D527" s="271"/>
      <c r="E527" s="103"/>
      <c r="F527" s="271"/>
      <c r="G527" s="271"/>
      <c r="H527" s="271"/>
      <c r="I527" s="271"/>
      <c r="J527" s="103"/>
      <c r="K527" s="271"/>
      <c r="L527" s="103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78"/>
      <c r="B528" s="103"/>
      <c r="C528" s="271"/>
      <c r="D528" s="271"/>
      <c r="E528" s="103"/>
      <c r="F528" s="271"/>
      <c r="G528" s="271"/>
      <c r="H528" s="271"/>
      <c r="I528" s="271"/>
      <c r="J528" s="103"/>
      <c r="K528" s="271"/>
      <c r="L528" s="103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78"/>
      <c r="B529" s="103"/>
      <c r="C529" s="271"/>
      <c r="D529" s="271"/>
      <c r="E529" s="103"/>
      <c r="F529" s="271"/>
      <c r="G529" s="271"/>
      <c r="H529" s="271"/>
      <c r="I529" s="271"/>
      <c r="J529" s="103"/>
      <c r="K529" s="271"/>
      <c r="L529" s="103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78"/>
      <c r="B530" s="103"/>
      <c r="C530" s="271"/>
      <c r="D530" s="271"/>
      <c r="E530" s="103"/>
      <c r="F530" s="271"/>
      <c r="G530" s="271"/>
      <c r="H530" s="271"/>
      <c r="I530" s="271"/>
      <c r="J530" s="103"/>
      <c r="K530" s="271"/>
      <c r="L530" s="103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78"/>
      <c r="B531" s="103"/>
      <c r="C531" s="271"/>
      <c r="D531" s="271"/>
      <c r="E531" s="103"/>
      <c r="F531" s="271"/>
      <c r="G531" s="271"/>
      <c r="H531" s="271"/>
      <c r="I531" s="271"/>
      <c r="J531" s="103"/>
      <c r="K531" s="271"/>
      <c r="L531" s="103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78"/>
      <c r="B532" s="103"/>
      <c r="C532" s="271"/>
      <c r="D532" s="271"/>
      <c r="E532" s="103"/>
      <c r="F532" s="271"/>
      <c r="G532" s="271"/>
      <c r="H532" s="271"/>
      <c r="I532" s="271"/>
      <c r="J532" s="103"/>
      <c r="K532" s="271"/>
      <c r="L532" s="103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78"/>
      <c r="B533" s="103"/>
      <c r="C533" s="271"/>
      <c r="D533" s="271"/>
      <c r="E533" s="103"/>
      <c r="F533" s="271"/>
      <c r="G533" s="271"/>
      <c r="H533" s="271"/>
      <c r="I533" s="271"/>
      <c r="J533" s="103"/>
      <c r="K533" s="271"/>
      <c r="L533" s="103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78"/>
      <c r="B534" s="103"/>
      <c r="C534" s="271"/>
      <c r="D534" s="271"/>
      <c r="E534" s="103"/>
      <c r="F534" s="271"/>
      <c r="G534" s="271"/>
      <c r="H534" s="271"/>
      <c r="I534" s="271"/>
      <c r="J534" s="103"/>
      <c r="K534" s="271"/>
      <c r="L534" s="103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78"/>
      <c r="B535" s="103"/>
      <c r="C535" s="271"/>
      <c r="D535" s="271"/>
      <c r="E535" s="103"/>
      <c r="F535" s="271"/>
      <c r="G535" s="271"/>
      <c r="H535" s="271"/>
      <c r="I535" s="271"/>
      <c r="J535" s="103"/>
      <c r="K535" s="271"/>
      <c r="L535" s="103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78"/>
      <c r="B536" s="103"/>
      <c r="C536" s="271"/>
      <c r="D536" s="271"/>
      <c r="E536" s="103"/>
      <c r="F536" s="271"/>
      <c r="G536" s="271"/>
      <c r="H536" s="271"/>
      <c r="I536" s="271"/>
      <c r="J536" s="103"/>
      <c r="K536" s="271"/>
      <c r="L536" s="103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78"/>
      <c r="B537" s="103"/>
      <c r="C537" s="271"/>
      <c r="D537" s="271"/>
      <c r="E537" s="103"/>
      <c r="F537" s="271"/>
      <c r="G537" s="271"/>
      <c r="H537" s="271"/>
      <c r="I537" s="271"/>
      <c r="J537" s="103"/>
      <c r="K537" s="271"/>
      <c r="L537" s="103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78"/>
      <c r="B538" s="103"/>
      <c r="C538" s="271"/>
      <c r="D538" s="271"/>
      <c r="E538" s="103"/>
      <c r="F538" s="271"/>
      <c r="G538" s="271"/>
      <c r="H538" s="271"/>
      <c r="I538" s="271"/>
      <c r="J538" s="103"/>
      <c r="K538" s="271"/>
      <c r="L538" s="103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78"/>
      <c r="B539" s="103"/>
      <c r="C539" s="271"/>
      <c r="D539" s="271"/>
      <c r="E539" s="103"/>
      <c r="F539" s="271"/>
      <c r="G539" s="271"/>
      <c r="H539" s="271"/>
      <c r="I539" s="271"/>
      <c r="J539" s="103"/>
      <c r="K539" s="271"/>
      <c r="L539" s="103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78"/>
      <c r="B540" s="103"/>
      <c r="C540" s="271"/>
      <c r="D540" s="271"/>
      <c r="E540" s="103"/>
      <c r="F540" s="271"/>
      <c r="G540" s="271"/>
      <c r="H540" s="271"/>
      <c r="I540" s="271"/>
      <c r="J540" s="103"/>
      <c r="K540" s="271"/>
      <c r="L540" s="103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78"/>
      <c r="B541" s="103"/>
      <c r="C541" s="271"/>
      <c r="D541" s="271"/>
      <c r="E541" s="103"/>
      <c r="F541" s="271"/>
      <c r="G541" s="271"/>
      <c r="H541" s="271"/>
      <c r="I541" s="271"/>
      <c r="J541" s="103"/>
      <c r="K541" s="271"/>
      <c r="L541" s="103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78"/>
      <c r="B542" s="103"/>
      <c r="C542" s="271"/>
      <c r="D542" s="271"/>
      <c r="E542" s="103"/>
      <c r="F542" s="271"/>
      <c r="G542" s="271"/>
      <c r="H542" s="271"/>
      <c r="I542" s="271"/>
      <c r="J542" s="103"/>
      <c r="K542" s="271"/>
      <c r="L542" s="103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78"/>
      <c r="B543" s="103"/>
      <c r="C543" s="271"/>
      <c r="D543" s="271"/>
      <c r="E543" s="103"/>
      <c r="F543" s="271"/>
      <c r="G543" s="271"/>
      <c r="H543" s="271"/>
      <c r="I543" s="271"/>
      <c r="J543" s="103"/>
      <c r="K543" s="271"/>
      <c r="L543" s="103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78"/>
      <c r="B544" s="103"/>
      <c r="C544" s="271"/>
      <c r="D544" s="271"/>
      <c r="E544" s="103"/>
      <c r="F544" s="271"/>
      <c r="G544" s="271"/>
      <c r="H544" s="271"/>
      <c r="I544" s="271"/>
      <c r="J544" s="103"/>
      <c r="K544" s="271"/>
      <c r="L544" s="103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78"/>
      <c r="B545" s="103"/>
      <c r="C545" s="271"/>
      <c r="D545" s="271"/>
      <c r="E545" s="103"/>
      <c r="F545" s="271"/>
      <c r="G545" s="271"/>
      <c r="H545" s="271"/>
      <c r="I545" s="271"/>
      <c r="J545" s="103"/>
      <c r="K545" s="271"/>
      <c r="L545" s="103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78"/>
      <c r="B546" s="103"/>
      <c r="C546" s="271"/>
      <c r="D546" s="271"/>
      <c r="E546" s="103"/>
      <c r="F546" s="271"/>
      <c r="G546" s="271"/>
      <c r="H546" s="271"/>
      <c r="I546" s="271"/>
      <c r="J546" s="103"/>
      <c r="K546" s="271"/>
      <c r="L546" s="103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78"/>
      <c r="B547" s="103"/>
      <c r="C547" s="271"/>
      <c r="D547" s="271"/>
      <c r="E547" s="103"/>
      <c r="F547" s="271"/>
      <c r="G547" s="271"/>
      <c r="H547" s="271"/>
      <c r="I547" s="271"/>
      <c r="J547" s="103"/>
      <c r="K547" s="271"/>
      <c r="L547" s="103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78"/>
      <c r="B548" s="103"/>
      <c r="C548" s="271"/>
      <c r="D548" s="271"/>
      <c r="E548" s="103"/>
      <c r="F548" s="271"/>
      <c r="G548" s="271"/>
      <c r="H548" s="271"/>
      <c r="I548" s="271"/>
      <c r="J548" s="103"/>
      <c r="K548" s="271"/>
      <c r="L548" s="103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78"/>
      <c r="B549" s="103"/>
      <c r="C549" s="271"/>
      <c r="D549" s="271"/>
      <c r="E549" s="103"/>
      <c r="F549" s="271"/>
      <c r="G549" s="271"/>
      <c r="H549" s="271"/>
      <c r="I549" s="271"/>
      <c r="J549" s="103"/>
      <c r="K549" s="271"/>
      <c r="L549" s="103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78"/>
      <c r="B550" s="103"/>
      <c r="C550" s="271"/>
      <c r="D550" s="271"/>
      <c r="E550" s="103"/>
      <c r="F550" s="271"/>
      <c r="G550" s="271"/>
      <c r="H550" s="271"/>
      <c r="I550" s="271"/>
      <c r="J550" s="103"/>
      <c r="K550" s="271"/>
      <c r="L550" s="103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78"/>
      <c r="B551" s="103"/>
      <c r="C551" s="271"/>
      <c r="D551" s="271"/>
      <c r="E551" s="103"/>
      <c r="F551" s="271"/>
      <c r="G551" s="271"/>
      <c r="H551" s="271"/>
      <c r="I551" s="271"/>
      <c r="J551" s="103"/>
      <c r="K551" s="271"/>
      <c r="L551" s="103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78"/>
      <c r="B552" s="103"/>
      <c r="C552" s="271"/>
      <c r="D552" s="271"/>
      <c r="E552" s="103"/>
      <c r="F552" s="271"/>
      <c r="G552" s="271"/>
      <c r="H552" s="271"/>
      <c r="I552" s="271"/>
      <c r="J552" s="103"/>
      <c r="K552" s="271"/>
      <c r="L552" s="103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78"/>
      <c r="B553" s="103"/>
      <c r="C553" s="271"/>
      <c r="D553" s="271"/>
      <c r="E553" s="103"/>
      <c r="F553" s="271"/>
      <c r="G553" s="271"/>
      <c r="H553" s="271"/>
      <c r="I553" s="271"/>
      <c r="J553" s="103"/>
      <c r="K553" s="271"/>
      <c r="L553" s="103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78"/>
      <c r="B554" s="103"/>
      <c r="C554" s="271"/>
      <c r="D554" s="271"/>
      <c r="E554" s="103"/>
      <c r="F554" s="271"/>
      <c r="G554" s="271"/>
      <c r="H554" s="271"/>
      <c r="I554" s="271"/>
      <c r="J554" s="103"/>
      <c r="K554" s="271"/>
      <c r="L554" s="103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78"/>
      <c r="B555" s="103"/>
      <c r="C555" s="271"/>
      <c r="D555" s="271"/>
      <c r="E555" s="103"/>
      <c r="F555" s="271"/>
      <c r="G555" s="271"/>
      <c r="H555" s="271"/>
      <c r="I555" s="271"/>
      <c r="J555" s="103"/>
      <c r="K555" s="271"/>
      <c r="L555" s="103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78"/>
      <c r="B556" s="103"/>
      <c r="C556" s="271"/>
      <c r="D556" s="271"/>
      <c r="E556" s="103"/>
      <c r="F556" s="271"/>
      <c r="G556" s="271"/>
      <c r="H556" s="271"/>
      <c r="I556" s="271"/>
      <c r="J556" s="103"/>
      <c r="K556" s="271"/>
      <c r="L556" s="103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78"/>
      <c r="B557" s="103"/>
      <c r="C557" s="271"/>
      <c r="D557" s="271"/>
      <c r="E557" s="103"/>
      <c r="F557" s="271"/>
      <c r="G557" s="271"/>
      <c r="H557" s="271"/>
      <c r="I557" s="271"/>
      <c r="J557" s="103"/>
      <c r="K557" s="271"/>
      <c r="L557" s="103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78"/>
      <c r="B558" s="103"/>
      <c r="C558" s="271"/>
      <c r="D558" s="271"/>
      <c r="E558" s="103"/>
      <c r="F558" s="271"/>
      <c r="G558" s="271"/>
      <c r="H558" s="271"/>
      <c r="I558" s="271"/>
      <c r="J558" s="103"/>
      <c r="K558" s="271"/>
      <c r="L558" s="103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78"/>
      <c r="B559" s="103"/>
      <c r="C559" s="271"/>
      <c r="D559" s="271"/>
      <c r="E559" s="103"/>
      <c r="F559" s="271"/>
      <c r="G559" s="271"/>
      <c r="H559" s="271"/>
      <c r="I559" s="271"/>
      <c r="J559" s="103"/>
      <c r="K559" s="271"/>
      <c r="L559" s="103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78"/>
      <c r="B560" s="103"/>
      <c r="C560" s="271"/>
      <c r="D560" s="271"/>
      <c r="E560" s="103"/>
      <c r="F560" s="271"/>
      <c r="G560" s="271"/>
      <c r="H560" s="271"/>
      <c r="I560" s="271"/>
      <c r="J560" s="103"/>
      <c r="K560" s="271"/>
      <c r="L560" s="103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78"/>
      <c r="B561" s="103"/>
      <c r="C561" s="271"/>
      <c r="D561" s="271"/>
      <c r="E561" s="103"/>
      <c r="F561" s="271"/>
      <c r="G561" s="271"/>
      <c r="H561" s="271"/>
      <c r="I561" s="271"/>
      <c r="J561" s="103"/>
      <c r="K561" s="271"/>
      <c r="L561" s="103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78"/>
      <c r="B562" s="103"/>
      <c r="C562" s="271"/>
      <c r="D562" s="271"/>
      <c r="E562" s="103"/>
      <c r="F562" s="271"/>
      <c r="G562" s="271"/>
      <c r="H562" s="271"/>
      <c r="I562" s="271"/>
      <c r="J562" s="103"/>
      <c r="K562" s="271"/>
      <c r="L562" s="103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78"/>
      <c r="B563" s="103"/>
      <c r="C563" s="271"/>
      <c r="D563" s="271"/>
      <c r="E563" s="103"/>
      <c r="F563" s="271"/>
      <c r="G563" s="271"/>
      <c r="H563" s="271"/>
      <c r="I563" s="271"/>
      <c r="J563" s="103"/>
      <c r="K563" s="271"/>
      <c r="L563" s="103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78"/>
      <c r="B564" s="103"/>
      <c r="C564" s="271"/>
      <c r="D564" s="271"/>
      <c r="E564" s="103"/>
      <c r="F564" s="271"/>
      <c r="G564" s="271"/>
      <c r="H564" s="271"/>
      <c r="I564" s="271"/>
      <c r="J564" s="103"/>
      <c r="K564" s="271"/>
      <c r="L564" s="103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78"/>
      <c r="B565" s="103"/>
      <c r="C565" s="271"/>
      <c r="D565" s="271"/>
      <c r="E565" s="103"/>
      <c r="F565" s="271"/>
      <c r="G565" s="271"/>
      <c r="H565" s="271"/>
      <c r="I565" s="271"/>
      <c r="J565" s="103"/>
      <c r="K565" s="271"/>
      <c r="L565" s="103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78"/>
      <c r="B566" s="103"/>
      <c r="C566" s="271"/>
      <c r="D566" s="271"/>
      <c r="E566" s="103"/>
      <c r="F566" s="271"/>
      <c r="G566" s="271"/>
      <c r="H566" s="271"/>
      <c r="I566" s="271"/>
      <c r="J566" s="103"/>
      <c r="K566" s="271"/>
      <c r="L566" s="103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78"/>
      <c r="B567" s="103"/>
      <c r="C567" s="271"/>
      <c r="D567" s="271"/>
      <c r="E567" s="103"/>
      <c r="F567" s="271"/>
      <c r="G567" s="271"/>
      <c r="H567" s="271"/>
      <c r="I567" s="271"/>
      <c r="J567" s="103"/>
      <c r="K567" s="271"/>
      <c r="L567" s="103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78"/>
      <c r="B568" s="103"/>
      <c r="C568" s="271"/>
      <c r="D568" s="271"/>
      <c r="E568" s="103"/>
      <c r="F568" s="271"/>
      <c r="G568" s="271"/>
      <c r="H568" s="271"/>
      <c r="I568" s="271"/>
      <c r="J568" s="103"/>
      <c r="K568" s="271"/>
      <c r="L568" s="103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78"/>
      <c r="B569" s="103"/>
      <c r="C569" s="271"/>
      <c r="D569" s="271"/>
      <c r="E569" s="103"/>
      <c r="F569" s="271"/>
      <c r="G569" s="271"/>
      <c r="H569" s="271"/>
      <c r="I569" s="271"/>
      <c r="J569" s="103"/>
      <c r="K569" s="271"/>
      <c r="L569" s="103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78"/>
      <c r="B570" s="103"/>
      <c r="C570" s="271"/>
      <c r="D570" s="271"/>
      <c r="E570" s="103"/>
      <c r="F570" s="271"/>
      <c r="G570" s="271"/>
      <c r="H570" s="271"/>
      <c r="I570" s="271"/>
      <c r="J570" s="103"/>
      <c r="K570" s="271"/>
      <c r="L570" s="103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78"/>
      <c r="B571" s="103"/>
      <c r="C571" s="271"/>
      <c r="D571" s="271"/>
      <c r="E571" s="103"/>
      <c r="F571" s="271"/>
      <c r="G571" s="271"/>
      <c r="H571" s="271"/>
      <c r="I571" s="271"/>
      <c r="J571" s="103"/>
      <c r="K571" s="271"/>
      <c r="L571" s="103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78"/>
      <c r="B572" s="103"/>
      <c r="C572" s="271"/>
      <c r="D572" s="271"/>
      <c r="E572" s="103"/>
      <c r="F572" s="271"/>
      <c r="G572" s="271"/>
      <c r="H572" s="271"/>
      <c r="I572" s="271"/>
      <c r="J572" s="103"/>
      <c r="K572" s="271"/>
      <c r="L572" s="103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78"/>
      <c r="B573" s="103"/>
      <c r="C573" s="271"/>
      <c r="D573" s="271"/>
      <c r="E573" s="103"/>
      <c r="F573" s="271"/>
      <c r="G573" s="271"/>
      <c r="H573" s="271"/>
      <c r="I573" s="271"/>
      <c r="J573" s="103"/>
      <c r="K573" s="271"/>
      <c r="L573" s="103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78"/>
      <c r="B574" s="103"/>
      <c r="C574" s="271"/>
      <c r="D574" s="271"/>
      <c r="E574" s="103"/>
      <c r="F574" s="271"/>
      <c r="G574" s="271"/>
      <c r="H574" s="271"/>
      <c r="I574" s="271"/>
      <c r="J574" s="103"/>
      <c r="K574" s="271"/>
      <c r="L574" s="103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78"/>
      <c r="B575" s="103"/>
      <c r="C575" s="271"/>
      <c r="D575" s="271"/>
      <c r="E575" s="103"/>
      <c r="F575" s="271"/>
      <c r="G575" s="271"/>
      <c r="H575" s="271"/>
      <c r="I575" s="271"/>
      <c r="J575" s="103"/>
      <c r="K575" s="271"/>
      <c r="L575" s="103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78"/>
      <c r="B576" s="103"/>
      <c r="C576" s="271"/>
      <c r="D576" s="271"/>
      <c r="E576" s="103"/>
      <c r="F576" s="271"/>
      <c r="G576" s="271"/>
      <c r="H576" s="271"/>
      <c r="I576" s="271"/>
      <c r="J576" s="103"/>
      <c r="K576" s="271"/>
      <c r="L576" s="103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78"/>
      <c r="B577" s="103"/>
      <c r="C577" s="271"/>
      <c r="D577" s="271"/>
      <c r="E577" s="103"/>
      <c r="F577" s="271"/>
      <c r="G577" s="271"/>
      <c r="H577" s="271"/>
      <c r="I577" s="271"/>
      <c r="J577" s="103"/>
      <c r="K577" s="271"/>
      <c r="L577" s="103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78"/>
      <c r="B578" s="103"/>
      <c r="C578" s="271"/>
      <c r="D578" s="271"/>
      <c r="E578" s="103"/>
      <c r="F578" s="271"/>
      <c r="G578" s="271"/>
      <c r="H578" s="271"/>
      <c r="I578" s="271"/>
      <c r="J578" s="103"/>
      <c r="K578" s="271"/>
      <c r="L578" s="103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78"/>
      <c r="B579" s="103"/>
      <c r="C579" s="271"/>
      <c r="D579" s="271"/>
      <c r="E579" s="103"/>
      <c r="F579" s="271"/>
      <c r="G579" s="271"/>
      <c r="H579" s="271"/>
      <c r="I579" s="271"/>
      <c r="J579" s="103"/>
      <c r="K579" s="271"/>
      <c r="L579" s="103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78"/>
      <c r="B580" s="103"/>
      <c r="C580" s="271"/>
      <c r="D580" s="271"/>
      <c r="E580" s="103"/>
      <c r="F580" s="271"/>
      <c r="G580" s="271"/>
      <c r="H580" s="271"/>
      <c r="I580" s="271"/>
      <c r="J580" s="103"/>
      <c r="K580" s="271"/>
      <c r="L580" s="103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78"/>
      <c r="B581" s="103"/>
      <c r="C581" s="271"/>
      <c r="D581" s="271"/>
      <c r="E581" s="103"/>
      <c r="F581" s="271"/>
      <c r="G581" s="271"/>
      <c r="H581" s="271"/>
      <c r="I581" s="271"/>
      <c r="J581" s="103"/>
      <c r="K581" s="271"/>
      <c r="L581" s="103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78"/>
      <c r="B582" s="103"/>
      <c r="C582" s="271"/>
      <c r="D582" s="271"/>
      <c r="E582" s="103"/>
      <c r="F582" s="271"/>
      <c r="G582" s="271"/>
      <c r="H582" s="271"/>
      <c r="I582" s="271"/>
      <c r="J582" s="103"/>
      <c r="K582" s="271"/>
      <c r="L582" s="103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78"/>
      <c r="B583" s="103"/>
      <c r="C583" s="271"/>
      <c r="D583" s="271"/>
      <c r="E583" s="103"/>
      <c r="F583" s="271"/>
      <c r="G583" s="271"/>
      <c r="H583" s="271"/>
      <c r="I583" s="271"/>
      <c r="J583" s="103"/>
      <c r="K583" s="271"/>
      <c r="L583" s="103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78"/>
      <c r="B584" s="103"/>
      <c r="C584" s="271"/>
      <c r="D584" s="271"/>
      <c r="E584" s="103"/>
      <c r="F584" s="271"/>
      <c r="G584" s="271"/>
      <c r="H584" s="271"/>
      <c r="I584" s="271"/>
      <c r="J584" s="103"/>
      <c r="K584" s="271"/>
      <c r="L584" s="103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78"/>
      <c r="B585" s="103"/>
      <c r="C585" s="271"/>
      <c r="D585" s="271"/>
      <c r="E585" s="103"/>
      <c r="F585" s="271"/>
      <c r="G585" s="271"/>
      <c r="H585" s="271"/>
      <c r="I585" s="271"/>
      <c r="J585" s="103"/>
      <c r="K585" s="271"/>
      <c r="L585" s="103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78"/>
      <c r="B586" s="103"/>
      <c r="C586" s="271"/>
      <c r="D586" s="271"/>
      <c r="E586" s="103"/>
      <c r="F586" s="271"/>
      <c r="G586" s="271"/>
      <c r="H586" s="271"/>
      <c r="I586" s="271"/>
      <c r="J586" s="103"/>
      <c r="K586" s="271"/>
      <c r="L586" s="103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78"/>
      <c r="B587" s="103"/>
      <c r="C587" s="271"/>
      <c r="D587" s="271"/>
      <c r="E587" s="103"/>
      <c r="F587" s="271"/>
      <c r="G587" s="271"/>
      <c r="H587" s="271"/>
      <c r="I587" s="271"/>
      <c r="J587" s="103"/>
      <c r="K587" s="271"/>
      <c r="L587" s="103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78"/>
      <c r="B588" s="103"/>
      <c r="C588" s="271"/>
      <c r="D588" s="271"/>
      <c r="E588" s="103"/>
      <c r="F588" s="271"/>
      <c r="G588" s="271"/>
      <c r="H588" s="271"/>
      <c r="I588" s="271"/>
      <c r="J588" s="103"/>
      <c r="K588" s="271"/>
      <c r="L588" s="103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78"/>
      <c r="B589" s="103"/>
      <c r="C589" s="271"/>
      <c r="D589" s="271"/>
      <c r="E589" s="103"/>
      <c r="F589" s="271"/>
      <c r="G589" s="271"/>
      <c r="H589" s="271"/>
      <c r="I589" s="271"/>
      <c r="J589" s="103"/>
      <c r="K589" s="271"/>
      <c r="L589" s="103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78"/>
      <c r="B590" s="103"/>
      <c r="C590" s="271"/>
      <c r="D590" s="271"/>
      <c r="E590" s="103"/>
      <c r="F590" s="271"/>
      <c r="G590" s="271"/>
      <c r="H590" s="271"/>
      <c r="I590" s="271"/>
      <c r="J590" s="103"/>
      <c r="K590" s="271"/>
      <c r="L590" s="103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78"/>
      <c r="B591" s="103"/>
      <c r="C591" s="271"/>
      <c r="D591" s="271"/>
      <c r="E591" s="103"/>
      <c r="F591" s="271"/>
      <c r="G591" s="271"/>
      <c r="H591" s="271"/>
      <c r="I591" s="271"/>
      <c r="J591" s="103"/>
      <c r="K591" s="271"/>
      <c r="L591" s="103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78"/>
      <c r="B592" s="103"/>
      <c r="C592" s="271"/>
      <c r="D592" s="271"/>
      <c r="E592" s="103"/>
      <c r="F592" s="271"/>
      <c r="G592" s="271"/>
      <c r="H592" s="271"/>
      <c r="I592" s="271"/>
      <c r="J592" s="103"/>
      <c r="K592" s="271"/>
      <c r="L592" s="103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78"/>
      <c r="B593" s="103"/>
      <c r="C593" s="271"/>
      <c r="D593" s="271"/>
      <c r="E593" s="103"/>
      <c r="F593" s="271"/>
      <c r="G593" s="271"/>
      <c r="H593" s="271"/>
      <c r="I593" s="271"/>
      <c r="J593" s="103"/>
      <c r="K593" s="271"/>
      <c r="L593" s="103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78"/>
      <c r="B594" s="103"/>
      <c r="C594" s="271"/>
      <c r="D594" s="271"/>
      <c r="E594" s="103"/>
      <c r="F594" s="271"/>
      <c r="G594" s="271"/>
      <c r="H594" s="271"/>
      <c r="I594" s="271"/>
      <c r="J594" s="103"/>
      <c r="K594" s="271"/>
      <c r="L594" s="103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78"/>
      <c r="B595" s="103"/>
      <c r="C595" s="271"/>
      <c r="D595" s="271"/>
      <c r="E595" s="103"/>
      <c r="F595" s="271"/>
      <c r="G595" s="271"/>
      <c r="H595" s="271"/>
      <c r="I595" s="271"/>
      <c r="J595" s="103"/>
      <c r="K595" s="271"/>
      <c r="L595" s="103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78"/>
      <c r="B596" s="103"/>
      <c r="C596" s="271"/>
      <c r="D596" s="271"/>
      <c r="E596" s="103"/>
      <c r="F596" s="271"/>
      <c r="G596" s="271"/>
      <c r="H596" s="271"/>
      <c r="I596" s="271"/>
      <c r="J596" s="103"/>
      <c r="K596" s="271"/>
      <c r="L596" s="103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78"/>
      <c r="B597" s="103"/>
      <c r="C597" s="271"/>
      <c r="D597" s="271"/>
      <c r="E597" s="103"/>
      <c r="F597" s="271"/>
      <c r="G597" s="271"/>
      <c r="H597" s="271"/>
      <c r="I597" s="271"/>
      <c r="J597" s="103"/>
      <c r="K597" s="271"/>
      <c r="L597" s="103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78"/>
      <c r="B598" s="103"/>
      <c r="C598" s="271"/>
      <c r="D598" s="271"/>
      <c r="E598" s="103"/>
      <c r="F598" s="271"/>
      <c r="G598" s="271"/>
      <c r="H598" s="271"/>
      <c r="I598" s="271"/>
      <c r="J598" s="103"/>
      <c r="K598" s="271"/>
      <c r="L598" s="103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78"/>
      <c r="B599" s="103"/>
      <c r="C599" s="271"/>
      <c r="D599" s="271"/>
      <c r="E599" s="103"/>
      <c r="F599" s="271"/>
      <c r="G599" s="271"/>
      <c r="H599" s="271"/>
      <c r="I599" s="271"/>
      <c r="J599" s="103"/>
      <c r="K599" s="271"/>
      <c r="L599" s="103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78"/>
      <c r="B600" s="103"/>
      <c r="C600" s="271"/>
      <c r="D600" s="271"/>
      <c r="E600" s="103"/>
      <c r="F600" s="271"/>
      <c r="G600" s="271"/>
      <c r="H600" s="271"/>
      <c r="I600" s="271"/>
      <c r="J600" s="103"/>
      <c r="K600" s="271"/>
      <c r="L600" s="103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78"/>
      <c r="B601" s="103"/>
      <c r="C601" s="271"/>
      <c r="D601" s="271"/>
      <c r="E601" s="103"/>
      <c r="F601" s="271"/>
      <c r="G601" s="271"/>
      <c r="H601" s="271"/>
      <c r="I601" s="271"/>
      <c r="J601" s="103"/>
      <c r="K601" s="271"/>
      <c r="L601" s="103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78"/>
      <c r="B602" s="103"/>
      <c r="C602" s="271"/>
      <c r="D602" s="271"/>
      <c r="E602" s="103"/>
      <c r="F602" s="271"/>
      <c r="G602" s="271"/>
      <c r="H602" s="271"/>
      <c r="I602" s="271"/>
      <c r="J602" s="103"/>
      <c r="K602" s="271"/>
      <c r="L602" s="103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78"/>
      <c r="B603" s="103"/>
      <c r="C603" s="271"/>
      <c r="D603" s="271"/>
      <c r="E603" s="103"/>
      <c r="F603" s="271"/>
      <c r="G603" s="271"/>
      <c r="H603" s="271"/>
      <c r="I603" s="271"/>
      <c r="J603" s="103"/>
      <c r="K603" s="271"/>
      <c r="L603" s="103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78"/>
      <c r="B604" s="103"/>
      <c r="C604" s="271"/>
      <c r="D604" s="271"/>
      <c r="E604" s="103"/>
      <c r="F604" s="271"/>
      <c r="G604" s="271"/>
      <c r="H604" s="271"/>
      <c r="I604" s="271"/>
      <c r="J604" s="103"/>
      <c r="K604" s="271"/>
      <c r="L604" s="103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78"/>
      <c r="B605" s="103"/>
      <c r="C605" s="271"/>
      <c r="D605" s="271"/>
      <c r="E605" s="103"/>
      <c r="F605" s="271"/>
      <c r="G605" s="271"/>
      <c r="H605" s="271"/>
      <c r="I605" s="271"/>
      <c r="J605" s="103"/>
      <c r="K605" s="271"/>
      <c r="L605" s="103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78"/>
      <c r="B606" s="103"/>
      <c r="C606" s="271"/>
      <c r="D606" s="271"/>
      <c r="E606" s="103"/>
      <c r="F606" s="271"/>
      <c r="G606" s="271"/>
      <c r="H606" s="271"/>
      <c r="I606" s="271"/>
      <c r="J606" s="103"/>
      <c r="K606" s="271"/>
      <c r="L606" s="103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78"/>
      <c r="B607" s="103"/>
      <c r="C607" s="271"/>
      <c r="D607" s="271"/>
      <c r="E607" s="103"/>
      <c r="F607" s="271"/>
      <c r="G607" s="271"/>
      <c r="H607" s="271"/>
      <c r="I607" s="271"/>
      <c r="J607" s="103"/>
      <c r="K607" s="271"/>
      <c r="L607" s="103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78"/>
      <c r="B608" s="103"/>
      <c r="C608" s="271"/>
      <c r="D608" s="271"/>
      <c r="E608" s="103"/>
      <c r="F608" s="271"/>
      <c r="G608" s="271"/>
      <c r="H608" s="271"/>
      <c r="I608" s="271"/>
      <c r="J608" s="103"/>
      <c r="K608" s="271"/>
      <c r="L608" s="103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78"/>
      <c r="B609" s="103"/>
      <c r="C609" s="271"/>
      <c r="D609" s="271"/>
      <c r="E609" s="103"/>
      <c r="F609" s="271"/>
      <c r="G609" s="271"/>
      <c r="H609" s="271"/>
      <c r="I609" s="271"/>
      <c r="J609" s="103"/>
      <c r="K609" s="271"/>
      <c r="L609" s="103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78"/>
      <c r="B610" s="103"/>
      <c r="C610" s="271"/>
      <c r="D610" s="271"/>
      <c r="E610" s="103"/>
      <c r="F610" s="271"/>
      <c r="G610" s="271"/>
      <c r="H610" s="271"/>
      <c r="I610" s="271"/>
      <c r="J610" s="103"/>
      <c r="K610" s="271"/>
      <c r="L610" s="103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78"/>
      <c r="B611" s="103"/>
      <c r="C611" s="271"/>
      <c r="D611" s="271"/>
      <c r="E611" s="103"/>
      <c r="F611" s="271"/>
      <c r="G611" s="271"/>
      <c r="H611" s="271"/>
      <c r="I611" s="271"/>
      <c r="J611" s="103"/>
      <c r="K611" s="271"/>
      <c r="L611" s="103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78"/>
      <c r="B612" s="103"/>
      <c r="C612" s="271"/>
      <c r="D612" s="271"/>
      <c r="E612" s="103"/>
      <c r="F612" s="271"/>
      <c r="G612" s="271"/>
      <c r="H612" s="271"/>
      <c r="I612" s="271"/>
      <c r="J612" s="103"/>
      <c r="K612" s="271"/>
      <c r="L612" s="103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78"/>
      <c r="B613" s="103"/>
      <c r="C613" s="271"/>
      <c r="D613" s="271"/>
      <c r="E613" s="103"/>
      <c r="F613" s="271"/>
      <c r="G613" s="271"/>
      <c r="H613" s="271"/>
      <c r="I613" s="271"/>
      <c r="J613" s="103"/>
      <c r="K613" s="271"/>
      <c r="L613" s="103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78"/>
      <c r="B614" s="103"/>
      <c r="C614" s="271"/>
      <c r="D614" s="271"/>
      <c r="E614" s="103"/>
      <c r="F614" s="271"/>
      <c r="G614" s="271"/>
      <c r="H614" s="271"/>
      <c r="I614" s="271"/>
      <c r="J614" s="103"/>
      <c r="K614" s="271"/>
      <c r="L614" s="103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78"/>
      <c r="B615" s="103"/>
      <c r="C615" s="271"/>
      <c r="D615" s="271"/>
      <c r="E615" s="103"/>
      <c r="F615" s="271"/>
      <c r="G615" s="271"/>
      <c r="H615" s="271"/>
      <c r="I615" s="271"/>
      <c r="J615" s="103"/>
      <c r="K615" s="271"/>
      <c r="L615" s="103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78"/>
      <c r="B616" s="103"/>
      <c r="C616" s="271"/>
      <c r="D616" s="271"/>
      <c r="E616" s="103"/>
      <c r="F616" s="271"/>
      <c r="G616" s="271"/>
      <c r="H616" s="271"/>
      <c r="I616" s="271"/>
      <c r="J616" s="103"/>
      <c r="K616" s="271"/>
      <c r="L616" s="103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78"/>
      <c r="B617" s="103"/>
      <c r="C617" s="271"/>
      <c r="D617" s="271"/>
      <c r="E617" s="103"/>
      <c r="F617" s="271"/>
      <c r="G617" s="271"/>
      <c r="H617" s="271"/>
      <c r="I617" s="271"/>
      <c r="J617" s="103"/>
      <c r="K617" s="271"/>
      <c r="L617" s="103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78"/>
      <c r="B618" s="103"/>
      <c r="C618" s="271"/>
      <c r="D618" s="271"/>
      <c r="E618" s="103"/>
      <c r="F618" s="271"/>
      <c r="G618" s="271"/>
      <c r="H618" s="271"/>
      <c r="I618" s="271"/>
      <c r="J618" s="103"/>
      <c r="K618" s="271"/>
      <c r="L618" s="103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78"/>
      <c r="B619" s="103"/>
      <c r="C619" s="271"/>
      <c r="D619" s="271"/>
      <c r="E619" s="103"/>
      <c r="F619" s="271"/>
      <c r="G619" s="271"/>
      <c r="H619" s="271"/>
      <c r="I619" s="271"/>
      <c r="J619" s="103"/>
      <c r="K619" s="271"/>
      <c r="L619" s="103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78"/>
      <c r="B620" s="103"/>
      <c r="C620" s="271"/>
      <c r="D620" s="271"/>
      <c r="E620" s="103"/>
      <c r="F620" s="271"/>
      <c r="G620" s="271"/>
      <c r="H620" s="271"/>
      <c r="I620" s="271"/>
      <c r="J620" s="103"/>
      <c r="K620" s="271"/>
      <c r="L620" s="103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78"/>
      <c r="B621" s="103"/>
      <c r="C621" s="271"/>
      <c r="D621" s="271"/>
      <c r="E621" s="103"/>
      <c r="F621" s="271"/>
      <c r="G621" s="271"/>
      <c r="H621" s="271"/>
      <c r="I621" s="271"/>
      <c r="J621" s="103"/>
      <c r="K621" s="271"/>
      <c r="L621" s="103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78"/>
      <c r="B622" s="103"/>
      <c r="C622" s="271"/>
      <c r="D622" s="271"/>
      <c r="E622" s="103"/>
      <c r="F622" s="271"/>
      <c r="G622" s="271"/>
      <c r="H622" s="271"/>
      <c r="I622" s="271"/>
      <c r="J622" s="103"/>
      <c r="K622" s="271"/>
      <c r="L622" s="103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78"/>
      <c r="B623" s="103"/>
      <c r="C623" s="271"/>
      <c r="D623" s="271"/>
      <c r="E623" s="103"/>
      <c r="F623" s="271"/>
      <c r="G623" s="271"/>
      <c r="H623" s="271"/>
      <c r="I623" s="271"/>
      <c r="J623" s="103"/>
      <c r="K623" s="271"/>
      <c r="L623" s="103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78"/>
      <c r="B624" s="103"/>
      <c r="C624" s="271"/>
      <c r="D624" s="271"/>
      <c r="E624" s="103"/>
      <c r="F624" s="271"/>
      <c r="G624" s="271"/>
      <c r="H624" s="271"/>
      <c r="I624" s="271"/>
      <c r="J624" s="103"/>
      <c r="K624" s="271"/>
      <c r="L624" s="103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78"/>
      <c r="B625" s="103"/>
      <c r="C625" s="271"/>
      <c r="D625" s="271"/>
      <c r="E625" s="103"/>
      <c r="F625" s="271"/>
      <c r="G625" s="271"/>
      <c r="H625" s="271"/>
      <c r="I625" s="271"/>
      <c r="J625" s="103"/>
      <c r="K625" s="271"/>
      <c r="L625" s="103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78"/>
      <c r="B626" s="103"/>
      <c r="C626" s="271"/>
      <c r="D626" s="271"/>
      <c r="E626" s="103"/>
      <c r="F626" s="271"/>
      <c r="G626" s="271"/>
      <c r="H626" s="271"/>
      <c r="I626" s="271"/>
      <c r="J626" s="103"/>
      <c r="K626" s="271"/>
      <c r="L626" s="103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78"/>
      <c r="B627" s="103"/>
      <c r="C627" s="271"/>
      <c r="D627" s="271"/>
      <c r="E627" s="103"/>
      <c r="F627" s="271"/>
      <c r="G627" s="271"/>
      <c r="H627" s="271"/>
      <c r="I627" s="271"/>
      <c r="J627" s="103"/>
      <c r="K627" s="271"/>
      <c r="L627" s="103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78"/>
      <c r="B628" s="103"/>
      <c r="C628" s="271"/>
      <c r="D628" s="271"/>
      <c r="E628" s="103"/>
      <c r="F628" s="271"/>
      <c r="G628" s="271"/>
      <c r="H628" s="271"/>
      <c r="I628" s="271"/>
      <c r="J628" s="103"/>
      <c r="K628" s="271"/>
      <c r="L628" s="103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78"/>
      <c r="B629" s="103"/>
      <c r="C629" s="271"/>
      <c r="D629" s="271"/>
      <c r="E629" s="103"/>
      <c r="F629" s="271"/>
      <c r="G629" s="271"/>
      <c r="H629" s="271"/>
      <c r="I629" s="271"/>
      <c r="J629" s="103"/>
      <c r="K629" s="271"/>
      <c r="L629" s="103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78"/>
      <c r="B630" s="103"/>
      <c r="C630" s="271"/>
      <c r="D630" s="271"/>
      <c r="E630" s="103"/>
      <c r="F630" s="271"/>
      <c r="G630" s="271"/>
      <c r="H630" s="271"/>
      <c r="I630" s="271"/>
      <c r="J630" s="103"/>
      <c r="K630" s="271"/>
      <c r="L630" s="103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78"/>
      <c r="B631" s="103"/>
      <c r="C631" s="271"/>
      <c r="D631" s="271"/>
      <c r="E631" s="103"/>
      <c r="F631" s="271"/>
      <c r="G631" s="271"/>
      <c r="H631" s="271"/>
      <c r="I631" s="271"/>
      <c r="J631" s="103"/>
      <c r="K631" s="271"/>
      <c r="L631" s="103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78"/>
      <c r="B632" s="103"/>
      <c r="C632" s="271"/>
      <c r="D632" s="271"/>
      <c r="E632" s="103"/>
      <c r="F632" s="271"/>
      <c r="G632" s="271"/>
      <c r="H632" s="271"/>
      <c r="I632" s="271"/>
      <c r="J632" s="103"/>
      <c r="K632" s="271"/>
      <c r="L632" s="103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78"/>
      <c r="B633" s="103"/>
      <c r="C633" s="271"/>
      <c r="D633" s="271"/>
      <c r="E633" s="103"/>
      <c r="F633" s="271"/>
      <c r="G633" s="271"/>
      <c r="H633" s="271"/>
      <c r="I633" s="271"/>
      <c r="J633" s="103"/>
      <c r="K633" s="271"/>
      <c r="L633" s="103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78"/>
      <c r="B634" s="103"/>
      <c r="C634" s="271"/>
      <c r="D634" s="271"/>
      <c r="E634" s="103"/>
      <c r="F634" s="271"/>
      <c r="G634" s="271"/>
      <c r="H634" s="271"/>
      <c r="I634" s="271"/>
      <c r="J634" s="103"/>
      <c r="K634" s="271"/>
      <c r="L634" s="103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78"/>
      <c r="B635" s="103"/>
      <c r="C635" s="271"/>
      <c r="D635" s="271"/>
      <c r="E635" s="103"/>
      <c r="F635" s="271"/>
      <c r="G635" s="271"/>
      <c r="H635" s="271"/>
      <c r="I635" s="271"/>
      <c r="J635" s="103"/>
      <c r="K635" s="271"/>
      <c r="L635" s="103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78"/>
      <c r="B636" s="103"/>
      <c r="C636" s="271"/>
      <c r="D636" s="271"/>
      <c r="E636" s="103"/>
      <c r="F636" s="271"/>
      <c r="G636" s="271"/>
      <c r="H636" s="271"/>
      <c r="I636" s="271"/>
      <c r="J636" s="103"/>
      <c r="K636" s="271"/>
      <c r="L636" s="103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78"/>
      <c r="B637" s="103"/>
      <c r="C637" s="271"/>
      <c r="D637" s="271"/>
      <c r="E637" s="103"/>
      <c r="F637" s="271"/>
      <c r="G637" s="271"/>
      <c r="H637" s="271"/>
      <c r="I637" s="271"/>
      <c r="J637" s="103"/>
      <c r="K637" s="271"/>
      <c r="L637" s="103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78"/>
      <c r="B638" s="103"/>
      <c r="C638" s="271"/>
      <c r="D638" s="271"/>
      <c r="E638" s="103"/>
      <c r="F638" s="271"/>
      <c r="G638" s="271"/>
      <c r="H638" s="271"/>
      <c r="I638" s="271"/>
      <c r="J638" s="103"/>
      <c r="K638" s="271"/>
      <c r="L638" s="103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78"/>
      <c r="B639" s="103"/>
      <c r="C639" s="271"/>
      <c r="D639" s="271"/>
      <c r="E639" s="103"/>
      <c r="F639" s="271"/>
      <c r="G639" s="271"/>
      <c r="H639" s="271"/>
      <c r="I639" s="271"/>
      <c r="J639" s="103"/>
      <c r="K639" s="271"/>
      <c r="L639" s="103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78"/>
      <c r="B640" s="103"/>
      <c r="C640" s="271"/>
      <c r="D640" s="271"/>
      <c r="E640" s="103"/>
      <c r="F640" s="271"/>
      <c r="G640" s="271"/>
      <c r="H640" s="271"/>
      <c r="I640" s="271"/>
      <c r="J640" s="103"/>
      <c r="K640" s="271"/>
      <c r="L640" s="103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78"/>
      <c r="B641" s="103"/>
      <c r="C641" s="271"/>
      <c r="D641" s="271"/>
      <c r="E641" s="103"/>
      <c r="F641" s="271"/>
      <c r="G641" s="271"/>
      <c r="H641" s="271"/>
      <c r="I641" s="271"/>
      <c r="J641" s="103"/>
      <c r="K641" s="271"/>
      <c r="L641" s="103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78"/>
      <c r="B642" s="103"/>
      <c r="C642" s="271"/>
      <c r="D642" s="271"/>
      <c r="E642" s="103"/>
      <c r="F642" s="271"/>
      <c r="G642" s="271"/>
      <c r="H642" s="271"/>
      <c r="I642" s="271"/>
      <c r="J642" s="103"/>
      <c r="K642" s="271"/>
      <c r="L642" s="103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78"/>
      <c r="B643" s="103"/>
      <c r="C643" s="271"/>
      <c r="D643" s="271"/>
      <c r="E643" s="103"/>
      <c r="F643" s="271"/>
      <c r="G643" s="271"/>
      <c r="H643" s="271"/>
      <c r="I643" s="271"/>
      <c r="J643" s="103"/>
      <c r="K643" s="271"/>
      <c r="L643" s="103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78"/>
      <c r="B644" s="103"/>
      <c r="C644" s="271"/>
      <c r="D644" s="271"/>
      <c r="E644" s="103"/>
      <c r="F644" s="271"/>
      <c r="G644" s="271"/>
      <c r="H644" s="271"/>
      <c r="I644" s="271"/>
      <c r="J644" s="103"/>
      <c r="K644" s="271"/>
      <c r="L644" s="103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78"/>
      <c r="B645" s="103"/>
      <c r="C645" s="271"/>
      <c r="D645" s="271"/>
      <c r="E645" s="103"/>
      <c r="F645" s="271"/>
      <c r="G645" s="271"/>
      <c r="H645" s="271"/>
      <c r="I645" s="271"/>
      <c r="J645" s="103"/>
      <c r="K645" s="271"/>
      <c r="L645" s="103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78"/>
      <c r="B646" s="103"/>
      <c r="C646" s="271"/>
      <c r="D646" s="271"/>
      <c r="E646" s="103"/>
      <c r="F646" s="271"/>
      <c r="G646" s="271"/>
      <c r="H646" s="271"/>
      <c r="I646" s="271"/>
      <c r="J646" s="103"/>
      <c r="K646" s="271"/>
      <c r="L646" s="103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78"/>
      <c r="B647" s="103"/>
      <c r="C647" s="271"/>
      <c r="D647" s="271"/>
      <c r="E647" s="103"/>
      <c r="F647" s="271"/>
      <c r="G647" s="271"/>
      <c r="H647" s="271"/>
      <c r="I647" s="271"/>
      <c r="J647" s="103"/>
      <c r="K647" s="271"/>
      <c r="L647" s="103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78"/>
      <c r="B648" s="103"/>
      <c r="C648" s="271"/>
      <c r="D648" s="271"/>
      <c r="E648" s="103"/>
      <c r="F648" s="271"/>
      <c r="G648" s="271"/>
      <c r="H648" s="271"/>
      <c r="I648" s="271"/>
      <c r="J648" s="103"/>
      <c r="K648" s="271"/>
      <c r="L648" s="103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78"/>
      <c r="B649" s="103"/>
      <c r="C649" s="271"/>
      <c r="D649" s="271"/>
      <c r="E649" s="103"/>
      <c r="F649" s="271"/>
      <c r="G649" s="271"/>
      <c r="H649" s="271"/>
      <c r="I649" s="271"/>
      <c r="J649" s="103"/>
      <c r="K649" s="271"/>
      <c r="L649" s="103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78"/>
      <c r="B650" s="103"/>
      <c r="C650" s="271"/>
      <c r="D650" s="271"/>
      <c r="E650" s="103"/>
      <c r="F650" s="271"/>
      <c r="G650" s="271"/>
      <c r="H650" s="271"/>
      <c r="I650" s="271"/>
      <c r="J650" s="103"/>
      <c r="K650" s="271"/>
      <c r="L650" s="103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78"/>
      <c r="B651" s="103"/>
      <c r="C651" s="271"/>
      <c r="D651" s="271"/>
      <c r="E651" s="103"/>
      <c r="F651" s="271"/>
      <c r="G651" s="271"/>
      <c r="H651" s="271"/>
      <c r="I651" s="271"/>
      <c r="J651" s="103"/>
      <c r="K651" s="271"/>
      <c r="L651" s="103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78"/>
      <c r="B652" s="103"/>
      <c r="C652" s="271"/>
      <c r="D652" s="271"/>
      <c r="E652" s="103"/>
      <c r="F652" s="271"/>
      <c r="G652" s="271"/>
      <c r="H652" s="271"/>
      <c r="I652" s="271"/>
      <c r="J652" s="103"/>
      <c r="K652" s="271"/>
      <c r="L652" s="103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78"/>
      <c r="B653" s="103"/>
      <c r="C653" s="271"/>
      <c r="D653" s="271"/>
      <c r="E653" s="103"/>
      <c r="F653" s="271"/>
      <c r="G653" s="271"/>
      <c r="H653" s="271"/>
      <c r="I653" s="271"/>
      <c r="J653" s="103"/>
      <c r="K653" s="271"/>
      <c r="L653" s="103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78"/>
      <c r="B654" s="103"/>
      <c r="C654" s="271"/>
      <c r="D654" s="271"/>
      <c r="E654" s="103"/>
      <c r="F654" s="271"/>
      <c r="G654" s="271"/>
      <c r="H654" s="271"/>
      <c r="I654" s="271"/>
      <c r="J654" s="103"/>
      <c r="K654" s="271"/>
      <c r="L654" s="103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78"/>
      <c r="B655" s="103"/>
      <c r="C655" s="271"/>
      <c r="D655" s="271"/>
      <c r="E655" s="103"/>
      <c r="F655" s="271"/>
      <c r="G655" s="271"/>
      <c r="H655" s="271"/>
      <c r="I655" s="271"/>
      <c r="J655" s="103"/>
      <c r="K655" s="271"/>
      <c r="L655" s="103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78"/>
      <c r="B656" s="103"/>
      <c r="C656" s="271"/>
      <c r="D656" s="271"/>
      <c r="E656" s="103"/>
      <c r="F656" s="271"/>
      <c r="G656" s="271"/>
      <c r="H656" s="271"/>
      <c r="I656" s="271"/>
      <c r="J656" s="103"/>
      <c r="K656" s="271"/>
      <c r="L656" s="103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78"/>
      <c r="B657" s="103"/>
      <c r="C657" s="271"/>
      <c r="D657" s="271"/>
      <c r="E657" s="103"/>
      <c r="F657" s="271"/>
      <c r="G657" s="271"/>
      <c r="H657" s="271"/>
      <c r="I657" s="271"/>
      <c r="J657" s="103"/>
      <c r="K657" s="271"/>
      <c r="L657" s="103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78"/>
      <c r="B658" s="103"/>
      <c r="C658" s="271"/>
      <c r="D658" s="271"/>
      <c r="E658" s="103"/>
      <c r="F658" s="271"/>
      <c r="G658" s="271"/>
      <c r="H658" s="271"/>
      <c r="I658" s="271"/>
      <c r="J658" s="103"/>
      <c r="K658" s="271"/>
      <c r="L658" s="103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78"/>
      <c r="B659" s="103"/>
      <c r="C659" s="271"/>
      <c r="D659" s="271"/>
      <c r="E659" s="103"/>
      <c r="F659" s="271"/>
      <c r="G659" s="271"/>
      <c r="H659" s="271"/>
      <c r="I659" s="271"/>
      <c r="J659" s="103"/>
      <c r="K659" s="271"/>
      <c r="L659" s="103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78"/>
      <c r="B660" s="103"/>
      <c r="C660" s="271"/>
      <c r="D660" s="271"/>
      <c r="E660" s="103"/>
      <c r="F660" s="271"/>
      <c r="G660" s="271"/>
      <c r="H660" s="271"/>
      <c r="I660" s="271"/>
      <c r="J660" s="103"/>
      <c r="K660" s="271"/>
      <c r="L660" s="103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78"/>
      <c r="B661" s="103"/>
      <c r="C661" s="271"/>
      <c r="D661" s="271"/>
      <c r="E661" s="103"/>
      <c r="F661" s="271"/>
      <c r="G661" s="271"/>
      <c r="H661" s="271"/>
      <c r="I661" s="271"/>
      <c r="J661" s="103"/>
      <c r="K661" s="271"/>
      <c r="L661" s="103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78"/>
      <c r="B662" s="103"/>
      <c r="C662" s="271"/>
      <c r="D662" s="271"/>
      <c r="E662" s="103"/>
      <c r="F662" s="271"/>
      <c r="G662" s="271"/>
      <c r="H662" s="271"/>
      <c r="I662" s="271"/>
      <c r="J662" s="103"/>
      <c r="K662" s="271"/>
      <c r="L662" s="103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78"/>
      <c r="B663" s="103"/>
      <c r="C663" s="271"/>
      <c r="D663" s="271"/>
      <c r="E663" s="103"/>
      <c r="F663" s="271"/>
      <c r="G663" s="271"/>
      <c r="H663" s="271"/>
      <c r="I663" s="271"/>
      <c r="J663" s="103"/>
      <c r="K663" s="271"/>
      <c r="L663" s="103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78"/>
      <c r="B664" s="103"/>
      <c r="C664" s="271"/>
      <c r="D664" s="271"/>
      <c r="E664" s="103"/>
      <c r="F664" s="271"/>
      <c r="G664" s="271"/>
      <c r="H664" s="271"/>
      <c r="I664" s="271"/>
      <c r="J664" s="103"/>
      <c r="K664" s="271"/>
      <c r="L664" s="103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78"/>
      <c r="B665" s="103"/>
      <c r="C665" s="271"/>
      <c r="D665" s="271"/>
      <c r="E665" s="103"/>
      <c r="F665" s="271"/>
      <c r="G665" s="271"/>
      <c r="H665" s="271"/>
      <c r="I665" s="271"/>
      <c r="J665" s="103"/>
      <c r="K665" s="271"/>
      <c r="L665" s="103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78"/>
      <c r="B666" s="103"/>
      <c r="C666" s="271"/>
      <c r="D666" s="271"/>
      <c r="E666" s="103"/>
      <c r="F666" s="271"/>
      <c r="G666" s="271"/>
      <c r="H666" s="271"/>
      <c r="I666" s="271"/>
      <c r="J666" s="103"/>
      <c r="K666" s="271"/>
      <c r="L666" s="103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78"/>
      <c r="B667" s="103"/>
      <c r="C667" s="271"/>
      <c r="D667" s="271"/>
      <c r="E667" s="103"/>
      <c r="F667" s="271"/>
      <c r="G667" s="271"/>
      <c r="H667" s="271"/>
      <c r="I667" s="271"/>
      <c r="J667" s="103"/>
      <c r="K667" s="271"/>
      <c r="L667" s="103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78"/>
      <c r="B668" s="103"/>
      <c r="C668" s="271"/>
      <c r="D668" s="271"/>
      <c r="E668" s="103"/>
      <c r="F668" s="271"/>
      <c r="G668" s="271"/>
      <c r="H668" s="271"/>
      <c r="I668" s="271"/>
      <c r="J668" s="103"/>
      <c r="K668" s="271"/>
      <c r="L668" s="103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78"/>
      <c r="B669" s="103"/>
      <c r="C669" s="271"/>
      <c r="D669" s="271"/>
      <c r="E669" s="103"/>
      <c r="F669" s="271"/>
      <c r="G669" s="271"/>
      <c r="H669" s="271"/>
      <c r="I669" s="271"/>
      <c r="J669" s="103"/>
      <c r="K669" s="271"/>
      <c r="L669" s="103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78"/>
      <c r="B670" s="103"/>
      <c r="C670" s="271"/>
      <c r="D670" s="271"/>
      <c r="E670" s="103"/>
      <c r="F670" s="271"/>
      <c r="G670" s="271"/>
      <c r="H670" s="271"/>
      <c r="I670" s="271"/>
      <c r="J670" s="103"/>
      <c r="K670" s="271"/>
      <c r="L670" s="103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78"/>
      <c r="B671" s="103"/>
      <c r="C671" s="271"/>
      <c r="D671" s="271"/>
      <c r="E671" s="103"/>
      <c r="F671" s="271"/>
      <c r="G671" s="271"/>
      <c r="H671" s="271"/>
      <c r="I671" s="271"/>
      <c r="J671" s="103"/>
      <c r="K671" s="271"/>
      <c r="L671" s="103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78"/>
      <c r="B672" s="103"/>
      <c r="C672" s="271"/>
      <c r="D672" s="271"/>
      <c r="E672" s="103"/>
      <c r="F672" s="271"/>
      <c r="G672" s="271"/>
      <c r="H672" s="271"/>
      <c r="I672" s="271"/>
      <c r="J672" s="103"/>
      <c r="K672" s="271"/>
      <c r="L672" s="103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78"/>
      <c r="B673" s="103"/>
      <c r="C673" s="271"/>
      <c r="D673" s="271"/>
      <c r="E673" s="103"/>
      <c r="F673" s="271"/>
      <c r="G673" s="271"/>
      <c r="H673" s="271"/>
      <c r="I673" s="271"/>
      <c r="J673" s="103"/>
      <c r="K673" s="271"/>
      <c r="L673" s="103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78"/>
      <c r="B674" s="103"/>
      <c r="C674" s="271"/>
      <c r="D674" s="271"/>
      <c r="E674" s="103"/>
      <c r="F674" s="271"/>
      <c r="G674" s="271"/>
      <c r="H674" s="271"/>
      <c r="I674" s="271"/>
      <c r="J674" s="103"/>
      <c r="K674" s="271"/>
      <c r="L674" s="103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78"/>
      <c r="B675" s="103"/>
      <c r="C675" s="271"/>
      <c r="D675" s="271"/>
      <c r="E675" s="103"/>
      <c r="F675" s="271"/>
      <c r="G675" s="271"/>
      <c r="H675" s="271"/>
      <c r="I675" s="271"/>
      <c r="J675" s="103"/>
      <c r="K675" s="271"/>
      <c r="L675" s="103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78"/>
      <c r="B676" s="103"/>
      <c r="C676" s="271"/>
      <c r="D676" s="271"/>
      <c r="E676" s="103"/>
      <c r="F676" s="271"/>
      <c r="G676" s="271"/>
      <c r="H676" s="271"/>
      <c r="I676" s="271"/>
      <c r="J676" s="103"/>
      <c r="K676" s="271"/>
      <c r="L676" s="103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78"/>
      <c r="B677" s="103"/>
      <c r="C677" s="271"/>
      <c r="D677" s="271"/>
      <c r="E677" s="103"/>
      <c r="F677" s="271"/>
      <c r="G677" s="271"/>
      <c r="H677" s="271"/>
      <c r="I677" s="271"/>
      <c r="J677" s="103"/>
      <c r="K677" s="271"/>
      <c r="L677" s="103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78"/>
      <c r="B678" s="103"/>
      <c r="C678" s="271"/>
      <c r="D678" s="271"/>
      <c r="E678" s="103"/>
      <c r="F678" s="271"/>
      <c r="G678" s="271"/>
      <c r="H678" s="271"/>
      <c r="I678" s="271"/>
      <c r="J678" s="103"/>
      <c r="K678" s="271"/>
      <c r="L678" s="103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78"/>
      <c r="B679" s="103"/>
      <c r="C679" s="271"/>
      <c r="D679" s="271"/>
      <c r="E679" s="103"/>
      <c r="F679" s="271"/>
      <c r="G679" s="271"/>
      <c r="H679" s="271"/>
      <c r="I679" s="271"/>
      <c r="J679" s="103"/>
      <c r="K679" s="271"/>
      <c r="L679" s="103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78"/>
      <c r="B680" s="103"/>
      <c r="C680" s="271"/>
      <c r="D680" s="271"/>
      <c r="E680" s="103"/>
      <c r="F680" s="271"/>
      <c r="G680" s="271"/>
      <c r="H680" s="271"/>
      <c r="I680" s="271"/>
      <c r="J680" s="103"/>
      <c r="K680" s="271"/>
      <c r="L680" s="103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78"/>
      <c r="B681" s="103"/>
      <c r="C681" s="271"/>
      <c r="D681" s="271"/>
      <c r="E681" s="103"/>
      <c r="F681" s="271"/>
      <c r="G681" s="271"/>
      <c r="H681" s="271"/>
      <c r="I681" s="271"/>
      <c r="J681" s="103"/>
      <c r="K681" s="271"/>
      <c r="L681" s="103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78"/>
      <c r="B682" s="103"/>
      <c r="C682" s="271"/>
      <c r="D682" s="271"/>
      <c r="E682" s="103"/>
      <c r="F682" s="271"/>
      <c r="G682" s="271"/>
      <c r="H682" s="271"/>
      <c r="I682" s="271"/>
      <c r="J682" s="103"/>
      <c r="K682" s="271"/>
      <c r="L682" s="103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78"/>
      <c r="B683" s="103"/>
      <c r="C683" s="271"/>
      <c r="D683" s="271"/>
      <c r="E683" s="103"/>
      <c r="F683" s="271"/>
      <c r="G683" s="271"/>
      <c r="H683" s="271"/>
      <c r="I683" s="271"/>
      <c r="J683" s="103"/>
      <c r="K683" s="271"/>
      <c r="L683" s="103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78"/>
      <c r="B684" s="103"/>
      <c r="C684" s="271"/>
      <c r="D684" s="271"/>
      <c r="E684" s="103"/>
      <c r="F684" s="271"/>
      <c r="G684" s="271"/>
      <c r="H684" s="271"/>
      <c r="I684" s="271"/>
      <c r="J684" s="103"/>
      <c r="K684" s="271"/>
      <c r="L684" s="103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78"/>
      <c r="B685" s="103"/>
      <c r="C685" s="271"/>
      <c r="D685" s="271"/>
      <c r="E685" s="103"/>
      <c r="F685" s="271"/>
      <c r="G685" s="271"/>
      <c r="H685" s="271"/>
      <c r="I685" s="271"/>
      <c r="J685" s="103"/>
      <c r="K685" s="271"/>
      <c r="L685" s="103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78"/>
      <c r="B686" s="103"/>
      <c r="C686" s="271"/>
      <c r="D686" s="271"/>
      <c r="E686" s="103"/>
      <c r="F686" s="271"/>
      <c r="G686" s="271"/>
      <c r="H686" s="271"/>
      <c r="I686" s="271"/>
      <c r="J686" s="103"/>
      <c r="K686" s="271"/>
      <c r="L686" s="103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78"/>
      <c r="B687" s="103"/>
      <c r="C687" s="271"/>
      <c r="D687" s="271"/>
      <c r="E687" s="103"/>
      <c r="F687" s="271"/>
      <c r="G687" s="271"/>
      <c r="H687" s="271"/>
      <c r="I687" s="271"/>
      <c r="J687" s="103"/>
      <c r="K687" s="271"/>
      <c r="L687" s="103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78"/>
      <c r="B688" s="103"/>
      <c r="C688" s="271"/>
      <c r="D688" s="271"/>
      <c r="E688" s="103"/>
      <c r="F688" s="271"/>
      <c r="G688" s="271"/>
      <c r="H688" s="271"/>
      <c r="I688" s="271"/>
      <c r="J688" s="103"/>
      <c r="K688" s="271"/>
      <c r="L688" s="103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78"/>
      <c r="B689" s="103"/>
      <c r="C689" s="271"/>
      <c r="D689" s="271"/>
      <c r="E689" s="103"/>
      <c r="F689" s="271"/>
      <c r="G689" s="271"/>
      <c r="H689" s="271"/>
      <c r="I689" s="271"/>
      <c r="J689" s="103"/>
      <c r="K689" s="271"/>
      <c r="L689" s="103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78"/>
      <c r="B690" s="103"/>
      <c r="C690" s="271"/>
      <c r="D690" s="271"/>
      <c r="E690" s="103"/>
      <c r="F690" s="271"/>
      <c r="G690" s="271"/>
      <c r="H690" s="271"/>
      <c r="I690" s="271"/>
      <c r="J690" s="103"/>
      <c r="K690" s="271"/>
      <c r="L690" s="103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78"/>
      <c r="B691" s="103"/>
      <c r="C691" s="271"/>
      <c r="D691" s="271"/>
      <c r="E691" s="103"/>
      <c r="F691" s="271"/>
      <c r="G691" s="271"/>
      <c r="H691" s="271"/>
      <c r="I691" s="271"/>
      <c r="J691" s="103"/>
      <c r="K691" s="271"/>
      <c r="L691" s="103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78"/>
      <c r="B692" s="103"/>
      <c r="C692" s="271"/>
      <c r="D692" s="271"/>
      <c r="E692" s="103"/>
      <c r="F692" s="271"/>
      <c r="G692" s="271"/>
      <c r="H692" s="271"/>
      <c r="I692" s="271"/>
      <c r="J692" s="103"/>
      <c r="K692" s="271"/>
      <c r="L692" s="103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78"/>
      <c r="B693" s="103"/>
      <c r="C693" s="271"/>
      <c r="D693" s="271"/>
      <c r="E693" s="103"/>
      <c r="F693" s="271"/>
      <c r="G693" s="271"/>
      <c r="H693" s="271"/>
      <c r="I693" s="271"/>
      <c r="J693" s="103"/>
      <c r="K693" s="271"/>
      <c r="L693" s="103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78"/>
      <c r="B694" s="103"/>
      <c r="C694" s="271"/>
      <c r="D694" s="271"/>
      <c r="E694" s="103"/>
      <c r="F694" s="271"/>
      <c r="G694" s="271"/>
      <c r="H694" s="271"/>
      <c r="I694" s="271"/>
      <c r="J694" s="103"/>
      <c r="K694" s="271"/>
      <c r="L694" s="103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78"/>
      <c r="B695" s="103"/>
      <c r="C695" s="271"/>
      <c r="D695" s="271"/>
      <c r="E695" s="103"/>
      <c r="F695" s="271"/>
      <c r="G695" s="271"/>
      <c r="H695" s="271"/>
      <c r="I695" s="271"/>
      <c r="J695" s="103"/>
      <c r="K695" s="271"/>
      <c r="L695" s="103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78"/>
      <c r="B696" s="103"/>
      <c r="C696" s="271"/>
      <c r="D696" s="271"/>
      <c r="E696" s="103"/>
      <c r="F696" s="271"/>
      <c r="G696" s="271"/>
      <c r="H696" s="271"/>
      <c r="I696" s="271"/>
      <c r="J696" s="103"/>
      <c r="K696" s="271"/>
      <c r="L696" s="103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78"/>
      <c r="B697" s="103"/>
      <c r="C697" s="271"/>
      <c r="D697" s="271"/>
      <c r="E697" s="103"/>
      <c r="F697" s="271"/>
      <c r="G697" s="271"/>
      <c r="H697" s="271"/>
      <c r="I697" s="271"/>
      <c r="J697" s="103"/>
      <c r="K697" s="271"/>
      <c r="L697" s="103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78"/>
      <c r="B698" s="103"/>
      <c r="C698" s="271"/>
      <c r="D698" s="271"/>
      <c r="E698" s="103"/>
      <c r="F698" s="271"/>
      <c r="G698" s="271"/>
      <c r="H698" s="271"/>
      <c r="I698" s="271"/>
      <c r="J698" s="103"/>
      <c r="K698" s="271"/>
      <c r="L698" s="103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78"/>
      <c r="B699" s="103"/>
      <c r="C699" s="271"/>
      <c r="D699" s="271"/>
      <c r="E699" s="103"/>
      <c r="F699" s="271"/>
      <c r="G699" s="271"/>
      <c r="H699" s="271"/>
      <c r="I699" s="271"/>
      <c r="J699" s="103"/>
      <c r="K699" s="271"/>
      <c r="L699" s="103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78"/>
      <c r="B700" s="103"/>
      <c r="C700" s="271"/>
      <c r="D700" s="271"/>
      <c r="E700" s="103"/>
      <c r="F700" s="271"/>
      <c r="G700" s="271"/>
      <c r="H700" s="271"/>
      <c r="I700" s="271"/>
      <c r="J700" s="103"/>
      <c r="K700" s="271"/>
      <c r="L700" s="103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78"/>
      <c r="B701" s="103"/>
      <c r="C701" s="271"/>
      <c r="D701" s="271"/>
      <c r="E701" s="103"/>
      <c r="F701" s="271"/>
      <c r="G701" s="271"/>
      <c r="H701" s="271"/>
      <c r="I701" s="271"/>
      <c r="J701" s="103"/>
      <c r="K701" s="271"/>
      <c r="L701" s="103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78"/>
      <c r="B702" s="103"/>
      <c r="C702" s="271"/>
      <c r="D702" s="271"/>
      <c r="E702" s="103"/>
      <c r="F702" s="271"/>
      <c r="G702" s="271"/>
      <c r="H702" s="271"/>
      <c r="I702" s="271"/>
      <c r="J702" s="103"/>
      <c r="K702" s="271"/>
      <c r="L702" s="103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78"/>
      <c r="B703" s="103"/>
      <c r="C703" s="271"/>
      <c r="D703" s="271"/>
      <c r="E703" s="103"/>
      <c r="F703" s="271"/>
      <c r="G703" s="271"/>
      <c r="H703" s="271"/>
      <c r="I703" s="271"/>
      <c r="J703" s="103"/>
      <c r="K703" s="271"/>
      <c r="L703" s="103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78"/>
      <c r="B704" s="103"/>
      <c r="C704" s="271"/>
      <c r="D704" s="271"/>
      <c r="E704" s="103"/>
      <c r="F704" s="271"/>
      <c r="G704" s="271"/>
      <c r="H704" s="271"/>
      <c r="I704" s="271"/>
      <c r="J704" s="103"/>
      <c r="K704" s="271"/>
      <c r="L704" s="103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78"/>
      <c r="B705" s="103"/>
      <c r="C705" s="271"/>
      <c r="D705" s="271"/>
      <c r="E705" s="103"/>
      <c r="F705" s="271"/>
      <c r="G705" s="271"/>
      <c r="H705" s="271"/>
      <c r="I705" s="271"/>
      <c r="J705" s="103"/>
      <c r="K705" s="271"/>
      <c r="L705" s="103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78"/>
      <c r="B706" s="103"/>
      <c r="C706" s="271"/>
      <c r="D706" s="271"/>
      <c r="E706" s="103"/>
      <c r="F706" s="271"/>
      <c r="G706" s="271"/>
      <c r="H706" s="271"/>
      <c r="I706" s="271"/>
      <c r="J706" s="103"/>
      <c r="K706" s="271"/>
      <c r="L706" s="103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78"/>
      <c r="B707" s="103"/>
      <c r="C707" s="271"/>
      <c r="D707" s="271"/>
      <c r="E707" s="103"/>
      <c r="F707" s="271"/>
      <c r="G707" s="271"/>
      <c r="H707" s="271"/>
      <c r="I707" s="271"/>
      <c r="J707" s="103"/>
      <c r="K707" s="271"/>
      <c r="L707" s="103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78"/>
      <c r="B708" s="103"/>
      <c r="C708" s="271"/>
      <c r="D708" s="271"/>
      <c r="E708" s="103"/>
      <c r="F708" s="271"/>
      <c r="G708" s="271"/>
      <c r="H708" s="271"/>
      <c r="I708" s="271"/>
      <c r="J708" s="103"/>
      <c r="K708" s="271"/>
      <c r="L708" s="103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78"/>
      <c r="B709" s="103"/>
      <c r="C709" s="271"/>
      <c r="D709" s="271"/>
      <c r="E709" s="103"/>
      <c r="F709" s="271"/>
      <c r="G709" s="271"/>
      <c r="H709" s="271"/>
      <c r="I709" s="271"/>
      <c r="J709" s="103"/>
      <c r="K709" s="271"/>
      <c r="L709" s="103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78"/>
      <c r="B710" s="103"/>
      <c r="C710" s="271"/>
      <c r="D710" s="271"/>
      <c r="E710" s="103"/>
      <c r="F710" s="271"/>
      <c r="G710" s="271"/>
      <c r="H710" s="271"/>
      <c r="I710" s="271"/>
      <c r="J710" s="103"/>
      <c r="K710" s="271"/>
      <c r="L710" s="103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78"/>
      <c r="B711" s="103"/>
      <c r="C711" s="271"/>
      <c r="D711" s="271"/>
      <c r="E711" s="103"/>
      <c r="F711" s="271"/>
      <c r="G711" s="271"/>
      <c r="H711" s="271"/>
      <c r="I711" s="271"/>
      <c r="J711" s="103"/>
      <c r="K711" s="271"/>
      <c r="L711" s="103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78"/>
      <c r="B712" s="103"/>
      <c r="C712" s="271"/>
      <c r="D712" s="271"/>
      <c r="E712" s="103"/>
      <c r="F712" s="271"/>
      <c r="G712" s="271"/>
      <c r="H712" s="271"/>
      <c r="I712" s="271"/>
      <c r="J712" s="103"/>
      <c r="K712" s="271"/>
      <c r="L712" s="103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78"/>
      <c r="B713" s="103"/>
      <c r="C713" s="271"/>
      <c r="D713" s="271"/>
      <c r="E713" s="103"/>
      <c r="F713" s="271"/>
      <c r="G713" s="271"/>
      <c r="H713" s="271"/>
      <c r="I713" s="271"/>
      <c r="J713" s="103"/>
      <c r="K713" s="271"/>
      <c r="L713" s="103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78"/>
      <c r="B714" s="103"/>
      <c r="C714" s="271"/>
      <c r="D714" s="271"/>
      <c r="E714" s="103"/>
      <c r="F714" s="271"/>
      <c r="G714" s="271"/>
      <c r="H714" s="271"/>
      <c r="I714" s="271"/>
      <c r="J714" s="103"/>
      <c r="K714" s="271"/>
      <c r="L714" s="103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78"/>
      <c r="B715" s="103"/>
      <c r="C715" s="271"/>
      <c r="D715" s="271"/>
      <c r="E715" s="103"/>
      <c r="F715" s="271"/>
      <c r="G715" s="271"/>
      <c r="H715" s="271"/>
      <c r="I715" s="271"/>
      <c r="J715" s="103"/>
      <c r="K715" s="271"/>
      <c r="L715" s="103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78"/>
      <c r="B716" s="103"/>
      <c r="C716" s="271"/>
      <c r="D716" s="271"/>
      <c r="E716" s="103"/>
      <c r="F716" s="271"/>
      <c r="G716" s="271"/>
      <c r="H716" s="271"/>
      <c r="I716" s="271"/>
      <c r="J716" s="103"/>
      <c r="K716" s="271"/>
      <c r="L716" s="103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78"/>
      <c r="B717" s="103"/>
      <c r="C717" s="271"/>
      <c r="D717" s="271"/>
      <c r="E717" s="103"/>
      <c r="F717" s="271"/>
      <c r="G717" s="271"/>
      <c r="H717" s="271"/>
      <c r="I717" s="271"/>
      <c r="J717" s="103"/>
      <c r="K717" s="271"/>
      <c r="L717" s="103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78"/>
      <c r="B718" s="103"/>
      <c r="C718" s="271"/>
      <c r="D718" s="271"/>
      <c r="E718" s="103"/>
      <c r="F718" s="271"/>
      <c r="G718" s="271"/>
      <c r="H718" s="271"/>
      <c r="I718" s="271"/>
      <c r="J718" s="103"/>
      <c r="K718" s="271"/>
      <c r="L718" s="103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78"/>
      <c r="B719" s="103"/>
      <c r="C719" s="271"/>
      <c r="D719" s="271"/>
      <c r="E719" s="103"/>
      <c r="F719" s="271"/>
      <c r="G719" s="271"/>
      <c r="H719" s="271"/>
      <c r="I719" s="271"/>
      <c r="J719" s="103"/>
      <c r="K719" s="271"/>
      <c r="L719" s="103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78"/>
      <c r="B720" s="103"/>
      <c r="C720" s="271"/>
      <c r="D720" s="271"/>
      <c r="E720" s="103"/>
      <c r="F720" s="271"/>
      <c r="G720" s="271"/>
      <c r="H720" s="271"/>
      <c r="I720" s="271"/>
      <c r="J720" s="103"/>
      <c r="K720" s="271"/>
      <c r="L720" s="103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78"/>
      <c r="B721" s="103"/>
      <c r="C721" s="271"/>
      <c r="D721" s="271"/>
      <c r="E721" s="103"/>
      <c r="F721" s="271"/>
      <c r="G721" s="271"/>
      <c r="H721" s="271"/>
      <c r="I721" s="271"/>
      <c r="J721" s="103"/>
      <c r="K721" s="271"/>
      <c r="L721" s="103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78"/>
      <c r="B722" s="103"/>
      <c r="C722" s="271"/>
      <c r="D722" s="271"/>
      <c r="E722" s="103"/>
      <c r="F722" s="271"/>
      <c r="G722" s="271"/>
      <c r="H722" s="271"/>
      <c r="I722" s="271"/>
      <c r="J722" s="103"/>
      <c r="K722" s="271"/>
      <c r="L722" s="103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78"/>
      <c r="B723" s="103"/>
      <c r="C723" s="271"/>
      <c r="D723" s="271"/>
      <c r="E723" s="103"/>
      <c r="F723" s="271"/>
      <c r="G723" s="271"/>
      <c r="H723" s="271"/>
      <c r="I723" s="271"/>
      <c r="J723" s="103"/>
      <c r="K723" s="271"/>
      <c r="L723" s="103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78"/>
      <c r="B724" s="103"/>
      <c r="C724" s="271"/>
      <c r="D724" s="271"/>
      <c r="E724" s="103"/>
      <c r="F724" s="271"/>
      <c r="G724" s="271"/>
      <c r="H724" s="271"/>
      <c r="I724" s="271"/>
      <c r="J724" s="103"/>
      <c r="K724" s="271"/>
      <c r="L724" s="103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78"/>
      <c r="B725" s="103"/>
      <c r="C725" s="271"/>
      <c r="D725" s="271"/>
      <c r="E725" s="103"/>
      <c r="F725" s="271"/>
      <c r="G725" s="271"/>
      <c r="H725" s="271"/>
      <c r="I725" s="271"/>
      <c r="J725" s="103"/>
      <c r="K725" s="271"/>
      <c r="L725" s="103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78"/>
      <c r="B726" s="103"/>
      <c r="C726" s="271"/>
      <c r="D726" s="271"/>
      <c r="E726" s="103"/>
      <c r="F726" s="271"/>
      <c r="G726" s="271"/>
      <c r="H726" s="271"/>
      <c r="I726" s="271"/>
      <c r="J726" s="103"/>
      <c r="K726" s="271"/>
      <c r="L726" s="103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78"/>
      <c r="B727" s="103"/>
      <c r="C727" s="271"/>
      <c r="D727" s="271"/>
      <c r="E727" s="103"/>
      <c r="F727" s="271"/>
      <c r="G727" s="271"/>
      <c r="H727" s="271"/>
      <c r="I727" s="271"/>
      <c r="J727" s="103"/>
      <c r="K727" s="271"/>
      <c r="L727" s="103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78"/>
      <c r="B728" s="103"/>
      <c r="C728" s="271"/>
      <c r="D728" s="271"/>
      <c r="E728" s="103"/>
      <c r="F728" s="271"/>
      <c r="G728" s="271"/>
      <c r="H728" s="271"/>
      <c r="I728" s="271"/>
      <c r="J728" s="103"/>
      <c r="K728" s="271"/>
      <c r="L728" s="103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78"/>
      <c r="B729" s="103"/>
      <c r="C729" s="271"/>
      <c r="D729" s="271"/>
      <c r="E729" s="103"/>
      <c r="F729" s="271"/>
      <c r="G729" s="271"/>
      <c r="H729" s="271"/>
      <c r="I729" s="271"/>
      <c r="J729" s="103"/>
      <c r="K729" s="271"/>
      <c r="L729" s="103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78"/>
      <c r="B730" s="103"/>
      <c r="C730" s="271"/>
      <c r="D730" s="271"/>
      <c r="E730" s="103"/>
      <c r="F730" s="271"/>
      <c r="G730" s="271"/>
      <c r="H730" s="271"/>
      <c r="I730" s="271"/>
      <c r="J730" s="103"/>
      <c r="K730" s="271"/>
      <c r="L730" s="103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78"/>
      <c r="B731" s="103"/>
      <c r="C731" s="271"/>
      <c r="D731" s="271"/>
      <c r="E731" s="103"/>
      <c r="F731" s="271"/>
      <c r="G731" s="271"/>
      <c r="H731" s="271"/>
      <c r="I731" s="271"/>
      <c r="J731" s="103"/>
      <c r="K731" s="271"/>
      <c r="L731" s="103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78"/>
      <c r="B732" s="103"/>
      <c r="C732" s="271"/>
      <c r="D732" s="271"/>
      <c r="E732" s="103"/>
      <c r="F732" s="271"/>
      <c r="G732" s="271"/>
      <c r="H732" s="271"/>
      <c r="I732" s="271"/>
      <c r="J732" s="103"/>
      <c r="K732" s="271"/>
      <c r="L732" s="103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78"/>
      <c r="B733" s="103"/>
      <c r="C733" s="271"/>
      <c r="D733" s="271"/>
      <c r="E733" s="103"/>
      <c r="F733" s="271"/>
      <c r="G733" s="271"/>
      <c r="H733" s="271"/>
      <c r="I733" s="271"/>
      <c r="J733" s="103"/>
      <c r="K733" s="271"/>
      <c r="L733" s="103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78"/>
      <c r="B734" s="103"/>
      <c r="C734" s="271"/>
      <c r="D734" s="271"/>
      <c r="E734" s="103"/>
      <c r="F734" s="271"/>
      <c r="G734" s="271"/>
      <c r="H734" s="271"/>
      <c r="I734" s="271"/>
      <c r="J734" s="103"/>
      <c r="K734" s="271"/>
      <c r="L734" s="103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78"/>
      <c r="B735" s="103"/>
      <c r="C735" s="271"/>
      <c r="D735" s="271"/>
      <c r="E735" s="103"/>
      <c r="F735" s="271"/>
      <c r="G735" s="271"/>
      <c r="H735" s="271"/>
      <c r="I735" s="271"/>
      <c r="J735" s="103"/>
      <c r="K735" s="271"/>
      <c r="L735" s="103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78"/>
      <c r="B736" s="103"/>
      <c r="C736" s="271"/>
      <c r="D736" s="271"/>
      <c r="E736" s="103"/>
      <c r="F736" s="271"/>
      <c r="G736" s="271"/>
      <c r="H736" s="271"/>
      <c r="I736" s="271"/>
      <c r="J736" s="103"/>
      <c r="K736" s="271"/>
      <c r="L736" s="103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78"/>
      <c r="B737" s="103"/>
      <c r="C737" s="271"/>
      <c r="D737" s="271"/>
      <c r="E737" s="103"/>
      <c r="F737" s="271"/>
      <c r="G737" s="271"/>
      <c r="H737" s="271"/>
      <c r="I737" s="271"/>
      <c r="J737" s="103"/>
      <c r="K737" s="271"/>
      <c r="L737" s="103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78"/>
      <c r="B738" s="103"/>
      <c r="C738" s="271"/>
      <c r="D738" s="271"/>
      <c r="E738" s="103"/>
      <c r="F738" s="271"/>
      <c r="G738" s="271"/>
      <c r="H738" s="271"/>
      <c r="I738" s="271"/>
      <c r="J738" s="103"/>
      <c r="K738" s="271"/>
      <c r="L738" s="103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78"/>
      <c r="B739" s="103"/>
      <c r="C739" s="271"/>
      <c r="D739" s="271"/>
      <c r="E739" s="103"/>
      <c r="F739" s="271"/>
      <c r="G739" s="271"/>
      <c r="H739" s="271"/>
      <c r="I739" s="271"/>
      <c r="J739" s="103"/>
      <c r="K739" s="271"/>
      <c r="L739" s="103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78"/>
      <c r="B740" s="103"/>
      <c r="C740" s="271"/>
      <c r="D740" s="271"/>
      <c r="E740" s="103"/>
      <c r="F740" s="271"/>
      <c r="G740" s="271"/>
      <c r="H740" s="271"/>
      <c r="I740" s="271"/>
      <c r="J740" s="103"/>
      <c r="K740" s="271"/>
      <c r="L740" s="103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78"/>
      <c r="B741" s="103"/>
      <c r="C741" s="271"/>
      <c r="D741" s="271"/>
      <c r="E741" s="103"/>
      <c r="F741" s="271"/>
      <c r="G741" s="271"/>
      <c r="H741" s="271"/>
      <c r="I741" s="271"/>
      <c r="J741" s="103"/>
      <c r="K741" s="271"/>
      <c r="L741" s="103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78"/>
      <c r="B742" s="103"/>
      <c r="C742" s="271"/>
      <c r="D742" s="271"/>
      <c r="E742" s="103"/>
      <c r="F742" s="271"/>
      <c r="G742" s="271"/>
      <c r="H742" s="271"/>
      <c r="I742" s="271"/>
      <c r="J742" s="103"/>
      <c r="K742" s="271"/>
      <c r="L742" s="103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78"/>
      <c r="B743" s="103"/>
      <c r="C743" s="271"/>
      <c r="D743" s="271"/>
      <c r="E743" s="103"/>
      <c r="F743" s="271"/>
      <c r="G743" s="271"/>
      <c r="H743" s="271"/>
      <c r="I743" s="271"/>
      <c r="J743" s="103"/>
      <c r="K743" s="271"/>
      <c r="L743" s="103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78"/>
      <c r="B744" s="103"/>
      <c r="C744" s="271"/>
      <c r="D744" s="271"/>
      <c r="E744" s="103"/>
      <c r="F744" s="271"/>
      <c r="G744" s="271"/>
      <c r="H744" s="271"/>
      <c r="I744" s="271"/>
      <c r="J744" s="103"/>
      <c r="K744" s="271"/>
      <c r="L744" s="103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78"/>
      <c r="B745" s="103"/>
      <c r="C745" s="271"/>
      <c r="D745" s="271"/>
      <c r="E745" s="103"/>
      <c r="F745" s="271"/>
      <c r="G745" s="271"/>
      <c r="H745" s="271"/>
      <c r="I745" s="271"/>
      <c r="J745" s="103"/>
      <c r="K745" s="271"/>
      <c r="L745" s="103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78"/>
      <c r="B746" s="103"/>
      <c r="C746" s="271"/>
      <c r="D746" s="271"/>
      <c r="E746" s="103"/>
      <c r="F746" s="271"/>
      <c r="G746" s="271"/>
      <c r="H746" s="271"/>
      <c r="I746" s="271"/>
      <c r="J746" s="103"/>
      <c r="K746" s="271"/>
      <c r="L746" s="103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78"/>
      <c r="B747" s="103"/>
      <c r="C747" s="271"/>
      <c r="D747" s="271"/>
      <c r="E747" s="103"/>
      <c r="F747" s="271"/>
      <c r="G747" s="271"/>
      <c r="H747" s="271"/>
      <c r="I747" s="271"/>
      <c r="J747" s="103"/>
      <c r="K747" s="271"/>
      <c r="L747" s="103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78"/>
      <c r="B748" s="103"/>
      <c r="C748" s="271"/>
      <c r="D748" s="271"/>
      <c r="E748" s="103"/>
      <c r="F748" s="271"/>
      <c r="G748" s="271"/>
      <c r="H748" s="271"/>
      <c r="I748" s="271"/>
      <c r="J748" s="103"/>
      <c r="K748" s="271"/>
      <c r="L748" s="103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78"/>
      <c r="B749" s="103"/>
      <c r="C749" s="271"/>
      <c r="D749" s="271"/>
      <c r="E749" s="103"/>
      <c r="F749" s="271"/>
      <c r="G749" s="271"/>
      <c r="H749" s="271"/>
      <c r="I749" s="271"/>
      <c r="J749" s="103"/>
      <c r="K749" s="271"/>
      <c r="L749" s="103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78"/>
      <c r="B750" s="103"/>
      <c r="C750" s="271"/>
      <c r="D750" s="271"/>
      <c r="E750" s="103"/>
      <c r="F750" s="271"/>
      <c r="G750" s="271"/>
      <c r="H750" s="271"/>
      <c r="I750" s="271"/>
      <c r="J750" s="103"/>
      <c r="K750" s="271"/>
      <c r="L750" s="103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78"/>
      <c r="B751" s="103"/>
      <c r="C751" s="271"/>
      <c r="D751" s="271"/>
      <c r="E751" s="103"/>
      <c r="F751" s="271"/>
      <c r="G751" s="271"/>
      <c r="H751" s="271"/>
      <c r="I751" s="271"/>
      <c r="J751" s="103"/>
      <c r="K751" s="271"/>
      <c r="L751" s="103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78"/>
      <c r="B752" s="103"/>
      <c r="C752" s="271"/>
      <c r="D752" s="271"/>
      <c r="E752" s="103"/>
      <c r="F752" s="271"/>
      <c r="G752" s="271"/>
      <c r="H752" s="271"/>
      <c r="I752" s="271"/>
      <c r="J752" s="103"/>
      <c r="K752" s="271"/>
      <c r="L752" s="103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78"/>
      <c r="B753" s="103"/>
      <c r="C753" s="271"/>
      <c r="D753" s="271"/>
      <c r="E753" s="103"/>
      <c r="F753" s="271"/>
      <c r="G753" s="271"/>
      <c r="H753" s="271"/>
      <c r="I753" s="271"/>
      <c r="J753" s="103"/>
      <c r="K753" s="271"/>
      <c r="L753" s="103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78"/>
      <c r="B754" s="103"/>
      <c r="C754" s="271"/>
      <c r="D754" s="271"/>
      <c r="E754" s="103"/>
      <c r="F754" s="271"/>
      <c r="G754" s="271"/>
      <c r="H754" s="271"/>
      <c r="I754" s="271"/>
      <c r="J754" s="103"/>
      <c r="K754" s="271"/>
      <c r="L754" s="103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78"/>
      <c r="B755" s="103"/>
      <c r="C755" s="271"/>
      <c r="D755" s="271"/>
      <c r="E755" s="103"/>
      <c r="F755" s="271"/>
      <c r="G755" s="271"/>
      <c r="H755" s="271"/>
      <c r="I755" s="271"/>
      <c r="J755" s="103"/>
      <c r="K755" s="271"/>
      <c r="L755" s="103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78"/>
      <c r="B756" s="103"/>
      <c r="C756" s="271"/>
      <c r="D756" s="271"/>
      <c r="E756" s="103"/>
      <c r="F756" s="271"/>
      <c r="G756" s="271"/>
      <c r="H756" s="271"/>
      <c r="I756" s="271"/>
      <c r="J756" s="103"/>
      <c r="K756" s="271"/>
      <c r="L756" s="103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78"/>
      <c r="B757" s="103"/>
      <c r="C757" s="271"/>
      <c r="D757" s="271"/>
      <c r="E757" s="103"/>
      <c r="F757" s="271"/>
      <c r="G757" s="271"/>
      <c r="H757" s="271"/>
      <c r="I757" s="271"/>
      <c r="J757" s="103"/>
      <c r="K757" s="271"/>
      <c r="L757" s="103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78"/>
      <c r="B758" s="103"/>
      <c r="C758" s="271"/>
      <c r="D758" s="271"/>
      <c r="E758" s="103"/>
      <c r="F758" s="271"/>
      <c r="G758" s="271"/>
      <c r="H758" s="271"/>
      <c r="I758" s="271"/>
      <c r="J758" s="103"/>
      <c r="K758" s="271"/>
      <c r="L758" s="103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78"/>
      <c r="B759" s="103"/>
      <c r="C759" s="271"/>
      <c r="D759" s="271"/>
      <c r="E759" s="103"/>
      <c r="F759" s="271"/>
      <c r="G759" s="271"/>
      <c r="H759" s="271"/>
      <c r="I759" s="271"/>
      <c r="J759" s="103"/>
      <c r="K759" s="271"/>
      <c r="L759" s="103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78"/>
      <c r="B760" s="103"/>
      <c r="C760" s="271"/>
      <c r="D760" s="271"/>
      <c r="E760" s="103"/>
      <c r="F760" s="271"/>
      <c r="G760" s="271"/>
      <c r="H760" s="271"/>
      <c r="I760" s="271"/>
      <c r="J760" s="103"/>
      <c r="K760" s="271"/>
      <c r="L760" s="103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78"/>
      <c r="B761" s="103"/>
      <c r="C761" s="271"/>
      <c r="D761" s="271"/>
      <c r="E761" s="103"/>
      <c r="F761" s="271"/>
      <c r="G761" s="271"/>
      <c r="H761" s="271"/>
      <c r="I761" s="271"/>
      <c r="J761" s="103"/>
      <c r="K761" s="271"/>
      <c r="L761" s="103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78"/>
      <c r="B762" s="103"/>
      <c r="C762" s="271"/>
      <c r="D762" s="271"/>
      <c r="E762" s="103"/>
      <c r="F762" s="271"/>
      <c r="G762" s="271"/>
      <c r="H762" s="271"/>
      <c r="I762" s="271"/>
      <c r="J762" s="103"/>
      <c r="K762" s="271"/>
      <c r="L762" s="103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78"/>
      <c r="B763" s="103"/>
      <c r="C763" s="271"/>
      <c r="D763" s="271"/>
      <c r="E763" s="103"/>
      <c r="F763" s="271"/>
      <c r="G763" s="271"/>
      <c r="H763" s="271"/>
      <c r="I763" s="271"/>
      <c r="J763" s="103"/>
      <c r="K763" s="271"/>
      <c r="L763" s="103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78"/>
      <c r="B764" s="103"/>
      <c r="C764" s="271"/>
      <c r="D764" s="271"/>
      <c r="E764" s="103"/>
      <c r="F764" s="271"/>
      <c r="G764" s="271"/>
      <c r="H764" s="271"/>
      <c r="I764" s="271"/>
      <c r="J764" s="103"/>
      <c r="K764" s="271"/>
      <c r="L764" s="103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78"/>
      <c r="B765" s="103"/>
      <c r="C765" s="271"/>
      <c r="D765" s="271"/>
      <c r="E765" s="103"/>
      <c r="F765" s="271"/>
      <c r="G765" s="271"/>
      <c r="H765" s="271"/>
      <c r="I765" s="271"/>
      <c r="J765" s="103"/>
      <c r="K765" s="271"/>
      <c r="L765" s="103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78"/>
      <c r="B766" s="103"/>
      <c r="C766" s="271"/>
      <c r="D766" s="271"/>
      <c r="E766" s="103"/>
      <c r="F766" s="271"/>
      <c r="G766" s="271"/>
      <c r="H766" s="271"/>
      <c r="I766" s="271"/>
      <c r="J766" s="103"/>
      <c r="K766" s="271"/>
      <c r="L766" s="103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78"/>
      <c r="B767" s="103"/>
      <c r="C767" s="271"/>
      <c r="D767" s="271"/>
      <c r="E767" s="103"/>
      <c r="F767" s="271"/>
      <c r="G767" s="271"/>
      <c r="H767" s="271"/>
      <c r="I767" s="271"/>
      <c r="J767" s="103"/>
      <c r="K767" s="271"/>
      <c r="L767" s="103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78"/>
      <c r="B768" s="103"/>
      <c r="C768" s="271"/>
      <c r="D768" s="271"/>
      <c r="E768" s="103"/>
      <c r="F768" s="271"/>
      <c r="G768" s="271"/>
      <c r="H768" s="271"/>
      <c r="I768" s="271"/>
      <c r="J768" s="103"/>
      <c r="K768" s="271"/>
      <c r="L768" s="103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78"/>
      <c r="B769" s="103"/>
      <c r="C769" s="271"/>
      <c r="D769" s="271"/>
      <c r="E769" s="103"/>
      <c r="F769" s="271"/>
      <c r="G769" s="271"/>
      <c r="H769" s="271"/>
      <c r="I769" s="271"/>
      <c r="J769" s="103"/>
      <c r="K769" s="271"/>
      <c r="L769" s="103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78"/>
      <c r="B770" s="103"/>
      <c r="C770" s="271"/>
      <c r="D770" s="271"/>
      <c r="E770" s="103"/>
      <c r="F770" s="271"/>
      <c r="G770" s="271"/>
      <c r="H770" s="271"/>
      <c r="I770" s="271"/>
      <c r="J770" s="103"/>
      <c r="K770" s="271"/>
      <c r="L770" s="103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78"/>
      <c r="B771" s="103"/>
      <c r="C771" s="271"/>
      <c r="D771" s="271"/>
      <c r="E771" s="103"/>
      <c r="F771" s="271"/>
      <c r="G771" s="271"/>
      <c r="H771" s="271"/>
      <c r="I771" s="271"/>
      <c r="J771" s="103"/>
      <c r="K771" s="271"/>
      <c r="L771" s="103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78"/>
      <c r="B772" s="103"/>
      <c r="C772" s="271"/>
      <c r="D772" s="271"/>
      <c r="E772" s="103"/>
      <c r="F772" s="271"/>
      <c r="G772" s="271"/>
      <c r="H772" s="271"/>
      <c r="I772" s="271"/>
      <c r="J772" s="103"/>
      <c r="K772" s="271"/>
      <c r="L772" s="103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78"/>
      <c r="B773" s="103"/>
      <c r="C773" s="271"/>
      <c r="D773" s="271"/>
      <c r="E773" s="103"/>
      <c r="F773" s="271"/>
      <c r="G773" s="271"/>
      <c r="H773" s="271"/>
      <c r="I773" s="271"/>
      <c r="J773" s="103"/>
      <c r="K773" s="271"/>
      <c r="L773" s="103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78"/>
      <c r="B774" s="103"/>
      <c r="C774" s="271"/>
      <c r="D774" s="271"/>
      <c r="E774" s="103"/>
      <c r="F774" s="271"/>
      <c r="G774" s="271"/>
      <c r="H774" s="271"/>
      <c r="I774" s="271"/>
      <c r="J774" s="103"/>
      <c r="K774" s="271"/>
      <c r="L774" s="103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78"/>
      <c r="B775" s="103"/>
      <c r="C775" s="271"/>
      <c r="D775" s="271"/>
      <c r="E775" s="103"/>
      <c r="F775" s="271"/>
      <c r="G775" s="271"/>
      <c r="H775" s="271"/>
      <c r="I775" s="271"/>
      <c r="J775" s="103"/>
      <c r="K775" s="271"/>
      <c r="L775" s="103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78"/>
      <c r="B776" s="103"/>
      <c r="C776" s="271"/>
      <c r="D776" s="271"/>
      <c r="E776" s="103"/>
      <c r="F776" s="271"/>
      <c r="G776" s="271"/>
      <c r="H776" s="271"/>
      <c r="I776" s="271"/>
      <c r="J776" s="103"/>
      <c r="K776" s="271"/>
      <c r="L776" s="103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78"/>
      <c r="B777" s="103"/>
      <c r="C777" s="271"/>
      <c r="D777" s="271"/>
      <c r="E777" s="103"/>
      <c r="F777" s="271"/>
      <c r="G777" s="271"/>
      <c r="H777" s="271"/>
      <c r="I777" s="271"/>
      <c r="J777" s="103"/>
      <c r="K777" s="271"/>
      <c r="L777" s="103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78"/>
      <c r="B778" s="103"/>
      <c r="C778" s="271"/>
      <c r="D778" s="271"/>
      <c r="E778" s="103"/>
      <c r="F778" s="271"/>
      <c r="G778" s="271"/>
      <c r="H778" s="271"/>
      <c r="I778" s="271"/>
      <c r="J778" s="103"/>
      <c r="K778" s="271"/>
      <c r="L778" s="103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78"/>
      <c r="B779" s="103"/>
      <c r="C779" s="271"/>
      <c r="D779" s="271"/>
      <c r="E779" s="103"/>
      <c r="F779" s="271"/>
      <c r="G779" s="271"/>
      <c r="H779" s="271"/>
      <c r="I779" s="271"/>
      <c r="J779" s="103"/>
      <c r="K779" s="271"/>
      <c r="L779" s="103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78"/>
      <c r="B780" s="103"/>
      <c r="C780" s="271"/>
      <c r="D780" s="271"/>
      <c r="E780" s="103"/>
      <c r="F780" s="271"/>
      <c r="G780" s="271"/>
      <c r="H780" s="271"/>
      <c r="I780" s="271"/>
      <c r="J780" s="103"/>
      <c r="K780" s="271"/>
      <c r="L780" s="103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78"/>
      <c r="B781" s="103"/>
      <c r="C781" s="271"/>
      <c r="D781" s="271"/>
      <c r="E781" s="103"/>
      <c r="F781" s="271"/>
      <c r="G781" s="271"/>
      <c r="H781" s="271"/>
      <c r="I781" s="271"/>
      <c r="J781" s="103"/>
      <c r="K781" s="271"/>
      <c r="L781" s="103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78"/>
      <c r="B782" s="103"/>
      <c r="C782" s="271"/>
      <c r="D782" s="271"/>
      <c r="E782" s="103"/>
      <c r="F782" s="271"/>
      <c r="G782" s="271"/>
      <c r="H782" s="271"/>
      <c r="I782" s="271"/>
      <c r="J782" s="103"/>
      <c r="K782" s="271"/>
      <c r="L782" s="103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78"/>
      <c r="B783" s="103"/>
      <c r="C783" s="271"/>
      <c r="D783" s="271"/>
      <c r="E783" s="103"/>
      <c r="F783" s="271"/>
      <c r="G783" s="271"/>
      <c r="H783" s="271"/>
      <c r="I783" s="271"/>
      <c r="J783" s="103"/>
      <c r="K783" s="271"/>
      <c r="L783" s="103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78"/>
      <c r="B784" s="103"/>
      <c r="C784" s="271"/>
      <c r="D784" s="271"/>
      <c r="E784" s="103"/>
      <c r="F784" s="271"/>
      <c r="G784" s="271"/>
      <c r="H784" s="271"/>
      <c r="I784" s="271"/>
      <c r="J784" s="103"/>
      <c r="K784" s="271"/>
      <c r="L784" s="103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78"/>
      <c r="B785" s="103"/>
      <c r="C785" s="271"/>
      <c r="D785" s="271"/>
      <c r="E785" s="103"/>
      <c r="F785" s="271"/>
      <c r="G785" s="271"/>
      <c r="H785" s="271"/>
      <c r="I785" s="271"/>
      <c r="J785" s="103"/>
      <c r="K785" s="271"/>
      <c r="L785" s="103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78"/>
      <c r="B786" s="103"/>
      <c r="C786" s="271"/>
      <c r="D786" s="271"/>
      <c r="E786" s="103"/>
      <c r="F786" s="271"/>
      <c r="G786" s="271"/>
      <c r="H786" s="271"/>
      <c r="I786" s="271"/>
      <c r="J786" s="103"/>
      <c r="K786" s="271"/>
      <c r="L786" s="103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78"/>
      <c r="B787" s="103"/>
      <c r="C787" s="271"/>
      <c r="D787" s="271"/>
      <c r="E787" s="103"/>
      <c r="F787" s="271"/>
      <c r="G787" s="271"/>
      <c r="H787" s="271"/>
      <c r="I787" s="271"/>
      <c r="J787" s="103"/>
      <c r="K787" s="271"/>
      <c r="L787" s="103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78"/>
      <c r="B788" s="103"/>
      <c r="C788" s="271"/>
      <c r="D788" s="271"/>
      <c r="E788" s="103"/>
      <c r="F788" s="271"/>
      <c r="G788" s="271"/>
      <c r="H788" s="271"/>
      <c r="I788" s="271"/>
      <c r="J788" s="103"/>
      <c r="K788" s="271"/>
      <c r="L788" s="103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78"/>
      <c r="B789" s="103"/>
      <c r="C789" s="271"/>
      <c r="D789" s="271"/>
      <c r="E789" s="103"/>
      <c r="F789" s="271"/>
      <c r="G789" s="271"/>
      <c r="H789" s="271"/>
      <c r="I789" s="271"/>
      <c r="J789" s="103"/>
      <c r="K789" s="271"/>
      <c r="L789" s="103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78"/>
      <c r="B790" s="103"/>
      <c r="C790" s="271"/>
      <c r="D790" s="271"/>
      <c r="E790" s="103"/>
      <c r="F790" s="271"/>
      <c r="G790" s="271"/>
      <c r="H790" s="271"/>
      <c r="I790" s="271"/>
      <c r="J790" s="103"/>
      <c r="K790" s="271"/>
      <c r="L790" s="103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78"/>
      <c r="B791" s="103"/>
      <c r="C791" s="271"/>
      <c r="D791" s="271"/>
      <c r="E791" s="103"/>
      <c r="F791" s="271"/>
      <c r="G791" s="271"/>
      <c r="H791" s="271"/>
      <c r="I791" s="271"/>
      <c r="J791" s="103"/>
      <c r="K791" s="271"/>
      <c r="L791" s="103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78"/>
      <c r="B792" s="103"/>
      <c r="C792" s="271"/>
      <c r="D792" s="271"/>
      <c r="E792" s="103"/>
      <c r="F792" s="271"/>
      <c r="G792" s="271"/>
      <c r="H792" s="271"/>
      <c r="I792" s="271"/>
      <c r="J792" s="103"/>
      <c r="K792" s="271"/>
      <c r="L792" s="103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78"/>
      <c r="B793" s="103"/>
      <c r="C793" s="271"/>
      <c r="D793" s="271"/>
      <c r="E793" s="103"/>
      <c r="F793" s="271"/>
      <c r="G793" s="271"/>
      <c r="H793" s="271"/>
      <c r="I793" s="271"/>
      <c r="J793" s="103"/>
      <c r="K793" s="271"/>
      <c r="L793" s="103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78"/>
      <c r="B794" s="103"/>
      <c r="C794" s="271"/>
      <c r="D794" s="271"/>
      <c r="E794" s="103"/>
      <c r="F794" s="271"/>
      <c r="G794" s="271"/>
      <c r="H794" s="271"/>
      <c r="I794" s="271"/>
      <c r="J794" s="103"/>
      <c r="K794" s="271"/>
      <c r="L794" s="103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78"/>
      <c r="B795" s="103"/>
      <c r="C795" s="271"/>
      <c r="D795" s="271"/>
      <c r="E795" s="103"/>
      <c r="F795" s="271"/>
      <c r="G795" s="271"/>
      <c r="H795" s="271"/>
      <c r="I795" s="271"/>
      <c r="J795" s="103"/>
      <c r="K795" s="271"/>
      <c r="L795" s="103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78"/>
      <c r="B796" s="103"/>
      <c r="C796" s="271"/>
      <c r="D796" s="271"/>
      <c r="E796" s="103"/>
      <c r="F796" s="271"/>
      <c r="G796" s="271"/>
      <c r="H796" s="271"/>
      <c r="I796" s="271"/>
      <c r="J796" s="103"/>
      <c r="K796" s="271"/>
      <c r="L796" s="103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78"/>
      <c r="B797" s="103"/>
      <c r="C797" s="271"/>
      <c r="D797" s="271"/>
      <c r="E797" s="103"/>
      <c r="F797" s="271"/>
      <c r="G797" s="271"/>
      <c r="H797" s="271"/>
      <c r="I797" s="271"/>
      <c r="J797" s="103"/>
      <c r="K797" s="271"/>
      <c r="L797" s="103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78"/>
      <c r="B798" s="103"/>
      <c r="C798" s="271"/>
      <c r="D798" s="271"/>
      <c r="E798" s="103"/>
      <c r="F798" s="271"/>
      <c r="G798" s="271"/>
      <c r="H798" s="271"/>
      <c r="I798" s="271"/>
      <c r="J798" s="103"/>
      <c r="K798" s="271"/>
      <c r="L798" s="103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78"/>
      <c r="B799" s="103"/>
      <c r="C799" s="271"/>
      <c r="D799" s="271"/>
      <c r="E799" s="103"/>
      <c r="F799" s="271"/>
      <c r="G799" s="271"/>
      <c r="H799" s="271"/>
      <c r="I799" s="271"/>
      <c r="J799" s="103"/>
      <c r="K799" s="271"/>
      <c r="L799" s="103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78"/>
      <c r="B800" s="103"/>
      <c r="C800" s="271"/>
      <c r="D800" s="271"/>
      <c r="E800" s="103"/>
      <c r="F800" s="271"/>
      <c r="G800" s="271"/>
      <c r="H800" s="271"/>
      <c r="I800" s="271"/>
      <c r="J800" s="103"/>
      <c r="K800" s="271"/>
      <c r="L800" s="103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78"/>
      <c r="B801" s="103"/>
      <c r="C801" s="271"/>
      <c r="D801" s="271"/>
      <c r="E801" s="103"/>
      <c r="F801" s="271"/>
      <c r="G801" s="271"/>
      <c r="H801" s="271"/>
      <c r="I801" s="271"/>
      <c r="J801" s="103"/>
      <c r="K801" s="271"/>
      <c r="L801" s="103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78"/>
      <c r="B802" s="103"/>
      <c r="C802" s="271"/>
      <c r="D802" s="271"/>
      <c r="E802" s="103"/>
      <c r="F802" s="271"/>
      <c r="G802" s="271"/>
      <c r="H802" s="271"/>
      <c r="I802" s="271"/>
      <c r="J802" s="103"/>
      <c r="K802" s="271"/>
      <c r="L802" s="103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78"/>
      <c r="B803" s="103"/>
      <c r="C803" s="271"/>
      <c r="D803" s="271"/>
      <c r="E803" s="103"/>
      <c r="F803" s="271"/>
      <c r="G803" s="271"/>
      <c r="H803" s="271"/>
      <c r="I803" s="271"/>
      <c r="J803" s="103"/>
      <c r="K803" s="271"/>
      <c r="L803" s="103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78"/>
      <c r="B804" s="103"/>
      <c r="C804" s="271"/>
      <c r="D804" s="271"/>
      <c r="E804" s="103"/>
      <c r="F804" s="271"/>
      <c r="G804" s="271"/>
      <c r="H804" s="271"/>
      <c r="I804" s="271"/>
      <c r="J804" s="103"/>
      <c r="K804" s="271"/>
      <c r="L804" s="103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78"/>
      <c r="B805" s="103"/>
      <c r="C805" s="271"/>
      <c r="D805" s="271"/>
      <c r="E805" s="103"/>
      <c r="F805" s="271"/>
      <c r="G805" s="271"/>
      <c r="H805" s="271"/>
      <c r="I805" s="271"/>
      <c r="J805" s="103"/>
      <c r="K805" s="271"/>
      <c r="L805" s="103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78"/>
      <c r="B806" s="103"/>
      <c r="C806" s="271"/>
      <c r="D806" s="271"/>
      <c r="E806" s="103"/>
      <c r="F806" s="271"/>
      <c r="G806" s="271"/>
      <c r="H806" s="271"/>
      <c r="I806" s="271"/>
      <c r="J806" s="103"/>
      <c r="K806" s="271"/>
      <c r="L806" s="103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78"/>
      <c r="B807" s="103"/>
      <c r="C807" s="271"/>
      <c r="D807" s="271"/>
      <c r="E807" s="103"/>
      <c r="F807" s="271"/>
      <c r="G807" s="271"/>
      <c r="H807" s="271"/>
      <c r="I807" s="271"/>
      <c r="J807" s="103"/>
      <c r="K807" s="271"/>
      <c r="L807" s="103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78"/>
      <c r="B808" s="103"/>
      <c r="C808" s="271"/>
      <c r="D808" s="271"/>
      <c r="E808" s="103"/>
      <c r="F808" s="271"/>
      <c r="G808" s="271"/>
      <c r="H808" s="271"/>
      <c r="I808" s="271"/>
      <c r="J808" s="103"/>
      <c r="K808" s="271"/>
      <c r="L808" s="103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78"/>
      <c r="B809" s="103"/>
      <c r="C809" s="271"/>
      <c r="D809" s="271"/>
      <c r="E809" s="103"/>
      <c r="F809" s="271"/>
      <c r="G809" s="271"/>
      <c r="H809" s="271"/>
      <c r="I809" s="271"/>
      <c r="J809" s="103"/>
      <c r="K809" s="271"/>
      <c r="L809" s="103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78"/>
      <c r="B810" s="103"/>
      <c r="C810" s="271"/>
      <c r="D810" s="271"/>
      <c r="E810" s="103"/>
      <c r="F810" s="271"/>
      <c r="G810" s="271"/>
      <c r="H810" s="271"/>
      <c r="I810" s="271"/>
      <c r="J810" s="103"/>
      <c r="K810" s="271"/>
      <c r="L810" s="103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78"/>
      <c r="B811" s="103"/>
      <c r="C811" s="271"/>
      <c r="D811" s="271"/>
      <c r="E811" s="103"/>
      <c r="F811" s="271"/>
      <c r="G811" s="271"/>
      <c r="H811" s="271"/>
      <c r="I811" s="271"/>
      <c r="J811" s="103"/>
      <c r="K811" s="271"/>
      <c r="L811" s="103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78"/>
      <c r="B812" s="103"/>
      <c r="C812" s="271"/>
      <c r="D812" s="271"/>
      <c r="E812" s="103"/>
      <c r="F812" s="271"/>
      <c r="G812" s="271"/>
      <c r="H812" s="271"/>
      <c r="I812" s="271"/>
      <c r="J812" s="103"/>
      <c r="K812" s="271"/>
      <c r="L812" s="103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78"/>
      <c r="B813" s="103"/>
      <c r="C813" s="271"/>
      <c r="D813" s="271"/>
      <c r="E813" s="103"/>
      <c r="F813" s="271"/>
      <c r="G813" s="271"/>
      <c r="H813" s="271"/>
      <c r="I813" s="271"/>
      <c r="J813" s="103"/>
      <c r="K813" s="271"/>
      <c r="L813" s="103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78"/>
      <c r="B814" s="103"/>
      <c r="C814" s="271"/>
      <c r="D814" s="271"/>
      <c r="E814" s="103"/>
      <c r="F814" s="271"/>
      <c r="G814" s="271"/>
      <c r="H814" s="271"/>
      <c r="I814" s="271"/>
      <c r="J814" s="103"/>
      <c r="K814" s="271"/>
      <c r="L814" s="103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78"/>
      <c r="B815" s="103"/>
      <c r="C815" s="271"/>
      <c r="D815" s="271"/>
      <c r="E815" s="103"/>
      <c r="F815" s="271"/>
      <c r="G815" s="271"/>
      <c r="H815" s="271"/>
      <c r="I815" s="271"/>
      <c r="J815" s="103"/>
      <c r="K815" s="271"/>
      <c r="L815" s="103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78"/>
      <c r="B816" s="103"/>
      <c r="C816" s="271"/>
      <c r="D816" s="271"/>
      <c r="E816" s="103"/>
      <c r="F816" s="271"/>
      <c r="G816" s="271"/>
      <c r="H816" s="271"/>
      <c r="I816" s="271"/>
      <c r="J816" s="103"/>
      <c r="K816" s="271"/>
      <c r="L816" s="103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78"/>
      <c r="B817" s="103"/>
      <c r="C817" s="271"/>
      <c r="D817" s="271"/>
      <c r="E817" s="103"/>
      <c r="F817" s="271"/>
      <c r="G817" s="271"/>
      <c r="H817" s="271"/>
      <c r="I817" s="271"/>
      <c r="J817" s="103"/>
      <c r="K817" s="271"/>
      <c r="L817" s="103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78"/>
      <c r="B818" s="103"/>
      <c r="C818" s="271"/>
      <c r="D818" s="271"/>
      <c r="E818" s="103"/>
      <c r="F818" s="271"/>
      <c r="G818" s="271"/>
      <c r="H818" s="271"/>
      <c r="I818" s="271"/>
      <c r="J818" s="103"/>
      <c r="K818" s="271"/>
      <c r="L818" s="103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78"/>
      <c r="B819" s="103"/>
      <c r="C819" s="271"/>
      <c r="D819" s="271"/>
      <c r="E819" s="103"/>
      <c r="F819" s="271"/>
      <c r="G819" s="271"/>
      <c r="H819" s="271"/>
      <c r="I819" s="271"/>
      <c r="J819" s="103"/>
      <c r="K819" s="271"/>
      <c r="L819" s="103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78"/>
      <c r="B820" s="103"/>
      <c r="C820" s="271"/>
      <c r="D820" s="271"/>
      <c r="E820" s="103"/>
      <c r="F820" s="271"/>
      <c r="G820" s="271"/>
      <c r="H820" s="271"/>
      <c r="I820" s="271"/>
      <c r="J820" s="103"/>
      <c r="K820" s="271"/>
      <c r="L820" s="103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78"/>
      <c r="B821" s="103"/>
      <c r="C821" s="271"/>
      <c r="D821" s="271"/>
      <c r="E821" s="103"/>
      <c r="F821" s="271"/>
      <c r="G821" s="271"/>
      <c r="H821" s="271"/>
      <c r="I821" s="271"/>
      <c r="J821" s="103"/>
      <c r="K821" s="271"/>
      <c r="L821" s="103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78"/>
      <c r="B822" s="103"/>
      <c r="C822" s="271"/>
      <c r="D822" s="271"/>
      <c r="E822" s="103"/>
      <c r="F822" s="271"/>
      <c r="G822" s="271"/>
      <c r="H822" s="271"/>
      <c r="I822" s="271"/>
      <c r="J822" s="103"/>
      <c r="K822" s="271"/>
      <c r="L822" s="103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78"/>
      <c r="B823" s="103"/>
      <c r="C823" s="271"/>
      <c r="D823" s="271"/>
      <c r="E823" s="103"/>
      <c r="F823" s="271"/>
      <c r="G823" s="271"/>
      <c r="H823" s="271"/>
      <c r="I823" s="271"/>
      <c r="J823" s="103"/>
      <c r="K823" s="271"/>
      <c r="L823" s="103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78"/>
      <c r="B824" s="103"/>
      <c r="C824" s="271"/>
      <c r="D824" s="271"/>
      <c r="E824" s="103"/>
      <c r="F824" s="271"/>
      <c r="G824" s="271"/>
      <c r="H824" s="271"/>
      <c r="I824" s="271"/>
      <c r="J824" s="103"/>
      <c r="K824" s="271"/>
      <c r="L824" s="103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78"/>
      <c r="B825" s="103"/>
      <c r="C825" s="271"/>
      <c r="D825" s="271"/>
      <c r="E825" s="103"/>
      <c r="F825" s="271"/>
      <c r="G825" s="271"/>
      <c r="H825" s="271"/>
      <c r="I825" s="271"/>
      <c r="J825" s="103"/>
      <c r="K825" s="271"/>
      <c r="L825" s="103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78"/>
      <c r="B826" s="103"/>
      <c r="C826" s="271"/>
      <c r="D826" s="271"/>
      <c r="E826" s="103"/>
      <c r="F826" s="271"/>
      <c r="G826" s="271"/>
      <c r="H826" s="271"/>
      <c r="I826" s="271"/>
      <c r="J826" s="103"/>
      <c r="K826" s="271"/>
      <c r="L826" s="103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78"/>
      <c r="B827" s="103"/>
      <c r="C827" s="271"/>
      <c r="D827" s="271"/>
      <c r="E827" s="103"/>
      <c r="F827" s="271"/>
      <c r="G827" s="271"/>
      <c r="H827" s="271"/>
      <c r="I827" s="271"/>
      <c r="J827" s="103"/>
      <c r="K827" s="271"/>
      <c r="L827" s="103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78"/>
      <c r="B828" s="103"/>
      <c r="C828" s="271"/>
      <c r="D828" s="271"/>
      <c r="E828" s="103"/>
      <c r="F828" s="271"/>
      <c r="G828" s="271"/>
      <c r="H828" s="271"/>
      <c r="I828" s="271"/>
      <c r="J828" s="103"/>
      <c r="K828" s="271"/>
      <c r="L828" s="103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78"/>
      <c r="B829" s="103"/>
      <c r="C829" s="271"/>
      <c r="D829" s="271"/>
      <c r="E829" s="103"/>
      <c r="F829" s="271"/>
      <c r="G829" s="271"/>
      <c r="H829" s="271"/>
      <c r="I829" s="271"/>
      <c r="J829" s="103"/>
      <c r="K829" s="271"/>
      <c r="L829" s="103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78"/>
      <c r="B830" s="103"/>
      <c r="C830" s="271"/>
      <c r="D830" s="271"/>
      <c r="E830" s="103"/>
      <c r="F830" s="271"/>
      <c r="G830" s="271"/>
      <c r="H830" s="271"/>
      <c r="I830" s="271"/>
      <c r="J830" s="103"/>
      <c r="K830" s="271"/>
      <c r="L830" s="103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78"/>
      <c r="B831" s="103"/>
      <c r="C831" s="271"/>
      <c r="D831" s="271"/>
      <c r="E831" s="103"/>
      <c r="F831" s="271"/>
      <c r="G831" s="271"/>
      <c r="H831" s="271"/>
      <c r="I831" s="271"/>
      <c r="J831" s="103"/>
      <c r="K831" s="271"/>
      <c r="L831" s="103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78"/>
      <c r="B832" s="103"/>
      <c r="C832" s="271"/>
      <c r="D832" s="271"/>
      <c r="E832" s="103"/>
      <c r="F832" s="271"/>
      <c r="G832" s="271"/>
      <c r="H832" s="271"/>
      <c r="I832" s="271"/>
      <c r="J832" s="103"/>
      <c r="K832" s="271"/>
      <c r="L832" s="103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78"/>
      <c r="B833" s="103"/>
      <c r="C833" s="271"/>
      <c r="D833" s="271"/>
      <c r="E833" s="103"/>
      <c r="F833" s="271"/>
      <c r="G833" s="271"/>
      <c r="H833" s="271"/>
      <c r="I833" s="271"/>
      <c r="J833" s="103"/>
      <c r="K833" s="271"/>
      <c r="L833" s="103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78"/>
      <c r="B834" s="103"/>
      <c r="C834" s="271"/>
      <c r="D834" s="271"/>
      <c r="E834" s="103"/>
      <c r="F834" s="271"/>
      <c r="G834" s="271"/>
      <c r="H834" s="271"/>
      <c r="I834" s="271"/>
      <c r="J834" s="103"/>
      <c r="K834" s="271"/>
      <c r="L834" s="103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78"/>
      <c r="B835" s="103"/>
      <c r="C835" s="271"/>
      <c r="D835" s="271"/>
      <c r="E835" s="103"/>
      <c r="F835" s="271"/>
      <c r="G835" s="271"/>
      <c r="H835" s="271"/>
      <c r="I835" s="271"/>
      <c r="J835" s="103"/>
      <c r="K835" s="271"/>
      <c r="L835" s="103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78"/>
      <c r="B836" s="103"/>
      <c r="C836" s="271"/>
      <c r="D836" s="271"/>
      <c r="E836" s="103"/>
      <c r="F836" s="271"/>
      <c r="G836" s="271"/>
      <c r="H836" s="271"/>
      <c r="I836" s="271"/>
      <c r="J836" s="103"/>
      <c r="K836" s="271"/>
      <c r="L836" s="103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78"/>
      <c r="B837" s="103"/>
      <c r="C837" s="271"/>
      <c r="D837" s="271"/>
      <c r="E837" s="103"/>
      <c r="F837" s="271"/>
      <c r="G837" s="271"/>
      <c r="H837" s="271"/>
      <c r="I837" s="271"/>
      <c r="J837" s="103"/>
      <c r="K837" s="271"/>
      <c r="L837" s="103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78"/>
      <c r="B838" s="103"/>
      <c r="C838" s="271"/>
      <c r="D838" s="271"/>
      <c r="E838" s="103"/>
      <c r="F838" s="271"/>
      <c r="G838" s="271"/>
      <c r="H838" s="271"/>
      <c r="I838" s="271"/>
      <c r="J838" s="103"/>
      <c r="K838" s="271"/>
      <c r="L838" s="103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78"/>
      <c r="B839" s="103"/>
      <c r="C839" s="271"/>
      <c r="D839" s="271"/>
      <c r="E839" s="103"/>
      <c r="F839" s="271"/>
      <c r="G839" s="271"/>
      <c r="H839" s="271"/>
      <c r="I839" s="271"/>
      <c r="J839" s="103"/>
      <c r="K839" s="271"/>
      <c r="L839" s="103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78"/>
      <c r="B840" s="103"/>
      <c r="C840" s="271"/>
      <c r="D840" s="271"/>
      <c r="E840" s="103"/>
      <c r="F840" s="271"/>
      <c r="G840" s="271"/>
      <c r="H840" s="271"/>
      <c r="I840" s="271"/>
      <c r="J840" s="103"/>
      <c r="K840" s="271"/>
      <c r="L840" s="103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78"/>
      <c r="B841" s="103"/>
      <c r="C841" s="271"/>
      <c r="D841" s="271"/>
      <c r="E841" s="103"/>
      <c r="F841" s="271"/>
      <c r="G841" s="271"/>
      <c r="H841" s="271"/>
      <c r="I841" s="271"/>
      <c r="J841" s="103"/>
      <c r="K841" s="271"/>
      <c r="L841" s="103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78"/>
      <c r="B842" s="103"/>
      <c r="C842" s="271"/>
      <c r="D842" s="271"/>
      <c r="E842" s="103"/>
      <c r="F842" s="271"/>
      <c r="G842" s="271"/>
      <c r="H842" s="271"/>
      <c r="I842" s="271"/>
      <c r="J842" s="103"/>
      <c r="K842" s="271"/>
      <c r="L842" s="103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78"/>
      <c r="B843" s="103"/>
      <c r="C843" s="271"/>
      <c r="D843" s="271"/>
      <c r="E843" s="103"/>
      <c r="F843" s="271"/>
      <c r="G843" s="271"/>
      <c r="H843" s="271"/>
      <c r="I843" s="271"/>
      <c r="J843" s="103"/>
      <c r="K843" s="271"/>
      <c r="L843" s="103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78"/>
      <c r="B844" s="103"/>
      <c r="C844" s="271"/>
      <c r="D844" s="271"/>
      <c r="E844" s="103"/>
      <c r="F844" s="271"/>
      <c r="G844" s="271"/>
      <c r="H844" s="271"/>
      <c r="I844" s="271"/>
      <c r="J844" s="103"/>
      <c r="K844" s="271"/>
      <c r="L844" s="103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78"/>
      <c r="B845" s="103"/>
      <c r="C845" s="271"/>
      <c r="D845" s="271"/>
      <c r="E845" s="103"/>
      <c r="F845" s="271"/>
      <c r="G845" s="271"/>
      <c r="H845" s="271"/>
      <c r="I845" s="271"/>
      <c r="J845" s="103"/>
      <c r="K845" s="271"/>
      <c r="L845" s="103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78"/>
      <c r="B846" s="103"/>
      <c r="C846" s="271"/>
      <c r="D846" s="271"/>
      <c r="E846" s="103"/>
      <c r="F846" s="271"/>
      <c r="G846" s="271"/>
      <c r="H846" s="271"/>
      <c r="I846" s="271"/>
      <c r="J846" s="103"/>
      <c r="K846" s="271"/>
      <c r="L846" s="103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78"/>
      <c r="B847" s="103"/>
      <c r="C847" s="271"/>
      <c r="D847" s="271"/>
      <c r="E847" s="103"/>
      <c r="F847" s="271"/>
      <c r="G847" s="271"/>
      <c r="H847" s="271"/>
      <c r="I847" s="271"/>
      <c r="J847" s="103"/>
      <c r="K847" s="271"/>
      <c r="L847" s="103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78"/>
      <c r="B848" s="103"/>
      <c r="C848" s="271"/>
      <c r="D848" s="271"/>
      <c r="E848" s="103"/>
      <c r="F848" s="271"/>
      <c r="G848" s="271"/>
      <c r="H848" s="271"/>
      <c r="I848" s="271"/>
      <c r="J848" s="103"/>
      <c r="K848" s="271"/>
      <c r="L848" s="103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78"/>
      <c r="B849" s="103"/>
      <c r="C849" s="271"/>
      <c r="D849" s="271"/>
      <c r="E849" s="103"/>
      <c r="F849" s="271"/>
      <c r="G849" s="271"/>
      <c r="H849" s="271"/>
      <c r="I849" s="271"/>
      <c r="J849" s="103"/>
      <c r="K849" s="271"/>
      <c r="L849" s="103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78"/>
      <c r="B850" s="103"/>
      <c r="C850" s="271"/>
      <c r="D850" s="271"/>
      <c r="E850" s="103"/>
      <c r="F850" s="271"/>
      <c r="G850" s="271"/>
      <c r="H850" s="271"/>
      <c r="I850" s="271"/>
      <c r="J850" s="103"/>
      <c r="K850" s="271"/>
      <c r="L850" s="103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78"/>
      <c r="B851" s="103"/>
      <c r="C851" s="271"/>
      <c r="D851" s="271"/>
      <c r="E851" s="103"/>
      <c r="F851" s="271"/>
      <c r="G851" s="271"/>
      <c r="H851" s="271"/>
      <c r="I851" s="271"/>
      <c r="J851" s="103"/>
      <c r="K851" s="271"/>
      <c r="L851" s="103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78"/>
      <c r="B852" s="103"/>
      <c r="C852" s="271"/>
      <c r="D852" s="271"/>
      <c r="E852" s="103"/>
      <c r="F852" s="271"/>
      <c r="G852" s="271"/>
      <c r="H852" s="271"/>
      <c r="I852" s="271"/>
      <c r="J852" s="103"/>
      <c r="K852" s="271"/>
      <c r="L852" s="103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78"/>
      <c r="B853" s="103"/>
      <c r="C853" s="271"/>
      <c r="D853" s="271"/>
      <c r="E853" s="103"/>
      <c r="F853" s="271"/>
      <c r="G853" s="271"/>
      <c r="H853" s="271"/>
      <c r="I853" s="271"/>
      <c r="J853" s="103"/>
      <c r="K853" s="271"/>
      <c r="L853" s="103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78"/>
      <c r="B854" s="103"/>
      <c r="C854" s="271"/>
      <c r="D854" s="271"/>
      <c r="E854" s="103"/>
      <c r="F854" s="271"/>
      <c r="G854" s="271"/>
      <c r="H854" s="271"/>
      <c r="I854" s="271"/>
      <c r="J854" s="103"/>
      <c r="K854" s="271"/>
      <c r="L854" s="103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78"/>
      <c r="B855" s="103"/>
      <c r="C855" s="271"/>
      <c r="D855" s="271"/>
      <c r="E855" s="103"/>
      <c r="F855" s="271"/>
      <c r="G855" s="271"/>
      <c r="H855" s="271"/>
      <c r="I855" s="271"/>
      <c r="J855" s="103"/>
      <c r="K855" s="271"/>
      <c r="L855" s="103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78"/>
      <c r="B856" s="103"/>
      <c r="C856" s="271"/>
      <c r="D856" s="271"/>
      <c r="E856" s="103"/>
      <c r="F856" s="271"/>
      <c r="G856" s="271"/>
      <c r="H856" s="271"/>
      <c r="I856" s="271"/>
      <c r="J856" s="103"/>
      <c r="K856" s="271"/>
      <c r="L856" s="103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78"/>
      <c r="B857" s="103"/>
      <c r="C857" s="271"/>
      <c r="D857" s="271"/>
      <c r="E857" s="103"/>
      <c r="F857" s="271"/>
      <c r="G857" s="271"/>
      <c r="H857" s="271"/>
      <c r="I857" s="271"/>
      <c r="J857" s="103"/>
      <c r="K857" s="271"/>
      <c r="L857" s="103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78"/>
      <c r="B858" s="103"/>
      <c r="C858" s="271"/>
      <c r="D858" s="271"/>
      <c r="E858" s="103"/>
      <c r="F858" s="271"/>
      <c r="G858" s="271"/>
      <c r="H858" s="271"/>
      <c r="I858" s="271"/>
      <c r="J858" s="103"/>
      <c r="K858" s="271"/>
      <c r="L858" s="103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78"/>
      <c r="B859" s="103"/>
      <c r="C859" s="271"/>
      <c r="D859" s="271"/>
      <c r="E859" s="103"/>
      <c r="F859" s="271"/>
      <c r="G859" s="271"/>
      <c r="H859" s="271"/>
      <c r="I859" s="271"/>
      <c r="J859" s="103"/>
      <c r="K859" s="271"/>
      <c r="L859" s="103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78"/>
      <c r="B860" s="103"/>
      <c r="C860" s="271"/>
      <c r="D860" s="271"/>
      <c r="E860" s="103"/>
      <c r="F860" s="271"/>
      <c r="G860" s="271"/>
      <c r="H860" s="271"/>
      <c r="I860" s="271"/>
      <c r="J860" s="103"/>
      <c r="K860" s="271"/>
      <c r="L860" s="103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78"/>
      <c r="B861" s="103"/>
      <c r="C861" s="271"/>
      <c r="D861" s="271"/>
      <c r="E861" s="103"/>
      <c r="F861" s="271"/>
      <c r="G861" s="271"/>
      <c r="H861" s="271"/>
      <c r="I861" s="271"/>
      <c r="J861" s="103"/>
      <c r="K861" s="271"/>
      <c r="L861" s="103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78"/>
      <c r="B862" s="103"/>
      <c r="C862" s="271"/>
      <c r="D862" s="271"/>
      <c r="E862" s="103"/>
      <c r="F862" s="271"/>
      <c r="G862" s="271"/>
      <c r="H862" s="271"/>
      <c r="I862" s="271"/>
      <c r="J862" s="103"/>
      <c r="K862" s="271"/>
      <c r="L862" s="103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78"/>
      <c r="B863" s="103"/>
      <c r="C863" s="271"/>
      <c r="D863" s="271"/>
      <c r="E863" s="103"/>
      <c r="F863" s="271"/>
      <c r="G863" s="271"/>
      <c r="H863" s="271"/>
      <c r="I863" s="271"/>
      <c r="J863" s="103"/>
      <c r="K863" s="271"/>
      <c r="L863" s="103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78"/>
      <c r="B864" s="103"/>
      <c r="C864" s="271"/>
      <c r="D864" s="271"/>
      <c r="E864" s="103"/>
      <c r="F864" s="271"/>
      <c r="G864" s="271"/>
      <c r="H864" s="271"/>
      <c r="I864" s="271"/>
      <c r="J864" s="103"/>
      <c r="K864" s="271"/>
      <c r="L864" s="103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78"/>
      <c r="B865" s="103"/>
      <c r="C865" s="271"/>
      <c r="D865" s="271"/>
      <c r="E865" s="103"/>
      <c r="F865" s="271"/>
      <c r="G865" s="271"/>
      <c r="H865" s="271"/>
      <c r="I865" s="271"/>
      <c r="J865" s="103"/>
      <c r="K865" s="271"/>
      <c r="L865" s="103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78"/>
      <c r="B866" s="103"/>
      <c r="C866" s="271"/>
      <c r="D866" s="271"/>
      <c r="E866" s="103"/>
      <c r="F866" s="271"/>
      <c r="G866" s="271"/>
      <c r="H866" s="271"/>
      <c r="I866" s="271"/>
      <c r="J866" s="103"/>
      <c r="K866" s="271"/>
      <c r="L866" s="103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78"/>
      <c r="B867" s="103"/>
      <c r="C867" s="271"/>
      <c r="D867" s="271"/>
      <c r="E867" s="103"/>
      <c r="F867" s="271"/>
      <c r="G867" s="271"/>
      <c r="H867" s="271"/>
      <c r="I867" s="271"/>
      <c r="J867" s="103"/>
      <c r="K867" s="271"/>
      <c r="L867" s="103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78"/>
      <c r="B868" s="103"/>
      <c r="C868" s="271"/>
      <c r="D868" s="271"/>
      <c r="E868" s="103"/>
      <c r="F868" s="271"/>
      <c r="G868" s="271"/>
      <c r="H868" s="271"/>
      <c r="I868" s="271"/>
      <c r="J868" s="103"/>
      <c r="K868" s="271"/>
      <c r="L868" s="103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78"/>
      <c r="B869" s="103"/>
      <c r="C869" s="271"/>
      <c r="D869" s="271"/>
      <c r="E869" s="103"/>
      <c r="F869" s="271"/>
      <c r="G869" s="271"/>
      <c r="H869" s="271"/>
      <c r="I869" s="271"/>
      <c r="J869" s="103"/>
      <c r="K869" s="271"/>
      <c r="L869" s="103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78"/>
      <c r="B870" s="103"/>
      <c r="C870" s="271"/>
      <c r="D870" s="271"/>
      <c r="E870" s="103"/>
      <c r="F870" s="271"/>
      <c r="G870" s="271"/>
      <c r="H870" s="271"/>
      <c r="I870" s="271"/>
      <c r="J870" s="103"/>
      <c r="K870" s="271"/>
      <c r="L870" s="103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78"/>
      <c r="B871" s="103"/>
      <c r="C871" s="271"/>
      <c r="D871" s="271"/>
      <c r="E871" s="103"/>
      <c r="F871" s="271"/>
      <c r="G871" s="271"/>
      <c r="H871" s="271"/>
      <c r="I871" s="271"/>
      <c r="J871" s="103"/>
      <c r="K871" s="271"/>
      <c r="L871" s="103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78"/>
      <c r="B872" s="103"/>
      <c r="C872" s="271"/>
      <c r="D872" s="271"/>
      <c r="E872" s="103"/>
      <c r="F872" s="271"/>
      <c r="G872" s="271"/>
      <c r="H872" s="271"/>
      <c r="I872" s="271"/>
      <c r="J872" s="103"/>
      <c r="K872" s="271"/>
      <c r="L872" s="103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78"/>
      <c r="B873" s="103"/>
      <c r="C873" s="271"/>
      <c r="D873" s="271"/>
      <c r="E873" s="103"/>
      <c r="F873" s="271"/>
      <c r="G873" s="271"/>
      <c r="H873" s="271"/>
      <c r="I873" s="271"/>
      <c r="J873" s="103"/>
      <c r="K873" s="271"/>
      <c r="L873" s="103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78"/>
      <c r="B874" s="103"/>
      <c r="C874" s="271"/>
      <c r="D874" s="271"/>
      <c r="E874" s="103"/>
      <c r="F874" s="271"/>
      <c r="G874" s="271"/>
      <c r="H874" s="271"/>
      <c r="I874" s="271"/>
      <c r="J874" s="103"/>
      <c r="K874" s="271"/>
      <c r="L874" s="103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78"/>
      <c r="B875" s="103"/>
      <c r="C875" s="271"/>
      <c r="D875" s="271"/>
      <c r="E875" s="103"/>
      <c r="F875" s="271"/>
      <c r="G875" s="271"/>
      <c r="H875" s="271"/>
      <c r="I875" s="271"/>
      <c r="J875" s="103"/>
      <c r="K875" s="271"/>
      <c r="L875" s="103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78"/>
      <c r="B876" s="103"/>
      <c r="C876" s="271"/>
      <c r="D876" s="271"/>
      <c r="E876" s="103"/>
      <c r="F876" s="271"/>
      <c r="G876" s="271"/>
      <c r="H876" s="271"/>
      <c r="I876" s="271"/>
      <c r="J876" s="103"/>
      <c r="K876" s="271"/>
      <c r="L876" s="103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78"/>
      <c r="B877" s="103"/>
      <c r="C877" s="271"/>
      <c r="D877" s="271"/>
      <c r="E877" s="103"/>
      <c r="F877" s="271"/>
      <c r="G877" s="271"/>
      <c r="H877" s="271"/>
      <c r="I877" s="271"/>
      <c r="J877" s="103"/>
      <c r="K877" s="271"/>
      <c r="L877" s="103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78"/>
      <c r="B878" s="103"/>
      <c r="C878" s="271"/>
      <c r="D878" s="271"/>
      <c r="E878" s="103"/>
      <c r="F878" s="271"/>
      <c r="G878" s="271"/>
      <c r="H878" s="271"/>
      <c r="I878" s="271"/>
      <c r="J878" s="103"/>
      <c r="K878" s="271"/>
      <c r="L878" s="103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78"/>
      <c r="B879" s="103"/>
      <c r="C879" s="271"/>
      <c r="D879" s="271"/>
      <c r="E879" s="103"/>
      <c r="F879" s="271"/>
      <c r="G879" s="271"/>
      <c r="H879" s="271"/>
      <c r="I879" s="271"/>
      <c r="J879" s="103"/>
      <c r="K879" s="271"/>
      <c r="L879" s="103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78"/>
      <c r="B880" s="103"/>
      <c r="C880" s="271"/>
      <c r="D880" s="271"/>
      <c r="E880" s="103"/>
      <c r="F880" s="271"/>
      <c r="G880" s="271"/>
      <c r="H880" s="271"/>
      <c r="I880" s="271"/>
      <c r="J880" s="103"/>
      <c r="K880" s="271"/>
      <c r="L880" s="103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78"/>
      <c r="B881" s="103"/>
      <c r="C881" s="271"/>
      <c r="D881" s="271"/>
      <c r="E881" s="103"/>
      <c r="F881" s="271"/>
      <c r="G881" s="271"/>
      <c r="H881" s="271"/>
      <c r="I881" s="271"/>
      <c r="J881" s="103"/>
      <c r="K881" s="271"/>
      <c r="L881" s="103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78"/>
      <c r="B882" s="103"/>
      <c r="C882" s="271"/>
      <c r="D882" s="271"/>
      <c r="E882" s="103"/>
      <c r="F882" s="271"/>
      <c r="G882" s="271"/>
      <c r="H882" s="271"/>
      <c r="I882" s="271"/>
      <c r="J882" s="103"/>
      <c r="K882" s="271"/>
      <c r="L882" s="103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78"/>
      <c r="B883" s="103"/>
      <c r="C883" s="271"/>
      <c r="D883" s="271"/>
      <c r="E883" s="103"/>
      <c r="F883" s="271"/>
      <c r="G883" s="271"/>
      <c r="H883" s="271"/>
      <c r="I883" s="271"/>
      <c r="J883" s="103"/>
      <c r="K883" s="271"/>
      <c r="L883" s="103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78"/>
      <c r="B884" s="103"/>
      <c r="C884" s="271"/>
      <c r="D884" s="271"/>
      <c r="E884" s="103"/>
      <c r="F884" s="271"/>
      <c r="G884" s="271"/>
      <c r="H884" s="271"/>
      <c r="I884" s="271"/>
      <c r="J884" s="103"/>
      <c r="K884" s="271"/>
      <c r="L884" s="103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78"/>
      <c r="B885" s="103"/>
      <c r="C885" s="271"/>
      <c r="D885" s="271"/>
      <c r="E885" s="103"/>
      <c r="F885" s="271"/>
      <c r="G885" s="271"/>
      <c r="H885" s="271"/>
      <c r="I885" s="271"/>
      <c r="J885" s="103"/>
      <c r="K885" s="271"/>
      <c r="L885" s="103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78"/>
      <c r="B886" s="103"/>
      <c r="C886" s="271"/>
      <c r="D886" s="271"/>
      <c r="E886" s="103"/>
      <c r="F886" s="271"/>
      <c r="G886" s="271"/>
      <c r="H886" s="271"/>
      <c r="I886" s="271"/>
      <c r="J886" s="103"/>
      <c r="K886" s="271"/>
      <c r="L886" s="103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78"/>
      <c r="B887" s="103"/>
      <c r="C887" s="271"/>
      <c r="D887" s="271"/>
      <c r="E887" s="103"/>
      <c r="F887" s="271"/>
      <c r="G887" s="271"/>
      <c r="H887" s="271"/>
      <c r="I887" s="271"/>
      <c r="J887" s="103"/>
      <c r="K887" s="271"/>
      <c r="L887" s="103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78"/>
      <c r="B888" s="103"/>
      <c r="C888" s="271"/>
      <c r="D888" s="271"/>
      <c r="E888" s="103"/>
      <c r="F888" s="271"/>
      <c r="G888" s="271"/>
      <c r="H888" s="271"/>
      <c r="I888" s="271"/>
      <c r="J888" s="103"/>
      <c r="K888" s="271"/>
      <c r="L888" s="103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78"/>
      <c r="B889" s="103"/>
      <c r="C889" s="271"/>
      <c r="D889" s="271"/>
      <c r="E889" s="103"/>
      <c r="F889" s="271"/>
      <c r="G889" s="271"/>
      <c r="H889" s="271"/>
      <c r="I889" s="271"/>
      <c r="J889" s="103"/>
      <c r="K889" s="271"/>
      <c r="L889" s="103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78"/>
      <c r="B890" s="103"/>
      <c r="C890" s="271"/>
      <c r="D890" s="271"/>
      <c r="E890" s="103"/>
      <c r="F890" s="271"/>
      <c r="G890" s="271"/>
      <c r="H890" s="271"/>
      <c r="I890" s="271"/>
      <c r="J890" s="103"/>
      <c r="K890" s="271"/>
      <c r="L890" s="103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78"/>
      <c r="B891" s="103"/>
      <c r="C891" s="271"/>
      <c r="D891" s="271"/>
      <c r="E891" s="103"/>
      <c r="F891" s="271"/>
      <c r="G891" s="271"/>
      <c r="H891" s="271"/>
      <c r="I891" s="271"/>
      <c r="J891" s="103"/>
      <c r="K891" s="271"/>
      <c r="L891" s="103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78"/>
      <c r="B892" s="103"/>
      <c r="C892" s="271"/>
      <c r="D892" s="271"/>
      <c r="E892" s="103"/>
      <c r="F892" s="271"/>
      <c r="G892" s="271"/>
      <c r="H892" s="271"/>
      <c r="I892" s="271"/>
      <c r="J892" s="103"/>
      <c r="K892" s="271"/>
      <c r="L892" s="103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78"/>
      <c r="B893" s="103"/>
      <c r="C893" s="271"/>
      <c r="D893" s="271"/>
      <c r="E893" s="103"/>
      <c r="F893" s="271"/>
      <c r="G893" s="271"/>
      <c r="H893" s="271"/>
      <c r="I893" s="271"/>
      <c r="J893" s="103"/>
      <c r="K893" s="271"/>
      <c r="L893" s="103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78"/>
      <c r="B894" s="103"/>
      <c r="C894" s="271"/>
      <c r="D894" s="271"/>
      <c r="E894" s="103"/>
      <c r="F894" s="271"/>
      <c r="G894" s="271"/>
      <c r="H894" s="271"/>
      <c r="I894" s="271"/>
      <c r="J894" s="103"/>
      <c r="K894" s="271"/>
      <c r="L894" s="103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78"/>
      <c r="B895" s="103"/>
      <c r="C895" s="271"/>
      <c r="D895" s="271"/>
      <c r="E895" s="103"/>
      <c r="F895" s="271"/>
      <c r="G895" s="271"/>
      <c r="H895" s="271"/>
      <c r="I895" s="271"/>
      <c r="J895" s="103"/>
      <c r="K895" s="271"/>
      <c r="L895" s="103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78"/>
      <c r="B896" s="103"/>
      <c r="C896" s="271"/>
      <c r="D896" s="271"/>
      <c r="E896" s="103"/>
      <c r="F896" s="271"/>
      <c r="G896" s="271"/>
      <c r="H896" s="271"/>
      <c r="I896" s="271"/>
      <c r="J896" s="103"/>
      <c r="K896" s="271"/>
      <c r="L896" s="103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78"/>
      <c r="B897" s="103"/>
      <c r="C897" s="271"/>
      <c r="D897" s="271"/>
      <c r="E897" s="103"/>
      <c r="F897" s="271"/>
      <c r="G897" s="271"/>
      <c r="H897" s="271"/>
      <c r="I897" s="271"/>
      <c r="J897" s="103"/>
      <c r="K897" s="271"/>
      <c r="L897" s="103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78"/>
      <c r="B898" s="103"/>
      <c r="C898" s="271"/>
      <c r="D898" s="271"/>
      <c r="E898" s="103"/>
      <c r="F898" s="271"/>
      <c r="G898" s="271"/>
      <c r="H898" s="271"/>
      <c r="I898" s="271"/>
      <c r="J898" s="103"/>
      <c r="K898" s="271"/>
      <c r="L898" s="103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78"/>
      <c r="B899" s="103"/>
      <c r="C899" s="271"/>
      <c r="D899" s="271"/>
      <c r="E899" s="103"/>
      <c r="F899" s="271"/>
      <c r="G899" s="271"/>
      <c r="H899" s="271"/>
      <c r="I899" s="271"/>
      <c r="J899" s="103"/>
      <c r="K899" s="271"/>
      <c r="L899" s="103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78"/>
      <c r="B900" s="103"/>
      <c r="C900" s="271"/>
      <c r="D900" s="271"/>
      <c r="E900" s="103"/>
      <c r="F900" s="271"/>
      <c r="G900" s="271"/>
      <c r="H900" s="271"/>
      <c r="I900" s="271"/>
      <c r="J900" s="103"/>
      <c r="K900" s="271"/>
      <c r="L900" s="103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78"/>
      <c r="B901" s="103"/>
      <c r="C901" s="271"/>
      <c r="D901" s="271"/>
      <c r="E901" s="103"/>
      <c r="F901" s="271"/>
      <c r="G901" s="271"/>
      <c r="H901" s="271"/>
      <c r="I901" s="271"/>
      <c r="J901" s="103"/>
      <c r="K901" s="271"/>
      <c r="L901" s="103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78"/>
      <c r="B902" s="103"/>
      <c r="C902" s="271"/>
      <c r="D902" s="271"/>
      <c r="E902" s="103"/>
      <c r="F902" s="271"/>
      <c r="G902" s="271"/>
      <c r="H902" s="271"/>
      <c r="I902" s="271"/>
      <c r="J902" s="103"/>
      <c r="K902" s="271"/>
      <c r="L902" s="103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78"/>
      <c r="B903" s="103"/>
      <c r="C903" s="271"/>
      <c r="D903" s="271"/>
      <c r="E903" s="103"/>
      <c r="F903" s="271"/>
      <c r="G903" s="271"/>
      <c r="H903" s="271"/>
      <c r="I903" s="271"/>
      <c r="J903" s="103"/>
      <c r="K903" s="271"/>
      <c r="L903" s="103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78"/>
      <c r="B904" s="103"/>
      <c r="C904" s="271"/>
      <c r="D904" s="271"/>
      <c r="E904" s="103"/>
      <c r="F904" s="271"/>
      <c r="G904" s="271"/>
      <c r="H904" s="271"/>
      <c r="I904" s="271"/>
      <c r="J904" s="103"/>
      <c r="K904" s="271"/>
      <c r="L904" s="103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78"/>
      <c r="B905" s="103"/>
      <c r="C905" s="271"/>
      <c r="D905" s="271"/>
      <c r="E905" s="103"/>
      <c r="F905" s="271"/>
      <c r="G905" s="271"/>
      <c r="H905" s="271"/>
      <c r="I905" s="271"/>
      <c r="J905" s="103"/>
      <c r="K905" s="271"/>
      <c r="L905" s="103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78"/>
      <c r="B906" s="103"/>
      <c r="C906" s="271"/>
      <c r="D906" s="271"/>
      <c r="E906" s="103"/>
      <c r="F906" s="271"/>
      <c r="G906" s="271"/>
      <c r="H906" s="271"/>
      <c r="I906" s="271"/>
      <c r="J906" s="103"/>
      <c r="K906" s="271"/>
      <c r="L906" s="103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78"/>
      <c r="B907" s="103"/>
      <c r="C907" s="271"/>
      <c r="D907" s="271"/>
      <c r="E907" s="103"/>
      <c r="F907" s="271"/>
      <c r="G907" s="271"/>
      <c r="H907" s="271"/>
      <c r="I907" s="271"/>
      <c r="J907" s="103"/>
      <c r="K907" s="271"/>
      <c r="L907" s="103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78"/>
      <c r="B908" s="103"/>
      <c r="C908" s="271"/>
      <c r="D908" s="271"/>
      <c r="E908" s="103"/>
      <c r="F908" s="271"/>
      <c r="G908" s="271"/>
      <c r="H908" s="271"/>
      <c r="I908" s="271"/>
      <c r="J908" s="103"/>
      <c r="K908" s="271"/>
      <c r="L908" s="103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78"/>
      <c r="B909" s="103"/>
      <c r="C909" s="271"/>
      <c r="D909" s="271"/>
      <c r="E909" s="103"/>
      <c r="F909" s="271"/>
      <c r="G909" s="271"/>
      <c r="H909" s="271"/>
      <c r="I909" s="271"/>
      <c r="J909" s="103"/>
      <c r="K909" s="271"/>
      <c r="L909" s="103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78"/>
      <c r="B910" s="103"/>
      <c r="C910" s="271"/>
      <c r="D910" s="271"/>
      <c r="E910" s="103"/>
      <c r="F910" s="271"/>
      <c r="G910" s="271"/>
      <c r="H910" s="271"/>
      <c r="I910" s="271"/>
      <c r="J910" s="103"/>
      <c r="K910" s="271"/>
      <c r="L910" s="103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78"/>
      <c r="B911" s="103"/>
      <c r="C911" s="271"/>
      <c r="D911" s="271"/>
      <c r="E911" s="103"/>
      <c r="F911" s="271"/>
      <c r="G911" s="271"/>
      <c r="H911" s="271"/>
      <c r="I911" s="271"/>
      <c r="J911" s="103"/>
      <c r="K911" s="271"/>
      <c r="L911" s="103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78"/>
      <c r="B912" s="103"/>
      <c r="C912" s="271"/>
      <c r="D912" s="271"/>
      <c r="E912" s="103"/>
      <c r="F912" s="271"/>
      <c r="G912" s="271"/>
      <c r="H912" s="271"/>
      <c r="I912" s="271"/>
      <c r="J912" s="103"/>
      <c r="K912" s="271"/>
      <c r="L912" s="103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78"/>
      <c r="B913" s="103"/>
      <c r="C913" s="271"/>
      <c r="D913" s="271"/>
      <c r="E913" s="103"/>
      <c r="F913" s="271"/>
      <c r="G913" s="271"/>
      <c r="H913" s="271"/>
      <c r="I913" s="271"/>
      <c r="J913" s="103"/>
      <c r="K913" s="271"/>
      <c r="L913" s="103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78"/>
      <c r="B914" s="103"/>
      <c r="C914" s="271"/>
      <c r="D914" s="271"/>
      <c r="E914" s="103"/>
      <c r="F914" s="271"/>
      <c r="G914" s="271"/>
      <c r="H914" s="271"/>
      <c r="I914" s="271"/>
      <c r="J914" s="103"/>
      <c r="K914" s="271"/>
      <c r="L914" s="103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78"/>
      <c r="B915" s="103"/>
      <c r="C915" s="271"/>
      <c r="D915" s="271"/>
      <c r="E915" s="103"/>
      <c r="F915" s="271"/>
      <c r="G915" s="271"/>
      <c r="H915" s="271"/>
      <c r="I915" s="271"/>
      <c r="J915" s="103"/>
      <c r="K915" s="271"/>
      <c r="L915" s="103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78"/>
      <c r="B916" s="103"/>
      <c r="C916" s="271"/>
      <c r="D916" s="271"/>
      <c r="E916" s="103"/>
      <c r="F916" s="271"/>
      <c r="G916" s="271"/>
      <c r="H916" s="271"/>
      <c r="I916" s="271"/>
      <c r="J916" s="103"/>
      <c r="K916" s="271"/>
      <c r="L916" s="103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78"/>
      <c r="B917" s="103"/>
      <c r="C917" s="271"/>
      <c r="D917" s="271"/>
      <c r="E917" s="103"/>
      <c r="F917" s="271"/>
      <c r="G917" s="271"/>
      <c r="H917" s="271"/>
      <c r="I917" s="271"/>
      <c r="J917" s="103"/>
      <c r="K917" s="271"/>
      <c r="L917" s="103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78"/>
      <c r="B918" s="103"/>
      <c r="C918" s="271"/>
      <c r="D918" s="271"/>
      <c r="E918" s="103"/>
      <c r="F918" s="271"/>
      <c r="G918" s="271"/>
      <c r="H918" s="271"/>
      <c r="I918" s="271"/>
      <c r="J918" s="103"/>
      <c r="K918" s="271"/>
      <c r="L918" s="103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78"/>
      <c r="B919" s="103"/>
      <c r="C919" s="271"/>
      <c r="D919" s="271"/>
      <c r="E919" s="103"/>
      <c r="F919" s="271"/>
      <c r="G919" s="271"/>
      <c r="H919" s="271"/>
      <c r="I919" s="271"/>
      <c r="J919" s="103"/>
      <c r="K919" s="271"/>
      <c r="L919" s="103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78"/>
      <c r="B920" s="103"/>
      <c r="C920" s="271"/>
      <c r="D920" s="271"/>
      <c r="E920" s="103"/>
      <c r="F920" s="271"/>
      <c r="G920" s="271"/>
      <c r="H920" s="271"/>
      <c r="I920" s="271"/>
      <c r="J920" s="103"/>
      <c r="K920" s="271"/>
      <c r="L920" s="103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78"/>
      <c r="B921" s="103"/>
      <c r="C921" s="271"/>
      <c r="D921" s="271"/>
      <c r="E921" s="103"/>
      <c r="F921" s="271"/>
      <c r="G921" s="271"/>
      <c r="H921" s="271"/>
      <c r="I921" s="271"/>
      <c r="J921" s="103"/>
      <c r="K921" s="271"/>
      <c r="L921" s="103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78"/>
      <c r="B922" s="103"/>
      <c r="C922" s="271"/>
      <c r="D922" s="271"/>
      <c r="E922" s="103"/>
      <c r="F922" s="271"/>
      <c r="G922" s="271"/>
      <c r="H922" s="271"/>
      <c r="I922" s="271"/>
      <c r="J922" s="103"/>
      <c r="K922" s="271"/>
      <c r="L922" s="103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78"/>
      <c r="B923" s="103"/>
      <c r="C923" s="271"/>
      <c r="D923" s="271"/>
      <c r="E923" s="103"/>
      <c r="F923" s="271"/>
      <c r="G923" s="271"/>
      <c r="H923" s="271"/>
      <c r="I923" s="271"/>
      <c r="J923" s="103"/>
      <c r="K923" s="271"/>
      <c r="L923" s="103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78"/>
      <c r="B924" s="103"/>
      <c r="C924" s="271"/>
      <c r="D924" s="271"/>
      <c r="E924" s="103"/>
      <c r="F924" s="271"/>
      <c r="G924" s="271"/>
      <c r="H924" s="271"/>
      <c r="I924" s="271"/>
      <c r="J924" s="103"/>
      <c r="K924" s="271"/>
      <c r="L924" s="103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78"/>
      <c r="B925" s="103"/>
      <c r="C925" s="271"/>
      <c r="D925" s="271"/>
      <c r="E925" s="103"/>
      <c r="F925" s="271"/>
      <c r="G925" s="271"/>
      <c r="H925" s="271"/>
      <c r="I925" s="271"/>
      <c r="J925" s="103"/>
      <c r="K925" s="271"/>
      <c r="L925" s="103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78"/>
      <c r="B926" s="103"/>
      <c r="C926" s="271"/>
      <c r="D926" s="271"/>
      <c r="E926" s="103"/>
      <c r="F926" s="271"/>
      <c r="G926" s="271"/>
      <c r="H926" s="271"/>
      <c r="I926" s="271"/>
      <c r="J926" s="103"/>
      <c r="K926" s="271"/>
      <c r="L926" s="103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78"/>
      <c r="B927" s="103"/>
      <c r="C927" s="271"/>
      <c r="D927" s="271"/>
      <c r="E927" s="103"/>
      <c r="F927" s="271"/>
      <c r="G927" s="271"/>
      <c r="H927" s="271"/>
      <c r="I927" s="271"/>
      <c r="J927" s="103"/>
      <c r="K927" s="271"/>
      <c r="L927" s="103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78"/>
      <c r="B928" s="103"/>
      <c r="C928" s="271"/>
      <c r="D928" s="271"/>
      <c r="E928" s="103"/>
      <c r="F928" s="271"/>
      <c r="G928" s="271"/>
      <c r="H928" s="271"/>
      <c r="I928" s="271"/>
      <c r="J928" s="103"/>
      <c r="K928" s="271"/>
      <c r="L928" s="103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78"/>
      <c r="B929" s="103"/>
      <c r="C929" s="271"/>
      <c r="D929" s="271"/>
      <c r="E929" s="103"/>
      <c r="F929" s="271"/>
      <c r="G929" s="271"/>
      <c r="H929" s="271"/>
      <c r="I929" s="271"/>
      <c r="J929" s="103"/>
      <c r="K929" s="271"/>
      <c r="L929" s="103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78"/>
      <c r="B930" s="103"/>
      <c r="C930" s="271"/>
      <c r="D930" s="271"/>
      <c r="E930" s="103"/>
      <c r="F930" s="271"/>
      <c r="G930" s="271"/>
      <c r="H930" s="271"/>
      <c r="I930" s="271"/>
      <c r="J930" s="103"/>
      <c r="K930" s="271"/>
      <c r="L930" s="103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78"/>
      <c r="B931" s="103"/>
      <c r="C931" s="271"/>
      <c r="D931" s="271"/>
      <c r="E931" s="103"/>
      <c r="F931" s="271"/>
      <c r="G931" s="271"/>
      <c r="H931" s="271"/>
      <c r="I931" s="271"/>
      <c r="J931" s="103"/>
      <c r="K931" s="271"/>
      <c r="L931" s="103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78"/>
      <c r="B932" s="103"/>
      <c r="C932" s="271"/>
      <c r="D932" s="271"/>
      <c r="E932" s="103"/>
      <c r="F932" s="271"/>
      <c r="G932" s="271"/>
      <c r="H932" s="271"/>
      <c r="I932" s="271"/>
      <c r="J932" s="103"/>
      <c r="K932" s="271"/>
      <c r="L932" s="103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78"/>
      <c r="B933" s="103"/>
      <c r="C933" s="271"/>
      <c r="D933" s="271"/>
      <c r="E933" s="103"/>
      <c r="F933" s="271"/>
      <c r="G933" s="271"/>
      <c r="H933" s="271"/>
      <c r="I933" s="271"/>
      <c r="J933" s="103"/>
      <c r="K933" s="271"/>
      <c r="L933" s="103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78"/>
      <c r="B934" s="103"/>
      <c r="C934" s="271"/>
      <c r="D934" s="271"/>
      <c r="E934" s="103"/>
      <c r="F934" s="271"/>
      <c r="G934" s="271"/>
      <c r="H934" s="271"/>
      <c r="I934" s="271"/>
      <c r="J934" s="103"/>
      <c r="K934" s="271"/>
      <c r="L934" s="103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78"/>
      <c r="B935" s="103"/>
      <c r="C935" s="271"/>
      <c r="D935" s="271"/>
      <c r="E935" s="103"/>
      <c r="F935" s="271"/>
      <c r="G935" s="271"/>
      <c r="H935" s="271"/>
      <c r="I935" s="271"/>
      <c r="J935" s="103"/>
      <c r="K935" s="271"/>
      <c r="L935" s="103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78"/>
      <c r="B936" s="103"/>
      <c r="C936" s="271"/>
      <c r="D936" s="271"/>
      <c r="E936" s="103"/>
      <c r="F936" s="271"/>
      <c r="G936" s="271"/>
      <c r="H936" s="271"/>
      <c r="I936" s="271"/>
      <c r="J936" s="103"/>
      <c r="K936" s="271"/>
      <c r="L936" s="103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78"/>
      <c r="B937" s="103"/>
      <c r="C937" s="271"/>
      <c r="D937" s="271"/>
      <c r="E937" s="103"/>
      <c r="F937" s="271"/>
      <c r="G937" s="271"/>
      <c r="H937" s="271"/>
      <c r="I937" s="271"/>
      <c r="J937" s="103"/>
      <c r="K937" s="271"/>
      <c r="L937" s="103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78"/>
      <c r="B938" s="103"/>
      <c r="C938" s="271"/>
      <c r="D938" s="271"/>
      <c r="E938" s="103"/>
      <c r="F938" s="271"/>
      <c r="G938" s="271"/>
      <c r="H938" s="271"/>
      <c r="I938" s="271"/>
      <c r="J938" s="103"/>
      <c r="K938" s="271"/>
      <c r="L938" s="103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78"/>
      <c r="B939" s="103"/>
      <c r="C939" s="271"/>
      <c r="D939" s="271"/>
      <c r="E939" s="103"/>
      <c r="F939" s="271"/>
      <c r="G939" s="271"/>
      <c r="H939" s="271"/>
      <c r="I939" s="271"/>
      <c r="J939" s="103"/>
      <c r="K939" s="271"/>
      <c r="L939" s="103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78"/>
      <c r="B940" s="103"/>
      <c r="C940" s="271"/>
      <c r="D940" s="271"/>
      <c r="E940" s="103"/>
      <c r="F940" s="271"/>
      <c r="G940" s="271"/>
      <c r="H940" s="271"/>
      <c r="I940" s="271"/>
      <c r="J940" s="103"/>
      <c r="K940" s="271"/>
      <c r="L940" s="103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78"/>
      <c r="B941" s="103"/>
      <c r="C941" s="271"/>
      <c r="D941" s="271"/>
      <c r="E941" s="103"/>
      <c r="F941" s="271"/>
      <c r="G941" s="271"/>
      <c r="H941" s="271"/>
      <c r="I941" s="271"/>
      <c r="J941" s="103"/>
      <c r="K941" s="271"/>
      <c r="L941" s="103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78"/>
      <c r="B942" s="103"/>
      <c r="C942" s="271"/>
      <c r="D942" s="271"/>
      <c r="E942" s="103"/>
      <c r="F942" s="271"/>
      <c r="G942" s="271"/>
      <c r="H942" s="271"/>
      <c r="I942" s="271"/>
      <c r="J942" s="103"/>
      <c r="K942" s="271"/>
      <c r="L942" s="103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78"/>
      <c r="B943" s="103"/>
      <c r="C943" s="271"/>
      <c r="D943" s="271"/>
      <c r="E943" s="103"/>
      <c r="F943" s="271"/>
      <c r="G943" s="271"/>
      <c r="H943" s="271"/>
      <c r="I943" s="271"/>
      <c r="J943" s="103"/>
      <c r="K943" s="271"/>
      <c r="L943" s="103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78"/>
      <c r="B944" s="103"/>
      <c r="C944" s="271"/>
      <c r="D944" s="271"/>
      <c r="E944" s="103"/>
      <c r="F944" s="271"/>
      <c r="G944" s="271"/>
      <c r="H944" s="271"/>
      <c r="I944" s="271"/>
      <c r="J944" s="103"/>
      <c r="K944" s="271"/>
      <c r="L944" s="103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78"/>
      <c r="B945" s="103"/>
      <c r="C945" s="271"/>
      <c r="D945" s="271"/>
      <c r="E945" s="103"/>
      <c r="F945" s="271"/>
      <c r="G945" s="271"/>
      <c r="H945" s="271"/>
      <c r="I945" s="271"/>
      <c r="J945" s="103"/>
      <c r="K945" s="271"/>
      <c r="L945" s="103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78"/>
      <c r="B946" s="103"/>
      <c r="C946" s="271"/>
      <c r="D946" s="271"/>
      <c r="E946" s="103"/>
      <c r="F946" s="271"/>
      <c r="G946" s="271"/>
      <c r="H946" s="271"/>
      <c r="I946" s="271"/>
      <c r="J946" s="103"/>
      <c r="K946" s="271"/>
      <c r="L946" s="103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78"/>
      <c r="B947" s="103"/>
      <c r="C947" s="271"/>
      <c r="D947" s="271"/>
      <c r="E947" s="103"/>
      <c r="F947" s="271"/>
      <c r="G947" s="271"/>
      <c r="H947" s="271"/>
      <c r="I947" s="271"/>
      <c r="J947" s="103"/>
      <c r="K947" s="271"/>
      <c r="L947" s="103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78"/>
      <c r="B948" s="103"/>
      <c r="C948" s="271"/>
      <c r="D948" s="271"/>
      <c r="E948" s="103"/>
      <c r="F948" s="271"/>
      <c r="G948" s="271"/>
      <c r="H948" s="271"/>
      <c r="I948" s="271"/>
      <c r="J948" s="103"/>
      <c r="K948" s="271"/>
      <c r="L948" s="103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78"/>
      <c r="B949" s="103"/>
      <c r="C949" s="271"/>
      <c r="D949" s="271"/>
      <c r="E949" s="103"/>
      <c r="F949" s="271"/>
      <c r="G949" s="271"/>
      <c r="H949" s="271"/>
      <c r="I949" s="271"/>
      <c r="J949" s="103"/>
      <c r="K949" s="271"/>
      <c r="L949" s="103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78"/>
      <c r="B950" s="103"/>
      <c r="C950" s="271"/>
      <c r="D950" s="271"/>
      <c r="E950" s="103"/>
      <c r="F950" s="271"/>
      <c r="G950" s="271"/>
      <c r="H950" s="271"/>
      <c r="I950" s="271"/>
      <c r="J950" s="103"/>
      <c r="K950" s="271"/>
      <c r="L950" s="103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78"/>
      <c r="B951" s="103"/>
      <c r="C951" s="271"/>
      <c r="D951" s="271"/>
      <c r="E951" s="103"/>
      <c r="F951" s="271"/>
      <c r="G951" s="271"/>
      <c r="H951" s="271"/>
      <c r="I951" s="271"/>
      <c r="J951" s="103"/>
      <c r="K951" s="271"/>
      <c r="L951" s="103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78"/>
      <c r="B952" s="103"/>
      <c r="C952" s="271"/>
      <c r="D952" s="271"/>
      <c r="E952" s="103"/>
      <c r="F952" s="271"/>
      <c r="G952" s="271"/>
      <c r="H952" s="271"/>
      <c r="I952" s="271"/>
      <c r="J952" s="103"/>
      <c r="K952" s="271"/>
      <c r="L952" s="103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78"/>
      <c r="B953" s="103"/>
      <c r="C953" s="271"/>
      <c r="D953" s="271"/>
      <c r="E953" s="103"/>
      <c r="F953" s="271"/>
      <c r="G953" s="271"/>
      <c r="H953" s="271"/>
      <c r="I953" s="271"/>
      <c r="J953" s="103"/>
      <c r="K953" s="271"/>
      <c r="L953" s="103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78"/>
      <c r="B954" s="103"/>
      <c r="C954" s="271"/>
      <c r="D954" s="271"/>
      <c r="E954" s="103"/>
      <c r="F954" s="271"/>
      <c r="G954" s="271"/>
      <c r="H954" s="271"/>
      <c r="I954" s="271"/>
      <c r="J954" s="103"/>
      <c r="K954" s="271"/>
      <c r="L954" s="103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78"/>
      <c r="B955" s="103"/>
      <c r="C955" s="271"/>
      <c r="D955" s="271"/>
      <c r="E955" s="103"/>
      <c r="F955" s="271"/>
      <c r="G955" s="271"/>
      <c r="H955" s="271"/>
      <c r="I955" s="271"/>
      <c r="J955" s="103"/>
      <c r="K955" s="271"/>
      <c r="L955" s="103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78"/>
      <c r="B956" s="103"/>
      <c r="C956" s="271"/>
      <c r="D956" s="271"/>
      <c r="E956" s="103"/>
      <c r="F956" s="271"/>
      <c r="G956" s="271"/>
      <c r="H956" s="271"/>
      <c r="I956" s="271"/>
      <c r="J956" s="103"/>
      <c r="K956" s="271"/>
      <c r="L956" s="103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78"/>
      <c r="B957" s="103"/>
      <c r="C957" s="271"/>
      <c r="D957" s="271"/>
      <c r="E957" s="103"/>
      <c r="F957" s="271"/>
      <c r="G957" s="271"/>
      <c r="H957" s="271"/>
      <c r="I957" s="271"/>
      <c r="J957" s="103"/>
      <c r="K957" s="271"/>
      <c r="L957" s="103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78"/>
      <c r="B958" s="103"/>
      <c r="C958" s="271"/>
      <c r="D958" s="271"/>
      <c r="E958" s="103"/>
      <c r="F958" s="271"/>
      <c r="G958" s="271"/>
      <c r="H958" s="271"/>
      <c r="I958" s="271"/>
      <c r="J958" s="103"/>
      <c r="K958" s="271"/>
      <c r="L958" s="103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78"/>
      <c r="B959" s="103"/>
      <c r="C959" s="271"/>
      <c r="D959" s="271"/>
      <c r="E959" s="103"/>
      <c r="F959" s="271"/>
      <c r="G959" s="271"/>
      <c r="H959" s="271"/>
      <c r="I959" s="271"/>
      <c r="J959" s="103"/>
      <c r="K959" s="271"/>
      <c r="L959" s="103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78"/>
      <c r="B960" s="103"/>
      <c r="C960" s="271"/>
      <c r="D960" s="271"/>
      <c r="E960" s="103"/>
      <c r="F960" s="271"/>
      <c r="G960" s="271"/>
      <c r="H960" s="271"/>
      <c r="I960" s="271"/>
      <c r="J960" s="103"/>
      <c r="K960" s="271"/>
      <c r="L960" s="103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78"/>
      <c r="B961" s="103"/>
      <c r="C961" s="271"/>
      <c r="D961" s="271"/>
      <c r="E961" s="103"/>
      <c r="F961" s="271"/>
      <c r="G961" s="271"/>
      <c r="H961" s="271"/>
      <c r="I961" s="271"/>
      <c r="J961" s="103"/>
      <c r="K961" s="271"/>
      <c r="L961" s="103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78"/>
      <c r="B962" s="103"/>
      <c r="C962" s="271"/>
      <c r="D962" s="271"/>
      <c r="E962" s="103"/>
      <c r="F962" s="271"/>
      <c r="G962" s="271"/>
      <c r="H962" s="271"/>
      <c r="I962" s="271"/>
      <c r="J962" s="103"/>
      <c r="K962" s="271"/>
      <c r="L962" s="103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78"/>
      <c r="B963" s="103"/>
      <c r="C963" s="271"/>
      <c r="D963" s="271"/>
      <c r="E963" s="103"/>
      <c r="F963" s="271"/>
      <c r="G963" s="271"/>
      <c r="H963" s="271"/>
      <c r="I963" s="271"/>
      <c r="J963" s="103"/>
      <c r="K963" s="271"/>
      <c r="L963" s="103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78"/>
      <c r="B964" s="103"/>
      <c r="C964" s="271"/>
      <c r="D964" s="271"/>
      <c r="E964" s="103"/>
      <c r="F964" s="271"/>
      <c r="G964" s="271"/>
      <c r="H964" s="271"/>
      <c r="I964" s="271"/>
      <c r="J964" s="103"/>
      <c r="K964" s="271"/>
      <c r="L964" s="103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78"/>
      <c r="B965" s="103"/>
      <c r="C965" s="271"/>
      <c r="D965" s="271"/>
      <c r="E965" s="103"/>
      <c r="F965" s="271"/>
      <c r="G965" s="271"/>
      <c r="H965" s="271"/>
      <c r="I965" s="271"/>
      <c r="J965" s="103"/>
      <c r="K965" s="271"/>
      <c r="L965" s="103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78"/>
      <c r="B966" s="103"/>
      <c r="C966" s="271"/>
      <c r="D966" s="271"/>
      <c r="E966" s="103"/>
      <c r="F966" s="271"/>
      <c r="G966" s="271"/>
      <c r="H966" s="271"/>
      <c r="I966" s="271"/>
      <c r="J966" s="103"/>
      <c r="K966" s="271"/>
      <c r="L966" s="103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78"/>
      <c r="B967" s="103"/>
      <c r="C967" s="271"/>
      <c r="D967" s="271"/>
      <c r="E967" s="103"/>
      <c r="F967" s="271"/>
      <c r="G967" s="271"/>
      <c r="H967" s="271"/>
      <c r="I967" s="271"/>
      <c r="J967" s="103"/>
      <c r="K967" s="271"/>
      <c r="L967" s="103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78"/>
      <c r="B968" s="103"/>
      <c r="C968" s="271"/>
      <c r="D968" s="271"/>
      <c r="E968" s="103"/>
      <c r="F968" s="271"/>
      <c r="G968" s="271"/>
      <c r="H968" s="271"/>
      <c r="I968" s="271"/>
      <c r="J968" s="103"/>
      <c r="K968" s="271"/>
      <c r="L968" s="103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78"/>
      <c r="B969" s="103"/>
      <c r="C969" s="271"/>
      <c r="D969" s="271"/>
      <c r="E969" s="103"/>
      <c r="F969" s="271"/>
      <c r="G969" s="271"/>
      <c r="H969" s="271"/>
      <c r="I969" s="271"/>
      <c r="J969" s="103"/>
      <c r="K969" s="271"/>
      <c r="L969" s="103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78"/>
      <c r="B970" s="103"/>
      <c r="C970" s="271"/>
      <c r="D970" s="271"/>
      <c r="E970" s="103"/>
      <c r="F970" s="271"/>
      <c r="G970" s="271"/>
      <c r="H970" s="271"/>
      <c r="I970" s="271"/>
      <c r="J970" s="103"/>
      <c r="K970" s="271"/>
      <c r="L970" s="103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78"/>
      <c r="B971" s="103"/>
      <c r="C971" s="271"/>
      <c r="D971" s="271"/>
      <c r="E971" s="103"/>
      <c r="F971" s="271"/>
      <c r="G971" s="271"/>
      <c r="H971" s="271"/>
      <c r="I971" s="271"/>
      <c r="J971" s="103"/>
      <c r="K971" s="271"/>
      <c r="L971" s="103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78"/>
      <c r="B972" s="103"/>
      <c r="C972" s="271"/>
      <c r="D972" s="271"/>
      <c r="E972" s="103"/>
      <c r="F972" s="271"/>
      <c r="G972" s="271"/>
      <c r="H972" s="271"/>
      <c r="I972" s="271"/>
      <c r="J972" s="103"/>
      <c r="K972" s="271"/>
      <c r="L972" s="103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78"/>
      <c r="B973" s="103"/>
      <c r="C973" s="271"/>
      <c r="D973" s="271"/>
      <c r="E973" s="103"/>
      <c r="F973" s="271"/>
      <c r="G973" s="271"/>
      <c r="H973" s="271"/>
      <c r="I973" s="271"/>
      <c r="J973" s="103"/>
      <c r="K973" s="271"/>
      <c r="L973" s="103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78"/>
      <c r="B974" s="103"/>
      <c r="C974" s="271"/>
      <c r="D974" s="271"/>
      <c r="E974" s="103"/>
      <c r="F974" s="271"/>
      <c r="G974" s="271"/>
      <c r="H974" s="271"/>
      <c r="I974" s="271"/>
      <c r="J974" s="103"/>
      <c r="K974" s="271"/>
      <c r="L974" s="103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78"/>
      <c r="B975" s="103"/>
      <c r="C975" s="271"/>
      <c r="D975" s="271"/>
      <c r="E975" s="103"/>
      <c r="F975" s="271"/>
      <c r="G975" s="271"/>
      <c r="H975" s="271"/>
      <c r="I975" s="271"/>
      <c r="J975" s="103"/>
      <c r="K975" s="271"/>
      <c r="L975" s="103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78"/>
      <c r="B976" s="103"/>
      <c r="C976" s="271"/>
      <c r="D976" s="271"/>
      <c r="E976" s="103"/>
      <c r="F976" s="271"/>
      <c r="G976" s="271"/>
      <c r="H976" s="271"/>
      <c r="I976" s="271"/>
      <c r="J976" s="103"/>
      <c r="K976" s="271"/>
      <c r="L976" s="103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78"/>
      <c r="B977" s="103"/>
      <c r="C977" s="271"/>
      <c r="D977" s="271"/>
      <c r="E977" s="103"/>
      <c r="F977" s="271"/>
      <c r="G977" s="271"/>
      <c r="H977" s="271"/>
      <c r="I977" s="271"/>
      <c r="J977" s="103"/>
      <c r="K977" s="271"/>
      <c r="L977" s="103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78"/>
      <c r="B978" s="103"/>
      <c r="C978" s="271"/>
      <c r="D978" s="271"/>
      <c r="E978" s="103"/>
      <c r="F978" s="271"/>
      <c r="G978" s="271"/>
      <c r="H978" s="271"/>
      <c r="I978" s="271"/>
      <c r="J978" s="103"/>
      <c r="K978" s="271"/>
      <c r="L978" s="103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78"/>
      <c r="B979" s="103"/>
      <c r="C979" s="271"/>
      <c r="D979" s="271"/>
      <c r="E979" s="103"/>
      <c r="F979" s="271"/>
      <c r="G979" s="271"/>
      <c r="H979" s="271"/>
      <c r="I979" s="271"/>
      <c r="J979" s="103"/>
      <c r="K979" s="271"/>
      <c r="L979" s="103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78"/>
      <c r="B980" s="103"/>
      <c r="C980" s="271"/>
      <c r="D980" s="271"/>
      <c r="E980" s="103"/>
      <c r="F980" s="271"/>
      <c r="G980" s="271"/>
      <c r="H980" s="271"/>
      <c r="I980" s="271"/>
      <c r="J980" s="103"/>
      <c r="K980" s="271"/>
      <c r="L980" s="103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78"/>
      <c r="B981" s="103"/>
      <c r="C981" s="271"/>
      <c r="D981" s="271"/>
      <c r="E981" s="103"/>
      <c r="F981" s="271"/>
      <c r="G981" s="271"/>
      <c r="H981" s="271"/>
      <c r="I981" s="271"/>
      <c r="J981" s="103"/>
      <c r="K981" s="271"/>
      <c r="L981" s="103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78"/>
      <c r="B982" s="103"/>
      <c r="C982" s="271"/>
      <c r="D982" s="271"/>
      <c r="E982" s="103"/>
      <c r="F982" s="271"/>
      <c r="G982" s="271"/>
      <c r="H982" s="271"/>
      <c r="I982" s="271"/>
      <c r="J982" s="103"/>
      <c r="K982" s="271"/>
      <c r="L982" s="103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78"/>
      <c r="B983" s="103"/>
      <c r="C983" s="271"/>
      <c r="D983" s="271"/>
      <c r="E983" s="103"/>
      <c r="F983" s="271"/>
      <c r="G983" s="271"/>
      <c r="H983" s="271"/>
      <c r="I983" s="271"/>
      <c r="J983" s="103"/>
      <c r="K983" s="271"/>
      <c r="L983" s="103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78"/>
      <c r="B984" s="103"/>
      <c r="C984" s="271"/>
      <c r="D984" s="271"/>
      <c r="E984" s="103"/>
      <c r="F984" s="271"/>
      <c r="G984" s="271"/>
      <c r="H984" s="271"/>
      <c r="I984" s="271"/>
      <c r="J984" s="103"/>
      <c r="K984" s="271"/>
      <c r="L984" s="103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78"/>
      <c r="B985" s="103"/>
      <c r="C985" s="271"/>
      <c r="D985" s="271"/>
      <c r="E985" s="103"/>
      <c r="F985" s="271"/>
      <c r="G985" s="271"/>
      <c r="H985" s="271"/>
      <c r="I985" s="271"/>
      <c r="J985" s="103"/>
      <c r="K985" s="271"/>
      <c r="L985" s="103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78"/>
      <c r="B986" s="103"/>
      <c r="C986" s="271"/>
      <c r="D986" s="271"/>
      <c r="E986" s="103"/>
      <c r="F986" s="271"/>
      <c r="G986" s="271"/>
      <c r="H986" s="271"/>
      <c r="I986" s="271"/>
      <c r="J986" s="103"/>
      <c r="K986" s="271"/>
      <c r="L986" s="103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78"/>
      <c r="B987" s="103"/>
      <c r="C987" s="271"/>
      <c r="D987" s="271"/>
      <c r="E987" s="103"/>
      <c r="F987" s="271"/>
      <c r="G987" s="271"/>
      <c r="H987" s="271"/>
      <c r="I987" s="271"/>
      <c r="J987" s="103"/>
      <c r="K987" s="271"/>
      <c r="L987" s="103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78"/>
      <c r="B988" s="103"/>
      <c r="C988" s="271"/>
      <c r="D988" s="271"/>
      <c r="E988" s="103"/>
      <c r="F988" s="271"/>
      <c r="G988" s="271"/>
      <c r="H988" s="271"/>
      <c r="I988" s="271"/>
      <c r="J988" s="103"/>
      <c r="K988" s="271"/>
      <c r="L988" s="103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78"/>
      <c r="B989" s="103"/>
      <c r="C989" s="271"/>
      <c r="D989" s="271"/>
      <c r="E989" s="103"/>
      <c r="F989" s="271"/>
      <c r="G989" s="271"/>
      <c r="H989" s="271"/>
      <c r="I989" s="271"/>
      <c r="J989" s="103"/>
      <c r="K989" s="271"/>
      <c r="L989" s="103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78"/>
      <c r="B990" s="103"/>
      <c r="C990" s="271"/>
      <c r="D990" s="271"/>
      <c r="E990" s="103"/>
      <c r="F990" s="271"/>
      <c r="G990" s="271"/>
      <c r="H990" s="271"/>
      <c r="I990" s="271"/>
      <c r="J990" s="103"/>
      <c r="K990" s="271"/>
      <c r="L990" s="103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78"/>
      <c r="B991" s="103"/>
      <c r="C991" s="271"/>
      <c r="D991" s="271"/>
      <c r="E991" s="103"/>
      <c r="F991" s="271"/>
      <c r="G991" s="271"/>
      <c r="H991" s="271"/>
      <c r="I991" s="271"/>
      <c r="J991" s="103"/>
      <c r="K991" s="271"/>
      <c r="L991" s="103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78"/>
      <c r="B992" s="103"/>
      <c r="C992" s="271"/>
      <c r="D992" s="271"/>
      <c r="E992" s="103"/>
      <c r="F992" s="271"/>
      <c r="G992" s="271"/>
      <c r="H992" s="271"/>
      <c r="I992" s="271"/>
      <c r="J992" s="103"/>
      <c r="K992" s="271"/>
      <c r="L992" s="103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78"/>
      <c r="B993" s="103"/>
      <c r="C993" s="271"/>
      <c r="D993" s="271"/>
      <c r="E993" s="103"/>
      <c r="F993" s="271"/>
      <c r="G993" s="271"/>
      <c r="H993" s="271"/>
      <c r="I993" s="271"/>
      <c r="J993" s="103"/>
      <c r="K993" s="271"/>
      <c r="L993" s="103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78"/>
      <c r="B994" s="103"/>
      <c r="C994" s="271"/>
      <c r="D994" s="271"/>
      <c r="E994" s="103"/>
      <c r="F994" s="271"/>
      <c r="G994" s="271"/>
      <c r="H994" s="271"/>
      <c r="I994" s="271"/>
      <c r="J994" s="103"/>
      <c r="K994" s="271"/>
      <c r="L994" s="103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78"/>
      <c r="B995" s="103"/>
      <c r="C995" s="271"/>
      <c r="D995" s="271"/>
      <c r="E995" s="103"/>
      <c r="F995" s="271"/>
      <c r="G995" s="271"/>
      <c r="H995" s="271"/>
      <c r="I995" s="271"/>
      <c r="J995" s="103"/>
      <c r="K995" s="271"/>
      <c r="L995" s="103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78"/>
      <c r="B996" s="103"/>
      <c r="C996" s="271"/>
      <c r="D996" s="271"/>
      <c r="E996" s="103"/>
      <c r="F996" s="271"/>
      <c r="G996" s="271"/>
      <c r="H996" s="271"/>
      <c r="I996" s="271"/>
      <c r="J996" s="103"/>
      <c r="K996" s="271"/>
      <c r="L996" s="103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78"/>
      <c r="B997" s="103"/>
      <c r="C997" s="271"/>
      <c r="D997" s="271"/>
      <c r="E997" s="103"/>
      <c r="F997" s="271"/>
      <c r="G997" s="271"/>
      <c r="H997" s="271"/>
      <c r="I997" s="271"/>
      <c r="J997" s="103"/>
      <c r="K997" s="271"/>
      <c r="L997" s="103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78"/>
      <c r="B998" s="103"/>
      <c r="C998" s="271"/>
      <c r="D998" s="271"/>
      <c r="E998" s="103"/>
      <c r="F998" s="271"/>
      <c r="G998" s="271"/>
      <c r="H998" s="271"/>
      <c r="I998" s="271"/>
      <c r="J998" s="103"/>
      <c r="K998" s="271"/>
      <c r="L998" s="103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78"/>
      <c r="B999" s="103"/>
      <c r="C999" s="271"/>
      <c r="D999" s="271"/>
      <c r="E999" s="103"/>
      <c r="F999" s="271"/>
      <c r="G999" s="271"/>
      <c r="H999" s="271"/>
      <c r="I999" s="271"/>
      <c r="J999" s="103"/>
      <c r="K999" s="271"/>
      <c r="L999" s="103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78"/>
      <c r="B1000" s="103"/>
      <c r="C1000" s="271"/>
      <c r="D1000" s="271"/>
      <c r="E1000" s="103"/>
      <c r="F1000" s="271"/>
      <c r="G1000" s="271"/>
      <c r="H1000" s="271"/>
      <c r="I1000" s="271"/>
      <c r="J1000" s="103"/>
      <c r="K1000" s="271"/>
      <c r="L1000" s="103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11">
    <mergeCell ref="A62:D62"/>
    <mergeCell ref="A72:D72"/>
    <mergeCell ref="A82:D82"/>
    <mergeCell ref="A92:D92"/>
    <mergeCell ref="A2:J4"/>
    <mergeCell ref="A5:D5"/>
    <mergeCell ref="A12:D12"/>
    <mergeCell ref="A21:D21"/>
    <mergeCell ref="A32:D32"/>
    <mergeCell ref="A42:D42"/>
    <mergeCell ref="A52:D52"/>
  </mergeCells>
  <hyperlinks>
    <hyperlink r:id="rId1" ref="I9"/>
    <hyperlink r:id="rId2" ref="I10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3" manualBreakCount="3">
    <brk id="91" man="1"/>
    <brk id="61" man="1"/>
    <brk id="31" man="1"/>
  </rowBreak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8.88"/>
    <col customWidth="1" min="7" max="7" width="5.38"/>
    <col customWidth="1" min="8" max="8" width="13.5"/>
    <col customWidth="1" min="9" max="9" width="21.63"/>
    <col customWidth="1" min="10" max="10" width="4.75"/>
    <col customWidth="1" min="11" max="11" width="10.88"/>
    <col customWidth="1" min="12" max="12" width="5.0"/>
    <col customWidth="1" min="13" max="26" width="7.75"/>
  </cols>
  <sheetData>
    <row r="1" ht="15.0" customHeight="1">
      <c r="A1" s="80" t="s">
        <v>111</v>
      </c>
      <c r="B1" s="81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27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COUNTIF(B13:B94,"T")</f>
        <v>0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A3" s="49"/>
      <c r="J3" s="235"/>
      <c r="K3" s="273" t="s">
        <v>54</v>
      </c>
      <c r="L3" s="274">
        <f>COUNTIF(B13:B94,"G")</f>
        <v>0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49"/>
      <c r="J4" s="235"/>
      <c r="K4" s="273" t="s">
        <v>124</v>
      </c>
      <c r="L4" s="274">
        <f>COUNTIF(C13:C94,"E")</f>
        <v>0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15.0" customHeight="1">
      <c r="A5" s="275" t="s">
        <v>4137</v>
      </c>
      <c r="B5" s="238"/>
      <c r="C5" s="238"/>
      <c r="D5" s="239"/>
      <c r="E5" s="276" t="s">
        <v>4138</v>
      </c>
      <c r="F5" s="229" t="s">
        <v>4139</v>
      </c>
      <c r="G5" s="228">
        <v>76034.0</v>
      </c>
      <c r="H5" s="279"/>
      <c r="I5" s="229"/>
      <c r="J5" s="274">
        <f>J12+J22+J32+J42+J52+J63+J74+J84</f>
        <v>0</v>
      </c>
      <c r="K5" s="254" t="s">
        <v>125</v>
      </c>
      <c r="L5" s="228" t="s">
        <v>103</v>
      </c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</row>
    <row r="6" ht="26.25" customHeight="1">
      <c r="A6" s="80"/>
      <c r="B6" s="274"/>
      <c r="C6" s="229" t="s">
        <v>549</v>
      </c>
      <c r="D6" s="229" t="s">
        <v>4140</v>
      </c>
      <c r="E6" s="270" t="s">
        <v>4141</v>
      </c>
      <c r="F6" s="229" t="s">
        <v>383</v>
      </c>
      <c r="G6" s="228">
        <v>76248.0</v>
      </c>
      <c r="H6" s="229" t="s">
        <v>4142</v>
      </c>
      <c r="I6" s="229" t="s">
        <v>4143</v>
      </c>
      <c r="J6" s="81" t="s">
        <v>58</v>
      </c>
      <c r="K6" s="229"/>
      <c r="L6" s="228" t="s">
        <v>103</v>
      </c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ht="12.75" customHeight="1">
      <c r="A7" s="282"/>
      <c r="B7" s="274"/>
      <c r="C7" s="229" t="s">
        <v>2009</v>
      </c>
      <c r="D7" s="229" t="s">
        <v>4144</v>
      </c>
      <c r="E7" s="270" t="s">
        <v>4145</v>
      </c>
      <c r="F7" s="229" t="s">
        <v>372</v>
      </c>
      <c r="G7" s="228">
        <v>76092.0</v>
      </c>
      <c r="H7" s="229" t="s">
        <v>4146</v>
      </c>
      <c r="I7" s="229" t="s">
        <v>4147</v>
      </c>
      <c r="J7" s="81" t="s">
        <v>60</v>
      </c>
      <c r="K7" s="229"/>
      <c r="L7" s="228" t="s">
        <v>103</v>
      </c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ht="12.75" customHeight="1">
      <c r="A8" s="282"/>
      <c r="B8" s="274"/>
      <c r="C8" s="229" t="s">
        <v>4148</v>
      </c>
      <c r="D8" s="229" t="s">
        <v>4149</v>
      </c>
      <c r="E8" s="270" t="s">
        <v>4150</v>
      </c>
      <c r="F8" s="229" t="s">
        <v>383</v>
      </c>
      <c r="G8" s="228">
        <v>76248.0</v>
      </c>
      <c r="H8" s="229" t="s">
        <v>4151</v>
      </c>
      <c r="I8" s="229" t="s">
        <v>4143</v>
      </c>
      <c r="J8" s="274" t="s">
        <v>62</v>
      </c>
      <c r="K8" s="229"/>
      <c r="L8" s="228" t="s">
        <v>103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12.0" customHeight="1">
      <c r="A9" s="282"/>
      <c r="B9" s="274"/>
      <c r="C9" s="229"/>
      <c r="D9" s="229"/>
      <c r="E9" s="276"/>
      <c r="F9" s="229"/>
      <c r="G9" s="229"/>
      <c r="H9" s="229"/>
      <c r="I9" s="229"/>
      <c r="J9" s="274" t="s">
        <v>64</v>
      </c>
      <c r="K9" s="229"/>
      <c r="L9" s="228" t="s">
        <v>103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12.0" customHeight="1">
      <c r="A10" s="282"/>
      <c r="B10" s="274"/>
      <c r="C10" s="229" t="s">
        <v>1185</v>
      </c>
      <c r="D10" s="229" t="s">
        <v>2515</v>
      </c>
      <c r="E10" s="276"/>
      <c r="F10" s="229"/>
      <c r="G10" s="229"/>
      <c r="H10" s="229" t="s">
        <v>4152</v>
      </c>
      <c r="I10" s="229" t="s">
        <v>4153</v>
      </c>
      <c r="J10" s="274" t="s">
        <v>66</v>
      </c>
      <c r="K10" s="229"/>
      <c r="L10" s="228" t="s">
        <v>103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5.0" customHeight="1">
      <c r="A11" s="282"/>
      <c r="B11" s="274"/>
      <c r="C11" s="229"/>
      <c r="D11" s="229"/>
      <c r="E11" s="276"/>
      <c r="F11" s="229"/>
      <c r="G11" s="229"/>
      <c r="H11" s="229"/>
      <c r="I11" s="229"/>
      <c r="J11" s="274" t="s">
        <v>68</v>
      </c>
      <c r="K11" s="265"/>
      <c r="L11" s="228" t="s">
        <v>103</v>
      </c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ht="12.0" customHeight="1">
      <c r="A12" s="383" t="s">
        <v>4154</v>
      </c>
      <c r="B12" s="238"/>
      <c r="C12" s="238"/>
      <c r="D12" s="239"/>
      <c r="E12" s="276" t="s">
        <v>4138</v>
      </c>
      <c r="F12" s="229" t="s">
        <v>4139</v>
      </c>
      <c r="G12" s="228">
        <v>76034.0</v>
      </c>
      <c r="H12" s="279"/>
      <c r="I12" s="301"/>
      <c r="J12" s="274">
        <f>COUNTA(A19:A21)</f>
        <v>0</v>
      </c>
      <c r="K12" s="254" t="s">
        <v>125</v>
      </c>
      <c r="L12" s="228" t="s">
        <v>103</v>
      </c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ht="12.0" customHeight="1">
      <c r="A13" s="80"/>
      <c r="B13" s="274"/>
      <c r="C13" s="279" t="s">
        <v>470</v>
      </c>
      <c r="D13" s="279" t="s">
        <v>4155</v>
      </c>
      <c r="E13" s="276" t="s">
        <v>4156</v>
      </c>
      <c r="F13" s="279" t="s">
        <v>145</v>
      </c>
      <c r="G13" s="274">
        <v>76034.0</v>
      </c>
      <c r="H13" s="279" t="s">
        <v>4157</v>
      </c>
      <c r="I13" s="229" t="s">
        <v>4158</v>
      </c>
      <c r="J13" s="274" t="s">
        <v>70</v>
      </c>
      <c r="K13" s="279"/>
      <c r="L13" s="228" t="s">
        <v>103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12.75" customHeight="1">
      <c r="A14" s="282"/>
      <c r="B14" s="274"/>
      <c r="C14" s="229" t="s">
        <v>4159</v>
      </c>
      <c r="D14" s="279" t="s">
        <v>4160</v>
      </c>
      <c r="E14" s="270" t="s">
        <v>4161</v>
      </c>
      <c r="F14" s="229" t="s">
        <v>145</v>
      </c>
      <c r="G14" s="228">
        <v>76034.0</v>
      </c>
      <c r="H14" s="229" t="s">
        <v>4162</v>
      </c>
      <c r="I14" s="229" t="s">
        <v>4163</v>
      </c>
      <c r="J14" s="274" t="s">
        <v>72</v>
      </c>
      <c r="K14" s="229"/>
      <c r="L14" s="228" t="s">
        <v>103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12.75" customHeight="1">
      <c r="A15" s="282"/>
      <c r="B15" s="274"/>
      <c r="C15" s="229" t="s">
        <v>4164</v>
      </c>
      <c r="D15" s="279" t="s">
        <v>4165</v>
      </c>
      <c r="E15" s="270" t="s">
        <v>4166</v>
      </c>
      <c r="F15" s="229" t="s">
        <v>145</v>
      </c>
      <c r="G15" s="228">
        <v>76034.0</v>
      </c>
      <c r="H15" s="229" t="s">
        <v>4167</v>
      </c>
      <c r="I15" s="229" t="s">
        <v>4168</v>
      </c>
      <c r="J15" s="81" t="s">
        <v>74</v>
      </c>
      <c r="K15" s="229"/>
      <c r="L15" s="228" t="s">
        <v>103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0" customHeight="1">
      <c r="A16" s="282"/>
      <c r="B16" s="274"/>
      <c r="C16" s="279"/>
      <c r="D16" s="279"/>
      <c r="E16" s="276"/>
      <c r="F16" s="229"/>
      <c r="G16" s="229"/>
      <c r="H16" s="279"/>
      <c r="I16" s="229"/>
      <c r="J16" s="274" t="s">
        <v>76</v>
      </c>
      <c r="K16" s="229"/>
      <c r="L16" s="228" t="s">
        <v>103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82"/>
      <c r="B17" s="274"/>
      <c r="C17" s="229"/>
      <c r="D17" s="229"/>
      <c r="E17" s="276"/>
      <c r="F17" s="229"/>
      <c r="G17" s="229"/>
      <c r="H17" s="229"/>
      <c r="I17" s="229"/>
      <c r="J17" s="274" t="s">
        <v>78</v>
      </c>
      <c r="K17" s="229"/>
      <c r="L17" s="228" t="s">
        <v>103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2.0" customHeight="1">
      <c r="A18" s="282"/>
      <c r="B18" s="274"/>
      <c r="C18" s="229"/>
      <c r="D18" s="229"/>
      <c r="E18" s="276"/>
      <c r="F18" s="229"/>
      <c r="G18" s="229"/>
      <c r="H18" s="229"/>
      <c r="I18" s="229"/>
      <c r="J18" s="274" t="s">
        <v>80</v>
      </c>
      <c r="K18" s="229"/>
      <c r="L18" s="228" t="s">
        <v>103</v>
      </c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ht="12.0" customHeight="1">
      <c r="A19" s="282"/>
      <c r="B19" s="274"/>
      <c r="C19" s="229"/>
      <c r="D19" s="229"/>
      <c r="E19" s="276"/>
      <c r="F19" s="229"/>
      <c r="G19" s="229"/>
      <c r="H19" s="229"/>
      <c r="I19" s="229"/>
      <c r="J19" s="229"/>
      <c r="K19" s="229"/>
      <c r="L19" s="228" t="s">
        <v>103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ht="12.0" customHeight="1">
      <c r="A20" s="282"/>
      <c r="B20" s="274"/>
      <c r="C20" s="229"/>
      <c r="D20" s="229"/>
      <c r="E20" s="276"/>
      <c r="F20" s="229"/>
      <c r="G20" s="229"/>
      <c r="H20" s="229"/>
      <c r="I20" s="229"/>
      <c r="J20" s="229"/>
      <c r="K20" s="229"/>
      <c r="L20" s="228" t="s">
        <v>103</v>
      </c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ht="15.0" customHeight="1">
      <c r="A21" s="282"/>
      <c r="B21" s="274"/>
      <c r="C21" s="229"/>
      <c r="D21" s="229"/>
      <c r="E21" s="276"/>
      <c r="F21" s="229"/>
      <c r="G21" s="229"/>
      <c r="H21" s="229"/>
      <c r="I21" s="229"/>
      <c r="J21" s="229"/>
      <c r="K21" s="229"/>
      <c r="L21" s="228" t="s">
        <v>103</v>
      </c>
      <c r="M21" s="271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</row>
    <row r="22" ht="12.0" customHeight="1">
      <c r="A22" s="285" t="s">
        <v>4169</v>
      </c>
      <c r="B22" s="238"/>
      <c r="C22" s="238"/>
      <c r="D22" s="239"/>
      <c r="E22" s="276" t="s">
        <v>4170</v>
      </c>
      <c r="F22" s="229"/>
      <c r="G22" s="274">
        <v>76180.0</v>
      </c>
      <c r="H22" s="229"/>
      <c r="I22" s="229"/>
      <c r="J22" s="274">
        <f>COUNTA(A29:A31)</f>
        <v>0</v>
      </c>
      <c r="K22" s="254" t="s">
        <v>125</v>
      </c>
      <c r="L22" s="228" t="s">
        <v>103</v>
      </c>
      <c r="M22" s="271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</row>
    <row r="23" ht="12.75" customHeight="1">
      <c r="A23" s="80"/>
      <c r="B23" s="274"/>
      <c r="C23" s="229" t="s">
        <v>3440</v>
      </c>
      <c r="D23" s="229" t="s">
        <v>4171</v>
      </c>
      <c r="E23" s="270" t="s">
        <v>4172</v>
      </c>
      <c r="F23" s="229" t="s">
        <v>4173</v>
      </c>
      <c r="G23" s="228">
        <v>76262.0</v>
      </c>
      <c r="H23" s="229" t="s">
        <v>4174</v>
      </c>
      <c r="I23" s="255" t="s">
        <v>4175</v>
      </c>
      <c r="J23" s="274" t="s">
        <v>70</v>
      </c>
      <c r="K23" s="279"/>
      <c r="L23" s="228" t="s">
        <v>103</v>
      </c>
      <c r="M23" s="271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</row>
    <row r="24" ht="12.75" customHeight="1">
      <c r="A24" s="282"/>
      <c r="B24" s="274"/>
      <c r="C24" s="229" t="s">
        <v>4176</v>
      </c>
      <c r="D24" s="279" t="s">
        <v>4177</v>
      </c>
      <c r="E24" s="270" t="s">
        <v>4178</v>
      </c>
      <c r="F24" s="229" t="s">
        <v>368</v>
      </c>
      <c r="G24" s="228">
        <v>76021.0</v>
      </c>
      <c r="H24" s="229" t="s">
        <v>4179</v>
      </c>
      <c r="I24" s="80" t="s">
        <v>4180</v>
      </c>
      <c r="J24" s="274" t="s">
        <v>72</v>
      </c>
      <c r="K24" s="229"/>
      <c r="L24" s="228" t="s">
        <v>103</v>
      </c>
      <c r="M24" s="271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</row>
    <row r="25" ht="12.0" customHeight="1">
      <c r="A25" s="282"/>
      <c r="B25" s="274"/>
      <c r="C25" s="80" t="s">
        <v>4181</v>
      </c>
      <c r="D25" s="80" t="s">
        <v>4182</v>
      </c>
      <c r="E25" s="276" t="s">
        <v>4183</v>
      </c>
      <c r="F25" s="80" t="s">
        <v>3767</v>
      </c>
      <c r="G25" s="81">
        <v>76262.0</v>
      </c>
      <c r="H25" s="80" t="s">
        <v>4184</v>
      </c>
      <c r="I25" s="229" t="s">
        <v>4185</v>
      </c>
      <c r="J25" s="81" t="s">
        <v>74</v>
      </c>
      <c r="K25" s="229"/>
      <c r="L25" s="228" t="s">
        <v>103</v>
      </c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ht="12.0" customHeight="1">
      <c r="A26" s="282"/>
      <c r="B26" s="274"/>
      <c r="C26" s="279"/>
      <c r="D26" s="279"/>
      <c r="E26" s="276"/>
      <c r="F26" s="229"/>
      <c r="G26" s="229"/>
      <c r="H26" s="279"/>
      <c r="I26" s="229"/>
      <c r="J26" s="274" t="s">
        <v>76</v>
      </c>
      <c r="K26" s="229"/>
      <c r="L26" s="228" t="s">
        <v>103</v>
      </c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2.0" customHeight="1">
      <c r="A27" s="282"/>
      <c r="B27" s="274"/>
      <c r="C27" s="229"/>
      <c r="D27" s="229"/>
      <c r="E27" s="276"/>
      <c r="F27" s="229"/>
      <c r="G27" s="229"/>
      <c r="H27" s="229"/>
      <c r="I27" s="229"/>
      <c r="J27" s="274" t="s">
        <v>78</v>
      </c>
      <c r="K27" s="229"/>
      <c r="L27" s="228" t="s">
        <v>103</v>
      </c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2.0" customHeight="1">
      <c r="A28" s="282"/>
      <c r="B28" s="274"/>
      <c r="C28" s="229"/>
      <c r="D28" s="229"/>
      <c r="E28" s="276"/>
      <c r="F28" s="229"/>
      <c r="G28" s="229"/>
      <c r="H28" s="229"/>
      <c r="I28" s="229"/>
      <c r="J28" s="274" t="s">
        <v>80</v>
      </c>
      <c r="K28" s="229"/>
      <c r="L28" s="228" t="s">
        <v>103</v>
      </c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ht="12.0" customHeight="1">
      <c r="A29" s="282"/>
      <c r="B29" s="274"/>
      <c r="C29" s="229"/>
      <c r="D29" s="229"/>
      <c r="E29" s="276"/>
      <c r="F29" s="229"/>
      <c r="G29" s="229"/>
      <c r="H29" s="229"/>
      <c r="I29" s="229"/>
      <c r="J29" s="229"/>
      <c r="K29" s="229"/>
      <c r="L29" s="228" t="s">
        <v>103</v>
      </c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12.0" customHeight="1">
      <c r="A30" s="282"/>
      <c r="B30" s="274"/>
      <c r="C30" s="229"/>
      <c r="D30" s="229"/>
      <c r="E30" s="276"/>
      <c r="F30" s="229"/>
      <c r="G30" s="229"/>
      <c r="H30" s="229"/>
      <c r="I30" s="229"/>
      <c r="J30" s="229"/>
      <c r="K30" s="229"/>
      <c r="L30" s="228" t="s">
        <v>103</v>
      </c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2.0" customHeight="1">
      <c r="A31" s="282"/>
      <c r="B31" s="274"/>
      <c r="C31" s="229"/>
      <c r="D31" s="229"/>
      <c r="E31" s="276"/>
      <c r="F31" s="229"/>
      <c r="G31" s="229"/>
      <c r="H31" s="229"/>
      <c r="I31" s="229"/>
      <c r="J31" s="229"/>
      <c r="K31" s="229"/>
      <c r="L31" s="228" t="s">
        <v>103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2.0" customHeight="1">
      <c r="A32" s="285" t="s">
        <v>4186</v>
      </c>
      <c r="B32" s="238"/>
      <c r="C32" s="238"/>
      <c r="D32" s="239"/>
      <c r="E32" s="276" t="s">
        <v>4187</v>
      </c>
      <c r="F32" s="229" t="s">
        <v>322</v>
      </c>
      <c r="G32" s="274">
        <v>76051.0</v>
      </c>
      <c r="H32" s="279"/>
      <c r="I32" s="301"/>
      <c r="J32" s="274">
        <f>COUNTA(A39:A41)</f>
        <v>0</v>
      </c>
      <c r="K32" s="254" t="s">
        <v>125</v>
      </c>
      <c r="L32" s="228" t="s">
        <v>103</v>
      </c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ht="12.75" customHeight="1">
      <c r="A33" s="80"/>
      <c r="B33" s="274"/>
      <c r="C33" s="229" t="s">
        <v>4188</v>
      </c>
      <c r="D33" s="279" t="s">
        <v>4189</v>
      </c>
      <c r="E33" s="270" t="s">
        <v>4190</v>
      </c>
      <c r="F33" s="229" t="s">
        <v>322</v>
      </c>
      <c r="G33" s="228">
        <v>76051.0</v>
      </c>
      <c r="H33" s="229" t="s">
        <v>4191</v>
      </c>
      <c r="I33" s="268" t="s">
        <v>4192</v>
      </c>
      <c r="J33" s="274" t="s">
        <v>70</v>
      </c>
      <c r="K33" s="279"/>
      <c r="L33" s="228" t="s">
        <v>103</v>
      </c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12.75" customHeight="1">
      <c r="A34" s="282"/>
      <c r="B34" s="274"/>
      <c r="C34" s="229" t="s">
        <v>4193</v>
      </c>
      <c r="D34" s="279" t="s">
        <v>4194</v>
      </c>
      <c r="E34" s="270" t="s">
        <v>4195</v>
      </c>
      <c r="F34" s="229" t="s">
        <v>322</v>
      </c>
      <c r="G34" s="228">
        <v>76051.0</v>
      </c>
      <c r="H34" s="229" t="s">
        <v>4196</v>
      </c>
      <c r="I34" s="229" t="s">
        <v>4197</v>
      </c>
      <c r="J34" s="274" t="s">
        <v>72</v>
      </c>
      <c r="K34" s="229"/>
      <c r="L34" s="228" t="s">
        <v>103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2.75" customHeight="1">
      <c r="A35" s="282"/>
      <c r="B35" s="274"/>
      <c r="C35" s="229" t="s">
        <v>4198</v>
      </c>
      <c r="D35" s="279" t="s">
        <v>4199</v>
      </c>
      <c r="E35" s="270" t="s">
        <v>4200</v>
      </c>
      <c r="F35" s="229" t="s">
        <v>322</v>
      </c>
      <c r="G35" s="228">
        <v>76051.0</v>
      </c>
      <c r="H35" s="229" t="s">
        <v>4201</v>
      </c>
      <c r="I35" s="229" t="s">
        <v>4202</v>
      </c>
      <c r="J35" s="81" t="s">
        <v>74</v>
      </c>
      <c r="K35" s="229"/>
      <c r="L35" s="228" t="s">
        <v>103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12.0" customHeight="1">
      <c r="A36" s="282"/>
      <c r="B36" s="274"/>
      <c r="C36" s="279"/>
      <c r="D36" s="279"/>
      <c r="E36" s="276"/>
      <c r="F36" s="229"/>
      <c r="G36" s="229"/>
      <c r="H36" s="279"/>
      <c r="I36" s="229"/>
      <c r="J36" s="274" t="s">
        <v>76</v>
      </c>
      <c r="K36" s="229"/>
      <c r="L36" s="228" t="s">
        <v>103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2.0" customHeight="1">
      <c r="A37" s="282"/>
      <c r="B37" s="274"/>
      <c r="C37" s="229"/>
      <c r="D37" s="229"/>
      <c r="E37" s="276"/>
      <c r="F37" s="229"/>
      <c r="G37" s="229"/>
      <c r="H37" s="229"/>
      <c r="I37" s="229"/>
      <c r="J37" s="274" t="s">
        <v>78</v>
      </c>
      <c r="K37" s="229"/>
      <c r="L37" s="228" t="s">
        <v>103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12.0" customHeight="1">
      <c r="A38" s="282"/>
      <c r="B38" s="274"/>
      <c r="C38" s="229"/>
      <c r="D38" s="229"/>
      <c r="E38" s="276"/>
      <c r="F38" s="229"/>
      <c r="G38" s="229"/>
      <c r="H38" s="229"/>
      <c r="I38" s="229"/>
      <c r="J38" s="274" t="s">
        <v>80</v>
      </c>
      <c r="K38" s="229"/>
      <c r="L38" s="228" t="s">
        <v>103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15.0" customHeight="1">
      <c r="A39" s="282"/>
      <c r="B39" s="274"/>
      <c r="C39" s="229"/>
      <c r="D39" s="229"/>
      <c r="E39" s="276"/>
      <c r="F39" s="229"/>
      <c r="G39" s="229"/>
      <c r="H39" s="229"/>
      <c r="I39" s="229"/>
      <c r="J39" s="229"/>
      <c r="K39" s="229"/>
      <c r="L39" s="228" t="s">
        <v>103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12.0" customHeight="1">
      <c r="A40" s="282"/>
      <c r="B40" s="274"/>
      <c r="C40" s="229"/>
      <c r="D40" s="229"/>
      <c r="E40" s="276"/>
      <c r="F40" s="229"/>
      <c r="G40" s="229"/>
      <c r="H40" s="229"/>
      <c r="I40" s="229"/>
      <c r="J40" s="229"/>
      <c r="K40" s="229"/>
      <c r="L40" s="228" t="s">
        <v>103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ht="12.0" customHeight="1">
      <c r="A41" s="282"/>
      <c r="B41" s="274"/>
      <c r="C41" s="229"/>
      <c r="D41" s="229"/>
      <c r="E41" s="276"/>
      <c r="F41" s="229"/>
      <c r="G41" s="229"/>
      <c r="H41" s="229"/>
      <c r="I41" s="229"/>
      <c r="J41" s="229"/>
      <c r="K41" s="229"/>
      <c r="L41" s="228" t="s">
        <v>103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2.0" customHeight="1">
      <c r="A42" s="285" t="s">
        <v>4203</v>
      </c>
      <c r="B42" s="238"/>
      <c r="C42" s="238"/>
      <c r="D42" s="239"/>
      <c r="E42" s="276" t="s">
        <v>3840</v>
      </c>
      <c r="F42" s="229" t="s">
        <v>383</v>
      </c>
      <c r="G42" s="228">
        <v>76248.0</v>
      </c>
      <c r="H42" s="279"/>
      <c r="I42" s="301"/>
      <c r="J42" s="274">
        <f>COUNTA(A49:A51)</f>
        <v>0</v>
      </c>
      <c r="K42" s="254" t="s">
        <v>125</v>
      </c>
      <c r="L42" s="228" t="s">
        <v>103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2.0" customHeight="1">
      <c r="A43" s="80"/>
      <c r="B43" s="274"/>
      <c r="C43" s="229" t="s">
        <v>4204</v>
      </c>
      <c r="D43" s="229" t="s">
        <v>3849</v>
      </c>
      <c r="E43" s="276" t="s">
        <v>4205</v>
      </c>
      <c r="F43" s="229" t="s">
        <v>383</v>
      </c>
      <c r="G43" s="228">
        <v>76248.0</v>
      </c>
      <c r="H43" s="229" t="s">
        <v>4206</v>
      </c>
      <c r="I43" s="229" t="s">
        <v>4207</v>
      </c>
      <c r="J43" s="274" t="s">
        <v>70</v>
      </c>
      <c r="K43" s="279"/>
      <c r="L43" s="228" t="s">
        <v>103</v>
      </c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</row>
    <row r="44" ht="12.0" customHeight="1">
      <c r="A44" s="282"/>
      <c r="B44" s="274"/>
      <c r="C44" s="229" t="s">
        <v>1280</v>
      </c>
      <c r="D44" s="279" t="s">
        <v>235</v>
      </c>
      <c r="E44" s="276" t="s">
        <v>4208</v>
      </c>
      <c r="F44" s="229" t="s">
        <v>383</v>
      </c>
      <c r="G44" s="228">
        <v>76248.0</v>
      </c>
      <c r="H44" s="229" t="s">
        <v>4209</v>
      </c>
      <c r="I44" s="229" t="s">
        <v>4210</v>
      </c>
      <c r="J44" s="274" t="s">
        <v>72</v>
      </c>
      <c r="K44" s="229"/>
      <c r="L44" s="228" t="s">
        <v>103</v>
      </c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ht="12.0" customHeight="1">
      <c r="A45" s="282"/>
      <c r="B45" s="274"/>
      <c r="C45" s="229" t="s">
        <v>661</v>
      </c>
      <c r="D45" s="279" t="s">
        <v>4211</v>
      </c>
      <c r="E45" s="276" t="s">
        <v>4212</v>
      </c>
      <c r="F45" s="229" t="s">
        <v>383</v>
      </c>
      <c r="G45" s="228">
        <v>76248.0</v>
      </c>
      <c r="H45" s="229" t="s">
        <v>4213</v>
      </c>
      <c r="I45" s="229" t="s">
        <v>4214</v>
      </c>
      <c r="J45" s="81" t="s">
        <v>74</v>
      </c>
      <c r="K45" s="229"/>
      <c r="L45" s="228" t="s">
        <v>103</v>
      </c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ht="12.0" customHeight="1">
      <c r="A46" s="282"/>
      <c r="B46" s="274"/>
      <c r="C46" s="279"/>
      <c r="D46" s="279"/>
      <c r="E46" s="276"/>
      <c r="F46" s="229"/>
      <c r="G46" s="229"/>
      <c r="H46" s="279"/>
      <c r="I46" s="229"/>
      <c r="J46" s="274" t="s">
        <v>76</v>
      </c>
      <c r="K46" s="229"/>
      <c r="L46" s="228" t="s">
        <v>103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5.0" customHeight="1">
      <c r="A47" s="282"/>
      <c r="B47" s="274"/>
      <c r="C47" s="229"/>
      <c r="D47" s="229"/>
      <c r="E47" s="276"/>
      <c r="F47" s="229"/>
      <c r="G47" s="229"/>
      <c r="H47" s="229"/>
      <c r="I47" s="229"/>
      <c r="J47" s="274" t="s">
        <v>78</v>
      </c>
      <c r="K47" s="229"/>
      <c r="L47" s="228" t="s">
        <v>103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2.0" customHeight="1">
      <c r="A48" s="282"/>
      <c r="B48" s="274"/>
      <c r="C48" s="229"/>
      <c r="D48" s="229"/>
      <c r="E48" s="276"/>
      <c r="F48" s="229"/>
      <c r="G48" s="229"/>
      <c r="H48" s="229"/>
      <c r="I48" s="229"/>
      <c r="J48" s="274" t="s">
        <v>80</v>
      </c>
      <c r="K48" s="229"/>
      <c r="L48" s="228" t="s">
        <v>103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ht="12.0" customHeight="1">
      <c r="A49" s="282"/>
      <c r="B49" s="274"/>
      <c r="C49" s="229"/>
      <c r="D49" s="229"/>
      <c r="E49" s="276"/>
      <c r="F49" s="229"/>
      <c r="G49" s="229"/>
      <c r="H49" s="229"/>
      <c r="I49" s="229"/>
      <c r="J49" s="229"/>
      <c r="K49" s="229"/>
      <c r="L49" s="228" t="s">
        <v>103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2.0" customHeight="1">
      <c r="A50" s="282"/>
      <c r="B50" s="274"/>
      <c r="C50" s="229"/>
      <c r="D50" s="229"/>
      <c r="E50" s="276"/>
      <c r="F50" s="229"/>
      <c r="G50" s="229"/>
      <c r="H50" s="229"/>
      <c r="I50" s="229"/>
      <c r="J50" s="229"/>
      <c r="K50" s="229"/>
      <c r="L50" s="228" t="s">
        <v>103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ht="15.0" customHeight="1">
      <c r="A51" s="282"/>
      <c r="B51" s="274"/>
      <c r="C51" s="229"/>
      <c r="D51" s="229"/>
      <c r="E51" s="276"/>
      <c r="F51" s="229"/>
      <c r="G51" s="229"/>
      <c r="H51" s="229"/>
      <c r="I51" s="229"/>
      <c r="J51" s="229"/>
      <c r="K51" s="229"/>
      <c r="L51" s="228" t="s">
        <v>103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ht="15.0" customHeight="1">
      <c r="A52" s="285" t="s">
        <v>4215</v>
      </c>
      <c r="B52" s="238"/>
      <c r="C52" s="238"/>
      <c r="D52" s="239"/>
      <c r="E52" s="276" t="s">
        <v>4138</v>
      </c>
      <c r="F52" s="229" t="s">
        <v>383</v>
      </c>
      <c r="G52" s="228">
        <v>76248.0</v>
      </c>
      <c r="H52" s="301"/>
      <c r="I52" s="301"/>
      <c r="J52" s="274">
        <f>COUNTA(A60:A62)</f>
        <v>0</v>
      </c>
      <c r="K52" s="254" t="s">
        <v>125</v>
      </c>
      <c r="L52" s="228" t="s">
        <v>103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ht="24.75" customHeight="1">
      <c r="A53" s="80"/>
      <c r="B53" s="274"/>
      <c r="C53" s="229" t="s">
        <v>3051</v>
      </c>
      <c r="D53" s="229" t="s">
        <v>2986</v>
      </c>
      <c r="E53" s="270" t="s">
        <v>4216</v>
      </c>
      <c r="F53" s="229" t="s">
        <v>383</v>
      </c>
      <c r="G53" s="228">
        <v>76248.0</v>
      </c>
      <c r="H53" s="229" t="s">
        <v>4217</v>
      </c>
      <c r="I53" s="255" t="s">
        <v>4218</v>
      </c>
      <c r="J53" s="274" t="s">
        <v>70</v>
      </c>
      <c r="K53" s="279"/>
      <c r="L53" s="228" t="s">
        <v>103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ht="12.75" customHeight="1">
      <c r="A54" s="282"/>
      <c r="B54" s="274"/>
      <c r="C54" s="279" t="s">
        <v>4219</v>
      </c>
      <c r="D54" s="279" t="s">
        <v>1192</v>
      </c>
      <c r="E54" s="270" t="s">
        <v>4220</v>
      </c>
      <c r="F54" s="229" t="s">
        <v>383</v>
      </c>
      <c r="G54" s="228">
        <v>76428.0</v>
      </c>
      <c r="H54" s="229" t="s">
        <v>649</v>
      </c>
      <c r="I54" s="279" t="s">
        <v>4221</v>
      </c>
      <c r="J54" s="274" t="s">
        <v>72</v>
      </c>
      <c r="K54" s="229"/>
      <c r="L54" s="228" t="s">
        <v>103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ht="12.0" customHeight="1">
      <c r="A55" s="282"/>
      <c r="B55" s="274"/>
      <c r="C55" s="279"/>
      <c r="D55" s="279"/>
      <c r="E55" s="276"/>
      <c r="F55" s="229"/>
      <c r="G55" s="229"/>
      <c r="H55" s="279"/>
      <c r="I55" s="229"/>
      <c r="J55" s="81" t="s">
        <v>74</v>
      </c>
      <c r="K55" s="229"/>
      <c r="L55" s="228" t="s">
        <v>103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2.0" customHeight="1">
      <c r="A56" s="282"/>
      <c r="B56" s="274"/>
      <c r="C56" s="279"/>
      <c r="D56" s="279"/>
      <c r="E56" s="276"/>
      <c r="F56" s="229"/>
      <c r="G56" s="229"/>
      <c r="H56" s="279"/>
      <c r="I56" s="229"/>
      <c r="J56" s="274" t="s">
        <v>76</v>
      </c>
      <c r="K56" s="229"/>
      <c r="L56" s="228" t="s">
        <v>103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ht="12.0" customHeight="1">
      <c r="A57" s="282"/>
      <c r="B57" s="274"/>
      <c r="C57" s="229" t="s">
        <v>4222</v>
      </c>
      <c r="D57" s="279" t="s">
        <v>4223</v>
      </c>
      <c r="E57" s="276" t="s">
        <v>4224</v>
      </c>
      <c r="F57" s="229" t="s">
        <v>383</v>
      </c>
      <c r="G57" s="228">
        <v>76248.0</v>
      </c>
      <c r="H57" s="229" t="s">
        <v>4225</v>
      </c>
      <c r="I57" s="229" t="s">
        <v>4226</v>
      </c>
      <c r="J57" s="229" t="s">
        <v>776</v>
      </c>
      <c r="K57" s="229"/>
      <c r="L57" s="228" t="s">
        <v>103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2.0" customHeight="1">
      <c r="A58" s="282"/>
      <c r="B58" s="274"/>
      <c r="C58" s="229"/>
      <c r="D58" s="229"/>
      <c r="E58" s="276"/>
      <c r="F58" s="229"/>
      <c r="G58" s="229"/>
      <c r="H58" s="229"/>
      <c r="I58" s="229"/>
      <c r="J58" s="274" t="s">
        <v>78</v>
      </c>
      <c r="K58" s="229"/>
      <c r="L58" s="228" t="s">
        <v>103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ht="12.0" customHeight="1">
      <c r="A59" s="282"/>
      <c r="B59" s="274"/>
      <c r="C59" s="229"/>
      <c r="D59" s="229"/>
      <c r="E59" s="276"/>
      <c r="F59" s="229"/>
      <c r="G59" s="229"/>
      <c r="H59" s="229"/>
      <c r="I59" s="229"/>
      <c r="J59" s="274" t="s">
        <v>80</v>
      </c>
      <c r="K59" s="229"/>
      <c r="L59" s="228" t="s">
        <v>103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2.0" customHeight="1">
      <c r="A60" s="282"/>
      <c r="B60" s="274"/>
      <c r="C60" s="229"/>
      <c r="D60" s="229"/>
      <c r="E60" s="276"/>
      <c r="F60" s="229"/>
      <c r="G60" s="229"/>
      <c r="H60" s="229"/>
      <c r="I60" s="229"/>
      <c r="J60" s="229"/>
      <c r="K60" s="229"/>
      <c r="L60" s="228" t="s">
        <v>103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2.0" customHeight="1">
      <c r="A61" s="282"/>
      <c r="B61" s="274"/>
      <c r="C61" s="229"/>
      <c r="D61" s="229"/>
      <c r="E61" s="276"/>
      <c r="F61" s="229"/>
      <c r="G61" s="229"/>
      <c r="H61" s="229"/>
      <c r="I61" s="229"/>
      <c r="J61" s="229"/>
      <c r="K61" s="229"/>
      <c r="L61" s="228" t="s">
        <v>103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ht="12.0" customHeight="1">
      <c r="A62" s="282"/>
      <c r="B62" s="274"/>
      <c r="C62" s="229"/>
      <c r="D62" s="229"/>
      <c r="E62" s="276"/>
      <c r="F62" s="229"/>
      <c r="G62" s="229"/>
      <c r="H62" s="229"/>
      <c r="I62" s="229"/>
      <c r="J62" s="229"/>
      <c r="K62" s="229"/>
      <c r="L62" s="228" t="s">
        <v>103</v>
      </c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ht="12.0" customHeight="1">
      <c r="A63" s="285" t="s">
        <v>4227</v>
      </c>
      <c r="B63" s="238"/>
      <c r="C63" s="238"/>
      <c r="D63" s="239"/>
      <c r="E63" s="276" t="s">
        <v>3840</v>
      </c>
      <c r="F63" s="229" t="s">
        <v>383</v>
      </c>
      <c r="G63" s="228">
        <v>76248.0</v>
      </c>
      <c r="H63" s="279"/>
      <c r="I63" s="301"/>
      <c r="J63" s="274">
        <f>COUNTA(A71:A73)</f>
        <v>0</v>
      </c>
      <c r="K63" s="254" t="s">
        <v>125</v>
      </c>
      <c r="L63" s="228" t="s">
        <v>103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ht="12.0" customHeight="1">
      <c r="A64" s="80"/>
      <c r="B64" s="274"/>
      <c r="C64" s="279" t="s">
        <v>4228</v>
      </c>
      <c r="D64" s="279" t="s">
        <v>4229</v>
      </c>
      <c r="E64" s="276" t="s">
        <v>4230</v>
      </c>
      <c r="F64" s="279" t="s">
        <v>383</v>
      </c>
      <c r="G64" s="274">
        <v>76248.0</v>
      </c>
      <c r="H64" s="279" t="s">
        <v>4231</v>
      </c>
      <c r="I64" s="229" t="s">
        <v>4232</v>
      </c>
      <c r="J64" s="274" t="s">
        <v>70</v>
      </c>
      <c r="K64" s="279"/>
      <c r="L64" s="228" t="s">
        <v>103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12.75" customHeight="1">
      <c r="A65" s="282"/>
      <c r="B65" s="274"/>
      <c r="C65" s="229" t="s">
        <v>4233</v>
      </c>
      <c r="D65" s="279" t="s">
        <v>4234</v>
      </c>
      <c r="E65" s="270" t="s">
        <v>4235</v>
      </c>
      <c r="F65" s="229" t="s">
        <v>383</v>
      </c>
      <c r="G65" s="228">
        <v>76248.0</v>
      </c>
      <c r="H65" s="229" t="s">
        <v>4236</v>
      </c>
      <c r="I65" s="268" t="s">
        <v>4237</v>
      </c>
      <c r="J65" s="274" t="s">
        <v>72</v>
      </c>
      <c r="K65" s="229"/>
      <c r="L65" s="228" t="s">
        <v>103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2.75" customHeight="1">
      <c r="A66" s="282"/>
      <c r="B66" s="274"/>
      <c r="C66" s="229" t="s">
        <v>4238</v>
      </c>
      <c r="D66" s="279" t="s">
        <v>4239</v>
      </c>
      <c r="E66" s="270" t="s">
        <v>4240</v>
      </c>
      <c r="F66" s="229" t="s">
        <v>383</v>
      </c>
      <c r="G66" s="228">
        <v>76248.0</v>
      </c>
      <c r="H66" s="229" t="s">
        <v>4241</v>
      </c>
      <c r="I66" s="229" t="s">
        <v>4242</v>
      </c>
      <c r="J66" s="81" t="s">
        <v>74</v>
      </c>
      <c r="K66" s="229"/>
      <c r="L66" s="228" t="s">
        <v>103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2.0" customHeight="1">
      <c r="A67" s="282"/>
      <c r="B67" s="274"/>
      <c r="C67" s="229"/>
      <c r="D67" s="229"/>
      <c r="E67" s="276"/>
      <c r="F67" s="229"/>
      <c r="G67" s="229"/>
      <c r="H67" s="229"/>
      <c r="I67" s="229"/>
      <c r="J67" s="274" t="s">
        <v>76</v>
      </c>
      <c r="K67" s="229"/>
      <c r="L67" s="228" t="s">
        <v>103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12.0" customHeight="1">
      <c r="A68" s="282"/>
      <c r="B68" s="274"/>
      <c r="C68" s="229" t="s">
        <v>35</v>
      </c>
      <c r="D68" s="229" t="s">
        <v>4243</v>
      </c>
      <c r="E68" s="276" t="s">
        <v>4244</v>
      </c>
      <c r="F68" s="229" t="s">
        <v>383</v>
      </c>
      <c r="G68" s="228">
        <v>76248.0</v>
      </c>
      <c r="H68" s="229" t="s">
        <v>649</v>
      </c>
      <c r="I68" s="229" t="s">
        <v>4245</v>
      </c>
      <c r="J68" s="228" t="s">
        <v>776</v>
      </c>
      <c r="K68" s="229"/>
      <c r="L68" s="228" t="s">
        <v>103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2.0" customHeight="1">
      <c r="A69" s="282"/>
      <c r="B69" s="274"/>
      <c r="C69" s="229"/>
      <c r="D69" s="229"/>
      <c r="E69" s="276"/>
      <c r="F69" s="229"/>
      <c r="G69" s="229"/>
      <c r="H69" s="229"/>
      <c r="I69" s="229"/>
      <c r="J69" s="274" t="s">
        <v>78</v>
      </c>
      <c r="K69" s="229"/>
      <c r="L69" s="228" t="s">
        <v>103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2.0" customHeight="1">
      <c r="A70" s="282"/>
      <c r="B70" s="274"/>
      <c r="C70" s="229"/>
      <c r="D70" s="229"/>
      <c r="E70" s="276"/>
      <c r="F70" s="229"/>
      <c r="G70" s="229"/>
      <c r="H70" s="229"/>
      <c r="I70" s="229"/>
      <c r="J70" s="274" t="s">
        <v>80</v>
      </c>
      <c r="K70" s="229"/>
      <c r="L70" s="228" t="s">
        <v>103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12.0" customHeight="1">
      <c r="A71" s="282"/>
      <c r="B71" s="274"/>
      <c r="C71" s="229"/>
      <c r="D71" s="229"/>
      <c r="E71" s="276"/>
      <c r="F71" s="229"/>
      <c r="G71" s="229"/>
      <c r="H71" s="229"/>
      <c r="I71" s="229"/>
      <c r="J71" s="229"/>
      <c r="K71" s="229"/>
      <c r="L71" s="228" t="s">
        <v>103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ht="12.0" customHeight="1">
      <c r="A72" s="282"/>
      <c r="B72" s="274"/>
      <c r="C72" s="229"/>
      <c r="D72" s="229"/>
      <c r="E72" s="276"/>
      <c r="F72" s="229"/>
      <c r="G72" s="229"/>
      <c r="H72" s="229"/>
      <c r="I72" s="229"/>
      <c r="J72" s="229"/>
      <c r="K72" s="229"/>
      <c r="L72" s="228" t="s">
        <v>103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ht="12.0" customHeight="1">
      <c r="A73" s="282"/>
      <c r="B73" s="274"/>
      <c r="C73" s="229"/>
      <c r="D73" s="229"/>
      <c r="E73" s="276"/>
      <c r="F73" s="229"/>
      <c r="G73" s="229"/>
      <c r="H73" s="229"/>
      <c r="I73" s="229"/>
      <c r="J73" s="229"/>
      <c r="K73" s="229"/>
      <c r="L73" s="228" t="s">
        <v>103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ht="12.0" customHeight="1">
      <c r="A74" s="285" t="s">
        <v>4246</v>
      </c>
      <c r="B74" s="238"/>
      <c r="C74" s="238"/>
      <c r="D74" s="239"/>
      <c r="E74" s="276" t="s">
        <v>4187</v>
      </c>
      <c r="F74" s="229" t="s">
        <v>322</v>
      </c>
      <c r="G74" s="274">
        <v>76051.0</v>
      </c>
      <c r="H74" s="279"/>
      <c r="I74" s="301"/>
      <c r="J74" s="274">
        <f>COUNTA(A81:A83)</f>
        <v>0</v>
      </c>
      <c r="K74" s="254" t="s">
        <v>125</v>
      </c>
      <c r="L74" s="228" t="s">
        <v>103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ht="12.0" customHeight="1">
      <c r="A75" s="80"/>
      <c r="B75" s="274"/>
      <c r="C75" s="279" t="s">
        <v>2393</v>
      </c>
      <c r="D75" s="279" t="s">
        <v>4247</v>
      </c>
      <c r="E75" s="276" t="s">
        <v>4248</v>
      </c>
      <c r="F75" s="279" t="s">
        <v>4173</v>
      </c>
      <c r="G75" s="274">
        <v>76262.0</v>
      </c>
      <c r="H75" s="229" t="s">
        <v>4249</v>
      </c>
      <c r="I75" s="229" t="s">
        <v>4250</v>
      </c>
      <c r="J75" s="274" t="s">
        <v>70</v>
      </c>
      <c r="K75" s="279"/>
      <c r="L75" s="228" t="s">
        <v>103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ht="15.0" customHeight="1">
      <c r="A76" s="282"/>
      <c r="B76" s="274"/>
      <c r="C76" s="279" t="s">
        <v>996</v>
      </c>
      <c r="D76" s="279" t="s">
        <v>4251</v>
      </c>
      <c r="E76" s="276" t="s">
        <v>4252</v>
      </c>
      <c r="F76" s="279" t="s">
        <v>372</v>
      </c>
      <c r="G76" s="274">
        <v>76092.0</v>
      </c>
      <c r="H76" s="279" t="s">
        <v>4253</v>
      </c>
      <c r="I76" s="229" t="s">
        <v>4254</v>
      </c>
      <c r="J76" s="274" t="s">
        <v>72</v>
      </c>
      <c r="K76" s="229"/>
      <c r="L76" s="228" t="s">
        <v>103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12.0" customHeight="1">
      <c r="A77" s="282"/>
      <c r="B77" s="274"/>
      <c r="C77" s="279" t="s">
        <v>4255</v>
      </c>
      <c r="D77" s="279" t="s">
        <v>4256</v>
      </c>
      <c r="E77" s="276" t="s">
        <v>4257</v>
      </c>
      <c r="F77" s="279" t="s">
        <v>372</v>
      </c>
      <c r="G77" s="274">
        <v>76092.0</v>
      </c>
      <c r="H77" s="229" t="s">
        <v>4258</v>
      </c>
      <c r="I77" s="229" t="s">
        <v>4259</v>
      </c>
      <c r="J77" s="81" t="s">
        <v>74</v>
      </c>
      <c r="K77" s="229"/>
      <c r="L77" s="228" t="s">
        <v>103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282"/>
      <c r="B78" s="274"/>
      <c r="C78" s="279"/>
      <c r="D78" s="279"/>
      <c r="E78" s="276"/>
      <c r="F78" s="229"/>
      <c r="G78" s="229"/>
      <c r="H78" s="279"/>
      <c r="I78" s="229"/>
      <c r="J78" s="274" t="s">
        <v>76</v>
      </c>
      <c r="K78" s="229"/>
      <c r="L78" s="228" t="s">
        <v>103</v>
      </c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ht="12.0" customHeight="1">
      <c r="A79" s="282"/>
      <c r="B79" s="274"/>
      <c r="C79" s="229"/>
      <c r="D79" s="229"/>
      <c r="E79" s="276"/>
      <c r="F79" s="229"/>
      <c r="G79" s="229"/>
      <c r="H79" s="229"/>
      <c r="I79" s="229"/>
      <c r="J79" s="274" t="s">
        <v>78</v>
      </c>
      <c r="K79" s="229"/>
      <c r="L79" s="228" t="s">
        <v>103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2.0" customHeight="1">
      <c r="A80" s="282"/>
      <c r="B80" s="274"/>
      <c r="C80" s="229"/>
      <c r="D80" s="229"/>
      <c r="E80" s="276"/>
      <c r="F80" s="229"/>
      <c r="G80" s="229"/>
      <c r="H80" s="229"/>
      <c r="I80" s="229"/>
      <c r="J80" s="274" t="s">
        <v>80</v>
      </c>
      <c r="K80" s="229"/>
      <c r="L80" s="228" t="s">
        <v>103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2.0" customHeight="1">
      <c r="A81" s="282"/>
      <c r="B81" s="274"/>
      <c r="C81" s="229"/>
      <c r="D81" s="229"/>
      <c r="E81" s="276"/>
      <c r="F81" s="229"/>
      <c r="G81" s="229"/>
      <c r="H81" s="229"/>
      <c r="I81" s="229"/>
      <c r="J81" s="229"/>
      <c r="K81" s="229"/>
      <c r="L81" s="228" t="s">
        <v>103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2.0" customHeight="1">
      <c r="A82" s="282"/>
      <c r="B82" s="274"/>
      <c r="C82" s="229"/>
      <c r="D82" s="229"/>
      <c r="E82" s="276"/>
      <c r="F82" s="229"/>
      <c r="G82" s="229"/>
      <c r="H82" s="229"/>
      <c r="I82" s="229"/>
      <c r="J82" s="229"/>
      <c r="K82" s="229"/>
      <c r="L82" s="228" t="s">
        <v>103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15.0" customHeight="1">
      <c r="A83" s="282"/>
      <c r="B83" s="274"/>
      <c r="C83" s="229"/>
      <c r="D83" s="229"/>
      <c r="E83" s="276"/>
      <c r="F83" s="229"/>
      <c r="G83" s="229"/>
      <c r="H83" s="229"/>
      <c r="I83" s="229"/>
      <c r="J83" s="229"/>
      <c r="K83" s="229"/>
      <c r="L83" s="228" t="s">
        <v>103</v>
      </c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ht="12.0" customHeight="1">
      <c r="A84" s="285" t="s">
        <v>4260</v>
      </c>
      <c r="B84" s="238"/>
      <c r="C84" s="238"/>
      <c r="D84" s="239"/>
      <c r="E84" s="276" t="s">
        <v>4138</v>
      </c>
      <c r="F84" s="229" t="s">
        <v>4139</v>
      </c>
      <c r="G84" s="228">
        <v>76034.0</v>
      </c>
      <c r="H84" s="279"/>
      <c r="I84" s="301"/>
      <c r="J84" s="274">
        <f>COUNTA(A92:A94)</f>
        <v>0</v>
      </c>
      <c r="K84" s="254" t="s">
        <v>125</v>
      </c>
      <c r="L84" s="228" t="s">
        <v>103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12.0" customHeight="1">
      <c r="A85" s="80"/>
      <c r="B85" s="274"/>
      <c r="C85" s="279" t="s">
        <v>4261</v>
      </c>
      <c r="D85" s="279" t="s">
        <v>2115</v>
      </c>
      <c r="E85" s="276" t="s">
        <v>4262</v>
      </c>
      <c r="F85" s="279" t="s">
        <v>372</v>
      </c>
      <c r="G85" s="274">
        <v>76092.0</v>
      </c>
      <c r="H85" s="229" t="s">
        <v>4263</v>
      </c>
      <c r="I85" s="255" t="s">
        <v>4264</v>
      </c>
      <c r="J85" s="274" t="s">
        <v>70</v>
      </c>
      <c r="K85" s="279"/>
      <c r="L85" s="228" t="s">
        <v>103</v>
      </c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ht="12.75" customHeight="1">
      <c r="A86" s="282" t="s">
        <v>525</v>
      </c>
      <c r="B86" s="274"/>
      <c r="C86" s="229" t="s">
        <v>4265</v>
      </c>
      <c r="D86" s="229" t="s">
        <v>4266</v>
      </c>
      <c r="E86" s="270" t="s">
        <v>4267</v>
      </c>
      <c r="F86" s="229" t="s">
        <v>372</v>
      </c>
      <c r="G86" s="228">
        <v>7609.0</v>
      </c>
      <c r="H86" s="229" t="s">
        <v>649</v>
      </c>
      <c r="I86" s="229" t="s">
        <v>4268</v>
      </c>
      <c r="J86" s="274" t="s">
        <v>72</v>
      </c>
      <c r="K86" s="229"/>
      <c r="L86" s="228" t="s">
        <v>103</v>
      </c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ht="12.75" customHeight="1">
      <c r="A87" s="282" t="s">
        <v>525</v>
      </c>
      <c r="B87" s="274"/>
      <c r="C87" s="229" t="s">
        <v>4269</v>
      </c>
      <c r="D87" s="229" t="s">
        <v>4270</v>
      </c>
      <c r="E87" s="270" t="s">
        <v>4271</v>
      </c>
      <c r="F87" s="229" t="s">
        <v>372</v>
      </c>
      <c r="G87" s="228">
        <v>76092.0</v>
      </c>
      <c r="H87" s="229" t="s">
        <v>649</v>
      </c>
      <c r="I87" s="229" t="s">
        <v>4272</v>
      </c>
      <c r="J87" s="81" t="s">
        <v>74</v>
      </c>
      <c r="K87" s="229"/>
      <c r="L87" s="228" t="s">
        <v>103</v>
      </c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ht="12.0" customHeight="1">
      <c r="A88" s="282"/>
      <c r="B88" s="274"/>
      <c r="C88" s="279"/>
      <c r="D88" s="279"/>
      <c r="E88" s="276"/>
      <c r="F88" s="229"/>
      <c r="G88" s="229"/>
      <c r="H88" s="229"/>
      <c r="I88" s="229"/>
      <c r="J88" s="274" t="s">
        <v>76</v>
      </c>
      <c r="K88" s="229"/>
      <c r="L88" s="228" t="s">
        <v>103</v>
      </c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2.0" customHeight="1">
      <c r="A89" s="282"/>
      <c r="B89" s="274"/>
      <c r="C89" s="279" t="s">
        <v>4273</v>
      </c>
      <c r="D89" s="279" t="s">
        <v>4274</v>
      </c>
      <c r="E89" s="276" t="s">
        <v>4275</v>
      </c>
      <c r="F89" s="279" t="s">
        <v>372</v>
      </c>
      <c r="G89" s="274">
        <v>76092.0</v>
      </c>
      <c r="H89" s="279" t="s">
        <v>4276</v>
      </c>
      <c r="I89" s="229" t="s">
        <v>4277</v>
      </c>
      <c r="J89" s="228" t="s">
        <v>776</v>
      </c>
      <c r="K89" s="229"/>
      <c r="L89" s="228" t="s">
        <v>103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2.0" customHeight="1">
      <c r="A90" s="282"/>
      <c r="B90" s="274"/>
      <c r="C90" s="229"/>
      <c r="D90" s="229"/>
      <c r="E90" s="276"/>
      <c r="F90" s="229"/>
      <c r="G90" s="229"/>
      <c r="H90" s="229"/>
      <c r="I90" s="229"/>
      <c r="J90" s="274" t="s">
        <v>78</v>
      </c>
      <c r="K90" s="229"/>
      <c r="L90" s="228" t="s">
        <v>103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12.0" customHeight="1">
      <c r="A91" s="282"/>
      <c r="B91" s="274"/>
      <c r="C91" s="229"/>
      <c r="D91" s="229"/>
      <c r="E91" s="276"/>
      <c r="F91" s="229"/>
      <c r="G91" s="229"/>
      <c r="H91" s="229"/>
      <c r="I91" s="229"/>
      <c r="J91" s="274" t="s">
        <v>80</v>
      </c>
      <c r="K91" s="229"/>
      <c r="L91" s="228" t="s">
        <v>103</v>
      </c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ht="12.0" customHeight="1">
      <c r="A92" s="282"/>
      <c r="B92" s="274"/>
      <c r="C92" s="229"/>
      <c r="D92" s="229"/>
      <c r="E92" s="276"/>
      <c r="F92" s="229"/>
      <c r="G92" s="229"/>
      <c r="H92" s="229"/>
      <c r="I92" s="229"/>
      <c r="J92" s="229"/>
      <c r="K92" s="229"/>
      <c r="L92" s="228" t="s">
        <v>103</v>
      </c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2.0" customHeight="1">
      <c r="A93" s="282"/>
      <c r="B93" s="274"/>
      <c r="C93" s="229"/>
      <c r="D93" s="229"/>
      <c r="E93" s="276"/>
      <c r="F93" s="229"/>
      <c r="G93" s="229"/>
      <c r="H93" s="229"/>
      <c r="I93" s="229"/>
      <c r="J93" s="229"/>
      <c r="K93" s="229"/>
      <c r="L93" s="228" t="s">
        <v>103</v>
      </c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12.0" customHeight="1">
      <c r="A94" s="282"/>
      <c r="B94" s="274"/>
      <c r="C94" s="229"/>
      <c r="D94" s="229"/>
      <c r="E94" s="276"/>
      <c r="F94" s="229"/>
      <c r="G94" s="229"/>
      <c r="H94" s="229"/>
      <c r="I94" s="229"/>
      <c r="J94" s="229"/>
      <c r="K94" s="229"/>
      <c r="L94" s="228" t="s">
        <v>103</v>
      </c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12.0" customHeight="1">
      <c r="A95" s="78"/>
      <c r="B95" s="271"/>
      <c r="C95" s="103"/>
      <c r="D95" s="271"/>
      <c r="E95" s="291"/>
      <c r="F95" s="271"/>
      <c r="G95" s="271"/>
      <c r="H95" s="271"/>
      <c r="I95" s="271"/>
      <c r="J95" s="103"/>
      <c r="K95" s="271"/>
      <c r="L95" s="271"/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ht="12.0" customHeight="1">
      <c r="A96" s="78"/>
      <c r="B96" s="271"/>
      <c r="C96" s="103"/>
      <c r="D96" s="271"/>
      <c r="E96" s="291"/>
      <c r="F96" s="271"/>
      <c r="G96" s="271"/>
      <c r="H96" s="271"/>
      <c r="I96" s="271"/>
      <c r="J96" s="103"/>
      <c r="K96" s="271"/>
      <c r="L96" s="271"/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0" customHeight="1">
      <c r="A97" s="78"/>
      <c r="B97" s="271"/>
      <c r="C97" s="103"/>
      <c r="D97" s="271"/>
      <c r="E97" s="291"/>
      <c r="F97" s="271"/>
      <c r="G97" s="271"/>
      <c r="H97" s="271"/>
      <c r="I97" s="271"/>
      <c r="J97" s="103"/>
      <c r="K97" s="271"/>
      <c r="L97" s="271"/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12.0" customHeight="1">
      <c r="A98" s="78"/>
      <c r="B98" s="271"/>
      <c r="C98" s="103"/>
      <c r="D98" s="271"/>
      <c r="E98" s="291"/>
      <c r="F98" s="271"/>
      <c r="G98" s="271"/>
      <c r="H98" s="271"/>
      <c r="I98" s="271"/>
      <c r="J98" s="103"/>
      <c r="K98" s="271"/>
      <c r="L98" s="271"/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12.0" customHeight="1">
      <c r="A99" s="78"/>
      <c r="B99" s="271"/>
      <c r="C99" s="103"/>
      <c r="D99" s="271"/>
      <c r="E99" s="291"/>
      <c r="F99" s="271"/>
      <c r="G99" s="271"/>
      <c r="H99" s="271"/>
      <c r="I99" s="271"/>
      <c r="J99" s="103"/>
      <c r="K99" s="271"/>
      <c r="L99" s="271"/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0" customHeight="1">
      <c r="A100" s="78"/>
      <c r="B100" s="271"/>
      <c r="C100" s="103"/>
      <c r="D100" s="271"/>
      <c r="E100" s="291"/>
      <c r="F100" s="271"/>
      <c r="G100" s="271"/>
      <c r="H100" s="271"/>
      <c r="I100" s="271"/>
      <c r="J100" s="103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0" customHeight="1">
      <c r="A101" s="78"/>
      <c r="B101" s="271"/>
      <c r="C101" s="103"/>
      <c r="D101" s="271"/>
      <c r="E101" s="291"/>
      <c r="F101" s="271"/>
      <c r="G101" s="271"/>
      <c r="H101" s="271"/>
      <c r="I101" s="271"/>
      <c r="J101" s="103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2.0" customHeight="1">
      <c r="A102" s="78"/>
      <c r="B102" s="103"/>
      <c r="C102" s="271"/>
      <c r="D102" s="271"/>
      <c r="E102" s="296"/>
      <c r="F102" s="271"/>
      <c r="G102" s="271"/>
      <c r="H102" s="271"/>
      <c r="I102" s="271"/>
      <c r="J102" s="271"/>
      <c r="K102" s="271"/>
      <c r="L102" s="103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12.0" customHeight="1">
      <c r="A103" s="78"/>
      <c r="B103" s="103"/>
      <c r="C103" s="271"/>
      <c r="D103" s="271"/>
      <c r="E103" s="296"/>
      <c r="F103" s="271"/>
      <c r="G103" s="271"/>
      <c r="H103" s="271"/>
      <c r="I103" s="271"/>
      <c r="J103" s="271"/>
      <c r="K103" s="271"/>
      <c r="L103" s="103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ht="12.0" customHeight="1">
      <c r="A104" s="78"/>
      <c r="B104" s="103"/>
      <c r="C104" s="271"/>
      <c r="D104" s="271"/>
      <c r="E104" s="296"/>
      <c r="F104" s="271"/>
      <c r="G104" s="271"/>
      <c r="H104" s="271"/>
      <c r="I104" s="271"/>
      <c r="J104" s="271"/>
      <c r="K104" s="271"/>
      <c r="L104" s="103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12.0" customHeight="1">
      <c r="A105" s="78"/>
      <c r="B105" s="103"/>
      <c r="C105" s="271"/>
      <c r="D105" s="271"/>
      <c r="E105" s="296"/>
      <c r="F105" s="271"/>
      <c r="G105" s="271"/>
      <c r="H105" s="271"/>
      <c r="I105" s="271"/>
      <c r="J105" s="271"/>
      <c r="K105" s="271"/>
      <c r="L105" s="103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12.0" customHeight="1">
      <c r="A106" s="78"/>
      <c r="B106" s="103"/>
      <c r="C106" s="271"/>
      <c r="D106" s="271"/>
      <c r="E106" s="296"/>
      <c r="F106" s="271"/>
      <c r="G106" s="271"/>
      <c r="H106" s="271"/>
      <c r="I106" s="271"/>
      <c r="J106" s="271"/>
      <c r="K106" s="271"/>
      <c r="L106" s="103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12.0" customHeight="1">
      <c r="A107" s="78"/>
      <c r="B107" s="103"/>
      <c r="C107" s="271"/>
      <c r="D107" s="271"/>
      <c r="E107" s="296"/>
      <c r="F107" s="271"/>
      <c r="G107" s="271"/>
      <c r="H107" s="271"/>
      <c r="I107" s="271"/>
      <c r="J107" s="271"/>
      <c r="K107" s="271"/>
      <c r="L107" s="103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ht="12.0" customHeight="1">
      <c r="A108" s="78"/>
      <c r="B108" s="103"/>
      <c r="C108" s="271"/>
      <c r="D108" s="271"/>
      <c r="E108" s="296"/>
      <c r="F108" s="271"/>
      <c r="G108" s="271"/>
      <c r="H108" s="271"/>
      <c r="I108" s="271"/>
      <c r="J108" s="271"/>
      <c r="K108" s="271"/>
      <c r="L108" s="103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ht="12.0" customHeight="1">
      <c r="A109" s="78"/>
      <c r="B109" s="103"/>
      <c r="C109" s="271"/>
      <c r="D109" s="271"/>
      <c r="E109" s="296"/>
      <c r="F109" s="271"/>
      <c r="G109" s="271"/>
      <c r="H109" s="271"/>
      <c r="I109" s="271"/>
      <c r="J109" s="271"/>
      <c r="K109" s="271"/>
      <c r="L109" s="103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0" customHeight="1">
      <c r="A110" s="78"/>
      <c r="B110" s="103"/>
      <c r="C110" s="271"/>
      <c r="D110" s="271"/>
      <c r="E110" s="296"/>
      <c r="F110" s="271"/>
      <c r="G110" s="271"/>
      <c r="H110" s="271"/>
      <c r="I110" s="271"/>
      <c r="J110" s="271"/>
      <c r="K110" s="271"/>
      <c r="L110" s="103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0" customHeight="1">
      <c r="A111" s="78"/>
      <c r="B111" s="103"/>
      <c r="C111" s="271"/>
      <c r="D111" s="271"/>
      <c r="E111" s="296"/>
      <c r="F111" s="271"/>
      <c r="G111" s="271"/>
      <c r="H111" s="271"/>
      <c r="I111" s="271"/>
      <c r="J111" s="271"/>
      <c r="K111" s="271"/>
      <c r="L111" s="103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78"/>
      <c r="B112" s="103"/>
      <c r="C112" s="271"/>
      <c r="D112" s="271"/>
      <c r="E112" s="296"/>
      <c r="F112" s="271"/>
      <c r="G112" s="271"/>
      <c r="H112" s="271"/>
      <c r="I112" s="271"/>
      <c r="J112" s="271"/>
      <c r="K112" s="271"/>
      <c r="L112" s="103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78"/>
      <c r="B113" s="103"/>
      <c r="C113" s="271"/>
      <c r="D113" s="271"/>
      <c r="E113" s="296"/>
      <c r="F113" s="271"/>
      <c r="G113" s="271"/>
      <c r="H113" s="271"/>
      <c r="I113" s="271"/>
      <c r="J113" s="271"/>
      <c r="K113" s="271"/>
      <c r="L113" s="103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78"/>
      <c r="B114" s="103"/>
      <c r="C114" s="271"/>
      <c r="D114" s="271"/>
      <c r="E114" s="296"/>
      <c r="F114" s="271"/>
      <c r="G114" s="271"/>
      <c r="H114" s="271"/>
      <c r="I114" s="271"/>
      <c r="J114" s="271"/>
      <c r="K114" s="271"/>
      <c r="L114" s="103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0" customHeight="1">
      <c r="A115" s="78"/>
      <c r="B115" s="78"/>
      <c r="C115" s="78"/>
      <c r="D115" s="78"/>
      <c r="E115" s="296"/>
      <c r="F115" s="271"/>
      <c r="G115" s="271"/>
      <c r="H115" s="271"/>
      <c r="I115" s="271"/>
      <c r="J115" s="271"/>
      <c r="K115" s="271"/>
      <c r="L115" s="103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12.0" customHeight="1">
      <c r="A116" s="78"/>
      <c r="B116" s="103"/>
      <c r="C116" s="271"/>
      <c r="D116" s="271"/>
      <c r="E116" s="296"/>
      <c r="F116" s="271"/>
      <c r="G116" s="271"/>
      <c r="H116" s="271"/>
      <c r="I116" s="271"/>
      <c r="J116" s="271"/>
      <c r="K116" s="271"/>
      <c r="L116" s="103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0" customHeight="1">
      <c r="A117" s="78"/>
      <c r="B117" s="103"/>
      <c r="C117" s="271"/>
      <c r="D117" s="271"/>
      <c r="E117" s="296"/>
      <c r="F117" s="271"/>
      <c r="G117" s="271"/>
      <c r="H117" s="271"/>
      <c r="I117" s="271"/>
      <c r="J117" s="271"/>
      <c r="K117" s="271"/>
      <c r="L117" s="103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0" customHeight="1">
      <c r="A118" s="78"/>
      <c r="B118" s="103"/>
      <c r="C118" s="271"/>
      <c r="D118" s="271"/>
      <c r="E118" s="296"/>
      <c r="F118" s="271"/>
      <c r="G118" s="271"/>
      <c r="H118" s="271"/>
      <c r="I118" s="271"/>
      <c r="J118" s="271"/>
      <c r="K118" s="271"/>
      <c r="L118" s="103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0" customHeight="1">
      <c r="A119" s="78"/>
      <c r="B119" s="103"/>
      <c r="C119" s="271"/>
      <c r="D119" s="271"/>
      <c r="E119" s="296"/>
      <c r="F119" s="271"/>
      <c r="G119" s="271"/>
      <c r="H119" s="271"/>
      <c r="I119" s="271"/>
      <c r="J119" s="271"/>
      <c r="K119" s="271"/>
      <c r="L119" s="103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78"/>
      <c r="B120" s="103"/>
      <c r="C120" s="271"/>
      <c r="D120" s="271"/>
      <c r="E120" s="296"/>
      <c r="F120" s="271"/>
      <c r="G120" s="271"/>
      <c r="H120" s="271"/>
      <c r="I120" s="271"/>
      <c r="J120" s="271"/>
      <c r="K120" s="271"/>
      <c r="L120" s="103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2.0" customHeight="1">
      <c r="A121" s="78"/>
      <c r="B121" s="103"/>
      <c r="C121" s="271"/>
      <c r="D121" s="271"/>
      <c r="E121" s="296"/>
      <c r="F121" s="271"/>
      <c r="G121" s="271"/>
      <c r="H121" s="271"/>
      <c r="I121" s="271"/>
      <c r="J121" s="271"/>
      <c r="K121" s="271"/>
      <c r="L121" s="103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78"/>
      <c r="B122" s="103"/>
      <c r="C122" s="271"/>
      <c r="D122" s="271"/>
      <c r="E122" s="296"/>
      <c r="F122" s="271"/>
      <c r="G122" s="271"/>
      <c r="H122" s="271"/>
      <c r="I122" s="271"/>
      <c r="J122" s="271"/>
      <c r="K122" s="271"/>
      <c r="L122" s="103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0" customHeight="1">
      <c r="A123" s="78"/>
      <c r="B123" s="103"/>
      <c r="C123" s="271"/>
      <c r="D123" s="271"/>
      <c r="E123" s="296"/>
      <c r="F123" s="271"/>
      <c r="G123" s="271"/>
      <c r="H123" s="271"/>
      <c r="I123" s="271"/>
      <c r="J123" s="271"/>
      <c r="K123" s="271"/>
      <c r="L123" s="103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0" customHeight="1">
      <c r="A124" s="78"/>
      <c r="B124" s="103"/>
      <c r="C124" s="271"/>
      <c r="D124" s="271"/>
      <c r="E124" s="296"/>
      <c r="F124" s="271"/>
      <c r="G124" s="271"/>
      <c r="H124" s="271"/>
      <c r="I124" s="271"/>
      <c r="J124" s="271"/>
      <c r="K124" s="271"/>
      <c r="L124" s="103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2.0" customHeight="1">
      <c r="A125" s="78"/>
      <c r="B125" s="103"/>
      <c r="C125" s="271"/>
      <c r="D125" s="271"/>
      <c r="E125" s="296"/>
      <c r="F125" s="271"/>
      <c r="G125" s="271"/>
      <c r="H125" s="271"/>
      <c r="I125" s="271"/>
      <c r="J125" s="271"/>
      <c r="K125" s="271"/>
      <c r="L125" s="103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2.0" customHeight="1">
      <c r="A126" s="78"/>
      <c r="B126" s="103"/>
      <c r="C126" s="271"/>
      <c r="D126" s="271"/>
      <c r="E126" s="296"/>
      <c r="F126" s="271"/>
      <c r="G126" s="271"/>
      <c r="H126" s="271"/>
      <c r="I126" s="271"/>
      <c r="J126" s="271"/>
      <c r="K126" s="271"/>
      <c r="L126" s="103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78"/>
      <c r="B127" s="103"/>
      <c r="C127" s="271"/>
      <c r="D127" s="271"/>
      <c r="E127" s="296"/>
      <c r="F127" s="271"/>
      <c r="G127" s="271"/>
      <c r="H127" s="271"/>
      <c r="I127" s="271"/>
      <c r="J127" s="271"/>
      <c r="K127" s="271"/>
      <c r="L127" s="103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78"/>
      <c r="B128" s="103"/>
      <c r="C128" s="271"/>
      <c r="D128" s="271"/>
      <c r="E128" s="296"/>
      <c r="F128" s="271"/>
      <c r="G128" s="271"/>
      <c r="H128" s="271"/>
      <c r="I128" s="271"/>
      <c r="J128" s="271"/>
      <c r="K128" s="271"/>
      <c r="L128" s="103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12.0" customHeight="1">
      <c r="A129" s="78"/>
      <c r="B129" s="103"/>
      <c r="C129" s="271"/>
      <c r="D129" s="271"/>
      <c r="E129" s="296"/>
      <c r="F129" s="271"/>
      <c r="G129" s="271"/>
      <c r="H129" s="271"/>
      <c r="I129" s="271"/>
      <c r="J129" s="271"/>
      <c r="K129" s="271"/>
      <c r="L129" s="103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0" customHeight="1">
      <c r="A130" s="78"/>
      <c r="B130" s="103"/>
      <c r="C130" s="271"/>
      <c r="D130" s="271"/>
      <c r="E130" s="296"/>
      <c r="F130" s="271"/>
      <c r="G130" s="271"/>
      <c r="H130" s="271"/>
      <c r="I130" s="271"/>
      <c r="J130" s="271"/>
      <c r="K130" s="271"/>
      <c r="L130" s="103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0" customHeight="1">
      <c r="A131" s="78"/>
      <c r="B131" s="103"/>
      <c r="C131" s="271"/>
      <c r="D131" s="271"/>
      <c r="E131" s="296"/>
      <c r="F131" s="271"/>
      <c r="G131" s="271"/>
      <c r="H131" s="271"/>
      <c r="I131" s="271"/>
      <c r="J131" s="271"/>
      <c r="K131" s="271"/>
      <c r="L131" s="103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78"/>
      <c r="B132" s="103"/>
      <c r="C132" s="271"/>
      <c r="D132" s="271"/>
      <c r="E132" s="296"/>
      <c r="F132" s="271"/>
      <c r="G132" s="271"/>
      <c r="H132" s="271"/>
      <c r="I132" s="271"/>
      <c r="J132" s="271"/>
      <c r="K132" s="271"/>
      <c r="L132" s="103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2.0" customHeight="1">
      <c r="A133" s="78"/>
      <c r="B133" s="103"/>
      <c r="C133" s="271"/>
      <c r="D133" s="271"/>
      <c r="E133" s="296"/>
      <c r="F133" s="271"/>
      <c r="G133" s="271"/>
      <c r="H133" s="271"/>
      <c r="I133" s="271"/>
      <c r="J133" s="271"/>
      <c r="K133" s="271"/>
      <c r="L133" s="103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ht="12.0" customHeight="1">
      <c r="A134" s="78"/>
      <c r="B134" s="103"/>
      <c r="C134" s="271"/>
      <c r="D134" s="271"/>
      <c r="E134" s="296"/>
      <c r="F134" s="271"/>
      <c r="G134" s="271"/>
      <c r="H134" s="271"/>
      <c r="I134" s="271"/>
      <c r="J134" s="271"/>
      <c r="K134" s="271"/>
      <c r="L134" s="103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0" customHeight="1">
      <c r="A135" s="78"/>
      <c r="B135" s="103"/>
      <c r="C135" s="271"/>
      <c r="D135" s="271"/>
      <c r="E135" s="296"/>
      <c r="F135" s="271"/>
      <c r="G135" s="271"/>
      <c r="H135" s="271"/>
      <c r="I135" s="271"/>
      <c r="J135" s="271"/>
      <c r="K135" s="271"/>
      <c r="L135" s="103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0" customHeight="1">
      <c r="A136" s="78"/>
      <c r="B136" s="103"/>
      <c r="C136" s="271"/>
      <c r="D136" s="271"/>
      <c r="E136" s="296"/>
      <c r="F136" s="271"/>
      <c r="G136" s="271"/>
      <c r="H136" s="271"/>
      <c r="I136" s="271"/>
      <c r="J136" s="271"/>
      <c r="K136" s="271"/>
      <c r="L136" s="103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0" customHeight="1">
      <c r="A137" s="78"/>
      <c r="B137" s="103"/>
      <c r="C137" s="271"/>
      <c r="D137" s="271"/>
      <c r="E137" s="296"/>
      <c r="F137" s="271"/>
      <c r="G137" s="271"/>
      <c r="H137" s="271"/>
      <c r="I137" s="271"/>
      <c r="J137" s="271"/>
      <c r="K137" s="271"/>
      <c r="L137" s="103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78"/>
      <c r="B138" s="103"/>
      <c r="C138" s="271"/>
      <c r="D138" s="271"/>
      <c r="E138" s="296"/>
      <c r="F138" s="271"/>
      <c r="G138" s="271"/>
      <c r="H138" s="271"/>
      <c r="I138" s="271"/>
      <c r="J138" s="271"/>
      <c r="K138" s="271"/>
      <c r="L138" s="103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78"/>
      <c r="B139" s="103"/>
      <c r="C139" s="271"/>
      <c r="D139" s="271"/>
      <c r="E139" s="296"/>
      <c r="F139" s="271"/>
      <c r="G139" s="271"/>
      <c r="H139" s="271"/>
      <c r="I139" s="271"/>
      <c r="J139" s="271"/>
      <c r="K139" s="271"/>
      <c r="L139" s="103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2.0" customHeight="1">
      <c r="A140" s="78"/>
      <c r="B140" s="103"/>
      <c r="C140" s="271"/>
      <c r="D140" s="271"/>
      <c r="E140" s="296"/>
      <c r="F140" s="271"/>
      <c r="G140" s="271"/>
      <c r="H140" s="271"/>
      <c r="I140" s="271"/>
      <c r="J140" s="271"/>
      <c r="K140" s="271"/>
      <c r="L140" s="103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78"/>
      <c r="B141" s="103"/>
      <c r="C141" s="271"/>
      <c r="D141" s="271"/>
      <c r="E141" s="296"/>
      <c r="F141" s="271"/>
      <c r="G141" s="271"/>
      <c r="H141" s="271"/>
      <c r="I141" s="271"/>
      <c r="J141" s="271"/>
      <c r="K141" s="271"/>
      <c r="L141" s="103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0" customHeight="1">
      <c r="A142" s="78"/>
      <c r="B142" s="103"/>
      <c r="C142" s="271"/>
      <c r="D142" s="271"/>
      <c r="E142" s="296"/>
      <c r="F142" s="271"/>
      <c r="G142" s="271"/>
      <c r="H142" s="271"/>
      <c r="I142" s="271"/>
      <c r="J142" s="271"/>
      <c r="K142" s="271"/>
      <c r="L142" s="103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0" customHeight="1">
      <c r="A143" s="78"/>
      <c r="B143" s="103"/>
      <c r="C143" s="271"/>
      <c r="D143" s="271"/>
      <c r="E143" s="296"/>
      <c r="F143" s="271"/>
      <c r="G143" s="271"/>
      <c r="H143" s="271"/>
      <c r="I143" s="271"/>
      <c r="J143" s="271"/>
      <c r="K143" s="271"/>
      <c r="L143" s="103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78"/>
      <c r="B144" s="103"/>
      <c r="C144" s="271"/>
      <c r="D144" s="271"/>
      <c r="E144" s="296"/>
      <c r="F144" s="271"/>
      <c r="G144" s="271"/>
      <c r="H144" s="271"/>
      <c r="I144" s="271"/>
      <c r="J144" s="271"/>
      <c r="K144" s="271"/>
      <c r="L144" s="103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78"/>
      <c r="B145" s="78"/>
      <c r="C145" s="78"/>
      <c r="D145" s="78"/>
      <c r="E145" s="296"/>
      <c r="F145" s="271"/>
      <c r="G145" s="271"/>
      <c r="H145" s="271"/>
      <c r="I145" s="271"/>
      <c r="J145" s="271"/>
      <c r="K145" s="271"/>
      <c r="L145" s="103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78"/>
      <c r="B146" s="103"/>
      <c r="C146" s="271"/>
      <c r="D146" s="271"/>
      <c r="E146" s="296"/>
      <c r="F146" s="271"/>
      <c r="G146" s="271"/>
      <c r="H146" s="271"/>
      <c r="I146" s="271"/>
      <c r="J146" s="271"/>
      <c r="K146" s="271"/>
      <c r="L146" s="103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78"/>
      <c r="B147" s="103"/>
      <c r="C147" s="271"/>
      <c r="D147" s="271"/>
      <c r="E147" s="296"/>
      <c r="F147" s="271"/>
      <c r="G147" s="271"/>
      <c r="H147" s="271"/>
      <c r="I147" s="271"/>
      <c r="J147" s="271"/>
      <c r="K147" s="271"/>
      <c r="L147" s="103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78"/>
      <c r="B148" s="103"/>
      <c r="C148" s="271"/>
      <c r="D148" s="271"/>
      <c r="E148" s="296"/>
      <c r="F148" s="271"/>
      <c r="G148" s="271"/>
      <c r="H148" s="271"/>
      <c r="I148" s="271"/>
      <c r="J148" s="271"/>
      <c r="K148" s="271"/>
      <c r="L148" s="103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78"/>
      <c r="B149" s="103"/>
      <c r="C149" s="271"/>
      <c r="D149" s="271"/>
      <c r="E149" s="296"/>
      <c r="F149" s="271"/>
      <c r="G149" s="271"/>
      <c r="H149" s="271"/>
      <c r="I149" s="271"/>
      <c r="J149" s="271"/>
      <c r="K149" s="271"/>
      <c r="L149" s="103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78"/>
      <c r="B150" s="103"/>
      <c r="C150" s="271"/>
      <c r="D150" s="271"/>
      <c r="E150" s="296"/>
      <c r="F150" s="271"/>
      <c r="G150" s="271"/>
      <c r="H150" s="271"/>
      <c r="I150" s="271"/>
      <c r="J150" s="271"/>
      <c r="K150" s="271"/>
      <c r="L150" s="103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78"/>
      <c r="B151" s="103"/>
      <c r="C151" s="271"/>
      <c r="D151" s="271"/>
      <c r="E151" s="296"/>
      <c r="F151" s="271"/>
      <c r="G151" s="271"/>
      <c r="H151" s="271"/>
      <c r="I151" s="271"/>
      <c r="J151" s="271"/>
      <c r="K151" s="271"/>
      <c r="L151" s="103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78"/>
      <c r="B152" s="103"/>
      <c r="C152" s="271"/>
      <c r="D152" s="271"/>
      <c r="E152" s="296"/>
      <c r="F152" s="271"/>
      <c r="G152" s="271"/>
      <c r="H152" s="271"/>
      <c r="I152" s="271"/>
      <c r="J152" s="271"/>
      <c r="K152" s="271"/>
      <c r="L152" s="103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78"/>
      <c r="B153" s="103"/>
      <c r="C153" s="271"/>
      <c r="D153" s="271"/>
      <c r="E153" s="296"/>
      <c r="F153" s="271"/>
      <c r="G153" s="271"/>
      <c r="H153" s="271"/>
      <c r="I153" s="271"/>
      <c r="J153" s="271"/>
      <c r="K153" s="271"/>
      <c r="L153" s="103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78"/>
      <c r="B154" s="103"/>
      <c r="C154" s="271"/>
      <c r="D154" s="271"/>
      <c r="E154" s="296"/>
      <c r="F154" s="271"/>
      <c r="G154" s="271"/>
      <c r="H154" s="271"/>
      <c r="I154" s="271"/>
      <c r="J154" s="271"/>
      <c r="K154" s="271"/>
      <c r="L154" s="103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78"/>
      <c r="B155" s="103"/>
      <c r="C155" s="271"/>
      <c r="D155" s="271"/>
      <c r="E155" s="296"/>
      <c r="F155" s="271"/>
      <c r="G155" s="271"/>
      <c r="H155" s="271"/>
      <c r="I155" s="271"/>
      <c r="J155" s="271"/>
      <c r="K155" s="271"/>
      <c r="L155" s="103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78"/>
      <c r="B156" s="103"/>
      <c r="C156" s="271"/>
      <c r="D156" s="271"/>
      <c r="E156" s="296"/>
      <c r="F156" s="271"/>
      <c r="G156" s="271"/>
      <c r="H156" s="271"/>
      <c r="I156" s="271"/>
      <c r="J156" s="271"/>
      <c r="K156" s="271"/>
      <c r="L156" s="103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78"/>
      <c r="B157" s="103"/>
      <c r="C157" s="271"/>
      <c r="D157" s="271"/>
      <c r="E157" s="296"/>
      <c r="F157" s="271"/>
      <c r="G157" s="271"/>
      <c r="H157" s="271"/>
      <c r="I157" s="271"/>
      <c r="J157" s="271"/>
      <c r="K157" s="271"/>
      <c r="L157" s="103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78"/>
      <c r="B158" s="103"/>
      <c r="C158" s="271"/>
      <c r="D158" s="271"/>
      <c r="E158" s="296"/>
      <c r="F158" s="271"/>
      <c r="G158" s="271"/>
      <c r="H158" s="271"/>
      <c r="I158" s="271"/>
      <c r="J158" s="271"/>
      <c r="K158" s="271"/>
      <c r="L158" s="103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78"/>
      <c r="B159" s="103"/>
      <c r="C159" s="271"/>
      <c r="D159" s="271"/>
      <c r="E159" s="296"/>
      <c r="F159" s="271"/>
      <c r="G159" s="271"/>
      <c r="H159" s="271"/>
      <c r="I159" s="271"/>
      <c r="J159" s="271"/>
      <c r="K159" s="271"/>
      <c r="L159" s="103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78"/>
      <c r="B160" s="103"/>
      <c r="C160" s="271"/>
      <c r="D160" s="271"/>
      <c r="E160" s="296"/>
      <c r="F160" s="271"/>
      <c r="G160" s="271"/>
      <c r="H160" s="271"/>
      <c r="I160" s="271"/>
      <c r="J160" s="271"/>
      <c r="K160" s="271"/>
      <c r="L160" s="103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78"/>
      <c r="B161" s="103"/>
      <c r="C161" s="271"/>
      <c r="D161" s="271"/>
      <c r="E161" s="296"/>
      <c r="F161" s="271"/>
      <c r="G161" s="271"/>
      <c r="H161" s="271"/>
      <c r="I161" s="271"/>
      <c r="J161" s="271"/>
      <c r="K161" s="271"/>
      <c r="L161" s="103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78"/>
      <c r="B162" s="103"/>
      <c r="C162" s="271"/>
      <c r="D162" s="271"/>
      <c r="E162" s="296"/>
      <c r="F162" s="271"/>
      <c r="G162" s="271"/>
      <c r="H162" s="271"/>
      <c r="I162" s="271"/>
      <c r="J162" s="271"/>
      <c r="K162" s="271"/>
      <c r="L162" s="103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78"/>
      <c r="B163" s="103"/>
      <c r="C163" s="271"/>
      <c r="D163" s="271"/>
      <c r="E163" s="296"/>
      <c r="F163" s="271"/>
      <c r="G163" s="271"/>
      <c r="H163" s="271"/>
      <c r="I163" s="271"/>
      <c r="J163" s="271"/>
      <c r="K163" s="271"/>
      <c r="L163" s="103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78"/>
      <c r="B164" s="103"/>
      <c r="C164" s="271"/>
      <c r="D164" s="271"/>
      <c r="E164" s="296"/>
      <c r="F164" s="271"/>
      <c r="G164" s="271"/>
      <c r="H164" s="271"/>
      <c r="I164" s="271"/>
      <c r="J164" s="271"/>
      <c r="K164" s="271"/>
      <c r="L164" s="103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78"/>
      <c r="B165" s="103"/>
      <c r="C165" s="271"/>
      <c r="D165" s="271"/>
      <c r="E165" s="296"/>
      <c r="F165" s="271"/>
      <c r="G165" s="271"/>
      <c r="H165" s="271"/>
      <c r="I165" s="271"/>
      <c r="J165" s="271"/>
      <c r="K165" s="271"/>
      <c r="L165" s="103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78"/>
      <c r="B166" s="103"/>
      <c r="C166" s="271"/>
      <c r="D166" s="271"/>
      <c r="E166" s="296"/>
      <c r="F166" s="271"/>
      <c r="G166" s="271"/>
      <c r="H166" s="271"/>
      <c r="I166" s="271"/>
      <c r="J166" s="271"/>
      <c r="K166" s="271"/>
      <c r="L166" s="103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78"/>
      <c r="B167" s="103"/>
      <c r="C167" s="271"/>
      <c r="D167" s="271"/>
      <c r="E167" s="296"/>
      <c r="F167" s="271"/>
      <c r="G167" s="271"/>
      <c r="H167" s="271"/>
      <c r="I167" s="271"/>
      <c r="J167" s="271"/>
      <c r="K167" s="271"/>
      <c r="L167" s="103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78"/>
      <c r="B168" s="103"/>
      <c r="C168" s="271"/>
      <c r="D168" s="271"/>
      <c r="E168" s="296"/>
      <c r="F168" s="271"/>
      <c r="G168" s="271"/>
      <c r="H168" s="271"/>
      <c r="I168" s="271"/>
      <c r="J168" s="271"/>
      <c r="K168" s="271"/>
      <c r="L168" s="103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78"/>
      <c r="B169" s="103"/>
      <c r="C169" s="271"/>
      <c r="D169" s="271"/>
      <c r="E169" s="296"/>
      <c r="F169" s="271"/>
      <c r="G169" s="271"/>
      <c r="H169" s="271"/>
      <c r="I169" s="271"/>
      <c r="J169" s="271"/>
      <c r="K169" s="271"/>
      <c r="L169" s="103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78"/>
      <c r="B170" s="103"/>
      <c r="C170" s="271"/>
      <c r="D170" s="271"/>
      <c r="E170" s="296"/>
      <c r="F170" s="271"/>
      <c r="G170" s="271"/>
      <c r="H170" s="271"/>
      <c r="I170" s="271"/>
      <c r="J170" s="271"/>
      <c r="K170" s="271"/>
      <c r="L170" s="103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78"/>
      <c r="B171" s="103"/>
      <c r="C171" s="271"/>
      <c r="D171" s="271"/>
      <c r="E171" s="296"/>
      <c r="F171" s="271"/>
      <c r="G171" s="271"/>
      <c r="H171" s="271"/>
      <c r="I171" s="271"/>
      <c r="J171" s="271"/>
      <c r="K171" s="271"/>
      <c r="L171" s="103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78"/>
      <c r="B172" s="103"/>
      <c r="C172" s="271"/>
      <c r="D172" s="271"/>
      <c r="E172" s="296"/>
      <c r="F172" s="271"/>
      <c r="G172" s="271"/>
      <c r="H172" s="271"/>
      <c r="I172" s="271"/>
      <c r="J172" s="271"/>
      <c r="K172" s="271"/>
      <c r="L172" s="103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78"/>
      <c r="B173" s="103"/>
      <c r="C173" s="271"/>
      <c r="D173" s="271"/>
      <c r="E173" s="296"/>
      <c r="F173" s="271"/>
      <c r="G173" s="271"/>
      <c r="H173" s="271"/>
      <c r="I173" s="271"/>
      <c r="J173" s="271"/>
      <c r="K173" s="271"/>
      <c r="L173" s="103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78"/>
      <c r="B174" s="103"/>
      <c r="C174" s="271"/>
      <c r="D174" s="271"/>
      <c r="E174" s="296"/>
      <c r="F174" s="271"/>
      <c r="G174" s="271"/>
      <c r="H174" s="271"/>
      <c r="I174" s="271"/>
      <c r="J174" s="271"/>
      <c r="K174" s="271"/>
      <c r="L174" s="103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78"/>
      <c r="B175" s="78"/>
      <c r="C175" s="78"/>
      <c r="D175" s="78"/>
      <c r="E175" s="296"/>
      <c r="F175" s="271"/>
      <c r="G175" s="271"/>
      <c r="H175" s="271"/>
      <c r="I175" s="271"/>
      <c r="J175" s="271"/>
      <c r="K175" s="271"/>
      <c r="L175" s="103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78"/>
      <c r="B176" s="103"/>
      <c r="C176" s="271"/>
      <c r="D176" s="271"/>
      <c r="E176" s="296"/>
      <c r="F176" s="271"/>
      <c r="G176" s="271"/>
      <c r="H176" s="271"/>
      <c r="I176" s="271"/>
      <c r="J176" s="271"/>
      <c r="K176" s="271"/>
      <c r="L176" s="103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78"/>
      <c r="B177" s="103"/>
      <c r="C177" s="271"/>
      <c r="D177" s="271"/>
      <c r="E177" s="296"/>
      <c r="F177" s="271"/>
      <c r="G177" s="271"/>
      <c r="H177" s="271"/>
      <c r="I177" s="271"/>
      <c r="J177" s="271"/>
      <c r="K177" s="271"/>
      <c r="L177" s="103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78"/>
      <c r="B178" s="103"/>
      <c r="C178" s="271"/>
      <c r="D178" s="271"/>
      <c r="E178" s="296"/>
      <c r="F178" s="271"/>
      <c r="G178" s="271"/>
      <c r="H178" s="271"/>
      <c r="I178" s="271"/>
      <c r="J178" s="271"/>
      <c r="K178" s="271"/>
      <c r="L178" s="103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78"/>
      <c r="B179" s="103"/>
      <c r="C179" s="271"/>
      <c r="D179" s="271"/>
      <c r="E179" s="296"/>
      <c r="F179" s="271"/>
      <c r="G179" s="271"/>
      <c r="H179" s="271"/>
      <c r="I179" s="271"/>
      <c r="J179" s="271"/>
      <c r="K179" s="271"/>
      <c r="L179" s="103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78"/>
      <c r="B180" s="103"/>
      <c r="C180" s="271"/>
      <c r="D180" s="271"/>
      <c r="E180" s="296"/>
      <c r="F180" s="271"/>
      <c r="G180" s="271"/>
      <c r="H180" s="271"/>
      <c r="I180" s="271"/>
      <c r="J180" s="271"/>
      <c r="K180" s="271"/>
      <c r="L180" s="103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78"/>
      <c r="B181" s="103"/>
      <c r="C181" s="271"/>
      <c r="D181" s="271"/>
      <c r="E181" s="296"/>
      <c r="F181" s="271"/>
      <c r="G181" s="271"/>
      <c r="H181" s="271"/>
      <c r="I181" s="271"/>
      <c r="J181" s="271"/>
      <c r="K181" s="271"/>
      <c r="L181" s="103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78"/>
      <c r="B182" s="103"/>
      <c r="C182" s="271"/>
      <c r="D182" s="271"/>
      <c r="E182" s="296"/>
      <c r="F182" s="271"/>
      <c r="G182" s="271"/>
      <c r="H182" s="271"/>
      <c r="I182" s="271"/>
      <c r="J182" s="271"/>
      <c r="K182" s="271"/>
      <c r="L182" s="103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78"/>
      <c r="B183" s="103"/>
      <c r="C183" s="271"/>
      <c r="D183" s="271"/>
      <c r="E183" s="296"/>
      <c r="F183" s="271"/>
      <c r="G183" s="271"/>
      <c r="H183" s="271"/>
      <c r="I183" s="271"/>
      <c r="J183" s="271"/>
      <c r="K183" s="271"/>
      <c r="L183" s="103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78"/>
      <c r="B184" s="103"/>
      <c r="C184" s="271"/>
      <c r="D184" s="271"/>
      <c r="E184" s="296"/>
      <c r="F184" s="271"/>
      <c r="G184" s="271"/>
      <c r="H184" s="271"/>
      <c r="I184" s="271"/>
      <c r="J184" s="271"/>
      <c r="K184" s="271"/>
      <c r="L184" s="103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78"/>
      <c r="B185" s="103"/>
      <c r="C185" s="271"/>
      <c r="D185" s="271"/>
      <c r="E185" s="296"/>
      <c r="F185" s="271"/>
      <c r="G185" s="271"/>
      <c r="H185" s="271"/>
      <c r="I185" s="271"/>
      <c r="J185" s="271"/>
      <c r="K185" s="271"/>
      <c r="L185" s="103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78"/>
      <c r="B186" s="103"/>
      <c r="C186" s="271"/>
      <c r="D186" s="271"/>
      <c r="E186" s="296"/>
      <c r="F186" s="271"/>
      <c r="G186" s="271"/>
      <c r="H186" s="271"/>
      <c r="I186" s="271"/>
      <c r="J186" s="271"/>
      <c r="K186" s="271"/>
      <c r="L186" s="103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78"/>
      <c r="B187" s="103"/>
      <c r="C187" s="271"/>
      <c r="D187" s="271"/>
      <c r="E187" s="296"/>
      <c r="F187" s="271"/>
      <c r="G187" s="271"/>
      <c r="H187" s="271"/>
      <c r="I187" s="271"/>
      <c r="J187" s="271"/>
      <c r="K187" s="271"/>
      <c r="L187" s="103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78"/>
      <c r="B188" s="103"/>
      <c r="C188" s="271"/>
      <c r="D188" s="271"/>
      <c r="E188" s="296"/>
      <c r="F188" s="271"/>
      <c r="G188" s="271"/>
      <c r="H188" s="271"/>
      <c r="I188" s="271"/>
      <c r="J188" s="271"/>
      <c r="K188" s="271"/>
      <c r="L188" s="103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78"/>
      <c r="B189" s="103"/>
      <c r="C189" s="271"/>
      <c r="D189" s="271"/>
      <c r="E189" s="296"/>
      <c r="F189" s="271"/>
      <c r="G189" s="271"/>
      <c r="H189" s="271"/>
      <c r="I189" s="271"/>
      <c r="J189" s="271"/>
      <c r="K189" s="271"/>
      <c r="L189" s="103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78"/>
      <c r="B190" s="103"/>
      <c r="C190" s="271"/>
      <c r="D190" s="271"/>
      <c r="E190" s="296"/>
      <c r="F190" s="271"/>
      <c r="G190" s="271"/>
      <c r="H190" s="271"/>
      <c r="I190" s="271"/>
      <c r="J190" s="271"/>
      <c r="K190" s="271"/>
      <c r="L190" s="103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78"/>
      <c r="B191" s="103"/>
      <c r="C191" s="271"/>
      <c r="D191" s="271"/>
      <c r="E191" s="296"/>
      <c r="F191" s="271"/>
      <c r="G191" s="271"/>
      <c r="H191" s="271"/>
      <c r="I191" s="271"/>
      <c r="J191" s="271"/>
      <c r="K191" s="271"/>
      <c r="L191" s="103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78"/>
      <c r="B192" s="103"/>
      <c r="C192" s="271"/>
      <c r="D192" s="271"/>
      <c r="E192" s="296"/>
      <c r="F192" s="271"/>
      <c r="G192" s="271"/>
      <c r="H192" s="271"/>
      <c r="I192" s="271"/>
      <c r="J192" s="271"/>
      <c r="K192" s="271"/>
      <c r="L192" s="103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78"/>
      <c r="B193" s="103"/>
      <c r="C193" s="271"/>
      <c r="D193" s="271"/>
      <c r="E193" s="296"/>
      <c r="F193" s="271"/>
      <c r="G193" s="271"/>
      <c r="H193" s="271"/>
      <c r="I193" s="271"/>
      <c r="J193" s="271"/>
      <c r="K193" s="271"/>
      <c r="L193" s="103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78"/>
      <c r="B194" s="103"/>
      <c r="C194" s="271"/>
      <c r="D194" s="271"/>
      <c r="E194" s="296"/>
      <c r="F194" s="271"/>
      <c r="G194" s="271"/>
      <c r="H194" s="271"/>
      <c r="I194" s="271"/>
      <c r="J194" s="271"/>
      <c r="K194" s="271"/>
      <c r="L194" s="103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78"/>
      <c r="B195" s="103"/>
      <c r="C195" s="271"/>
      <c r="D195" s="271"/>
      <c r="E195" s="296"/>
      <c r="F195" s="271"/>
      <c r="G195" s="271"/>
      <c r="H195" s="271"/>
      <c r="I195" s="271"/>
      <c r="J195" s="271"/>
      <c r="K195" s="271"/>
      <c r="L195" s="103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78"/>
      <c r="B196" s="103"/>
      <c r="C196" s="271"/>
      <c r="D196" s="271"/>
      <c r="E196" s="296"/>
      <c r="F196" s="271"/>
      <c r="G196" s="271"/>
      <c r="H196" s="271"/>
      <c r="I196" s="271"/>
      <c r="J196" s="271"/>
      <c r="K196" s="271"/>
      <c r="L196" s="103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78"/>
      <c r="B197" s="103"/>
      <c r="C197" s="271"/>
      <c r="D197" s="271"/>
      <c r="E197" s="296"/>
      <c r="F197" s="271"/>
      <c r="G197" s="271"/>
      <c r="H197" s="271"/>
      <c r="I197" s="271"/>
      <c r="J197" s="271"/>
      <c r="K197" s="271"/>
      <c r="L197" s="103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78"/>
      <c r="B198" s="103"/>
      <c r="C198" s="271"/>
      <c r="D198" s="271"/>
      <c r="E198" s="296"/>
      <c r="F198" s="271"/>
      <c r="G198" s="271"/>
      <c r="H198" s="271"/>
      <c r="I198" s="271"/>
      <c r="J198" s="271"/>
      <c r="K198" s="271"/>
      <c r="L198" s="103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78"/>
      <c r="B199" s="103"/>
      <c r="C199" s="271"/>
      <c r="D199" s="271"/>
      <c r="E199" s="296"/>
      <c r="F199" s="271"/>
      <c r="G199" s="271"/>
      <c r="H199" s="271"/>
      <c r="I199" s="271"/>
      <c r="J199" s="271"/>
      <c r="K199" s="271"/>
      <c r="L199" s="103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78"/>
      <c r="B200" s="103"/>
      <c r="C200" s="271"/>
      <c r="D200" s="271"/>
      <c r="E200" s="296"/>
      <c r="F200" s="271"/>
      <c r="G200" s="271"/>
      <c r="H200" s="271"/>
      <c r="I200" s="271"/>
      <c r="J200" s="271"/>
      <c r="K200" s="271"/>
      <c r="L200" s="103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78"/>
      <c r="B201" s="103"/>
      <c r="C201" s="271"/>
      <c r="D201" s="271"/>
      <c r="E201" s="296"/>
      <c r="F201" s="271"/>
      <c r="G201" s="271"/>
      <c r="H201" s="271"/>
      <c r="I201" s="271"/>
      <c r="J201" s="271"/>
      <c r="K201" s="271"/>
      <c r="L201" s="103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78"/>
      <c r="B202" s="103"/>
      <c r="C202" s="271"/>
      <c r="D202" s="271"/>
      <c r="E202" s="296"/>
      <c r="F202" s="271"/>
      <c r="G202" s="271"/>
      <c r="H202" s="271"/>
      <c r="I202" s="271"/>
      <c r="J202" s="271"/>
      <c r="K202" s="271"/>
      <c r="L202" s="103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78"/>
      <c r="B203" s="103"/>
      <c r="C203" s="271"/>
      <c r="D203" s="271"/>
      <c r="E203" s="296"/>
      <c r="F203" s="271"/>
      <c r="G203" s="271"/>
      <c r="H203" s="271"/>
      <c r="I203" s="271"/>
      <c r="J203" s="271"/>
      <c r="K203" s="271"/>
      <c r="L203" s="103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78"/>
      <c r="B204" s="103"/>
      <c r="C204" s="271"/>
      <c r="D204" s="271"/>
      <c r="E204" s="296"/>
      <c r="F204" s="271"/>
      <c r="G204" s="271"/>
      <c r="H204" s="271"/>
      <c r="I204" s="271"/>
      <c r="J204" s="271"/>
      <c r="K204" s="271"/>
      <c r="L204" s="103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78"/>
      <c r="B205" s="103"/>
      <c r="C205" s="271"/>
      <c r="D205" s="271"/>
      <c r="E205" s="296"/>
      <c r="F205" s="271"/>
      <c r="G205" s="271"/>
      <c r="H205" s="271"/>
      <c r="I205" s="271"/>
      <c r="J205" s="271"/>
      <c r="K205" s="271"/>
      <c r="L205" s="103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78"/>
      <c r="B206" s="103"/>
      <c r="C206" s="271"/>
      <c r="D206" s="271"/>
      <c r="E206" s="296"/>
      <c r="F206" s="271"/>
      <c r="G206" s="271"/>
      <c r="H206" s="271"/>
      <c r="I206" s="271"/>
      <c r="J206" s="271"/>
      <c r="K206" s="271"/>
      <c r="L206" s="103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78"/>
      <c r="B207" s="103"/>
      <c r="C207" s="271"/>
      <c r="D207" s="271"/>
      <c r="E207" s="296"/>
      <c r="F207" s="271"/>
      <c r="G207" s="271"/>
      <c r="H207" s="271"/>
      <c r="I207" s="271"/>
      <c r="J207" s="271"/>
      <c r="K207" s="271"/>
      <c r="L207" s="103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78"/>
      <c r="B208" s="103"/>
      <c r="C208" s="271"/>
      <c r="D208" s="271"/>
      <c r="E208" s="296"/>
      <c r="F208" s="271"/>
      <c r="G208" s="271"/>
      <c r="H208" s="271"/>
      <c r="I208" s="271"/>
      <c r="J208" s="271"/>
      <c r="K208" s="271"/>
      <c r="L208" s="103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78"/>
      <c r="B209" s="103"/>
      <c r="C209" s="271"/>
      <c r="D209" s="271"/>
      <c r="E209" s="296"/>
      <c r="F209" s="271"/>
      <c r="G209" s="271"/>
      <c r="H209" s="271"/>
      <c r="I209" s="271"/>
      <c r="J209" s="271"/>
      <c r="K209" s="271"/>
      <c r="L209" s="103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78"/>
      <c r="B210" s="103"/>
      <c r="C210" s="271"/>
      <c r="D210" s="271"/>
      <c r="E210" s="296"/>
      <c r="F210" s="271"/>
      <c r="G210" s="271"/>
      <c r="H210" s="271"/>
      <c r="I210" s="271"/>
      <c r="J210" s="271"/>
      <c r="K210" s="271"/>
      <c r="L210" s="103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78"/>
      <c r="B211" s="103"/>
      <c r="C211" s="271"/>
      <c r="D211" s="271"/>
      <c r="E211" s="296"/>
      <c r="F211" s="271"/>
      <c r="G211" s="271"/>
      <c r="H211" s="271"/>
      <c r="I211" s="271"/>
      <c r="J211" s="271"/>
      <c r="K211" s="271"/>
      <c r="L211" s="103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78"/>
      <c r="B212" s="103"/>
      <c r="C212" s="271"/>
      <c r="D212" s="271"/>
      <c r="E212" s="296"/>
      <c r="F212" s="271"/>
      <c r="G212" s="271"/>
      <c r="H212" s="271"/>
      <c r="I212" s="271"/>
      <c r="J212" s="271"/>
      <c r="K212" s="271"/>
      <c r="L212" s="103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78"/>
      <c r="B213" s="103"/>
      <c r="C213" s="271"/>
      <c r="D213" s="271"/>
      <c r="E213" s="296"/>
      <c r="F213" s="271"/>
      <c r="G213" s="271"/>
      <c r="H213" s="271"/>
      <c r="I213" s="271"/>
      <c r="J213" s="271"/>
      <c r="K213" s="271"/>
      <c r="L213" s="103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78"/>
      <c r="B214" s="103"/>
      <c r="C214" s="271"/>
      <c r="D214" s="271"/>
      <c r="E214" s="296"/>
      <c r="F214" s="271"/>
      <c r="G214" s="271"/>
      <c r="H214" s="271"/>
      <c r="I214" s="271"/>
      <c r="J214" s="271"/>
      <c r="K214" s="271"/>
      <c r="L214" s="103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78"/>
      <c r="B215" s="103"/>
      <c r="C215" s="271"/>
      <c r="D215" s="271"/>
      <c r="E215" s="296"/>
      <c r="F215" s="271"/>
      <c r="G215" s="271"/>
      <c r="H215" s="271"/>
      <c r="I215" s="271"/>
      <c r="J215" s="271"/>
      <c r="K215" s="271"/>
      <c r="L215" s="103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78"/>
      <c r="B216" s="103"/>
      <c r="C216" s="271"/>
      <c r="D216" s="271"/>
      <c r="E216" s="296"/>
      <c r="F216" s="271"/>
      <c r="G216" s="271"/>
      <c r="H216" s="271"/>
      <c r="I216" s="271"/>
      <c r="J216" s="271"/>
      <c r="K216" s="271"/>
      <c r="L216" s="103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78"/>
      <c r="B217" s="103"/>
      <c r="C217" s="271"/>
      <c r="D217" s="271"/>
      <c r="E217" s="296"/>
      <c r="F217" s="271"/>
      <c r="G217" s="271"/>
      <c r="H217" s="271"/>
      <c r="I217" s="271"/>
      <c r="J217" s="271"/>
      <c r="K217" s="271"/>
      <c r="L217" s="103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78"/>
      <c r="B218" s="103"/>
      <c r="C218" s="271"/>
      <c r="D218" s="271"/>
      <c r="E218" s="296"/>
      <c r="F218" s="271"/>
      <c r="G218" s="271"/>
      <c r="H218" s="271"/>
      <c r="I218" s="271"/>
      <c r="J218" s="271"/>
      <c r="K218" s="271"/>
      <c r="L218" s="103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78"/>
      <c r="B219" s="103"/>
      <c r="C219" s="271"/>
      <c r="D219" s="271"/>
      <c r="E219" s="296"/>
      <c r="F219" s="271"/>
      <c r="G219" s="271"/>
      <c r="H219" s="271"/>
      <c r="I219" s="271"/>
      <c r="J219" s="271"/>
      <c r="K219" s="271"/>
      <c r="L219" s="103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78"/>
      <c r="B220" s="103"/>
      <c r="C220" s="271"/>
      <c r="D220" s="271"/>
      <c r="E220" s="296"/>
      <c r="F220" s="271"/>
      <c r="G220" s="271"/>
      <c r="H220" s="271"/>
      <c r="I220" s="271"/>
      <c r="J220" s="271"/>
      <c r="K220" s="271"/>
      <c r="L220" s="103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78"/>
      <c r="B221" s="103"/>
      <c r="C221" s="271"/>
      <c r="D221" s="271"/>
      <c r="E221" s="296"/>
      <c r="F221" s="271"/>
      <c r="G221" s="271"/>
      <c r="H221" s="271"/>
      <c r="I221" s="271"/>
      <c r="J221" s="271"/>
      <c r="K221" s="271"/>
      <c r="L221" s="103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78"/>
      <c r="B222" s="103"/>
      <c r="C222" s="271"/>
      <c r="D222" s="271"/>
      <c r="E222" s="296"/>
      <c r="F222" s="271"/>
      <c r="G222" s="271"/>
      <c r="H222" s="271"/>
      <c r="I222" s="271"/>
      <c r="J222" s="271"/>
      <c r="K222" s="271"/>
      <c r="L222" s="103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78"/>
      <c r="B223" s="103"/>
      <c r="C223" s="271"/>
      <c r="D223" s="271"/>
      <c r="E223" s="296"/>
      <c r="F223" s="271"/>
      <c r="G223" s="271"/>
      <c r="H223" s="271"/>
      <c r="I223" s="271"/>
      <c r="J223" s="271"/>
      <c r="K223" s="271"/>
      <c r="L223" s="103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78"/>
      <c r="B224" s="103"/>
      <c r="C224" s="271"/>
      <c r="D224" s="271"/>
      <c r="E224" s="296"/>
      <c r="F224" s="271"/>
      <c r="G224" s="271"/>
      <c r="H224" s="271"/>
      <c r="I224" s="271"/>
      <c r="J224" s="271"/>
      <c r="K224" s="271"/>
      <c r="L224" s="103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78"/>
      <c r="B225" s="103"/>
      <c r="C225" s="271"/>
      <c r="D225" s="271"/>
      <c r="E225" s="296"/>
      <c r="F225" s="271"/>
      <c r="G225" s="271"/>
      <c r="H225" s="271"/>
      <c r="I225" s="271"/>
      <c r="J225" s="271"/>
      <c r="K225" s="271"/>
      <c r="L225" s="103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78"/>
      <c r="B226" s="103"/>
      <c r="C226" s="271"/>
      <c r="D226" s="271"/>
      <c r="E226" s="296"/>
      <c r="F226" s="271"/>
      <c r="G226" s="271"/>
      <c r="H226" s="271"/>
      <c r="I226" s="271"/>
      <c r="J226" s="271"/>
      <c r="K226" s="271"/>
      <c r="L226" s="103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78"/>
      <c r="B227" s="103"/>
      <c r="C227" s="271"/>
      <c r="D227" s="271"/>
      <c r="E227" s="296"/>
      <c r="F227" s="271"/>
      <c r="G227" s="271"/>
      <c r="H227" s="271"/>
      <c r="I227" s="271"/>
      <c r="J227" s="271"/>
      <c r="K227" s="271"/>
      <c r="L227" s="103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78"/>
      <c r="B228" s="103"/>
      <c r="C228" s="271"/>
      <c r="D228" s="271"/>
      <c r="E228" s="296"/>
      <c r="F228" s="271"/>
      <c r="G228" s="271"/>
      <c r="H228" s="271"/>
      <c r="I228" s="271"/>
      <c r="J228" s="271"/>
      <c r="K228" s="271"/>
      <c r="L228" s="103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78"/>
      <c r="B229" s="103"/>
      <c r="C229" s="271"/>
      <c r="D229" s="271"/>
      <c r="E229" s="296"/>
      <c r="F229" s="271"/>
      <c r="G229" s="271"/>
      <c r="H229" s="271"/>
      <c r="I229" s="271"/>
      <c r="J229" s="271"/>
      <c r="K229" s="271"/>
      <c r="L229" s="103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78"/>
      <c r="B230" s="103"/>
      <c r="C230" s="271"/>
      <c r="D230" s="271"/>
      <c r="E230" s="296"/>
      <c r="F230" s="271"/>
      <c r="G230" s="271"/>
      <c r="H230" s="271"/>
      <c r="I230" s="271"/>
      <c r="J230" s="271"/>
      <c r="K230" s="271"/>
      <c r="L230" s="103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78"/>
      <c r="B231" s="103"/>
      <c r="C231" s="271"/>
      <c r="D231" s="271"/>
      <c r="E231" s="296"/>
      <c r="F231" s="271"/>
      <c r="G231" s="271"/>
      <c r="H231" s="271"/>
      <c r="I231" s="271"/>
      <c r="J231" s="271"/>
      <c r="K231" s="271"/>
      <c r="L231" s="103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78"/>
      <c r="B232" s="103"/>
      <c r="C232" s="271"/>
      <c r="D232" s="271"/>
      <c r="E232" s="296"/>
      <c r="F232" s="271"/>
      <c r="G232" s="271"/>
      <c r="H232" s="271"/>
      <c r="I232" s="271"/>
      <c r="J232" s="271"/>
      <c r="K232" s="271"/>
      <c r="L232" s="103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78"/>
      <c r="B233" s="103"/>
      <c r="C233" s="271"/>
      <c r="D233" s="271"/>
      <c r="E233" s="296"/>
      <c r="F233" s="271"/>
      <c r="G233" s="271"/>
      <c r="H233" s="271"/>
      <c r="I233" s="271"/>
      <c r="J233" s="271"/>
      <c r="K233" s="271"/>
      <c r="L233" s="103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78"/>
      <c r="B234" s="103"/>
      <c r="C234" s="271"/>
      <c r="D234" s="271"/>
      <c r="E234" s="296"/>
      <c r="F234" s="271"/>
      <c r="G234" s="271"/>
      <c r="H234" s="271"/>
      <c r="I234" s="271"/>
      <c r="J234" s="271"/>
      <c r="K234" s="271"/>
      <c r="L234" s="103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78"/>
      <c r="B235" s="103"/>
      <c r="C235" s="271"/>
      <c r="D235" s="271"/>
      <c r="E235" s="296"/>
      <c r="F235" s="271"/>
      <c r="G235" s="271"/>
      <c r="H235" s="271"/>
      <c r="I235" s="271"/>
      <c r="J235" s="271"/>
      <c r="K235" s="271"/>
      <c r="L235" s="103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78"/>
      <c r="B236" s="103"/>
      <c r="C236" s="271"/>
      <c r="D236" s="271"/>
      <c r="E236" s="296"/>
      <c r="F236" s="271"/>
      <c r="G236" s="271"/>
      <c r="H236" s="271"/>
      <c r="I236" s="271"/>
      <c r="J236" s="271"/>
      <c r="K236" s="271"/>
      <c r="L236" s="103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78"/>
      <c r="B237" s="103"/>
      <c r="C237" s="271"/>
      <c r="D237" s="271"/>
      <c r="E237" s="296"/>
      <c r="F237" s="271"/>
      <c r="G237" s="271"/>
      <c r="H237" s="271"/>
      <c r="I237" s="271"/>
      <c r="J237" s="271"/>
      <c r="K237" s="271"/>
      <c r="L237" s="103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78"/>
      <c r="B238" s="103"/>
      <c r="C238" s="271"/>
      <c r="D238" s="271"/>
      <c r="E238" s="296"/>
      <c r="F238" s="271"/>
      <c r="G238" s="271"/>
      <c r="H238" s="271"/>
      <c r="I238" s="271"/>
      <c r="J238" s="271"/>
      <c r="K238" s="271"/>
      <c r="L238" s="103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78"/>
      <c r="B239" s="103"/>
      <c r="C239" s="271"/>
      <c r="D239" s="271"/>
      <c r="E239" s="296"/>
      <c r="F239" s="271"/>
      <c r="G239" s="271"/>
      <c r="H239" s="271"/>
      <c r="I239" s="271"/>
      <c r="J239" s="271"/>
      <c r="K239" s="271"/>
      <c r="L239" s="103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78"/>
      <c r="B240" s="103"/>
      <c r="C240" s="271"/>
      <c r="D240" s="271"/>
      <c r="E240" s="296"/>
      <c r="F240" s="271"/>
      <c r="G240" s="271"/>
      <c r="H240" s="271"/>
      <c r="I240" s="271"/>
      <c r="J240" s="271"/>
      <c r="K240" s="271"/>
      <c r="L240" s="103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78"/>
      <c r="B241" s="103"/>
      <c r="C241" s="271"/>
      <c r="D241" s="271"/>
      <c r="E241" s="296"/>
      <c r="F241" s="271"/>
      <c r="G241" s="271"/>
      <c r="H241" s="271"/>
      <c r="I241" s="271"/>
      <c r="J241" s="271"/>
      <c r="K241" s="271"/>
      <c r="L241" s="103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78"/>
      <c r="B242" s="103"/>
      <c r="C242" s="271"/>
      <c r="D242" s="271"/>
      <c r="E242" s="296"/>
      <c r="F242" s="271"/>
      <c r="G242" s="271"/>
      <c r="H242" s="271"/>
      <c r="I242" s="271"/>
      <c r="J242" s="271"/>
      <c r="K242" s="271"/>
      <c r="L242" s="103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78"/>
      <c r="B243" s="103"/>
      <c r="C243" s="271"/>
      <c r="D243" s="271"/>
      <c r="E243" s="296"/>
      <c r="F243" s="271"/>
      <c r="G243" s="271"/>
      <c r="H243" s="271"/>
      <c r="I243" s="271"/>
      <c r="J243" s="271"/>
      <c r="K243" s="271"/>
      <c r="L243" s="103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78"/>
      <c r="B244" s="103"/>
      <c r="C244" s="271"/>
      <c r="D244" s="271"/>
      <c r="E244" s="296"/>
      <c r="F244" s="271"/>
      <c r="G244" s="271"/>
      <c r="H244" s="271"/>
      <c r="I244" s="271"/>
      <c r="J244" s="271"/>
      <c r="K244" s="271"/>
      <c r="L244" s="103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78"/>
      <c r="B245" s="103"/>
      <c r="C245" s="271"/>
      <c r="D245" s="271"/>
      <c r="E245" s="296"/>
      <c r="F245" s="271"/>
      <c r="G245" s="271"/>
      <c r="H245" s="271"/>
      <c r="I245" s="271"/>
      <c r="J245" s="271"/>
      <c r="K245" s="271"/>
      <c r="L245" s="103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78"/>
      <c r="B246" s="103"/>
      <c r="C246" s="271"/>
      <c r="D246" s="271"/>
      <c r="E246" s="296"/>
      <c r="F246" s="271"/>
      <c r="G246" s="271"/>
      <c r="H246" s="271"/>
      <c r="I246" s="271"/>
      <c r="J246" s="271"/>
      <c r="K246" s="271"/>
      <c r="L246" s="103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78"/>
      <c r="B247" s="103"/>
      <c r="C247" s="271"/>
      <c r="D247" s="271"/>
      <c r="E247" s="296"/>
      <c r="F247" s="271"/>
      <c r="G247" s="271"/>
      <c r="H247" s="271"/>
      <c r="I247" s="271"/>
      <c r="J247" s="271"/>
      <c r="K247" s="271"/>
      <c r="L247" s="103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78"/>
      <c r="B248" s="103"/>
      <c r="C248" s="271"/>
      <c r="D248" s="271"/>
      <c r="E248" s="296"/>
      <c r="F248" s="271"/>
      <c r="G248" s="271"/>
      <c r="H248" s="271"/>
      <c r="I248" s="271"/>
      <c r="J248" s="271"/>
      <c r="K248" s="271"/>
      <c r="L248" s="103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78"/>
      <c r="B249" s="103"/>
      <c r="C249" s="271"/>
      <c r="D249" s="271"/>
      <c r="E249" s="296"/>
      <c r="F249" s="271"/>
      <c r="G249" s="271"/>
      <c r="H249" s="271"/>
      <c r="I249" s="271"/>
      <c r="J249" s="271"/>
      <c r="K249" s="271"/>
      <c r="L249" s="103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78"/>
      <c r="B250" s="103"/>
      <c r="C250" s="271"/>
      <c r="D250" s="271"/>
      <c r="E250" s="296"/>
      <c r="F250" s="271"/>
      <c r="G250" s="271"/>
      <c r="H250" s="271"/>
      <c r="I250" s="271"/>
      <c r="J250" s="271"/>
      <c r="K250" s="271"/>
      <c r="L250" s="103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78"/>
      <c r="B251" s="103"/>
      <c r="C251" s="271"/>
      <c r="D251" s="271"/>
      <c r="E251" s="296"/>
      <c r="F251" s="271"/>
      <c r="G251" s="271"/>
      <c r="H251" s="271"/>
      <c r="I251" s="271"/>
      <c r="J251" s="271"/>
      <c r="K251" s="271"/>
      <c r="L251" s="103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78"/>
      <c r="B252" s="103"/>
      <c r="C252" s="271"/>
      <c r="D252" s="271"/>
      <c r="E252" s="296"/>
      <c r="F252" s="271"/>
      <c r="G252" s="271"/>
      <c r="H252" s="271"/>
      <c r="I252" s="271"/>
      <c r="J252" s="271"/>
      <c r="K252" s="271"/>
      <c r="L252" s="103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78"/>
      <c r="B253" s="103"/>
      <c r="C253" s="271"/>
      <c r="D253" s="271"/>
      <c r="E253" s="296"/>
      <c r="F253" s="271"/>
      <c r="G253" s="271"/>
      <c r="H253" s="271"/>
      <c r="I253" s="271"/>
      <c r="J253" s="271"/>
      <c r="K253" s="271"/>
      <c r="L253" s="103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78"/>
      <c r="B254" s="103"/>
      <c r="C254" s="271"/>
      <c r="D254" s="271"/>
      <c r="E254" s="296"/>
      <c r="F254" s="271"/>
      <c r="G254" s="271"/>
      <c r="H254" s="271"/>
      <c r="I254" s="271"/>
      <c r="J254" s="271"/>
      <c r="K254" s="271"/>
      <c r="L254" s="103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78"/>
      <c r="B255" s="103"/>
      <c r="C255" s="271"/>
      <c r="D255" s="271"/>
      <c r="E255" s="296"/>
      <c r="F255" s="271"/>
      <c r="G255" s="271"/>
      <c r="H255" s="271"/>
      <c r="I255" s="271"/>
      <c r="J255" s="271"/>
      <c r="K255" s="271"/>
      <c r="L255" s="103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78"/>
      <c r="B256" s="103"/>
      <c r="C256" s="271"/>
      <c r="D256" s="271"/>
      <c r="E256" s="296"/>
      <c r="F256" s="271"/>
      <c r="G256" s="271"/>
      <c r="H256" s="271"/>
      <c r="I256" s="271"/>
      <c r="J256" s="271"/>
      <c r="K256" s="271"/>
      <c r="L256" s="103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78"/>
      <c r="B257" s="103"/>
      <c r="C257" s="271"/>
      <c r="D257" s="271"/>
      <c r="E257" s="296"/>
      <c r="F257" s="271"/>
      <c r="G257" s="271"/>
      <c r="H257" s="271"/>
      <c r="I257" s="271"/>
      <c r="J257" s="271"/>
      <c r="K257" s="271"/>
      <c r="L257" s="103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78"/>
      <c r="B258" s="103"/>
      <c r="C258" s="271"/>
      <c r="D258" s="271"/>
      <c r="E258" s="296"/>
      <c r="F258" s="271"/>
      <c r="G258" s="271"/>
      <c r="H258" s="271"/>
      <c r="I258" s="271"/>
      <c r="J258" s="271"/>
      <c r="K258" s="271"/>
      <c r="L258" s="103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78"/>
      <c r="B259" s="103"/>
      <c r="C259" s="271"/>
      <c r="D259" s="271"/>
      <c r="E259" s="296"/>
      <c r="F259" s="271"/>
      <c r="G259" s="271"/>
      <c r="H259" s="271"/>
      <c r="I259" s="271"/>
      <c r="J259" s="271"/>
      <c r="K259" s="271"/>
      <c r="L259" s="103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78"/>
      <c r="B260" s="103"/>
      <c r="C260" s="271"/>
      <c r="D260" s="271"/>
      <c r="E260" s="296"/>
      <c r="F260" s="271"/>
      <c r="G260" s="271"/>
      <c r="H260" s="271"/>
      <c r="I260" s="271"/>
      <c r="J260" s="271"/>
      <c r="K260" s="271"/>
      <c r="L260" s="103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78"/>
      <c r="B261" s="103"/>
      <c r="C261" s="271"/>
      <c r="D261" s="271"/>
      <c r="E261" s="296"/>
      <c r="F261" s="271"/>
      <c r="G261" s="271"/>
      <c r="H261" s="271"/>
      <c r="I261" s="271"/>
      <c r="J261" s="271"/>
      <c r="K261" s="271"/>
      <c r="L261" s="103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78"/>
      <c r="B262" s="103"/>
      <c r="C262" s="271"/>
      <c r="D262" s="271"/>
      <c r="E262" s="296"/>
      <c r="F262" s="271"/>
      <c r="G262" s="271"/>
      <c r="H262" s="271"/>
      <c r="I262" s="271"/>
      <c r="J262" s="271"/>
      <c r="K262" s="271"/>
      <c r="L262" s="103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78"/>
      <c r="B263" s="103"/>
      <c r="C263" s="271"/>
      <c r="D263" s="271"/>
      <c r="E263" s="296"/>
      <c r="F263" s="271"/>
      <c r="G263" s="271"/>
      <c r="H263" s="271"/>
      <c r="I263" s="271"/>
      <c r="J263" s="271"/>
      <c r="K263" s="271"/>
      <c r="L263" s="103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78"/>
      <c r="B264" s="103"/>
      <c r="C264" s="271"/>
      <c r="D264" s="271"/>
      <c r="E264" s="296"/>
      <c r="F264" s="271"/>
      <c r="G264" s="271"/>
      <c r="H264" s="271"/>
      <c r="I264" s="271"/>
      <c r="J264" s="271"/>
      <c r="K264" s="271"/>
      <c r="L264" s="103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78"/>
      <c r="B265" s="103"/>
      <c r="C265" s="271"/>
      <c r="D265" s="271"/>
      <c r="E265" s="296"/>
      <c r="F265" s="271"/>
      <c r="G265" s="271"/>
      <c r="H265" s="271"/>
      <c r="I265" s="271"/>
      <c r="J265" s="271"/>
      <c r="K265" s="271"/>
      <c r="L265" s="103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78"/>
      <c r="B266" s="103"/>
      <c r="C266" s="271"/>
      <c r="D266" s="271"/>
      <c r="E266" s="296"/>
      <c r="F266" s="271"/>
      <c r="G266" s="271"/>
      <c r="H266" s="271"/>
      <c r="I266" s="271"/>
      <c r="J266" s="271"/>
      <c r="K266" s="271"/>
      <c r="L266" s="103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78"/>
      <c r="B267" s="103"/>
      <c r="C267" s="271"/>
      <c r="D267" s="271"/>
      <c r="E267" s="296"/>
      <c r="F267" s="271"/>
      <c r="G267" s="271"/>
      <c r="H267" s="271"/>
      <c r="I267" s="271"/>
      <c r="J267" s="271"/>
      <c r="K267" s="271"/>
      <c r="L267" s="103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78"/>
      <c r="B268" s="103"/>
      <c r="C268" s="271"/>
      <c r="D268" s="271"/>
      <c r="E268" s="296"/>
      <c r="F268" s="271"/>
      <c r="G268" s="271"/>
      <c r="H268" s="271"/>
      <c r="I268" s="271"/>
      <c r="J268" s="271"/>
      <c r="K268" s="271"/>
      <c r="L268" s="103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78"/>
      <c r="B269" s="103"/>
      <c r="C269" s="271"/>
      <c r="D269" s="271"/>
      <c r="E269" s="296"/>
      <c r="F269" s="271"/>
      <c r="G269" s="271"/>
      <c r="H269" s="271"/>
      <c r="I269" s="271"/>
      <c r="J269" s="271"/>
      <c r="K269" s="271"/>
      <c r="L269" s="103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78"/>
      <c r="B270" s="103"/>
      <c r="C270" s="271"/>
      <c r="D270" s="271"/>
      <c r="E270" s="296"/>
      <c r="F270" s="271"/>
      <c r="G270" s="271"/>
      <c r="H270" s="271"/>
      <c r="I270" s="271"/>
      <c r="J270" s="271"/>
      <c r="K270" s="271"/>
      <c r="L270" s="103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78"/>
      <c r="B271" s="103"/>
      <c r="C271" s="271"/>
      <c r="D271" s="271"/>
      <c r="E271" s="296"/>
      <c r="F271" s="271"/>
      <c r="G271" s="271"/>
      <c r="H271" s="271"/>
      <c r="I271" s="271"/>
      <c r="J271" s="271"/>
      <c r="K271" s="271"/>
      <c r="L271" s="103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78"/>
      <c r="B272" s="103"/>
      <c r="C272" s="271"/>
      <c r="D272" s="271"/>
      <c r="E272" s="296"/>
      <c r="F272" s="271"/>
      <c r="G272" s="271"/>
      <c r="H272" s="271"/>
      <c r="I272" s="271"/>
      <c r="J272" s="271"/>
      <c r="K272" s="271"/>
      <c r="L272" s="103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78"/>
      <c r="B273" s="103"/>
      <c r="C273" s="271"/>
      <c r="D273" s="271"/>
      <c r="E273" s="296"/>
      <c r="F273" s="271"/>
      <c r="G273" s="271"/>
      <c r="H273" s="271"/>
      <c r="I273" s="271"/>
      <c r="J273" s="271"/>
      <c r="K273" s="271"/>
      <c r="L273" s="103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78"/>
      <c r="B274" s="103"/>
      <c r="C274" s="271"/>
      <c r="D274" s="271"/>
      <c r="E274" s="296"/>
      <c r="F274" s="271"/>
      <c r="G274" s="271"/>
      <c r="H274" s="271"/>
      <c r="I274" s="271"/>
      <c r="J274" s="271"/>
      <c r="K274" s="271"/>
      <c r="L274" s="103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78"/>
      <c r="B275" s="103"/>
      <c r="C275" s="271"/>
      <c r="D275" s="271"/>
      <c r="E275" s="296"/>
      <c r="F275" s="271"/>
      <c r="G275" s="271"/>
      <c r="H275" s="271"/>
      <c r="I275" s="271"/>
      <c r="J275" s="271"/>
      <c r="K275" s="271"/>
      <c r="L275" s="103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78"/>
      <c r="B276" s="103"/>
      <c r="C276" s="271"/>
      <c r="D276" s="271"/>
      <c r="E276" s="296"/>
      <c r="F276" s="271"/>
      <c r="G276" s="271"/>
      <c r="H276" s="271"/>
      <c r="I276" s="271"/>
      <c r="J276" s="271"/>
      <c r="K276" s="271"/>
      <c r="L276" s="103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78"/>
      <c r="B277" s="103"/>
      <c r="C277" s="271"/>
      <c r="D277" s="271"/>
      <c r="E277" s="296"/>
      <c r="F277" s="271"/>
      <c r="G277" s="271"/>
      <c r="H277" s="271"/>
      <c r="I277" s="271"/>
      <c r="J277" s="271"/>
      <c r="K277" s="271"/>
      <c r="L277" s="103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78"/>
      <c r="B278" s="103"/>
      <c r="C278" s="271"/>
      <c r="D278" s="271"/>
      <c r="E278" s="296"/>
      <c r="F278" s="271"/>
      <c r="G278" s="271"/>
      <c r="H278" s="271"/>
      <c r="I278" s="271"/>
      <c r="J278" s="271"/>
      <c r="K278" s="271"/>
      <c r="L278" s="103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78"/>
      <c r="B279" s="103"/>
      <c r="C279" s="271"/>
      <c r="D279" s="271"/>
      <c r="E279" s="296"/>
      <c r="F279" s="271"/>
      <c r="G279" s="271"/>
      <c r="H279" s="271"/>
      <c r="I279" s="271"/>
      <c r="J279" s="271"/>
      <c r="K279" s="271"/>
      <c r="L279" s="103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78"/>
      <c r="B280" s="103"/>
      <c r="C280" s="271"/>
      <c r="D280" s="271"/>
      <c r="E280" s="296"/>
      <c r="F280" s="271"/>
      <c r="G280" s="271"/>
      <c r="H280" s="271"/>
      <c r="I280" s="271"/>
      <c r="J280" s="271"/>
      <c r="K280" s="271"/>
      <c r="L280" s="103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78"/>
      <c r="B281" s="103"/>
      <c r="C281" s="271"/>
      <c r="D281" s="271"/>
      <c r="E281" s="296"/>
      <c r="F281" s="271"/>
      <c r="G281" s="271"/>
      <c r="H281" s="271"/>
      <c r="I281" s="271"/>
      <c r="J281" s="271"/>
      <c r="K281" s="271"/>
      <c r="L281" s="103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78"/>
      <c r="B282" s="103"/>
      <c r="C282" s="271"/>
      <c r="D282" s="271"/>
      <c r="E282" s="296"/>
      <c r="F282" s="271"/>
      <c r="G282" s="271"/>
      <c r="H282" s="271"/>
      <c r="I282" s="271"/>
      <c r="J282" s="271"/>
      <c r="K282" s="271"/>
      <c r="L282" s="103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78"/>
      <c r="B283" s="103"/>
      <c r="C283" s="271"/>
      <c r="D283" s="271"/>
      <c r="E283" s="296"/>
      <c r="F283" s="271"/>
      <c r="G283" s="271"/>
      <c r="H283" s="271"/>
      <c r="I283" s="271"/>
      <c r="J283" s="271"/>
      <c r="K283" s="271"/>
      <c r="L283" s="103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78"/>
      <c r="B284" s="103"/>
      <c r="C284" s="271"/>
      <c r="D284" s="271"/>
      <c r="E284" s="296"/>
      <c r="F284" s="271"/>
      <c r="G284" s="271"/>
      <c r="H284" s="271"/>
      <c r="I284" s="271"/>
      <c r="J284" s="271"/>
      <c r="K284" s="271"/>
      <c r="L284" s="103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78"/>
      <c r="B285" s="103"/>
      <c r="C285" s="271"/>
      <c r="D285" s="271"/>
      <c r="E285" s="296"/>
      <c r="F285" s="271"/>
      <c r="G285" s="271"/>
      <c r="H285" s="271"/>
      <c r="I285" s="271"/>
      <c r="J285" s="271"/>
      <c r="K285" s="271"/>
      <c r="L285" s="103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78"/>
      <c r="B286" s="103"/>
      <c r="C286" s="271"/>
      <c r="D286" s="271"/>
      <c r="E286" s="296"/>
      <c r="F286" s="271"/>
      <c r="G286" s="271"/>
      <c r="H286" s="271"/>
      <c r="I286" s="271"/>
      <c r="J286" s="271"/>
      <c r="K286" s="271"/>
      <c r="L286" s="103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78"/>
      <c r="B287" s="103"/>
      <c r="C287" s="271"/>
      <c r="D287" s="271"/>
      <c r="E287" s="296"/>
      <c r="F287" s="271"/>
      <c r="G287" s="271"/>
      <c r="H287" s="271"/>
      <c r="I287" s="271"/>
      <c r="J287" s="271"/>
      <c r="K287" s="271"/>
      <c r="L287" s="103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78"/>
      <c r="B288" s="103"/>
      <c r="C288" s="271"/>
      <c r="D288" s="271"/>
      <c r="E288" s="296"/>
      <c r="F288" s="271"/>
      <c r="G288" s="271"/>
      <c r="H288" s="271"/>
      <c r="I288" s="271"/>
      <c r="J288" s="271"/>
      <c r="K288" s="271"/>
      <c r="L288" s="103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78"/>
      <c r="B289" s="103"/>
      <c r="C289" s="271"/>
      <c r="D289" s="271"/>
      <c r="E289" s="296"/>
      <c r="F289" s="271"/>
      <c r="G289" s="271"/>
      <c r="H289" s="271"/>
      <c r="I289" s="271"/>
      <c r="J289" s="271"/>
      <c r="K289" s="271"/>
      <c r="L289" s="103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78"/>
      <c r="B290" s="103"/>
      <c r="C290" s="271"/>
      <c r="D290" s="271"/>
      <c r="E290" s="296"/>
      <c r="F290" s="271"/>
      <c r="G290" s="271"/>
      <c r="H290" s="271"/>
      <c r="I290" s="271"/>
      <c r="J290" s="271"/>
      <c r="K290" s="271"/>
      <c r="L290" s="103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78"/>
      <c r="B291" s="103"/>
      <c r="C291" s="271"/>
      <c r="D291" s="271"/>
      <c r="E291" s="296"/>
      <c r="F291" s="271"/>
      <c r="G291" s="271"/>
      <c r="H291" s="271"/>
      <c r="I291" s="271"/>
      <c r="J291" s="271"/>
      <c r="K291" s="271"/>
      <c r="L291" s="103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78"/>
      <c r="B292" s="103"/>
      <c r="C292" s="271"/>
      <c r="D292" s="271"/>
      <c r="E292" s="296"/>
      <c r="F292" s="271"/>
      <c r="G292" s="271"/>
      <c r="H292" s="271"/>
      <c r="I292" s="271"/>
      <c r="J292" s="271"/>
      <c r="K292" s="271"/>
      <c r="L292" s="103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78"/>
      <c r="B293" s="103"/>
      <c r="C293" s="271"/>
      <c r="D293" s="271"/>
      <c r="E293" s="296"/>
      <c r="F293" s="271"/>
      <c r="G293" s="271"/>
      <c r="H293" s="271"/>
      <c r="I293" s="271"/>
      <c r="J293" s="271"/>
      <c r="K293" s="271"/>
      <c r="L293" s="103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78"/>
      <c r="B294" s="103"/>
      <c r="C294" s="271"/>
      <c r="D294" s="271"/>
      <c r="E294" s="296"/>
      <c r="F294" s="271"/>
      <c r="G294" s="271"/>
      <c r="H294" s="271"/>
      <c r="I294" s="271"/>
      <c r="J294" s="271"/>
      <c r="K294" s="271"/>
      <c r="L294" s="103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78"/>
      <c r="B295" s="103"/>
      <c r="C295" s="271"/>
      <c r="D295" s="271"/>
      <c r="E295" s="296"/>
      <c r="F295" s="271"/>
      <c r="G295" s="271"/>
      <c r="H295" s="271"/>
      <c r="I295" s="271"/>
      <c r="J295" s="271"/>
      <c r="K295" s="271"/>
      <c r="L295" s="103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78"/>
      <c r="B296" s="103"/>
      <c r="C296" s="271"/>
      <c r="D296" s="271"/>
      <c r="E296" s="296"/>
      <c r="F296" s="271"/>
      <c r="G296" s="271"/>
      <c r="H296" s="271"/>
      <c r="I296" s="271"/>
      <c r="J296" s="271"/>
      <c r="K296" s="271"/>
      <c r="L296" s="103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78"/>
      <c r="B297" s="103"/>
      <c r="C297" s="271"/>
      <c r="D297" s="271"/>
      <c r="E297" s="296"/>
      <c r="F297" s="271"/>
      <c r="G297" s="271"/>
      <c r="H297" s="271"/>
      <c r="I297" s="271"/>
      <c r="J297" s="271"/>
      <c r="K297" s="271"/>
      <c r="L297" s="103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78"/>
      <c r="B298" s="103"/>
      <c r="C298" s="271"/>
      <c r="D298" s="271"/>
      <c r="E298" s="296"/>
      <c r="F298" s="271"/>
      <c r="G298" s="271"/>
      <c r="H298" s="271"/>
      <c r="I298" s="271"/>
      <c r="J298" s="271"/>
      <c r="K298" s="271"/>
      <c r="L298" s="103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78"/>
      <c r="B299" s="103"/>
      <c r="C299" s="271"/>
      <c r="D299" s="271"/>
      <c r="E299" s="296"/>
      <c r="F299" s="271"/>
      <c r="G299" s="271"/>
      <c r="H299" s="271"/>
      <c r="I299" s="271"/>
      <c r="J299" s="271"/>
      <c r="K299" s="271"/>
      <c r="L299" s="103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78"/>
      <c r="B300" s="103"/>
      <c r="C300" s="271"/>
      <c r="D300" s="271"/>
      <c r="E300" s="296"/>
      <c r="F300" s="271"/>
      <c r="G300" s="271"/>
      <c r="H300" s="271"/>
      <c r="I300" s="271"/>
      <c r="J300" s="271"/>
      <c r="K300" s="271"/>
      <c r="L300" s="103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78"/>
      <c r="B301" s="103"/>
      <c r="C301" s="271"/>
      <c r="D301" s="271"/>
      <c r="E301" s="296"/>
      <c r="F301" s="271"/>
      <c r="G301" s="271"/>
      <c r="H301" s="271"/>
      <c r="I301" s="271"/>
      <c r="J301" s="271"/>
      <c r="K301" s="271"/>
      <c r="L301" s="103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78"/>
      <c r="B302" s="103"/>
      <c r="C302" s="271"/>
      <c r="D302" s="271"/>
      <c r="E302" s="296"/>
      <c r="F302" s="271"/>
      <c r="G302" s="271"/>
      <c r="H302" s="271"/>
      <c r="I302" s="271"/>
      <c r="J302" s="271"/>
      <c r="K302" s="271"/>
      <c r="L302" s="103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78"/>
      <c r="B303" s="103"/>
      <c r="C303" s="271"/>
      <c r="D303" s="271"/>
      <c r="E303" s="296"/>
      <c r="F303" s="271"/>
      <c r="G303" s="271"/>
      <c r="H303" s="271"/>
      <c r="I303" s="271"/>
      <c r="J303" s="271"/>
      <c r="K303" s="271"/>
      <c r="L303" s="103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78"/>
      <c r="B304" s="103"/>
      <c r="C304" s="271"/>
      <c r="D304" s="271"/>
      <c r="E304" s="296"/>
      <c r="F304" s="271"/>
      <c r="G304" s="271"/>
      <c r="H304" s="271"/>
      <c r="I304" s="271"/>
      <c r="J304" s="271"/>
      <c r="K304" s="271"/>
      <c r="L304" s="103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78"/>
      <c r="B305" s="103"/>
      <c r="C305" s="271"/>
      <c r="D305" s="271"/>
      <c r="E305" s="296"/>
      <c r="F305" s="271"/>
      <c r="G305" s="271"/>
      <c r="H305" s="271"/>
      <c r="I305" s="271"/>
      <c r="J305" s="271"/>
      <c r="K305" s="271"/>
      <c r="L305" s="103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78"/>
      <c r="B306" s="103"/>
      <c r="C306" s="271"/>
      <c r="D306" s="271"/>
      <c r="E306" s="296"/>
      <c r="F306" s="271"/>
      <c r="G306" s="271"/>
      <c r="H306" s="271"/>
      <c r="I306" s="271"/>
      <c r="J306" s="271"/>
      <c r="K306" s="271"/>
      <c r="L306" s="103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78"/>
      <c r="B307" s="103"/>
      <c r="C307" s="271"/>
      <c r="D307" s="271"/>
      <c r="E307" s="296"/>
      <c r="F307" s="271"/>
      <c r="G307" s="271"/>
      <c r="H307" s="271"/>
      <c r="I307" s="271"/>
      <c r="J307" s="271"/>
      <c r="K307" s="271"/>
      <c r="L307" s="103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78"/>
      <c r="B308" s="103"/>
      <c r="C308" s="271"/>
      <c r="D308" s="271"/>
      <c r="E308" s="296"/>
      <c r="F308" s="271"/>
      <c r="G308" s="271"/>
      <c r="H308" s="271"/>
      <c r="I308" s="271"/>
      <c r="J308" s="271"/>
      <c r="K308" s="271"/>
      <c r="L308" s="103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78"/>
      <c r="B309" s="103"/>
      <c r="C309" s="271"/>
      <c r="D309" s="271"/>
      <c r="E309" s="296"/>
      <c r="F309" s="271"/>
      <c r="G309" s="271"/>
      <c r="H309" s="271"/>
      <c r="I309" s="271"/>
      <c r="J309" s="271"/>
      <c r="K309" s="271"/>
      <c r="L309" s="103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78"/>
      <c r="B310" s="103"/>
      <c r="C310" s="271"/>
      <c r="D310" s="271"/>
      <c r="E310" s="296"/>
      <c r="F310" s="271"/>
      <c r="G310" s="271"/>
      <c r="H310" s="271"/>
      <c r="I310" s="271"/>
      <c r="J310" s="271"/>
      <c r="K310" s="271"/>
      <c r="L310" s="103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78"/>
      <c r="B311" s="103"/>
      <c r="C311" s="271"/>
      <c r="D311" s="271"/>
      <c r="E311" s="296"/>
      <c r="F311" s="271"/>
      <c r="G311" s="271"/>
      <c r="H311" s="271"/>
      <c r="I311" s="271"/>
      <c r="J311" s="271"/>
      <c r="K311" s="271"/>
      <c r="L311" s="103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78"/>
      <c r="B312" s="103"/>
      <c r="C312" s="271"/>
      <c r="D312" s="271"/>
      <c r="E312" s="296"/>
      <c r="F312" s="271"/>
      <c r="G312" s="271"/>
      <c r="H312" s="271"/>
      <c r="I312" s="271"/>
      <c r="J312" s="271"/>
      <c r="K312" s="271"/>
      <c r="L312" s="103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78"/>
      <c r="B313" s="103"/>
      <c r="C313" s="271"/>
      <c r="D313" s="271"/>
      <c r="E313" s="296"/>
      <c r="F313" s="271"/>
      <c r="G313" s="271"/>
      <c r="H313" s="271"/>
      <c r="I313" s="271"/>
      <c r="J313" s="271"/>
      <c r="K313" s="271"/>
      <c r="L313" s="103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78"/>
      <c r="B314" s="103"/>
      <c r="C314" s="271"/>
      <c r="D314" s="271"/>
      <c r="E314" s="296"/>
      <c r="F314" s="271"/>
      <c r="G314" s="271"/>
      <c r="H314" s="271"/>
      <c r="I314" s="271"/>
      <c r="J314" s="271"/>
      <c r="K314" s="271"/>
      <c r="L314" s="103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78"/>
      <c r="B315" s="103"/>
      <c r="C315" s="271"/>
      <c r="D315" s="271"/>
      <c r="E315" s="296"/>
      <c r="F315" s="271"/>
      <c r="G315" s="271"/>
      <c r="H315" s="271"/>
      <c r="I315" s="271"/>
      <c r="J315" s="271"/>
      <c r="K315" s="271"/>
      <c r="L315" s="103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78"/>
      <c r="B316" s="103"/>
      <c r="C316" s="271"/>
      <c r="D316" s="271"/>
      <c r="E316" s="296"/>
      <c r="F316" s="271"/>
      <c r="G316" s="271"/>
      <c r="H316" s="271"/>
      <c r="I316" s="271"/>
      <c r="J316" s="271"/>
      <c r="K316" s="271"/>
      <c r="L316" s="103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78"/>
      <c r="B317" s="103"/>
      <c r="C317" s="271"/>
      <c r="D317" s="271"/>
      <c r="E317" s="296"/>
      <c r="F317" s="271"/>
      <c r="G317" s="271"/>
      <c r="H317" s="271"/>
      <c r="I317" s="271"/>
      <c r="J317" s="271"/>
      <c r="K317" s="271"/>
      <c r="L317" s="103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78"/>
      <c r="B318" s="103"/>
      <c r="C318" s="271"/>
      <c r="D318" s="271"/>
      <c r="E318" s="296"/>
      <c r="F318" s="271"/>
      <c r="G318" s="271"/>
      <c r="H318" s="271"/>
      <c r="I318" s="271"/>
      <c r="J318" s="271"/>
      <c r="K318" s="271"/>
      <c r="L318" s="103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78"/>
      <c r="B319" s="103"/>
      <c r="C319" s="271"/>
      <c r="D319" s="271"/>
      <c r="E319" s="296"/>
      <c r="F319" s="271"/>
      <c r="G319" s="271"/>
      <c r="H319" s="271"/>
      <c r="I319" s="271"/>
      <c r="J319" s="271"/>
      <c r="K319" s="271"/>
      <c r="L319" s="103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78"/>
      <c r="B320" s="103"/>
      <c r="C320" s="271"/>
      <c r="D320" s="271"/>
      <c r="E320" s="296"/>
      <c r="F320" s="271"/>
      <c r="G320" s="271"/>
      <c r="H320" s="271"/>
      <c r="I320" s="271"/>
      <c r="J320" s="271"/>
      <c r="K320" s="271"/>
      <c r="L320" s="103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78"/>
      <c r="B321" s="103"/>
      <c r="C321" s="271"/>
      <c r="D321" s="271"/>
      <c r="E321" s="296"/>
      <c r="F321" s="271"/>
      <c r="G321" s="271"/>
      <c r="H321" s="271"/>
      <c r="I321" s="271"/>
      <c r="J321" s="271"/>
      <c r="K321" s="271"/>
      <c r="L321" s="103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78"/>
      <c r="B322" s="103"/>
      <c r="C322" s="271"/>
      <c r="D322" s="271"/>
      <c r="E322" s="296"/>
      <c r="F322" s="271"/>
      <c r="G322" s="271"/>
      <c r="H322" s="271"/>
      <c r="I322" s="271"/>
      <c r="J322" s="271"/>
      <c r="K322" s="271"/>
      <c r="L322" s="103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78"/>
      <c r="B323" s="103"/>
      <c r="C323" s="271"/>
      <c r="D323" s="271"/>
      <c r="E323" s="296"/>
      <c r="F323" s="271"/>
      <c r="G323" s="271"/>
      <c r="H323" s="271"/>
      <c r="I323" s="271"/>
      <c r="J323" s="271"/>
      <c r="K323" s="271"/>
      <c r="L323" s="103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78"/>
      <c r="B324" s="103"/>
      <c r="C324" s="271"/>
      <c r="D324" s="271"/>
      <c r="E324" s="296"/>
      <c r="F324" s="271"/>
      <c r="G324" s="271"/>
      <c r="H324" s="271"/>
      <c r="I324" s="271"/>
      <c r="J324" s="271"/>
      <c r="K324" s="271"/>
      <c r="L324" s="103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78"/>
      <c r="B325" s="103"/>
      <c r="C325" s="271"/>
      <c r="D325" s="271"/>
      <c r="E325" s="296"/>
      <c r="F325" s="271"/>
      <c r="G325" s="271"/>
      <c r="H325" s="271"/>
      <c r="I325" s="271"/>
      <c r="J325" s="271"/>
      <c r="K325" s="271"/>
      <c r="L325" s="103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78"/>
      <c r="B326" s="103"/>
      <c r="C326" s="271"/>
      <c r="D326" s="271"/>
      <c r="E326" s="296"/>
      <c r="F326" s="271"/>
      <c r="G326" s="271"/>
      <c r="H326" s="271"/>
      <c r="I326" s="271"/>
      <c r="J326" s="271"/>
      <c r="K326" s="271"/>
      <c r="L326" s="103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78"/>
      <c r="B327" s="103"/>
      <c r="C327" s="271"/>
      <c r="D327" s="271"/>
      <c r="E327" s="296"/>
      <c r="F327" s="271"/>
      <c r="G327" s="271"/>
      <c r="H327" s="271"/>
      <c r="I327" s="271"/>
      <c r="J327" s="271"/>
      <c r="K327" s="271"/>
      <c r="L327" s="103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78"/>
      <c r="B328" s="103"/>
      <c r="C328" s="271"/>
      <c r="D328" s="271"/>
      <c r="E328" s="296"/>
      <c r="F328" s="271"/>
      <c r="G328" s="271"/>
      <c r="H328" s="271"/>
      <c r="I328" s="271"/>
      <c r="J328" s="271"/>
      <c r="K328" s="271"/>
      <c r="L328" s="103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78"/>
      <c r="B329" s="103"/>
      <c r="C329" s="271"/>
      <c r="D329" s="271"/>
      <c r="E329" s="296"/>
      <c r="F329" s="271"/>
      <c r="G329" s="271"/>
      <c r="H329" s="271"/>
      <c r="I329" s="271"/>
      <c r="J329" s="271"/>
      <c r="K329" s="271"/>
      <c r="L329" s="103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78"/>
      <c r="B330" s="103"/>
      <c r="C330" s="271"/>
      <c r="D330" s="271"/>
      <c r="E330" s="296"/>
      <c r="F330" s="271"/>
      <c r="G330" s="271"/>
      <c r="H330" s="271"/>
      <c r="I330" s="271"/>
      <c r="J330" s="271"/>
      <c r="K330" s="271"/>
      <c r="L330" s="103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78"/>
      <c r="B331" s="103"/>
      <c r="C331" s="271"/>
      <c r="D331" s="271"/>
      <c r="E331" s="296"/>
      <c r="F331" s="271"/>
      <c r="G331" s="271"/>
      <c r="H331" s="271"/>
      <c r="I331" s="271"/>
      <c r="J331" s="271"/>
      <c r="K331" s="271"/>
      <c r="L331" s="103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78"/>
      <c r="B332" s="103"/>
      <c r="C332" s="271"/>
      <c r="D332" s="271"/>
      <c r="E332" s="296"/>
      <c r="F332" s="271"/>
      <c r="G332" s="271"/>
      <c r="H332" s="271"/>
      <c r="I332" s="271"/>
      <c r="J332" s="271"/>
      <c r="K332" s="271"/>
      <c r="L332" s="103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78"/>
      <c r="B333" s="103"/>
      <c r="C333" s="271"/>
      <c r="D333" s="271"/>
      <c r="E333" s="296"/>
      <c r="F333" s="271"/>
      <c r="G333" s="271"/>
      <c r="H333" s="271"/>
      <c r="I333" s="271"/>
      <c r="J333" s="271"/>
      <c r="K333" s="271"/>
      <c r="L333" s="103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78"/>
      <c r="B334" s="103"/>
      <c r="C334" s="271"/>
      <c r="D334" s="271"/>
      <c r="E334" s="296"/>
      <c r="F334" s="271"/>
      <c r="G334" s="271"/>
      <c r="H334" s="271"/>
      <c r="I334" s="271"/>
      <c r="J334" s="271"/>
      <c r="K334" s="271"/>
      <c r="L334" s="103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78"/>
      <c r="B335" s="103"/>
      <c r="C335" s="271"/>
      <c r="D335" s="271"/>
      <c r="E335" s="296"/>
      <c r="F335" s="271"/>
      <c r="G335" s="271"/>
      <c r="H335" s="271"/>
      <c r="I335" s="271"/>
      <c r="J335" s="271"/>
      <c r="K335" s="271"/>
      <c r="L335" s="103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78"/>
      <c r="B336" s="103"/>
      <c r="C336" s="271"/>
      <c r="D336" s="271"/>
      <c r="E336" s="296"/>
      <c r="F336" s="271"/>
      <c r="G336" s="271"/>
      <c r="H336" s="271"/>
      <c r="I336" s="271"/>
      <c r="J336" s="271"/>
      <c r="K336" s="271"/>
      <c r="L336" s="103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78"/>
      <c r="B337" s="103"/>
      <c r="C337" s="271"/>
      <c r="D337" s="271"/>
      <c r="E337" s="296"/>
      <c r="F337" s="271"/>
      <c r="G337" s="271"/>
      <c r="H337" s="271"/>
      <c r="I337" s="271"/>
      <c r="J337" s="271"/>
      <c r="K337" s="271"/>
      <c r="L337" s="103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78"/>
      <c r="B338" s="103"/>
      <c r="C338" s="271"/>
      <c r="D338" s="271"/>
      <c r="E338" s="296"/>
      <c r="F338" s="271"/>
      <c r="G338" s="271"/>
      <c r="H338" s="271"/>
      <c r="I338" s="271"/>
      <c r="J338" s="271"/>
      <c r="K338" s="271"/>
      <c r="L338" s="103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78"/>
      <c r="B339" s="103"/>
      <c r="C339" s="271"/>
      <c r="D339" s="271"/>
      <c r="E339" s="296"/>
      <c r="F339" s="271"/>
      <c r="G339" s="271"/>
      <c r="H339" s="271"/>
      <c r="I339" s="271"/>
      <c r="J339" s="271"/>
      <c r="K339" s="271"/>
      <c r="L339" s="103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78"/>
      <c r="B340" s="103"/>
      <c r="C340" s="271"/>
      <c r="D340" s="271"/>
      <c r="E340" s="296"/>
      <c r="F340" s="271"/>
      <c r="G340" s="271"/>
      <c r="H340" s="271"/>
      <c r="I340" s="271"/>
      <c r="J340" s="271"/>
      <c r="K340" s="271"/>
      <c r="L340" s="103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78"/>
      <c r="B341" s="103"/>
      <c r="C341" s="271"/>
      <c r="D341" s="271"/>
      <c r="E341" s="296"/>
      <c r="F341" s="271"/>
      <c r="G341" s="271"/>
      <c r="H341" s="271"/>
      <c r="I341" s="271"/>
      <c r="J341" s="271"/>
      <c r="K341" s="271"/>
      <c r="L341" s="103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78"/>
      <c r="B342" s="103"/>
      <c r="C342" s="271"/>
      <c r="D342" s="271"/>
      <c r="E342" s="296"/>
      <c r="F342" s="271"/>
      <c r="G342" s="271"/>
      <c r="H342" s="271"/>
      <c r="I342" s="271"/>
      <c r="J342" s="271"/>
      <c r="K342" s="271"/>
      <c r="L342" s="103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78"/>
      <c r="B343" s="103"/>
      <c r="C343" s="271"/>
      <c r="D343" s="271"/>
      <c r="E343" s="296"/>
      <c r="F343" s="271"/>
      <c r="G343" s="271"/>
      <c r="H343" s="271"/>
      <c r="I343" s="271"/>
      <c r="J343" s="271"/>
      <c r="K343" s="271"/>
      <c r="L343" s="103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78"/>
      <c r="B344" s="103"/>
      <c r="C344" s="271"/>
      <c r="D344" s="271"/>
      <c r="E344" s="296"/>
      <c r="F344" s="271"/>
      <c r="G344" s="271"/>
      <c r="H344" s="271"/>
      <c r="I344" s="271"/>
      <c r="J344" s="271"/>
      <c r="K344" s="271"/>
      <c r="L344" s="103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78"/>
      <c r="B345" s="103"/>
      <c r="C345" s="271"/>
      <c r="D345" s="271"/>
      <c r="E345" s="296"/>
      <c r="F345" s="271"/>
      <c r="G345" s="271"/>
      <c r="H345" s="271"/>
      <c r="I345" s="271"/>
      <c r="J345" s="271"/>
      <c r="K345" s="271"/>
      <c r="L345" s="103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78"/>
      <c r="B346" s="103"/>
      <c r="C346" s="271"/>
      <c r="D346" s="271"/>
      <c r="E346" s="296"/>
      <c r="F346" s="271"/>
      <c r="G346" s="271"/>
      <c r="H346" s="271"/>
      <c r="I346" s="271"/>
      <c r="J346" s="271"/>
      <c r="K346" s="271"/>
      <c r="L346" s="103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78"/>
      <c r="B347" s="103"/>
      <c r="C347" s="271"/>
      <c r="D347" s="271"/>
      <c r="E347" s="296"/>
      <c r="F347" s="271"/>
      <c r="G347" s="271"/>
      <c r="H347" s="271"/>
      <c r="I347" s="271"/>
      <c r="J347" s="271"/>
      <c r="K347" s="271"/>
      <c r="L347" s="103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78"/>
      <c r="B348" s="103"/>
      <c r="C348" s="271"/>
      <c r="D348" s="271"/>
      <c r="E348" s="296"/>
      <c r="F348" s="271"/>
      <c r="G348" s="271"/>
      <c r="H348" s="271"/>
      <c r="I348" s="271"/>
      <c r="J348" s="271"/>
      <c r="K348" s="271"/>
      <c r="L348" s="103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78"/>
      <c r="B349" s="103"/>
      <c r="C349" s="271"/>
      <c r="D349" s="271"/>
      <c r="E349" s="296"/>
      <c r="F349" s="271"/>
      <c r="G349" s="271"/>
      <c r="H349" s="271"/>
      <c r="I349" s="271"/>
      <c r="J349" s="271"/>
      <c r="K349" s="271"/>
      <c r="L349" s="103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78"/>
      <c r="B350" s="103"/>
      <c r="C350" s="271"/>
      <c r="D350" s="271"/>
      <c r="E350" s="296"/>
      <c r="F350" s="271"/>
      <c r="G350" s="271"/>
      <c r="H350" s="271"/>
      <c r="I350" s="271"/>
      <c r="J350" s="271"/>
      <c r="K350" s="271"/>
      <c r="L350" s="103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78"/>
      <c r="B351" s="103"/>
      <c r="C351" s="271"/>
      <c r="D351" s="271"/>
      <c r="E351" s="296"/>
      <c r="F351" s="271"/>
      <c r="G351" s="271"/>
      <c r="H351" s="271"/>
      <c r="I351" s="271"/>
      <c r="J351" s="271"/>
      <c r="K351" s="271"/>
      <c r="L351" s="103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78"/>
      <c r="B352" s="103"/>
      <c r="C352" s="271"/>
      <c r="D352" s="271"/>
      <c r="E352" s="296"/>
      <c r="F352" s="271"/>
      <c r="G352" s="271"/>
      <c r="H352" s="271"/>
      <c r="I352" s="271"/>
      <c r="J352" s="271"/>
      <c r="K352" s="271"/>
      <c r="L352" s="103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78"/>
      <c r="B353" s="103"/>
      <c r="C353" s="271"/>
      <c r="D353" s="271"/>
      <c r="E353" s="296"/>
      <c r="F353" s="271"/>
      <c r="G353" s="271"/>
      <c r="H353" s="271"/>
      <c r="I353" s="271"/>
      <c r="J353" s="271"/>
      <c r="K353" s="271"/>
      <c r="L353" s="103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78"/>
      <c r="B354" s="103"/>
      <c r="C354" s="271"/>
      <c r="D354" s="271"/>
      <c r="E354" s="296"/>
      <c r="F354" s="271"/>
      <c r="G354" s="271"/>
      <c r="H354" s="271"/>
      <c r="I354" s="271"/>
      <c r="J354" s="271"/>
      <c r="K354" s="271"/>
      <c r="L354" s="103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78"/>
      <c r="B355" s="103"/>
      <c r="C355" s="271"/>
      <c r="D355" s="271"/>
      <c r="E355" s="296"/>
      <c r="F355" s="271"/>
      <c r="G355" s="271"/>
      <c r="H355" s="271"/>
      <c r="I355" s="271"/>
      <c r="J355" s="271"/>
      <c r="K355" s="271"/>
      <c r="L355" s="103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78"/>
      <c r="B356" s="103"/>
      <c r="C356" s="271"/>
      <c r="D356" s="271"/>
      <c r="E356" s="296"/>
      <c r="F356" s="271"/>
      <c r="G356" s="271"/>
      <c r="H356" s="271"/>
      <c r="I356" s="271"/>
      <c r="J356" s="271"/>
      <c r="K356" s="271"/>
      <c r="L356" s="103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78"/>
      <c r="B357" s="103"/>
      <c r="C357" s="271"/>
      <c r="D357" s="271"/>
      <c r="E357" s="296"/>
      <c r="F357" s="271"/>
      <c r="G357" s="271"/>
      <c r="H357" s="271"/>
      <c r="I357" s="271"/>
      <c r="J357" s="271"/>
      <c r="K357" s="271"/>
      <c r="L357" s="103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78"/>
      <c r="B358" s="103"/>
      <c r="C358" s="271"/>
      <c r="D358" s="271"/>
      <c r="E358" s="296"/>
      <c r="F358" s="271"/>
      <c r="G358" s="271"/>
      <c r="H358" s="271"/>
      <c r="I358" s="271"/>
      <c r="J358" s="271"/>
      <c r="K358" s="271"/>
      <c r="L358" s="103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78"/>
      <c r="B359" s="103"/>
      <c r="C359" s="271"/>
      <c r="D359" s="271"/>
      <c r="E359" s="296"/>
      <c r="F359" s="271"/>
      <c r="G359" s="271"/>
      <c r="H359" s="271"/>
      <c r="I359" s="271"/>
      <c r="J359" s="271"/>
      <c r="K359" s="271"/>
      <c r="L359" s="103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78"/>
      <c r="B360" s="103"/>
      <c r="C360" s="271"/>
      <c r="D360" s="271"/>
      <c r="E360" s="296"/>
      <c r="F360" s="271"/>
      <c r="G360" s="271"/>
      <c r="H360" s="271"/>
      <c r="I360" s="271"/>
      <c r="J360" s="271"/>
      <c r="K360" s="271"/>
      <c r="L360" s="103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78"/>
      <c r="B361" s="103"/>
      <c r="C361" s="271"/>
      <c r="D361" s="271"/>
      <c r="E361" s="296"/>
      <c r="F361" s="271"/>
      <c r="G361" s="271"/>
      <c r="H361" s="271"/>
      <c r="I361" s="271"/>
      <c r="J361" s="271"/>
      <c r="K361" s="271"/>
      <c r="L361" s="103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78"/>
      <c r="B362" s="103"/>
      <c r="C362" s="271"/>
      <c r="D362" s="271"/>
      <c r="E362" s="296"/>
      <c r="F362" s="271"/>
      <c r="G362" s="271"/>
      <c r="H362" s="271"/>
      <c r="I362" s="271"/>
      <c r="J362" s="271"/>
      <c r="K362" s="271"/>
      <c r="L362" s="103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78"/>
      <c r="B363" s="103"/>
      <c r="C363" s="271"/>
      <c r="D363" s="271"/>
      <c r="E363" s="296"/>
      <c r="F363" s="271"/>
      <c r="G363" s="271"/>
      <c r="H363" s="271"/>
      <c r="I363" s="271"/>
      <c r="J363" s="271"/>
      <c r="K363" s="271"/>
      <c r="L363" s="103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78"/>
      <c r="B364" s="103"/>
      <c r="C364" s="271"/>
      <c r="D364" s="271"/>
      <c r="E364" s="296"/>
      <c r="F364" s="271"/>
      <c r="G364" s="271"/>
      <c r="H364" s="271"/>
      <c r="I364" s="271"/>
      <c r="J364" s="271"/>
      <c r="K364" s="271"/>
      <c r="L364" s="103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78"/>
      <c r="B365" s="103"/>
      <c r="C365" s="271"/>
      <c r="D365" s="271"/>
      <c r="E365" s="296"/>
      <c r="F365" s="271"/>
      <c r="G365" s="271"/>
      <c r="H365" s="271"/>
      <c r="I365" s="271"/>
      <c r="J365" s="271"/>
      <c r="K365" s="271"/>
      <c r="L365" s="103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78"/>
      <c r="B366" s="103"/>
      <c r="C366" s="271"/>
      <c r="D366" s="271"/>
      <c r="E366" s="296"/>
      <c r="F366" s="271"/>
      <c r="G366" s="271"/>
      <c r="H366" s="271"/>
      <c r="I366" s="271"/>
      <c r="J366" s="271"/>
      <c r="K366" s="271"/>
      <c r="L366" s="103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78"/>
      <c r="B367" s="103"/>
      <c r="C367" s="271"/>
      <c r="D367" s="271"/>
      <c r="E367" s="296"/>
      <c r="F367" s="271"/>
      <c r="G367" s="271"/>
      <c r="H367" s="271"/>
      <c r="I367" s="271"/>
      <c r="J367" s="271"/>
      <c r="K367" s="271"/>
      <c r="L367" s="103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78"/>
      <c r="B368" s="103"/>
      <c r="C368" s="271"/>
      <c r="D368" s="271"/>
      <c r="E368" s="296"/>
      <c r="F368" s="271"/>
      <c r="G368" s="271"/>
      <c r="H368" s="271"/>
      <c r="I368" s="271"/>
      <c r="J368" s="271"/>
      <c r="K368" s="271"/>
      <c r="L368" s="103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78"/>
      <c r="B369" s="103"/>
      <c r="C369" s="271"/>
      <c r="D369" s="271"/>
      <c r="E369" s="296"/>
      <c r="F369" s="271"/>
      <c r="G369" s="271"/>
      <c r="H369" s="271"/>
      <c r="I369" s="271"/>
      <c r="J369" s="271"/>
      <c r="K369" s="271"/>
      <c r="L369" s="103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78"/>
      <c r="B370" s="103"/>
      <c r="C370" s="271"/>
      <c r="D370" s="271"/>
      <c r="E370" s="296"/>
      <c r="F370" s="271"/>
      <c r="G370" s="271"/>
      <c r="H370" s="271"/>
      <c r="I370" s="271"/>
      <c r="J370" s="271"/>
      <c r="K370" s="271"/>
      <c r="L370" s="103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78"/>
      <c r="B371" s="103"/>
      <c r="C371" s="271"/>
      <c r="D371" s="271"/>
      <c r="E371" s="296"/>
      <c r="F371" s="271"/>
      <c r="G371" s="271"/>
      <c r="H371" s="271"/>
      <c r="I371" s="271"/>
      <c r="J371" s="271"/>
      <c r="K371" s="271"/>
      <c r="L371" s="103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78"/>
      <c r="B372" s="103"/>
      <c r="C372" s="271"/>
      <c r="D372" s="271"/>
      <c r="E372" s="296"/>
      <c r="F372" s="271"/>
      <c r="G372" s="271"/>
      <c r="H372" s="271"/>
      <c r="I372" s="271"/>
      <c r="J372" s="271"/>
      <c r="K372" s="271"/>
      <c r="L372" s="103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78"/>
      <c r="B373" s="103"/>
      <c r="C373" s="271"/>
      <c r="D373" s="271"/>
      <c r="E373" s="296"/>
      <c r="F373" s="271"/>
      <c r="G373" s="271"/>
      <c r="H373" s="271"/>
      <c r="I373" s="271"/>
      <c r="J373" s="271"/>
      <c r="K373" s="271"/>
      <c r="L373" s="103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78"/>
      <c r="B374" s="103"/>
      <c r="C374" s="271"/>
      <c r="D374" s="271"/>
      <c r="E374" s="296"/>
      <c r="F374" s="271"/>
      <c r="G374" s="271"/>
      <c r="H374" s="271"/>
      <c r="I374" s="271"/>
      <c r="J374" s="271"/>
      <c r="K374" s="271"/>
      <c r="L374" s="103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78"/>
      <c r="B375" s="103"/>
      <c r="C375" s="271"/>
      <c r="D375" s="271"/>
      <c r="E375" s="296"/>
      <c r="F375" s="271"/>
      <c r="G375" s="271"/>
      <c r="H375" s="271"/>
      <c r="I375" s="271"/>
      <c r="J375" s="271"/>
      <c r="K375" s="271"/>
      <c r="L375" s="103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78"/>
      <c r="B376" s="103"/>
      <c r="C376" s="271"/>
      <c r="D376" s="271"/>
      <c r="E376" s="296"/>
      <c r="F376" s="271"/>
      <c r="G376" s="271"/>
      <c r="H376" s="271"/>
      <c r="I376" s="271"/>
      <c r="J376" s="271"/>
      <c r="K376" s="271"/>
      <c r="L376" s="103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78"/>
      <c r="B377" s="103"/>
      <c r="C377" s="271"/>
      <c r="D377" s="271"/>
      <c r="E377" s="296"/>
      <c r="F377" s="271"/>
      <c r="G377" s="271"/>
      <c r="H377" s="271"/>
      <c r="I377" s="271"/>
      <c r="J377" s="271"/>
      <c r="K377" s="271"/>
      <c r="L377" s="103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78"/>
      <c r="B378" s="103"/>
      <c r="C378" s="271"/>
      <c r="D378" s="271"/>
      <c r="E378" s="296"/>
      <c r="F378" s="271"/>
      <c r="G378" s="271"/>
      <c r="H378" s="271"/>
      <c r="I378" s="271"/>
      <c r="J378" s="271"/>
      <c r="K378" s="271"/>
      <c r="L378" s="103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78"/>
      <c r="B379" s="103"/>
      <c r="C379" s="271"/>
      <c r="D379" s="271"/>
      <c r="E379" s="296"/>
      <c r="F379" s="271"/>
      <c r="G379" s="271"/>
      <c r="H379" s="271"/>
      <c r="I379" s="271"/>
      <c r="J379" s="271"/>
      <c r="K379" s="271"/>
      <c r="L379" s="103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78"/>
      <c r="B380" s="103"/>
      <c r="C380" s="271"/>
      <c r="D380" s="271"/>
      <c r="E380" s="296"/>
      <c r="F380" s="271"/>
      <c r="G380" s="271"/>
      <c r="H380" s="271"/>
      <c r="I380" s="271"/>
      <c r="J380" s="271"/>
      <c r="K380" s="271"/>
      <c r="L380" s="103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78"/>
      <c r="B381" s="103"/>
      <c r="C381" s="271"/>
      <c r="D381" s="271"/>
      <c r="E381" s="296"/>
      <c r="F381" s="271"/>
      <c r="G381" s="271"/>
      <c r="H381" s="271"/>
      <c r="I381" s="271"/>
      <c r="J381" s="271"/>
      <c r="K381" s="271"/>
      <c r="L381" s="103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78"/>
      <c r="B382" s="103"/>
      <c r="C382" s="271"/>
      <c r="D382" s="271"/>
      <c r="E382" s="296"/>
      <c r="F382" s="271"/>
      <c r="G382" s="271"/>
      <c r="H382" s="271"/>
      <c r="I382" s="271"/>
      <c r="J382" s="271"/>
      <c r="K382" s="271"/>
      <c r="L382" s="103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78"/>
      <c r="B383" s="103"/>
      <c r="C383" s="271"/>
      <c r="D383" s="271"/>
      <c r="E383" s="296"/>
      <c r="F383" s="271"/>
      <c r="G383" s="271"/>
      <c r="H383" s="271"/>
      <c r="I383" s="271"/>
      <c r="J383" s="271"/>
      <c r="K383" s="271"/>
      <c r="L383" s="103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78"/>
      <c r="B384" s="103"/>
      <c r="C384" s="271"/>
      <c r="D384" s="271"/>
      <c r="E384" s="296"/>
      <c r="F384" s="271"/>
      <c r="G384" s="271"/>
      <c r="H384" s="271"/>
      <c r="I384" s="271"/>
      <c r="J384" s="271"/>
      <c r="K384" s="271"/>
      <c r="L384" s="103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78"/>
      <c r="B385" s="103"/>
      <c r="C385" s="271"/>
      <c r="D385" s="271"/>
      <c r="E385" s="296"/>
      <c r="F385" s="271"/>
      <c r="G385" s="271"/>
      <c r="H385" s="271"/>
      <c r="I385" s="271"/>
      <c r="J385" s="271"/>
      <c r="K385" s="271"/>
      <c r="L385" s="103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78"/>
      <c r="B386" s="103"/>
      <c r="C386" s="271"/>
      <c r="D386" s="271"/>
      <c r="E386" s="296"/>
      <c r="F386" s="271"/>
      <c r="G386" s="271"/>
      <c r="H386" s="271"/>
      <c r="I386" s="271"/>
      <c r="J386" s="271"/>
      <c r="K386" s="271"/>
      <c r="L386" s="103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78"/>
      <c r="B387" s="103"/>
      <c r="C387" s="271"/>
      <c r="D387" s="271"/>
      <c r="E387" s="296"/>
      <c r="F387" s="271"/>
      <c r="G387" s="271"/>
      <c r="H387" s="271"/>
      <c r="I387" s="271"/>
      <c r="J387" s="271"/>
      <c r="K387" s="271"/>
      <c r="L387" s="103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78"/>
      <c r="B388" s="103"/>
      <c r="C388" s="271"/>
      <c r="D388" s="271"/>
      <c r="E388" s="296"/>
      <c r="F388" s="271"/>
      <c r="G388" s="271"/>
      <c r="H388" s="271"/>
      <c r="I388" s="271"/>
      <c r="J388" s="271"/>
      <c r="K388" s="271"/>
      <c r="L388" s="103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78"/>
      <c r="B389" s="103"/>
      <c r="C389" s="271"/>
      <c r="D389" s="271"/>
      <c r="E389" s="296"/>
      <c r="F389" s="271"/>
      <c r="G389" s="271"/>
      <c r="H389" s="271"/>
      <c r="I389" s="271"/>
      <c r="J389" s="271"/>
      <c r="K389" s="271"/>
      <c r="L389" s="103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78"/>
      <c r="B390" s="103"/>
      <c r="C390" s="271"/>
      <c r="D390" s="271"/>
      <c r="E390" s="296"/>
      <c r="F390" s="271"/>
      <c r="G390" s="271"/>
      <c r="H390" s="271"/>
      <c r="I390" s="271"/>
      <c r="J390" s="271"/>
      <c r="K390" s="271"/>
      <c r="L390" s="103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78"/>
      <c r="B391" s="103"/>
      <c r="C391" s="271"/>
      <c r="D391" s="271"/>
      <c r="E391" s="296"/>
      <c r="F391" s="271"/>
      <c r="G391" s="271"/>
      <c r="H391" s="271"/>
      <c r="I391" s="271"/>
      <c r="J391" s="271"/>
      <c r="K391" s="271"/>
      <c r="L391" s="103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78"/>
      <c r="B392" s="103"/>
      <c r="C392" s="271"/>
      <c r="D392" s="271"/>
      <c r="E392" s="296"/>
      <c r="F392" s="271"/>
      <c r="G392" s="271"/>
      <c r="H392" s="271"/>
      <c r="I392" s="271"/>
      <c r="J392" s="271"/>
      <c r="K392" s="271"/>
      <c r="L392" s="103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78"/>
      <c r="B393" s="103"/>
      <c r="C393" s="271"/>
      <c r="D393" s="271"/>
      <c r="E393" s="296"/>
      <c r="F393" s="271"/>
      <c r="G393" s="271"/>
      <c r="H393" s="271"/>
      <c r="I393" s="271"/>
      <c r="J393" s="271"/>
      <c r="K393" s="271"/>
      <c r="L393" s="103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78"/>
      <c r="B394" s="103"/>
      <c r="C394" s="271"/>
      <c r="D394" s="271"/>
      <c r="E394" s="296"/>
      <c r="F394" s="271"/>
      <c r="G394" s="271"/>
      <c r="H394" s="271"/>
      <c r="I394" s="271"/>
      <c r="J394" s="271"/>
      <c r="K394" s="271"/>
      <c r="L394" s="103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78"/>
      <c r="B395" s="103"/>
      <c r="C395" s="271"/>
      <c r="D395" s="271"/>
      <c r="E395" s="296"/>
      <c r="F395" s="271"/>
      <c r="G395" s="271"/>
      <c r="H395" s="271"/>
      <c r="I395" s="271"/>
      <c r="J395" s="271"/>
      <c r="K395" s="271"/>
      <c r="L395" s="103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78"/>
      <c r="B396" s="103"/>
      <c r="C396" s="271"/>
      <c r="D396" s="271"/>
      <c r="E396" s="296"/>
      <c r="F396" s="271"/>
      <c r="G396" s="271"/>
      <c r="H396" s="271"/>
      <c r="I396" s="271"/>
      <c r="J396" s="271"/>
      <c r="K396" s="271"/>
      <c r="L396" s="103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78"/>
      <c r="B397" s="103"/>
      <c r="C397" s="271"/>
      <c r="D397" s="271"/>
      <c r="E397" s="296"/>
      <c r="F397" s="271"/>
      <c r="G397" s="271"/>
      <c r="H397" s="271"/>
      <c r="I397" s="271"/>
      <c r="J397" s="271"/>
      <c r="K397" s="271"/>
      <c r="L397" s="103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78"/>
      <c r="B398" s="103"/>
      <c r="C398" s="271"/>
      <c r="D398" s="271"/>
      <c r="E398" s="296"/>
      <c r="F398" s="271"/>
      <c r="G398" s="271"/>
      <c r="H398" s="271"/>
      <c r="I398" s="271"/>
      <c r="J398" s="271"/>
      <c r="K398" s="271"/>
      <c r="L398" s="103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78"/>
      <c r="B399" s="103"/>
      <c r="C399" s="271"/>
      <c r="D399" s="271"/>
      <c r="E399" s="296"/>
      <c r="F399" s="271"/>
      <c r="G399" s="271"/>
      <c r="H399" s="271"/>
      <c r="I399" s="271"/>
      <c r="J399" s="271"/>
      <c r="K399" s="271"/>
      <c r="L399" s="103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78"/>
      <c r="B400" s="103"/>
      <c r="C400" s="271"/>
      <c r="D400" s="271"/>
      <c r="E400" s="296"/>
      <c r="F400" s="271"/>
      <c r="G400" s="271"/>
      <c r="H400" s="271"/>
      <c r="I400" s="271"/>
      <c r="J400" s="271"/>
      <c r="K400" s="271"/>
      <c r="L400" s="103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78"/>
      <c r="B401" s="103"/>
      <c r="C401" s="271"/>
      <c r="D401" s="271"/>
      <c r="E401" s="296"/>
      <c r="F401" s="271"/>
      <c r="G401" s="271"/>
      <c r="H401" s="271"/>
      <c r="I401" s="271"/>
      <c r="J401" s="271"/>
      <c r="K401" s="271"/>
      <c r="L401" s="103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78"/>
      <c r="B402" s="103"/>
      <c r="C402" s="271"/>
      <c r="D402" s="271"/>
      <c r="E402" s="296"/>
      <c r="F402" s="271"/>
      <c r="G402" s="271"/>
      <c r="H402" s="271"/>
      <c r="I402" s="271"/>
      <c r="J402" s="271"/>
      <c r="K402" s="271"/>
      <c r="L402" s="103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78"/>
      <c r="B403" s="103"/>
      <c r="C403" s="271"/>
      <c r="D403" s="271"/>
      <c r="E403" s="296"/>
      <c r="F403" s="271"/>
      <c r="G403" s="271"/>
      <c r="H403" s="271"/>
      <c r="I403" s="271"/>
      <c r="J403" s="271"/>
      <c r="K403" s="271"/>
      <c r="L403" s="103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78"/>
      <c r="B404" s="103"/>
      <c r="C404" s="271"/>
      <c r="D404" s="271"/>
      <c r="E404" s="296"/>
      <c r="F404" s="271"/>
      <c r="G404" s="271"/>
      <c r="H404" s="271"/>
      <c r="I404" s="271"/>
      <c r="J404" s="271"/>
      <c r="K404" s="271"/>
      <c r="L404" s="103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78"/>
      <c r="B405" s="103"/>
      <c r="C405" s="271"/>
      <c r="D405" s="271"/>
      <c r="E405" s="296"/>
      <c r="F405" s="271"/>
      <c r="G405" s="271"/>
      <c r="H405" s="271"/>
      <c r="I405" s="271"/>
      <c r="J405" s="271"/>
      <c r="K405" s="271"/>
      <c r="L405" s="103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78"/>
      <c r="B406" s="103"/>
      <c r="C406" s="271"/>
      <c r="D406" s="271"/>
      <c r="E406" s="296"/>
      <c r="F406" s="271"/>
      <c r="G406" s="271"/>
      <c r="H406" s="271"/>
      <c r="I406" s="271"/>
      <c r="J406" s="271"/>
      <c r="K406" s="271"/>
      <c r="L406" s="103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78"/>
      <c r="B407" s="103"/>
      <c r="C407" s="271"/>
      <c r="D407" s="271"/>
      <c r="E407" s="296"/>
      <c r="F407" s="271"/>
      <c r="G407" s="271"/>
      <c r="H407" s="271"/>
      <c r="I407" s="271"/>
      <c r="J407" s="271"/>
      <c r="K407" s="271"/>
      <c r="L407" s="103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78"/>
      <c r="B408" s="103"/>
      <c r="C408" s="271"/>
      <c r="D408" s="271"/>
      <c r="E408" s="296"/>
      <c r="F408" s="271"/>
      <c r="G408" s="271"/>
      <c r="H408" s="271"/>
      <c r="I408" s="271"/>
      <c r="J408" s="271"/>
      <c r="K408" s="271"/>
      <c r="L408" s="103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78"/>
      <c r="B409" s="103"/>
      <c r="C409" s="271"/>
      <c r="D409" s="271"/>
      <c r="E409" s="296"/>
      <c r="F409" s="271"/>
      <c r="G409" s="271"/>
      <c r="H409" s="271"/>
      <c r="I409" s="271"/>
      <c r="J409" s="271"/>
      <c r="K409" s="271"/>
      <c r="L409" s="103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78"/>
      <c r="B410" s="103"/>
      <c r="C410" s="271"/>
      <c r="D410" s="271"/>
      <c r="E410" s="296"/>
      <c r="F410" s="271"/>
      <c r="G410" s="271"/>
      <c r="H410" s="271"/>
      <c r="I410" s="271"/>
      <c r="J410" s="271"/>
      <c r="K410" s="271"/>
      <c r="L410" s="103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78"/>
      <c r="B411" s="103"/>
      <c r="C411" s="271"/>
      <c r="D411" s="271"/>
      <c r="E411" s="296"/>
      <c r="F411" s="271"/>
      <c r="G411" s="271"/>
      <c r="H411" s="271"/>
      <c r="I411" s="271"/>
      <c r="J411" s="271"/>
      <c r="K411" s="271"/>
      <c r="L411" s="103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78"/>
      <c r="B412" s="103"/>
      <c r="C412" s="271"/>
      <c r="D412" s="271"/>
      <c r="E412" s="296"/>
      <c r="F412" s="271"/>
      <c r="G412" s="271"/>
      <c r="H412" s="271"/>
      <c r="I412" s="271"/>
      <c r="J412" s="271"/>
      <c r="K412" s="271"/>
      <c r="L412" s="103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78"/>
      <c r="B413" s="103"/>
      <c r="C413" s="271"/>
      <c r="D413" s="271"/>
      <c r="E413" s="296"/>
      <c r="F413" s="271"/>
      <c r="G413" s="271"/>
      <c r="H413" s="271"/>
      <c r="I413" s="271"/>
      <c r="J413" s="271"/>
      <c r="K413" s="271"/>
      <c r="L413" s="103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78"/>
      <c r="B414" s="103"/>
      <c r="C414" s="271"/>
      <c r="D414" s="271"/>
      <c r="E414" s="296"/>
      <c r="F414" s="271"/>
      <c r="G414" s="271"/>
      <c r="H414" s="271"/>
      <c r="I414" s="271"/>
      <c r="J414" s="271"/>
      <c r="K414" s="271"/>
      <c r="L414" s="103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78"/>
      <c r="B415" s="103"/>
      <c r="C415" s="271"/>
      <c r="D415" s="271"/>
      <c r="E415" s="296"/>
      <c r="F415" s="271"/>
      <c r="G415" s="271"/>
      <c r="H415" s="271"/>
      <c r="I415" s="271"/>
      <c r="J415" s="271"/>
      <c r="K415" s="271"/>
      <c r="L415" s="103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78"/>
      <c r="B416" s="103"/>
      <c r="C416" s="271"/>
      <c r="D416" s="271"/>
      <c r="E416" s="296"/>
      <c r="F416" s="271"/>
      <c r="G416" s="271"/>
      <c r="H416" s="271"/>
      <c r="I416" s="271"/>
      <c r="J416" s="271"/>
      <c r="K416" s="271"/>
      <c r="L416" s="103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78"/>
      <c r="B417" s="103"/>
      <c r="C417" s="271"/>
      <c r="D417" s="271"/>
      <c r="E417" s="296"/>
      <c r="F417" s="271"/>
      <c r="G417" s="271"/>
      <c r="H417" s="271"/>
      <c r="I417" s="271"/>
      <c r="J417" s="271"/>
      <c r="K417" s="271"/>
      <c r="L417" s="103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78"/>
      <c r="B418" s="103"/>
      <c r="C418" s="271"/>
      <c r="D418" s="271"/>
      <c r="E418" s="296"/>
      <c r="F418" s="271"/>
      <c r="G418" s="271"/>
      <c r="H418" s="271"/>
      <c r="I418" s="271"/>
      <c r="J418" s="271"/>
      <c r="K418" s="271"/>
      <c r="L418" s="103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78"/>
      <c r="B419" s="103"/>
      <c r="C419" s="271"/>
      <c r="D419" s="271"/>
      <c r="E419" s="296"/>
      <c r="F419" s="271"/>
      <c r="G419" s="271"/>
      <c r="H419" s="271"/>
      <c r="I419" s="271"/>
      <c r="J419" s="271"/>
      <c r="K419" s="271"/>
      <c r="L419" s="103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78"/>
      <c r="B420" s="103"/>
      <c r="C420" s="271"/>
      <c r="D420" s="271"/>
      <c r="E420" s="296"/>
      <c r="F420" s="271"/>
      <c r="G420" s="271"/>
      <c r="H420" s="271"/>
      <c r="I420" s="271"/>
      <c r="J420" s="271"/>
      <c r="K420" s="271"/>
      <c r="L420" s="103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78"/>
      <c r="B421" s="103"/>
      <c r="C421" s="271"/>
      <c r="D421" s="271"/>
      <c r="E421" s="296"/>
      <c r="F421" s="271"/>
      <c r="G421" s="271"/>
      <c r="H421" s="271"/>
      <c r="I421" s="271"/>
      <c r="J421" s="271"/>
      <c r="K421" s="271"/>
      <c r="L421" s="103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78"/>
      <c r="B422" s="103"/>
      <c r="C422" s="271"/>
      <c r="D422" s="271"/>
      <c r="E422" s="296"/>
      <c r="F422" s="271"/>
      <c r="G422" s="271"/>
      <c r="H422" s="271"/>
      <c r="I422" s="271"/>
      <c r="J422" s="271"/>
      <c r="K422" s="271"/>
      <c r="L422" s="103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78"/>
      <c r="B423" s="103"/>
      <c r="C423" s="271"/>
      <c r="D423" s="271"/>
      <c r="E423" s="296"/>
      <c r="F423" s="271"/>
      <c r="G423" s="271"/>
      <c r="H423" s="271"/>
      <c r="I423" s="271"/>
      <c r="J423" s="271"/>
      <c r="K423" s="271"/>
      <c r="L423" s="103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78"/>
      <c r="B424" s="103"/>
      <c r="C424" s="271"/>
      <c r="D424" s="271"/>
      <c r="E424" s="296"/>
      <c r="F424" s="271"/>
      <c r="G424" s="271"/>
      <c r="H424" s="271"/>
      <c r="I424" s="271"/>
      <c r="J424" s="271"/>
      <c r="K424" s="271"/>
      <c r="L424" s="103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78"/>
      <c r="B425" s="103"/>
      <c r="C425" s="271"/>
      <c r="D425" s="271"/>
      <c r="E425" s="296"/>
      <c r="F425" s="271"/>
      <c r="G425" s="271"/>
      <c r="H425" s="271"/>
      <c r="I425" s="271"/>
      <c r="J425" s="271"/>
      <c r="K425" s="271"/>
      <c r="L425" s="103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78"/>
      <c r="B426" s="103"/>
      <c r="C426" s="271"/>
      <c r="D426" s="271"/>
      <c r="E426" s="296"/>
      <c r="F426" s="271"/>
      <c r="G426" s="271"/>
      <c r="H426" s="271"/>
      <c r="I426" s="271"/>
      <c r="J426" s="271"/>
      <c r="K426" s="271"/>
      <c r="L426" s="103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78"/>
      <c r="B427" s="103"/>
      <c r="C427" s="271"/>
      <c r="D427" s="271"/>
      <c r="E427" s="296"/>
      <c r="F427" s="271"/>
      <c r="G427" s="271"/>
      <c r="H427" s="271"/>
      <c r="I427" s="271"/>
      <c r="J427" s="271"/>
      <c r="K427" s="271"/>
      <c r="L427" s="103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78"/>
      <c r="B428" s="103"/>
      <c r="C428" s="271"/>
      <c r="D428" s="271"/>
      <c r="E428" s="296"/>
      <c r="F428" s="271"/>
      <c r="G428" s="271"/>
      <c r="H428" s="271"/>
      <c r="I428" s="271"/>
      <c r="J428" s="271"/>
      <c r="K428" s="271"/>
      <c r="L428" s="103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78"/>
      <c r="B429" s="103"/>
      <c r="C429" s="271"/>
      <c r="D429" s="271"/>
      <c r="E429" s="296"/>
      <c r="F429" s="271"/>
      <c r="G429" s="271"/>
      <c r="H429" s="271"/>
      <c r="I429" s="271"/>
      <c r="J429" s="271"/>
      <c r="K429" s="271"/>
      <c r="L429" s="103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78"/>
      <c r="B430" s="103"/>
      <c r="C430" s="271"/>
      <c r="D430" s="271"/>
      <c r="E430" s="296"/>
      <c r="F430" s="271"/>
      <c r="G430" s="271"/>
      <c r="H430" s="271"/>
      <c r="I430" s="271"/>
      <c r="J430" s="271"/>
      <c r="K430" s="271"/>
      <c r="L430" s="103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78"/>
      <c r="B431" s="103"/>
      <c r="C431" s="271"/>
      <c r="D431" s="271"/>
      <c r="E431" s="296"/>
      <c r="F431" s="271"/>
      <c r="G431" s="271"/>
      <c r="H431" s="271"/>
      <c r="I431" s="271"/>
      <c r="J431" s="271"/>
      <c r="K431" s="271"/>
      <c r="L431" s="103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78"/>
      <c r="B432" s="103"/>
      <c r="C432" s="271"/>
      <c r="D432" s="271"/>
      <c r="E432" s="296"/>
      <c r="F432" s="271"/>
      <c r="G432" s="271"/>
      <c r="H432" s="271"/>
      <c r="I432" s="271"/>
      <c r="J432" s="271"/>
      <c r="K432" s="271"/>
      <c r="L432" s="103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78"/>
      <c r="B433" s="103"/>
      <c r="C433" s="271"/>
      <c r="D433" s="271"/>
      <c r="E433" s="296"/>
      <c r="F433" s="271"/>
      <c r="G433" s="271"/>
      <c r="H433" s="271"/>
      <c r="I433" s="271"/>
      <c r="J433" s="271"/>
      <c r="K433" s="271"/>
      <c r="L433" s="103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78"/>
      <c r="B434" s="103"/>
      <c r="C434" s="271"/>
      <c r="D434" s="271"/>
      <c r="E434" s="296"/>
      <c r="F434" s="271"/>
      <c r="G434" s="271"/>
      <c r="H434" s="271"/>
      <c r="I434" s="271"/>
      <c r="J434" s="271"/>
      <c r="K434" s="271"/>
      <c r="L434" s="103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78"/>
      <c r="B435" s="103"/>
      <c r="C435" s="271"/>
      <c r="D435" s="271"/>
      <c r="E435" s="296"/>
      <c r="F435" s="271"/>
      <c r="G435" s="271"/>
      <c r="H435" s="271"/>
      <c r="I435" s="271"/>
      <c r="J435" s="271"/>
      <c r="K435" s="271"/>
      <c r="L435" s="103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78"/>
      <c r="B436" s="103"/>
      <c r="C436" s="271"/>
      <c r="D436" s="271"/>
      <c r="E436" s="296"/>
      <c r="F436" s="271"/>
      <c r="G436" s="271"/>
      <c r="H436" s="271"/>
      <c r="I436" s="271"/>
      <c r="J436" s="271"/>
      <c r="K436" s="271"/>
      <c r="L436" s="103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78"/>
      <c r="B437" s="103"/>
      <c r="C437" s="271"/>
      <c r="D437" s="271"/>
      <c r="E437" s="296"/>
      <c r="F437" s="271"/>
      <c r="G437" s="271"/>
      <c r="H437" s="271"/>
      <c r="I437" s="271"/>
      <c r="J437" s="271"/>
      <c r="K437" s="271"/>
      <c r="L437" s="103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78"/>
      <c r="B438" s="103"/>
      <c r="C438" s="271"/>
      <c r="D438" s="271"/>
      <c r="E438" s="296"/>
      <c r="F438" s="271"/>
      <c r="G438" s="271"/>
      <c r="H438" s="271"/>
      <c r="I438" s="271"/>
      <c r="J438" s="271"/>
      <c r="K438" s="271"/>
      <c r="L438" s="103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78"/>
      <c r="B439" s="103"/>
      <c r="C439" s="271"/>
      <c r="D439" s="271"/>
      <c r="E439" s="296"/>
      <c r="F439" s="271"/>
      <c r="G439" s="271"/>
      <c r="H439" s="271"/>
      <c r="I439" s="271"/>
      <c r="J439" s="271"/>
      <c r="K439" s="271"/>
      <c r="L439" s="103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78"/>
      <c r="B440" s="103"/>
      <c r="C440" s="271"/>
      <c r="D440" s="271"/>
      <c r="E440" s="296"/>
      <c r="F440" s="271"/>
      <c r="G440" s="271"/>
      <c r="H440" s="271"/>
      <c r="I440" s="271"/>
      <c r="J440" s="271"/>
      <c r="K440" s="271"/>
      <c r="L440" s="103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78"/>
      <c r="B441" s="103"/>
      <c r="C441" s="271"/>
      <c r="D441" s="271"/>
      <c r="E441" s="296"/>
      <c r="F441" s="271"/>
      <c r="G441" s="271"/>
      <c r="H441" s="271"/>
      <c r="I441" s="271"/>
      <c r="J441" s="271"/>
      <c r="K441" s="271"/>
      <c r="L441" s="103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78"/>
      <c r="B442" s="103"/>
      <c r="C442" s="271"/>
      <c r="D442" s="271"/>
      <c r="E442" s="296"/>
      <c r="F442" s="271"/>
      <c r="G442" s="271"/>
      <c r="H442" s="271"/>
      <c r="I442" s="271"/>
      <c r="J442" s="271"/>
      <c r="K442" s="271"/>
      <c r="L442" s="103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78"/>
      <c r="B443" s="103"/>
      <c r="C443" s="271"/>
      <c r="D443" s="271"/>
      <c r="E443" s="296"/>
      <c r="F443" s="271"/>
      <c r="G443" s="271"/>
      <c r="H443" s="271"/>
      <c r="I443" s="271"/>
      <c r="J443" s="271"/>
      <c r="K443" s="271"/>
      <c r="L443" s="103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78"/>
      <c r="B444" s="103"/>
      <c r="C444" s="271"/>
      <c r="D444" s="271"/>
      <c r="E444" s="296"/>
      <c r="F444" s="271"/>
      <c r="G444" s="271"/>
      <c r="H444" s="271"/>
      <c r="I444" s="271"/>
      <c r="J444" s="271"/>
      <c r="K444" s="271"/>
      <c r="L444" s="103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78"/>
      <c r="B445" s="103"/>
      <c r="C445" s="271"/>
      <c r="D445" s="271"/>
      <c r="E445" s="296"/>
      <c r="F445" s="271"/>
      <c r="G445" s="271"/>
      <c r="H445" s="271"/>
      <c r="I445" s="271"/>
      <c r="J445" s="271"/>
      <c r="K445" s="271"/>
      <c r="L445" s="103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78"/>
      <c r="B446" s="103"/>
      <c r="C446" s="271"/>
      <c r="D446" s="271"/>
      <c r="E446" s="296"/>
      <c r="F446" s="271"/>
      <c r="G446" s="271"/>
      <c r="H446" s="271"/>
      <c r="I446" s="271"/>
      <c r="J446" s="271"/>
      <c r="K446" s="271"/>
      <c r="L446" s="103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78"/>
      <c r="B447" s="103"/>
      <c r="C447" s="271"/>
      <c r="D447" s="271"/>
      <c r="E447" s="296"/>
      <c r="F447" s="271"/>
      <c r="G447" s="271"/>
      <c r="H447" s="271"/>
      <c r="I447" s="271"/>
      <c r="J447" s="271"/>
      <c r="K447" s="271"/>
      <c r="L447" s="103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78"/>
      <c r="B448" s="103"/>
      <c r="C448" s="271"/>
      <c r="D448" s="271"/>
      <c r="E448" s="296"/>
      <c r="F448" s="271"/>
      <c r="G448" s="271"/>
      <c r="H448" s="271"/>
      <c r="I448" s="271"/>
      <c r="J448" s="271"/>
      <c r="K448" s="271"/>
      <c r="L448" s="103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78"/>
      <c r="B449" s="103"/>
      <c r="C449" s="271"/>
      <c r="D449" s="271"/>
      <c r="E449" s="296"/>
      <c r="F449" s="271"/>
      <c r="G449" s="271"/>
      <c r="H449" s="271"/>
      <c r="I449" s="271"/>
      <c r="J449" s="271"/>
      <c r="K449" s="271"/>
      <c r="L449" s="103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78"/>
      <c r="B450" s="103"/>
      <c r="C450" s="271"/>
      <c r="D450" s="271"/>
      <c r="E450" s="296"/>
      <c r="F450" s="271"/>
      <c r="G450" s="271"/>
      <c r="H450" s="271"/>
      <c r="I450" s="271"/>
      <c r="J450" s="271"/>
      <c r="K450" s="271"/>
      <c r="L450" s="103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78"/>
      <c r="B451" s="103"/>
      <c r="C451" s="271"/>
      <c r="D451" s="271"/>
      <c r="E451" s="296"/>
      <c r="F451" s="271"/>
      <c r="G451" s="271"/>
      <c r="H451" s="271"/>
      <c r="I451" s="271"/>
      <c r="J451" s="271"/>
      <c r="K451" s="271"/>
      <c r="L451" s="103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78"/>
      <c r="B452" s="103"/>
      <c r="C452" s="271"/>
      <c r="D452" s="271"/>
      <c r="E452" s="296"/>
      <c r="F452" s="271"/>
      <c r="G452" s="271"/>
      <c r="H452" s="271"/>
      <c r="I452" s="271"/>
      <c r="J452" s="271"/>
      <c r="K452" s="271"/>
      <c r="L452" s="103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78"/>
      <c r="B453" s="103"/>
      <c r="C453" s="271"/>
      <c r="D453" s="271"/>
      <c r="E453" s="296"/>
      <c r="F453" s="271"/>
      <c r="G453" s="271"/>
      <c r="H453" s="271"/>
      <c r="I453" s="271"/>
      <c r="J453" s="271"/>
      <c r="K453" s="271"/>
      <c r="L453" s="103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78"/>
      <c r="B454" s="103"/>
      <c r="C454" s="271"/>
      <c r="D454" s="271"/>
      <c r="E454" s="296"/>
      <c r="F454" s="271"/>
      <c r="G454" s="271"/>
      <c r="H454" s="271"/>
      <c r="I454" s="271"/>
      <c r="J454" s="271"/>
      <c r="K454" s="271"/>
      <c r="L454" s="103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78"/>
      <c r="B455" s="103"/>
      <c r="C455" s="271"/>
      <c r="D455" s="271"/>
      <c r="E455" s="296"/>
      <c r="F455" s="271"/>
      <c r="G455" s="271"/>
      <c r="H455" s="271"/>
      <c r="I455" s="271"/>
      <c r="J455" s="271"/>
      <c r="K455" s="271"/>
      <c r="L455" s="103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78"/>
      <c r="B456" s="103"/>
      <c r="C456" s="271"/>
      <c r="D456" s="271"/>
      <c r="E456" s="296"/>
      <c r="F456" s="271"/>
      <c r="G456" s="271"/>
      <c r="H456" s="271"/>
      <c r="I456" s="271"/>
      <c r="J456" s="271"/>
      <c r="K456" s="271"/>
      <c r="L456" s="103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78"/>
      <c r="B457" s="103"/>
      <c r="C457" s="271"/>
      <c r="D457" s="271"/>
      <c r="E457" s="296"/>
      <c r="F457" s="271"/>
      <c r="G457" s="271"/>
      <c r="H457" s="271"/>
      <c r="I457" s="271"/>
      <c r="J457" s="271"/>
      <c r="K457" s="271"/>
      <c r="L457" s="103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78"/>
      <c r="B458" s="103"/>
      <c r="C458" s="271"/>
      <c r="D458" s="271"/>
      <c r="E458" s="296"/>
      <c r="F458" s="271"/>
      <c r="G458" s="271"/>
      <c r="H458" s="271"/>
      <c r="I458" s="271"/>
      <c r="J458" s="271"/>
      <c r="K458" s="271"/>
      <c r="L458" s="103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78"/>
      <c r="B459" s="103"/>
      <c r="C459" s="271"/>
      <c r="D459" s="271"/>
      <c r="E459" s="296"/>
      <c r="F459" s="271"/>
      <c r="G459" s="271"/>
      <c r="H459" s="271"/>
      <c r="I459" s="271"/>
      <c r="J459" s="271"/>
      <c r="K459" s="271"/>
      <c r="L459" s="103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78"/>
      <c r="B460" s="103"/>
      <c r="C460" s="271"/>
      <c r="D460" s="271"/>
      <c r="E460" s="296"/>
      <c r="F460" s="271"/>
      <c r="G460" s="271"/>
      <c r="H460" s="271"/>
      <c r="I460" s="271"/>
      <c r="J460" s="271"/>
      <c r="K460" s="271"/>
      <c r="L460" s="103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78"/>
      <c r="B461" s="103"/>
      <c r="C461" s="271"/>
      <c r="D461" s="271"/>
      <c r="E461" s="296"/>
      <c r="F461" s="271"/>
      <c r="G461" s="271"/>
      <c r="H461" s="271"/>
      <c r="I461" s="271"/>
      <c r="J461" s="271"/>
      <c r="K461" s="271"/>
      <c r="L461" s="103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78"/>
      <c r="B462" s="103"/>
      <c r="C462" s="271"/>
      <c r="D462" s="271"/>
      <c r="E462" s="296"/>
      <c r="F462" s="271"/>
      <c r="G462" s="271"/>
      <c r="H462" s="271"/>
      <c r="I462" s="271"/>
      <c r="J462" s="271"/>
      <c r="K462" s="271"/>
      <c r="L462" s="103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78"/>
      <c r="B463" s="103"/>
      <c r="C463" s="271"/>
      <c r="D463" s="271"/>
      <c r="E463" s="296"/>
      <c r="F463" s="271"/>
      <c r="G463" s="271"/>
      <c r="H463" s="271"/>
      <c r="I463" s="271"/>
      <c r="J463" s="271"/>
      <c r="K463" s="271"/>
      <c r="L463" s="103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78"/>
      <c r="B464" s="103"/>
      <c r="C464" s="271"/>
      <c r="D464" s="271"/>
      <c r="E464" s="296"/>
      <c r="F464" s="271"/>
      <c r="G464" s="271"/>
      <c r="H464" s="271"/>
      <c r="I464" s="271"/>
      <c r="J464" s="271"/>
      <c r="K464" s="271"/>
      <c r="L464" s="103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78"/>
      <c r="B465" s="103"/>
      <c r="C465" s="271"/>
      <c r="D465" s="271"/>
      <c r="E465" s="296"/>
      <c r="F465" s="271"/>
      <c r="G465" s="271"/>
      <c r="H465" s="271"/>
      <c r="I465" s="271"/>
      <c r="J465" s="271"/>
      <c r="K465" s="271"/>
      <c r="L465" s="103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78"/>
      <c r="B466" s="103"/>
      <c r="C466" s="271"/>
      <c r="D466" s="271"/>
      <c r="E466" s="296"/>
      <c r="F466" s="271"/>
      <c r="G466" s="271"/>
      <c r="H466" s="271"/>
      <c r="I466" s="271"/>
      <c r="J466" s="271"/>
      <c r="K466" s="271"/>
      <c r="L466" s="103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78"/>
      <c r="B467" s="103"/>
      <c r="C467" s="271"/>
      <c r="D467" s="271"/>
      <c r="E467" s="296"/>
      <c r="F467" s="271"/>
      <c r="G467" s="271"/>
      <c r="H467" s="271"/>
      <c r="I467" s="271"/>
      <c r="J467" s="271"/>
      <c r="K467" s="271"/>
      <c r="L467" s="103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78"/>
      <c r="B468" s="103"/>
      <c r="C468" s="271"/>
      <c r="D468" s="271"/>
      <c r="E468" s="296"/>
      <c r="F468" s="271"/>
      <c r="G468" s="271"/>
      <c r="H468" s="271"/>
      <c r="I468" s="271"/>
      <c r="J468" s="271"/>
      <c r="K468" s="271"/>
      <c r="L468" s="103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78"/>
      <c r="B469" s="103"/>
      <c r="C469" s="271"/>
      <c r="D469" s="271"/>
      <c r="E469" s="296"/>
      <c r="F469" s="271"/>
      <c r="G469" s="271"/>
      <c r="H469" s="271"/>
      <c r="I469" s="271"/>
      <c r="J469" s="271"/>
      <c r="K469" s="271"/>
      <c r="L469" s="103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78"/>
      <c r="B470" s="103"/>
      <c r="C470" s="271"/>
      <c r="D470" s="271"/>
      <c r="E470" s="296"/>
      <c r="F470" s="271"/>
      <c r="G470" s="271"/>
      <c r="H470" s="271"/>
      <c r="I470" s="271"/>
      <c r="J470" s="271"/>
      <c r="K470" s="271"/>
      <c r="L470" s="103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78"/>
      <c r="B471" s="103"/>
      <c r="C471" s="271"/>
      <c r="D471" s="271"/>
      <c r="E471" s="296"/>
      <c r="F471" s="271"/>
      <c r="G471" s="271"/>
      <c r="H471" s="271"/>
      <c r="I471" s="271"/>
      <c r="J471" s="271"/>
      <c r="K471" s="271"/>
      <c r="L471" s="103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78"/>
      <c r="B472" s="103"/>
      <c r="C472" s="271"/>
      <c r="D472" s="271"/>
      <c r="E472" s="296"/>
      <c r="F472" s="271"/>
      <c r="G472" s="271"/>
      <c r="H472" s="271"/>
      <c r="I472" s="271"/>
      <c r="J472" s="271"/>
      <c r="K472" s="271"/>
      <c r="L472" s="103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78"/>
      <c r="B473" s="103"/>
      <c r="C473" s="271"/>
      <c r="D473" s="271"/>
      <c r="E473" s="296"/>
      <c r="F473" s="271"/>
      <c r="G473" s="271"/>
      <c r="H473" s="271"/>
      <c r="I473" s="271"/>
      <c r="J473" s="271"/>
      <c r="K473" s="271"/>
      <c r="L473" s="103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78"/>
      <c r="B474" s="103"/>
      <c r="C474" s="271"/>
      <c r="D474" s="271"/>
      <c r="E474" s="296"/>
      <c r="F474" s="271"/>
      <c r="G474" s="271"/>
      <c r="H474" s="271"/>
      <c r="I474" s="271"/>
      <c r="J474" s="271"/>
      <c r="K474" s="271"/>
      <c r="L474" s="103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78"/>
      <c r="B475" s="103"/>
      <c r="C475" s="271"/>
      <c r="D475" s="271"/>
      <c r="E475" s="296"/>
      <c r="F475" s="271"/>
      <c r="G475" s="271"/>
      <c r="H475" s="271"/>
      <c r="I475" s="271"/>
      <c r="J475" s="271"/>
      <c r="K475" s="271"/>
      <c r="L475" s="103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78"/>
      <c r="B476" s="103"/>
      <c r="C476" s="271"/>
      <c r="D476" s="271"/>
      <c r="E476" s="296"/>
      <c r="F476" s="271"/>
      <c r="G476" s="271"/>
      <c r="H476" s="271"/>
      <c r="I476" s="271"/>
      <c r="J476" s="271"/>
      <c r="K476" s="271"/>
      <c r="L476" s="103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78"/>
      <c r="B477" s="103"/>
      <c r="C477" s="271"/>
      <c r="D477" s="271"/>
      <c r="E477" s="296"/>
      <c r="F477" s="271"/>
      <c r="G477" s="271"/>
      <c r="H477" s="271"/>
      <c r="I477" s="271"/>
      <c r="J477" s="271"/>
      <c r="K477" s="271"/>
      <c r="L477" s="103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78"/>
      <c r="B478" s="103"/>
      <c r="C478" s="271"/>
      <c r="D478" s="271"/>
      <c r="E478" s="296"/>
      <c r="F478" s="271"/>
      <c r="G478" s="271"/>
      <c r="H478" s="271"/>
      <c r="I478" s="271"/>
      <c r="J478" s="271"/>
      <c r="K478" s="271"/>
      <c r="L478" s="103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78"/>
      <c r="B479" s="103"/>
      <c r="C479" s="271"/>
      <c r="D479" s="271"/>
      <c r="E479" s="296"/>
      <c r="F479" s="271"/>
      <c r="G479" s="271"/>
      <c r="H479" s="271"/>
      <c r="I479" s="271"/>
      <c r="J479" s="271"/>
      <c r="K479" s="271"/>
      <c r="L479" s="103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78"/>
      <c r="B480" s="103"/>
      <c r="C480" s="271"/>
      <c r="D480" s="271"/>
      <c r="E480" s="296"/>
      <c r="F480" s="271"/>
      <c r="G480" s="271"/>
      <c r="H480" s="271"/>
      <c r="I480" s="271"/>
      <c r="J480" s="271"/>
      <c r="K480" s="271"/>
      <c r="L480" s="103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78"/>
      <c r="B481" s="103"/>
      <c r="C481" s="271"/>
      <c r="D481" s="271"/>
      <c r="E481" s="296"/>
      <c r="F481" s="271"/>
      <c r="G481" s="271"/>
      <c r="H481" s="271"/>
      <c r="I481" s="271"/>
      <c r="J481" s="271"/>
      <c r="K481" s="271"/>
      <c r="L481" s="103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78"/>
      <c r="B482" s="103"/>
      <c r="C482" s="271"/>
      <c r="D482" s="271"/>
      <c r="E482" s="296"/>
      <c r="F482" s="271"/>
      <c r="G482" s="271"/>
      <c r="H482" s="271"/>
      <c r="I482" s="271"/>
      <c r="J482" s="271"/>
      <c r="K482" s="271"/>
      <c r="L482" s="103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78"/>
      <c r="B483" s="103"/>
      <c r="C483" s="271"/>
      <c r="D483" s="271"/>
      <c r="E483" s="296"/>
      <c r="F483" s="271"/>
      <c r="G483" s="271"/>
      <c r="H483" s="271"/>
      <c r="I483" s="271"/>
      <c r="J483" s="271"/>
      <c r="K483" s="271"/>
      <c r="L483" s="103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78"/>
      <c r="B484" s="103"/>
      <c r="C484" s="271"/>
      <c r="D484" s="271"/>
      <c r="E484" s="296"/>
      <c r="F484" s="271"/>
      <c r="G484" s="271"/>
      <c r="H484" s="271"/>
      <c r="I484" s="271"/>
      <c r="J484" s="271"/>
      <c r="K484" s="271"/>
      <c r="L484" s="103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78"/>
      <c r="B485" s="103"/>
      <c r="C485" s="271"/>
      <c r="D485" s="271"/>
      <c r="E485" s="296"/>
      <c r="F485" s="271"/>
      <c r="G485" s="271"/>
      <c r="H485" s="271"/>
      <c r="I485" s="271"/>
      <c r="J485" s="271"/>
      <c r="K485" s="271"/>
      <c r="L485" s="103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78"/>
      <c r="B486" s="103"/>
      <c r="C486" s="271"/>
      <c r="D486" s="271"/>
      <c r="E486" s="296"/>
      <c r="F486" s="271"/>
      <c r="G486" s="271"/>
      <c r="H486" s="271"/>
      <c r="I486" s="271"/>
      <c r="J486" s="271"/>
      <c r="K486" s="271"/>
      <c r="L486" s="103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78"/>
      <c r="B487" s="103"/>
      <c r="C487" s="271"/>
      <c r="D487" s="271"/>
      <c r="E487" s="296"/>
      <c r="F487" s="271"/>
      <c r="G487" s="271"/>
      <c r="H487" s="271"/>
      <c r="I487" s="271"/>
      <c r="J487" s="271"/>
      <c r="K487" s="271"/>
      <c r="L487" s="103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78"/>
      <c r="B488" s="103"/>
      <c r="C488" s="271"/>
      <c r="D488" s="271"/>
      <c r="E488" s="296"/>
      <c r="F488" s="271"/>
      <c r="G488" s="271"/>
      <c r="H488" s="271"/>
      <c r="I488" s="271"/>
      <c r="J488" s="271"/>
      <c r="K488" s="271"/>
      <c r="L488" s="103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78"/>
      <c r="B489" s="103"/>
      <c r="C489" s="271"/>
      <c r="D489" s="271"/>
      <c r="E489" s="296"/>
      <c r="F489" s="271"/>
      <c r="G489" s="271"/>
      <c r="H489" s="271"/>
      <c r="I489" s="271"/>
      <c r="J489" s="271"/>
      <c r="K489" s="271"/>
      <c r="L489" s="103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78"/>
      <c r="B490" s="103"/>
      <c r="C490" s="271"/>
      <c r="D490" s="271"/>
      <c r="E490" s="296"/>
      <c r="F490" s="271"/>
      <c r="G490" s="271"/>
      <c r="H490" s="271"/>
      <c r="I490" s="271"/>
      <c r="J490" s="271"/>
      <c r="K490" s="271"/>
      <c r="L490" s="103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78"/>
      <c r="B491" s="103"/>
      <c r="C491" s="271"/>
      <c r="D491" s="271"/>
      <c r="E491" s="296"/>
      <c r="F491" s="271"/>
      <c r="G491" s="271"/>
      <c r="H491" s="271"/>
      <c r="I491" s="271"/>
      <c r="J491" s="271"/>
      <c r="K491" s="271"/>
      <c r="L491" s="103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78"/>
      <c r="B492" s="103"/>
      <c r="C492" s="271"/>
      <c r="D492" s="271"/>
      <c r="E492" s="296"/>
      <c r="F492" s="271"/>
      <c r="G492" s="271"/>
      <c r="H492" s="271"/>
      <c r="I492" s="271"/>
      <c r="J492" s="271"/>
      <c r="K492" s="271"/>
      <c r="L492" s="103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78"/>
      <c r="B493" s="103"/>
      <c r="C493" s="271"/>
      <c r="D493" s="271"/>
      <c r="E493" s="296"/>
      <c r="F493" s="271"/>
      <c r="G493" s="271"/>
      <c r="H493" s="271"/>
      <c r="I493" s="271"/>
      <c r="J493" s="271"/>
      <c r="K493" s="271"/>
      <c r="L493" s="103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78"/>
      <c r="B494" s="103"/>
      <c r="C494" s="271"/>
      <c r="D494" s="271"/>
      <c r="E494" s="296"/>
      <c r="F494" s="271"/>
      <c r="G494" s="271"/>
      <c r="H494" s="271"/>
      <c r="I494" s="271"/>
      <c r="J494" s="271"/>
      <c r="K494" s="271"/>
      <c r="L494" s="103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78"/>
      <c r="B495" s="103"/>
      <c r="C495" s="271"/>
      <c r="D495" s="271"/>
      <c r="E495" s="296"/>
      <c r="F495" s="271"/>
      <c r="G495" s="271"/>
      <c r="H495" s="271"/>
      <c r="I495" s="271"/>
      <c r="J495" s="271"/>
      <c r="K495" s="271"/>
      <c r="L495" s="103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78"/>
      <c r="B496" s="103"/>
      <c r="C496" s="271"/>
      <c r="D496" s="271"/>
      <c r="E496" s="296"/>
      <c r="F496" s="271"/>
      <c r="G496" s="271"/>
      <c r="H496" s="271"/>
      <c r="I496" s="271"/>
      <c r="J496" s="271"/>
      <c r="K496" s="271"/>
      <c r="L496" s="103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78"/>
      <c r="B497" s="103"/>
      <c r="C497" s="271"/>
      <c r="D497" s="271"/>
      <c r="E497" s="296"/>
      <c r="F497" s="271"/>
      <c r="G497" s="271"/>
      <c r="H497" s="271"/>
      <c r="I497" s="271"/>
      <c r="J497" s="271"/>
      <c r="K497" s="271"/>
      <c r="L497" s="103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78"/>
      <c r="B498" s="103"/>
      <c r="C498" s="271"/>
      <c r="D498" s="271"/>
      <c r="E498" s="296"/>
      <c r="F498" s="271"/>
      <c r="G498" s="271"/>
      <c r="H498" s="271"/>
      <c r="I498" s="271"/>
      <c r="J498" s="271"/>
      <c r="K498" s="271"/>
      <c r="L498" s="103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78"/>
      <c r="B499" s="103"/>
      <c r="C499" s="271"/>
      <c r="D499" s="271"/>
      <c r="E499" s="296"/>
      <c r="F499" s="271"/>
      <c r="G499" s="271"/>
      <c r="H499" s="271"/>
      <c r="I499" s="271"/>
      <c r="J499" s="271"/>
      <c r="K499" s="271"/>
      <c r="L499" s="103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78"/>
      <c r="B500" s="103"/>
      <c r="C500" s="271"/>
      <c r="D500" s="271"/>
      <c r="E500" s="296"/>
      <c r="F500" s="271"/>
      <c r="G500" s="271"/>
      <c r="H500" s="271"/>
      <c r="I500" s="271"/>
      <c r="J500" s="271"/>
      <c r="K500" s="271"/>
      <c r="L500" s="103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78"/>
      <c r="B501" s="103"/>
      <c r="C501" s="271"/>
      <c r="D501" s="271"/>
      <c r="E501" s="296"/>
      <c r="F501" s="271"/>
      <c r="G501" s="271"/>
      <c r="H501" s="271"/>
      <c r="I501" s="271"/>
      <c r="J501" s="271"/>
      <c r="K501" s="271"/>
      <c r="L501" s="103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78"/>
      <c r="B502" s="103"/>
      <c r="C502" s="271"/>
      <c r="D502" s="271"/>
      <c r="E502" s="296"/>
      <c r="F502" s="271"/>
      <c r="G502" s="271"/>
      <c r="H502" s="271"/>
      <c r="I502" s="271"/>
      <c r="J502" s="271"/>
      <c r="K502" s="271"/>
      <c r="L502" s="103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78"/>
      <c r="B503" s="103"/>
      <c r="C503" s="271"/>
      <c r="D503" s="271"/>
      <c r="E503" s="296"/>
      <c r="F503" s="271"/>
      <c r="G503" s="271"/>
      <c r="H503" s="271"/>
      <c r="I503" s="271"/>
      <c r="J503" s="271"/>
      <c r="K503" s="271"/>
      <c r="L503" s="103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78"/>
      <c r="B504" s="103"/>
      <c r="C504" s="271"/>
      <c r="D504" s="271"/>
      <c r="E504" s="296"/>
      <c r="F504" s="271"/>
      <c r="G504" s="271"/>
      <c r="H504" s="271"/>
      <c r="I504" s="271"/>
      <c r="J504" s="271"/>
      <c r="K504" s="271"/>
      <c r="L504" s="103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78"/>
      <c r="B505" s="103"/>
      <c r="C505" s="271"/>
      <c r="D505" s="271"/>
      <c r="E505" s="296"/>
      <c r="F505" s="271"/>
      <c r="G505" s="271"/>
      <c r="H505" s="271"/>
      <c r="I505" s="271"/>
      <c r="J505" s="271"/>
      <c r="K505" s="271"/>
      <c r="L505" s="103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78"/>
      <c r="B506" s="103"/>
      <c r="C506" s="271"/>
      <c r="D506" s="271"/>
      <c r="E506" s="296"/>
      <c r="F506" s="271"/>
      <c r="G506" s="271"/>
      <c r="H506" s="271"/>
      <c r="I506" s="271"/>
      <c r="J506" s="271"/>
      <c r="K506" s="271"/>
      <c r="L506" s="103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78"/>
      <c r="B507" s="103"/>
      <c r="C507" s="271"/>
      <c r="D507" s="271"/>
      <c r="E507" s="296"/>
      <c r="F507" s="271"/>
      <c r="G507" s="271"/>
      <c r="H507" s="271"/>
      <c r="I507" s="271"/>
      <c r="J507" s="271"/>
      <c r="K507" s="271"/>
      <c r="L507" s="103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78"/>
      <c r="B508" s="103"/>
      <c r="C508" s="271"/>
      <c r="D508" s="271"/>
      <c r="E508" s="296"/>
      <c r="F508" s="271"/>
      <c r="G508" s="271"/>
      <c r="H508" s="271"/>
      <c r="I508" s="271"/>
      <c r="J508" s="271"/>
      <c r="K508" s="271"/>
      <c r="L508" s="103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78"/>
      <c r="B509" s="103"/>
      <c r="C509" s="271"/>
      <c r="D509" s="271"/>
      <c r="E509" s="296"/>
      <c r="F509" s="271"/>
      <c r="G509" s="271"/>
      <c r="H509" s="271"/>
      <c r="I509" s="271"/>
      <c r="J509" s="271"/>
      <c r="K509" s="271"/>
      <c r="L509" s="103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78"/>
      <c r="B510" s="103"/>
      <c r="C510" s="271"/>
      <c r="D510" s="271"/>
      <c r="E510" s="296"/>
      <c r="F510" s="271"/>
      <c r="G510" s="271"/>
      <c r="H510" s="271"/>
      <c r="I510" s="271"/>
      <c r="J510" s="271"/>
      <c r="K510" s="271"/>
      <c r="L510" s="103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78"/>
      <c r="B511" s="103"/>
      <c r="C511" s="271"/>
      <c r="D511" s="271"/>
      <c r="E511" s="296"/>
      <c r="F511" s="271"/>
      <c r="G511" s="271"/>
      <c r="H511" s="271"/>
      <c r="I511" s="271"/>
      <c r="J511" s="271"/>
      <c r="K511" s="271"/>
      <c r="L511" s="103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78"/>
      <c r="B512" s="103"/>
      <c r="C512" s="271"/>
      <c r="D512" s="271"/>
      <c r="E512" s="296"/>
      <c r="F512" s="271"/>
      <c r="G512" s="271"/>
      <c r="H512" s="271"/>
      <c r="I512" s="271"/>
      <c r="J512" s="271"/>
      <c r="K512" s="271"/>
      <c r="L512" s="103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78"/>
      <c r="B513" s="103"/>
      <c r="C513" s="271"/>
      <c r="D513" s="271"/>
      <c r="E513" s="296"/>
      <c r="F513" s="271"/>
      <c r="G513" s="271"/>
      <c r="H513" s="271"/>
      <c r="I513" s="271"/>
      <c r="J513" s="271"/>
      <c r="K513" s="271"/>
      <c r="L513" s="103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78"/>
      <c r="B514" s="103"/>
      <c r="C514" s="271"/>
      <c r="D514" s="271"/>
      <c r="E514" s="296"/>
      <c r="F514" s="271"/>
      <c r="G514" s="271"/>
      <c r="H514" s="271"/>
      <c r="I514" s="271"/>
      <c r="J514" s="271"/>
      <c r="K514" s="271"/>
      <c r="L514" s="103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78"/>
      <c r="B515" s="103"/>
      <c r="C515" s="271"/>
      <c r="D515" s="271"/>
      <c r="E515" s="296"/>
      <c r="F515" s="271"/>
      <c r="G515" s="271"/>
      <c r="H515" s="271"/>
      <c r="I515" s="271"/>
      <c r="J515" s="271"/>
      <c r="K515" s="271"/>
      <c r="L515" s="103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78"/>
      <c r="B516" s="103"/>
      <c r="C516" s="271"/>
      <c r="D516" s="271"/>
      <c r="E516" s="296"/>
      <c r="F516" s="271"/>
      <c r="G516" s="271"/>
      <c r="H516" s="271"/>
      <c r="I516" s="271"/>
      <c r="J516" s="271"/>
      <c r="K516" s="271"/>
      <c r="L516" s="103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78"/>
      <c r="B517" s="103"/>
      <c r="C517" s="271"/>
      <c r="D517" s="271"/>
      <c r="E517" s="296"/>
      <c r="F517" s="271"/>
      <c r="G517" s="271"/>
      <c r="H517" s="271"/>
      <c r="I517" s="271"/>
      <c r="J517" s="271"/>
      <c r="K517" s="271"/>
      <c r="L517" s="103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78"/>
      <c r="B518" s="103"/>
      <c r="C518" s="271"/>
      <c r="D518" s="271"/>
      <c r="E518" s="296"/>
      <c r="F518" s="271"/>
      <c r="G518" s="271"/>
      <c r="H518" s="271"/>
      <c r="I518" s="271"/>
      <c r="J518" s="271"/>
      <c r="K518" s="271"/>
      <c r="L518" s="103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78"/>
      <c r="B519" s="103"/>
      <c r="C519" s="271"/>
      <c r="D519" s="271"/>
      <c r="E519" s="296"/>
      <c r="F519" s="271"/>
      <c r="G519" s="271"/>
      <c r="H519" s="271"/>
      <c r="I519" s="271"/>
      <c r="J519" s="271"/>
      <c r="K519" s="271"/>
      <c r="L519" s="103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78"/>
      <c r="B520" s="103"/>
      <c r="C520" s="271"/>
      <c r="D520" s="271"/>
      <c r="E520" s="296"/>
      <c r="F520" s="271"/>
      <c r="G520" s="271"/>
      <c r="H520" s="271"/>
      <c r="I520" s="271"/>
      <c r="J520" s="271"/>
      <c r="K520" s="271"/>
      <c r="L520" s="103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78"/>
      <c r="B521" s="103"/>
      <c r="C521" s="271"/>
      <c r="D521" s="271"/>
      <c r="E521" s="296"/>
      <c r="F521" s="271"/>
      <c r="G521" s="271"/>
      <c r="H521" s="271"/>
      <c r="I521" s="271"/>
      <c r="J521" s="271"/>
      <c r="K521" s="271"/>
      <c r="L521" s="103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78"/>
      <c r="B522" s="103"/>
      <c r="C522" s="271"/>
      <c r="D522" s="271"/>
      <c r="E522" s="296"/>
      <c r="F522" s="271"/>
      <c r="G522" s="271"/>
      <c r="H522" s="271"/>
      <c r="I522" s="271"/>
      <c r="J522" s="271"/>
      <c r="K522" s="271"/>
      <c r="L522" s="103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78"/>
      <c r="B523" s="103"/>
      <c r="C523" s="271"/>
      <c r="D523" s="271"/>
      <c r="E523" s="296"/>
      <c r="F523" s="271"/>
      <c r="G523" s="271"/>
      <c r="H523" s="271"/>
      <c r="I523" s="271"/>
      <c r="J523" s="271"/>
      <c r="K523" s="271"/>
      <c r="L523" s="103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78"/>
      <c r="B524" s="103"/>
      <c r="C524" s="271"/>
      <c r="D524" s="271"/>
      <c r="E524" s="296"/>
      <c r="F524" s="271"/>
      <c r="G524" s="271"/>
      <c r="H524" s="271"/>
      <c r="I524" s="271"/>
      <c r="J524" s="271"/>
      <c r="K524" s="271"/>
      <c r="L524" s="103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78"/>
      <c r="B525" s="103"/>
      <c r="C525" s="271"/>
      <c r="D525" s="271"/>
      <c r="E525" s="296"/>
      <c r="F525" s="271"/>
      <c r="G525" s="271"/>
      <c r="H525" s="271"/>
      <c r="I525" s="271"/>
      <c r="J525" s="271"/>
      <c r="K525" s="271"/>
      <c r="L525" s="103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78"/>
      <c r="B526" s="103"/>
      <c r="C526" s="271"/>
      <c r="D526" s="271"/>
      <c r="E526" s="296"/>
      <c r="F526" s="271"/>
      <c r="G526" s="271"/>
      <c r="H526" s="271"/>
      <c r="I526" s="271"/>
      <c r="J526" s="271"/>
      <c r="K526" s="271"/>
      <c r="L526" s="103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78"/>
      <c r="B527" s="103"/>
      <c r="C527" s="271"/>
      <c r="D527" s="271"/>
      <c r="E527" s="296"/>
      <c r="F527" s="271"/>
      <c r="G527" s="271"/>
      <c r="H527" s="271"/>
      <c r="I527" s="271"/>
      <c r="J527" s="271"/>
      <c r="K527" s="271"/>
      <c r="L527" s="103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78"/>
      <c r="B528" s="103"/>
      <c r="C528" s="271"/>
      <c r="D528" s="271"/>
      <c r="E528" s="296"/>
      <c r="F528" s="271"/>
      <c r="G528" s="271"/>
      <c r="H528" s="271"/>
      <c r="I528" s="271"/>
      <c r="J528" s="271"/>
      <c r="K528" s="271"/>
      <c r="L528" s="103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78"/>
      <c r="B529" s="103"/>
      <c r="C529" s="271"/>
      <c r="D529" s="271"/>
      <c r="E529" s="296"/>
      <c r="F529" s="271"/>
      <c r="G529" s="271"/>
      <c r="H529" s="271"/>
      <c r="I529" s="271"/>
      <c r="J529" s="271"/>
      <c r="K529" s="271"/>
      <c r="L529" s="103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78"/>
      <c r="B530" s="103"/>
      <c r="C530" s="271"/>
      <c r="D530" s="271"/>
      <c r="E530" s="296"/>
      <c r="F530" s="271"/>
      <c r="G530" s="271"/>
      <c r="H530" s="271"/>
      <c r="I530" s="271"/>
      <c r="J530" s="271"/>
      <c r="K530" s="271"/>
      <c r="L530" s="103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78"/>
      <c r="B531" s="103"/>
      <c r="C531" s="271"/>
      <c r="D531" s="271"/>
      <c r="E531" s="296"/>
      <c r="F531" s="271"/>
      <c r="G531" s="271"/>
      <c r="H531" s="271"/>
      <c r="I531" s="271"/>
      <c r="J531" s="271"/>
      <c r="K531" s="271"/>
      <c r="L531" s="103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78"/>
      <c r="B532" s="103"/>
      <c r="C532" s="271"/>
      <c r="D532" s="271"/>
      <c r="E532" s="296"/>
      <c r="F532" s="271"/>
      <c r="G532" s="271"/>
      <c r="H532" s="271"/>
      <c r="I532" s="271"/>
      <c r="J532" s="271"/>
      <c r="K532" s="271"/>
      <c r="L532" s="103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78"/>
      <c r="B533" s="103"/>
      <c r="C533" s="271"/>
      <c r="D533" s="271"/>
      <c r="E533" s="296"/>
      <c r="F533" s="271"/>
      <c r="G533" s="271"/>
      <c r="H533" s="271"/>
      <c r="I533" s="271"/>
      <c r="J533" s="271"/>
      <c r="K533" s="271"/>
      <c r="L533" s="103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78"/>
      <c r="B534" s="103"/>
      <c r="C534" s="271"/>
      <c r="D534" s="271"/>
      <c r="E534" s="296"/>
      <c r="F534" s="271"/>
      <c r="G534" s="271"/>
      <c r="H534" s="271"/>
      <c r="I534" s="271"/>
      <c r="J534" s="271"/>
      <c r="K534" s="271"/>
      <c r="L534" s="103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78"/>
      <c r="B535" s="103"/>
      <c r="C535" s="271"/>
      <c r="D535" s="271"/>
      <c r="E535" s="296"/>
      <c r="F535" s="271"/>
      <c r="G535" s="271"/>
      <c r="H535" s="271"/>
      <c r="I535" s="271"/>
      <c r="J535" s="271"/>
      <c r="K535" s="271"/>
      <c r="L535" s="103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78"/>
      <c r="B536" s="103"/>
      <c r="C536" s="271"/>
      <c r="D536" s="271"/>
      <c r="E536" s="296"/>
      <c r="F536" s="271"/>
      <c r="G536" s="271"/>
      <c r="H536" s="271"/>
      <c r="I536" s="271"/>
      <c r="J536" s="271"/>
      <c r="K536" s="271"/>
      <c r="L536" s="103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78"/>
      <c r="B537" s="103"/>
      <c r="C537" s="271"/>
      <c r="D537" s="271"/>
      <c r="E537" s="296"/>
      <c r="F537" s="271"/>
      <c r="G537" s="271"/>
      <c r="H537" s="271"/>
      <c r="I537" s="271"/>
      <c r="J537" s="271"/>
      <c r="K537" s="271"/>
      <c r="L537" s="103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78"/>
      <c r="B538" s="103"/>
      <c r="C538" s="271"/>
      <c r="D538" s="271"/>
      <c r="E538" s="296"/>
      <c r="F538" s="271"/>
      <c r="G538" s="271"/>
      <c r="H538" s="271"/>
      <c r="I538" s="271"/>
      <c r="J538" s="271"/>
      <c r="K538" s="271"/>
      <c r="L538" s="103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78"/>
      <c r="B539" s="103"/>
      <c r="C539" s="271"/>
      <c r="D539" s="271"/>
      <c r="E539" s="296"/>
      <c r="F539" s="271"/>
      <c r="G539" s="271"/>
      <c r="H539" s="271"/>
      <c r="I539" s="271"/>
      <c r="J539" s="271"/>
      <c r="K539" s="271"/>
      <c r="L539" s="103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78"/>
      <c r="B540" s="103"/>
      <c r="C540" s="271"/>
      <c r="D540" s="271"/>
      <c r="E540" s="296"/>
      <c r="F540" s="271"/>
      <c r="G540" s="271"/>
      <c r="H540" s="271"/>
      <c r="I540" s="271"/>
      <c r="J540" s="271"/>
      <c r="K540" s="271"/>
      <c r="L540" s="103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78"/>
      <c r="B541" s="103"/>
      <c r="C541" s="271"/>
      <c r="D541" s="271"/>
      <c r="E541" s="296"/>
      <c r="F541" s="271"/>
      <c r="G541" s="271"/>
      <c r="H541" s="271"/>
      <c r="I541" s="271"/>
      <c r="J541" s="271"/>
      <c r="K541" s="271"/>
      <c r="L541" s="103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78"/>
      <c r="B542" s="103"/>
      <c r="C542" s="271"/>
      <c r="D542" s="271"/>
      <c r="E542" s="296"/>
      <c r="F542" s="271"/>
      <c r="G542" s="271"/>
      <c r="H542" s="271"/>
      <c r="I542" s="271"/>
      <c r="J542" s="271"/>
      <c r="K542" s="271"/>
      <c r="L542" s="103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78"/>
      <c r="B543" s="103"/>
      <c r="C543" s="271"/>
      <c r="D543" s="271"/>
      <c r="E543" s="296"/>
      <c r="F543" s="271"/>
      <c r="G543" s="271"/>
      <c r="H543" s="271"/>
      <c r="I543" s="271"/>
      <c r="J543" s="271"/>
      <c r="K543" s="271"/>
      <c r="L543" s="103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78"/>
      <c r="B544" s="103"/>
      <c r="C544" s="271"/>
      <c r="D544" s="271"/>
      <c r="E544" s="296"/>
      <c r="F544" s="271"/>
      <c r="G544" s="271"/>
      <c r="H544" s="271"/>
      <c r="I544" s="271"/>
      <c r="J544" s="271"/>
      <c r="K544" s="271"/>
      <c r="L544" s="103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78"/>
      <c r="B545" s="103"/>
      <c r="C545" s="271"/>
      <c r="D545" s="271"/>
      <c r="E545" s="296"/>
      <c r="F545" s="271"/>
      <c r="G545" s="271"/>
      <c r="H545" s="271"/>
      <c r="I545" s="271"/>
      <c r="J545" s="271"/>
      <c r="K545" s="271"/>
      <c r="L545" s="103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78"/>
      <c r="B546" s="103"/>
      <c r="C546" s="271"/>
      <c r="D546" s="271"/>
      <c r="E546" s="296"/>
      <c r="F546" s="271"/>
      <c r="G546" s="271"/>
      <c r="H546" s="271"/>
      <c r="I546" s="271"/>
      <c r="J546" s="271"/>
      <c r="K546" s="271"/>
      <c r="L546" s="103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78"/>
      <c r="B547" s="103"/>
      <c r="C547" s="271"/>
      <c r="D547" s="271"/>
      <c r="E547" s="296"/>
      <c r="F547" s="271"/>
      <c r="G547" s="271"/>
      <c r="H547" s="271"/>
      <c r="I547" s="271"/>
      <c r="J547" s="271"/>
      <c r="K547" s="271"/>
      <c r="L547" s="103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78"/>
      <c r="B548" s="103"/>
      <c r="C548" s="271"/>
      <c r="D548" s="271"/>
      <c r="E548" s="296"/>
      <c r="F548" s="271"/>
      <c r="G548" s="271"/>
      <c r="H548" s="271"/>
      <c r="I548" s="271"/>
      <c r="J548" s="271"/>
      <c r="K548" s="271"/>
      <c r="L548" s="103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78"/>
      <c r="B549" s="103"/>
      <c r="C549" s="271"/>
      <c r="D549" s="271"/>
      <c r="E549" s="296"/>
      <c r="F549" s="271"/>
      <c r="G549" s="271"/>
      <c r="H549" s="271"/>
      <c r="I549" s="271"/>
      <c r="J549" s="271"/>
      <c r="K549" s="271"/>
      <c r="L549" s="103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78"/>
      <c r="B550" s="103"/>
      <c r="C550" s="271"/>
      <c r="D550" s="271"/>
      <c r="E550" s="296"/>
      <c r="F550" s="271"/>
      <c r="G550" s="271"/>
      <c r="H550" s="271"/>
      <c r="I550" s="271"/>
      <c r="J550" s="271"/>
      <c r="K550" s="271"/>
      <c r="L550" s="103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78"/>
      <c r="B551" s="103"/>
      <c r="C551" s="271"/>
      <c r="D551" s="271"/>
      <c r="E551" s="296"/>
      <c r="F551" s="271"/>
      <c r="G551" s="271"/>
      <c r="H551" s="271"/>
      <c r="I551" s="271"/>
      <c r="J551" s="271"/>
      <c r="K551" s="271"/>
      <c r="L551" s="103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78"/>
      <c r="B552" s="103"/>
      <c r="C552" s="271"/>
      <c r="D552" s="271"/>
      <c r="E552" s="296"/>
      <c r="F552" s="271"/>
      <c r="G552" s="271"/>
      <c r="H552" s="271"/>
      <c r="I552" s="271"/>
      <c r="J552" s="271"/>
      <c r="K552" s="271"/>
      <c r="L552" s="103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78"/>
      <c r="B553" s="103"/>
      <c r="C553" s="271"/>
      <c r="D553" s="271"/>
      <c r="E553" s="296"/>
      <c r="F553" s="271"/>
      <c r="G553" s="271"/>
      <c r="H553" s="271"/>
      <c r="I553" s="271"/>
      <c r="J553" s="271"/>
      <c r="K553" s="271"/>
      <c r="L553" s="103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78"/>
      <c r="B554" s="103"/>
      <c r="C554" s="271"/>
      <c r="D554" s="271"/>
      <c r="E554" s="296"/>
      <c r="F554" s="271"/>
      <c r="G554" s="271"/>
      <c r="H554" s="271"/>
      <c r="I554" s="271"/>
      <c r="J554" s="271"/>
      <c r="K554" s="271"/>
      <c r="L554" s="103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78"/>
      <c r="B555" s="103"/>
      <c r="C555" s="271"/>
      <c r="D555" s="271"/>
      <c r="E555" s="296"/>
      <c r="F555" s="271"/>
      <c r="G555" s="271"/>
      <c r="H555" s="271"/>
      <c r="I555" s="271"/>
      <c r="J555" s="271"/>
      <c r="K555" s="271"/>
      <c r="L555" s="103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78"/>
      <c r="B556" s="103"/>
      <c r="C556" s="271"/>
      <c r="D556" s="271"/>
      <c r="E556" s="296"/>
      <c r="F556" s="271"/>
      <c r="G556" s="271"/>
      <c r="H556" s="271"/>
      <c r="I556" s="271"/>
      <c r="J556" s="271"/>
      <c r="K556" s="271"/>
      <c r="L556" s="103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78"/>
      <c r="B557" s="103"/>
      <c r="C557" s="271"/>
      <c r="D557" s="271"/>
      <c r="E557" s="296"/>
      <c r="F557" s="271"/>
      <c r="G557" s="271"/>
      <c r="H557" s="271"/>
      <c r="I557" s="271"/>
      <c r="J557" s="271"/>
      <c r="K557" s="271"/>
      <c r="L557" s="103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78"/>
      <c r="B558" s="103"/>
      <c r="C558" s="271"/>
      <c r="D558" s="271"/>
      <c r="E558" s="296"/>
      <c r="F558" s="271"/>
      <c r="G558" s="271"/>
      <c r="H558" s="271"/>
      <c r="I558" s="271"/>
      <c r="J558" s="271"/>
      <c r="K558" s="271"/>
      <c r="L558" s="103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78"/>
      <c r="B559" s="103"/>
      <c r="C559" s="271"/>
      <c r="D559" s="271"/>
      <c r="E559" s="296"/>
      <c r="F559" s="271"/>
      <c r="G559" s="271"/>
      <c r="H559" s="271"/>
      <c r="I559" s="271"/>
      <c r="J559" s="271"/>
      <c r="K559" s="271"/>
      <c r="L559" s="103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78"/>
      <c r="B560" s="103"/>
      <c r="C560" s="271"/>
      <c r="D560" s="271"/>
      <c r="E560" s="296"/>
      <c r="F560" s="271"/>
      <c r="G560" s="271"/>
      <c r="H560" s="271"/>
      <c r="I560" s="271"/>
      <c r="J560" s="271"/>
      <c r="K560" s="271"/>
      <c r="L560" s="103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78"/>
      <c r="B561" s="103"/>
      <c r="C561" s="271"/>
      <c r="D561" s="271"/>
      <c r="E561" s="296"/>
      <c r="F561" s="271"/>
      <c r="G561" s="271"/>
      <c r="H561" s="271"/>
      <c r="I561" s="271"/>
      <c r="J561" s="271"/>
      <c r="K561" s="271"/>
      <c r="L561" s="103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78"/>
      <c r="B562" s="103"/>
      <c r="C562" s="271"/>
      <c r="D562" s="271"/>
      <c r="E562" s="296"/>
      <c r="F562" s="271"/>
      <c r="G562" s="271"/>
      <c r="H562" s="271"/>
      <c r="I562" s="271"/>
      <c r="J562" s="271"/>
      <c r="K562" s="271"/>
      <c r="L562" s="103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78"/>
      <c r="B563" s="103"/>
      <c r="C563" s="271"/>
      <c r="D563" s="271"/>
      <c r="E563" s="296"/>
      <c r="F563" s="271"/>
      <c r="G563" s="271"/>
      <c r="H563" s="271"/>
      <c r="I563" s="271"/>
      <c r="J563" s="271"/>
      <c r="K563" s="271"/>
      <c r="L563" s="103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78"/>
      <c r="B564" s="103"/>
      <c r="C564" s="271"/>
      <c r="D564" s="271"/>
      <c r="E564" s="296"/>
      <c r="F564" s="271"/>
      <c r="G564" s="271"/>
      <c r="H564" s="271"/>
      <c r="I564" s="271"/>
      <c r="J564" s="271"/>
      <c r="K564" s="271"/>
      <c r="L564" s="103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78"/>
      <c r="B565" s="103"/>
      <c r="C565" s="271"/>
      <c r="D565" s="271"/>
      <c r="E565" s="296"/>
      <c r="F565" s="271"/>
      <c r="G565" s="271"/>
      <c r="H565" s="271"/>
      <c r="I565" s="271"/>
      <c r="J565" s="271"/>
      <c r="K565" s="271"/>
      <c r="L565" s="103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78"/>
      <c r="B566" s="103"/>
      <c r="C566" s="271"/>
      <c r="D566" s="271"/>
      <c r="E566" s="296"/>
      <c r="F566" s="271"/>
      <c r="G566" s="271"/>
      <c r="H566" s="271"/>
      <c r="I566" s="271"/>
      <c r="J566" s="271"/>
      <c r="K566" s="271"/>
      <c r="L566" s="103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78"/>
      <c r="B567" s="103"/>
      <c r="C567" s="271"/>
      <c r="D567" s="271"/>
      <c r="E567" s="296"/>
      <c r="F567" s="271"/>
      <c r="G567" s="271"/>
      <c r="H567" s="271"/>
      <c r="I567" s="271"/>
      <c r="J567" s="271"/>
      <c r="K567" s="271"/>
      <c r="L567" s="103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78"/>
      <c r="B568" s="103"/>
      <c r="C568" s="271"/>
      <c r="D568" s="271"/>
      <c r="E568" s="296"/>
      <c r="F568" s="271"/>
      <c r="G568" s="271"/>
      <c r="H568" s="271"/>
      <c r="I568" s="271"/>
      <c r="J568" s="271"/>
      <c r="K568" s="271"/>
      <c r="L568" s="103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78"/>
      <c r="B569" s="103"/>
      <c r="C569" s="271"/>
      <c r="D569" s="271"/>
      <c r="E569" s="296"/>
      <c r="F569" s="271"/>
      <c r="G569" s="271"/>
      <c r="H569" s="271"/>
      <c r="I569" s="271"/>
      <c r="J569" s="271"/>
      <c r="K569" s="271"/>
      <c r="L569" s="103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78"/>
      <c r="B570" s="103"/>
      <c r="C570" s="271"/>
      <c r="D570" s="271"/>
      <c r="E570" s="296"/>
      <c r="F570" s="271"/>
      <c r="G570" s="271"/>
      <c r="H570" s="271"/>
      <c r="I570" s="271"/>
      <c r="J570" s="271"/>
      <c r="K570" s="271"/>
      <c r="L570" s="103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78"/>
      <c r="B571" s="103"/>
      <c r="C571" s="271"/>
      <c r="D571" s="271"/>
      <c r="E571" s="296"/>
      <c r="F571" s="271"/>
      <c r="G571" s="271"/>
      <c r="H571" s="271"/>
      <c r="I571" s="271"/>
      <c r="J571" s="271"/>
      <c r="K571" s="271"/>
      <c r="L571" s="103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78"/>
      <c r="B572" s="103"/>
      <c r="C572" s="271"/>
      <c r="D572" s="271"/>
      <c r="E572" s="296"/>
      <c r="F572" s="271"/>
      <c r="G572" s="271"/>
      <c r="H572" s="271"/>
      <c r="I572" s="271"/>
      <c r="J572" s="271"/>
      <c r="K572" s="271"/>
      <c r="L572" s="103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78"/>
      <c r="B573" s="103"/>
      <c r="C573" s="271"/>
      <c r="D573" s="271"/>
      <c r="E573" s="296"/>
      <c r="F573" s="271"/>
      <c r="G573" s="271"/>
      <c r="H573" s="271"/>
      <c r="I573" s="271"/>
      <c r="J573" s="271"/>
      <c r="K573" s="271"/>
      <c r="L573" s="103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78"/>
      <c r="B574" s="103"/>
      <c r="C574" s="271"/>
      <c r="D574" s="271"/>
      <c r="E574" s="296"/>
      <c r="F574" s="271"/>
      <c r="G574" s="271"/>
      <c r="H574" s="271"/>
      <c r="I574" s="271"/>
      <c r="J574" s="271"/>
      <c r="K574" s="271"/>
      <c r="L574" s="103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78"/>
      <c r="B575" s="103"/>
      <c r="C575" s="271"/>
      <c r="D575" s="271"/>
      <c r="E575" s="296"/>
      <c r="F575" s="271"/>
      <c r="G575" s="271"/>
      <c r="H575" s="271"/>
      <c r="I575" s="271"/>
      <c r="J575" s="271"/>
      <c r="K575" s="271"/>
      <c r="L575" s="103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78"/>
      <c r="B576" s="103"/>
      <c r="C576" s="271"/>
      <c r="D576" s="271"/>
      <c r="E576" s="296"/>
      <c r="F576" s="271"/>
      <c r="G576" s="271"/>
      <c r="H576" s="271"/>
      <c r="I576" s="271"/>
      <c r="J576" s="271"/>
      <c r="K576" s="271"/>
      <c r="L576" s="103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78"/>
      <c r="B577" s="103"/>
      <c r="C577" s="271"/>
      <c r="D577" s="271"/>
      <c r="E577" s="296"/>
      <c r="F577" s="271"/>
      <c r="G577" s="271"/>
      <c r="H577" s="271"/>
      <c r="I577" s="271"/>
      <c r="J577" s="271"/>
      <c r="K577" s="271"/>
      <c r="L577" s="103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78"/>
      <c r="B578" s="103"/>
      <c r="C578" s="271"/>
      <c r="D578" s="271"/>
      <c r="E578" s="296"/>
      <c r="F578" s="271"/>
      <c r="G578" s="271"/>
      <c r="H578" s="271"/>
      <c r="I578" s="271"/>
      <c r="J578" s="271"/>
      <c r="K578" s="271"/>
      <c r="L578" s="103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78"/>
      <c r="B579" s="103"/>
      <c r="C579" s="271"/>
      <c r="D579" s="271"/>
      <c r="E579" s="296"/>
      <c r="F579" s="271"/>
      <c r="G579" s="271"/>
      <c r="H579" s="271"/>
      <c r="I579" s="271"/>
      <c r="J579" s="271"/>
      <c r="K579" s="271"/>
      <c r="L579" s="103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78"/>
      <c r="B580" s="103"/>
      <c r="C580" s="271"/>
      <c r="D580" s="271"/>
      <c r="E580" s="296"/>
      <c r="F580" s="271"/>
      <c r="G580" s="271"/>
      <c r="H580" s="271"/>
      <c r="I580" s="271"/>
      <c r="J580" s="271"/>
      <c r="K580" s="271"/>
      <c r="L580" s="103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78"/>
      <c r="B581" s="103"/>
      <c r="C581" s="271"/>
      <c r="D581" s="271"/>
      <c r="E581" s="296"/>
      <c r="F581" s="271"/>
      <c r="G581" s="271"/>
      <c r="H581" s="271"/>
      <c r="I581" s="271"/>
      <c r="J581" s="271"/>
      <c r="K581" s="271"/>
      <c r="L581" s="103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78"/>
      <c r="B582" s="103"/>
      <c r="C582" s="271"/>
      <c r="D582" s="271"/>
      <c r="E582" s="296"/>
      <c r="F582" s="271"/>
      <c r="G582" s="271"/>
      <c r="H582" s="271"/>
      <c r="I582" s="271"/>
      <c r="J582" s="271"/>
      <c r="K582" s="271"/>
      <c r="L582" s="103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78"/>
      <c r="B583" s="103"/>
      <c r="C583" s="271"/>
      <c r="D583" s="271"/>
      <c r="E583" s="296"/>
      <c r="F583" s="271"/>
      <c r="G583" s="271"/>
      <c r="H583" s="271"/>
      <c r="I583" s="271"/>
      <c r="J583" s="271"/>
      <c r="K583" s="271"/>
      <c r="L583" s="103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78"/>
      <c r="B584" s="103"/>
      <c r="C584" s="271"/>
      <c r="D584" s="271"/>
      <c r="E584" s="296"/>
      <c r="F584" s="271"/>
      <c r="G584" s="271"/>
      <c r="H584" s="271"/>
      <c r="I584" s="271"/>
      <c r="J584" s="271"/>
      <c r="K584" s="271"/>
      <c r="L584" s="103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78"/>
      <c r="B585" s="103"/>
      <c r="C585" s="271"/>
      <c r="D585" s="271"/>
      <c r="E585" s="296"/>
      <c r="F585" s="271"/>
      <c r="G585" s="271"/>
      <c r="H585" s="271"/>
      <c r="I585" s="271"/>
      <c r="J585" s="271"/>
      <c r="K585" s="271"/>
      <c r="L585" s="103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78"/>
      <c r="B586" s="103"/>
      <c r="C586" s="271"/>
      <c r="D586" s="271"/>
      <c r="E586" s="296"/>
      <c r="F586" s="271"/>
      <c r="G586" s="271"/>
      <c r="H586" s="271"/>
      <c r="I586" s="271"/>
      <c r="J586" s="271"/>
      <c r="K586" s="271"/>
      <c r="L586" s="103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78"/>
      <c r="B587" s="103"/>
      <c r="C587" s="271"/>
      <c r="D587" s="271"/>
      <c r="E587" s="296"/>
      <c r="F587" s="271"/>
      <c r="G587" s="271"/>
      <c r="H587" s="271"/>
      <c r="I587" s="271"/>
      <c r="J587" s="271"/>
      <c r="K587" s="271"/>
      <c r="L587" s="103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78"/>
      <c r="B588" s="103"/>
      <c r="C588" s="271"/>
      <c r="D588" s="271"/>
      <c r="E588" s="296"/>
      <c r="F588" s="271"/>
      <c r="G588" s="271"/>
      <c r="H588" s="271"/>
      <c r="I588" s="271"/>
      <c r="J588" s="271"/>
      <c r="K588" s="271"/>
      <c r="L588" s="103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78"/>
      <c r="B589" s="103"/>
      <c r="C589" s="271"/>
      <c r="D589" s="271"/>
      <c r="E589" s="296"/>
      <c r="F589" s="271"/>
      <c r="G589" s="271"/>
      <c r="H589" s="271"/>
      <c r="I589" s="271"/>
      <c r="J589" s="271"/>
      <c r="K589" s="271"/>
      <c r="L589" s="103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78"/>
      <c r="B590" s="103"/>
      <c r="C590" s="271"/>
      <c r="D590" s="271"/>
      <c r="E590" s="296"/>
      <c r="F590" s="271"/>
      <c r="G590" s="271"/>
      <c r="H590" s="271"/>
      <c r="I590" s="271"/>
      <c r="J590" s="271"/>
      <c r="K590" s="271"/>
      <c r="L590" s="103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78"/>
      <c r="B591" s="103"/>
      <c r="C591" s="271"/>
      <c r="D591" s="271"/>
      <c r="E591" s="296"/>
      <c r="F591" s="271"/>
      <c r="G591" s="271"/>
      <c r="H591" s="271"/>
      <c r="I591" s="271"/>
      <c r="J591" s="271"/>
      <c r="K591" s="271"/>
      <c r="L591" s="103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78"/>
      <c r="B592" s="103"/>
      <c r="C592" s="271"/>
      <c r="D592" s="271"/>
      <c r="E592" s="296"/>
      <c r="F592" s="271"/>
      <c r="G592" s="271"/>
      <c r="H592" s="271"/>
      <c r="I592" s="271"/>
      <c r="J592" s="271"/>
      <c r="K592" s="271"/>
      <c r="L592" s="103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78"/>
      <c r="B593" s="103"/>
      <c r="C593" s="271"/>
      <c r="D593" s="271"/>
      <c r="E593" s="296"/>
      <c r="F593" s="271"/>
      <c r="G593" s="271"/>
      <c r="H593" s="271"/>
      <c r="I593" s="271"/>
      <c r="J593" s="271"/>
      <c r="K593" s="271"/>
      <c r="L593" s="103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78"/>
      <c r="B594" s="103"/>
      <c r="C594" s="271"/>
      <c r="D594" s="271"/>
      <c r="E594" s="296"/>
      <c r="F594" s="271"/>
      <c r="G594" s="271"/>
      <c r="H594" s="271"/>
      <c r="I594" s="271"/>
      <c r="J594" s="271"/>
      <c r="K594" s="271"/>
      <c r="L594" s="103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78"/>
      <c r="B595" s="103"/>
      <c r="C595" s="271"/>
      <c r="D595" s="271"/>
      <c r="E595" s="296"/>
      <c r="F595" s="271"/>
      <c r="G595" s="271"/>
      <c r="H595" s="271"/>
      <c r="I595" s="271"/>
      <c r="J595" s="271"/>
      <c r="K595" s="271"/>
      <c r="L595" s="103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78"/>
      <c r="B596" s="103"/>
      <c r="C596" s="271"/>
      <c r="D596" s="271"/>
      <c r="E596" s="296"/>
      <c r="F596" s="271"/>
      <c r="G596" s="271"/>
      <c r="H596" s="271"/>
      <c r="I596" s="271"/>
      <c r="J596" s="271"/>
      <c r="K596" s="271"/>
      <c r="L596" s="103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78"/>
      <c r="B597" s="103"/>
      <c r="C597" s="271"/>
      <c r="D597" s="271"/>
      <c r="E597" s="296"/>
      <c r="F597" s="271"/>
      <c r="G597" s="271"/>
      <c r="H597" s="271"/>
      <c r="I597" s="271"/>
      <c r="J597" s="271"/>
      <c r="K597" s="271"/>
      <c r="L597" s="103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78"/>
      <c r="B598" s="103"/>
      <c r="C598" s="271"/>
      <c r="D598" s="271"/>
      <c r="E598" s="296"/>
      <c r="F598" s="271"/>
      <c r="G598" s="271"/>
      <c r="H598" s="271"/>
      <c r="I598" s="271"/>
      <c r="J598" s="271"/>
      <c r="K598" s="271"/>
      <c r="L598" s="103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78"/>
      <c r="B599" s="103"/>
      <c r="C599" s="271"/>
      <c r="D599" s="271"/>
      <c r="E599" s="296"/>
      <c r="F599" s="271"/>
      <c r="G599" s="271"/>
      <c r="H599" s="271"/>
      <c r="I599" s="271"/>
      <c r="J599" s="271"/>
      <c r="K599" s="271"/>
      <c r="L599" s="103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78"/>
      <c r="B600" s="103"/>
      <c r="C600" s="271"/>
      <c r="D600" s="271"/>
      <c r="E600" s="296"/>
      <c r="F600" s="271"/>
      <c r="G600" s="271"/>
      <c r="H600" s="271"/>
      <c r="I600" s="271"/>
      <c r="J600" s="271"/>
      <c r="K600" s="271"/>
      <c r="L600" s="103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78"/>
      <c r="B601" s="103"/>
      <c r="C601" s="271"/>
      <c r="D601" s="271"/>
      <c r="E601" s="296"/>
      <c r="F601" s="271"/>
      <c r="G601" s="271"/>
      <c r="H601" s="271"/>
      <c r="I601" s="271"/>
      <c r="J601" s="271"/>
      <c r="K601" s="271"/>
      <c r="L601" s="103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78"/>
      <c r="B602" s="103"/>
      <c r="C602" s="271"/>
      <c r="D602" s="271"/>
      <c r="E602" s="296"/>
      <c r="F602" s="271"/>
      <c r="G602" s="271"/>
      <c r="H602" s="271"/>
      <c r="I602" s="271"/>
      <c r="J602" s="271"/>
      <c r="K602" s="271"/>
      <c r="L602" s="103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78"/>
      <c r="B603" s="103"/>
      <c r="C603" s="271"/>
      <c r="D603" s="271"/>
      <c r="E603" s="296"/>
      <c r="F603" s="271"/>
      <c r="G603" s="271"/>
      <c r="H603" s="271"/>
      <c r="I603" s="271"/>
      <c r="J603" s="271"/>
      <c r="K603" s="271"/>
      <c r="L603" s="103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78"/>
      <c r="B604" s="103"/>
      <c r="C604" s="271"/>
      <c r="D604" s="271"/>
      <c r="E604" s="296"/>
      <c r="F604" s="271"/>
      <c r="G604" s="271"/>
      <c r="H604" s="271"/>
      <c r="I604" s="271"/>
      <c r="J604" s="271"/>
      <c r="K604" s="271"/>
      <c r="L604" s="103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78"/>
      <c r="B605" s="103"/>
      <c r="C605" s="271"/>
      <c r="D605" s="271"/>
      <c r="E605" s="296"/>
      <c r="F605" s="271"/>
      <c r="G605" s="271"/>
      <c r="H605" s="271"/>
      <c r="I605" s="271"/>
      <c r="J605" s="271"/>
      <c r="K605" s="271"/>
      <c r="L605" s="103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78"/>
      <c r="B606" s="103"/>
      <c r="C606" s="271"/>
      <c r="D606" s="271"/>
      <c r="E606" s="296"/>
      <c r="F606" s="271"/>
      <c r="G606" s="271"/>
      <c r="H606" s="271"/>
      <c r="I606" s="271"/>
      <c r="J606" s="271"/>
      <c r="K606" s="271"/>
      <c r="L606" s="103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78"/>
      <c r="B607" s="103"/>
      <c r="C607" s="271"/>
      <c r="D607" s="271"/>
      <c r="E607" s="296"/>
      <c r="F607" s="271"/>
      <c r="G607" s="271"/>
      <c r="H607" s="271"/>
      <c r="I607" s="271"/>
      <c r="J607" s="271"/>
      <c r="K607" s="271"/>
      <c r="L607" s="103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78"/>
      <c r="B608" s="103"/>
      <c r="C608" s="271"/>
      <c r="D608" s="271"/>
      <c r="E608" s="296"/>
      <c r="F608" s="271"/>
      <c r="G608" s="271"/>
      <c r="H608" s="271"/>
      <c r="I608" s="271"/>
      <c r="J608" s="271"/>
      <c r="K608" s="271"/>
      <c r="L608" s="103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78"/>
      <c r="B609" s="103"/>
      <c r="C609" s="271"/>
      <c r="D609" s="271"/>
      <c r="E609" s="296"/>
      <c r="F609" s="271"/>
      <c r="G609" s="271"/>
      <c r="H609" s="271"/>
      <c r="I609" s="271"/>
      <c r="J609" s="271"/>
      <c r="K609" s="271"/>
      <c r="L609" s="103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78"/>
      <c r="B610" s="103"/>
      <c r="C610" s="271"/>
      <c r="D610" s="271"/>
      <c r="E610" s="296"/>
      <c r="F610" s="271"/>
      <c r="G610" s="271"/>
      <c r="H610" s="271"/>
      <c r="I610" s="271"/>
      <c r="J610" s="271"/>
      <c r="K610" s="271"/>
      <c r="L610" s="103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78"/>
      <c r="B611" s="103"/>
      <c r="C611" s="271"/>
      <c r="D611" s="271"/>
      <c r="E611" s="296"/>
      <c r="F611" s="271"/>
      <c r="G611" s="271"/>
      <c r="H611" s="271"/>
      <c r="I611" s="271"/>
      <c r="J611" s="271"/>
      <c r="K611" s="271"/>
      <c r="L611" s="103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78"/>
      <c r="B612" s="103"/>
      <c r="C612" s="271"/>
      <c r="D612" s="271"/>
      <c r="E612" s="296"/>
      <c r="F612" s="271"/>
      <c r="G612" s="271"/>
      <c r="H612" s="271"/>
      <c r="I612" s="271"/>
      <c r="J612" s="271"/>
      <c r="K612" s="271"/>
      <c r="L612" s="103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78"/>
      <c r="B613" s="103"/>
      <c r="C613" s="271"/>
      <c r="D613" s="271"/>
      <c r="E613" s="296"/>
      <c r="F613" s="271"/>
      <c r="G613" s="271"/>
      <c r="H613" s="271"/>
      <c r="I613" s="271"/>
      <c r="J613" s="271"/>
      <c r="K613" s="271"/>
      <c r="L613" s="103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78"/>
      <c r="B614" s="103"/>
      <c r="C614" s="271"/>
      <c r="D614" s="271"/>
      <c r="E614" s="296"/>
      <c r="F614" s="271"/>
      <c r="G614" s="271"/>
      <c r="H614" s="271"/>
      <c r="I614" s="271"/>
      <c r="J614" s="271"/>
      <c r="K614" s="271"/>
      <c r="L614" s="103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78"/>
      <c r="B615" s="103"/>
      <c r="C615" s="271"/>
      <c r="D615" s="271"/>
      <c r="E615" s="296"/>
      <c r="F615" s="271"/>
      <c r="G615" s="271"/>
      <c r="H615" s="271"/>
      <c r="I615" s="271"/>
      <c r="J615" s="271"/>
      <c r="K615" s="271"/>
      <c r="L615" s="103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78"/>
      <c r="B616" s="103"/>
      <c r="C616" s="271"/>
      <c r="D616" s="271"/>
      <c r="E616" s="296"/>
      <c r="F616" s="271"/>
      <c r="G616" s="271"/>
      <c r="H616" s="271"/>
      <c r="I616" s="271"/>
      <c r="J616" s="271"/>
      <c r="K616" s="271"/>
      <c r="L616" s="103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78"/>
      <c r="B617" s="103"/>
      <c r="C617" s="271"/>
      <c r="D617" s="271"/>
      <c r="E617" s="296"/>
      <c r="F617" s="271"/>
      <c r="G617" s="271"/>
      <c r="H617" s="271"/>
      <c r="I617" s="271"/>
      <c r="J617" s="271"/>
      <c r="K617" s="271"/>
      <c r="L617" s="103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78"/>
      <c r="B618" s="103"/>
      <c r="C618" s="271"/>
      <c r="D618" s="271"/>
      <c r="E618" s="296"/>
      <c r="F618" s="271"/>
      <c r="G618" s="271"/>
      <c r="H618" s="271"/>
      <c r="I618" s="271"/>
      <c r="J618" s="271"/>
      <c r="K618" s="271"/>
      <c r="L618" s="103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78"/>
      <c r="B619" s="103"/>
      <c r="C619" s="271"/>
      <c r="D619" s="271"/>
      <c r="E619" s="296"/>
      <c r="F619" s="271"/>
      <c r="G619" s="271"/>
      <c r="H619" s="271"/>
      <c r="I619" s="271"/>
      <c r="J619" s="271"/>
      <c r="K619" s="271"/>
      <c r="L619" s="103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78"/>
      <c r="B620" s="103"/>
      <c r="C620" s="271"/>
      <c r="D620" s="271"/>
      <c r="E620" s="296"/>
      <c r="F620" s="271"/>
      <c r="G620" s="271"/>
      <c r="H620" s="271"/>
      <c r="I620" s="271"/>
      <c r="J620" s="271"/>
      <c r="K620" s="271"/>
      <c r="L620" s="103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78"/>
      <c r="B621" s="103"/>
      <c r="C621" s="271"/>
      <c r="D621" s="271"/>
      <c r="E621" s="296"/>
      <c r="F621" s="271"/>
      <c r="G621" s="271"/>
      <c r="H621" s="271"/>
      <c r="I621" s="271"/>
      <c r="J621" s="271"/>
      <c r="K621" s="271"/>
      <c r="L621" s="103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78"/>
      <c r="B622" s="103"/>
      <c r="C622" s="271"/>
      <c r="D622" s="271"/>
      <c r="E622" s="296"/>
      <c r="F622" s="271"/>
      <c r="G622" s="271"/>
      <c r="H622" s="271"/>
      <c r="I622" s="271"/>
      <c r="J622" s="271"/>
      <c r="K622" s="271"/>
      <c r="L622" s="103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78"/>
      <c r="B623" s="103"/>
      <c r="C623" s="271"/>
      <c r="D623" s="271"/>
      <c r="E623" s="296"/>
      <c r="F623" s="271"/>
      <c r="G623" s="271"/>
      <c r="H623" s="271"/>
      <c r="I623" s="271"/>
      <c r="J623" s="271"/>
      <c r="K623" s="271"/>
      <c r="L623" s="103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78"/>
      <c r="B624" s="103"/>
      <c r="C624" s="271"/>
      <c r="D624" s="271"/>
      <c r="E624" s="296"/>
      <c r="F624" s="271"/>
      <c r="G624" s="271"/>
      <c r="H624" s="271"/>
      <c r="I624" s="271"/>
      <c r="J624" s="271"/>
      <c r="K624" s="271"/>
      <c r="L624" s="103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78"/>
      <c r="B625" s="103"/>
      <c r="C625" s="271"/>
      <c r="D625" s="271"/>
      <c r="E625" s="296"/>
      <c r="F625" s="271"/>
      <c r="G625" s="271"/>
      <c r="H625" s="271"/>
      <c r="I625" s="271"/>
      <c r="J625" s="271"/>
      <c r="K625" s="271"/>
      <c r="L625" s="103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78"/>
      <c r="B626" s="103"/>
      <c r="C626" s="271"/>
      <c r="D626" s="271"/>
      <c r="E626" s="296"/>
      <c r="F626" s="271"/>
      <c r="G626" s="271"/>
      <c r="H626" s="271"/>
      <c r="I626" s="271"/>
      <c r="J626" s="271"/>
      <c r="K626" s="271"/>
      <c r="L626" s="103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78"/>
      <c r="B627" s="103"/>
      <c r="C627" s="271"/>
      <c r="D627" s="271"/>
      <c r="E627" s="296"/>
      <c r="F627" s="271"/>
      <c r="G627" s="271"/>
      <c r="H627" s="271"/>
      <c r="I627" s="271"/>
      <c r="J627" s="271"/>
      <c r="K627" s="271"/>
      <c r="L627" s="103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78"/>
      <c r="B628" s="103"/>
      <c r="C628" s="271"/>
      <c r="D628" s="271"/>
      <c r="E628" s="296"/>
      <c r="F628" s="271"/>
      <c r="G628" s="271"/>
      <c r="H628" s="271"/>
      <c r="I628" s="271"/>
      <c r="J628" s="271"/>
      <c r="K628" s="271"/>
      <c r="L628" s="103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78"/>
      <c r="B629" s="103"/>
      <c r="C629" s="271"/>
      <c r="D629" s="271"/>
      <c r="E629" s="296"/>
      <c r="F629" s="271"/>
      <c r="G629" s="271"/>
      <c r="H629" s="271"/>
      <c r="I629" s="271"/>
      <c r="J629" s="271"/>
      <c r="K629" s="271"/>
      <c r="L629" s="103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78"/>
      <c r="B630" s="103"/>
      <c r="C630" s="271"/>
      <c r="D630" s="271"/>
      <c r="E630" s="296"/>
      <c r="F630" s="271"/>
      <c r="G630" s="271"/>
      <c r="H630" s="271"/>
      <c r="I630" s="271"/>
      <c r="J630" s="271"/>
      <c r="K630" s="271"/>
      <c r="L630" s="103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78"/>
      <c r="B631" s="103"/>
      <c r="C631" s="271"/>
      <c r="D631" s="271"/>
      <c r="E631" s="296"/>
      <c r="F631" s="271"/>
      <c r="G631" s="271"/>
      <c r="H631" s="271"/>
      <c r="I631" s="271"/>
      <c r="J631" s="271"/>
      <c r="K631" s="271"/>
      <c r="L631" s="103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78"/>
      <c r="B632" s="103"/>
      <c r="C632" s="271"/>
      <c r="D632" s="271"/>
      <c r="E632" s="296"/>
      <c r="F632" s="271"/>
      <c r="G632" s="271"/>
      <c r="H632" s="271"/>
      <c r="I632" s="271"/>
      <c r="J632" s="271"/>
      <c r="K632" s="271"/>
      <c r="L632" s="103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78"/>
      <c r="B633" s="103"/>
      <c r="C633" s="271"/>
      <c r="D633" s="271"/>
      <c r="E633" s="296"/>
      <c r="F633" s="271"/>
      <c r="G633" s="271"/>
      <c r="H633" s="271"/>
      <c r="I633" s="271"/>
      <c r="J633" s="271"/>
      <c r="K633" s="271"/>
      <c r="L633" s="103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78"/>
      <c r="B634" s="103"/>
      <c r="C634" s="271"/>
      <c r="D634" s="271"/>
      <c r="E634" s="296"/>
      <c r="F634" s="271"/>
      <c r="G634" s="271"/>
      <c r="H634" s="271"/>
      <c r="I634" s="271"/>
      <c r="J634" s="271"/>
      <c r="K634" s="271"/>
      <c r="L634" s="103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78"/>
      <c r="B635" s="103"/>
      <c r="C635" s="271"/>
      <c r="D635" s="271"/>
      <c r="E635" s="296"/>
      <c r="F635" s="271"/>
      <c r="G635" s="271"/>
      <c r="H635" s="271"/>
      <c r="I635" s="271"/>
      <c r="J635" s="271"/>
      <c r="K635" s="271"/>
      <c r="L635" s="103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78"/>
      <c r="B636" s="103"/>
      <c r="C636" s="271"/>
      <c r="D636" s="271"/>
      <c r="E636" s="296"/>
      <c r="F636" s="271"/>
      <c r="G636" s="271"/>
      <c r="H636" s="271"/>
      <c r="I636" s="271"/>
      <c r="J636" s="271"/>
      <c r="K636" s="271"/>
      <c r="L636" s="103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78"/>
      <c r="B637" s="103"/>
      <c r="C637" s="271"/>
      <c r="D637" s="271"/>
      <c r="E637" s="296"/>
      <c r="F637" s="271"/>
      <c r="G637" s="271"/>
      <c r="H637" s="271"/>
      <c r="I637" s="271"/>
      <c r="J637" s="271"/>
      <c r="K637" s="271"/>
      <c r="L637" s="103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78"/>
      <c r="B638" s="103"/>
      <c r="C638" s="271"/>
      <c r="D638" s="271"/>
      <c r="E638" s="296"/>
      <c r="F638" s="271"/>
      <c r="G638" s="271"/>
      <c r="H638" s="271"/>
      <c r="I638" s="271"/>
      <c r="J638" s="271"/>
      <c r="K638" s="271"/>
      <c r="L638" s="103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78"/>
      <c r="B639" s="103"/>
      <c r="C639" s="271"/>
      <c r="D639" s="271"/>
      <c r="E639" s="296"/>
      <c r="F639" s="271"/>
      <c r="G639" s="271"/>
      <c r="H639" s="271"/>
      <c r="I639" s="271"/>
      <c r="J639" s="271"/>
      <c r="K639" s="271"/>
      <c r="L639" s="103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78"/>
      <c r="B640" s="103"/>
      <c r="C640" s="271"/>
      <c r="D640" s="271"/>
      <c r="E640" s="296"/>
      <c r="F640" s="271"/>
      <c r="G640" s="271"/>
      <c r="H640" s="271"/>
      <c r="I640" s="271"/>
      <c r="J640" s="271"/>
      <c r="K640" s="271"/>
      <c r="L640" s="103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78"/>
      <c r="B641" s="103"/>
      <c r="C641" s="271"/>
      <c r="D641" s="271"/>
      <c r="E641" s="296"/>
      <c r="F641" s="271"/>
      <c r="G641" s="271"/>
      <c r="H641" s="271"/>
      <c r="I641" s="271"/>
      <c r="J641" s="271"/>
      <c r="K641" s="271"/>
      <c r="L641" s="103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78"/>
      <c r="B642" s="103"/>
      <c r="C642" s="271"/>
      <c r="D642" s="271"/>
      <c r="E642" s="296"/>
      <c r="F642" s="271"/>
      <c r="G642" s="271"/>
      <c r="H642" s="271"/>
      <c r="I642" s="271"/>
      <c r="J642" s="271"/>
      <c r="K642" s="271"/>
      <c r="L642" s="103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78"/>
      <c r="B643" s="103"/>
      <c r="C643" s="271"/>
      <c r="D643" s="271"/>
      <c r="E643" s="296"/>
      <c r="F643" s="271"/>
      <c r="G643" s="271"/>
      <c r="H643" s="271"/>
      <c r="I643" s="271"/>
      <c r="J643" s="271"/>
      <c r="K643" s="271"/>
      <c r="L643" s="103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78"/>
      <c r="B644" s="103"/>
      <c r="C644" s="271"/>
      <c r="D644" s="271"/>
      <c r="E644" s="296"/>
      <c r="F644" s="271"/>
      <c r="G644" s="271"/>
      <c r="H644" s="271"/>
      <c r="I644" s="271"/>
      <c r="J644" s="271"/>
      <c r="K644" s="271"/>
      <c r="L644" s="103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78"/>
      <c r="B645" s="103"/>
      <c r="C645" s="271"/>
      <c r="D645" s="271"/>
      <c r="E645" s="296"/>
      <c r="F645" s="271"/>
      <c r="G645" s="271"/>
      <c r="H645" s="271"/>
      <c r="I645" s="271"/>
      <c r="J645" s="271"/>
      <c r="K645" s="271"/>
      <c r="L645" s="103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78"/>
      <c r="B646" s="103"/>
      <c r="C646" s="271"/>
      <c r="D646" s="271"/>
      <c r="E646" s="296"/>
      <c r="F646" s="271"/>
      <c r="G646" s="271"/>
      <c r="H646" s="271"/>
      <c r="I646" s="271"/>
      <c r="J646" s="271"/>
      <c r="K646" s="271"/>
      <c r="L646" s="103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78"/>
      <c r="B647" s="103"/>
      <c r="C647" s="271"/>
      <c r="D647" s="271"/>
      <c r="E647" s="296"/>
      <c r="F647" s="271"/>
      <c r="G647" s="271"/>
      <c r="H647" s="271"/>
      <c r="I647" s="271"/>
      <c r="J647" s="271"/>
      <c r="K647" s="271"/>
      <c r="L647" s="103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78"/>
      <c r="B648" s="103"/>
      <c r="C648" s="271"/>
      <c r="D648" s="271"/>
      <c r="E648" s="296"/>
      <c r="F648" s="271"/>
      <c r="G648" s="271"/>
      <c r="H648" s="271"/>
      <c r="I648" s="271"/>
      <c r="J648" s="271"/>
      <c r="K648" s="271"/>
      <c r="L648" s="103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78"/>
      <c r="B649" s="103"/>
      <c r="C649" s="271"/>
      <c r="D649" s="271"/>
      <c r="E649" s="296"/>
      <c r="F649" s="271"/>
      <c r="G649" s="271"/>
      <c r="H649" s="271"/>
      <c r="I649" s="271"/>
      <c r="J649" s="271"/>
      <c r="K649" s="271"/>
      <c r="L649" s="103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78"/>
      <c r="B650" s="103"/>
      <c r="C650" s="271"/>
      <c r="D650" s="271"/>
      <c r="E650" s="296"/>
      <c r="F650" s="271"/>
      <c r="G650" s="271"/>
      <c r="H650" s="271"/>
      <c r="I650" s="271"/>
      <c r="J650" s="271"/>
      <c r="K650" s="271"/>
      <c r="L650" s="103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78"/>
      <c r="B651" s="103"/>
      <c r="C651" s="271"/>
      <c r="D651" s="271"/>
      <c r="E651" s="296"/>
      <c r="F651" s="271"/>
      <c r="G651" s="271"/>
      <c r="H651" s="271"/>
      <c r="I651" s="271"/>
      <c r="J651" s="271"/>
      <c r="K651" s="271"/>
      <c r="L651" s="103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78"/>
      <c r="B652" s="103"/>
      <c r="C652" s="271"/>
      <c r="D652" s="271"/>
      <c r="E652" s="296"/>
      <c r="F652" s="271"/>
      <c r="G652" s="271"/>
      <c r="H652" s="271"/>
      <c r="I652" s="271"/>
      <c r="J652" s="271"/>
      <c r="K652" s="271"/>
      <c r="L652" s="103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78"/>
      <c r="B653" s="103"/>
      <c r="C653" s="271"/>
      <c r="D653" s="271"/>
      <c r="E653" s="296"/>
      <c r="F653" s="271"/>
      <c r="G653" s="271"/>
      <c r="H653" s="271"/>
      <c r="I653" s="271"/>
      <c r="J653" s="271"/>
      <c r="K653" s="271"/>
      <c r="L653" s="103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78"/>
      <c r="B654" s="103"/>
      <c r="C654" s="271"/>
      <c r="D654" s="271"/>
      <c r="E654" s="296"/>
      <c r="F654" s="271"/>
      <c r="G654" s="271"/>
      <c r="H654" s="271"/>
      <c r="I654" s="271"/>
      <c r="J654" s="271"/>
      <c r="K654" s="271"/>
      <c r="L654" s="103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78"/>
      <c r="B655" s="103"/>
      <c r="C655" s="271"/>
      <c r="D655" s="271"/>
      <c r="E655" s="296"/>
      <c r="F655" s="271"/>
      <c r="G655" s="271"/>
      <c r="H655" s="271"/>
      <c r="I655" s="271"/>
      <c r="J655" s="271"/>
      <c r="K655" s="271"/>
      <c r="L655" s="103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78"/>
      <c r="B656" s="103"/>
      <c r="C656" s="271"/>
      <c r="D656" s="271"/>
      <c r="E656" s="296"/>
      <c r="F656" s="271"/>
      <c r="G656" s="271"/>
      <c r="H656" s="271"/>
      <c r="I656" s="271"/>
      <c r="J656" s="271"/>
      <c r="K656" s="271"/>
      <c r="L656" s="103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78"/>
      <c r="B657" s="103"/>
      <c r="C657" s="271"/>
      <c r="D657" s="271"/>
      <c r="E657" s="296"/>
      <c r="F657" s="271"/>
      <c r="G657" s="271"/>
      <c r="H657" s="271"/>
      <c r="I657" s="271"/>
      <c r="J657" s="271"/>
      <c r="K657" s="271"/>
      <c r="L657" s="103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78"/>
      <c r="B658" s="103"/>
      <c r="C658" s="271"/>
      <c r="D658" s="271"/>
      <c r="E658" s="296"/>
      <c r="F658" s="271"/>
      <c r="G658" s="271"/>
      <c r="H658" s="271"/>
      <c r="I658" s="271"/>
      <c r="J658" s="271"/>
      <c r="K658" s="271"/>
      <c r="L658" s="103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78"/>
      <c r="B659" s="103"/>
      <c r="C659" s="271"/>
      <c r="D659" s="271"/>
      <c r="E659" s="296"/>
      <c r="F659" s="271"/>
      <c r="G659" s="271"/>
      <c r="H659" s="271"/>
      <c r="I659" s="271"/>
      <c r="J659" s="271"/>
      <c r="K659" s="271"/>
      <c r="L659" s="103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78"/>
      <c r="B660" s="103"/>
      <c r="C660" s="271"/>
      <c r="D660" s="271"/>
      <c r="E660" s="296"/>
      <c r="F660" s="271"/>
      <c r="G660" s="271"/>
      <c r="H660" s="271"/>
      <c r="I660" s="271"/>
      <c r="J660" s="271"/>
      <c r="K660" s="271"/>
      <c r="L660" s="103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78"/>
      <c r="B661" s="103"/>
      <c r="C661" s="271"/>
      <c r="D661" s="271"/>
      <c r="E661" s="296"/>
      <c r="F661" s="271"/>
      <c r="G661" s="271"/>
      <c r="H661" s="271"/>
      <c r="I661" s="271"/>
      <c r="J661" s="271"/>
      <c r="K661" s="271"/>
      <c r="L661" s="103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78"/>
      <c r="B662" s="103"/>
      <c r="C662" s="271"/>
      <c r="D662" s="271"/>
      <c r="E662" s="296"/>
      <c r="F662" s="271"/>
      <c r="G662" s="271"/>
      <c r="H662" s="271"/>
      <c r="I662" s="271"/>
      <c r="J662" s="271"/>
      <c r="K662" s="271"/>
      <c r="L662" s="103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78"/>
      <c r="B663" s="103"/>
      <c r="C663" s="271"/>
      <c r="D663" s="271"/>
      <c r="E663" s="296"/>
      <c r="F663" s="271"/>
      <c r="G663" s="271"/>
      <c r="H663" s="271"/>
      <c r="I663" s="271"/>
      <c r="J663" s="271"/>
      <c r="K663" s="271"/>
      <c r="L663" s="103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78"/>
      <c r="B664" s="103"/>
      <c r="C664" s="271"/>
      <c r="D664" s="271"/>
      <c r="E664" s="296"/>
      <c r="F664" s="271"/>
      <c r="G664" s="271"/>
      <c r="H664" s="271"/>
      <c r="I664" s="271"/>
      <c r="J664" s="271"/>
      <c r="K664" s="271"/>
      <c r="L664" s="103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78"/>
      <c r="B665" s="103"/>
      <c r="C665" s="271"/>
      <c r="D665" s="271"/>
      <c r="E665" s="296"/>
      <c r="F665" s="271"/>
      <c r="G665" s="271"/>
      <c r="H665" s="271"/>
      <c r="I665" s="271"/>
      <c r="J665" s="271"/>
      <c r="K665" s="271"/>
      <c r="L665" s="103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78"/>
      <c r="B666" s="103"/>
      <c r="C666" s="271"/>
      <c r="D666" s="271"/>
      <c r="E666" s="296"/>
      <c r="F666" s="271"/>
      <c r="G666" s="271"/>
      <c r="H666" s="271"/>
      <c r="I666" s="271"/>
      <c r="J666" s="271"/>
      <c r="K666" s="271"/>
      <c r="L666" s="103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78"/>
      <c r="B667" s="103"/>
      <c r="C667" s="271"/>
      <c r="D667" s="271"/>
      <c r="E667" s="296"/>
      <c r="F667" s="271"/>
      <c r="G667" s="271"/>
      <c r="H667" s="271"/>
      <c r="I667" s="271"/>
      <c r="J667" s="271"/>
      <c r="K667" s="271"/>
      <c r="L667" s="103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78"/>
      <c r="B668" s="103"/>
      <c r="C668" s="271"/>
      <c r="D668" s="271"/>
      <c r="E668" s="296"/>
      <c r="F668" s="271"/>
      <c r="G668" s="271"/>
      <c r="H668" s="271"/>
      <c r="I668" s="271"/>
      <c r="J668" s="271"/>
      <c r="K668" s="271"/>
      <c r="L668" s="103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78"/>
      <c r="B669" s="103"/>
      <c r="C669" s="271"/>
      <c r="D669" s="271"/>
      <c r="E669" s="296"/>
      <c r="F669" s="271"/>
      <c r="G669" s="271"/>
      <c r="H669" s="271"/>
      <c r="I669" s="271"/>
      <c r="J669" s="271"/>
      <c r="K669" s="271"/>
      <c r="L669" s="103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78"/>
      <c r="B670" s="103"/>
      <c r="C670" s="271"/>
      <c r="D670" s="271"/>
      <c r="E670" s="296"/>
      <c r="F670" s="271"/>
      <c r="G670" s="271"/>
      <c r="H670" s="271"/>
      <c r="I670" s="271"/>
      <c r="J670" s="271"/>
      <c r="K670" s="271"/>
      <c r="L670" s="103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78"/>
      <c r="B671" s="103"/>
      <c r="C671" s="271"/>
      <c r="D671" s="271"/>
      <c r="E671" s="296"/>
      <c r="F671" s="271"/>
      <c r="G671" s="271"/>
      <c r="H671" s="271"/>
      <c r="I671" s="271"/>
      <c r="J671" s="271"/>
      <c r="K671" s="271"/>
      <c r="L671" s="103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78"/>
      <c r="B672" s="103"/>
      <c r="C672" s="271"/>
      <c r="D672" s="271"/>
      <c r="E672" s="296"/>
      <c r="F672" s="271"/>
      <c r="G672" s="271"/>
      <c r="H672" s="271"/>
      <c r="I672" s="271"/>
      <c r="J672" s="271"/>
      <c r="K672" s="271"/>
      <c r="L672" s="103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78"/>
      <c r="B673" s="103"/>
      <c r="C673" s="271"/>
      <c r="D673" s="271"/>
      <c r="E673" s="296"/>
      <c r="F673" s="271"/>
      <c r="G673" s="271"/>
      <c r="H673" s="271"/>
      <c r="I673" s="271"/>
      <c r="J673" s="271"/>
      <c r="K673" s="271"/>
      <c r="L673" s="103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78"/>
      <c r="B674" s="103"/>
      <c r="C674" s="271"/>
      <c r="D674" s="271"/>
      <c r="E674" s="296"/>
      <c r="F674" s="271"/>
      <c r="G674" s="271"/>
      <c r="H674" s="271"/>
      <c r="I674" s="271"/>
      <c r="J674" s="271"/>
      <c r="K674" s="271"/>
      <c r="L674" s="103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78"/>
      <c r="B675" s="103"/>
      <c r="C675" s="271"/>
      <c r="D675" s="271"/>
      <c r="E675" s="296"/>
      <c r="F675" s="271"/>
      <c r="G675" s="271"/>
      <c r="H675" s="271"/>
      <c r="I675" s="271"/>
      <c r="J675" s="271"/>
      <c r="K675" s="271"/>
      <c r="L675" s="103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78"/>
      <c r="B676" s="103"/>
      <c r="C676" s="271"/>
      <c r="D676" s="271"/>
      <c r="E676" s="296"/>
      <c r="F676" s="271"/>
      <c r="G676" s="271"/>
      <c r="H676" s="271"/>
      <c r="I676" s="271"/>
      <c r="J676" s="271"/>
      <c r="K676" s="271"/>
      <c r="L676" s="103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78"/>
      <c r="B677" s="103"/>
      <c r="C677" s="271"/>
      <c r="D677" s="271"/>
      <c r="E677" s="296"/>
      <c r="F677" s="271"/>
      <c r="G677" s="271"/>
      <c r="H677" s="271"/>
      <c r="I677" s="271"/>
      <c r="J677" s="271"/>
      <c r="K677" s="271"/>
      <c r="L677" s="103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78"/>
      <c r="B678" s="103"/>
      <c r="C678" s="271"/>
      <c r="D678" s="271"/>
      <c r="E678" s="296"/>
      <c r="F678" s="271"/>
      <c r="G678" s="271"/>
      <c r="H678" s="271"/>
      <c r="I678" s="271"/>
      <c r="J678" s="271"/>
      <c r="K678" s="271"/>
      <c r="L678" s="103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78"/>
      <c r="B679" s="103"/>
      <c r="C679" s="271"/>
      <c r="D679" s="271"/>
      <c r="E679" s="296"/>
      <c r="F679" s="271"/>
      <c r="G679" s="271"/>
      <c r="H679" s="271"/>
      <c r="I679" s="271"/>
      <c r="J679" s="271"/>
      <c r="K679" s="271"/>
      <c r="L679" s="103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78"/>
      <c r="B680" s="103"/>
      <c r="C680" s="271"/>
      <c r="D680" s="271"/>
      <c r="E680" s="296"/>
      <c r="F680" s="271"/>
      <c r="G680" s="271"/>
      <c r="H680" s="271"/>
      <c r="I680" s="271"/>
      <c r="J680" s="271"/>
      <c r="K680" s="271"/>
      <c r="L680" s="103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78"/>
      <c r="B681" s="103"/>
      <c r="C681" s="271"/>
      <c r="D681" s="271"/>
      <c r="E681" s="296"/>
      <c r="F681" s="271"/>
      <c r="G681" s="271"/>
      <c r="H681" s="271"/>
      <c r="I681" s="271"/>
      <c r="J681" s="271"/>
      <c r="K681" s="271"/>
      <c r="L681" s="103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78"/>
      <c r="B682" s="103"/>
      <c r="C682" s="271"/>
      <c r="D682" s="271"/>
      <c r="E682" s="296"/>
      <c r="F682" s="271"/>
      <c r="G682" s="271"/>
      <c r="H682" s="271"/>
      <c r="I682" s="271"/>
      <c r="J682" s="271"/>
      <c r="K682" s="271"/>
      <c r="L682" s="103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78"/>
      <c r="B683" s="103"/>
      <c r="C683" s="271"/>
      <c r="D683" s="271"/>
      <c r="E683" s="296"/>
      <c r="F683" s="271"/>
      <c r="G683" s="271"/>
      <c r="H683" s="271"/>
      <c r="I683" s="271"/>
      <c r="J683" s="271"/>
      <c r="K683" s="271"/>
      <c r="L683" s="103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78"/>
      <c r="B684" s="103"/>
      <c r="C684" s="271"/>
      <c r="D684" s="271"/>
      <c r="E684" s="296"/>
      <c r="F684" s="271"/>
      <c r="G684" s="271"/>
      <c r="H684" s="271"/>
      <c r="I684" s="271"/>
      <c r="J684" s="271"/>
      <c r="K684" s="271"/>
      <c r="L684" s="103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78"/>
      <c r="B685" s="103"/>
      <c r="C685" s="271"/>
      <c r="D685" s="271"/>
      <c r="E685" s="296"/>
      <c r="F685" s="271"/>
      <c r="G685" s="271"/>
      <c r="H685" s="271"/>
      <c r="I685" s="271"/>
      <c r="J685" s="271"/>
      <c r="K685" s="271"/>
      <c r="L685" s="103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78"/>
      <c r="B686" s="103"/>
      <c r="C686" s="271"/>
      <c r="D686" s="271"/>
      <c r="E686" s="296"/>
      <c r="F686" s="271"/>
      <c r="G686" s="271"/>
      <c r="H686" s="271"/>
      <c r="I686" s="271"/>
      <c r="J686" s="271"/>
      <c r="K686" s="271"/>
      <c r="L686" s="103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78"/>
      <c r="B687" s="103"/>
      <c r="C687" s="271"/>
      <c r="D687" s="271"/>
      <c r="E687" s="296"/>
      <c r="F687" s="271"/>
      <c r="G687" s="271"/>
      <c r="H687" s="271"/>
      <c r="I687" s="271"/>
      <c r="J687" s="271"/>
      <c r="K687" s="271"/>
      <c r="L687" s="103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78"/>
      <c r="B688" s="103"/>
      <c r="C688" s="271"/>
      <c r="D688" s="271"/>
      <c r="E688" s="296"/>
      <c r="F688" s="271"/>
      <c r="G688" s="271"/>
      <c r="H688" s="271"/>
      <c r="I688" s="271"/>
      <c r="J688" s="271"/>
      <c r="K688" s="271"/>
      <c r="L688" s="103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78"/>
      <c r="B689" s="103"/>
      <c r="C689" s="271"/>
      <c r="D689" s="271"/>
      <c r="E689" s="296"/>
      <c r="F689" s="271"/>
      <c r="G689" s="271"/>
      <c r="H689" s="271"/>
      <c r="I689" s="271"/>
      <c r="J689" s="271"/>
      <c r="K689" s="271"/>
      <c r="L689" s="103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78"/>
      <c r="B690" s="103"/>
      <c r="C690" s="271"/>
      <c r="D690" s="271"/>
      <c r="E690" s="296"/>
      <c r="F690" s="271"/>
      <c r="G690" s="271"/>
      <c r="H690" s="271"/>
      <c r="I690" s="271"/>
      <c r="J690" s="271"/>
      <c r="K690" s="271"/>
      <c r="L690" s="103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78"/>
      <c r="B691" s="103"/>
      <c r="C691" s="271"/>
      <c r="D691" s="271"/>
      <c r="E691" s="296"/>
      <c r="F691" s="271"/>
      <c r="G691" s="271"/>
      <c r="H691" s="271"/>
      <c r="I691" s="271"/>
      <c r="J691" s="271"/>
      <c r="K691" s="271"/>
      <c r="L691" s="103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78"/>
      <c r="B692" s="103"/>
      <c r="C692" s="271"/>
      <c r="D692" s="271"/>
      <c r="E692" s="296"/>
      <c r="F692" s="271"/>
      <c r="G692" s="271"/>
      <c r="H692" s="271"/>
      <c r="I692" s="271"/>
      <c r="J692" s="271"/>
      <c r="K692" s="271"/>
      <c r="L692" s="103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78"/>
      <c r="B693" s="103"/>
      <c r="C693" s="271"/>
      <c r="D693" s="271"/>
      <c r="E693" s="296"/>
      <c r="F693" s="271"/>
      <c r="G693" s="271"/>
      <c r="H693" s="271"/>
      <c r="I693" s="271"/>
      <c r="J693" s="271"/>
      <c r="K693" s="271"/>
      <c r="L693" s="103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78"/>
      <c r="B694" s="103"/>
      <c r="C694" s="271"/>
      <c r="D694" s="271"/>
      <c r="E694" s="296"/>
      <c r="F694" s="271"/>
      <c r="G694" s="271"/>
      <c r="H694" s="271"/>
      <c r="I694" s="271"/>
      <c r="J694" s="271"/>
      <c r="K694" s="271"/>
      <c r="L694" s="103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78"/>
      <c r="B695" s="103"/>
      <c r="C695" s="271"/>
      <c r="D695" s="271"/>
      <c r="E695" s="296"/>
      <c r="F695" s="271"/>
      <c r="G695" s="271"/>
      <c r="H695" s="271"/>
      <c r="I695" s="271"/>
      <c r="J695" s="271"/>
      <c r="K695" s="271"/>
      <c r="L695" s="103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78"/>
      <c r="B696" s="103"/>
      <c r="C696" s="271"/>
      <c r="D696" s="271"/>
      <c r="E696" s="296"/>
      <c r="F696" s="271"/>
      <c r="G696" s="271"/>
      <c r="H696" s="271"/>
      <c r="I696" s="271"/>
      <c r="J696" s="271"/>
      <c r="K696" s="271"/>
      <c r="L696" s="103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78"/>
      <c r="B697" s="103"/>
      <c r="C697" s="271"/>
      <c r="D697" s="271"/>
      <c r="E697" s="296"/>
      <c r="F697" s="271"/>
      <c r="G697" s="271"/>
      <c r="H697" s="271"/>
      <c r="I697" s="271"/>
      <c r="J697" s="271"/>
      <c r="K697" s="271"/>
      <c r="L697" s="103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78"/>
      <c r="B698" s="103"/>
      <c r="C698" s="271"/>
      <c r="D698" s="271"/>
      <c r="E698" s="296"/>
      <c r="F698" s="271"/>
      <c r="G698" s="271"/>
      <c r="H698" s="271"/>
      <c r="I698" s="271"/>
      <c r="J698" s="271"/>
      <c r="K698" s="271"/>
      <c r="L698" s="103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78"/>
      <c r="B699" s="103"/>
      <c r="C699" s="271"/>
      <c r="D699" s="271"/>
      <c r="E699" s="296"/>
      <c r="F699" s="271"/>
      <c r="G699" s="271"/>
      <c r="H699" s="271"/>
      <c r="I699" s="271"/>
      <c r="J699" s="271"/>
      <c r="K699" s="271"/>
      <c r="L699" s="103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78"/>
      <c r="B700" s="103"/>
      <c r="C700" s="271"/>
      <c r="D700" s="271"/>
      <c r="E700" s="296"/>
      <c r="F700" s="271"/>
      <c r="G700" s="271"/>
      <c r="H700" s="271"/>
      <c r="I700" s="271"/>
      <c r="J700" s="271"/>
      <c r="K700" s="271"/>
      <c r="L700" s="103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78"/>
      <c r="B701" s="103"/>
      <c r="C701" s="271"/>
      <c r="D701" s="271"/>
      <c r="E701" s="296"/>
      <c r="F701" s="271"/>
      <c r="G701" s="271"/>
      <c r="H701" s="271"/>
      <c r="I701" s="271"/>
      <c r="J701" s="271"/>
      <c r="K701" s="271"/>
      <c r="L701" s="103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78"/>
      <c r="B702" s="103"/>
      <c r="C702" s="271"/>
      <c r="D702" s="271"/>
      <c r="E702" s="296"/>
      <c r="F702" s="271"/>
      <c r="G702" s="271"/>
      <c r="H702" s="271"/>
      <c r="I702" s="271"/>
      <c r="J702" s="271"/>
      <c r="K702" s="271"/>
      <c r="L702" s="103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78"/>
      <c r="B703" s="103"/>
      <c r="C703" s="271"/>
      <c r="D703" s="271"/>
      <c r="E703" s="296"/>
      <c r="F703" s="271"/>
      <c r="G703" s="271"/>
      <c r="H703" s="271"/>
      <c r="I703" s="271"/>
      <c r="J703" s="271"/>
      <c r="K703" s="271"/>
      <c r="L703" s="103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78"/>
      <c r="B704" s="103"/>
      <c r="C704" s="271"/>
      <c r="D704" s="271"/>
      <c r="E704" s="296"/>
      <c r="F704" s="271"/>
      <c r="G704" s="271"/>
      <c r="H704" s="271"/>
      <c r="I704" s="271"/>
      <c r="J704" s="271"/>
      <c r="K704" s="271"/>
      <c r="L704" s="103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78"/>
      <c r="B705" s="103"/>
      <c r="C705" s="271"/>
      <c r="D705" s="271"/>
      <c r="E705" s="296"/>
      <c r="F705" s="271"/>
      <c r="G705" s="271"/>
      <c r="H705" s="271"/>
      <c r="I705" s="271"/>
      <c r="J705" s="271"/>
      <c r="K705" s="271"/>
      <c r="L705" s="103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78"/>
      <c r="B706" s="103"/>
      <c r="C706" s="271"/>
      <c r="D706" s="271"/>
      <c r="E706" s="296"/>
      <c r="F706" s="271"/>
      <c r="G706" s="271"/>
      <c r="H706" s="271"/>
      <c r="I706" s="271"/>
      <c r="J706" s="271"/>
      <c r="K706" s="271"/>
      <c r="L706" s="103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78"/>
      <c r="B707" s="103"/>
      <c r="C707" s="271"/>
      <c r="D707" s="271"/>
      <c r="E707" s="296"/>
      <c r="F707" s="271"/>
      <c r="G707" s="271"/>
      <c r="H707" s="271"/>
      <c r="I707" s="271"/>
      <c r="J707" s="271"/>
      <c r="K707" s="271"/>
      <c r="L707" s="103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78"/>
      <c r="B708" s="103"/>
      <c r="C708" s="271"/>
      <c r="D708" s="271"/>
      <c r="E708" s="296"/>
      <c r="F708" s="271"/>
      <c r="G708" s="271"/>
      <c r="H708" s="271"/>
      <c r="I708" s="271"/>
      <c r="J708" s="271"/>
      <c r="K708" s="271"/>
      <c r="L708" s="103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78"/>
      <c r="B709" s="103"/>
      <c r="C709" s="271"/>
      <c r="D709" s="271"/>
      <c r="E709" s="296"/>
      <c r="F709" s="271"/>
      <c r="G709" s="271"/>
      <c r="H709" s="271"/>
      <c r="I709" s="271"/>
      <c r="J709" s="271"/>
      <c r="K709" s="271"/>
      <c r="L709" s="103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78"/>
      <c r="B710" s="103"/>
      <c r="C710" s="271"/>
      <c r="D710" s="271"/>
      <c r="E710" s="296"/>
      <c r="F710" s="271"/>
      <c r="G710" s="271"/>
      <c r="H710" s="271"/>
      <c r="I710" s="271"/>
      <c r="J710" s="271"/>
      <c r="K710" s="271"/>
      <c r="L710" s="103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78"/>
      <c r="B711" s="103"/>
      <c r="C711" s="271"/>
      <c r="D711" s="271"/>
      <c r="E711" s="296"/>
      <c r="F711" s="271"/>
      <c r="G711" s="271"/>
      <c r="H711" s="271"/>
      <c r="I711" s="271"/>
      <c r="J711" s="271"/>
      <c r="K711" s="271"/>
      <c r="L711" s="103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78"/>
      <c r="B712" s="103"/>
      <c r="C712" s="271"/>
      <c r="D712" s="271"/>
      <c r="E712" s="296"/>
      <c r="F712" s="271"/>
      <c r="G712" s="271"/>
      <c r="H712" s="271"/>
      <c r="I712" s="271"/>
      <c r="J712" s="271"/>
      <c r="K712" s="271"/>
      <c r="L712" s="103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78"/>
      <c r="B713" s="103"/>
      <c r="C713" s="271"/>
      <c r="D713" s="271"/>
      <c r="E713" s="296"/>
      <c r="F713" s="271"/>
      <c r="G713" s="271"/>
      <c r="H713" s="271"/>
      <c r="I713" s="271"/>
      <c r="J713" s="271"/>
      <c r="K713" s="271"/>
      <c r="L713" s="103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78"/>
      <c r="B714" s="103"/>
      <c r="C714" s="271"/>
      <c r="D714" s="271"/>
      <c r="E714" s="296"/>
      <c r="F714" s="271"/>
      <c r="G714" s="271"/>
      <c r="H714" s="271"/>
      <c r="I714" s="271"/>
      <c r="J714" s="271"/>
      <c r="K714" s="271"/>
      <c r="L714" s="103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78"/>
      <c r="B715" s="103"/>
      <c r="C715" s="271"/>
      <c r="D715" s="271"/>
      <c r="E715" s="296"/>
      <c r="F715" s="271"/>
      <c r="G715" s="271"/>
      <c r="H715" s="271"/>
      <c r="I715" s="271"/>
      <c r="J715" s="271"/>
      <c r="K715" s="271"/>
      <c r="L715" s="103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78"/>
      <c r="B716" s="103"/>
      <c r="C716" s="271"/>
      <c r="D716" s="271"/>
      <c r="E716" s="296"/>
      <c r="F716" s="271"/>
      <c r="G716" s="271"/>
      <c r="H716" s="271"/>
      <c r="I716" s="271"/>
      <c r="J716" s="271"/>
      <c r="K716" s="271"/>
      <c r="L716" s="103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78"/>
      <c r="B717" s="103"/>
      <c r="C717" s="271"/>
      <c r="D717" s="271"/>
      <c r="E717" s="296"/>
      <c r="F717" s="271"/>
      <c r="G717" s="271"/>
      <c r="H717" s="271"/>
      <c r="I717" s="271"/>
      <c r="J717" s="271"/>
      <c r="K717" s="271"/>
      <c r="L717" s="103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78"/>
      <c r="B718" s="103"/>
      <c r="C718" s="271"/>
      <c r="D718" s="271"/>
      <c r="E718" s="296"/>
      <c r="F718" s="271"/>
      <c r="G718" s="271"/>
      <c r="H718" s="271"/>
      <c r="I718" s="271"/>
      <c r="J718" s="271"/>
      <c r="K718" s="271"/>
      <c r="L718" s="103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78"/>
      <c r="B719" s="103"/>
      <c r="C719" s="271"/>
      <c r="D719" s="271"/>
      <c r="E719" s="296"/>
      <c r="F719" s="271"/>
      <c r="G719" s="271"/>
      <c r="H719" s="271"/>
      <c r="I719" s="271"/>
      <c r="J719" s="271"/>
      <c r="K719" s="271"/>
      <c r="L719" s="103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78"/>
      <c r="B720" s="103"/>
      <c r="C720" s="271"/>
      <c r="D720" s="271"/>
      <c r="E720" s="296"/>
      <c r="F720" s="271"/>
      <c r="G720" s="271"/>
      <c r="H720" s="271"/>
      <c r="I720" s="271"/>
      <c r="J720" s="271"/>
      <c r="K720" s="271"/>
      <c r="L720" s="103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78"/>
      <c r="B721" s="103"/>
      <c r="C721" s="271"/>
      <c r="D721" s="271"/>
      <c r="E721" s="296"/>
      <c r="F721" s="271"/>
      <c r="G721" s="271"/>
      <c r="H721" s="271"/>
      <c r="I721" s="271"/>
      <c r="J721" s="271"/>
      <c r="K721" s="271"/>
      <c r="L721" s="103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78"/>
      <c r="B722" s="103"/>
      <c r="C722" s="271"/>
      <c r="D722" s="271"/>
      <c r="E722" s="296"/>
      <c r="F722" s="271"/>
      <c r="G722" s="271"/>
      <c r="H722" s="271"/>
      <c r="I722" s="271"/>
      <c r="J722" s="271"/>
      <c r="K722" s="271"/>
      <c r="L722" s="103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78"/>
      <c r="B723" s="103"/>
      <c r="C723" s="271"/>
      <c r="D723" s="271"/>
      <c r="E723" s="296"/>
      <c r="F723" s="271"/>
      <c r="G723" s="271"/>
      <c r="H723" s="271"/>
      <c r="I723" s="271"/>
      <c r="J723" s="271"/>
      <c r="K723" s="271"/>
      <c r="L723" s="103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78"/>
      <c r="B724" s="103"/>
      <c r="C724" s="271"/>
      <c r="D724" s="271"/>
      <c r="E724" s="296"/>
      <c r="F724" s="271"/>
      <c r="G724" s="271"/>
      <c r="H724" s="271"/>
      <c r="I724" s="271"/>
      <c r="J724" s="271"/>
      <c r="K724" s="271"/>
      <c r="L724" s="103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78"/>
      <c r="B725" s="103"/>
      <c r="C725" s="271"/>
      <c r="D725" s="271"/>
      <c r="E725" s="296"/>
      <c r="F725" s="271"/>
      <c r="G725" s="271"/>
      <c r="H725" s="271"/>
      <c r="I725" s="271"/>
      <c r="J725" s="271"/>
      <c r="K725" s="271"/>
      <c r="L725" s="103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78"/>
      <c r="B726" s="103"/>
      <c r="C726" s="271"/>
      <c r="D726" s="271"/>
      <c r="E726" s="296"/>
      <c r="F726" s="271"/>
      <c r="G726" s="271"/>
      <c r="H726" s="271"/>
      <c r="I726" s="271"/>
      <c r="J726" s="271"/>
      <c r="K726" s="271"/>
      <c r="L726" s="103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78"/>
      <c r="B727" s="103"/>
      <c r="C727" s="271"/>
      <c r="D727" s="271"/>
      <c r="E727" s="296"/>
      <c r="F727" s="271"/>
      <c r="G727" s="271"/>
      <c r="H727" s="271"/>
      <c r="I727" s="271"/>
      <c r="J727" s="271"/>
      <c r="K727" s="271"/>
      <c r="L727" s="103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78"/>
      <c r="B728" s="103"/>
      <c r="C728" s="271"/>
      <c r="D728" s="271"/>
      <c r="E728" s="296"/>
      <c r="F728" s="271"/>
      <c r="G728" s="271"/>
      <c r="H728" s="271"/>
      <c r="I728" s="271"/>
      <c r="J728" s="271"/>
      <c r="K728" s="271"/>
      <c r="L728" s="103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78"/>
      <c r="B729" s="103"/>
      <c r="C729" s="271"/>
      <c r="D729" s="271"/>
      <c r="E729" s="296"/>
      <c r="F729" s="271"/>
      <c r="G729" s="271"/>
      <c r="H729" s="271"/>
      <c r="I729" s="271"/>
      <c r="J729" s="271"/>
      <c r="K729" s="271"/>
      <c r="L729" s="103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78"/>
      <c r="B730" s="103"/>
      <c r="C730" s="271"/>
      <c r="D730" s="271"/>
      <c r="E730" s="296"/>
      <c r="F730" s="271"/>
      <c r="G730" s="271"/>
      <c r="H730" s="271"/>
      <c r="I730" s="271"/>
      <c r="J730" s="271"/>
      <c r="K730" s="271"/>
      <c r="L730" s="103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78"/>
      <c r="B731" s="103"/>
      <c r="C731" s="271"/>
      <c r="D731" s="271"/>
      <c r="E731" s="296"/>
      <c r="F731" s="271"/>
      <c r="G731" s="271"/>
      <c r="H731" s="271"/>
      <c r="I731" s="271"/>
      <c r="J731" s="271"/>
      <c r="K731" s="271"/>
      <c r="L731" s="103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78"/>
      <c r="B732" s="103"/>
      <c r="C732" s="271"/>
      <c r="D732" s="271"/>
      <c r="E732" s="296"/>
      <c r="F732" s="271"/>
      <c r="G732" s="271"/>
      <c r="H732" s="271"/>
      <c r="I732" s="271"/>
      <c r="J732" s="271"/>
      <c r="K732" s="271"/>
      <c r="L732" s="103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78"/>
      <c r="B733" s="103"/>
      <c r="C733" s="271"/>
      <c r="D733" s="271"/>
      <c r="E733" s="296"/>
      <c r="F733" s="271"/>
      <c r="G733" s="271"/>
      <c r="H733" s="271"/>
      <c r="I733" s="271"/>
      <c r="J733" s="271"/>
      <c r="K733" s="271"/>
      <c r="L733" s="103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78"/>
      <c r="B734" s="103"/>
      <c r="C734" s="271"/>
      <c r="D734" s="271"/>
      <c r="E734" s="296"/>
      <c r="F734" s="271"/>
      <c r="G734" s="271"/>
      <c r="H734" s="271"/>
      <c r="I734" s="271"/>
      <c r="J734" s="271"/>
      <c r="K734" s="271"/>
      <c r="L734" s="103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78"/>
      <c r="B735" s="103"/>
      <c r="C735" s="271"/>
      <c r="D735" s="271"/>
      <c r="E735" s="296"/>
      <c r="F735" s="271"/>
      <c r="G735" s="271"/>
      <c r="H735" s="271"/>
      <c r="I735" s="271"/>
      <c r="J735" s="271"/>
      <c r="K735" s="271"/>
      <c r="L735" s="103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78"/>
      <c r="B736" s="103"/>
      <c r="C736" s="271"/>
      <c r="D736" s="271"/>
      <c r="E736" s="296"/>
      <c r="F736" s="271"/>
      <c r="G736" s="271"/>
      <c r="H736" s="271"/>
      <c r="I736" s="271"/>
      <c r="J736" s="271"/>
      <c r="K736" s="271"/>
      <c r="L736" s="103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78"/>
      <c r="B737" s="103"/>
      <c r="C737" s="271"/>
      <c r="D737" s="271"/>
      <c r="E737" s="296"/>
      <c r="F737" s="271"/>
      <c r="G737" s="271"/>
      <c r="H737" s="271"/>
      <c r="I737" s="271"/>
      <c r="J737" s="271"/>
      <c r="K737" s="271"/>
      <c r="L737" s="103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78"/>
      <c r="B738" s="103"/>
      <c r="C738" s="271"/>
      <c r="D738" s="271"/>
      <c r="E738" s="296"/>
      <c r="F738" s="271"/>
      <c r="G738" s="271"/>
      <c r="H738" s="271"/>
      <c r="I738" s="271"/>
      <c r="J738" s="271"/>
      <c r="K738" s="271"/>
      <c r="L738" s="103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78"/>
      <c r="B739" s="103"/>
      <c r="C739" s="271"/>
      <c r="D739" s="271"/>
      <c r="E739" s="296"/>
      <c r="F739" s="271"/>
      <c r="G739" s="271"/>
      <c r="H739" s="271"/>
      <c r="I739" s="271"/>
      <c r="J739" s="271"/>
      <c r="K739" s="271"/>
      <c r="L739" s="103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78"/>
      <c r="B740" s="103"/>
      <c r="C740" s="271"/>
      <c r="D740" s="271"/>
      <c r="E740" s="296"/>
      <c r="F740" s="271"/>
      <c r="G740" s="271"/>
      <c r="H740" s="271"/>
      <c r="I740" s="271"/>
      <c r="J740" s="271"/>
      <c r="K740" s="271"/>
      <c r="L740" s="103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78"/>
      <c r="B741" s="103"/>
      <c r="C741" s="271"/>
      <c r="D741" s="271"/>
      <c r="E741" s="296"/>
      <c r="F741" s="271"/>
      <c r="G741" s="271"/>
      <c r="H741" s="271"/>
      <c r="I741" s="271"/>
      <c r="J741" s="271"/>
      <c r="K741" s="271"/>
      <c r="L741" s="103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78"/>
      <c r="B742" s="103"/>
      <c r="C742" s="271"/>
      <c r="D742" s="271"/>
      <c r="E742" s="296"/>
      <c r="F742" s="271"/>
      <c r="G742" s="271"/>
      <c r="H742" s="271"/>
      <c r="I742" s="271"/>
      <c r="J742" s="271"/>
      <c r="K742" s="271"/>
      <c r="L742" s="103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78"/>
      <c r="B743" s="103"/>
      <c r="C743" s="271"/>
      <c r="D743" s="271"/>
      <c r="E743" s="296"/>
      <c r="F743" s="271"/>
      <c r="G743" s="271"/>
      <c r="H743" s="271"/>
      <c r="I743" s="271"/>
      <c r="J743" s="271"/>
      <c r="K743" s="271"/>
      <c r="L743" s="103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78"/>
      <c r="B744" s="103"/>
      <c r="C744" s="271"/>
      <c r="D744" s="271"/>
      <c r="E744" s="296"/>
      <c r="F744" s="271"/>
      <c r="G744" s="271"/>
      <c r="H744" s="271"/>
      <c r="I744" s="271"/>
      <c r="J744" s="271"/>
      <c r="K744" s="271"/>
      <c r="L744" s="103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78"/>
      <c r="B745" s="103"/>
      <c r="C745" s="271"/>
      <c r="D745" s="271"/>
      <c r="E745" s="296"/>
      <c r="F745" s="271"/>
      <c r="G745" s="271"/>
      <c r="H745" s="271"/>
      <c r="I745" s="271"/>
      <c r="J745" s="271"/>
      <c r="K745" s="271"/>
      <c r="L745" s="103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78"/>
      <c r="B746" s="103"/>
      <c r="C746" s="271"/>
      <c r="D746" s="271"/>
      <c r="E746" s="296"/>
      <c r="F746" s="271"/>
      <c r="G746" s="271"/>
      <c r="H746" s="271"/>
      <c r="I746" s="271"/>
      <c r="J746" s="271"/>
      <c r="K746" s="271"/>
      <c r="L746" s="103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78"/>
      <c r="B747" s="103"/>
      <c r="C747" s="271"/>
      <c r="D747" s="271"/>
      <c r="E747" s="296"/>
      <c r="F747" s="271"/>
      <c r="G747" s="271"/>
      <c r="H747" s="271"/>
      <c r="I747" s="271"/>
      <c r="J747" s="271"/>
      <c r="K747" s="271"/>
      <c r="L747" s="103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78"/>
      <c r="B748" s="103"/>
      <c r="C748" s="271"/>
      <c r="D748" s="271"/>
      <c r="E748" s="296"/>
      <c r="F748" s="271"/>
      <c r="G748" s="271"/>
      <c r="H748" s="271"/>
      <c r="I748" s="271"/>
      <c r="J748" s="271"/>
      <c r="K748" s="271"/>
      <c r="L748" s="103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78"/>
      <c r="B749" s="103"/>
      <c r="C749" s="271"/>
      <c r="D749" s="271"/>
      <c r="E749" s="296"/>
      <c r="F749" s="271"/>
      <c r="G749" s="271"/>
      <c r="H749" s="271"/>
      <c r="I749" s="271"/>
      <c r="J749" s="271"/>
      <c r="K749" s="271"/>
      <c r="L749" s="103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78"/>
      <c r="B750" s="103"/>
      <c r="C750" s="271"/>
      <c r="D750" s="271"/>
      <c r="E750" s="296"/>
      <c r="F750" s="271"/>
      <c r="G750" s="271"/>
      <c r="H750" s="271"/>
      <c r="I750" s="271"/>
      <c r="J750" s="271"/>
      <c r="K750" s="271"/>
      <c r="L750" s="103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78"/>
      <c r="B751" s="103"/>
      <c r="C751" s="271"/>
      <c r="D751" s="271"/>
      <c r="E751" s="296"/>
      <c r="F751" s="271"/>
      <c r="G751" s="271"/>
      <c r="H751" s="271"/>
      <c r="I751" s="271"/>
      <c r="J751" s="271"/>
      <c r="K751" s="271"/>
      <c r="L751" s="103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78"/>
      <c r="B752" s="103"/>
      <c r="C752" s="271"/>
      <c r="D752" s="271"/>
      <c r="E752" s="296"/>
      <c r="F752" s="271"/>
      <c r="G752" s="271"/>
      <c r="H752" s="271"/>
      <c r="I752" s="271"/>
      <c r="J752" s="271"/>
      <c r="K752" s="271"/>
      <c r="L752" s="103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78"/>
      <c r="B753" s="103"/>
      <c r="C753" s="271"/>
      <c r="D753" s="271"/>
      <c r="E753" s="296"/>
      <c r="F753" s="271"/>
      <c r="G753" s="271"/>
      <c r="H753" s="271"/>
      <c r="I753" s="271"/>
      <c r="J753" s="271"/>
      <c r="K753" s="271"/>
      <c r="L753" s="103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78"/>
      <c r="B754" s="103"/>
      <c r="C754" s="271"/>
      <c r="D754" s="271"/>
      <c r="E754" s="296"/>
      <c r="F754" s="271"/>
      <c r="G754" s="271"/>
      <c r="H754" s="271"/>
      <c r="I754" s="271"/>
      <c r="J754" s="271"/>
      <c r="K754" s="271"/>
      <c r="L754" s="103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78"/>
      <c r="B755" s="103"/>
      <c r="C755" s="271"/>
      <c r="D755" s="271"/>
      <c r="E755" s="296"/>
      <c r="F755" s="271"/>
      <c r="G755" s="271"/>
      <c r="H755" s="271"/>
      <c r="I755" s="271"/>
      <c r="J755" s="271"/>
      <c r="K755" s="271"/>
      <c r="L755" s="103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78"/>
      <c r="B756" s="103"/>
      <c r="C756" s="271"/>
      <c r="D756" s="271"/>
      <c r="E756" s="296"/>
      <c r="F756" s="271"/>
      <c r="G756" s="271"/>
      <c r="H756" s="271"/>
      <c r="I756" s="271"/>
      <c r="J756" s="271"/>
      <c r="K756" s="271"/>
      <c r="L756" s="103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78"/>
      <c r="B757" s="103"/>
      <c r="C757" s="271"/>
      <c r="D757" s="271"/>
      <c r="E757" s="296"/>
      <c r="F757" s="271"/>
      <c r="G757" s="271"/>
      <c r="H757" s="271"/>
      <c r="I757" s="271"/>
      <c r="J757" s="271"/>
      <c r="K757" s="271"/>
      <c r="L757" s="103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78"/>
      <c r="B758" s="103"/>
      <c r="C758" s="271"/>
      <c r="D758" s="271"/>
      <c r="E758" s="296"/>
      <c r="F758" s="271"/>
      <c r="G758" s="271"/>
      <c r="H758" s="271"/>
      <c r="I758" s="271"/>
      <c r="J758" s="271"/>
      <c r="K758" s="271"/>
      <c r="L758" s="103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78"/>
      <c r="B759" s="103"/>
      <c r="C759" s="271"/>
      <c r="D759" s="271"/>
      <c r="E759" s="296"/>
      <c r="F759" s="271"/>
      <c r="G759" s="271"/>
      <c r="H759" s="271"/>
      <c r="I759" s="271"/>
      <c r="J759" s="271"/>
      <c r="K759" s="271"/>
      <c r="L759" s="103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78"/>
      <c r="B760" s="103"/>
      <c r="C760" s="271"/>
      <c r="D760" s="271"/>
      <c r="E760" s="296"/>
      <c r="F760" s="271"/>
      <c r="G760" s="271"/>
      <c r="H760" s="271"/>
      <c r="I760" s="271"/>
      <c r="J760" s="271"/>
      <c r="K760" s="271"/>
      <c r="L760" s="103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78"/>
      <c r="B761" s="103"/>
      <c r="C761" s="271"/>
      <c r="D761" s="271"/>
      <c r="E761" s="296"/>
      <c r="F761" s="271"/>
      <c r="G761" s="271"/>
      <c r="H761" s="271"/>
      <c r="I761" s="271"/>
      <c r="J761" s="271"/>
      <c r="K761" s="271"/>
      <c r="L761" s="103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78"/>
      <c r="B762" s="103"/>
      <c r="C762" s="271"/>
      <c r="D762" s="271"/>
      <c r="E762" s="296"/>
      <c r="F762" s="271"/>
      <c r="G762" s="271"/>
      <c r="H762" s="271"/>
      <c r="I762" s="271"/>
      <c r="J762" s="271"/>
      <c r="K762" s="271"/>
      <c r="L762" s="103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78"/>
      <c r="B763" s="103"/>
      <c r="C763" s="271"/>
      <c r="D763" s="271"/>
      <c r="E763" s="296"/>
      <c r="F763" s="271"/>
      <c r="G763" s="271"/>
      <c r="H763" s="271"/>
      <c r="I763" s="271"/>
      <c r="J763" s="271"/>
      <c r="K763" s="271"/>
      <c r="L763" s="103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78"/>
      <c r="B764" s="103"/>
      <c r="C764" s="271"/>
      <c r="D764" s="271"/>
      <c r="E764" s="296"/>
      <c r="F764" s="271"/>
      <c r="G764" s="271"/>
      <c r="H764" s="271"/>
      <c r="I764" s="271"/>
      <c r="J764" s="271"/>
      <c r="K764" s="271"/>
      <c r="L764" s="103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78"/>
      <c r="B765" s="103"/>
      <c r="C765" s="271"/>
      <c r="D765" s="271"/>
      <c r="E765" s="296"/>
      <c r="F765" s="271"/>
      <c r="G765" s="271"/>
      <c r="H765" s="271"/>
      <c r="I765" s="271"/>
      <c r="J765" s="271"/>
      <c r="K765" s="271"/>
      <c r="L765" s="103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78"/>
      <c r="B766" s="103"/>
      <c r="C766" s="271"/>
      <c r="D766" s="271"/>
      <c r="E766" s="296"/>
      <c r="F766" s="271"/>
      <c r="G766" s="271"/>
      <c r="H766" s="271"/>
      <c r="I766" s="271"/>
      <c r="J766" s="271"/>
      <c r="K766" s="271"/>
      <c r="L766" s="103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78"/>
      <c r="B767" s="103"/>
      <c r="C767" s="271"/>
      <c r="D767" s="271"/>
      <c r="E767" s="296"/>
      <c r="F767" s="271"/>
      <c r="G767" s="271"/>
      <c r="H767" s="271"/>
      <c r="I767" s="271"/>
      <c r="J767" s="271"/>
      <c r="K767" s="271"/>
      <c r="L767" s="103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78"/>
      <c r="B768" s="103"/>
      <c r="C768" s="271"/>
      <c r="D768" s="271"/>
      <c r="E768" s="296"/>
      <c r="F768" s="271"/>
      <c r="G768" s="271"/>
      <c r="H768" s="271"/>
      <c r="I768" s="271"/>
      <c r="J768" s="271"/>
      <c r="K768" s="271"/>
      <c r="L768" s="103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78"/>
      <c r="B769" s="103"/>
      <c r="C769" s="271"/>
      <c r="D769" s="271"/>
      <c r="E769" s="296"/>
      <c r="F769" s="271"/>
      <c r="G769" s="271"/>
      <c r="H769" s="271"/>
      <c r="I769" s="271"/>
      <c r="J769" s="271"/>
      <c r="K769" s="271"/>
      <c r="L769" s="103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78"/>
      <c r="B770" s="103"/>
      <c r="C770" s="271"/>
      <c r="D770" s="271"/>
      <c r="E770" s="296"/>
      <c r="F770" s="271"/>
      <c r="G770" s="271"/>
      <c r="H770" s="271"/>
      <c r="I770" s="271"/>
      <c r="J770" s="271"/>
      <c r="K770" s="271"/>
      <c r="L770" s="103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78"/>
      <c r="B771" s="103"/>
      <c r="C771" s="271"/>
      <c r="D771" s="271"/>
      <c r="E771" s="296"/>
      <c r="F771" s="271"/>
      <c r="G771" s="271"/>
      <c r="H771" s="271"/>
      <c r="I771" s="271"/>
      <c r="J771" s="271"/>
      <c r="K771" s="271"/>
      <c r="L771" s="103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78"/>
      <c r="B772" s="103"/>
      <c r="C772" s="271"/>
      <c r="D772" s="271"/>
      <c r="E772" s="296"/>
      <c r="F772" s="271"/>
      <c r="G772" s="271"/>
      <c r="H772" s="271"/>
      <c r="I772" s="271"/>
      <c r="J772" s="271"/>
      <c r="K772" s="271"/>
      <c r="L772" s="103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78"/>
      <c r="B773" s="103"/>
      <c r="C773" s="271"/>
      <c r="D773" s="271"/>
      <c r="E773" s="296"/>
      <c r="F773" s="271"/>
      <c r="G773" s="271"/>
      <c r="H773" s="271"/>
      <c r="I773" s="271"/>
      <c r="J773" s="271"/>
      <c r="K773" s="271"/>
      <c r="L773" s="103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78"/>
      <c r="B774" s="103"/>
      <c r="C774" s="271"/>
      <c r="D774" s="271"/>
      <c r="E774" s="296"/>
      <c r="F774" s="271"/>
      <c r="G774" s="271"/>
      <c r="H774" s="271"/>
      <c r="I774" s="271"/>
      <c r="J774" s="271"/>
      <c r="K774" s="271"/>
      <c r="L774" s="103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78"/>
      <c r="B775" s="103"/>
      <c r="C775" s="271"/>
      <c r="D775" s="271"/>
      <c r="E775" s="296"/>
      <c r="F775" s="271"/>
      <c r="G775" s="271"/>
      <c r="H775" s="271"/>
      <c r="I775" s="271"/>
      <c r="J775" s="271"/>
      <c r="K775" s="271"/>
      <c r="L775" s="103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78"/>
      <c r="B776" s="103"/>
      <c r="C776" s="271"/>
      <c r="D776" s="271"/>
      <c r="E776" s="296"/>
      <c r="F776" s="271"/>
      <c r="G776" s="271"/>
      <c r="H776" s="271"/>
      <c r="I776" s="271"/>
      <c r="J776" s="271"/>
      <c r="K776" s="271"/>
      <c r="L776" s="103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78"/>
      <c r="B777" s="103"/>
      <c r="C777" s="271"/>
      <c r="D777" s="271"/>
      <c r="E777" s="296"/>
      <c r="F777" s="271"/>
      <c r="G777" s="271"/>
      <c r="H777" s="271"/>
      <c r="I777" s="271"/>
      <c r="J777" s="271"/>
      <c r="K777" s="271"/>
      <c r="L777" s="103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78"/>
      <c r="B778" s="103"/>
      <c r="C778" s="271"/>
      <c r="D778" s="271"/>
      <c r="E778" s="296"/>
      <c r="F778" s="271"/>
      <c r="G778" s="271"/>
      <c r="H778" s="271"/>
      <c r="I778" s="271"/>
      <c r="J778" s="271"/>
      <c r="K778" s="271"/>
      <c r="L778" s="103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78"/>
      <c r="B779" s="103"/>
      <c r="C779" s="271"/>
      <c r="D779" s="271"/>
      <c r="E779" s="296"/>
      <c r="F779" s="271"/>
      <c r="G779" s="271"/>
      <c r="H779" s="271"/>
      <c r="I779" s="271"/>
      <c r="J779" s="271"/>
      <c r="K779" s="271"/>
      <c r="L779" s="103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78"/>
      <c r="B780" s="103"/>
      <c r="C780" s="271"/>
      <c r="D780" s="271"/>
      <c r="E780" s="296"/>
      <c r="F780" s="271"/>
      <c r="G780" s="271"/>
      <c r="H780" s="271"/>
      <c r="I780" s="271"/>
      <c r="J780" s="271"/>
      <c r="K780" s="271"/>
      <c r="L780" s="103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78"/>
      <c r="B781" s="103"/>
      <c r="C781" s="271"/>
      <c r="D781" s="271"/>
      <c r="E781" s="296"/>
      <c r="F781" s="271"/>
      <c r="G781" s="271"/>
      <c r="H781" s="271"/>
      <c r="I781" s="271"/>
      <c r="J781" s="271"/>
      <c r="K781" s="271"/>
      <c r="L781" s="103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78"/>
      <c r="B782" s="103"/>
      <c r="C782" s="271"/>
      <c r="D782" s="271"/>
      <c r="E782" s="296"/>
      <c r="F782" s="271"/>
      <c r="G782" s="271"/>
      <c r="H782" s="271"/>
      <c r="I782" s="271"/>
      <c r="J782" s="271"/>
      <c r="K782" s="271"/>
      <c r="L782" s="103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78"/>
      <c r="B783" s="103"/>
      <c r="C783" s="271"/>
      <c r="D783" s="271"/>
      <c r="E783" s="296"/>
      <c r="F783" s="271"/>
      <c r="G783" s="271"/>
      <c r="H783" s="271"/>
      <c r="I783" s="271"/>
      <c r="J783" s="271"/>
      <c r="K783" s="271"/>
      <c r="L783" s="103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78"/>
      <c r="B784" s="103"/>
      <c r="C784" s="271"/>
      <c r="D784" s="271"/>
      <c r="E784" s="296"/>
      <c r="F784" s="271"/>
      <c r="G784" s="271"/>
      <c r="H784" s="271"/>
      <c r="I784" s="271"/>
      <c r="J784" s="271"/>
      <c r="K784" s="271"/>
      <c r="L784" s="103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78"/>
      <c r="B785" s="103"/>
      <c r="C785" s="271"/>
      <c r="D785" s="271"/>
      <c r="E785" s="296"/>
      <c r="F785" s="271"/>
      <c r="G785" s="271"/>
      <c r="H785" s="271"/>
      <c r="I785" s="271"/>
      <c r="J785" s="271"/>
      <c r="K785" s="271"/>
      <c r="L785" s="103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78"/>
      <c r="B786" s="103"/>
      <c r="C786" s="271"/>
      <c r="D786" s="271"/>
      <c r="E786" s="296"/>
      <c r="F786" s="271"/>
      <c r="G786" s="271"/>
      <c r="H786" s="271"/>
      <c r="I786" s="271"/>
      <c r="J786" s="271"/>
      <c r="K786" s="271"/>
      <c r="L786" s="103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78"/>
      <c r="B787" s="103"/>
      <c r="C787" s="271"/>
      <c r="D787" s="271"/>
      <c r="E787" s="296"/>
      <c r="F787" s="271"/>
      <c r="G787" s="271"/>
      <c r="H787" s="271"/>
      <c r="I787" s="271"/>
      <c r="J787" s="271"/>
      <c r="K787" s="271"/>
      <c r="L787" s="103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78"/>
      <c r="B788" s="103"/>
      <c r="C788" s="271"/>
      <c r="D788" s="271"/>
      <c r="E788" s="296"/>
      <c r="F788" s="271"/>
      <c r="G788" s="271"/>
      <c r="H788" s="271"/>
      <c r="I788" s="271"/>
      <c r="J788" s="271"/>
      <c r="K788" s="271"/>
      <c r="L788" s="103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78"/>
      <c r="B789" s="103"/>
      <c r="C789" s="271"/>
      <c r="D789" s="271"/>
      <c r="E789" s="296"/>
      <c r="F789" s="271"/>
      <c r="G789" s="271"/>
      <c r="H789" s="271"/>
      <c r="I789" s="271"/>
      <c r="J789" s="271"/>
      <c r="K789" s="271"/>
      <c r="L789" s="103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78"/>
      <c r="B790" s="103"/>
      <c r="C790" s="271"/>
      <c r="D790" s="271"/>
      <c r="E790" s="296"/>
      <c r="F790" s="271"/>
      <c r="G790" s="271"/>
      <c r="H790" s="271"/>
      <c r="I790" s="271"/>
      <c r="J790" s="271"/>
      <c r="K790" s="271"/>
      <c r="L790" s="103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78"/>
      <c r="B791" s="103"/>
      <c r="C791" s="271"/>
      <c r="D791" s="271"/>
      <c r="E791" s="296"/>
      <c r="F791" s="271"/>
      <c r="G791" s="271"/>
      <c r="H791" s="271"/>
      <c r="I791" s="271"/>
      <c r="J791" s="271"/>
      <c r="K791" s="271"/>
      <c r="L791" s="103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78"/>
      <c r="B792" s="103"/>
      <c r="C792" s="271"/>
      <c r="D792" s="271"/>
      <c r="E792" s="296"/>
      <c r="F792" s="271"/>
      <c r="G792" s="271"/>
      <c r="H792" s="271"/>
      <c r="I792" s="271"/>
      <c r="J792" s="271"/>
      <c r="K792" s="271"/>
      <c r="L792" s="103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78"/>
      <c r="B793" s="103"/>
      <c r="C793" s="271"/>
      <c r="D793" s="271"/>
      <c r="E793" s="296"/>
      <c r="F793" s="271"/>
      <c r="G793" s="271"/>
      <c r="H793" s="271"/>
      <c r="I793" s="271"/>
      <c r="J793" s="271"/>
      <c r="K793" s="271"/>
      <c r="L793" s="103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78"/>
      <c r="B794" s="103"/>
      <c r="C794" s="271"/>
      <c r="D794" s="271"/>
      <c r="E794" s="296"/>
      <c r="F794" s="271"/>
      <c r="G794" s="271"/>
      <c r="H794" s="271"/>
      <c r="I794" s="271"/>
      <c r="J794" s="271"/>
      <c r="K794" s="271"/>
      <c r="L794" s="103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78"/>
      <c r="B795" s="103"/>
      <c r="C795" s="271"/>
      <c r="D795" s="271"/>
      <c r="E795" s="296"/>
      <c r="F795" s="271"/>
      <c r="G795" s="271"/>
      <c r="H795" s="271"/>
      <c r="I795" s="271"/>
      <c r="J795" s="271"/>
      <c r="K795" s="271"/>
      <c r="L795" s="103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78"/>
      <c r="B796" s="103"/>
      <c r="C796" s="271"/>
      <c r="D796" s="271"/>
      <c r="E796" s="296"/>
      <c r="F796" s="271"/>
      <c r="G796" s="271"/>
      <c r="H796" s="271"/>
      <c r="I796" s="271"/>
      <c r="J796" s="271"/>
      <c r="K796" s="271"/>
      <c r="L796" s="103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78"/>
      <c r="B797" s="103"/>
      <c r="C797" s="271"/>
      <c r="D797" s="271"/>
      <c r="E797" s="296"/>
      <c r="F797" s="271"/>
      <c r="G797" s="271"/>
      <c r="H797" s="271"/>
      <c r="I797" s="271"/>
      <c r="J797" s="271"/>
      <c r="K797" s="271"/>
      <c r="L797" s="103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78"/>
      <c r="B798" s="103"/>
      <c r="C798" s="271"/>
      <c r="D798" s="271"/>
      <c r="E798" s="296"/>
      <c r="F798" s="271"/>
      <c r="G798" s="271"/>
      <c r="H798" s="271"/>
      <c r="I798" s="271"/>
      <c r="J798" s="271"/>
      <c r="K798" s="271"/>
      <c r="L798" s="103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78"/>
      <c r="B799" s="103"/>
      <c r="C799" s="271"/>
      <c r="D799" s="271"/>
      <c r="E799" s="296"/>
      <c r="F799" s="271"/>
      <c r="G799" s="271"/>
      <c r="H799" s="271"/>
      <c r="I799" s="271"/>
      <c r="J799" s="271"/>
      <c r="K799" s="271"/>
      <c r="L799" s="103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78"/>
      <c r="B800" s="103"/>
      <c r="C800" s="271"/>
      <c r="D800" s="271"/>
      <c r="E800" s="296"/>
      <c r="F800" s="271"/>
      <c r="G800" s="271"/>
      <c r="H800" s="271"/>
      <c r="I800" s="271"/>
      <c r="J800" s="271"/>
      <c r="K800" s="271"/>
      <c r="L800" s="103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78"/>
      <c r="B801" s="103"/>
      <c r="C801" s="271"/>
      <c r="D801" s="271"/>
      <c r="E801" s="296"/>
      <c r="F801" s="271"/>
      <c r="G801" s="271"/>
      <c r="H801" s="271"/>
      <c r="I801" s="271"/>
      <c r="J801" s="271"/>
      <c r="K801" s="271"/>
      <c r="L801" s="103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78"/>
      <c r="B802" s="103"/>
      <c r="C802" s="271"/>
      <c r="D802" s="271"/>
      <c r="E802" s="296"/>
      <c r="F802" s="271"/>
      <c r="G802" s="271"/>
      <c r="H802" s="271"/>
      <c r="I802" s="271"/>
      <c r="J802" s="271"/>
      <c r="K802" s="271"/>
      <c r="L802" s="103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78"/>
      <c r="B803" s="103"/>
      <c r="C803" s="271"/>
      <c r="D803" s="271"/>
      <c r="E803" s="296"/>
      <c r="F803" s="271"/>
      <c r="G803" s="271"/>
      <c r="H803" s="271"/>
      <c r="I803" s="271"/>
      <c r="J803" s="271"/>
      <c r="K803" s="271"/>
      <c r="L803" s="103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78"/>
      <c r="B804" s="103"/>
      <c r="C804" s="271"/>
      <c r="D804" s="271"/>
      <c r="E804" s="296"/>
      <c r="F804" s="271"/>
      <c r="G804" s="271"/>
      <c r="H804" s="271"/>
      <c r="I804" s="271"/>
      <c r="J804" s="271"/>
      <c r="K804" s="271"/>
      <c r="L804" s="103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78"/>
      <c r="B805" s="103"/>
      <c r="C805" s="271"/>
      <c r="D805" s="271"/>
      <c r="E805" s="296"/>
      <c r="F805" s="271"/>
      <c r="G805" s="271"/>
      <c r="H805" s="271"/>
      <c r="I805" s="271"/>
      <c r="J805" s="271"/>
      <c r="K805" s="271"/>
      <c r="L805" s="103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78"/>
      <c r="B806" s="103"/>
      <c r="C806" s="271"/>
      <c r="D806" s="271"/>
      <c r="E806" s="296"/>
      <c r="F806" s="271"/>
      <c r="G806" s="271"/>
      <c r="H806" s="271"/>
      <c r="I806" s="271"/>
      <c r="J806" s="271"/>
      <c r="K806" s="271"/>
      <c r="L806" s="103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78"/>
      <c r="B807" s="103"/>
      <c r="C807" s="271"/>
      <c r="D807" s="271"/>
      <c r="E807" s="296"/>
      <c r="F807" s="271"/>
      <c r="G807" s="271"/>
      <c r="H807" s="271"/>
      <c r="I807" s="271"/>
      <c r="J807" s="271"/>
      <c r="K807" s="271"/>
      <c r="L807" s="103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78"/>
      <c r="B808" s="103"/>
      <c r="C808" s="271"/>
      <c r="D808" s="271"/>
      <c r="E808" s="296"/>
      <c r="F808" s="271"/>
      <c r="G808" s="271"/>
      <c r="H808" s="271"/>
      <c r="I808" s="271"/>
      <c r="J808" s="271"/>
      <c r="K808" s="271"/>
      <c r="L808" s="103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78"/>
      <c r="B809" s="103"/>
      <c r="C809" s="271"/>
      <c r="D809" s="271"/>
      <c r="E809" s="296"/>
      <c r="F809" s="271"/>
      <c r="G809" s="271"/>
      <c r="H809" s="271"/>
      <c r="I809" s="271"/>
      <c r="J809" s="271"/>
      <c r="K809" s="271"/>
      <c r="L809" s="103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78"/>
      <c r="B810" s="103"/>
      <c r="C810" s="271"/>
      <c r="D810" s="271"/>
      <c r="E810" s="296"/>
      <c r="F810" s="271"/>
      <c r="G810" s="271"/>
      <c r="H810" s="271"/>
      <c r="I810" s="271"/>
      <c r="J810" s="271"/>
      <c r="K810" s="271"/>
      <c r="L810" s="103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78"/>
      <c r="B811" s="103"/>
      <c r="C811" s="271"/>
      <c r="D811" s="271"/>
      <c r="E811" s="296"/>
      <c r="F811" s="271"/>
      <c r="G811" s="271"/>
      <c r="H811" s="271"/>
      <c r="I811" s="271"/>
      <c r="J811" s="271"/>
      <c r="K811" s="271"/>
      <c r="L811" s="103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78"/>
      <c r="B812" s="103"/>
      <c r="C812" s="271"/>
      <c r="D812" s="271"/>
      <c r="E812" s="296"/>
      <c r="F812" s="271"/>
      <c r="G812" s="271"/>
      <c r="H812" s="271"/>
      <c r="I812" s="271"/>
      <c r="J812" s="271"/>
      <c r="K812" s="271"/>
      <c r="L812" s="103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78"/>
      <c r="B813" s="103"/>
      <c r="C813" s="271"/>
      <c r="D813" s="271"/>
      <c r="E813" s="296"/>
      <c r="F813" s="271"/>
      <c r="G813" s="271"/>
      <c r="H813" s="271"/>
      <c r="I813" s="271"/>
      <c r="J813" s="271"/>
      <c r="K813" s="271"/>
      <c r="L813" s="103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78"/>
      <c r="B814" s="103"/>
      <c r="C814" s="271"/>
      <c r="D814" s="271"/>
      <c r="E814" s="296"/>
      <c r="F814" s="271"/>
      <c r="G814" s="271"/>
      <c r="H814" s="271"/>
      <c r="I814" s="271"/>
      <c r="J814" s="271"/>
      <c r="K814" s="271"/>
      <c r="L814" s="103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78"/>
      <c r="B815" s="103"/>
      <c r="C815" s="271"/>
      <c r="D815" s="271"/>
      <c r="E815" s="296"/>
      <c r="F815" s="271"/>
      <c r="G815" s="271"/>
      <c r="H815" s="271"/>
      <c r="I815" s="271"/>
      <c r="J815" s="271"/>
      <c r="K815" s="271"/>
      <c r="L815" s="103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78"/>
      <c r="B816" s="103"/>
      <c r="C816" s="271"/>
      <c r="D816" s="271"/>
      <c r="E816" s="296"/>
      <c r="F816" s="271"/>
      <c r="G816" s="271"/>
      <c r="H816" s="271"/>
      <c r="I816" s="271"/>
      <c r="J816" s="271"/>
      <c r="K816" s="271"/>
      <c r="L816" s="103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78"/>
      <c r="B817" s="103"/>
      <c r="C817" s="271"/>
      <c r="D817" s="271"/>
      <c r="E817" s="296"/>
      <c r="F817" s="271"/>
      <c r="G817" s="271"/>
      <c r="H817" s="271"/>
      <c r="I817" s="271"/>
      <c r="J817" s="271"/>
      <c r="K817" s="271"/>
      <c r="L817" s="103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78"/>
      <c r="B818" s="103"/>
      <c r="C818" s="271"/>
      <c r="D818" s="271"/>
      <c r="E818" s="296"/>
      <c r="F818" s="271"/>
      <c r="G818" s="271"/>
      <c r="H818" s="271"/>
      <c r="I818" s="271"/>
      <c r="J818" s="271"/>
      <c r="K818" s="271"/>
      <c r="L818" s="103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78"/>
      <c r="B819" s="103"/>
      <c r="C819" s="271"/>
      <c r="D819" s="271"/>
      <c r="E819" s="296"/>
      <c r="F819" s="271"/>
      <c r="G819" s="271"/>
      <c r="H819" s="271"/>
      <c r="I819" s="271"/>
      <c r="J819" s="271"/>
      <c r="K819" s="271"/>
      <c r="L819" s="103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78"/>
      <c r="B820" s="103"/>
      <c r="C820" s="271"/>
      <c r="D820" s="271"/>
      <c r="E820" s="296"/>
      <c r="F820" s="271"/>
      <c r="G820" s="271"/>
      <c r="H820" s="271"/>
      <c r="I820" s="271"/>
      <c r="J820" s="271"/>
      <c r="K820" s="271"/>
      <c r="L820" s="103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78"/>
      <c r="B821" s="103"/>
      <c r="C821" s="271"/>
      <c r="D821" s="271"/>
      <c r="E821" s="296"/>
      <c r="F821" s="271"/>
      <c r="G821" s="271"/>
      <c r="H821" s="271"/>
      <c r="I821" s="271"/>
      <c r="J821" s="271"/>
      <c r="K821" s="271"/>
      <c r="L821" s="103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78"/>
      <c r="B822" s="103"/>
      <c r="C822" s="271"/>
      <c r="D822" s="271"/>
      <c r="E822" s="296"/>
      <c r="F822" s="271"/>
      <c r="G822" s="271"/>
      <c r="H822" s="271"/>
      <c r="I822" s="271"/>
      <c r="J822" s="271"/>
      <c r="K822" s="271"/>
      <c r="L822" s="103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78"/>
      <c r="B823" s="103"/>
      <c r="C823" s="271"/>
      <c r="D823" s="271"/>
      <c r="E823" s="296"/>
      <c r="F823" s="271"/>
      <c r="G823" s="271"/>
      <c r="H823" s="271"/>
      <c r="I823" s="271"/>
      <c r="J823" s="271"/>
      <c r="K823" s="271"/>
      <c r="L823" s="103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78"/>
      <c r="B824" s="103"/>
      <c r="C824" s="271"/>
      <c r="D824" s="271"/>
      <c r="E824" s="296"/>
      <c r="F824" s="271"/>
      <c r="G824" s="271"/>
      <c r="H824" s="271"/>
      <c r="I824" s="271"/>
      <c r="J824" s="271"/>
      <c r="K824" s="271"/>
      <c r="L824" s="103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78"/>
      <c r="B825" s="103"/>
      <c r="C825" s="271"/>
      <c r="D825" s="271"/>
      <c r="E825" s="296"/>
      <c r="F825" s="271"/>
      <c r="G825" s="271"/>
      <c r="H825" s="271"/>
      <c r="I825" s="271"/>
      <c r="J825" s="271"/>
      <c r="K825" s="271"/>
      <c r="L825" s="103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78"/>
      <c r="B826" s="103"/>
      <c r="C826" s="271"/>
      <c r="D826" s="271"/>
      <c r="E826" s="296"/>
      <c r="F826" s="271"/>
      <c r="G826" s="271"/>
      <c r="H826" s="271"/>
      <c r="I826" s="271"/>
      <c r="J826" s="271"/>
      <c r="K826" s="271"/>
      <c r="L826" s="103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78"/>
      <c r="B827" s="103"/>
      <c r="C827" s="271"/>
      <c r="D827" s="271"/>
      <c r="E827" s="296"/>
      <c r="F827" s="271"/>
      <c r="G827" s="271"/>
      <c r="H827" s="271"/>
      <c r="I827" s="271"/>
      <c r="J827" s="271"/>
      <c r="K827" s="271"/>
      <c r="L827" s="103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78"/>
      <c r="B828" s="103"/>
      <c r="C828" s="271"/>
      <c r="D828" s="271"/>
      <c r="E828" s="296"/>
      <c r="F828" s="271"/>
      <c r="G828" s="271"/>
      <c r="H828" s="271"/>
      <c r="I828" s="271"/>
      <c r="J828" s="271"/>
      <c r="K828" s="271"/>
      <c r="L828" s="103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78"/>
      <c r="B829" s="103"/>
      <c r="C829" s="271"/>
      <c r="D829" s="271"/>
      <c r="E829" s="296"/>
      <c r="F829" s="271"/>
      <c r="G829" s="271"/>
      <c r="H829" s="271"/>
      <c r="I829" s="271"/>
      <c r="J829" s="271"/>
      <c r="K829" s="271"/>
      <c r="L829" s="103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78"/>
      <c r="B830" s="103"/>
      <c r="C830" s="271"/>
      <c r="D830" s="271"/>
      <c r="E830" s="296"/>
      <c r="F830" s="271"/>
      <c r="G830" s="271"/>
      <c r="H830" s="271"/>
      <c r="I830" s="271"/>
      <c r="J830" s="271"/>
      <c r="K830" s="271"/>
      <c r="L830" s="103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78"/>
      <c r="B831" s="103"/>
      <c r="C831" s="271"/>
      <c r="D831" s="271"/>
      <c r="E831" s="296"/>
      <c r="F831" s="271"/>
      <c r="G831" s="271"/>
      <c r="H831" s="271"/>
      <c r="I831" s="271"/>
      <c r="J831" s="271"/>
      <c r="K831" s="271"/>
      <c r="L831" s="103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78"/>
      <c r="B832" s="103"/>
      <c r="C832" s="271"/>
      <c r="D832" s="271"/>
      <c r="E832" s="296"/>
      <c r="F832" s="271"/>
      <c r="G832" s="271"/>
      <c r="H832" s="271"/>
      <c r="I832" s="271"/>
      <c r="J832" s="271"/>
      <c r="K832" s="271"/>
      <c r="L832" s="103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78"/>
      <c r="B833" s="103"/>
      <c r="C833" s="271"/>
      <c r="D833" s="271"/>
      <c r="E833" s="296"/>
      <c r="F833" s="271"/>
      <c r="G833" s="271"/>
      <c r="H833" s="271"/>
      <c r="I833" s="271"/>
      <c r="J833" s="271"/>
      <c r="K833" s="271"/>
      <c r="L833" s="103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78"/>
      <c r="B834" s="103"/>
      <c r="C834" s="271"/>
      <c r="D834" s="271"/>
      <c r="E834" s="296"/>
      <c r="F834" s="271"/>
      <c r="G834" s="271"/>
      <c r="H834" s="271"/>
      <c r="I834" s="271"/>
      <c r="J834" s="271"/>
      <c r="K834" s="271"/>
      <c r="L834" s="103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78"/>
      <c r="B835" s="103"/>
      <c r="C835" s="271"/>
      <c r="D835" s="271"/>
      <c r="E835" s="296"/>
      <c r="F835" s="271"/>
      <c r="G835" s="271"/>
      <c r="H835" s="271"/>
      <c r="I835" s="271"/>
      <c r="J835" s="271"/>
      <c r="K835" s="271"/>
      <c r="L835" s="103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78"/>
      <c r="B836" s="103"/>
      <c r="C836" s="271"/>
      <c r="D836" s="271"/>
      <c r="E836" s="296"/>
      <c r="F836" s="271"/>
      <c r="G836" s="271"/>
      <c r="H836" s="271"/>
      <c r="I836" s="271"/>
      <c r="J836" s="271"/>
      <c r="K836" s="271"/>
      <c r="L836" s="103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78"/>
      <c r="B837" s="103"/>
      <c r="C837" s="271"/>
      <c r="D837" s="271"/>
      <c r="E837" s="296"/>
      <c r="F837" s="271"/>
      <c r="G837" s="271"/>
      <c r="H837" s="271"/>
      <c r="I837" s="271"/>
      <c r="J837" s="271"/>
      <c r="K837" s="271"/>
      <c r="L837" s="103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78"/>
      <c r="B838" s="103"/>
      <c r="C838" s="271"/>
      <c r="D838" s="271"/>
      <c r="E838" s="296"/>
      <c r="F838" s="271"/>
      <c r="G838" s="271"/>
      <c r="H838" s="271"/>
      <c r="I838" s="271"/>
      <c r="J838" s="271"/>
      <c r="K838" s="271"/>
      <c r="L838" s="103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78"/>
      <c r="B839" s="103"/>
      <c r="C839" s="271"/>
      <c r="D839" s="271"/>
      <c r="E839" s="296"/>
      <c r="F839" s="271"/>
      <c r="G839" s="271"/>
      <c r="H839" s="271"/>
      <c r="I839" s="271"/>
      <c r="J839" s="271"/>
      <c r="K839" s="271"/>
      <c r="L839" s="103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78"/>
      <c r="B840" s="103"/>
      <c r="C840" s="271"/>
      <c r="D840" s="271"/>
      <c r="E840" s="296"/>
      <c r="F840" s="271"/>
      <c r="G840" s="271"/>
      <c r="H840" s="271"/>
      <c r="I840" s="271"/>
      <c r="J840" s="271"/>
      <c r="K840" s="271"/>
      <c r="L840" s="103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78"/>
      <c r="B841" s="103"/>
      <c r="C841" s="271"/>
      <c r="D841" s="271"/>
      <c r="E841" s="296"/>
      <c r="F841" s="271"/>
      <c r="G841" s="271"/>
      <c r="H841" s="271"/>
      <c r="I841" s="271"/>
      <c r="J841" s="271"/>
      <c r="K841" s="271"/>
      <c r="L841" s="103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78"/>
      <c r="B842" s="103"/>
      <c r="C842" s="271"/>
      <c r="D842" s="271"/>
      <c r="E842" s="296"/>
      <c r="F842" s="271"/>
      <c r="G842" s="271"/>
      <c r="H842" s="271"/>
      <c r="I842" s="271"/>
      <c r="J842" s="271"/>
      <c r="K842" s="271"/>
      <c r="L842" s="103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78"/>
      <c r="B843" s="103"/>
      <c r="C843" s="271"/>
      <c r="D843" s="271"/>
      <c r="E843" s="296"/>
      <c r="F843" s="271"/>
      <c r="G843" s="271"/>
      <c r="H843" s="271"/>
      <c r="I843" s="271"/>
      <c r="J843" s="271"/>
      <c r="K843" s="271"/>
      <c r="L843" s="103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78"/>
      <c r="B844" s="103"/>
      <c r="C844" s="271"/>
      <c r="D844" s="271"/>
      <c r="E844" s="296"/>
      <c r="F844" s="271"/>
      <c r="G844" s="271"/>
      <c r="H844" s="271"/>
      <c r="I844" s="271"/>
      <c r="J844" s="271"/>
      <c r="K844" s="271"/>
      <c r="L844" s="103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78"/>
      <c r="B845" s="103"/>
      <c r="C845" s="271"/>
      <c r="D845" s="271"/>
      <c r="E845" s="296"/>
      <c r="F845" s="271"/>
      <c r="G845" s="271"/>
      <c r="H845" s="271"/>
      <c r="I845" s="271"/>
      <c r="J845" s="271"/>
      <c r="K845" s="271"/>
      <c r="L845" s="103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78"/>
      <c r="B846" s="103"/>
      <c r="C846" s="271"/>
      <c r="D846" s="271"/>
      <c r="E846" s="296"/>
      <c r="F846" s="271"/>
      <c r="G846" s="271"/>
      <c r="H846" s="271"/>
      <c r="I846" s="271"/>
      <c r="J846" s="271"/>
      <c r="K846" s="271"/>
      <c r="L846" s="103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78"/>
      <c r="B847" s="103"/>
      <c r="C847" s="271"/>
      <c r="D847" s="271"/>
      <c r="E847" s="296"/>
      <c r="F847" s="271"/>
      <c r="G847" s="271"/>
      <c r="H847" s="271"/>
      <c r="I847" s="271"/>
      <c r="J847" s="271"/>
      <c r="K847" s="271"/>
      <c r="L847" s="103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78"/>
      <c r="B848" s="103"/>
      <c r="C848" s="271"/>
      <c r="D848" s="271"/>
      <c r="E848" s="296"/>
      <c r="F848" s="271"/>
      <c r="G848" s="271"/>
      <c r="H848" s="271"/>
      <c r="I848" s="271"/>
      <c r="J848" s="271"/>
      <c r="K848" s="271"/>
      <c r="L848" s="103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78"/>
      <c r="B849" s="103"/>
      <c r="C849" s="271"/>
      <c r="D849" s="271"/>
      <c r="E849" s="296"/>
      <c r="F849" s="271"/>
      <c r="G849" s="271"/>
      <c r="H849" s="271"/>
      <c r="I849" s="271"/>
      <c r="J849" s="271"/>
      <c r="K849" s="271"/>
      <c r="L849" s="103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78"/>
      <c r="B850" s="103"/>
      <c r="C850" s="271"/>
      <c r="D850" s="271"/>
      <c r="E850" s="296"/>
      <c r="F850" s="271"/>
      <c r="G850" s="271"/>
      <c r="H850" s="271"/>
      <c r="I850" s="271"/>
      <c r="J850" s="271"/>
      <c r="K850" s="271"/>
      <c r="L850" s="103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78"/>
      <c r="B851" s="103"/>
      <c r="C851" s="271"/>
      <c r="D851" s="271"/>
      <c r="E851" s="296"/>
      <c r="F851" s="271"/>
      <c r="G851" s="271"/>
      <c r="H851" s="271"/>
      <c r="I851" s="271"/>
      <c r="J851" s="271"/>
      <c r="K851" s="271"/>
      <c r="L851" s="103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78"/>
      <c r="B852" s="103"/>
      <c r="C852" s="271"/>
      <c r="D852" s="271"/>
      <c r="E852" s="296"/>
      <c r="F852" s="271"/>
      <c r="G852" s="271"/>
      <c r="H852" s="271"/>
      <c r="I852" s="271"/>
      <c r="J852" s="271"/>
      <c r="K852" s="271"/>
      <c r="L852" s="103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78"/>
      <c r="B853" s="103"/>
      <c r="C853" s="271"/>
      <c r="D853" s="271"/>
      <c r="E853" s="296"/>
      <c r="F853" s="271"/>
      <c r="G853" s="271"/>
      <c r="H853" s="271"/>
      <c r="I853" s="271"/>
      <c r="J853" s="271"/>
      <c r="K853" s="271"/>
      <c r="L853" s="103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78"/>
      <c r="B854" s="103"/>
      <c r="C854" s="271"/>
      <c r="D854" s="271"/>
      <c r="E854" s="296"/>
      <c r="F854" s="271"/>
      <c r="G854" s="271"/>
      <c r="H854" s="271"/>
      <c r="I854" s="271"/>
      <c r="J854" s="271"/>
      <c r="K854" s="271"/>
      <c r="L854" s="103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78"/>
      <c r="B855" s="103"/>
      <c r="C855" s="271"/>
      <c r="D855" s="271"/>
      <c r="E855" s="296"/>
      <c r="F855" s="271"/>
      <c r="G855" s="271"/>
      <c r="H855" s="271"/>
      <c r="I855" s="271"/>
      <c r="J855" s="271"/>
      <c r="K855" s="271"/>
      <c r="L855" s="103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78"/>
      <c r="B856" s="103"/>
      <c r="C856" s="271"/>
      <c r="D856" s="271"/>
      <c r="E856" s="296"/>
      <c r="F856" s="271"/>
      <c r="G856" s="271"/>
      <c r="H856" s="271"/>
      <c r="I856" s="271"/>
      <c r="J856" s="271"/>
      <c r="K856" s="271"/>
      <c r="L856" s="103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78"/>
      <c r="B857" s="103"/>
      <c r="C857" s="271"/>
      <c r="D857" s="271"/>
      <c r="E857" s="296"/>
      <c r="F857" s="271"/>
      <c r="G857" s="271"/>
      <c r="H857" s="271"/>
      <c r="I857" s="271"/>
      <c r="J857" s="271"/>
      <c r="K857" s="271"/>
      <c r="L857" s="103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78"/>
      <c r="B858" s="103"/>
      <c r="C858" s="271"/>
      <c r="D858" s="271"/>
      <c r="E858" s="296"/>
      <c r="F858" s="271"/>
      <c r="G858" s="271"/>
      <c r="H858" s="271"/>
      <c r="I858" s="271"/>
      <c r="J858" s="271"/>
      <c r="K858" s="271"/>
      <c r="L858" s="103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78"/>
      <c r="B859" s="103"/>
      <c r="C859" s="271"/>
      <c r="D859" s="271"/>
      <c r="E859" s="296"/>
      <c r="F859" s="271"/>
      <c r="G859" s="271"/>
      <c r="H859" s="271"/>
      <c r="I859" s="271"/>
      <c r="J859" s="271"/>
      <c r="K859" s="271"/>
      <c r="L859" s="103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78"/>
      <c r="B860" s="103"/>
      <c r="C860" s="271"/>
      <c r="D860" s="271"/>
      <c r="E860" s="296"/>
      <c r="F860" s="271"/>
      <c r="G860" s="271"/>
      <c r="H860" s="271"/>
      <c r="I860" s="271"/>
      <c r="J860" s="271"/>
      <c r="K860" s="271"/>
      <c r="L860" s="103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78"/>
      <c r="B861" s="103"/>
      <c r="C861" s="271"/>
      <c r="D861" s="271"/>
      <c r="E861" s="296"/>
      <c r="F861" s="271"/>
      <c r="G861" s="271"/>
      <c r="H861" s="271"/>
      <c r="I861" s="271"/>
      <c r="J861" s="271"/>
      <c r="K861" s="271"/>
      <c r="L861" s="103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78"/>
      <c r="B862" s="103"/>
      <c r="C862" s="271"/>
      <c r="D862" s="271"/>
      <c r="E862" s="296"/>
      <c r="F862" s="271"/>
      <c r="G862" s="271"/>
      <c r="H862" s="271"/>
      <c r="I862" s="271"/>
      <c r="J862" s="271"/>
      <c r="K862" s="271"/>
      <c r="L862" s="103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78"/>
      <c r="B863" s="103"/>
      <c r="C863" s="271"/>
      <c r="D863" s="271"/>
      <c r="E863" s="296"/>
      <c r="F863" s="271"/>
      <c r="G863" s="271"/>
      <c r="H863" s="271"/>
      <c r="I863" s="271"/>
      <c r="J863" s="271"/>
      <c r="K863" s="271"/>
      <c r="L863" s="103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78"/>
      <c r="B864" s="103"/>
      <c r="C864" s="271"/>
      <c r="D864" s="271"/>
      <c r="E864" s="296"/>
      <c r="F864" s="271"/>
      <c r="G864" s="271"/>
      <c r="H864" s="271"/>
      <c r="I864" s="271"/>
      <c r="J864" s="271"/>
      <c r="K864" s="271"/>
      <c r="L864" s="103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78"/>
      <c r="B865" s="103"/>
      <c r="C865" s="271"/>
      <c r="D865" s="271"/>
      <c r="E865" s="296"/>
      <c r="F865" s="271"/>
      <c r="G865" s="271"/>
      <c r="H865" s="271"/>
      <c r="I865" s="271"/>
      <c r="J865" s="271"/>
      <c r="K865" s="271"/>
      <c r="L865" s="103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78"/>
      <c r="B866" s="103"/>
      <c r="C866" s="271"/>
      <c r="D866" s="271"/>
      <c r="E866" s="296"/>
      <c r="F866" s="271"/>
      <c r="G866" s="271"/>
      <c r="H866" s="271"/>
      <c r="I866" s="271"/>
      <c r="J866" s="271"/>
      <c r="K866" s="271"/>
      <c r="L866" s="103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78"/>
      <c r="B867" s="103"/>
      <c r="C867" s="271"/>
      <c r="D867" s="271"/>
      <c r="E867" s="296"/>
      <c r="F867" s="271"/>
      <c r="G867" s="271"/>
      <c r="H867" s="271"/>
      <c r="I867" s="271"/>
      <c r="J867" s="271"/>
      <c r="K867" s="271"/>
      <c r="L867" s="103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78"/>
      <c r="B868" s="103"/>
      <c r="C868" s="271"/>
      <c r="D868" s="271"/>
      <c r="E868" s="296"/>
      <c r="F868" s="271"/>
      <c r="G868" s="271"/>
      <c r="H868" s="271"/>
      <c r="I868" s="271"/>
      <c r="J868" s="271"/>
      <c r="K868" s="271"/>
      <c r="L868" s="103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78"/>
      <c r="B869" s="103"/>
      <c r="C869" s="271"/>
      <c r="D869" s="271"/>
      <c r="E869" s="296"/>
      <c r="F869" s="271"/>
      <c r="G869" s="271"/>
      <c r="H869" s="271"/>
      <c r="I869" s="271"/>
      <c r="J869" s="271"/>
      <c r="K869" s="271"/>
      <c r="L869" s="103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78"/>
      <c r="B870" s="103"/>
      <c r="C870" s="271"/>
      <c r="D870" s="271"/>
      <c r="E870" s="296"/>
      <c r="F870" s="271"/>
      <c r="G870" s="271"/>
      <c r="H870" s="271"/>
      <c r="I870" s="271"/>
      <c r="J870" s="271"/>
      <c r="K870" s="271"/>
      <c r="L870" s="103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78"/>
      <c r="B871" s="103"/>
      <c r="C871" s="271"/>
      <c r="D871" s="271"/>
      <c r="E871" s="296"/>
      <c r="F871" s="271"/>
      <c r="G871" s="271"/>
      <c r="H871" s="271"/>
      <c r="I871" s="271"/>
      <c r="J871" s="271"/>
      <c r="K871" s="271"/>
      <c r="L871" s="103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78"/>
      <c r="B872" s="103"/>
      <c r="C872" s="271"/>
      <c r="D872" s="271"/>
      <c r="E872" s="296"/>
      <c r="F872" s="271"/>
      <c r="G872" s="271"/>
      <c r="H872" s="271"/>
      <c r="I872" s="271"/>
      <c r="J872" s="271"/>
      <c r="K872" s="271"/>
      <c r="L872" s="103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78"/>
      <c r="B873" s="103"/>
      <c r="C873" s="271"/>
      <c r="D873" s="271"/>
      <c r="E873" s="296"/>
      <c r="F873" s="271"/>
      <c r="G873" s="271"/>
      <c r="H873" s="271"/>
      <c r="I873" s="271"/>
      <c r="J873" s="271"/>
      <c r="K873" s="271"/>
      <c r="L873" s="103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78"/>
      <c r="B874" s="103"/>
      <c r="C874" s="271"/>
      <c r="D874" s="271"/>
      <c r="E874" s="296"/>
      <c r="F874" s="271"/>
      <c r="G874" s="271"/>
      <c r="H874" s="271"/>
      <c r="I874" s="271"/>
      <c r="J874" s="271"/>
      <c r="K874" s="271"/>
      <c r="L874" s="103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78"/>
      <c r="B875" s="103"/>
      <c r="C875" s="271"/>
      <c r="D875" s="271"/>
      <c r="E875" s="296"/>
      <c r="F875" s="271"/>
      <c r="G875" s="271"/>
      <c r="H875" s="271"/>
      <c r="I875" s="271"/>
      <c r="J875" s="271"/>
      <c r="K875" s="271"/>
      <c r="L875" s="103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78"/>
      <c r="B876" s="103"/>
      <c r="C876" s="271"/>
      <c r="D876" s="271"/>
      <c r="E876" s="296"/>
      <c r="F876" s="271"/>
      <c r="G876" s="271"/>
      <c r="H876" s="271"/>
      <c r="I876" s="271"/>
      <c r="J876" s="271"/>
      <c r="K876" s="271"/>
      <c r="L876" s="103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78"/>
      <c r="B877" s="103"/>
      <c r="C877" s="271"/>
      <c r="D877" s="271"/>
      <c r="E877" s="296"/>
      <c r="F877" s="271"/>
      <c r="G877" s="271"/>
      <c r="H877" s="271"/>
      <c r="I877" s="271"/>
      <c r="J877" s="271"/>
      <c r="K877" s="271"/>
      <c r="L877" s="103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78"/>
      <c r="B878" s="103"/>
      <c r="C878" s="271"/>
      <c r="D878" s="271"/>
      <c r="E878" s="296"/>
      <c r="F878" s="271"/>
      <c r="G878" s="271"/>
      <c r="H878" s="271"/>
      <c r="I878" s="271"/>
      <c r="J878" s="271"/>
      <c r="K878" s="271"/>
      <c r="L878" s="103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78"/>
      <c r="B879" s="103"/>
      <c r="C879" s="271"/>
      <c r="D879" s="271"/>
      <c r="E879" s="296"/>
      <c r="F879" s="271"/>
      <c r="G879" s="271"/>
      <c r="H879" s="271"/>
      <c r="I879" s="271"/>
      <c r="J879" s="271"/>
      <c r="K879" s="271"/>
      <c r="L879" s="103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78"/>
      <c r="B880" s="103"/>
      <c r="C880" s="271"/>
      <c r="D880" s="271"/>
      <c r="E880" s="296"/>
      <c r="F880" s="271"/>
      <c r="G880" s="271"/>
      <c r="H880" s="271"/>
      <c r="I880" s="271"/>
      <c r="J880" s="271"/>
      <c r="K880" s="271"/>
      <c r="L880" s="103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78"/>
      <c r="B881" s="103"/>
      <c r="C881" s="271"/>
      <c r="D881" s="271"/>
      <c r="E881" s="296"/>
      <c r="F881" s="271"/>
      <c r="G881" s="271"/>
      <c r="H881" s="271"/>
      <c r="I881" s="271"/>
      <c r="J881" s="271"/>
      <c r="K881" s="271"/>
      <c r="L881" s="103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78"/>
      <c r="B882" s="103"/>
      <c r="C882" s="271"/>
      <c r="D882" s="271"/>
      <c r="E882" s="296"/>
      <c r="F882" s="271"/>
      <c r="G882" s="271"/>
      <c r="H882" s="271"/>
      <c r="I882" s="271"/>
      <c r="J882" s="271"/>
      <c r="K882" s="271"/>
      <c r="L882" s="103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78"/>
      <c r="B883" s="103"/>
      <c r="C883" s="271"/>
      <c r="D883" s="271"/>
      <c r="E883" s="296"/>
      <c r="F883" s="271"/>
      <c r="G883" s="271"/>
      <c r="H883" s="271"/>
      <c r="I883" s="271"/>
      <c r="J883" s="271"/>
      <c r="K883" s="271"/>
      <c r="L883" s="103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78"/>
      <c r="B884" s="103"/>
      <c r="C884" s="271"/>
      <c r="D884" s="271"/>
      <c r="E884" s="296"/>
      <c r="F884" s="271"/>
      <c r="G884" s="271"/>
      <c r="H884" s="271"/>
      <c r="I884" s="271"/>
      <c r="J884" s="271"/>
      <c r="K884" s="271"/>
      <c r="L884" s="103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78"/>
      <c r="B885" s="103"/>
      <c r="C885" s="271"/>
      <c r="D885" s="271"/>
      <c r="E885" s="296"/>
      <c r="F885" s="271"/>
      <c r="G885" s="271"/>
      <c r="H885" s="271"/>
      <c r="I885" s="271"/>
      <c r="J885" s="271"/>
      <c r="K885" s="271"/>
      <c r="L885" s="103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78"/>
      <c r="B886" s="103"/>
      <c r="C886" s="271"/>
      <c r="D886" s="271"/>
      <c r="E886" s="296"/>
      <c r="F886" s="271"/>
      <c r="G886" s="271"/>
      <c r="H886" s="271"/>
      <c r="I886" s="271"/>
      <c r="J886" s="271"/>
      <c r="K886" s="271"/>
      <c r="L886" s="103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78"/>
      <c r="B887" s="103"/>
      <c r="C887" s="271"/>
      <c r="D887" s="271"/>
      <c r="E887" s="296"/>
      <c r="F887" s="271"/>
      <c r="G887" s="271"/>
      <c r="H887" s="271"/>
      <c r="I887" s="271"/>
      <c r="J887" s="271"/>
      <c r="K887" s="271"/>
      <c r="L887" s="103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78"/>
      <c r="B888" s="103"/>
      <c r="C888" s="271"/>
      <c r="D888" s="271"/>
      <c r="E888" s="296"/>
      <c r="F888" s="271"/>
      <c r="G888" s="271"/>
      <c r="H888" s="271"/>
      <c r="I888" s="271"/>
      <c r="J888" s="271"/>
      <c r="K888" s="271"/>
      <c r="L888" s="103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78"/>
      <c r="B889" s="103"/>
      <c r="C889" s="271"/>
      <c r="D889" s="271"/>
      <c r="E889" s="296"/>
      <c r="F889" s="271"/>
      <c r="G889" s="271"/>
      <c r="H889" s="271"/>
      <c r="I889" s="271"/>
      <c r="J889" s="271"/>
      <c r="K889" s="271"/>
      <c r="L889" s="103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78"/>
      <c r="B890" s="103"/>
      <c r="C890" s="271"/>
      <c r="D890" s="271"/>
      <c r="E890" s="296"/>
      <c r="F890" s="271"/>
      <c r="G890" s="271"/>
      <c r="H890" s="271"/>
      <c r="I890" s="271"/>
      <c r="J890" s="271"/>
      <c r="K890" s="271"/>
      <c r="L890" s="103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78"/>
      <c r="B891" s="103"/>
      <c r="C891" s="271"/>
      <c r="D891" s="271"/>
      <c r="E891" s="296"/>
      <c r="F891" s="271"/>
      <c r="G891" s="271"/>
      <c r="H891" s="271"/>
      <c r="I891" s="271"/>
      <c r="J891" s="271"/>
      <c r="K891" s="271"/>
      <c r="L891" s="103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78"/>
      <c r="B892" s="103"/>
      <c r="C892" s="271"/>
      <c r="D892" s="271"/>
      <c r="E892" s="296"/>
      <c r="F892" s="271"/>
      <c r="G892" s="271"/>
      <c r="H892" s="271"/>
      <c r="I892" s="271"/>
      <c r="J892" s="271"/>
      <c r="K892" s="271"/>
      <c r="L892" s="103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78"/>
      <c r="B893" s="103"/>
      <c r="C893" s="271"/>
      <c r="D893" s="271"/>
      <c r="E893" s="296"/>
      <c r="F893" s="271"/>
      <c r="G893" s="271"/>
      <c r="H893" s="271"/>
      <c r="I893" s="271"/>
      <c r="J893" s="271"/>
      <c r="K893" s="271"/>
      <c r="L893" s="103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78"/>
      <c r="B894" s="103"/>
      <c r="C894" s="271"/>
      <c r="D894" s="271"/>
      <c r="E894" s="296"/>
      <c r="F894" s="271"/>
      <c r="G894" s="271"/>
      <c r="H894" s="271"/>
      <c r="I894" s="271"/>
      <c r="J894" s="271"/>
      <c r="K894" s="271"/>
      <c r="L894" s="103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78"/>
      <c r="B895" s="103"/>
      <c r="C895" s="271"/>
      <c r="D895" s="271"/>
      <c r="E895" s="296"/>
      <c r="F895" s="271"/>
      <c r="G895" s="271"/>
      <c r="H895" s="271"/>
      <c r="I895" s="271"/>
      <c r="J895" s="271"/>
      <c r="K895" s="271"/>
      <c r="L895" s="103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78"/>
      <c r="B896" s="103"/>
      <c r="C896" s="271"/>
      <c r="D896" s="271"/>
      <c r="E896" s="296"/>
      <c r="F896" s="271"/>
      <c r="G896" s="271"/>
      <c r="H896" s="271"/>
      <c r="I896" s="271"/>
      <c r="J896" s="271"/>
      <c r="K896" s="271"/>
      <c r="L896" s="103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78"/>
      <c r="B897" s="103"/>
      <c r="C897" s="271"/>
      <c r="D897" s="271"/>
      <c r="E897" s="296"/>
      <c r="F897" s="271"/>
      <c r="G897" s="271"/>
      <c r="H897" s="271"/>
      <c r="I897" s="271"/>
      <c r="J897" s="271"/>
      <c r="K897" s="271"/>
      <c r="L897" s="103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78"/>
      <c r="B898" s="103"/>
      <c r="C898" s="271"/>
      <c r="D898" s="271"/>
      <c r="E898" s="296"/>
      <c r="F898" s="271"/>
      <c r="G898" s="271"/>
      <c r="H898" s="271"/>
      <c r="I898" s="271"/>
      <c r="J898" s="271"/>
      <c r="K898" s="271"/>
      <c r="L898" s="103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78"/>
      <c r="B899" s="103"/>
      <c r="C899" s="271"/>
      <c r="D899" s="271"/>
      <c r="E899" s="296"/>
      <c r="F899" s="271"/>
      <c r="G899" s="271"/>
      <c r="H899" s="271"/>
      <c r="I899" s="271"/>
      <c r="J899" s="271"/>
      <c r="K899" s="271"/>
      <c r="L899" s="103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78"/>
      <c r="B900" s="103"/>
      <c r="C900" s="271"/>
      <c r="D900" s="271"/>
      <c r="E900" s="296"/>
      <c r="F900" s="271"/>
      <c r="G900" s="271"/>
      <c r="H900" s="271"/>
      <c r="I900" s="271"/>
      <c r="J900" s="271"/>
      <c r="K900" s="271"/>
      <c r="L900" s="103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78"/>
      <c r="B901" s="103"/>
      <c r="C901" s="271"/>
      <c r="D901" s="271"/>
      <c r="E901" s="296"/>
      <c r="F901" s="271"/>
      <c r="G901" s="271"/>
      <c r="H901" s="271"/>
      <c r="I901" s="271"/>
      <c r="J901" s="271"/>
      <c r="K901" s="271"/>
      <c r="L901" s="103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78"/>
      <c r="B902" s="103"/>
      <c r="C902" s="271"/>
      <c r="D902" s="271"/>
      <c r="E902" s="296"/>
      <c r="F902" s="271"/>
      <c r="G902" s="271"/>
      <c r="H902" s="271"/>
      <c r="I902" s="271"/>
      <c r="J902" s="271"/>
      <c r="K902" s="271"/>
      <c r="L902" s="103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78"/>
      <c r="B903" s="103"/>
      <c r="C903" s="271"/>
      <c r="D903" s="271"/>
      <c r="E903" s="296"/>
      <c r="F903" s="271"/>
      <c r="G903" s="271"/>
      <c r="H903" s="271"/>
      <c r="I903" s="271"/>
      <c r="J903" s="271"/>
      <c r="K903" s="271"/>
      <c r="L903" s="103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78"/>
      <c r="B904" s="103"/>
      <c r="C904" s="271"/>
      <c r="D904" s="271"/>
      <c r="E904" s="296"/>
      <c r="F904" s="271"/>
      <c r="G904" s="271"/>
      <c r="H904" s="271"/>
      <c r="I904" s="271"/>
      <c r="J904" s="271"/>
      <c r="K904" s="271"/>
      <c r="L904" s="103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78"/>
      <c r="B905" s="103"/>
      <c r="C905" s="271"/>
      <c r="D905" s="271"/>
      <c r="E905" s="296"/>
      <c r="F905" s="271"/>
      <c r="G905" s="271"/>
      <c r="H905" s="271"/>
      <c r="I905" s="271"/>
      <c r="J905" s="271"/>
      <c r="K905" s="271"/>
      <c r="L905" s="103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78"/>
      <c r="B906" s="103"/>
      <c r="C906" s="271"/>
      <c r="D906" s="271"/>
      <c r="E906" s="296"/>
      <c r="F906" s="271"/>
      <c r="G906" s="271"/>
      <c r="H906" s="271"/>
      <c r="I906" s="271"/>
      <c r="J906" s="271"/>
      <c r="K906" s="271"/>
      <c r="L906" s="103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78"/>
      <c r="B907" s="103"/>
      <c r="C907" s="271"/>
      <c r="D907" s="271"/>
      <c r="E907" s="296"/>
      <c r="F907" s="271"/>
      <c r="G907" s="271"/>
      <c r="H907" s="271"/>
      <c r="I907" s="271"/>
      <c r="J907" s="271"/>
      <c r="K907" s="271"/>
      <c r="L907" s="103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78"/>
      <c r="B908" s="103"/>
      <c r="C908" s="271"/>
      <c r="D908" s="271"/>
      <c r="E908" s="296"/>
      <c r="F908" s="271"/>
      <c r="G908" s="271"/>
      <c r="H908" s="271"/>
      <c r="I908" s="271"/>
      <c r="J908" s="271"/>
      <c r="K908" s="271"/>
      <c r="L908" s="103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78"/>
      <c r="B909" s="103"/>
      <c r="C909" s="271"/>
      <c r="D909" s="271"/>
      <c r="E909" s="296"/>
      <c r="F909" s="271"/>
      <c r="G909" s="271"/>
      <c r="H909" s="271"/>
      <c r="I909" s="271"/>
      <c r="J909" s="271"/>
      <c r="K909" s="271"/>
      <c r="L909" s="103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78"/>
      <c r="B910" s="103"/>
      <c r="C910" s="271"/>
      <c r="D910" s="271"/>
      <c r="E910" s="296"/>
      <c r="F910" s="271"/>
      <c r="G910" s="271"/>
      <c r="H910" s="271"/>
      <c r="I910" s="271"/>
      <c r="J910" s="271"/>
      <c r="K910" s="271"/>
      <c r="L910" s="103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78"/>
      <c r="B911" s="103"/>
      <c r="C911" s="271"/>
      <c r="D911" s="271"/>
      <c r="E911" s="296"/>
      <c r="F911" s="271"/>
      <c r="G911" s="271"/>
      <c r="H911" s="271"/>
      <c r="I911" s="271"/>
      <c r="J911" s="271"/>
      <c r="K911" s="271"/>
      <c r="L911" s="103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78"/>
      <c r="B912" s="103"/>
      <c r="C912" s="271"/>
      <c r="D912" s="271"/>
      <c r="E912" s="296"/>
      <c r="F912" s="271"/>
      <c r="G912" s="271"/>
      <c r="H912" s="271"/>
      <c r="I912" s="271"/>
      <c r="J912" s="271"/>
      <c r="K912" s="271"/>
      <c r="L912" s="103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78"/>
      <c r="B913" s="103"/>
      <c r="C913" s="271"/>
      <c r="D913" s="271"/>
      <c r="E913" s="296"/>
      <c r="F913" s="271"/>
      <c r="G913" s="271"/>
      <c r="H913" s="271"/>
      <c r="I913" s="271"/>
      <c r="J913" s="271"/>
      <c r="K913" s="271"/>
      <c r="L913" s="103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78"/>
      <c r="B914" s="103"/>
      <c r="C914" s="271"/>
      <c r="D914" s="271"/>
      <c r="E914" s="296"/>
      <c r="F914" s="271"/>
      <c r="G914" s="271"/>
      <c r="H914" s="271"/>
      <c r="I914" s="271"/>
      <c r="J914" s="271"/>
      <c r="K914" s="271"/>
      <c r="L914" s="103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78"/>
      <c r="B915" s="103"/>
      <c r="C915" s="271"/>
      <c r="D915" s="271"/>
      <c r="E915" s="296"/>
      <c r="F915" s="271"/>
      <c r="G915" s="271"/>
      <c r="H915" s="271"/>
      <c r="I915" s="271"/>
      <c r="J915" s="271"/>
      <c r="K915" s="271"/>
      <c r="L915" s="103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78"/>
      <c r="B916" s="103"/>
      <c r="C916" s="271"/>
      <c r="D916" s="271"/>
      <c r="E916" s="296"/>
      <c r="F916" s="271"/>
      <c r="G916" s="271"/>
      <c r="H916" s="271"/>
      <c r="I916" s="271"/>
      <c r="J916" s="271"/>
      <c r="K916" s="271"/>
      <c r="L916" s="103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78"/>
      <c r="B917" s="103"/>
      <c r="C917" s="271"/>
      <c r="D917" s="271"/>
      <c r="E917" s="296"/>
      <c r="F917" s="271"/>
      <c r="G917" s="271"/>
      <c r="H917" s="271"/>
      <c r="I917" s="271"/>
      <c r="J917" s="271"/>
      <c r="K917" s="271"/>
      <c r="L917" s="103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78"/>
      <c r="B918" s="103"/>
      <c r="C918" s="271"/>
      <c r="D918" s="271"/>
      <c r="E918" s="296"/>
      <c r="F918" s="271"/>
      <c r="G918" s="271"/>
      <c r="H918" s="271"/>
      <c r="I918" s="271"/>
      <c r="J918" s="271"/>
      <c r="K918" s="271"/>
      <c r="L918" s="103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78"/>
      <c r="B919" s="103"/>
      <c r="C919" s="271"/>
      <c r="D919" s="271"/>
      <c r="E919" s="296"/>
      <c r="F919" s="271"/>
      <c r="G919" s="271"/>
      <c r="H919" s="271"/>
      <c r="I919" s="271"/>
      <c r="J919" s="271"/>
      <c r="K919" s="271"/>
      <c r="L919" s="103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78"/>
      <c r="B920" s="103"/>
      <c r="C920" s="271"/>
      <c r="D920" s="271"/>
      <c r="E920" s="296"/>
      <c r="F920" s="271"/>
      <c r="G920" s="271"/>
      <c r="H920" s="271"/>
      <c r="I920" s="271"/>
      <c r="J920" s="271"/>
      <c r="K920" s="271"/>
      <c r="L920" s="103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78"/>
      <c r="B921" s="103"/>
      <c r="C921" s="271"/>
      <c r="D921" s="271"/>
      <c r="E921" s="296"/>
      <c r="F921" s="271"/>
      <c r="G921" s="271"/>
      <c r="H921" s="271"/>
      <c r="I921" s="271"/>
      <c r="J921" s="271"/>
      <c r="K921" s="271"/>
      <c r="L921" s="103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78"/>
      <c r="B922" s="103"/>
      <c r="C922" s="271"/>
      <c r="D922" s="271"/>
      <c r="E922" s="296"/>
      <c r="F922" s="271"/>
      <c r="G922" s="271"/>
      <c r="H922" s="271"/>
      <c r="I922" s="271"/>
      <c r="J922" s="271"/>
      <c r="K922" s="271"/>
      <c r="L922" s="103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78"/>
      <c r="B923" s="103"/>
      <c r="C923" s="271"/>
      <c r="D923" s="271"/>
      <c r="E923" s="296"/>
      <c r="F923" s="271"/>
      <c r="G923" s="271"/>
      <c r="H923" s="271"/>
      <c r="I923" s="271"/>
      <c r="J923" s="271"/>
      <c r="K923" s="271"/>
      <c r="L923" s="103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78"/>
      <c r="B924" s="103"/>
      <c r="C924" s="271"/>
      <c r="D924" s="271"/>
      <c r="E924" s="296"/>
      <c r="F924" s="271"/>
      <c r="G924" s="271"/>
      <c r="H924" s="271"/>
      <c r="I924" s="271"/>
      <c r="J924" s="271"/>
      <c r="K924" s="271"/>
      <c r="L924" s="103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78"/>
      <c r="B925" s="103"/>
      <c r="C925" s="271"/>
      <c r="D925" s="271"/>
      <c r="E925" s="296"/>
      <c r="F925" s="271"/>
      <c r="G925" s="271"/>
      <c r="H925" s="271"/>
      <c r="I925" s="271"/>
      <c r="J925" s="271"/>
      <c r="K925" s="271"/>
      <c r="L925" s="103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78"/>
      <c r="B926" s="103"/>
      <c r="C926" s="271"/>
      <c r="D926" s="271"/>
      <c r="E926" s="296"/>
      <c r="F926" s="271"/>
      <c r="G926" s="271"/>
      <c r="H926" s="271"/>
      <c r="I926" s="271"/>
      <c r="J926" s="271"/>
      <c r="K926" s="271"/>
      <c r="L926" s="103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78"/>
      <c r="B927" s="103"/>
      <c r="C927" s="271"/>
      <c r="D927" s="271"/>
      <c r="E927" s="296"/>
      <c r="F927" s="271"/>
      <c r="G927" s="271"/>
      <c r="H927" s="271"/>
      <c r="I927" s="271"/>
      <c r="J927" s="271"/>
      <c r="K927" s="271"/>
      <c r="L927" s="103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78"/>
      <c r="B928" s="103"/>
      <c r="C928" s="271"/>
      <c r="D928" s="271"/>
      <c r="E928" s="296"/>
      <c r="F928" s="271"/>
      <c r="G928" s="271"/>
      <c r="H928" s="271"/>
      <c r="I928" s="271"/>
      <c r="J928" s="271"/>
      <c r="K928" s="271"/>
      <c r="L928" s="103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78"/>
      <c r="B929" s="103"/>
      <c r="C929" s="271"/>
      <c r="D929" s="271"/>
      <c r="E929" s="296"/>
      <c r="F929" s="271"/>
      <c r="G929" s="271"/>
      <c r="H929" s="271"/>
      <c r="I929" s="271"/>
      <c r="J929" s="271"/>
      <c r="K929" s="271"/>
      <c r="L929" s="103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78"/>
      <c r="B930" s="103"/>
      <c r="C930" s="271"/>
      <c r="D930" s="271"/>
      <c r="E930" s="296"/>
      <c r="F930" s="271"/>
      <c r="G930" s="271"/>
      <c r="H930" s="271"/>
      <c r="I930" s="271"/>
      <c r="J930" s="271"/>
      <c r="K930" s="271"/>
      <c r="L930" s="103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78"/>
      <c r="B931" s="103"/>
      <c r="C931" s="271"/>
      <c r="D931" s="271"/>
      <c r="E931" s="296"/>
      <c r="F931" s="271"/>
      <c r="G931" s="271"/>
      <c r="H931" s="271"/>
      <c r="I931" s="271"/>
      <c r="J931" s="271"/>
      <c r="K931" s="271"/>
      <c r="L931" s="103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78"/>
      <c r="B932" s="103"/>
      <c r="C932" s="271"/>
      <c r="D932" s="271"/>
      <c r="E932" s="296"/>
      <c r="F932" s="271"/>
      <c r="G932" s="271"/>
      <c r="H932" s="271"/>
      <c r="I932" s="271"/>
      <c r="J932" s="271"/>
      <c r="K932" s="271"/>
      <c r="L932" s="103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78"/>
      <c r="B933" s="103"/>
      <c r="C933" s="271"/>
      <c r="D933" s="271"/>
      <c r="E933" s="296"/>
      <c r="F933" s="271"/>
      <c r="G933" s="271"/>
      <c r="H933" s="271"/>
      <c r="I933" s="271"/>
      <c r="J933" s="271"/>
      <c r="K933" s="271"/>
      <c r="L933" s="103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78"/>
      <c r="B934" s="103"/>
      <c r="C934" s="271"/>
      <c r="D934" s="271"/>
      <c r="E934" s="296"/>
      <c r="F934" s="271"/>
      <c r="G934" s="271"/>
      <c r="H934" s="271"/>
      <c r="I934" s="271"/>
      <c r="J934" s="271"/>
      <c r="K934" s="271"/>
      <c r="L934" s="103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78"/>
      <c r="B935" s="103"/>
      <c r="C935" s="271"/>
      <c r="D935" s="271"/>
      <c r="E935" s="296"/>
      <c r="F935" s="271"/>
      <c r="G935" s="271"/>
      <c r="H935" s="271"/>
      <c r="I935" s="271"/>
      <c r="J935" s="271"/>
      <c r="K935" s="271"/>
      <c r="L935" s="103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78"/>
      <c r="B936" s="103"/>
      <c r="C936" s="271"/>
      <c r="D936" s="271"/>
      <c r="E936" s="296"/>
      <c r="F936" s="271"/>
      <c r="G936" s="271"/>
      <c r="H936" s="271"/>
      <c r="I936" s="271"/>
      <c r="J936" s="271"/>
      <c r="K936" s="271"/>
      <c r="L936" s="103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78"/>
      <c r="B937" s="103"/>
      <c r="C937" s="271"/>
      <c r="D937" s="271"/>
      <c r="E937" s="296"/>
      <c r="F937" s="271"/>
      <c r="G937" s="271"/>
      <c r="H937" s="271"/>
      <c r="I937" s="271"/>
      <c r="J937" s="271"/>
      <c r="K937" s="271"/>
      <c r="L937" s="103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78"/>
      <c r="B938" s="103"/>
      <c r="C938" s="271"/>
      <c r="D938" s="271"/>
      <c r="E938" s="296"/>
      <c r="F938" s="271"/>
      <c r="G938" s="271"/>
      <c r="H938" s="271"/>
      <c r="I938" s="271"/>
      <c r="J938" s="271"/>
      <c r="K938" s="271"/>
      <c r="L938" s="103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78"/>
      <c r="B939" s="103"/>
      <c r="C939" s="271"/>
      <c r="D939" s="271"/>
      <c r="E939" s="296"/>
      <c r="F939" s="271"/>
      <c r="G939" s="271"/>
      <c r="H939" s="271"/>
      <c r="I939" s="271"/>
      <c r="J939" s="271"/>
      <c r="K939" s="271"/>
      <c r="L939" s="103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78"/>
      <c r="B940" s="103"/>
      <c r="C940" s="271"/>
      <c r="D940" s="271"/>
      <c r="E940" s="296"/>
      <c r="F940" s="271"/>
      <c r="G940" s="271"/>
      <c r="H940" s="271"/>
      <c r="I940" s="271"/>
      <c r="J940" s="271"/>
      <c r="K940" s="271"/>
      <c r="L940" s="103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78"/>
      <c r="B941" s="103"/>
      <c r="C941" s="271"/>
      <c r="D941" s="271"/>
      <c r="E941" s="296"/>
      <c r="F941" s="271"/>
      <c r="G941" s="271"/>
      <c r="H941" s="271"/>
      <c r="I941" s="271"/>
      <c r="J941" s="271"/>
      <c r="K941" s="271"/>
      <c r="L941" s="103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78"/>
      <c r="B942" s="103"/>
      <c r="C942" s="271"/>
      <c r="D942" s="271"/>
      <c r="E942" s="296"/>
      <c r="F942" s="271"/>
      <c r="G942" s="271"/>
      <c r="H942" s="271"/>
      <c r="I942" s="271"/>
      <c r="J942" s="271"/>
      <c r="K942" s="271"/>
      <c r="L942" s="103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78"/>
      <c r="B943" s="103"/>
      <c r="C943" s="271"/>
      <c r="D943" s="271"/>
      <c r="E943" s="296"/>
      <c r="F943" s="271"/>
      <c r="G943" s="271"/>
      <c r="H943" s="271"/>
      <c r="I943" s="271"/>
      <c r="J943" s="271"/>
      <c r="K943" s="271"/>
      <c r="L943" s="103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78"/>
      <c r="B944" s="103"/>
      <c r="C944" s="271"/>
      <c r="D944" s="271"/>
      <c r="E944" s="296"/>
      <c r="F944" s="271"/>
      <c r="G944" s="271"/>
      <c r="H944" s="271"/>
      <c r="I944" s="271"/>
      <c r="J944" s="271"/>
      <c r="K944" s="271"/>
      <c r="L944" s="103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78"/>
      <c r="B945" s="103"/>
      <c r="C945" s="271"/>
      <c r="D945" s="271"/>
      <c r="E945" s="296"/>
      <c r="F945" s="271"/>
      <c r="G945" s="271"/>
      <c r="H945" s="271"/>
      <c r="I945" s="271"/>
      <c r="J945" s="271"/>
      <c r="K945" s="271"/>
      <c r="L945" s="103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78"/>
      <c r="B946" s="103"/>
      <c r="C946" s="271"/>
      <c r="D946" s="271"/>
      <c r="E946" s="296"/>
      <c r="F946" s="271"/>
      <c r="G946" s="271"/>
      <c r="H946" s="271"/>
      <c r="I946" s="271"/>
      <c r="J946" s="271"/>
      <c r="K946" s="271"/>
      <c r="L946" s="103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78"/>
      <c r="B947" s="103"/>
      <c r="C947" s="271"/>
      <c r="D947" s="271"/>
      <c r="E947" s="296"/>
      <c r="F947" s="271"/>
      <c r="G947" s="271"/>
      <c r="H947" s="271"/>
      <c r="I947" s="271"/>
      <c r="J947" s="271"/>
      <c r="K947" s="271"/>
      <c r="L947" s="103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78"/>
      <c r="B948" s="103"/>
      <c r="C948" s="271"/>
      <c r="D948" s="271"/>
      <c r="E948" s="296"/>
      <c r="F948" s="271"/>
      <c r="G948" s="271"/>
      <c r="H948" s="271"/>
      <c r="I948" s="271"/>
      <c r="J948" s="271"/>
      <c r="K948" s="271"/>
      <c r="L948" s="103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78"/>
      <c r="B949" s="103"/>
      <c r="C949" s="271"/>
      <c r="D949" s="271"/>
      <c r="E949" s="296"/>
      <c r="F949" s="271"/>
      <c r="G949" s="271"/>
      <c r="H949" s="271"/>
      <c r="I949" s="271"/>
      <c r="J949" s="271"/>
      <c r="K949" s="271"/>
      <c r="L949" s="103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78"/>
      <c r="B950" s="103"/>
      <c r="C950" s="271"/>
      <c r="D950" s="271"/>
      <c r="E950" s="296"/>
      <c r="F950" s="271"/>
      <c r="G950" s="271"/>
      <c r="H950" s="271"/>
      <c r="I950" s="271"/>
      <c r="J950" s="271"/>
      <c r="K950" s="271"/>
      <c r="L950" s="103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78"/>
      <c r="B951" s="103"/>
      <c r="C951" s="271"/>
      <c r="D951" s="271"/>
      <c r="E951" s="296"/>
      <c r="F951" s="271"/>
      <c r="G951" s="271"/>
      <c r="H951" s="271"/>
      <c r="I951" s="271"/>
      <c r="J951" s="271"/>
      <c r="K951" s="271"/>
      <c r="L951" s="103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78"/>
      <c r="B952" s="103"/>
      <c r="C952" s="271"/>
      <c r="D952" s="271"/>
      <c r="E952" s="296"/>
      <c r="F952" s="271"/>
      <c r="G952" s="271"/>
      <c r="H952" s="271"/>
      <c r="I952" s="271"/>
      <c r="J952" s="271"/>
      <c r="K952" s="271"/>
      <c r="L952" s="103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78"/>
      <c r="B953" s="103"/>
      <c r="C953" s="271"/>
      <c r="D953" s="271"/>
      <c r="E953" s="296"/>
      <c r="F953" s="271"/>
      <c r="G953" s="271"/>
      <c r="H953" s="271"/>
      <c r="I953" s="271"/>
      <c r="J953" s="271"/>
      <c r="K953" s="271"/>
      <c r="L953" s="103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78"/>
      <c r="B954" s="103"/>
      <c r="C954" s="271"/>
      <c r="D954" s="271"/>
      <c r="E954" s="296"/>
      <c r="F954" s="271"/>
      <c r="G954" s="271"/>
      <c r="H954" s="271"/>
      <c r="I954" s="271"/>
      <c r="J954" s="271"/>
      <c r="K954" s="271"/>
      <c r="L954" s="103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78"/>
      <c r="B955" s="103"/>
      <c r="C955" s="271"/>
      <c r="D955" s="271"/>
      <c r="E955" s="296"/>
      <c r="F955" s="271"/>
      <c r="G955" s="271"/>
      <c r="H955" s="271"/>
      <c r="I955" s="271"/>
      <c r="J955" s="271"/>
      <c r="K955" s="271"/>
      <c r="L955" s="103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78"/>
      <c r="B956" s="103"/>
      <c r="C956" s="271"/>
      <c r="D956" s="271"/>
      <c r="E956" s="296"/>
      <c r="F956" s="271"/>
      <c r="G956" s="271"/>
      <c r="H956" s="271"/>
      <c r="I956" s="271"/>
      <c r="J956" s="271"/>
      <c r="K956" s="271"/>
      <c r="L956" s="103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78"/>
      <c r="B957" s="103"/>
      <c r="C957" s="271"/>
      <c r="D957" s="271"/>
      <c r="E957" s="296"/>
      <c r="F957" s="271"/>
      <c r="G957" s="271"/>
      <c r="H957" s="271"/>
      <c r="I957" s="271"/>
      <c r="J957" s="271"/>
      <c r="K957" s="271"/>
      <c r="L957" s="103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78"/>
      <c r="B958" s="103"/>
      <c r="C958" s="271"/>
      <c r="D958" s="271"/>
      <c r="E958" s="296"/>
      <c r="F958" s="271"/>
      <c r="G958" s="271"/>
      <c r="H958" s="271"/>
      <c r="I958" s="271"/>
      <c r="J958" s="271"/>
      <c r="K958" s="271"/>
      <c r="L958" s="103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78"/>
      <c r="B959" s="103"/>
      <c r="C959" s="271"/>
      <c r="D959" s="271"/>
      <c r="E959" s="296"/>
      <c r="F959" s="271"/>
      <c r="G959" s="271"/>
      <c r="H959" s="271"/>
      <c r="I959" s="271"/>
      <c r="J959" s="271"/>
      <c r="K959" s="271"/>
      <c r="L959" s="103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78"/>
      <c r="B960" s="103"/>
      <c r="C960" s="271"/>
      <c r="D960" s="271"/>
      <c r="E960" s="296"/>
      <c r="F960" s="271"/>
      <c r="G960" s="271"/>
      <c r="H960" s="271"/>
      <c r="I960" s="271"/>
      <c r="J960" s="271"/>
      <c r="K960" s="271"/>
      <c r="L960" s="103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78"/>
      <c r="B961" s="103"/>
      <c r="C961" s="271"/>
      <c r="D961" s="271"/>
      <c r="E961" s="296"/>
      <c r="F961" s="271"/>
      <c r="G961" s="271"/>
      <c r="H961" s="271"/>
      <c r="I961" s="271"/>
      <c r="J961" s="271"/>
      <c r="K961" s="271"/>
      <c r="L961" s="103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78"/>
      <c r="B962" s="103"/>
      <c r="C962" s="271"/>
      <c r="D962" s="271"/>
      <c r="E962" s="296"/>
      <c r="F962" s="271"/>
      <c r="G962" s="271"/>
      <c r="H962" s="271"/>
      <c r="I962" s="271"/>
      <c r="J962" s="271"/>
      <c r="K962" s="271"/>
      <c r="L962" s="103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78"/>
      <c r="B963" s="103"/>
      <c r="C963" s="271"/>
      <c r="D963" s="271"/>
      <c r="E963" s="296"/>
      <c r="F963" s="271"/>
      <c r="G963" s="271"/>
      <c r="H963" s="271"/>
      <c r="I963" s="271"/>
      <c r="J963" s="271"/>
      <c r="K963" s="271"/>
      <c r="L963" s="103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78"/>
      <c r="B964" s="103"/>
      <c r="C964" s="271"/>
      <c r="D964" s="271"/>
      <c r="E964" s="296"/>
      <c r="F964" s="271"/>
      <c r="G964" s="271"/>
      <c r="H964" s="271"/>
      <c r="I964" s="271"/>
      <c r="J964" s="271"/>
      <c r="K964" s="271"/>
      <c r="L964" s="103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78"/>
      <c r="B965" s="103"/>
      <c r="C965" s="271"/>
      <c r="D965" s="271"/>
      <c r="E965" s="296"/>
      <c r="F965" s="271"/>
      <c r="G965" s="271"/>
      <c r="H965" s="271"/>
      <c r="I965" s="271"/>
      <c r="J965" s="271"/>
      <c r="K965" s="271"/>
      <c r="L965" s="103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78"/>
      <c r="B966" s="103"/>
      <c r="C966" s="271"/>
      <c r="D966" s="271"/>
      <c r="E966" s="296"/>
      <c r="F966" s="271"/>
      <c r="G966" s="271"/>
      <c r="H966" s="271"/>
      <c r="I966" s="271"/>
      <c r="J966" s="271"/>
      <c r="K966" s="271"/>
      <c r="L966" s="103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78"/>
      <c r="B967" s="103"/>
      <c r="C967" s="271"/>
      <c r="D967" s="271"/>
      <c r="E967" s="296"/>
      <c r="F967" s="271"/>
      <c r="G967" s="271"/>
      <c r="H967" s="271"/>
      <c r="I967" s="271"/>
      <c r="J967" s="271"/>
      <c r="K967" s="271"/>
      <c r="L967" s="103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78"/>
      <c r="B968" s="103"/>
      <c r="C968" s="271"/>
      <c r="D968" s="271"/>
      <c r="E968" s="296"/>
      <c r="F968" s="271"/>
      <c r="G968" s="271"/>
      <c r="H968" s="271"/>
      <c r="I968" s="271"/>
      <c r="J968" s="271"/>
      <c r="K968" s="271"/>
      <c r="L968" s="103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78"/>
      <c r="B969" s="103"/>
      <c r="C969" s="271"/>
      <c r="D969" s="271"/>
      <c r="E969" s="296"/>
      <c r="F969" s="271"/>
      <c r="G969" s="271"/>
      <c r="H969" s="271"/>
      <c r="I969" s="271"/>
      <c r="J969" s="271"/>
      <c r="K969" s="271"/>
      <c r="L969" s="103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78"/>
      <c r="B970" s="103"/>
      <c r="C970" s="271"/>
      <c r="D970" s="271"/>
      <c r="E970" s="296"/>
      <c r="F970" s="271"/>
      <c r="G970" s="271"/>
      <c r="H970" s="271"/>
      <c r="I970" s="271"/>
      <c r="J970" s="271"/>
      <c r="K970" s="271"/>
      <c r="L970" s="103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78"/>
      <c r="B971" s="103"/>
      <c r="C971" s="271"/>
      <c r="D971" s="271"/>
      <c r="E971" s="296"/>
      <c r="F971" s="271"/>
      <c r="G971" s="271"/>
      <c r="H971" s="271"/>
      <c r="I971" s="271"/>
      <c r="J971" s="271"/>
      <c r="K971" s="271"/>
      <c r="L971" s="103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78"/>
      <c r="B972" s="103"/>
      <c r="C972" s="271"/>
      <c r="D972" s="271"/>
      <c r="E972" s="296"/>
      <c r="F972" s="271"/>
      <c r="G972" s="271"/>
      <c r="H972" s="271"/>
      <c r="I972" s="271"/>
      <c r="J972" s="271"/>
      <c r="K972" s="271"/>
      <c r="L972" s="103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78"/>
      <c r="B973" s="103"/>
      <c r="C973" s="271"/>
      <c r="D973" s="271"/>
      <c r="E973" s="296"/>
      <c r="F973" s="271"/>
      <c r="G973" s="271"/>
      <c r="H973" s="271"/>
      <c r="I973" s="271"/>
      <c r="J973" s="271"/>
      <c r="K973" s="271"/>
      <c r="L973" s="103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78"/>
      <c r="B974" s="103"/>
      <c r="C974" s="271"/>
      <c r="D974" s="271"/>
      <c r="E974" s="296"/>
      <c r="F974" s="271"/>
      <c r="G974" s="271"/>
      <c r="H974" s="271"/>
      <c r="I974" s="271"/>
      <c r="J974" s="271"/>
      <c r="K974" s="271"/>
      <c r="L974" s="103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78"/>
      <c r="B975" s="103"/>
      <c r="C975" s="271"/>
      <c r="D975" s="271"/>
      <c r="E975" s="296"/>
      <c r="F975" s="271"/>
      <c r="G975" s="271"/>
      <c r="H975" s="271"/>
      <c r="I975" s="271"/>
      <c r="J975" s="271"/>
      <c r="K975" s="271"/>
      <c r="L975" s="103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78"/>
      <c r="B976" s="103"/>
      <c r="C976" s="271"/>
      <c r="D976" s="271"/>
      <c r="E976" s="296"/>
      <c r="F976" s="271"/>
      <c r="G976" s="271"/>
      <c r="H976" s="271"/>
      <c r="I976" s="271"/>
      <c r="J976" s="271"/>
      <c r="K976" s="271"/>
      <c r="L976" s="103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78"/>
      <c r="B977" s="103"/>
      <c r="C977" s="271"/>
      <c r="D977" s="271"/>
      <c r="E977" s="296"/>
      <c r="F977" s="271"/>
      <c r="G977" s="271"/>
      <c r="H977" s="271"/>
      <c r="I977" s="271"/>
      <c r="J977" s="271"/>
      <c r="K977" s="271"/>
      <c r="L977" s="103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78"/>
      <c r="B978" s="103"/>
      <c r="C978" s="271"/>
      <c r="D978" s="271"/>
      <c r="E978" s="296"/>
      <c r="F978" s="271"/>
      <c r="G978" s="271"/>
      <c r="H978" s="271"/>
      <c r="I978" s="271"/>
      <c r="J978" s="271"/>
      <c r="K978" s="271"/>
      <c r="L978" s="103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78"/>
      <c r="B979" s="103"/>
      <c r="C979" s="271"/>
      <c r="D979" s="271"/>
      <c r="E979" s="296"/>
      <c r="F979" s="271"/>
      <c r="G979" s="271"/>
      <c r="H979" s="271"/>
      <c r="I979" s="271"/>
      <c r="J979" s="271"/>
      <c r="K979" s="271"/>
      <c r="L979" s="103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78"/>
      <c r="B980" s="103"/>
      <c r="C980" s="271"/>
      <c r="D980" s="271"/>
      <c r="E980" s="296"/>
      <c r="F980" s="271"/>
      <c r="G980" s="271"/>
      <c r="H980" s="271"/>
      <c r="I980" s="271"/>
      <c r="J980" s="271"/>
      <c r="K980" s="271"/>
      <c r="L980" s="103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78"/>
      <c r="B981" s="103"/>
      <c r="C981" s="271"/>
      <c r="D981" s="271"/>
      <c r="E981" s="296"/>
      <c r="F981" s="271"/>
      <c r="G981" s="271"/>
      <c r="H981" s="271"/>
      <c r="I981" s="271"/>
      <c r="J981" s="271"/>
      <c r="K981" s="271"/>
      <c r="L981" s="103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78"/>
      <c r="B982" s="103"/>
      <c r="C982" s="271"/>
      <c r="D982" s="271"/>
      <c r="E982" s="296"/>
      <c r="F982" s="271"/>
      <c r="G982" s="271"/>
      <c r="H982" s="271"/>
      <c r="I982" s="271"/>
      <c r="J982" s="271"/>
      <c r="K982" s="271"/>
      <c r="L982" s="103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78"/>
      <c r="B983" s="103"/>
      <c r="C983" s="271"/>
      <c r="D983" s="271"/>
      <c r="E983" s="296"/>
      <c r="F983" s="271"/>
      <c r="G983" s="271"/>
      <c r="H983" s="271"/>
      <c r="I983" s="271"/>
      <c r="J983" s="271"/>
      <c r="K983" s="271"/>
      <c r="L983" s="103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78"/>
      <c r="B984" s="103"/>
      <c r="C984" s="271"/>
      <c r="D984" s="271"/>
      <c r="E984" s="296"/>
      <c r="F984" s="271"/>
      <c r="G984" s="271"/>
      <c r="H984" s="271"/>
      <c r="I984" s="271"/>
      <c r="J984" s="271"/>
      <c r="K984" s="271"/>
      <c r="L984" s="103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78"/>
      <c r="B985" s="103"/>
      <c r="C985" s="271"/>
      <c r="D985" s="271"/>
      <c r="E985" s="296"/>
      <c r="F985" s="271"/>
      <c r="G985" s="271"/>
      <c r="H985" s="271"/>
      <c r="I985" s="271"/>
      <c r="J985" s="271"/>
      <c r="K985" s="271"/>
      <c r="L985" s="103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78"/>
      <c r="B986" s="103"/>
      <c r="C986" s="271"/>
      <c r="D986" s="271"/>
      <c r="E986" s="296"/>
      <c r="F986" s="271"/>
      <c r="G986" s="271"/>
      <c r="H986" s="271"/>
      <c r="I986" s="271"/>
      <c r="J986" s="271"/>
      <c r="K986" s="271"/>
      <c r="L986" s="103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78"/>
      <c r="B987" s="103"/>
      <c r="C987" s="271"/>
      <c r="D987" s="271"/>
      <c r="E987" s="296"/>
      <c r="F987" s="271"/>
      <c r="G987" s="271"/>
      <c r="H987" s="271"/>
      <c r="I987" s="271"/>
      <c r="J987" s="271"/>
      <c r="K987" s="271"/>
      <c r="L987" s="103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78"/>
      <c r="B988" s="103"/>
      <c r="C988" s="271"/>
      <c r="D988" s="271"/>
      <c r="E988" s="296"/>
      <c r="F988" s="271"/>
      <c r="G988" s="271"/>
      <c r="H988" s="271"/>
      <c r="I988" s="271"/>
      <c r="J988" s="271"/>
      <c r="K988" s="271"/>
      <c r="L988" s="103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78"/>
      <c r="B989" s="103"/>
      <c r="C989" s="271"/>
      <c r="D989" s="271"/>
      <c r="E989" s="296"/>
      <c r="F989" s="271"/>
      <c r="G989" s="271"/>
      <c r="H989" s="271"/>
      <c r="I989" s="271"/>
      <c r="J989" s="271"/>
      <c r="K989" s="271"/>
      <c r="L989" s="103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78"/>
      <c r="B990" s="103"/>
      <c r="C990" s="271"/>
      <c r="D990" s="271"/>
      <c r="E990" s="296"/>
      <c r="F990" s="271"/>
      <c r="G990" s="271"/>
      <c r="H990" s="271"/>
      <c r="I990" s="271"/>
      <c r="J990" s="271"/>
      <c r="K990" s="271"/>
      <c r="L990" s="103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78"/>
      <c r="B991" s="103"/>
      <c r="C991" s="271"/>
      <c r="D991" s="271"/>
      <c r="E991" s="296"/>
      <c r="F991" s="271"/>
      <c r="G991" s="271"/>
      <c r="H991" s="271"/>
      <c r="I991" s="271"/>
      <c r="J991" s="271"/>
      <c r="K991" s="271"/>
      <c r="L991" s="103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78"/>
      <c r="B992" s="103"/>
      <c r="C992" s="271"/>
      <c r="D992" s="271"/>
      <c r="E992" s="296"/>
      <c r="F992" s="271"/>
      <c r="G992" s="271"/>
      <c r="H992" s="271"/>
      <c r="I992" s="271"/>
      <c r="J992" s="271"/>
      <c r="K992" s="271"/>
      <c r="L992" s="103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78"/>
      <c r="B993" s="103"/>
      <c r="C993" s="271"/>
      <c r="D993" s="271"/>
      <c r="E993" s="296"/>
      <c r="F993" s="271"/>
      <c r="G993" s="271"/>
      <c r="H993" s="271"/>
      <c r="I993" s="271"/>
      <c r="J993" s="271"/>
      <c r="K993" s="271"/>
      <c r="L993" s="103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78"/>
      <c r="B994" s="103"/>
      <c r="C994" s="271"/>
      <c r="D994" s="271"/>
      <c r="E994" s="296"/>
      <c r="F994" s="271"/>
      <c r="G994" s="271"/>
      <c r="H994" s="271"/>
      <c r="I994" s="271"/>
      <c r="J994" s="271"/>
      <c r="K994" s="271"/>
      <c r="L994" s="103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78"/>
      <c r="B995" s="103"/>
      <c r="C995" s="271"/>
      <c r="D995" s="271"/>
      <c r="E995" s="296"/>
      <c r="F995" s="271"/>
      <c r="G995" s="271"/>
      <c r="H995" s="271"/>
      <c r="I995" s="271"/>
      <c r="J995" s="271"/>
      <c r="K995" s="271"/>
      <c r="L995" s="103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78"/>
      <c r="B996" s="103"/>
      <c r="C996" s="271"/>
      <c r="D996" s="271"/>
      <c r="E996" s="296"/>
      <c r="F996" s="271"/>
      <c r="G996" s="271"/>
      <c r="H996" s="271"/>
      <c r="I996" s="271"/>
      <c r="J996" s="271"/>
      <c r="K996" s="271"/>
      <c r="L996" s="103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78"/>
      <c r="B997" s="103"/>
      <c r="C997" s="271"/>
      <c r="D997" s="271"/>
      <c r="E997" s="296"/>
      <c r="F997" s="271"/>
      <c r="G997" s="271"/>
      <c r="H997" s="271"/>
      <c r="I997" s="271"/>
      <c r="J997" s="271"/>
      <c r="K997" s="271"/>
      <c r="L997" s="103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78"/>
      <c r="B998" s="103"/>
      <c r="C998" s="271"/>
      <c r="D998" s="271"/>
      <c r="E998" s="296"/>
      <c r="F998" s="271"/>
      <c r="G998" s="271"/>
      <c r="H998" s="271"/>
      <c r="I998" s="271"/>
      <c r="J998" s="271"/>
      <c r="K998" s="271"/>
      <c r="L998" s="103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78"/>
      <c r="B999" s="103"/>
      <c r="C999" s="271"/>
      <c r="D999" s="271"/>
      <c r="E999" s="296"/>
      <c r="F999" s="271"/>
      <c r="G999" s="271"/>
      <c r="H999" s="271"/>
      <c r="I999" s="271"/>
      <c r="J999" s="271"/>
      <c r="K999" s="271"/>
      <c r="L999" s="103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78"/>
      <c r="B1000" s="103"/>
      <c r="C1000" s="271"/>
      <c r="D1000" s="271"/>
      <c r="E1000" s="296"/>
      <c r="F1000" s="271"/>
      <c r="G1000" s="271"/>
      <c r="H1000" s="271"/>
      <c r="I1000" s="271"/>
      <c r="J1000" s="271"/>
      <c r="K1000" s="271"/>
      <c r="L1000" s="103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10">
    <mergeCell ref="A63:D63"/>
    <mergeCell ref="A74:D74"/>
    <mergeCell ref="A84:D84"/>
    <mergeCell ref="A2:J4"/>
    <mergeCell ref="A5:D5"/>
    <mergeCell ref="A12:D12"/>
    <mergeCell ref="A22:D22"/>
    <mergeCell ref="A32:D32"/>
    <mergeCell ref="A42:D42"/>
    <mergeCell ref="A52:D52"/>
  </mergeCells>
  <hyperlinks>
    <hyperlink r:id="rId1" ref="I23"/>
    <hyperlink r:id="rId2" ref="I53"/>
    <hyperlink r:id="rId3" ref="I85"/>
  </hyperlinks>
  <printOptions/>
  <pageMargins bottom="0.25" footer="0.0" header="0.0" left="0.25" right="0.25" top="0.75"/>
  <pageSetup orientation="landscape"/>
  <headerFooter>
    <oddHeader>&amp;C&amp;A&amp;RPage &amp;Pof  </oddHeader>
  </headerFooter>
  <rowBreaks count="2" manualBreakCount="2">
    <brk id="62" man="1"/>
    <brk id="31" man="1"/>
  </rowBreaks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7.88"/>
    <col customWidth="1" min="7" max="7" width="5.38"/>
    <col customWidth="1" min="8" max="8" width="13.5"/>
    <col customWidth="1" min="9" max="9" width="21.63"/>
    <col customWidth="1" min="10" max="10" width="4.5"/>
    <col customWidth="1" min="11" max="11" width="12.13"/>
    <col customWidth="1" min="12" max="12" width="4.5"/>
    <col customWidth="1" min="13" max="26" width="7.75"/>
  </cols>
  <sheetData>
    <row r="1" ht="15.0" customHeight="1">
      <c r="A1" s="265" t="s">
        <v>111</v>
      </c>
      <c r="B1" s="248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32" t="s">
        <v>4278</v>
      </c>
      <c r="B2" s="47"/>
      <c r="C2" s="47"/>
      <c r="D2" s="47"/>
      <c r="E2" s="47"/>
      <c r="F2" s="47"/>
      <c r="G2" s="47"/>
      <c r="H2" s="47"/>
      <c r="I2" s="47"/>
      <c r="J2" s="233"/>
      <c r="K2" s="228" t="s">
        <v>123</v>
      </c>
      <c r="L2" s="228">
        <f>COUNTIF(B13:B113,"T")</f>
        <v>0</v>
      </c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ht="15.0" customHeight="1">
      <c r="A3" s="49"/>
      <c r="J3" s="235"/>
      <c r="K3" s="228" t="s">
        <v>54</v>
      </c>
      <c r="L3" s="228">
        <f>COUNTIF(B13:B113,"G")</f>
        <v>0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ht="15.0" customHeight="1">
      <c r="A4" s="49"/>
      <c r="J4" s="235"/>
      <c r="K4" s="228" t="s">
        <v>124</v>
      </c>
      <c r="L4" s="228">
        <f>COUNTIF(B13:B113,"E")</f>
        <v>1</v>
      </c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ht="15.0" customHeight="1">
      <c r="A5" s="275" t="s">
        <v>4279</v>
      </c>
      <c r="B5" s="238"/>
      <c r="C5" s="238"/>
      <c r="D5" s="239"/>
      <c r="E5" s="266" t="s">
        <v>4280</v>
      </c>
      <c r="F5" s="277" t="s">
        <v>146</v>
      </c>
      <c r="G5" s="278">
        <v>76209.0</v>
      </c>
      <c r="H5" s="277"/>
      <c r="I5" s="308"/>
      <c r="J5" s="228">
        <f>J13+J24+J34+J44+J54+J64+J74+J84+J94+J104</f>
        <v>1</v>
      </c>
      <c r="K5" s="304" t="s">
        <v>125</v>
      </c>
      <c r="L5" s="228" t="s">
        <v>103</v>
      </c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</row>
    <row r="6" ht="26.25" customHeight="1">
      <c r="A6" s="265"/>
      <c r="B6" s="228"/>
      <c r="C6" s="277" t="s">
        <v>4281</v>
      </c>
      <c r="D6" s="277" t="s">
        <v>1151</v>
      </c>
      <c r="E6" s="281" t="s">
        <v>4282</v>
      </c>
      <c r="F6" s="277" t="s">
        <v>4283</v>
      </c>
      <c r="G6" s="278">
        <v>76210.0</v>
      </c>
      <c r="H6" s="277" t="s">
        <v>4284</v>
      </c>
      <c r="I6" s="277" t="s">
        <v>4285</v>
      </c>
      <c r="J6" s="248" t="s">
        <v>58</v>
      </c>
      <c r="K6" s="229"/>
      <c r="L6" s="228" t="s">
        <v>103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26.25" customHeight="1">
      <c r="A7" s="229"/>
      <c r="B7" s="228"/>
      <c r="C7" s="277" t="s">
        <v>4286</v>
      </c>
      <c r="D7" s="277" t="s">
        <v>4287</v>
      </c>
      <c r="E7" s="281" t="s">
        <v>4288</v>
      </c>
      <c r="F7" s="277" t="s">
        <v>4289</v>
      </c>
      <c r="G7" s="278">
        <v>76249.0</v>
      </c>
      <c r="H7" s="277" t="s">
        <v>4290</v>
      </c>
      <c r="I7" s="277" t="s">
        <v>4291</v>
      </c>
      <c r="J7" s="248" t="s">
        <v>60</v>
      </c>
      <c r="K7" s="229"/>
      <c r="L7" s="228" t="s">
        <v>103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12.75" customHeight="1">
      <c r="A8" s="229"/>
      <c r="B8" s="228"/>
      <c r="C8" s="277" t="s">
        <v>1793</v>
      </c>
      <c r="D8" s="277" t="s">
        <v>4292</v>
      </c>
      <c r="E8" s="281" t="s">
        <v>4293</v>
      </c>
      <c r="F8" s="277" t="s">
        <v>146</v>
      </c>
      <c r="G8" s="278">
        <v>76210.0</v>
      </c>
      <c r="H8" s="277" t="s">
        <v>4294</v>
      </c>
      <c r="I8" s="277" t="s">
        <v>4295</v>
      </c>
      <c r="J8" s="228" t="s">
        <v>62</v>
      </c>
      <c r="K8" s="229" t="s">
        <v>4296</v>
      </c>
      <c r="L8" s="228" t="s">
        <v>103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0" customHeight="1">
      <c r="A9" s="229"/>
      <c r="B9" s="228"/>
      <c r="C9" s="229"/>
      <c r="D9" s="229"/>
      <c r="E9" s="266"/>
      <c r="F9" s="229"/>
      <c r="G9" s="229"/>
      <c r="H9" s="229"/>
      <c r="I9" s="229"/>
      <c r="J9" s="228" t="s">
        <v>64</v>
      </c>
      <c r="K9" s="229"/>
      <c r="L9" s="228" t="s">
        <v>103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75" customHeight="1">
      <c r="A10" s="229"/>
      <c r="B10" s="228"/>
      <c r="C10" s="277" t="s">
        <v>1164</v>
      </c>
      <c r="D10" s="277" t="s">
        <v>1711</v>
      </c>
      <c r="E10" s="266" t="s">
        <v>4297</v>
      </c>
      <c r="F10" s="277" t="s">
        <v>146</v>
      </c>
      <c r="G10" s="278">
        <v>76210.0</v>
      </c>
      <c r="H10" s="277"/>
      <c r="I10" s="277" t="s">
        <v>4298</v>
      </c>
      <c r="J10" s="228" t="s">
        <v>3445</v>
      </c>
      <c r="K10" s="229"/>
      <c r="L10" s="228" t="s">
        <v>103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24.75" customHeight="1">
      <c r="A11" s="229"/>
      <c r="B11" s="228"/>
      <c r="C11" s="384" t="s">
        <v>4299</v>
      </c>
      <c r="D11" s="277" t="s">
        <v>4300</v>
      </c>
      <c r="E11" s="266" t="s">
        <v>649</v>
      </c>
      <c r="F11" s="277" t="s">
        <v>649</v>
      </c>
      <c r="G11" s="278" t="s">
        <v>649</v>
      </c>
      <c r="H11" s="277" t="s">
        <v>4301</v>
      </c>
      <c r="I11" s="277" t="s">
        <v>4302</v>
      </c>
      <c r="J11" s="228" t="s">
        <v>66</v>
      </c>
      <c r="K11" s="229"/>
      <c r="L11" s="228" t="s">
        <v>103</v>
      </c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</row>
    <row r="12" ht="15.0" customHeight="1">
      <c r="A12" s="277"/>
      <c r="B12" s="228"/>
      <c r="C12" s="277" t="s">
        <v>2393</v>
      </c>
      <c r="D12" s="277" t="s">
        <v>4165</v>
      </c>
      <c r="E12" s="266" t="s">
        <v>4303</v>
      </c>
      <c r="F12" s="277" t="s">
        <v>4304</v>
      </c>
      <c r="G12" s="278">
        <v>76226.0</v>
      </c>
      <c r="H12" s="277"/>
      <c r="I12" s="277" t="s">
        <v>4305</v>
      </c>
      <c r="J12" s="228" t="s">
        <v>68</v>
      </c>
      <c r="K12" s="265"/>
      <c r="L12" s="228" t="s">
        <v>103</v>
      </c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</row>
    <row r="13" ht="12.75" customHeight="1">
      <c r="A13" s="251" t="s">
        <v>4306</v>
      </c>
      <c r="B13" s="252"/>
      <c r="C13" s="252"/>
      <c r="D13" s="253"/>
      <c r="E13" s="266" t="s">
        <v>4307</v>
      </c>
      <c r="F13" s="277" t="s">
        <v>182</v>
      </c>
      <c r="G13" s="278">
        <v>75234.0</v>
      </c>
      <c r="H13" s="277"/>
      <c r="I13" s="277"/>
      <c r="J13" s="228">
        <f>COUNTA(A20:A23)</f>
        <v>1</v>
      </c>
      <c r="K13" s="229" t="s">
        <v>125</v>
      </c>
      <c r="L13" s="228" t="s">
        <v>103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2.75" customHeight="1">
      <c r="A14" s="265"/>
      <c r="B14" s="228"/>
      <c r="C14" s="277" t="s">
        <v>4308</v>
      </c>
      <c r="D14" s="277" t="s">
        <v>4309</v>
      </c>
      <c r="E14" s="281" t="s">
        <v>4310</v>
      </c>
      <c r="F14" s="277" t="s">
        <v>4311</v>
      </c>
      <c r="G14" s="278">
        <v>76236.0</v>
      </c>
      <c r="H14" s="277" t="s">
        <v>4312</v>
      </c>
      <c r="I14" s="277" t="s">
        <v>4313</v>
      </c>
      <c r="J14" s="228" t="s">
        <v>70</v>
      </c>
      <c r="K14" s="229"/>
      <c r="L14" s="228" t="s">
        <v>103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26.25" customHeight="1">
      <c r="A15" s="229"/>
      <c r="B15" s="228"/>
      <c r="C15" s="277" t="s">
        <v>4314</v>
      </c>
      <c r="D15" s="277" t="s">
        <v>1180</v>
      </c>
      <c r="E15" s="281" t="s">
        <v>4315</v>
      </c>
      <c r="F15" s="277" t="s">
        <v>4316</v>
      </c>
      <c r="G15" s="278">
        <v>76426.0</v>
      </c>
      <c r="H15" s="277" t="s">
        <v>4317</v>
      </c>
      <c r="I15" s="277" t="s">
        <v>4318</v>
      </c>
      <c r="J15" s="228" t="s">
        <v>72</v>
      </c>
      <c r="K15" s="229"/>
      <c r="L15" s="228" t="s">
        <v>103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75" customHeight="1">
      <c r="A16" s="229"/>
      <c r="B16" s="228"/>
      <c r="C16" s="277" t="s">
        <v>4319</v>
      </c>
      <c r="D16" s="277" t="s">
        <v>4320</v>
      </c>
      <c r="E16" s="281" t="s">
        <v>4321</v>
      </c>
      <c r="F16" s="277" t="s">
        <v>4322</v>
      </c>
      <c r="G16" s="278">
        <v>76023.0</v>
      </c>
      <c r="H16" s="277" t="s">
        <v>4323</v>
      </c>
      <c r="I16" s="277" t="s">
        <v>4324</v>
      </c>
      <c r="J16" s="248" t="s">
        <v>74</v>
      </c>
      <c r="K16" s="229"/>
      <c r="L16" s="228" t="s">
        <v>103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9"/>
      <c r="B17" s="228"/>
      <c r="C17" s="229"/>
      <c r="D17" s="229"/>
      <c r="E17" s="266"/>
      <c r="F17" s="229"/>
      <c r="G17" s="229"/>
      <c r="H17" s="229"/>
      <c r="I17" s="229"/>
      <c r="J17" s="228" t="s">
        <v>76</v>
      </c>
      <c r="K17" s="229"/>
      <c r="L17" s="228" t="s">
        <v>103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9"/>
      <c r="B18" s="228"/>
      <c r="C18" s="229"/>
      <c r="D18" s="229"/>
      <c r="E18" s="266"/>
      <c r="F18" s="229"/>
      <c r="G18" s="229"/>
      <c r="H18" s="229"/>
      <c r="I18" s="229"/>
      <c r="J18" s="228" t="s">
        <v>78</v>
      </c>
      <c r="K18" s="229"/>
      <c r="L18" s="228" t="s">
        <v>103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0" customHeight="1">
      <c r="A19" s="229"/>
      <c r="B19" s="228"/>
      <c r="C19" s="229"/>
      <c r="D19" s="229"/>
      <c r="E19" s="266"/>
      <c r="F19" s="229"/>
      <c r="G19" s="229"/>
      <c r="H19" s="229"/>
      <c r="I19" s="229"/>
      <c r="J19" s="228" t="s">
        <v>80</v>
      </c>
      <c r="K19" s="229"/>
      <c r="L19" s="228" t="s">
        <v>103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75" customHeight="1">
      <c r="A20" s="277" t="s">
        <v>4325</v>
      </c>
      <c r="B20" s="228" t="s">
        <v>412</v>
      </c>
      <c r="C20" s="277" t="s">
        <v>4326</v>
      </c>
      <c r="D20" s="277" t="s">
        <v>4327</v>
      </c>
      <c r="E20" s="266" t="s">
        <v>4328</v>
      </c>
      <c r="F20" s="277" t="s">
        <v>182</v>
      </c>
      <c r="G20" s="278">
        <v>76234.0</v>
      </c>
      <c r="H20" s="277" t="s">
        <v>525</v>
      </c>
      <c r="I20" s="229"/>
      <c r="J20" s="228"/>
      <c r="K20" s="229"/>
      <c r="L20" s="228" t="s">
        <v>103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2.0" customHeight="1">
      <c r="A21" s="229"/>
      <c r="B21" s="228"/>
      <c r="C21" s="229"/>
      <c r="D21" s="229"/>
      <c r="E21" s="266"/>
      <c r="F21" s="229"/>
      <c r="G21" s="229"/>
      <c r="H21" s="229"/>
      <c r="I21" s="229"/>
      <c r="J21" s="228"/>
      <c r="K21" s="229"/>
      <c r="L21" s="228" t="s">
        <v>103</v>
      </c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</row>
    <row r="22" ht="12.0" customHeight="1">
      <c r="A22" s="229"/>
      <c r="B22" s="228"/>
      <c r="C22" s="229"/>
      <c r="D22" s="229"/>
      <c r="E22" s="266"/>
      <c r="F22" s="229"/>
      <c r="G22" s="229"/>
      <c r="H22" s="229"/>
      <c r="I22" s="229"/>
      <c r="J22" s="228"/>
      <c r="K22" s="229"/>
      <c r="L22" s="228" t="s">
        <v>103</v>
      </c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</row>
    <row r="23" ht="12.0" customHeight="1">
      <c r="A23" s="229"/>
      <c r="B23" s="228"/>
      <c r="C23" s="229"/>
      <c r="D23" s="229"/>
      <c r="E23" s="266"/>
      <c r="F23" s="229"/>
      <c r="G23" s="229"/>
      <c r="H23" s="229"/>
      <c r="I23" s="229"/>
      <c r="J23" s="228"/>
      <c r="K23" s="229"/>
      <c r="L23" s="228" t="s">
        <v>103</v>
      </c>
      <c r="M23" s="23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</row>
    <row r="24" ht="12.75" customHeight="1">
      <c r="A24" s="262" t="s">
        <v>4329</v>
      </c>
      <c r="B24" s="238"/>
      <c r="C24" s="238"/>
      <c r="D24" s="239"/>
      <c r="E24" s="266" t="s">
        <v>4330</v>
      </c>
      <c r="F24" s="277" t="s">
        <v>146</v>
      </c>
      <c r="G24" s="278">
        <v>76201.0</v>
      </c>
      <c r="H24" s="277"/>
      <c r="I24" s="286"/>
      <c r="J24" s="228">
        <f>COUNTA(A31:A33)</f>
        <v>0</v>
      </c>
      <c r="K24" s="229" t="s">
        <v>125</v>
      </c>
      <c r="L24" s="228" t="s">
        <v>103</v>
      </c>
      <c r="M24" s="23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</row>
    <row r="25" ht="12.0" customHeight="1">
      <c r="A25" s="265"/>
      <c r="B25" s="228"/>
      <c r="C25" s="277" t="s">
        <v>1173</v>
      </c>
      <c r="D25" s="277" t="s">
        <v>4331</v>
      </c>
      <c r="E25" s="281" t="s">
        <v>4332</v>
      </c>
      <c r="F25" s="277" t="s">
        <v>4304</v>
      </c>
      <c r="G25" s="278">
        <v>76266.0</v>
      </c>
      <c r="H25" s="277" t="s">
        <v>4333</v>
      </c>
      <c r="I25" s="277" t="s">
        <v>4334</v>
      </c>
      <c r="J25" s="228" t="s">
        <v>70</v>
      </c>
      <c r="K25" s="229"/>
      <c r="L25" s="228" t="s">
        <v>103</v>
      </c>
      <c r="M25" s="23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</row>
    <row r="26" ht="12.75" customHeight="1">
      <c r="A26" s="229"/>
      <c r="B26" s="228"/>
      <c r="C26" s="277" t="s">
        <v>4335</v>
      </c>
      <c r="D26" s="277" t="s">
        <v>4336</v>
      </c>
      <c r="E26" s="281" t="s">
        <v>4337</v>
      </c>
      <c r="F26" s="277" t="s">
        <v>4304</v>
      </c>
      <c r="G26" s="278">
        <v>76266.0</v>
      </c>
      <c r="H26" s="277" t="s">
        <v>4338</v>
      </c>
      <c r="I26" s="277" t="s">
        <v>4339</v>
      </c>
      <c r="J26" s="228" t="s">
        <v>72</v>
      </c>
      <c r="K26" s="229"/>
      <c r="L26" s="228" t="s">
        <v>103</v>
      </c>
      <c r="M26" s="23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</row>
    <row r="27" ht="12.75" customHeight="1">
      <c r="A27" s="229"/>
      <c r="B27" s="228"/>
      <c r="C27" s="277" t="s">
        <v>4340</v>
      </c>
      <c r="D27" s="277" t="s">
        <v>4341</v>
      </c>
      <c r="E27" s="281" t="s">
        <v>4342</v>
      </c>
      <c r="F27" s="277" t="s">
        <v>146</v>
      </c>
      <c r="G27" s="278">
        <v>76207.0</v>
      </c>
      <c r="H27" s="277" t="s">
        <v>4343</v>
      </c>
      <c r="I27" s="277" t="s">
        <v>4344</v>
      </c>
      <c r="J27" s="248" t="s">
        <v>74</v>
      </c>
      <c r="K27" s="229"/>
      <c r="L27" s="228" t="s">
        <v>103</v>
      </c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</row>
    <row r="28" ht="12.0" customHeight="1">
      <c r="A28" s="229"/>
      <c r="B28" s="228"/>
      <c r="C28" s="229"/>
      <c r="D28" s="229"/>
      <c r="E28" s="266"/>
      <c r="F28" s="229"/>
      <c r="G28" s="229"/>
      <c r="H28" s="229"/>
      <c r="I28" s="229"/>
      <c r="J28" s="228" t="s">
        <v>76</v>
      </c>
      <c r="K28" s="229"/>
      <c r="L28" s="228" t="s">
        <v>103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</row>
    <row r="29" ht="12.0" customHeight="1">
      <c r="A29" s="229"/>
      <c r="B29" s="228"/>
      <c r="C29" s="229"/>
      <c r="D29" s="229"/>
      <c r="E29" s="266"/>
      <c r="F29" s="229"/>
      <c r="G29" s="229"/>
      <c r="H29" s="229"/>
      <c r="I29" s="229"/>
      <c r="J29" s="228" t="s">
        <v>78</v>
      </c>
      <c r="K29" s="229"/>
      <c r="L29" s="228" t="s">
        <v>103</v>
      </c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</row>
    <row r="30" ht="12.0" customHeight="1">
      <c r="A30" s="229"/>
      <c r="B30" s="228"/>
      <c r="C30" s="229"/>
      <c r="D30" s="229"/>
      <c r="E30" s="266"/>
      <c r="F30" s="229"/>
      <c r="G30" s="229"/>
      <c r="H30" s="229"/>
      <c r="I30" s="229"/>
      <c r="J30" s="228" t="s">
        <v>80</v>
      </c>
      <c r="K30" s="229"/>
      <c r="L30" s="228" t="s">
        <v>103</v>
      </c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</row>
    <row r="31" ht="12.0" customHeight="1">
      <c r="A31" s="229"/>
      <c r="B31" s="228"/>
      <c r="C31" s="229"/>
      <c r="D31" s="229"/>
      <c r="E31" s="266"/>
      <c r="F31" s="229"/>
      <c r="G31" s="229"/>
      <c r="H31" s="229"/>
      <c r="I31" s="229"/>
      <c r="J31" s="228"/>
      <c r="K31" s="229"/>
      <c r="L31" s="228" t="s">
        <v>103</v>
      </c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</row>
    <row r="32" ht="12.0" customHeight="1">
      <c r="A32" s="229"/>
      <c r="B32" s="228"/>
      <c r="C32" s="229"/>
      <c r="D32" s="229"/>
      <c r="E32" s="266"/>
      <c r="F32" s="229"/>
      <c r="G32" s="229"/>
      <c r="H32" s="229"/>
      <c r="I32" s="229"/>
      <c r="J32" s="228"/>
      <c r="K32" s="229"/>
      <c r="L32" s="228" t="s">
        <v>103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12.0" customHeight="1">
      <c r="A33" s="229"/>
      <c r="B33" s="228"/>
      <c r="C33" s="229"/>
      <c r="D33" s="229"/>
      <c r="E33" s="266"/>
      <c r="F33" s="229"/>
      <c r="G33" s="229"/>
      <c r="H33" s="229"/>
      <c r="I33" s="229"/>
      <c r="J33" s="228"/>
      <c r="K33" s="229"/>
      <c r="L33" s="228" t="s">
        <v>103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12.75" customHeight="1">
      <c r="A34" s="262" t="s">
        <v>4345</v>
      </c>
      <c r="B34" s="238"/>
      <c r="C34" s="238"/>
      <c r="D34" s="239"/>
      <c r="E34" s="266" t="s">
        <v>4346</v>
      </c>
      <c r="F34" s="277" t="s">
        <v>146</v>
      </c>
      <c r="G34" s="278">
        <v>76210.0</v>
      </c>
      <c r="H34" s="277"/>
      <c r="I34" s="286"/>
      <c r="J34" s="228">
        <f>COUNTA(A41:A43)</f>
        <v>0</v>
      </c>
      <c r="K34" s="229" t="s">
        <v>125</v>
      </c>
      <c r="L34" s="228" t="s">
        <v>103</v>
      </c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ht="12.75" customHeight="1">
      <c r="A35" s="265"/>
      <c r="B35" s="228"/>
      <c r="C35" s="277" t="s">
        <v>1296</v>
      </c>
      <c r="D35" s="277" t="s">
        <v>4347</v>
      </c>
      <c r="E35" s="281" t="s">
        <v>4348</v>
      </c>
      <c r="F35" s="277" t="s">
        <v>146</v>
      </c>
      <c r="G35" s="278">
        <v>75210.0</v>
      </c>
      <c r="H35" s="277" t="s">
        <v>4349</v>
      </c>
      <c r="I35" s="277" t="s">
        <v>4350</v>
      </c>
      <c r="J35" s="228" t="s">
        <v>70</v>
      </c>
      <c r="K35" s="229"/>
      <c r="L35" s="228" t="s">
        <v>103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12.75" customHeight="1">
      <c r="A36" s="229"/>
      <c r="B36" s="228"/>
      <c r="C36" s="277" t="s">
        <v>4351</v>
      </c>
      <c r="D36" s="277" t="s">
        <v>4352</v>
      </c>
      <c r="E36" s="281" t="s">
        <v>4353</v>
      </c>
      <c r="F36" s="277" t="s">
        <v>4354</v>
      </c>
      <c r="G36" s="278">
        <v>76226.0</v>
      </c>
      <c r="H36" s="277" t="s">
        <v>4355</v>
      </c>
      <c r="I36" s="277" t="s">
        <v>4356</v>
      </c>
      <c r="J36" s="228" t="s">
        <v>72</v>
      </c>
      <c r="K36" s="229"/>
      <c r="L36" s="228" t="s">
        <v>103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12.75" customHeight="1">
      <c r="A37" s="229"/>
      <c r="B37" s="228"/>
      <c r="C37" s="277" t="s">
        <v>4357</v>
      </c>
      <c r="D37" s="277" t="s">
        <v>2651</v>
      </c>
      <c r="E37" s="281" t="s">
        <v>4358</v>
      </c>
      <c r="F37" s="277" t="s">
        <v>146</v>
      </c>
      <c r="G37" s="278">
        <v>76210.0</v>
      </c>
      <c r="H37" s="277" t="s">
        <v>4359</v>
      </c>
      <c r="I37" s="277" t="s">
        <v>4360</v>
      </c>
      <c r="J37" s="248" t="s">
        <v>74</v>
      </c>
      <c r="K37" s="229"/>
      <c r="L37" s="228" t="s">
        <v>103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12.0" customHeight="1">
      <c r="A38" s="229"/>
      <c r="B38" s="228"/>
      <c r="C38" s="229"/>
      <c r="D38" s="229"/>
      <c r="E38" s="266"/>
      <c r="F38" s="229"/>
      <c r="G38" s="229"/>
      <c r="H38" s="229"/>
      <c r="I38" s="229"/>
      <c r="J38" s="228" t="s">
        <v>76</v>
      </c>
      <c r="K38" s="229"/>
      <c r="L38" s="228" t="s">
        <v>103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12.0" customHeight="1">
      <c r="A39" s="229"/>
      <c r="B39" s="228"/>
      <c r="C39" s="229"/>
      <c r="D39" s="229"/>
      <c r="E39" s="266"/>
      <c r="F39" s="229"/>
      <c r="G39" s="229"/>
      <c r="H39" s="229"/>
      <c r="I39" s="229"/>
      <c r="J39" s="228" t="s">
        <v>78</v>
      </c>
      <c r="K39" s="229"/>
      <c r="L39" s="228" t="s">
        <v>103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12.0" customHeight="1">
      <c r="A40" s="229"/>
      <c r="B40" s="228"/>
      <c r="C40" s="229"/>
      <c r="D40" s="229"/>
      <c r="E40" s="266"/>
      <c r="F40" s="229"/>
      <c r="G40" s="229"/>
      <c r="H40" s="229"/>
      <c r="I40" s="229"/>
      <c r="J40" s="228" t="s">
        <v>80</v>
      </c>
      <c r="K40" s="229"/>
      <c r="L40" s="228" t="s">
        <v>103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5.0" customHeight="1">
      <c r="A41" s="229"/>
      <c r="B41" s="228"/>
      <c r="C41" s="229"/>
      <c r="D41" s="229"/>
      <c r="E41" s="266"/>
      <c r="F41" s="229"/>
      <c r="G41" s="229"/>
      <c r="H41" s="229"/>
      <c r="I41" s="229"/>
      <c r="J41" s="228"/>
      <c r="K41" s="229"/>
      <c r="L41" s="228" t="s">
        <v>103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12.0" customHeight="1">
      <c r="A42" s="229"/>
      <c r="B42" s="228"/>
      <c r="C42" s="229"/>
      <c r="D42" s="229"/>
      <c r="E42" s="266"/>
      <c r="F42" s="229"/>
      <c r="G42" s="229"/>
      <c r="H42" s="229"/>
      <c r="I42" s="229"/>
      <c r="J42" s="228"/>
      <c r="K42" s="229"/>
      <c r="L42" s="228" t="s">
        <v>103</v>
      </c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</row>
    <row r="43" ht="12.0" customHeight="1">
      <c r="A43" s="229"/>
      <c r="B43" s="228"/>
      <c r="C43" s="229"/>
      <c r="D43" s="229"/>
      <c r="E43" s="266"/>
      <c r="F43" s="229"/>
      <c r="G43" s="229"/>
      <c r="H43" s="229"/>
      <c r="I43" s="229"/>
      <c r="J43" s="228"/>
      <c r="K43" s="229"/>
      <c r="L43" s="228" t="s">
        <v>103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12.75" customHeight="1">
      <c r="A44" s="262" t="s">
        <v>4361</v>
      </c>
      <c r="B44" s="238"/>
      <c r="C44" s="238"/>
      <c r="D44" s="239"/>
      <c r="E44" s="266" t="s">
        <v>4362</v>
      </c>
      <c r="F44" s="277" t="s">
        <v>146</v>
      </c>
      <c r="G44" s="278">
        <v>76201.0</v>
      </c>
      <c r="H44" s="277"/>
      <c r="I44" s="286"/>
      <c r="J44" s="228">
        <f>COUNTA(A51:A53)</f>
        <v>0</v>
      </c>
      <c r="K44" s="229" t="s">
        <v>125</v>
      </c>
      <c r="L44" s="228" t="s">
        <v>103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12.0" customHeight="1">
      <c r="A45" s="265"/>
      <c r="B45" s="228"/>
      <c r="C45" s="277" t="s">
        <v>2258</v>
      </c>
      <c r="D45" s="277" t="s">
        <v>725</v>
      </c>
      <c r="E45" s="281" t="s">
        <v>4363</v>
      </c>
      <c r="F45" s="277" t="s">
        <v>4289</v>
      </c>
      <c r="G45" s="278">
        <v>76249.0</v>
      </c>
      <c r="H45" s="277" t="s">
        <v>4364</v>
      </c>
      <c r="I45" s="277" t="s">
        <v>4365</v>
      </c>
      <c r="J45" s="228" t="s">
        <v>70</v>
      </c>
      <c r="K45" s="229"/>
      <c r="L45" s="228" t="s">
        <v>103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5.0" customHeight="1">
      <c r="A46" s="229"/>
      <c r="B46" s="228"/>
      <c r="C46" s="277" t="s">
        <v>4366</v>
      </c>
      <c r="D46" s="277" t="s">
        <v>1247</v>
      </c>
      <c r="E46" s="385" t="s">
        <v>4367</v>
      </c>
      <c r="F46" s="277" t="s">
        <v>4289</v>
      </c>
      <c r="G46" s="278">
        <v>76249.0</v>
      </c>
      <c r="H46" s="277" t="s">
        <v>649</v>
      </c>
      <c r="I46" s="326" t="s">
        <v>4368</v>
      </c>
      <c r="J46" s="228" t="s">
        <v>72</v>
      </c>
      <c r="K46" s="229"/>
      <c r="L46" s="228" t="s">
        <v>103</v>
      </c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</row>
    <row r="47" ht="15.0" customHeight="1">
      <c r="A47" s="229"/>
      <c r="B47" s="228"/>
      <c r="C47" s="277" t="s">
        <v>4369</v>
      </c>
      <c r="D47" s="277" t="s">
        <v>4370</v>
      </c>
      <c r="E47" s="281" t="s">
        <v>4371</v>
      </c>
      <c r="F47" s="277" t="s">
        <v>4354</v>
      </c>
      <c r="G47" s="278">
        <v>76226.0</v>
      </c>
      <c r="H47" s="277" t="s">
        <v>649</v>
      </c>
      <c r="I47" s="321" t="s">
        <v>4372</v>
      </c>
      <c r="J47" s="228" t="s">
        <v>74</v>
      </c>
      <c r="K47" s="229"/>
      <c r="L47" s="228" t="s">
        <v>103</v>
      </c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</row>
    <row r="48" ht="12.0" customHeight="1">
      <c r="A48" s="229"/>
      <c r="B48" s="228"/>
      <c r="C48" s="229"/>
      <c r="D48" s="229"/>
      <c r="E48" s="266"/>
      <c r="F48" s="229"/>
      <c r="G48" s="229"/>
      <c r="H48" s="229"/>
      <c r="I48" s="229"/>
      <c r="J48" s="228" t="s">
        <v>76</v>
      </c>
      <c r="K48" s="229"/>
      <c r="L48" s="228" t="s">
        <v>103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15.0" customHeight="1">
      <c r="A49" s="229"/>
      <c r="B49" s="228"/>
      <c r="C49" s="229"/>
      <c r="D49" s="229"/>
      <c r="E49" s="266"/>
      <c r="F49" s="229"/>
      <c r="G49" s="229"/>
      <c r="H49" s="229"/>
      <c r="I49" s="229"/>
      <c r="J49" s="228" t="s">
        <v>78</v>
      </c>
      <c r="K49" s="229"/>
      <c r="L49" s="228" t="s">
        <v>103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12.0" customHeight="1">
      <c r="A50" s="229"/>
      <c r="B50" s="228"/>
      <c r="C50" s="229"/>
      <c r="D50" s="229"/>
      <c r="E50" s="266"/>
      <c r="F50" s="229"/>
      <c r="G50" s="229"/>
      <c r="H50" s="229"/>
      <c r="I50" s="229"/>
      <c r="J50" s="228" t="s">
        <v>80</v>
      </c>
      <c r="K50" s="229"/>
      <c r="L50" s="228" t="s">
        <v>103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2.0" customHeight="1">
      <c r="A51" s="229"/>
      <c r="B51" s="228"/>
      <c r="C51" s="229"/>
      <c r="D51" s="229"/>
      <c r="E51" s="266"/>
      <c r="F51" s="229"/>
      <c r="G51" s="229"/>
      <c r="H51" s="229"/>
      <c r="I51" s="229"/>
      <c r="J51" s="228"/>
      <c r="K51" s="229"/>
      <c r="L51" s="228" t="s">
        <v>103</v>
      </c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</row>
    <row r="52" ht="12.0" customHeight="1">
      <c r="A52" s="229"/>
      <c r="B52" s="228"/>
      <c r="C52" s="229"/>
      <c r="D52" s="229"/>
      <c r="E52" s="266"/>
      <c r="F52" s="229"/>
      <c r="G52" s="229"/>
      <c r="H52" s="229"/>
      <c r="I52" s="229"/>
      <c r="J52" s="228"/>
      <c r="K52" s="229"/>
      <c r="L52" s="228" t="s">
        <v>103</v>
      </c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</row>
    <row r="53" ht="15.0" customHeight="1">
      <c r="A53" s="229"/>
      <c r="B53" s="228"/>
      <c r="C53" s="229"/>
      <c r="D53" s="229"/>
      <c r="E53" s="266"/>
      <c r="F53" s="229"/>
      <c r="G53" s="229"/>
      <c r="H53" s="229"/>
      <c r="I53" s="229"/>
      <c r="J53" s="228"/>
      <c r="K53" s="229"/>
      <c r="L53" s="228" t="s">
        <v>103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12.75" customHeight="1">
      <c r="A54" s="262" t="s">
        <v>4373</v>
      </c>
      <c r="B54" s="238"/>
      <c r="C54" s="238"/>
      <c r="D54" s="239"/>
      <c r="E54" s="266" t="s">
        <v>4280</v>
      </c>
      <c r="F54" s="277" t="s">
        <v>146</v>
      </c>
      <c r="G54" s="278">
        <v>76209.0</v>
      </c>
      <c r="H54" s="277"/>
      <c r="I54" s="286"/>
      <c r="J54" s="228">
        <f>COUNTA(A61:A63)</f>
        <v>0</v>
      </c>
      <c r="K54" s="229" t="s">
        <v>125</v>
      </c>
      <c r="L54" s="228" t="s">
        <v>103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30.0" customHeight="1">
      <c r="A55" s="265"/>
      <c r="B55" s="228"/>
      <c r="C55" s="277" t="s">
        <v>1479</v>
      </c>
      <c r="D55" s="277" t="s">
        <v>1707</v>
      </c>
      <c r="E55" s="281" t="s">
        <v>4374</v>
      </c>
      <c r="F55" s="277" t="s">
        <v>229</v>
      </c>
      <c r="G55" s="278">
        <v>76227.0</v>
      </c>
      <c r="H55" s="277" t="s">
        <v>4375</v>
      </c>
      <c r="I55" s="277" t="s">
        <v>4376</v>
      </c>
      <c r="J55" s="228" t="s">
        <v>70</v>
      </c>
      <c r="K55" s="229"/>
      <c r="L55" s="228" t="s">
        <v>103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2.75" customHeight="1">
      <c r="A56" s="229"/>
      <c r="B56" s="228"/>
      <c r="C56" s="277" t="s">
        <v>4176</v>
      </c>
      <c r="D56" s="326" t="s">
        <v>3615</v>
      </c>
      <c r="E56" s="281" t="s">
        <v>4377</v>
      </c>
      <c r="F56" s="277" t="s">
        <v>146</v>
      </c>
      <c r="G56" s="278">
        <v>76208.0</v>
      </c>
      <c r="H56" s="277" t="s">
        <v>4378</v>
      </c>
      <c r="I56" s="277" t="s">
        <v>4379</v>
      </c>
      <c r="J56" s="228" t="s">
        <v>72</v>
      </c>
      <c r="K56" s="229"/>
      <c r="L56" s="228" t="s">
        <v>103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75" customHeight="1">
      <c r="A57" s="229"/>
      <c r="B57" s="228"/>
      <c r="C57" s="317" t="s">
        <v>4380</v>
      </c>
      <c r="D57" s="317" t="s">
        <v>4381</v>
      </c>
      <c r="E57" s="340" t="s">
        <v>4382</v>
      </c>
      <c r="F57" s="295" t="s">
        <v>146</v>
      </c>
      <c r="G57" s="319">
        <v>76209.0</v>
      </c>
      <c r="H57" s="295" t="s">
        <v>4383</v>
      </c>
      <c r="I57" s="295" t="s">
        <v>4384</v>
      </c>
      <c r="J57" s="248" t="s">
        <v>74</v>
      </c>
      <c r="K57" s="229"/>
      <c r="L57" s="228" t="s">
        <v>103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2.0" customHeight="1">
      <c r="A58" s="229"/>
      <c r="B58" s="228"/>
      <c r="C58" s="229"/>
      <c r="D58" s="229"/>
      <c r="E58" s="266"/>
      <c r="F58" s="229"/>
      <c r="G58" s="229"/>
      <c r="H58" s="229"/>
      <c r="I58" s="229"/>
      <c r="J58" s="228" t="s">
        <v>76</v>
      </c>
      <c r="K58" s="229"/>
      <c r="L58" s="228" t="s">
        <v>103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2.0" customHeight="1">
      <c r="A59" s="229"/>
      <c r="B59" s="228"/>
      <c r="C59" s="229"/>
      <c r="D59" s="229"/>
      <c r="E59" s="266"/>
      <c r="F59" s="229"/>
      <c r="G59" s="229"/>
      <c r="H59" s="229"/>
      <c r="I59" s="229"/>
      <c r="J59" s="228" t="s">
        <v>78</v>
      </c>
      <c r="K59" s="229"/>
      <c r="L59" s="228" t="s">
        <v>103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2.0" customHeight="1">
      <c r="A60" s="229"/>
      <c r="B60" s="228"/>
      <c r="C60" s="229"/>
      <c r="D60" s="229"/>
      <c r="E60" s="266"/>
      <c r="F60" s="229"/>
      <c r="G60" s="229"/>
      <c r="H60" s="229"/>
      <c r="I60" s="229"/>
      <c r="J60" s="228" t="s">
        <v>80</v>
      </c>
      <c r="K60" s="229"/>
      <c r="L60" s="228" t="s">
        <v>103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12.0" customHeight="1">
      <c r="A61" s="229"/>
      <c r="B61" s="228"/>
      <c r="C61" s="229"/>
      <c r="D61" s="229"/>
      <c r="E61" s="266"/>
      <c r="F61" s="229"/>
      <c r="G61" s="229"/>
      <c r="H61" s="229"/>
      <c r="I61" s="229"/>
      <c r="J61" s="228"/>
      <c r="K61" s="229"/>
      <c r="L61" s="228" t="s">
        <v>103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2.0" customHeight="1">
      <c r="A62" s="229"/>
      <c r="B62" s="228"/>
      <c r="C62" s="229"/>
      <c r="D62" s="229"/>
      <c r="E62" s="266"/>
      <c r="F62" s="229"/>
      <c r="G62" s="229"/>
      <c r="H62" s="229"/>
      <c r="I62" s="229"/>
      <c r="J62" s="228"/>
      <c r="K62" s="229"/>
      <c r="L62" s="228" t="s">
        <v>103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12.0" customHeight="1">
      <c r="A63" s="229"/>
      <c r="B63" s="228"/>
      <c r="C63" s="229"/>
      <c r="D63" s="229"/>
      <c r="E63" s="266"/>
      <c r="F63" s="229"/>
      <c r="G63" s="229"/>
      <c r="H63" s="229"/>
      <c r="I63" s="229"/>
      <c r="J63" s="228"/>
      <c r="K63" s="229"/>
      <c r="L63" s="228" t="s">
        <v>103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15.0" customHeight="1">
      <c r="A64" s="262" t="s">
        <v>4385</v>
      </c>
      <c r="B64" s="238"/>
      <c r="C64" s="238"/>
      <c r="D64" s="239"/>
      <c r="E64" s="270" t="s">
        <v>4346</v>
      </c>
      <c r="F64" s="277" t="s">
        <v>146</v>
      </c>
      <c r="G64" s="278">
        <v>76210.0</v>
      </c>
      <c r="H64" s="277"/>
      <c r="I64" s="286"/>
      <c r="J64" s="228">
        <f>COUNTA(A71:A73)</f>
        <v>0</v>
      </c>
      <c r="K64" s="229" t="s">
        <v>125</v>
      </c>
      <c r="L64" s="228" t="s">
        <v>103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12.0" customHeight="1">
      <c r="A65" s="265"/>
      <c r="B65" s="228"/>
      <c r="C65" s="277" t="s">
        <v>4386</v>
      </c>
      <c r="D65" s="277" t="s">
        <v>897</v>
      </c>
      <c r="E65" s="281" t="s">
        <v>4387</v>
      </c>
      <c r="F65" s="277" t="s">
        <v>146</v>
      </c>
      <c r="G65" s="278">
        <v>76210.0</v>
      </c>
      <c r="H65" s="277" t="s">
        <v>4388</v>
      </c>
      <c r="I65" s="277" t="s">
        <v>4389</v>
      </c>
      <c r="J65" s="228" t="s">
        <v>70</v>
      </c>
      <c r="K65" s="229"/>
      <c r="L65" s="228" t="s">
        <v>103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12.75" customHeight="1">
      <c r="A66" s="229"/>
      <c r="B66" s="228"/>
      <c r="C66" s="277" t="s">
        <v>454</v>
      </c>
      <c r="D66" s="277" t="s">
        <v>4390</v>
      </c>
      <c r="E66" s="281" t="s">
        <v>4391</v>
      </c>
      <c r="F66" s="277" t="s">
        <v>146</v>
      </c>
      <c r="G66" s="278">
        <v>76205.0</v>
      </c>
      <c r="H66" s="277" t="s">
        <v>649</v>
      </c>
      <c r="I66" s="277" t="s">
        <v>4392</v>
      </c>
      <c r="J66" s="228" t="s">
        <v>72</v>
      </c>
      <c r="K66" s="229"/>
      <c r="L66" s="228" t="s">
        <v>103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2.75" customHeight="1">
      <c r="A67" s="229"/>
      <c r="B67" s="228"/>
      <c r="C67" s="277" t="s">
        <v>4393</v>
      </c>
      <c r="D67" s="277" t="s">
        <v>4394</v>
      </c>
      <c r="E67" s="281" t="s">
        <v>4395</v>
      </c>
      <c r="F67" s="277" t="s">
        <v>146</v>
      </c>
      <c r="G67" s="278">
        <v>76210.0</v>
      </c>
      <c r="H67" s="277" t="s">
        <v>4396</v>
      </c>
      <c r="I67" s="277" t="s">
        <v>4397</v>
      </c>
      <c r="J67" s="248" t="s">
        <v>74</v>
      </c>
      <c r="K67" s="229"/>
      <c r="L67" s="228" t="s">
        <v>103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12.0" customHeight="1">
      <c r="A68" s="229"/>
      <c r="B68" s="228"/>
      <c r="C68" s="229"/>
      <c r="D68" s="229"/>
      <c r="E68" s="266"/>
      <c r="F68" s="229"/>
      <c r="G68" s="229"/>
      <c r="H68" s="229"/>
      <c r="I68" s="229"/>
      <c r="J68" s="228" t="s">
        <v>76</v>
      </c>
      <c r="K68" s="229"/>
      <c r="L68" s="228" t="s">
        <v>103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12.0" customHeight="1">
      <c r="A69" s="229"/>
      <c r="B69" s="228"/>
      <c r="C69" s="229"/>
      <c r="D69" s="229"/>
      <c r="E69" s="266"/>
      <c r="F69" s="229"/>
      <c r="G69" s="229"/>
      <c r="H69" s="229"/>
      <c r="I69" s="229"/>
      <c r="J69" s="228" t="s">
        <v>78</v>
      </c>
      <c r="K69" s="229"/>
      <c r="L69" s="228" t="s">
        <v>103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12.0" customHeight="1">
      <c r="A70" s="229"/>
      <c r="B70" s="228"/>
      <c r="C70" s="229"/>
      <c r="D70" s="229"/>
      <c r="E70" s="266"/>
      <c r="F70" s="229"/>
      <c r="G70" s="229"/>
      <c r="H70" s="229"/>
      <c r="I70" s="229"/>
      <c r="J70" s="228" t="s">
        <v>80</v>
      </c>
      <c r="K70" s="229"/>
      <c r="L70" s="228" t="s">
        <v>103</v>
      </c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</row>
    <row r="71" ht="12.0" customHeight="1">
      <c r="A71" s="229"/>
      <c r="B71" s="228"/>
      <c r="C71" s="229"/>
      <c r="D71" s="229"/>
      <c r="E71" s="266"/>
      <c r="F71" s="229"/>
      <c r="G71" s="229"/>
      <c r="H71" s="229"/>
      <c r="I71" s="229"/>
      <c r="J71" s="228"/>
      <c r="K71" s="229"/>
      <c r="L71" s="228" t="s">
        <v>103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2.0" customHeight="1">
      <c r="A72" s="229"/>
      <c r="B72" s="228"/>
      <c r="C72" s="229"/>
      <c r="D72" s="229"/>
      <c r="E72" s="266"/>
      <c r="F72" s="229"/>
      <c r="G72" s="229"/>
      <c r="H72" s="229"/>
      <c r="I72" s="229"/>
      <c r="J72" s="228"/>
      <c r="K72" s="229"/>
      <c r="L72" s="228" t="s">
        <v>103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5.0" customHeight="1">
      <c r="A73" s="229"/>
      <c r="B73" s="228"/>
      <c r="C73" s="229"/>
      <c r="D73" s="229"/>
      <c r="E73" s="266"/>
      <c r="F73" s="229"/>
      <c r="G73" s="229"/>
      <c r="H73" s="229"/>
      <c r="I73" s="229"/>
      <c r="J73" s="228"/>
      <c r="K73" s="229"/>
      <c r="L73" s="228" t="s">
        <v>103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15.0" customHeight="1">
      <c r="A74" s="262" t="s">
        <v>4398</v>
      </c>
      <c r="B74" s="238"/>
      <c r="C74" s="238"/>
      <c r="D74" s="239"/>
      <c r="E74" s="270" t="s">
        <v>4280</v>
      </c>
      <c r="F74" s="277" t="s">
        <v>146</v>
      </c>
      <c r="G74" s="278">
        <v>76209.0</v>
      </c>
      <c r="H74" s="277"/>
      <c r="I74" s="286"/>
      <c r="J74" s="228">
        <f>COUNTA(A81:A83)</f>
        <v>0</v>
      </c>
      <c r="K74" s="229" t="s">
        <v>125</v>
      </c>
      <c r="L74" s="228" t="s">
        <v>103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12.0" customHeight="1">
      <c r="A75" s="265"/>
      <c r="B75" s="228"/>
      <c r="C75" s="277" t="s">
        <v>1002</v>
      </c>
      <c r="D75" s="277" t="s">
        <v>1003</v>
      </c>
      <c r="E75" s="281" t="s">
        <v>4399</v>
      </c>
      <c r="F75" s="277" t="s">
        <v>4289</v>
      </c>
      <c r="G75" s="278">
        <v>76249.0</v>
      </c>
      <c r="H75" s="277" t="s">
        <v>4400</v>
      </c>
      <c r="I75" s="277" t="s">
        <v>4401</v>
      </c>
      <c r="J75" s="228" t="s">
        <v>70</v>
      </c>
      <c r="K75" s="229"/>
      <c r="L75" s="228" t="s">
        <v>103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75" customHeight="1">
      <c r="A76" s="229"/>
      <c r="B76" s="228"/>
      <c r="C76" s="277" t="s">
        <v>4402</v>
      </c>
      <c r="D76" s="277" t="s">
        <v>4403</v>
      </c>
      <c r="E76" s="281" t="s">
        <v>4404</v>
      </c>
      <c r="F76" s="277" t="s">
        <v>146</v>
      </c>
      <c r="G76" s="278">
        <v>76208.0</v>
      </c>
      <c r="H76" s="277" t="s">
        <v>649</v>
      </c>
      <c r="I76" s="277" t="s">
        <v>4405</v>
      </c>
      <c r="J76" s="228" t="s">
        <v>72</v>
      </c>
      <c r="K76" s="229"/>
      <c r="L76" s="228" t="s">
        <v>103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26.25" customHeight="1">
      <c r="A77" s="229"/>
      <c r="B77" s="228"/>
      <c r="C77" s="277" t="s">
        <v>4406</v>
      </c>
      <c r="D77" s="277" t="s">
        <v>4407</v>
      </c>
      <c r="E77" s="281" t="s">
        <v>4408</v>
      </c>
      <c r="F77" s="277" t="s">
        <v>1549</v>
      </c>
      <c r="G77" s="278">
        <v>76227.0</v>
      </c>
      <c r="H77" s="277" t="s">
        <v>1111</v>
      </c>
      <c r="I77" s="277" t="s">
        <v>4409</v>
      </c>
      <c r="J77" s="248" t="s">
        <v>74</v>
      </c>
      <c r="K77" s="229"/>
      <c r="L77" s="228" t="s">
        <v>103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12.0" customHeight="1">
      <c r="A78" s="229"/>
      <c r="B78" s="228"/>
      <c r="C78" s="229"/>
      <c r="D78" s="229"/>
      <c r="E78" s="266"/>
      <c r="F78" s="229"/>
      <c r="G78" s="229"/>
      <c r="H78" s="229"/>
      <c r="I78" s="229"/>
      <c r="J78" s="228" t="s">
        <v>76</v>
      </c>
      <c r="K78" s="229"/>
      <c r="L78" s="228" t="s">
        <v>103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0" customHeight="1">
      <c r="A79" s="229"/>
      <c r="B79" s="228"/>
      <c r="C79" s="229"/>
      <c r="D79" s="229"/>
      <c r="E79" s="266"/>
      <c r="F79" s="229"/>
      <c r="G79" s="229"/>
      <c r="H79" s="229"/>
      <c r="I79" s="229"/>
      <c r="J79" s="228" t="s">
        <v>78</v>
      </c>
      <c r="K79" s="229"/>
      <c r="L79" s="228" t="s">
        <v>103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2.0" customHeight="1">
      <c r="A80" s="229"/>
      <c r="B80" s="228"/>
      <c r="C80" s="229"/>
      <c r="D80" s="229"/>
      <c r="E80" s="266"/>
      <c r="F80" s="229"/>
      <c r="G80" s="229"/>
      <c r="H80" s="229"/>
      <c r="I80" s="229"/>
      <c r="J80" s="228" t="s">
        <v>80</v>
      </c>
      <c r="K80" s="229"/>
      <c r="L80" s="228" t="s">
        <v>103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2.0" customHeight="1">
      <c r="A81" s="229"/>
      <c r="B81" s="228"/>
      <c r="C81" s="229"/>
      <c r="D81" s="229"/>
      <c r="E81" s="266"/>
      <c r="F81" s="229"/>
      <c r="G81" s="229"/>
      <c r="H81" s="229"/>
      <c r="I81" s="229"/>
      <c r="J81" s="228"/>
      <c r="K81" s="229"/>
      <c r="L81" s="228" t="s">
        <v>103</v>
      </c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</row>
    <row r="82" ht="12.0" customHeight="1">
      <c r="A82" s="229"/>
      <c r="B82" s="228"/>
      <c r="C82" s="229"/>
      <c r="D82" s="229"/>
      <c r="E82" s="266"/>
      <c r="F82" s="229"/>
      <c r="G82" s="229"/>
      <c r="H82" s="229"/>
      <c r="I82" s="229"/>
      <c r="J82" s="228"/>
      <c r="K82" s="229"/>
      <c r="L82" s="228" t="s">
        <v>103</v>
      </c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</row>
    <row r="83" ht="15.0" customHeight="1">
      <c r="A83" s="229"/>
      <c r="B83" s="228"/>
      <c r="C83" s="229"/>
      <c r="D83" s="229"/>
      <c r="E83" s="266"/>
      <c r="F83" s="229"/>
      <c r="G83" s="229"/>
      <c r="H83" s="229"/>
      <c r="I83" s="229"/>
      <c r="J83" s="228"/>
      <c r="K83" s="229"/>
      <c r="L83" s="228" t="s">
        <v>103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5.0" customHeight="1">
      <c r="A84" s="262" t="s">
        <v>4410</v>
      </c>
      <c r="B84" s="238"/>
      <c r="C84" s="238"/>
      <c r="D84" s="239"/>
      <c r="E84" s="386" t="s">
        <v>4280</v>
      </c>
      <c r="F84" s="277" t="s">
        <v>146</v>
      </c>
      <c r="G84" s="278">
        <v>76209.0</v>
      </c>
      <c r="H84" s="277"/>
      <c r="I84" s="286"/>
      <c r="J84" s="228">
        <f>COUNTA(A91:A93)</f>
        <v>0</v>
      </c>
      <c r="K84" s="229" t="s">
        <v>125</v>
      </c>
      <c r="L84" s="228" t="s">
        <v>103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2.75" customHeight="1">
      <c r="A85" s="265"/>
      <c r="B85" s="228"/>
      <c r="C85" s="277" t="s">
        <v>4411</v>
      </c>
      <c r="D85" s="277" t="s">
        <v>4412</v>
      </c>
      <c r="E85" s="281" t="s">
        <v>4413</v>
      </c>
      <c r="F85" s="277" t="s">
        <v>182</v>
      </c>
      <c r="G85" s="278">
        <v>76234.0</v>
      </c>
      <c r="H85" s="277" t="s">
        <v>4414</v>
      </c>
      <c r="I85" s="295" t="s">
        <v>4415</v>
      </c>
      <c r="J85" s="228" t="s">
        <v>70</v>
      </c>
      <c r="K85" s="229"/>
      <c r="L85" s="228" t="s">
        <v>103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12.75" customHeight="1">
      <c r="A86" s="229"/>
      <c r="B86" s="228"/>
      <c r="C86" s="277" t="s">
        <v>2552</v>
      </c>
      <c r="D86" s="277" t="s">
        <v>3702</v>
      </c>
      <c r="E86" s="281" t="s">
        <v>4416</v>
      </c>
      <c r="F86" s="277" t="s">
        <v>146</v>
      </c>
      <c r="G86" s="278">
        <v>76205.0</v>
      </c>
      <c r="H86" s="277" t="s">
        <v>649</v>
      </c>
      <c r="I86" s="277" t="s">
        <v>4417</v>
      </c>
      <c r="J86" s="228" t="s">
        <v>72</v>
      </c>
      <c r="K86" s="229"/>
      <c r="L86" s="228" t="s">
        <v>103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2.75" customHeight="1">
      <c r="A87" s="229"/>
      <c r="B87" s="228"/>
      <c r="C87" s="277" t="s">
        <v>4418</v>
      </c>
      <c r="D87" s="277" t="s">
        <v>22</v>
      </c>
      <c r="E87" s="281" t="s">
        <v>4419</v>
      </c>
      <c r="F87" s="277" t="s">
        <v>4420</v>
      </c>
      <c r="G87" s="278">
        <v>76240.0</v>
      </c>
      <c r="H87" s="277" t="s">
        <v>649</v>
      </c>
      <c r="I87" s="277" t="s">
        <v>649</v>
      </c>
      <c r="J87" s="248" t="s">
        <v>74</v>
      </c>
      <c r="K87" s="229"/>
      <c r="L87" s="228" t="s">
        <v>103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0" customHeight="1">
      <c r="A88" s="229"/>
      <c r="B88" s="228"/>
      <c r="C88" s="229"/>
      <c r="D88" s="229"/>
      <c r="E88" s="266"/>
      <c r="F88" s="229"/>
      <c r="G88" s="229"/>
      <c r="H88" s="229"/>
      <c r="I88" s="229"/>
      <c r="J88" s="228" t="s">
        <v>76</v>
      </c>
      <c r="K88" s="229"/>
      <c r="L88" s="228" t="s">
        <v>103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2.0" customHeight="1">
      <c r="A89" s="229"/>
      <c r="B89" s="228"/>
      <c r="C89" s="229"/>
      <c r="D89" s="229"/>
      <c r="E89" s="266"/>
      <c r="F89" s="229"/>
      <c r="G89" s="229"/>
      <c r="H89" s="229"/>
      <c r="I89" s="229"/>
      <c r="J89" s="228" t="s">
        <v>78</v>
      </c>
      <c r="K89" s="229"/>
      <c r="L89" s="228" t="s">
        <v>103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0" customHeight="1">
      <c r="A90" s="229"/>
      <c r="B90" s="228"/>
      <c r="C90" s="229"/>
      <c r="D90" s="229"/>
      <c r="E90" s="266"/>
      <c r="F90" s="229"/>
      <c r="G90" s="229"/>
      <c r="H90" s="229"/>
      <c r="I90" s="229"/>
      <c r="J90" s="228" t="s">
        <v>80</v>
      </c>
      <c r="K90" s="229"/>
      <c r="L90" s="228" t="s">
        <v>103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12.0" customHeight="1">
      <c r="A91" s="229"/>
      <c r="B91" s="228"/>
      <c r="C91" s="229"/>
      <c r="D91" s="229"/>
      <c r="E91" s="266"/>
      <c r="F91" s="229"/>
      <c r="G91" s="229"/>
      <c r="H91" s="229"/>
      <c r="I91" s="229"/>
      <c r="J91" s="228"/>
      <c r="K91" s="229"/>
      <c r="L91" s="228" t="s">
        <v>103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2.0" customHeight="1">
      <c r="A92" s="229"/>
      <c r="B92" s="228"/>
      <c r="C92" s="229"/>
      <c r="D92" s="229"/>
      <c r="E92" s="266"/>
      <c r="F92" s="229"/>
      <c r="G92" s="229"/>
      <c r="H92" s="229"/>
      <c r="I92" s="229"/>
      <c r="J92" s="228"/>
      <c r="K92" s="229"/>
      <c r="L92" s="228" t="s">
        <v>103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5.0" customHeight="1">
      <c r="A93" s="229"/>
      <c r="B93" s="228"/>
      <c r="C93" s="229"/>
      <c r="D93" s="229"/>
      <c r="E93" s="266"/>
      <c r="F93" s="229"/>
      <c r="G93" s="229"/>
      <c r="H93" s="229"/>
      <c r="I93" s="229"/>
      <c r="J93" s="228"/>
      <c r="K93" s="229"/>
      <c r="L93" s="228" t="s">
        <v>103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15.0" customHeight="1">
      <c r="A94" s="262" t="s">
        <v>4421</v>
      </c>
      <c r="B94" s="238"/>
      <c r="C94" s="238"/>
      <c r="D94" s="239"/>
      <c r="E94" s="386" t="s">
        <v>4422</v>
      </c>
      <c r="F94" s="277" t="s">
        <v>4420</v>
      </c>
      <c r="G94" s="278">
        <v>76240.0</v>
      </c>
      <c r="H94" s="277"/>
      <c r="I94" s="286"/>
      <c r="J94" s="228">
        <f>COUNTA(A101:A103)</f>
        <v>0</v>
      </c>
      <c r="K94" s="229" t="s">
        <v>125</v>
      </c>
      <c r="L94" s="228" t="s">
        <v>103</v>
      </c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</row>
    <row r="95" ht="12.75" customHeight="1">
      <c r="A95" s="265"/>
      <c r="B95" s="228"/>
      <c r="C95" s="277" t="s">
        <v>1173</v>
      </c>
      <c r="D95" s="277" t="s">
        <v>2816</v>
      </c>
      <c r="E95" s="281" t="s">
        <v>4423</v>
      </c>
      <c r="F95" s="277" t="s">
        <v>4424</v>
      </c>
      <c r="G95" s="278">
        <v>76272.0</v>
      </c>
      <c r="H95" s="277" t="s">
        <v>4425</v>
      </c>
      <c r="I95" s="277" t="s">
        <v>4426</v>
      </c>
      <c r="J95" s="228" t="s">
        <v>70</v>
      </c>
      <c r="K95" s="229"/>
      <c r="L95" s="228" t="s">
        <v>103</v>
      </c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</row>
    <row r="96" ht="12.75" customHeight="1">
      <c r="A96" s="229"/>
      <c r="B96" s="228"/>
      <c r="C96" s="277" t="s">
        <v>736</v>
      </c>
      <c r="D96" s="277" t="s">
        <v>4427</v>
      </c>
      <c r="E96" s="281" t="s">
        <v>4428</v>
      </c>
      <c r="F96" s="277" t="s">
        <v>4424</v>
      </c>
      <c r="G96" s="278">
        <v>76272.0</v>
      </c>
      <c r="H96" s="306" t="s">
        <v>736</v>
      </c>
      <c r="I96" s="277" t="s">
        <v>4429</v>
      </c>
      <c r="J96" s="228" t="s">
        <v>72</v>
      </c>
      <c r="K96" s="229"/>
      <c r="L96" s="228" t="s">
        <v>103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2.75" customHeight="1">
      <c r="A97" s="229"/>
      <c r="B97" s="228"/>
      <c r="C97" s="277" t="s">
        <v>3755</v>
      </c>
      <c r="D97" s="277" t="s">
        <v>4430</v>
      </c>
      <c r="E97" s="281" t="s">
        <v>4431</v>
      </c>
      <c r="F97" s="277" t="s">
        <v>4432</v>
      </c>
      <c r="G97" s="278">
        <v>76233.0</v>
      </c>
      <c r="H97" s="277" t="s">
        <v>3755</v>
      </c>
      <c r="I97" s="277" t="s">
        <v>4433</v>
      </c>
      <c r="J97" s="248" t="s">
        <v>74</v>
      </c>
      <c r="K97" s="229"/>
      <c r="L97" s="228" t="s">
        <v>103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2.0" customHeight="1">
      <c r="A98" s="229"/>
      <c r="B98" s="228"/>
      <c r="C98" s="229"/>
      <c r="D98" s="229"/>
      <c r="E98" s="266"/>
      <c r="F98" s="229"/>
      <c r="G98" s="229"/>
      <c r="H98" s="229"/>
      <c r="I98" s="229"/>
      <c r="J98" s="228" t="s">
        <v>76</v>
      </c>
      <c r="K98" s="229"/>
      <c r="L98" s="228" t="s">
        <v>103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0" customHeight="1">
      <c r="A99" s="229"/>
      <c r="B99" s="228"/>
      <c r="C99" s="229"/>
      <c r="D99" s="229"/>
      <c r="E99" s="266"/>
      <c r="F99" s="229"/>
      <c r="G99" s="229"/>
      <c r="H99" s="229"/>
      <c r="I99" s="229"/>
      <c r="J99" s="228" t="s">
        <v>78</v>
      </c>
      <c r="K99" s="229"/>
      <c r="L99" s="228" t="s">
        <v>103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2.0" customHeight="1">
      <c r="A100" s="229"/>
      <c r="B100" s="228"/>
      <c r="C100" s="229"/>
      <c r="D100" s="229"/>
      <c r="E100" s="266"/>
      <c r="F100" s="229"/>
      <c r="G100" s="229"/>
      <c r="H100" s="229"/>
      <c r="I100" s="229"/>
      <c r="J100" s="228" t="s">
        <v>80</v>
      </c>
      <c r="K100" s="229"/>
      <c r="L100" s="228" t="s">
        <v>103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2.0" customHeight="1">
      <c r="A101" s="229"/>
      <c r="B101" s="228"/>
      <c r="C101" s="229"/>
      <c r="D101" s="229"/>
      <c r="E101" s="266"/>
      <c r="F101" s="229"/>
      <c r="G101" s="229"/>
      <c r="H101" s="229"/>
      <c r="I101" s="229"/>
      <c r="J101" s="228"/>
      <c r="K101" s="229"/>
      <c r="L101" s="228" t="s">
        <v>103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2.0" customHeight="1">
      <c r="A102" s="229"/>
      <c r="B102" s="228"/>
      <c r="C102" s="229"/>
      <c r="D102" s="229"/>
      <c r="E102" s="266"/>
      <c r="F102" s="229"/>
      <c r="G102" s="229"/>
      <c r="H102" s="229"/>
      <c r="I102" s="229"/>
      <c r="J102" s="228"/>
      <c r="K102" s="229"/>
      <c r="L102" s="228" t="s">
        <v>103</v>
      </c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2.0" customHeight="1">
      <c r="A103" s="229"/>
      <c r="B103" s="228"/>
      <c r="C103" s="229"/>
      <c r="D103" s="229"/>
      <c r="E103" s="266"/>
      <c r="F103" s="229"/>
      <c r="G103" s="229"/>
      <c r="H103" s="229"/>
      <c r="I103" s="229"/>
      <c r="J103" s="228"/>
      <c r="K103" s="229"/>
      <c r="L103" s="228" t="s">
        <v>103</v>
      </c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5.0" customHeight="1">
      <c r="A104" s="262" t="s">
        <v>4434</v>
      </c>
      <c r="B104" s="238"/>
      <c r="C104" s="238"/>
      <c r="D104" s="239"/>
      <c r="E104" s="266" t="s">
        <v>4346</v>
      </c>
      <c r="F104" s="277" t="s">
        <v>146</v>
      </c>
      <c r="G104" s="278">
        <v>76210.0</v>
      </c>
      <c r="H104" s="277"/>
      <c r="I104" s="286"/>
      <c r="J104" s="228">
        <f>COUNTA(A111:A113)</f>
        <v>0</v>
      </c>
      <c r="K104" s="229" t="s">
        <v>125</v>
      </c>
      <c r="L104" s="228" t="s">
        <v>103</v>
      </c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5.0" customHeight="1">
      <c r="A105" s="265"/>
      <c r="B105" s="228"/>
      <c r="C105" s="277" t="s">
        <v>4435</v>
      </c>
      <c r="D105" s="277" t="s">
        <v>4436</v>
      </c>
      <c r="E105" s="281" t="s">
        <v>4437</v>
      </c>
      <c r="F105" s="317" t="s">
        <v>4438</v>
      </c>
      <c r="G105" s="278">
        <v>76210.0</v>
      </c>
      <c r="H105" s="277" t="s">
        <v>4439</v>
      </c>
      <c r="I105" s="277" t="s">
        <v>4440</v>
      </c>
      <c r="J105" s="228" t="s">
        <v>70</v>
      </c>
      <c r="K105" s="229"/>
      <c r="L105" s="228" t="s">
        <v>103</v>
      </c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15.0" customHeight="1">
      <c r="A106" s="229"/>
      <c r="B106" s="228"/>
      <c r="C106" s="277" t="s">
        <v>4441</v>
      </c>
      <c r="D106" s="277" t="s">
        <v>510</v>
      </c>
      <c r="E106" s="281" t="s">
        <v>4442</v>
      </c>
      <c r="F106" s="277" t="s">
        <v>4283</v>
      </c>
      <c r="G106" s="278">
        <v>76210.0</v>
      </c>
      <c r="H106" s="277" t="s">
        <v>4443</v>
      </c>
      <c r="I106" s="255" t="s">
        <v>4444</v>
      </c>
      <c r="J106" s="228" t="s">
        <v>72</v>
      </c>
      <c r="K106" s="229"/>
      <c r="L106" s="228" t="s">
        <v>103</v>
      </c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  <c r="Y106" s="250"/>
      <c r="Z106" s="250"/>
    </row>
    <row r="107" ht="12.75" customHeight="1">
      <c r="A107" s="229"/>
      <c r="B107" s="228"/>
      <c r="C107" s="277" t="s">
        <v>1816</v>
      </c>
      <c r="D107" s="277" t="s">
        <v>748</v>
      </c>
      <c r="E107" s="281" t="s">
        <v>4445</v>
      </c>
      <c r="F107" s="277" t="s">
        <v>4283</v>
      </c>
      <c r="G107" s="278">
        <v>76210.0</v>
      </c>
      <c r="H107" s="277" t="s">
        <v>649</v>
      </c>
      <c r="I107" s="277" t="s">
        <v>4446</v>
      </c>
      <c r="J107" s="248" t="s">
        <v>74</v>
      </c>
      <c r="K107" s="229"/>
      <c r="L107" s="228" t="s">
        <v>103</v>
      </c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0" customHeight="1">
      <c r="A108" s="229"/>
      <c r="B108" s="228"/>
      <c r="C108" s="229"/>
      <c r="D108" s="229"/>
      <c r="E108" s="266"/>
      <c r="F108" s="229"/>
      <c r="G108" s="229"/>
      <c r="H108" s="229"/>
      <c r="I108" s="229"/>
      <c r="J108" s="228" t="s">
        <v>76</v>
      </c>
      <c r="K108" s="229"/>
      <c r="L108" s="228" t="s">
        <v>103</v>
      </c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0" customHeight="1">
      <c r="A109" s="229"/>
      <c r="B109" s="228"/>
      <c r="C109" s="229"/>
      <c r="D109" s="229"/>
      <c r="E109" s="266"/>
      <c r="F109" s="229"/>
      <c r="G109" s="229"/>
      <c r="H109" s="229"/>
      <c r="I109" s="229"/>
      <c r="J109" s="228" t="s">
        <v>78</v>
      </c>
      <c r="K109" s="229"/>
      <c r="L109" s="228" t="s">
        <v>103</v>
      </c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0" customHeight="1">
      <c r="A110" s="229"/>
      <c r="B110" s="228"/>
      <c r="C110" s="229"/>
      <c r="D110" s="229"/>
      <c r="E110" s="266"/>
      <c r="F110" s="229"/>
      <c r="G110" s="229"/>
      <c r="H110" s="229"/>
      <c r="I110" s="229"/>
      <c r="J110" s="228" t="s">
        <v>80</v>
      </c>
      <c r="K110" s="229"/>
      <c r="L110" s="228" t="s">
        <v>103</v>
      </c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29"/>
      <c r="B111" s="228"/>
      <c r="C111" s="229"/>
      <c r="D111" s="229"/>
      <c r="E111" s="266"/>
      <c r="F111" s="229"/>
      <c r="G111" s="229"/>
      <c r="H111" s="229"/>
      <c r="I111" s="229"/>
      <c r="J111" s="228"/>
      <c r="K111" s="229"/>
      <c r="L111" s="228" t="s">
        <v>103</v>
      </c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29"/>
      <c r="B112" s="228"/>
      <c r="C112" s="229"/>
      <c r="D112" s="229"/>
      <c r="E112" s="266"/>
      <c r="F112" s="229"/>
      <c r="G112" s="229"/>
      <c r="H112" s="229"/>
      <c r="I112" s="229"/>
      <c r="J112" s="228"/>
      <c r="K112" s="229"/>
      <c r="L112" s="228" t="s">
        <v>103</v>
      </c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0" customHeight="1">
      <c r="A113" s="229"/>
      <c r="B113" s="228"/>
      <c r="C113" s="229"/>
      <c r="D113" s="229"/>
      <c r="E113" s="266"/>
      <c r="F113" s="229"/>
      <c r="G113" s="229"/>
      <c r="H113" s="229"/>
      <c r="I113" s="229"/>
      <c r="J113" s="228"/>
      <c r="K113" s="229"/>
      <c r="L113" s="228" t="s">
        <v>103</v>
      </c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12.0" customHeight="1">
      <c r="A114" s="231"/>
      <c r="B114" s="269"/>
      <c r="C114" s="231"/>
      <c r="D114" s="231"/>
      <c r="E114" s="231"/>
      <c r="F114" s="231"/>
      <c r="G114" s="231"/>
      <c r="H114" s="231"/>
      <c r="I114" s="231"/>
      <c r="J114" s="269"/>
      <c r="K114" s="231"/>
      <c r="L114" s="269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0" customHeight="1">
      <c r="A115" s="231"/>
      <c r="B115" s="269"/>
      <c r="C115" s="231"/>
      <c r="D115" s="231"/>
      <c r="E115" s="231"/>
      <c r="F115" s="231"/>
      <c r="G115" s="231"/>
      <c r="H115" s="231"/>
      <c r="I115" s="231"/>
      <c r="J115" s="269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0" customHeight="1">
      <c r="A116" s="231"/>
      <c r="B116" s="269"/>
      <c r="C116" s="231"/>
      <c r="D116" s="231"/>
      <c r="E116" s="231"/>
      <c r="F116" s="231"/>
      <c r="G116" s="231"/>
      <c r="H116" s="231"/>
      <c r="I116" s="231"/>
      <c r="J116" s="269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0" customHeight="1">
      <c r="A117" s="231"/>
      <c r="B117" s="269"/>
      <c r="C117" s="231"/>
      <c r="D117" s="231"/>
      <c r="E117" s="231"/>
      <c r="F117" s="231"/>
      <c r="G117" s="231"/>
      <c r="H117" s="231"/>
      <c r="I117" s="231"/>
      <c r="J117" s="269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2.0" customHeight="1">
      <c r="A118" s="231"/>
      <c r="B118" s="269"/>
      <c r="C118" s="231"/>
      <c r="D118" s="231"/>
      <c r="E118" s="231"/>
      <c r="F118" s="231"/>
      <c r="G118" s="231"/>
      <c r="H118" s="231"/>
      <c r="I118" s="231"/>
      <c r="J118" s="269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31"/>
      <c r="B119" s="269"/>
      <c r="C119" s="231"/>
      <c r="D119" s="231"/>
      <c r="E119" s="231"/>
      <c r="F119" s="231"/>
      <c r="G119" s="231"/>
      <c r="H119" s="231"/>
      <c r="I119" s="231"/>
      <c r="J119" s="269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2.0" customHeight="1">
      <c r="A120" s="231"/>
      <c r="B120" s="269"/>
      <c r="C120" s="231"/>
      <c r="D120" s="231"/>
      <c r="E120" s="231"/>
      <c r="F120" s="231"/>
      <c r="G120" s="231"/>
      <c r="H120" s="231"/>
      <c r="I120" s="231"/>
      <c r="J120" s="269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31"/>
      <c r="B121" s="269"/>
      <c r="C121" s="231"/>
      <c r="D121" s="231"/>
      <c r="E121" s="231"/>
      <c r="F121" s="231"/>
      <c r="G121" s="231"/>
      <c r="H121" s="231"/>
      <c r="I121" s="231"/>
      <c r="J121" s="269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0" customHeight="1">
      <c r="A122" s="231"/>
      <c r="B122" s="269"/>
      <c r="C122" s="231"/>
      <c r="D122" s="231"/>
      <c r="E122" s="231"/>
      <c r="F122" s="231"/>
      <c r="G122" s="231"/>
      <c r="H122" s="231"/>
      <c r="I122" s="231"/>
      <c r="J122" s="269"/>
      <c r="K122" s="231"/>
      <c r="L122" s="269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0" customHeight="1">
      <c r="A123" s="231"/>
      <c r="B123" s="269"/>
      <c r="C123" s="231"/>
      <c r="D123" s="231"/>
      <c r="E123" s="231"/>
      <c r="F123" s="231"/>
      <c r="G123" s="231"/>
      <c r="H123" s="231"/>
      <c r="I123" s="231"/>
      <c r="J123" s="269"/>
      <c r="K123" s="231"/>
      <c r="L123" s="269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</row>
    <row r="124" ht="12.0" customHeight="1">
      <c r="A124" s="231"/>
      <c r="B124" s="269"/>
      <c r="C124" s="231"/>
      <c r="D124" s="231"/>
      <c r="E124" s="231"/>
      <c r="F124" s="231"/>
      <c r="G124" s="231"/>
      <c r="H124" s="231"/>
      <c r="I124" s="231"/>
      <c r="J124" s="269"/>
      <c r="K124" s="231"/>
      <c r="L124" s="269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31"/>
      <c r="B125" s="269"/>
      <c r="C125" s="231"/>
      <c r="D125" s="231"/>
      <c r="E125" s="231"/>
      <c r="F125" s="231"/>
      <c r="G125" s="231"/>
      <c r="H125" s="231"/>
      <c r="I125" s="231"/>
      <c r="J125" s="269"/>
      <c r="K125" s="231"/>
      <c r="L125" s="269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31"/>
      <c r="B126" s="269"/>
      <c r="C126" s="231"/>
      <c r="D126" s="231"/>
      <c r="E126" s="231"/>
      <c r="F126" s="231"/>
      <c r="G126" s="231"/>
      <c r="H126" s="231"/>
      <c r="I126" s="231"/>
      <c r="J126" s="269"/>
      <c r="K126" s="231"/>
      <c r="L126" s="269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0" customHeight="1">
      <c r="A127" s="231"/>
      <c r="B127" s="269"/>
      <c r="C127" s="231"/>
      <c r="D127" s="231"/>
      <c r="E127" s="231"/>
      <c r="F127" s="231"/>
      <c r="G127" s="231"/>
      <c r="H127" s="231"/>
      <c r="I127" s="231"/>
      <c r="J127" s="269"/>
      <c r="K127" s="231"/>
      <c r="L127" s="269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31"/>
      <c r="B128" s="269"/>
      <c r="C128" s="231"/>
      <c r="D128" s="231"/>
      <c r="E128" s="231"/>
      <c r="F128" s="231"/>
      <c r="G128" s="231"/>
      <c r="H128" s="231"/>
      <c r="I128" s="231"/>
      <c r="J128" s="269"/>
      <c r="K128" s="231"/>
      <c r="L128" s="269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31"/>
      <c r="B129" s="269"/>
      <c r="C129" s="231"/>
      <c r="D129" s="231"/>
      <c r="E129" s="231"/>
      <c r="F129" s="231"/>
      <c r="G129" s="231"/>
      <c r="H129" s="231"/>
      <c r="I129" s="231"/>
      <c r="J129" s="269"/>
      <c r="K129" s="231"/>
      <c r="L129" s="269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31"/>
      <c r="B130" s="269"/>
      <c r="C130" s="231"/>
      <c r="D130" s="231"/>
      <c r="E130" s="231"/>
      <c r="F130" s="231"/>
      <c r="G130" s="231"/>
      <c r="H130" s="231"/>
      <c r="I130" s="231"/>
      <c r="J130" s="269"/>
      <c r="K130" s="231"/>
      <c r="L130" s="269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31"/>
      <c r="B131" s="269"/>
      <c r="C131" s="231"/>
      <c r="D131" s="231"/>
      <c r="E131" s="231"/>
      <c r="F131" s="231"/>
      <c r="G131" s="231"/>
      <c r="H131" s="231"/>
      <c r="I131" s="231"/>
      <c r="J131" s="269"/>
      <c r="K131" s="231"/>
      <c r="L131" s="269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31"/>
      <c r="B132" s="269"/>
      <c r="C132" s="231"/>
      <c r="D132" s="231"/>
      <c r="E132" s="231"/>
      <c r="F132" s="231"/>
      <c r="G132" s="231"/>
      <c r="H132" s="231"/>
      <c r="I132" s="231"/>
      <c r="J132" s="269"/>
      <c r="K132" s="231"/>
      <c r="L132" s="269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31"/>
      <c r="B133" s="269"/>
      <c r="C133" s="231"/>
      <c r="D133" s="231"/>
      <c r="E133" s="231"/>
      <c r="F133" s="231"/>
      <c r="G133" s="231"/>
      <c r="H133" s="231"/>
      <c r="I133" s="231"/>
      <c r="J133" s="269"/>
      <c r="K133" s="231"/>
      <c r="L133" s="269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31"/>
      <c r="B134" s="269"/>
      <c r="C134" s="231"/>
      <c r="D134" s="231"/>
      <c r="E134" s="231"/>
      <c r="F134" s="231"/>
      <c r="G134" s="231"/>
      <c r="H134" s="231"/>
      <c r="I134" s="231"/>
      <c r="J134" s="269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31"/>
      <c r="B135" s="269"/>
      <c r="C135" s="231"/>
      <c r="D135" s="231"/>
      <c r="E135" s="231"/>
      <c r="F135" s="231"/>
      <c r="G135" s="231"/>
      <c r="H135" s="231"/>
      <c r="I135" s="231"/>
      <c r="J135" s="269"/>
      <c r="K135" s="231"/>
      <c r="L135" s="269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31"/>
      <c r="B136" s="269"/>
      <c r="C136" s="231"/>
      <c r="D136" s="231"/>
      <c r="E136" s="231"/>
      <c r="F136" s="231"/>
      <c r="G136" s="231"/>
      <c r="H136" s="231"/>
      <c r="I136" s="231"/>
      <c r="J136" s="269"/>
      <c r="K136" s="231"/>
      <c r="L136" s="269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31"/>
      <c r="B137" s="269"/>
      <c r="C137" s="231"/>
      <c r="D137" s="231"/>
      <c r="E137" s="231"/>
      <c r="F137" s="231"/>
      <c r="G137" s="231"/>
      <c r="H137" s="231"/>
      <c r="I137" s="231"/>
      <c r="J137" s="269"/>
      <c r="K137" s="231"/>
      <c r="L137" s="269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31"/>
      <c r="B138" s="269"/>
      <c r="C138" s="231"/>
      <c r="D138" s="231"/>
      <c r="E138" s="231"/>
      <c r="F138" s="231"/>
      <c r="G138" s="231"/>
      <c r="H138" s="231"/>
      <c r="I138" s="231"/>
      <c r="J138" s="269"/>
      <c r="K138" s="231"/>
      <c r="L138" s="269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31"/>
      <c r="B139" s="269"/>
      <c r="C139" s="231"/>
      <c r="D139" s="231"/>
      <c r="E139" s="231"/>
      <c r="F139" s="231"/>
      <c r="G139" s="231"/>
      <c r="H139" s="231"/>
      <c r="I139" s="231"/>
      <c r="J139" s="269"/>
      <c r="K139" s="231"/>
      <c r="L139" s="269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31"/>
      <c r="B140" s="269"/>
      <c r="C140" s="231"/>
      <c r="D140" s="231"/>
      <c r="E140" s="231"/>
      <c r="F140" s="231"/>
      <c r="G140" s="231"/>
      <c r="H140" s="231"/>
      <c r="I140" s="231"/>
      <c r="J140" s="269"/>
      <c r="K140" s="231"/>
      <c r="L140" s="269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31"/>
      <c r="B141" s="269"/>
      <c r="C141" s="231"/>
      <c r="D141" s="231"/>
      <c r="E141" s="231"/>
      <c r="F141" s="231"/>
      <c r="G141" s="231"/>
      <c r="H141" s="231"/>
      <c r="I141" s="231"/>
      <c r="J141" s="269"/>
      <c r="K141" s="231"/>
      <c r="L141" s="269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31"/>
      <c r="B142" s="269"/>
      <c r="C142" s="231"/>
      <c r="D142" s="231"/>
      <c r="E142" s="231"/>
      <c r="F142" s="231"/>
      <c r="G142" s="231"/>
      <c r="H142" s="231"/>
      <c r="I142" s="231"/>
      <c r="J142" s="269"/>
      <c r="K142" s="231"/>
      <c r="L142" s="269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31"/>
      <c r="B143" s="269"/>
      <c r="C143" s="231"/>
      <c r="D143" s="231"/>
      <c r="E143" s="231"/>
      <c r="F143" s="231"/>
      <c r="G143" s="231"/>
      <c r="H143" s="231"/>
      <c r="I143" s="231"/>
      <c r="J143" s="269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31"/>
      <c r="B144" s="269"/>
      <c r="C144" s="231"/>
      <c r="D144" s="231"/>
      <c r="E144" s="231"/>
      <c r="F144" s="231"/>
      <c r="G144" s="231"/>
      <c r="H144" s="231"/>
      <c r="I144" s="231"/>
      <c r="J144" s="269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31"/>
      <c r="B145" s="269"/>
      <c r="C145" s="231"/>
      <c r="D145" s="231"/>
      <c r="E145" s="231"/>
      <c r="F145" s="231"/>
      <c r="G145" s="231"/>
      <c r="H145" s="231"/>
      <c r="I145" s="231"/>
      <c r="J145" s="269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31"/>
      <c r="B146" s="269"/>
      <c r="C146" s="231"/>
      <c r="D146" s="231"/>
      <c r="E146" s="231"/>
      <c r="F146" s="231"/>
      <c r="G146" s="231"/>
      <c r="H146" s="231"/>
      <c r="I146" s="231"/>
      <c r="J146" s="269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31"/>
      <c r="B147" s="269"/>
      <c r="C147" s="231"/>
      <c r="D147" s="231"/>
      <c r="E147" s="231"/>
      <c r="F147" s="231"/>
      <c r="G147" s="231"/>
      <c r="H147" s="231"/>
      <c r="I147" s="231"/>
      <c r="J147" s="269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31"/>
      <c r="B148" s="269"/>
      <c r="C148" s="231"/>
      <c r="D148" s="231"/>
      <c r="E148" s="231"/>
      <c r="F148" s="231"/>
      <c r="G148" s="231"/>
      <c r="H148" s="231"/>
      <c r="I148" s="231"/>
      <c r="J148" s="269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31"/>
      <c r="B149" s="269"/>
      <c r="C149" s="231"/>
      <c r="D149" s="231"/>
      <c r="E149" s="231"/>
      <c r="F149" s="231"/>
      <c r="G149" s="231"/>
      <c r="H149" s="231"/>
      <c r="I149" s="231"/>
      <c r="J149" s="269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31"/>
      <c r="B150" s="269"/>
      <c r="C150" s="231"/>
      <c r="D150" s="231"/>
      <c r="E150" s="231"/>
      <c r="F150" s="231"/>
      <c r="G150" s="231"/>
      <c r="H150" s="231"/>
      <c r="I150" s="231"/>
      <c r="J150" s="269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31"/>
      <c r="B151" s="269"/>
      <c r="C151" s="231"/>
      <c r="D151" s="231"/>
      <c r="E151" s="231"/>
      <c r="F151" s="231"/>
      <c r="G151" s="231"/>
      <c r="H151" s="231"/>
      <c r="I151" s="231"/>
      <c r="J151" s="269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31"/>
      <c r="B152" s="269"/>
      <c r="C152" s="231"/>
      <c r="D152" s="231"/>
      <c r="E152" s="231"/>
      <c r="F152" s="231"/>
      <c r="G152" s="231"/>
      <c r="H152" s="231"/>
      <c r="I152" s="231"/>
      <c r="J152" s="269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31"/>
      <c r="B153" s="269"/>
      <c r="C153" s="231"/>
      <c r="D153" s="231"/>
      <c r="E153" s="231"/>
      <c r="F153" s="231"/>
      <c r="G153" s="231"/>
      <c r="H153" s="231"/>
      <c r="I153" s="231"/>
      <c r="J153" s="269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31"/>
      <c r="B154" s="269"/>
      <c r="C154" s="231"/>
      <c r="D154" s="231"/>
      <c r="E154" s="231"/>
      <c r="F154" s="231"/>
      <c r="G154" s="231"/>
      <c r="H154" s="231"/>
      <c r="I154" s="231"/>
      <c r="J154" s="269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31"/>
      <c r="B155" s="269"/>
      <c r="C155" s="231"/>
      <c r="D155" s="231"/>
      <c r="E155" s="231"/>
      <c r="F155" s="231"/>
      <c r="G155" s="231"/>
      <c r="H155" s="231"/>
      <c r="I155" s="231"/>
      <c r="J155" s="269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31"/>
      <c r="B156" s="269"/>
      <c r="C156" s="231"/>
      <c r="D156" s="231"/>
      <c r="E156" s="231"/>
      <c r="F156" s="231"/>
      <c r="G156" s="231"/>
      <c r="H156" s="231"/>
      <c r="I156" s="231"/>
      <c r="J156" s="269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31"/>
      <c r="B157" s="269"/>
      <c r="C157" s="231"/>
      <c r="D157" s="231"/>
      <c r="E157" s="231"/>
      <c r="F157" s="231"/>
      <c r="G157" s="231"/>
      <c r="H157" s="231"/>
      <c r="I157" s="231"/>
      <c r="J157" s="269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31"/>
      <c r="B158" s="269"/>
      <c r="C158" s="231"/>
      <c r="D158" s="231"/>
      <c r="E158" s="231"/>
      <c r="F158" s="231"/>
      <c r="G158" s="231"/>
      <c r="H158" s="231"/>
      <c r="I158" s="231"/>
      <c r="J158" s="269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31"/>
      <c r="B159" s="269"/>
      <c r="C159" s="231"/>
      <c r="D159" s="231"/>
      <c r="E159" s="231"/>
      <c r="F159" s="231"/>
      <c r="G159" s="231"/>
      <c r="H159" s="231"/>
      <c r="I159" s="231"/>
      <c r="J159" s="269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31"/>
      <c r="B160" s="269"/>
      <c r="C160" s="231"/>
      <c r="D160" s="231"/>
      <c r="E160" s="231"/>
      <c r="F160" s="231"/>
      <c r="G160" s="231"/>
      <c r="H160" s="231"/>
      <c r="I160" s="231"/>
      <c r="J160" s="269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31"/>
      <c r="B161" s="269"/>
      <c r="C161" s="231"/>
      <c r="D161" s="231"/>
      <c r="E161" s="231"/>
      <c r="F161" s="231"/>
      <c r="G161" s="231"/>
      <c r="H161" s="231"/>
      <c r="I161" s="231"/>
      <c r="J161" s="269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31"/>
      <c r="B162" s="269"/>
      <c r="C162" s="231"/>
      <c r="D162" s="231"/>
      <c r="E162" s="231"/>
      <c r="F162" s="231"/>
      <c r="G162" s="231"/>
      <c r="H162" s="231"/>
      <c r="I162" s="231"/>
      <c r="J162" s="269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31"/>
      <c r="B163" s="269"/>
      <c r="C163" s="231"/>
      <c r="D163" s="231"/>
      <c r="E163" s="231"/>
      <c r="F163" s="231"/>
      <c r="G163" s="231"/>
      <c r="H163" s="231"/>
      <c r="I163" s="231"/>
      <c r="J163" s="269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31"/>
      <c r="B164" s="269"/>
      <c r="C164" s="231"/>
      <c r="D164" s="231"/>
      <c r="E164" s="231"/>
      <c r="F164" s="231"/>
      <c r="G164" s="231"/>
      <c r="H164" s="231"/>
      <c r="I164" s="231"/>
      <c r="J164" s="269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31"/>
      <c r="B165" s="269"/>
      <c r="C165" s="231"/>
      <c r="D165" s="231"/>
      <c r="E165" s="231"/>
      <c r="F165" s="231"/>
      <c r="G165" s="231"/>
      <c r="H165" s="231"/>
      <c r="I165" s="231"/>
      <c r="J165" s="269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31"/>
      <c r="B166" s="269"/>
      <c r="C166" s="231"/>
      <c r="D166" s="231"/>
      <c r="E166" s="231"/>
      <c r="F166" s="231"/>
      <c r="G166" s="231"/>
      <c r="H166" s="231"/>
      <c r="I166" s="231"/>
      <c r="J166" s="269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31"/>
      <c r="B167" s="269"/>
      <c r="C167" s="231"/>
      <c r="D167" s="231"/>
      <c r="E167" s="231"/>
      <c r="F167" s="231"/>
      <c r="G167" s="231"/>
      <c r="H167" s="231"/>
      <c r="I167" s="231"/>
      <c r="J167" s="269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31"/>
      <c r="B168" s="269"/>
      <c r="C168" s="231"/>
      <c r="D168" s="231"/>
      <c r="E168" s="231"/>
      <c r="F168" s="231"/>
      <c r="G168" s="231"/>
      <c r="H168" s="231"/>
      <c r="I168" s="231"/>
      <c r="J168" s="269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31"/>
      <c r="B169" s="269"/>
      <c r="C169" s="231"/>
      <c r="D169" s="231"/>
      <c r="E169" s="231"/>
      <c r="F169" s="231"/>
      <c r="G169" s="231"/>
      <c r="H169" s="231"/>
      <c r="I169" s="231"/>
      <c r="J169" s="269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31"/>
      <c r="B170" s="269"/>
      <c r="C170" s="231"/>
      <c r="D170" s="231"/>
      <c r="E170" s="231"/>
      <c r="F170" s="231"/>
      <c r="G170" s="231"/>
      <c r="H170" s="231"/>
      <c r="I170" s="231"/>
      <c r="J170" s="269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31"/>
      <c r="B171" s="269"/>
      <c r="C171" s="231"/>
      <c r="D171" s="231"/>
      <c r="E171" s="231"/>
      <c r="F171" s="231"/>
      <c r="G171" s="231"/>
      <c r="H171" s="231"/>
      <c r="I171" s="231"/>
      <c r="J171" s="269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31"/>
      <c r="B172" s="269"/>
      <c r="C172" s="231"/>
      <c r="D172" s="231"/>
      <c r="E172" s="231"/>
      <c r="F172" s="231"/>
      <c r="G172" s="231"/>
      <c r="H172" s="231"/>
      <c r="I172" s="231"/>
      <c r="J172" s="269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31"/>
      <c r="B173" s="269"/>
      <c r="C173" s="231"/>
      <c r="D173" s="231"/>
      <c r="E173" s="231"/>
      <c r="F173" s="231"/>
      <c r="G173" s="231"/>
      <c r="H173" s="231"/>
      <c r="I173" s="231"/>
      <c r="J173" s="269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31"/>
      <c r="B174" s="269"/>
      <c r="C174" s="231"/>
      <c r="D174" s="231"/>
      <c r="E174" s="231"/>
      <c r="F174" s="231"/>
      <c r="G174" s="231"/>
      <c r="H174" s="231"/>
      <c r="I174" s="231"/>
      <c r="J174" s="269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31"/>
      <c r="B175" s="269"/>
      <c r="C175" s="231"/>
      <c r="D175" s="231"/>
      <c r="E175" s="231"/>
      <c r="F175" s="231"/>
      <c r="G175" s="231"/>
      <c r="H175" s="231"/>
      <c r="I175" s="231"/>
      <c r="J175" s="269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31"/>
      <c r="B176" s="269"/>
      <c r="C176" s="231"/>
      <c r="D176" s="231"/>
      <c r="E176" s="231"/>
      <c r="F176" s="231"/>
      <c r="G176" s="231"/>
      <c r="H176" s="231"/>
      <c r="I176" s="231"/>
      <c r="J176" s="269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31"/>
      <c r="B177" s="269"/>
      <c r="C177" s="231"/>
      <c r="D177" s="231"/>
      <c r="E177" s="231"/>
      <c r="F177" s="231"/>
      <c r="G177" s="231"/>
      <c r="H177" s="231"/>
      <c r="I177" s="231"/>
      <c r="J177" s="269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31"/>
      <c r="B178" s="269"/>
      <c r="C178" s="231"/>
      <c r="D178" s="231"/>
      <c r="E178" s="231"/>
      <c r="F178" s="231"/>
      <c r="G178" s="231"/>
      <c r="H178" s="231"/>
      <c r="I178" s="231"/>
      <c r="J178" s="269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31"/>
      <c r="B179" s="269"/>
      <c r="C179" s="231"/>
      <c r="D179" s="231"/>
      <c r="E179" s="231"/>
      <c r="F179" s="231"/>
      <c r="G179" s="231"/>
      <c r="H179" s="231"/>
      <c r="I179" s="231"/>
      <c r="J179" s="269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31"/>
      <c r="B180" s="269"/>
      <c r="C180" s="231"/>
      <c r="D180" s="231"/>
      <c r="E180" s="231"/>
      <c r="F180" s="231"/>
      <c r="G180" s="231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31"/>
      <c r="B181" s="269"/>
      <c r="C181" s="231"/>
      <c r="D181" s="231"/>
      <c r="E181" s="231"/>
      <c r="F181" s="231"/>
      <c r="G181" s="231"/>
      <c r="H181" s="231"/>
      <c r="I181" s="231"/>
      <c r="J181" s="269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31"/>
      <c r="B182" s="269"/>
      <c r="C182" s="231"/>
      <c r="D182" s="231"/>
      <c r="E182" s="231"/>
      <c r="F182" s="231"/>
      <c r="G182" s="231"/>
      <c r="H182" s="231"/>
      <c r="I182" s="231"/>
      <c r="J182" s="269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31"/>
      <c r="B183" s="269"/>
      <c r="C183" s="231"/>
      <c r="D183" s="231"/>
      <c r="E183" s="231"/>
      <c r="F183" s="231"/>
      <c r="G183" s="231"/>
      <c r="H183" s="231"/>
      <c r="I183" s="231"/>
      <c r="J183" s="269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31"/>
      <c r="B184" s="269"/>
      <c r="C184" s="231"/>
      <c r="D184" s="231"/>
      <c r="E184" s="231"/>
      <c r="F184" s="231"/>
      <c r="G184" s="231"/>
      <c r="H184" s="231"/>
      <c r="I184" s="231"/>
      <c r="J184" s="269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31"/>
      <c r="B185" s="269"/>
      <c r="C185" s="231"/>
      <c r="D185" s="231"/>
      <c r="E185" s="231"/>
      <c r="F185" s="231"/>
      <c r="G185" s="231"/>
      <c r="H185" s="231"/>
      <c r="I185" s="231"/>
      <c r="J185" s="269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31"/>
      <c r="B186" s="269"/>
      <c r="C186" s="231"/>
      <c r="D186" s="231"/>
      <c r="E186" s="231"/>
      <c r="F186" s="231"/>
      <c r="G186" s="231"/>
      <c r="H186" s="231"/>
      <c r="I186" s="231"/>
      <c r="J186" s="269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31"/>
      <c r="B187" s="269"/>
      <c r="C187" s="231"/>
      <c r="D187" s="231"/>
      <c r="E187" s="231"/>
      <c r="F187" s="231"/>
      <c r="G187" s="231"/>
      <c r="H187" s="231"/>
      <c r="I187" s="231"/>
      <c r="J187" s="269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31"/>
      <c r="B188" s="269"/>
      <c r="C188" s="231"/>
      <c r="D188" s="231"/>
      <c r="E188" s="231"/>
      <c r="F188" s="231"/>
      <c r="G188" s="231"/>
      <c r="H188" s="231"/>
      <c r="I188" s="231"/>
      <c r="J188" s="269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31"/>
      <c r="B189" s="269"/>
      <c r="C189" s="231"/>
      <c r="D189" s="231"/>
      <c r="E189" s="231"/>
      <c r="F189" s="231"/>
      <c r="G189" s="231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31"/>
      <c r="B190" s="269"/>
      <c r="C190" s="231"/>
      <c r="D190" s="231"/>
      <c r="E190" s="231"/>
      <c r="F190" s="231"/>
      <c r="G190" s="231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31"/>
      <c r="B191" s="269"/>
      <c r="C191" s="231"/>
      <c r="D191" s="231"/>
      <c r="E191" s="231"/>
      <c r="F191" s="231"/>
      <c r="G191" s="231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31"/>
      <c r="B192" s="269"/>
      <c r="C192" s="231"/>
      <c r="D192" s="231"/>
      <c r="E192" s="231"/>
      <c r="F192" s="231"/>
      <c r="G192" s="231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31"/>
      <c r="B193" s="269"/>
      <c r="C193" s="231"/>
      <c r="D193" s="231"/>
      <c r="E193" s="231"/>
      <c r="F193" s="231"/>
      <c r="G193" s="231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31"/>
      <c r="B194" s="269"/>
      <c r="C194" s="231"/>
      <c r="D194" s="231"/>
      <c r="E194" s="231"/>
      <c r="F194" s="231"/>
      <c r="G194" s="231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31"/>
      <c r="B195" s="269"/>
      <c r="C195" s="231"/>
      <c r="D195" s="231"/>
      <c r="E195" s="231"/>
      <c r="F195" s="231"/>
      <c r="G195" s="231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31"/>
      <c r="B196" s="269"/>
      <c r="C196" s="231"/>
      <c r="D196" s="231"/>
      <c r="E196" s="231"/>
      <c r="F196" s="231"/>
      <c r="G196" s="231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31"/>
      <c r="B197" s="269"/>
      <c r="C197" s="231"/>
      <c r="D197" s="231"/>
      <c r="E197" s="231"/>
      <c r="F197" s="231"/>
      <c r="G197" s="231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31"/>
      <c r="B198" s="269"/>
      <c r="C198" s="231"/>
      <c r="D198" s="231"/>
      <c r="E198" s="231"/>
      <c r="F198" s="231"/>
      <c r="G198" s="231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31"/>
      <c r="B199" s="269"/>
      <c r="C199" s="231"/>
      <c r="D199" s="231"/>
      <c r="E199" s="231"/>
      <c r="F199" s="231"/>
      <c r="G199" s="231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31"/>
      <c r="B200" s="269"/>
      <c r="C200" s="231"/>
      <c r="D200" s="231"/>
      <c r="E200" s="231"/>
      <c r="F200" s="231"/>
      <c r="G200" s="231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31"/>
      <c r="B201" s="269"/>
      <c r="C201" s="231"/>
      <c r="D201" s="231"/>
      <c r="E201" s="231"/>
      <c r="F201" s="231"/>
      <c r="G201" s="231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31"/>
      <c r="B202" s="269"/>
      <c r="C202" s="231"/>
      <c r="D202" s="231"/>
      <c r="E202" s="231"/>
      <c r="F202" s="231"/>
      <c r="G202" s="231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31"/>
      <c r="B203" s="269"/>
      <c r="C203" s="231"/>
      <c r="D203" s="231"/>
      <c r="E203" s="231"/>
      <c r="F203" s="231"/>
      <c r="G203" s="231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31"/>
      <c r="B204" s="269"/>
      <c r="C204" s="231"/>
      <c r="D204" s="231"/>
      <c r="E204" s="231"/>
      <c r="F204" s="231"/>
      <c r="G204" s="231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31"/>
      <c r="B205" s="269"/>
      <c r="C205" s="231"/>
      <c r="D205" s="231"/>
      <c r="E205" s="231"/>
      <c r="F205" s="231"/>
      <c r="G205" s="231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31"/>
      <c r="B206" s="269"/>
      <c r="C206" s="231"/>
      <c r="D206" s="231"/>
      <c r="E206" s="231"/>
      <c r="F206" s="231"/>
      <c r="G206" s="231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31"/>
      <c r="B207" s="269"/>
      <c r="C207" s="231"/>
      <c r="D207" s="231"/>
      <c r="E207" s="231"/>
      <c r="F207" s="231"/>
      <c r="G207" s="231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31"/>
      <c r="B208" s="269"/>
      <c r="C208" s="231"/>
      <c r="D208" s="231"/>
      <c r="E208" s="231"/>
      <c r="F208" s="231"/>
      <c r="G208" s="231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31"/>
      <c r="B209" s="269"/>
      <c r="C209" s="231"/>
      <c r="D209" s="231"/>
      <c r="E209" s="231"/>
      <c r="F209" s="231"/>
      <c r="G209" s="231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31"/>
      <c r="B210" s="269"/>
      <c r="C210" s="231"/>
      <c r="D210" s="231"/>
      <c r="E210" s="231"/>
      <c r="F210" s="231"/>
      <c r="G210" s="231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31"/>
      <c r="B211" s="269"/>
      <c r="C211" s="231"/>
      <c r="D211" s="231"/>
      <c r="E211" s="231"/>
      <c r="F211" s="231"/>
      <c r="G211" s="231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31"/>
      <c r="B212" s="269"/>
      <c r="C212" s="231"/>
      <c r="D212" s="231"/>
      <c r="E212" s="231"/>
      <c r="F212" s="231"/>
      <c r="G212" s="231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31"/>
      <c r="B213" s="269"/>
      <c r="C213" s="231"/>
      <c r="D213" s="231"/>
      <c r="E213" s="231"/>
      <c r="F213" s="231"/>
      <c r="G213" s="231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31"/>
      <c r="B214" s="269"/>
      <c r="C214" s="231"/>
      <c r="D214" s="231"/>
      <c r="E214" s="231"/>
      <c r="F214" s="231"/>
      <c r="G214" s="231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31"/>
      <c r="B215" s="269"/>
      <c r="C215" s="231"/>
      <c r="D215" s="231"/>
      <c r="E215" s="231"/>
      <c r="F215" s="231"/>
      <c r="G215" s="231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31"/>
      <c r="B216" s="269"/>
      <c r="C216" s="231"/>
      <c r="D216" s="231"/>
      <c r="E216" s="231"/>
      <c r="F216" s="231"/>
      <c r="G216" s="231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31"/>
      <c r="B217" s="269"/>
      <c r="C217" s="231"/>
      <c r="D217" s="231"/>
      <c r="E217" s="231"/>
      <c r="F217" s="231"/>
      <c r="G217" s="231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31"/>
      <c r="B218" s="269"/>
      <c r="C218" s="231"/>
      <c r="D218" s="231"/>
      <c r="E218" s="231"/>
      <c r="F218" s="231"/>
      <c r="G218" s="231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31"/>
      <c r="B219" s="269"/>
      <c r="C219" s="231"/>
      <c r="D219" s="231"/>
      <c r="E219" s="231"/>
      <c r="F219" s="231"/>
      <c r="G219" s="231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31"/>
      <c r="B220" s="269"/>
      <c r="C220" s="231"/>
      <c r="D220" s="231"/>
      <c r="E220" s="231"/>
      <c r="F220" s="231"/>
      <c r="G220" s="231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31"/>
      <c r="B221" s="269"/>
      <c r="C221" s="231"/>
      <c r="D221" s="231"/>
      <c r="E221" s="231"/>
      <c r="F221" s="231"/>
      <c r="G221" s="231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31"/>
      <c r="B222" s="269"/>
      <c r="C222" s="231"/>
      <c r="D222" s="231"/>
      <c r="E222" s="231"/>
      <c r="F222" s="231"/>
      <c r="G222" s="231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31"/>
      <c r="B223" s="269"/>
      <c r="C223" s="231"/>
      <c r="D223" s="231"/>
      <c r="E223" s="231"/>
      <c r="F223" s="231"/>
      <c r="G223" s="231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31"/>
      <c r="B224" s="269"/>
      <c r="C224" s="231"/>
      <c r="D224" s="231"/>
      <c r="E224" s="231"/>
      <c r="F224" s="231"/>
      <c r="G224" s="231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31"/>
      <c r="B225" s="269"/>
      <c r="C225" s="231"/>
      <c r="D225" s="231"/>
      <c r="E225" s="231"/>
      <c r="F225" s="231"/>
      <c r="G225" s="231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31"/>
      <c r="B226" s="269"/>
      <c r="C226" s="231"/>
      <c r="D226" s="231"/>
      <c r="E226" s="231"/>
      <c r="F226" s="231"/>
      <c r="G226" s="231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31"/>
      <c r="B227" s="269"/>
      <c r="C227" s="231"/>
      <c r="D227" s="231"/>
      <c r="E227" s="231"/>
      <c r="F227" s="231"/>
      <c r="G227" s="231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31"/>
      <c r="B228" s="269"/>
      <c r="C228" s="231"/>
      <c r="D228" s="231"/>
      <c r="E228" s="231"/>
      <c r="F228" s="231"/>
      <c r="G228" s="231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31"/>
      <c r="B229" s="269"/>
      <c r="C229" s="231"/>
      <c r="D229" s="231"/>
      <c r="E229" s="231"/>
      <c r="F229" s="231"/>
      <c r="G229" s="231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31"/>
      <c r="B230" s="269"/>
      <c r="C230" s="231"/>
      <c r="D230" s="231"/>
      <c r="E230" s="231"/>
      <c r="F230" s="231"/>
      <c r="G230" s="231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31"/>
      <c r="B231" s="269"/>
      <c r="C231" s="231"/>
      <c r="D231" s="231"/>
      <c r="E231" s="231"/>
      <c r="F231" s="231"/>
      <c r="G231" s="231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31"/>
      <c r="B232" s="269"/>
      <c r="C232" s="231"/>
      <c r="D232" s="231"/>
      <c r="E232" s="231"/>
      <c r="F232" s="231"/>
      <c r="G232" s="231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31"/>
      <c r="B233" s="269"/>
      <c r="C233" s="231"/>
      <c r="D233" s="231"/>
      <c r="E233" s="231"/>
      <c r="F233" s="231"/>
      <c r="G233" s="231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31"/>
      <c r="B234" s="269"/>
      <c r="C234" s="231"/>
      <c r="D234" s="231"/>
      <c r="E234" s="231"/>
      <c r="F234" s="231"/>
      <c r="G234" s="231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31"/>
      <c r="B235" s="269"/>
      <c r="C235" s="231"/>
      <c r="D235" s="231"/>
      <c r="E235" s="231"/>
      <c r="F235" s="231"/>
      <c r="G235" s="231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31"/>
      <c r="B236" s="269"/>
      <c r="C236" s="231"/>
      <c r="D236" s="231"/>
      <c r="E236" s="231"/>
      <c r="F236" s="231"/>
      <c r="G236" s="231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31"/>
      <c r="B237" s="269"/>
      <c r="C237" s="231"/>
      <c r="D237" s="231"/>
      <c r="E237" s="231"/>
      <c r="F237" s="231"/>
      <c r="G237" s="231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31"/>
      <c r="B238" s="269"/>
      <c r="C238" s="231"/>
      <c r="D238" s="231"/>
      <c r="E238" s="231"/>
      <c r="F238" s="231"/>
      <c r="G238" s="231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31"/>
      <c r="B239" s="269"/>
      <c r="C239" s="231"/>
      <c r="D239" s="231"/>
      <c r="E239" s="231"/>
      <c r="F239" s="231"/>
      <c r="G239" s="231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31"/>
      <c r="B240" s="269"/>
      <c r="C240" s="231"/>
      <c r="D240" s="231"/>
      <c r="E240" s="231"/>
      <c r="F240" s="231"/>
      <c r="G240" s="231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31"/>
      <c r="B241" s="269"/>
      <c r="C241" s="231"/>
      <c r="D241" s="231"/>
      <c r="E241" s="231"/>
      <c r="F241" s="231"/>
      <c r="G241" s="231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31"/>
      <c r="B242" s="269"/>
      <c r="C242" s="231"/>
      <c r="D242" s="231"/>
      <c r="E242" s="231"/>
      <c r="F242" s="231"/>
      <c r="G242" s="231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31"/>
      <c r="B243" s="269"/>
      <c r="C243" s="231"/>
      <c r="D243" s="231"/>
      <c r="E243" s="231"/>
      <c r="F243" s="231"/>
      <c r="G243" s="231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31"/>
      <c r="B244" s="269"/>
      <c r="C244" s="231"/>
      <c r="D244" s="231"/>
      <c r="E244" s="231"/>
      <c r="F244" s="231"/>
      <c r="G244" s="231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31"/>
      <c r="B245" s="269"/>
      <c r="C245" s="231"/>
      <c r="D245" s="231"/>
      <c r="E245" s="231"/>
      <c r="F245" s="231"/>
      <c r="G245" s="231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31"/>
      <c r="B246" s="269"/>
      <c r="C246" s="231"/>
      <c r="D246" s="231"/>
      <c r="E246" s="231"/>
      <c r="F246" s="231"/>
      <c r="G246" s="231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31"/>
      <c r="B247" s="269"/>
      <c r="C247" s="231"/>
      <c r="D247" s="231"/>
      <c r="E247" s="231"/>
      <c r="F247" s="231"/>
      <c r="G247" s="231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31"/>
      <c r="B248" s="269"/>
      <c r="C248" s="231"/>
      <c r="D248" s="231"/>
      <c r="E248" s="231"/>
      <c r="F248" s="231"/>
      <c r="G248" s="231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31"/>
      <c r="B249" s="269"/>
      <c r="C249" s="231"/>
      <c r="D249" s="231"/>
      <c r="E249" s="231"/>
      <c r="F249" s="231"/>
      <c r="G249" s="231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31"/>
      <c r="B250" s="269"/>
      <c r="C250" s="231"/>
      <c r="D250" s="231"/>
      <c r="E250" s="231"/>
      <c r="F250" s="231"/>
      <c r="G250" s="231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31"/>
      <c r="B251" s="269"/>
      <c r="C251" s="231"/>
      <c r="D251" s="231"/>
      <c r="E251" s="231"/>
      <c r="F251" s="231"/>
      <c r="G251" s="231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31"/>
      <c r="B252" s="269"/>
      <c r="C252" s="231"/>
      <c r="D252" s="231"/>
      <c r="E252" s="231"/>
      <c r="F252" s="231"/>
      <c r="G252" s="231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31"/>
      <c r="B253" s="269"/>
      <c r="C253" s="231"/>
      <c r="D253" s="231"/>
      <c r="E253" s="231"/>
      <c r="F253" s="231"/>
      <c r="G253" s="231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31"/>
      <c r="B254" s="269"/>
      <c r="C254" s="231"/>
      <c r="D254" s="231"/>
      <c r="E254" s="231"/>
      <c r="F254" s="231"/>
      <c r="G254" s="231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31"/>
      <c r="B255" s="269"/>
      <c r="C255" s="231"/>
      <c r="D255" s="231"/>
      <c r="E255" s="231"/>
      <c r="F255" s="231"/>
      <c r="G255" s="231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31"/>
      <c r="B256" s="269"/>
      <c r="C256" s="231"/>
      <c r="D256" s="231"/>
      <c r="E256" s="231"/>
      <c r="F256" s="231"/>
      <c r="G256" s="231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31"/>
      <c r="B257" s="269"/>
      <c r="C257" s="231"/>
      <c r="D257" s="231"/>
      <c r="E257" s="231"/>
      <c r="F257" s="231"/>
      <c r="G257" s="231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31"/>
      <c r="B258" s="269"/>
      <c r="C258" s="231"/>
      <c r="D258" s="231"/>
      <c r="E258" s="231"/>
      <c r="F258" s="231"/>
      <c r="G258" s="231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31"/>
      <c r="B259" s="269"/>
      <c r="C259" s="231"/>
      <c r="D259" s="231"/>
      <c r="E259" s="231"/>
      <c r="F259" s="231"/>
      <c r="G259" s="231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31"/>
      <c r="B260" s="269"/>
      <c r="C260" s="231"/>
      <c r="D260" s="231"/>
      <c r="E260" s="231"/>
      <c r="F260" s="231"/>
      <c r="G260" s="231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31"/>
      <c r="B261" s="269"/>
      <c r="C261" s="231"/>
      <c r="D261" s="231"/>
      <c r="E261" s="231"/>
      <c r="F261" s="231"/>
      <c r="G261" s="231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31"/>
      <c r="B262" s="269"/>
      <c r="C262" s="231"/>
      <c r="D262" s="231"/>
      <c r="E262" s="231"/>
      <c r="F262" s="231"/>
      <c r="G262" s="231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31"/>
      <c r="B263" s="269"/>
      <c r="C263" s="231"/>
      <c r="D263" s="231"/>
      <c r="E263" s="231"/>
      <c r="F263" s="231"/>
      <c r="G263" s="231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31"/>
      <c r="B264" s="269"/>
      <c r="C264" s="231"/>
      <c r="D264" s="231"/>
      <c r="E264" s="231"/>
      <c r="F264" s="231"/>
      <c r="G264" s="231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31"/>
      <c r="B265" s="269"/>
      <c r="C265" s="231"/>
      <c r="D265" s="231"/>
      <c r="E265" s="231"/>
      <c r="F265" s="231"/>
      <c r="G265" s="231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31"/>
      <c r="B266" s="269"/>
      <c r="C266" s="231"/>
      <c r="D266" s="231"/>
      <c r="E266" s="231"/>
      <c r="F266" s="231"/>
      <c r="G266" s="231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31"/>
      <c r="B267" s="269"/>
      <c r="C267" s="231"/>
      <c r="D267" s="231"/>
      <c r="E267" s="231"/>
      <c r="F267" s="231"/>
      <c r="G267" s="231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31"/>
      <c r="B268" s="269"/>
      <c r="C268" s="231"/>
      <c r="D268" s="231"/>
      <c r="E268" s="231"/>
      <c r="F268" s="231"/>
      <c r="G268" s="231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31"/>
      <c r="B269" s="269"/>
      <c r="C269" s="231"/>
      <c r="D269" s="231"/>
      <c r="E269" s="231"/>
      <c r="F269" s="231"/>
      <c r="G269" s="231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31"/>
      <c r="B270" s="269"/>
      <c r="C270" s="231"/>
      <c r="D270" s="231"/>
      <c r="E270" s="231"/>
      <c r="F270" s="231"/>
      <c r="G270" s="231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31"/>
      <c r="B271" s="269"/>
      <c r="C271" s="231"/>
      <c r="D271" s="231"/>
      <c r="E271" s="231"/>
      <c r="F271" s="231"/>
      <c r="G271" s="231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31"/>
      <c r="B272" s="269"/>
      <c r="C272" s="231"/>
      <c r="D272" s="231"/>
      <c r="E272" s="231"/>
      <c r="F272" s="231"/>
      <c r="G272" s="231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31"/>
      <c r="B273" s="269"/>
      <c r="C273" s="231"/>
      <c r="D273" s="231"/>
      <c r="E273" s="231"/>
      <c r="F273" s="231"/>
      <c r="G273" s="231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31"/>
      <c r="B274" s="269"/>
      <c r="C274" s="231"/>
      <c r="D274" s="231"/>
      <c r="E274" s="231"/>
      <c r="F274" s="231"/>
      <c r="G274" s="231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31"/>
      <c r="B275" s="269"/>
      <c r="C275" s="231"/>
      <c r="D275" s="231"/>
      <c r="E275" s="231"/>
      <c r="F275" s="231"/>
      <c r="G275" s="231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31"/>
      <c r="B276" s="269"/>
      <c r="C276" s="231"/>
      <c r="D276" s="231"/>
      <c r="E276" s="231"/>
      <c r="F276" s="231"/>
      <c r="G276" s="231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31"/>
      <c r="B277" s="269"/>
      <c r="C277" s="231"/>
      <c r="D277" s="231"/>
      <c r="E277" s="231"/>
      <c r="F277" s="231"/>
      <c r="G277" s="231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31"/>
      <c r="B278" s="269"/>
      <c r="C278" s="231"/>
      <c r="D278" s="231"/>
      <c r="E278" s="231"/>
      <c r="F278" s="231"/>
      <c r="G278" s="231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31"/>
      <c r="B279" s="269"/>
      <c r="C279" s="231"/>
      <c r="D279" s="231"/>
      <c r="E279" s="231"/>
      <c r="F279" s="231"/>
      <c r="G279" s="231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31"/>
      <c r="B280" s="269"/>
      <c r="C280" s="231"/>
      <c r="D280" s="231"/>
      <c r="E280" s="231"/>
      <c r="F280" s="231"/>
      <c r="G280" s="231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31"/>
      <c r="B281" s="269"/>
      <c r="C281" s="231"/>
      <c r="D281" s="231"/>
      <c r="E281" s="231"/>
      <c r="F281" s="231"/>
      <c r="G281" s="231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31"/>
      <c r="B282" s="269"/>
      <c r="C282" s="231"/>
      <c r="D282" s="231"/>
      <c r="E282" s="231"/>
      <c r="F282" s="231"/>
      <c r="G282" s="231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31"/>
      <c r="B283" s="269"/>
      <c r="C283" s="231"/>
      <c r="D283" s="231"/>
      <c r="E283" s="231"/>
      <c r="F283" s="231"/>
      <c r="G283" s="231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31"/>
      <c r="B284" s="269"/>
      <c r="C284" s="231"/>
      <c r="D284" s="231"/>
      <c r="E284" s="231"/>
      <c r="F284" s="231"/>
      <c r="G284" s="231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31"/>
      <c r="B285" s="269"/>
      <c r="C285" s="231"/>
      <c r="D285" s="231"/>
      <c r="E285" s="231"/>
      <c r="F285" s="231"/>
      <c r="G285" s="231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31"/>
      <c r="B286" s="269"/>
      <c r="C286" s="231"/>
      <c r="D286" s="231"/>
      <c r="E286" s="231"/>
      <c r="F286" s="231"/>
      <c r="G286" s="231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31"/>
      <c r="B287" s="269"/>
      <c r="C287" s="231"/>
      <c r="D287" s="231"/>
      <c r="E287" s="231"/>
      <c r="F287" s="231"/>
      <c r="G287" s="231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31"/>
      <c r="B288" s="269"/>
      <c r="C288" s="231"/>
      <c r="D288" s="231"/>
      <c r="E288" s="231"/>
      <c r="F288" s="231"/>
      <c r="G288" s="231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31"/>
      <c r="B289" s="269"/>
      <c r="C289" s="231"/>
      <c r="D289" s="231"/>
      <c r="E289" s="231"/>
      <c r="F289" s="231"/>
      <c r="G289" s="231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31"/>
      <c r="B290" s="269"/>
      <c r="C290" s="231"/>
      <c r="D290" s="231"/>
      <c r="E290" s="231"/>
      <c r="F290" s="231"/>
      <c r="G290" s="231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31"/>
      <c r="B291" s="269"/>
      <c r="C291" s="231"/>
      <c r="D291" s="231"/>
      <c r="E291" s="231"/>
      <c r="F291" s="231"/>
      <c r="G291" s="231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31"/>
      <c r="B292" s="269"/>
      <c r="C292" s="231"/>
      <c r="D292" s="231"/>
      <c r="E292" s="231"/>
      <c r="F292" s="231"/>
      <c r="G292" s="231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31"/>
      <c r="B293" s="269"/>
      <c r="C293" s="231"/>
      <c r="D293" s="231"/>
      <c r="E293" s="231"/>
      <c r="F293" s="231"/>
      <c r="G293" s="231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31"/>
      <c r="B294" s="269"/>
      <c r="C294" s="231"/>
      <c r="D294" s="231"/>
      <c r="E294" s="231"/>
      <c r="F294" s="231"/>
      <c r="G294" s="231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31"/>
      <c r="B295" s="269"/>
      <c r="C295" s="231"/>
      <c r="D295" s="231"/>
      <c r="E295" s="231"/>
      <c r="F295" s="231"/>
      <c r="G295" s="231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31"/>
      <c r="B296" s="269"/>
      <c r="C296" s="231"/>
      <c r="D296" s="231"/>
      <c r="E296" s="231"/>
      <c r="F296" s="231"/>
      <c r="G296" s="231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31"/>
      <c r="B297" s="269"/>
      <c r="C297" s="231"/>
      <c r="D297" s="231"/>
      <c r="E297" s="231"/>
      <c r="F297" s="231"/>
      <c r="G297" s="231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31"/>
      <c r="B298" s="269"/>
      <c r="C298" s="231"/>
      <c r="D298" s="231"/>
      <c r="E298" s="231"/>
      <c r="F298" s="231"/>
      <c r="G298" s="231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31"/>
      <c r="B299" s="269"/>
      <c r="C299" s="231"/>
      <c r="D299" s="231"/>
      <c r="E299" s="231"/>
      <c r="F299" s="231"/>
      <c r="G299" s="231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31"/>
      <c r="B300" s="269"/>
      <c r="C300" s="231"/>
      <c r="D300" s="231"/>
      <c r="E300" s="231"/>
      <c r="F300" s="231"/>
      <c r="G300" s="231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31"/>
      <c r="B301" s="269"/>
      <c r="C301" s="231"/>
      <c r="D301" s="231"/>
      <c r="E301" s="231"/>
      <c r="F301" s="231"/>
      <c r="G301" s="231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31"/>
      <c r="B302" s="269"/>
      <c r="C302" s="231"/>
      <c r="D302" s="231"/>
      <c r="E302" s="231"/>
      <c r="F302" s="231"/>
      <c r="G302" s="231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31"/>
      <c r="B303" s="269"/>
      <c r="C303" s="231"/>
      <c r="D303" s="231"/>
      <c r="E303" s="231"/>
      <c r="F303" s="231"/>
      <c r="G303" s="231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31"/>
      <c r="B304" s="269"/>
      <c r="C304" s="231"/>
      <c r="D304" s="231"/>
      <c r="E304" s="231"/>
      <c r="F304" s="231"/>
      <c r="G304" s="231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31"/>
      <c r="B305" s="269"/>
      <c r="C305" s="231"/>
      <c r="D305" s="231"/>
      <c r="E305" s="231"/>
      <c r="F305" s="231"/>
      <c r="G305" s="231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31"/>
      <c r="B306" s="269"/>
      <c r="C306" s="231"/>
      <c r="D306" s="231"/>
      <c r="E306" s="231"/>
      <c r="F306" s="231"/>
      <c r="G306" s="231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31"/>
      <c r="B307" s="269"/>
      <c r="C307" s="231"/>
      <c r="D307" s="231"/>
      <c r="E307" s="231"/>
      <c r="F307" s="231"/>
      <c r="G307" s="231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31"/>
      <c r="B308" s="269"/>
      <c r="C308" s="231"/>
      <c r="D308" s="231"/>
      <c r="E308" s="231"/>
      <c r="F308" s="231"/>
      <c r="G308" s="231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31"/>
      <c r="B309" s="269"/>
      <c r="C309" s="231"/>
      <c r="D309" s="231"/>
      <c r="E309" s="231"/>
      <c r="F309" s="231"/>
      <c r="G309" s="231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31"/>
      <c r="B310" s="269"/>
      <c r="C310" s="231"/>
      <c r="D310" s="231"/>
      <c r="E310" s="231"/>
      <c r="F310" s="231"/>
      <c r="G310" s="231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31"/>
      <c r="B311" s="269"/>
      <c r="C311" s="231"/>
      <c r="D311" s="231"/>
      <c r="E311" s="231"/>
      <c r="F311" s="231"/>
      <c r="G311" s="231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31"/>
      <c r="B312" s="269"/>
      <c r="C312" s="231"/>
      <c r="D312" s="231"/>
      <c r="E312" s="231"/>
      <c r="F312" s="231"/>
      <c r="G312" s="231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31"/>
      <c r="B313" s="269"/>
      <c r="C313" s="231"/>
      <c r="D313" s="231"/>
      <c r="E313" s="231"/>
      <c r="F313" s="231"/>
      <c r="G313" s="231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31"/>
      <c r="B314" s="269"/>
      <c r="C314" s="231"/>
      <c r="D314" s="231"/>
      <c r="E314" s="231"/>
      <c r="F314" s="231"/>
      <c r="G314" s="231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31"/>
      <c r="B315" s="269"/>
      <c r="C315" s="231"/>
      <c r="D315" s="231"/>
      <c r="E315" s="231"/>
      <c r="F315" s="231"/>
      <c r="G315" s="231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31"/>
      <c r="B316" s="269"/>
      <c r="C316" s="231"/>
      <c r="D316" s="231"/>
      <c r="E316" s="231"/>
      <c r="F316" s="231"/>
      <c r="G316" s="231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31"/>
      <c r="B317" s="269"/>
      <c r="C317" s="231"/>
      <c r="D317" s="231"/>
      <c r="E317" s="231"/>
      <c r="F317" s="231"/>
      <c r="G317" s="231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31"/>
      <c r="B318" s="269"/>
      <c r="C318" s="231"/>
      <c r="D318" s="231"/>
      <c r="E318" s="231"/>
      <c r="F318" s="231"/>
      <c r="G318" s="231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31"/>
      <c r="B319" s="269"/>
      <c r="C319" s="231"/>
      <c r="D319" s="231"/>
      <c r="E319" s="231"/>
      <c r="F319" s="231"/>
      <c r="G319" s="231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31"/>
      <c r="B320" s="269"/>
      <c r="C320" s="231"/>
      <c r="D320" s="231"/>
      <c r="E320" s="231"/>
      <c r="F320" s="231"/>
      <c r="G320" s="231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31"/>
      <c r="B321" s="269"/>
      <c r="C321" s="231"/>
      <c r="D321" s="231"/>
      <c r="E321" s="231"/>
      <c r="F321" s="231"/>
      <c r="G321" s="231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31"/>
      <c r="B322" s="269"/>
      <c r="C322" s="231"/>
      <c r="D322" s="231"/>
      <c r="E322" s="231"/>
      <c r="F322" s="231"/>
      <c r="G322" s="231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31"/>
      <c r="B323" s="269"/>
      <c r="C323" s="231"/>
      <c r="D323" s="231"/>
      <c r="E323" s="231"/>
      <c r="F323" s="231"/>
      <c r="G323" s="231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31"/>
      <c r="B324" s="269"/>
      <c r="C324" s="231"/>
      <c r="D324" s="231"/>
      <c r="E324" s="231"/>
      <c r="F324" s="231"/>
      <c r="G324" s="231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31"/>
      <c r="B325" s="269"/>
      <c r="C325" s="231"/>
      <c r="D325" s="231"/>
      <c r="E325" s="231"/>
      <c r="F325" s="231"/>
      <c r="G325" s="231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31"/>
      <c r="B326" s="269"/>
      <c r="C326" s="231"/>
      <c r="D326" s="231"/>
      <c r="E326" s="231"/>
      <c r="F326" s="231"/>
      <c r="G326" s="231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31"/>
      <c r="B327" s="269"/>
      <c r="C327" s="231"/>
      <c r="D327" s="231"/>
      <c r="E327" s="231"/>
      <c r="F327" s="231"/>
      <c r="G327" s="231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31"/>
      <c r="B328" s="269"/>
      <c r="C328" s="231"/>
      <c r="D328" s="231"/>
      <c r="E328" s="231"/>
      <c r="F328" s="231"/>
      <c r="G328" s="231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31"/>
      <c r="B329" s="269"/>
      <c r="C329" s="231"/>
      <c r="D329" s="231"/>
      <c r="E329" s="231"/>
      <c r="F329" s="231"/>
      <c r="G329" s="231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31"/>
      <c r="B330" s="269"/>
      <c r="C330" s="231"/>
      <c r="D330" s="231"/>
      <c r="E330" s="231"/>
      <c r="F330" s="231"/>
      <c r="G330" s="231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31"/>
      <c r="B331" s="269"/>
      <c r="C331" s="231"/>
      <c r="D331" s="231"/>
      <c r="E331" s="231"/>
      <c r="F331" s="231"/>
      <c r="G331" s="231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31"/>
      <c r="B332" s="269"/>
      <c r="C332" s="231"/>
      <c r="D332" s="231"/>
      <c r="E332" s="231"/>
      <c r="F332" s="231"/>
      <c r="G332" s="231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31"/>
      <c r="B333" s="269"/>
      <c r="C333" s="231"/>
      <c r="D333" s="231"/>
      <c r="E333" s="231"/>
      <c r="F333" s="231"/>
      <c r="G333" s="231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31"/>
      <c r="B334" s="269"/>
      <c r="C334" s="231"/>
      <c r="D334" s="231"/>
      <c r="E334" s="231"/>
      <c r="F334" s="231"/>
      <c r="G334" s="231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31"/>
      <c r="B335" s="269"/>
      <c r="C335" s="231"/>
      <c r="D335" s="231"/>
      <c r="E335" s="231"/>
      <c r="F335" s="231"/>
      <c r="G335" s="231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31"/>
      <c r="B336" s="269"/>
      <c r="C336" s="231"/>
      <c r="D336" s="231"/>
      <c r="E336" s="231"/>
      <c r="F336" s="231"/>
      <c r="G336" s="231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31"/>
      <c r="B337" s="269"/>
      <c r="C337" s="231"/>
      <c r="D337" s="231"/>
      <c r="E337" s="231"/>
      <c r="F337" s="231"/>
      <c r="G337" s="231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31"/>
      <c r="B338" s="269"/>
      <c r="C338" s="231"/>
      <c r="D338" s="231"/>
      <c r="E338" s="231"/>
      <c r="F338" s="231"/>
      <c r="G338" s="231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31"/>
      <c r="B339" s="269"/>
      <c r="C339" s="231"/>
      <c r="D339" s="231"/>
      <c r="E339" s="231"/>
      <c r="F339" s="231"/>
      <c r="G339" s="231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31"/>
      <c r="B340" s="269"/>
      <c r="C340" s="231"/>
      <c r="D340" s="231"/>
      <c r="E340" s="231"/>
      <c r="F340" s="231"/>
      <c r="G340" s="231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31"/>
      <c r="B341" s="269"/>
      <c r="C341" s="231"/>
      <c r="D341" s="231"/>
      <c r="E341" s="231"/>
      <c r="F341" s="231"/>
      <c r="G341" s="231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31"/>
      <c r="B342" s="269"/>
      <c r="C342" s="231"/>
      <c r="D342" s="231"/>
      <c r="E342" s="231"/>
      <c r="F342" s="231"/>
      <c r="G342" s="231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31"/>
      <c r="B343" s="269"/>
      <c r="C343" s="231"/>
      <c r="D343" s="231"/>
      <c r="E343" s="231"/>
      <c r="F343" s="231"/>
      <c r="G343" s="231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31"/>
      <c r="B344" s="269"/>
      <c r="C344" s="231"/>
      <c r="D344" s="231"/>
      <c r="E344" s="231"/>
      <c r="F344" s="231"/>
      <c r="G344" s="231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31"/>
      <c r="B345" s="269"/>
      <c r="C345" s="231"/>
      <c r="D345" s="231"/>
      <c r="E345" s="231"/>
      <c r="F345" s="231"/>
      <c r="G345" s="231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31"/>
      <c r="B346" s="269"/>
      <c r="C346" s="231"/>
      <c r="D346" s="231"/>
      <c r="E346" s="231"/>
      <c r="F346" s="231"/>
      <c r="G346" s="231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31"/>
      <c r="B347" s="269"/>
      <c r="C347" s="231"/>
      <c r="D347" s="231"/>
      <c r="E347" s="231"/>
      <c r="F347" s="231"/>
      <c r="G347" s="231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31"/>
      <c r="B348" s="269"/>
      <c r="C348" s="231"/>
      <c r="D348" s="231"/>
      <c r="E348" s="231"/>
      <c r="F348" s="231"/>
      <c r="G348" s="231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31"/>
      <c r="B349" s="269"/>
      <c r="C349" s="231"/>
      <c r="D349" s="231"/>
      <c r="E349" s="231"/>
      <c r="F349" s="231"/>
      <c r="G349" s="231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31"/>
      <c r="B350" s="269"/>
      <c r="C350" s="231"/>
      <c r="D350" s="231"/>
      <c r="E350" s="231"/>
      <c r="F350" s="231"/>
      <c r="G350" s="231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31"/>
      <c r="B351" s="269"/>
      <c r="C351" s="231"/>
      <c r="D351" s="231"/>
      <c r="E351" s="231"/>
      <c r="F351" s="231"/>
      <c r="G351" s="231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31"/>
      <c r="B352" s="269"/>
      <c r="C352" s="231"/>
      <c r="D352" s="231"/>
      <c r="E352" s="231"/>
      <c r="F352" s="231"/>
      <c r="G352" s="231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31"/>
      <c r="B353" s="269"/>
      <c r="C353" s="231"/>
      <c r="D353" s="231"/>
      <c r="E353" s="231"/>
      <c r="F353" s="231"/>
      <c r="G353" s="231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31"/>
      <c r="B354" s="269"/>
      <c r="C354" s="231"/>
      <c r="D354" s="231"/>
      <c r="E354" s="231"/>
      <c r="F354" s="231"/>
      <c r="G354" s="231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31"/>
      <c r="B355" s="269"/>
      <c r="C355" s="231"/>
      <c r="D355" s="231"/>
      <c r="E355" s="231"/>
      <c r="F355" s="231"/>
      <c r="G355" s="231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31"/>
      <c r="B356" s="269"/>
      <c r="C356" s="231"/>
      <c r="D356" s="231"/>
      <c r="E356" s="231"/>
      <c r="F356" s="231"/>
      <c r="G356" s="231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31"/>
      <c r="B357" s="269"/>
      <c r="C357" s="231"/>
      <c r="D357" s="231"/>
      <c r="E357" s="231"/>
      <c r="F357" s="231"/>
      <c r="G357" s="231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31"/>
      <c r="B358" s="269"/>
      <c r="C358" s="231"/>
      <c r="D358" s="231"/>
      <c r="E358" s="231"/>
      <c r="F358" s="231"/>
      <c r="G358" s="231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31"/>
      <c r="B359" s="269"/>
      <c r="C359" s="231"/>
      <c r="D359" s="231"/>
      <c r="E359" s="231"/>
      <c r="F359" s="231"/>
      <c r="G359" s="231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31"/>
      <c r="B360" s="269"/>
      <c r="C360" s="231"/>
      <c r="D360" s="231"/>
      <c r="E360" s="231"/>
      <c r="F360" s="231"/>
      <c r="G360" s="231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31"/>
      <c r="B361" s="269"/>
      <c r="C361" s="231"/>
      <c r="D361" s="231"/>
      <c r="E361" s="231"/>
      <c r="F361" s="231"/>
      <c r="G361" s="231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31"/>
      <c r="B362" s="269"/>
      <c r="C362" s="231"/>
      <c r="D362" s="231"/>
      <c r="E362" s="231"/>
      <c r="F362" s="231"/>
      <c r="G362" s="231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31"/>
      <c r="B363" s="269"/>
      <c r="C363" s="231"/>
      <c r="D363" s="231"/>
      <c r="E363" s="231"/>
      <c r="F363" s="231"/>
      <c r="G363" s="231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31"/>
      <c r="B364" s="269"/>
      <c r="C364" s="231"/>
      <c r="D364" s="231"/>
      <c r="E364" s="231"/>
      <c r="F364" s="231"/>
      <c r="G364" s="231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31"/>
      <c r="B365" s="269"/>
      <c r="C365" s="231"/>
      <c r="D365" s="231"/>
      <c r="E365" s="231"/>
      <c r="F365" s="231"/>
      <c r="G365" s="231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31"/>
      <c r="B366" s="269"/>
      <c r="C366" s="231"/>
      <c r="D366" s="231"/>
      <c r="E366" s="231"/>
      <c r="F366" s="231"/>
      <c r="G366" s="231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31"/>
      <c r="B367" s="269"/>
      <c r="C367" s="231"/>
      <c r="D367" s="231"/>
      <c r="E367" s="231"/>
      <c r="F367" s="231"/>
      <c r="G367" s="231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31"/>
      <c r="B368" s="269"/>
      <c r="C368" s="231"/>
      <c r="D368" s="231"/>
      <c r="E368" s="231"/>
      <c r="F368" s="231"/>
      <c r="G368" s="231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31"/>
      <c r="B369" s="269"/>
      <c r="C369" s="231"/>
      <c r="D369" s="231"/>
      <c r="E369" s="231"/>
      <c r="F369" s="231"/>
      <c r="G369" s="231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31"/>
      <c r="B370" s="269"/>
      <c r="C370" s="231"/>
      <c r="D370" s="231"/>
      <c r="E370" s="231"/>
      <c r="F370" s="231"/>
      <c r="G370" s="231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31"/>
      <c r="B371" s="269"/>
      <c r="C371" s="231"/>
      <c r="D371" s="231"/>
      <c r="E371" s="231"/>
      <c r="F371" s="231"/>
      <c r="G371" s="231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31"/>
      <c r="B372" s="269"/>
      <c r="C372" s="231"/>
      <c r="D372" s="231"/>
      <c r="E372" s="231"/>
      <c r="F372" s="231"/>
      <c r="G372" s="231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31"/>
      <c r="B373" s="269"/>
      <c r="C373" s="231"/>
      <c r="D373" s="231"/>
      <c r="E373" s="231"/>
      <c r="F373" s="231"/>
      <c r="G373" s="231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31"/>
      <c r="B374" s="269"/>
      <c r="C374" s="231"/>
      <c r="D374" s="231"/>
      <c r="E374" s="231"/>
      <c r="F374" s="231"/>
      <c r="G374" s="231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31"/>
      <c r="B375" s="269"/>
      <c r="C375" s="231"/>
      <c r="D375" s="231"/>
      <c r="E375" s="231"/>
      <c r="F375" s="231"/>
      <c r="G375" s="231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31"/>
      <c r="B376" s="269"/>
      <c r="C376" s="231"/>
      <c r="D376" s="231"/>
      <c r="E376" s="231"/>
      <c r="F376" s="231"/>
      <c r="G376" s="231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31"/>
      <c r="B377" s="269"/>
      <c r="C377" s="231"/>
      <c r="D377" s="231"/>
      <c r="E377" s="231"/>
      <c r="F377" s="231"/>
      <c r="G377" s="231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31"/>
      <c r="B378" s="269"/>
      <c r="C378" s="231"/>
      <c r="D378" s="231"/>
      <c r="E378" s="231"/>
      <c r="F378" s="231"/>
      <c r="G378" s="231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31"/>
      <c r="B379" s="269"/>
      <c r="C379" s="231"/>
      <c r="D379" s="231"/>
      <c r="E379" s="231"/>
      <c r="F379" s="231"/>
      <c r="G379" s="231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31"/>
      <c r="B380" s="269"/>
      <c r="C380" s="231"/>
      <c r="D380" s="231"/>
      <c r="E380" s="231"/>
      <c r="F380" s="231"/>
      <c r="G380" s="231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31"/>
      <c r="B381" s="269"/>
      <c r="C381" s="231"/>
      <c r="D381" s="231"/>
      <c r="E381" s="231"/>
      <c r="F381" s="231"/>
      <c r="G381" s="231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31"/>
      <c r="B382" s="269"/>
      <c r="C382" s="231"/>
      <c r="D382" s="231"/>
      <c r="E382" s="231"/>
      <c r="F382" s="231"/>
      <c r="G382" s="231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31"/>
      <c r="B383" s="269"/>
      <c r="C383" s="231"/>
      <c r="D383" s="231"/>
      <c r="E383" s="231"/>
      <c r="F383" s="231"/>
      <c r="G383" s="231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31"/>
      <c r="B384" s="269"/>
      <c r="C384" s="231"/>
      <c r="D384" s="231"/>
      <c r="E384" s="231"/>
      <c r="F384" s="231"/>
      <c r="G384" s="231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31"/>
      <c r="B385" s="269"/>
      <c r="C385" s="231"/>
      <c r="D385" s="231"/>
      <c r="E385" s="231"/>
      <c r="F385" s="231"/>
      <c r="G385" s="231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31"/>
      <c r="B386" s="269"/>
      <c r="C386" s="231"/>
      <c r="D386" s="231"/>
      <c r="E386" s="231"/>
      <c r="F386" s="231"/>
      <c r="G386" s="231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31"/>
      <c r="B387" s="269"/>
      <c r="C387" s="231"/>
      <c r="D387" s="231"/>
      <c r="E387" s="231"/>
      <c r="F387" s="231"/>
      <c r="G387" s="231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31"/>
      <c r="B388" s="269"/>
      <c r="C388" s="231"/>
      <c r="D388" s="231"/>
      <c r="E388" s="231"/>
      <c r="F388" s="231"/>
      <c r="G388" s="231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31"/>
      <c r="B389" s="269"/>
      <c r="C389" s="231"/>
      <c r="D389" s="231"/>
      <c r="E389" s="231"/>
      <c r="F389" s="231"/>
      <c r="G389" s="231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31"/>
      <c r="B390" s="269"/>
      <c r="C390" s="231"/>
      <c r="D390" s="231"/>
      <c r="E390" s="231"/>
      <c r="F390" s="231"/>
      <c r="G390" s="231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31"/>
      <c r="B391" s="269"/>
      <c r="C391" s="231"/>
      <c r="D391" s="231"/>
      <c r="E391" s="231"/>
      <c r="F391" s="231"/>
      <c r="G391" s="231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31"/>
      <c r="B392" s="269"/>
      <c r="C392" s="231"/>
      <c r="D392" s="231"/>
      <c r="E392" s="231"/>
      <c r="F392" s="231"/>
      <c r="G392" s="231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31"/>
      <c r="B393" s="269"/>
      <c r="C393" s="231"/>
      <c r="D393" s="231"/>
      <c r="E393" s="231"/>
      <c r="F393" s="231"/>
      <c r="G393" s="231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31"/>
      <c r="B394" s="269"/>
      <c r="C394" s="231"/>
      <c r="D394" s="231"/>
      <c r="E394" s="231"/>
      <c r="F394" s="231"/>
      <c r="G394" s="231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31"/>
      <c r="B395" s="269"/>
      <c r="C395" s="231"/>
      <c r="D395" s="231"/>
      <c r="E395" s="231"/>
      <c r="F395" s="231"/>
      <c r="G395" s="231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31"/>
      <c r="B396" s="269"/>
      <c r="C396" s="231"/>
      <c r="D396" s="231"/>
      <c r="E396" s="231"/>
      <c r="F396" s="231"/>
      <c r="G396" s="231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31"/>
      <c r="B397" s="269"/>
      <c r="C397" s="231"/>
      <c r="D397" s="231"/>
      <c r="E397" s="231"/>
      <c r="F397" s="231"/>
      <c r="G397" s="231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31"/>
      <c r="B398" s="269"/>
      <c r="C398" s="231"/>
      <c r="D398" s="231"/>
      <c r="E398" s="231"/>
      <c r="F398" s="231"/>
      <c r="G398" s="231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31"/>
      <c r="B399" s="269"/>
      <c r="C399" s="231"/>
      <c r="D399" s="231"/>
      <c r="E399" s="231"/>
      <c r="F399" s="231"/>
      <c r="G399" s="231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31"/>
      <c r="B400" s="269"/>
      <c r="C400" s="231"/>
      <c r="D400" s="231"/>
      <c r="E400" s="231"/>
      <c r="F400" s="231"/>
      <c r="G400" s="231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31"/>
      <c r="B401" s="269"/>
      <c r="C401" s="231"/>
      <c r="D401" s="231"/>
      <c r="E401" s="231"/>
      <c r="F401" s="231"/>
      <c r="G401" s="231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31"/>
      <c r="B402" s="269"/>
      <c r="C402" s="231"/>
      <c r="D402" s="231"/>
      <c r="E402" s="231"/>
      <c r="F402" s="231"/>
      <c r="G402" s="231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31"/>
      <c r="B403" s="269"/>
      <c r="C403" s="231"/>
      <c r="D403" s="231"/>
      <c r="E403" s="231"/>
      <c r="F403" s="231"/>
      <c r="G403" s="231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31"/>
      <c r="B404" s="269"/>
      <c r="C404" s="231"/>
      <c r="D404" s="231"/>
      <c r="E404" s="231"/>
      <c r="F404" s="231"/>
      <c r="G404" s="231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31"/>
      <c r="B405" s="269"/>
      <c r="C405" s="231"/>
      <c r="D405" s="231"/>
      <c r="E405" s="231"/>
      <c r="F405" s="231"/>
      <c r="G405" s="231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31"/>
      <c r="B406" s="269"/>
      <c r="C406" s="231"/>
      <c r="D406" s="231"/>
      <c r="E406" s="231"/>
      <c r="F406" s="231"/>
      <c r="G406" s="231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31"/>
      <c r="B407" s="269"/>
      <c r="C407" s="231"/>
      <c r="D407" s="231"/>
      <c r="E407" s="231"/>
      <c r="F407" s="231"/>
      <c r="G407" s="231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31"/>
      <c r="B408" s="269"/>
      <c r="C408" s="231"/>
      <c r="D408" s="231"/>
      <c r="E408" s="231"/>
      <c r="F408" s="231"/>
      <c r="G408" s="231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31"/>
      <c r="B409" s="269"/>
      <c r="C409" s="231"/>
      <c r="D409" s="231"/>
      <c r="E409" s="231"/>
      <c r="F409" s="231"/>
      <c r="G409" s="231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31"/>
      <c r="B410" s="269"/>
      <c r="C410" s="231"/>
      <c r="D410" s="231"/>
      <c r="E410" s="231"/>
      <c r="F410" s="231"/>
      <c r="G410" s="231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31"/>
      <c r="B411" s="269"/>
      <c r="C411" s="231"/>
      <c r="D411" s="231"/>
      <c r="E411" s="231"/>
      <c r="F411" s="231"/>
      <c r="G411" s="231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31"/>
      <c r="B412" s="269"/>
      <c r="C412" s="231"/>
      <c r="D412" s="231"/>
      <c r="E412" s="231"/>
      <c r="F412" s="231"/>
      <c r="G412" s="231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31"/>
      <c r="B413" s="269"/>
      <c r="C413" s="231"/>
      <c r="D413" s="231"/>
      <c r="E413" s="231"/>
      <c r="F413" s="231"/>
      <c r="G413" s="231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31"/>
      <c r="B414" s="269"/>
      <c r="C414" s="231"/>
      <c r="D414" s="231"/>
      <c r="E414" s="231"/>
      <c r="F414" s="231"/>
      <c r="G414" s="231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31"/>
      <c r="B415" s="269"/>
      <c r="C415" s="231"/>
      <c r="D415" s="231"/>
      <c r="E415" s="231"/>
      <c r="F415" s="231"/>
      <c r="G415" s="231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31"/>
      <c r="B416" s="269"/>
      <c r="C416" s="231"/>
      <c r="D416" s="231"/>
      <c r="E416" s="231"/>
      <c r="F416" s="231"/>
      <c r="G416" s="231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31"/>
      <c r="B417" s="269"/>
      <c r="C417" s="231"/>
      <c r="D417" s="231"/>
      <c r="E417" s="231"/>
      <c r="F417" s="231"/>
      <c r="G417" s="231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31"/>
      <c r="B418" s="269"/>
      <c r="C418" s="231"/>
      <c r="D418" s="231"/>
      <c r="E418" s="231"/>
      <c r="F418" s="231"/>
      <c r="G418" s="231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31"/>
      <c r="B419" s="269"/>
      <c r="C419" s="231"/>
      <c r="D419" s="231"/>
      <c r="E419" s="231"/>
      <c r="F419" s="231"/>
      <c r="G419" s="231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31"/>
      <c r="B420" s="269"/>
      <c r="C420" s="231"/>
      <c r="D420" s="231"/>
      <c r="E420" s="231"/>
      <c r="F420" s="231"/>
      <c r="G420" s="231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31"/>
      <c r="B421" s="269"/>
      <c r="C421" s="231"/>
      <c r="D421" s="231"/>
      <c r="E421" s="231"/>
      <c r="F421" s="231"/>
      <c r="G421" s="231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31"/>
      <c r="B422" s="269"/>
      <c r="C422" s="231"/>
      <c r="D422" s="231"/>
      <c r="E422" s="231"/>
      <c r="F422" s="231"/>
      <c r="G422" s="231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31"/>
      <c r="B423" s="269"/>
      <c r="C423" s="231"/>
      <c r="D423" s="231"/>
      <c r="E423" s="231"/>
      <c r="F423" s="231"/>
      <c r="G423" s="231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31"/>
      <c r="B424" s="269"/>
      <c r="C424" s="231"/>
      <c r="D424" s="231"/>
      <c r="E424" s="231"/>
      <c r="F424" s="231"/>
      <c r="G424" s="231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31"/>
      <c r="B425" s="269"/>
      <c r="C425" s="231"/>
      <c r="D425" s="231"/>
      <c r="E425" s="231"/>
      <c r="F425" s="231"/>
      <c r="G425" s="231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31"/>
      <c r="B426" s="269"/>
      <c r="C426" s="231"/>
      <c r="D426" s="231"/>
      <c r="E426" s="231"/>
      <c r="F426" s="231"/>
      <c r="G426" s="231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31"/>
      <c r="B427" s="269"/>
      <c r="C427" s="231"/>
      <c r="D427" s="231"/>
      <c r="E427" s="231"/>
      <c r="F427" s="231"/>
      <c r="G427" s="231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31"/>
      <c r="B428" s="269"/>
      <c r="C428" s="231"/>
      <c r="D428" s="231"/>
      <c r="E428" s="231"/>
      <c r="F428" s="231"/>
      <c r="G428" s="231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31"/>
      <c r="B429" s="269"/>
      <c r="C429" s="231"/>
      <c r="D429" s="231"/>
      <c r="E429" s="231"/>
      <c r="F429" s="231"/>
      <c r="G429" s="231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31"/>
      <c r="B430" s="269"/>
      <c r="C430" s="231"/>
      <c r="D430" s="231"/>
      <c r="E430" s="231"/>
      <c r="F430" s="231"/>
      <c r="G430" s="231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31"/>
      <c r="B431" s="269"/>
      <c r="C431" s="231"/>
      <c r="D431" s="231"/>
      <c r="E431" s="231"/>
      <c r="F431" s="231"/>
      <c r="G431" s="231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31"/>
      <c r="B432" s="269"/>
      <c r="C432" s="231"/>
      <c r="D432" s="231"/>
      <c r="E432" s="231"/>
      <c r="F432" s="231"/>
      <c r="G432" s="231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31"/>
      <c r="B433" s="269"/>
      <c r="C433" s="231"/>
      <c r="D433" s="231"/>
      <c r="E433" s="231"/>
      <c r="F433" s="231"/>
      <c r="G433" s="231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31"/>
      <c r="B434" s="269"/>
      <c r="C434" s="231"/>
      <c r="D434" s="231"/>
      <c r="E434" s="231"/>
      <c r="F434" s="231"/>
      <c r="G434" s="231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31"/>
      <c r="B435" s="269"/>
      <c r="C435" s="231"/>
      <c r="D435" s="231"/>
      <c r="E435" s="231"/>
      <c r="F435" s="231"/>
      <c r="G435" s="231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31"/>
      <c r="B436" s="269"/>
      <c r="C436" s="231"/>
      <c r="D436" s="231"/>
      <c r="E436" s="231"/>
      <c r="F436" s="231"/>
      <c r="G436" s="231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31"/>
      <c r="B437" s="269"/>
      <c r="C437" s="231"/>
      <c r="D437" s="231"/>
      <c r="E437" s="231"/>
      <c r="F437" s="231"/>
      <c r="G437" s="231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31"/>
      <c r="B438" s="269"/>
      <c r="C438" s="231"/>
      <c r="D438" s="231"/>
      <c r="E438" s="231"/>
      <c r="F438" s="231"/>
      <c r="G438" s="231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31"/>
      <c r="B439" s="269"/>
      <c r="C439" s="231"/>
      <c r="D439" s="231"/>
      <c r="E439" s="231"/>
      <c r="F439" s="231"/>
      <c r="G439" s="231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31"/>
      <c r="B440" s="269"/>
      <c r="C440" s="231"/>
      <c r="D440" s="231"/>
      <c r="E440" s="231"/>
      <c r="F440" s="231"/>
      <c r="G440" s="231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31"/>
      <c r="B441" s="269"/>
      <c r="C441" s="231"/>
      <c r="D441" s="231"/>
      <c r="E441" s="231"/>
      <c r="F441" s="231"/>
      <c r="G441" s="231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31"/>
      <c r="B442" s="269"/>
      <c r="C442" s="231"/>
      <c r="D442" s="231"/>
      <c r="E442" s="231"/>
      <c r="F442" s="231"/>
      <c r="G442" s="231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31"/>
      <c r="B443" s="269"/>
      <c r="C443" s="231"/>
      <c r="D443" s="231"/>
      <c r="E443" s="231"/>
      <c r="F443" s="231"/>
      <c r="G443" s="231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31"/>
      <c r="B444" s="269"/>
      <c r="C444" s="231"/>
      <c r="D444" s="231"/>
      <c r="E444" s="231"/>
      <c r="F444" s="231"/>
      <c r="G444" s="231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31"/>
      <c r="B445" s="269"/>
      <c r="C445" s="231"/>
      <c r="D445" s="231"/>
      <c r="E445" s="231"/>
      <c r="F445" s="231"/>
      <c r="G445" s="231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31"/>
      <c r="B446" s="269"/>
      <c r="C446" s="231"/>
      <c r="D446" s="231"/>
      <c r="E446" s="231"/>
      <c r="F446" s="231"/>
      <c r="G446" s="231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31"/>
      <c r="B447" s="269"/>
      <c r="C447" s="231"/>
      <c r="D447" s="231"/>
      <c r="E447" s="231"/>
      <c r="F447" s="231"/>
      <c r="G447" s="231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31"/>
      <c r="B448" s="269"/>
      <c r="C448" s="231"/>
      <c r="D448" s="231"/>
      <c r="E448" s="231"/>
      <c r="F448" s="231"/>
      <c r="G448" s="231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31"/>
      <c r="B449" s="269"/>
      <c r="C449" s="231"/>
      <c r="D449" s="231"/>
      <c r="E449" s="231"/>
      <c r="F449" s="231"/>
      <c r="G449" s="231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31"/>
      <c r="B450" s="269"/>
      <c r="C450" s="231"/>
      <c r="D450" s="231"/>
      <c r="E450" s="231"/>
      <c r="F450" s="231"/>
      <c r="G450" s="231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31"/>
      <c r="B451" s="269"/>
      <c r="C451" s="231"/>
      <c r="D451" s="231"/>
      <c r="E451" s="231"/>
      <c r="F451" s="231"/>
      <c r="G451" s="231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31"/>
      <c r="B452" s="269"/>
      <c r="C452" s="231"/>
      <c r="D452" s="231"/>
      <c r="E452" s="231"/>
      <c r="F452" s="231"/>
      <c r="G452" s="231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31"/>
      <c r="B453" s="269"/>
      <c r="C453" s="231"/>
      <c r="D453" s="231"/>
      <c r="E453" s="231"/>
      <c r="F453" s="231"/>
      <c r="G453" s="231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31"/>
      <c r="B454" s="269"/>
      <c r="C454" s="231"/>
      <c r="D454" s="231"/>
      <c r="E454" s="231"/>
      <c r="F454" s="231"/>
      <c r="G454" s="231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31"/>
      <c r="B455" s="269"/>
      <c r="C455" s="231"/>
      <c r="D455" s="231"/>
      <c r="E455" s="231"/>
      <c r="F455" s="231"/>
      <c r="G455" s="231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31"/>
      <c r="B456" s="269"/>
      <c r="C456" s="231"/>
      <c r="D456" s="231"/>
      <c r="E456" s="231"/>
      <c r="F456" s="231"/>
      <c r="G456" s="231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31"/>
      <c r="B457" s="269"/>
      <c r="C457" s="231"/>
      <c r="D457" s="231"/>
      <c r="E457" s="231"/>
      <c r="F457" s="231"/>
      <c r="G457" s="231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31"/>
      <c r="B458" s="269"/>
      <c r="C458" s="231"/>
      <c r="D458" s="231"/>
      <c r="E458" s="231"/>
      <c r="F458" s="231"/>
      <c r="G458" s="231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31"/>
      <c r="B459" s="269"/>
      <c r="C459" s="231"/>
      <c r="D459" s="231"/>
      <c r="E459" s="231"/>
      <c r="F459" s="231"/>
      <c r="G459" s="231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31"/>
      <c r="B460" s="269"/>
      <c r="C460" s="231"/>
      <c r="D460" s="231"/>
      <c r="E460" s="231"/>
      <c r="F460" s="231"/>
      <c r="G460" s="231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31"/>
      <c r="B461" s="269"/>
      <c r="C461" s="231"/>
      <c r="D461" s="231"/>
      <c r="E461" s="231"/>
      <c r="F461" s="231"/>
      <c r="G461" s="231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31"/>
      <c r="B462" s="269"/>
      <c r="C462" s="231"/>
      <c r="D462" s="231"/>
      <c r="E462" s="231"/>
      <c r="F462" s="231"/>
      <c r="G462" s="231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31"/>
      <c r="B463" s="269"/>
      <c r="C463" s="231"/>
      <c r="D463" s="231"/>
      <c r="E463" s="231"/>
      <c r="F463" s="231"/>
      <c r="G463" s="231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31"/>
      <c r="B464" s="269"/>
      <c r="C464" s="231"/>
      <c r="D464" s="231"/>
      <c r="E464" s="231"/>
      <c r="F464" s="231"/>
      <c r="G464" s="231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31"/>
      <c r="B465" s="269"/>
      <c r="C465" s="231"/>
      <c r="D465" s="231"/>
      <c r="E465" s="231"/>
      <c r="F465" s="231"/>
      <c r="G465" s="231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31"/>
      <c r="B466" s="269"/>
      <c r="C466" s="231"/>
      <c r="D466" s="231"/>
      <c r="E466" s="231"/>
      <c r="F466" s="231"/>
      <c r="G466" s="231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31"/>
      <c r="B467" s="269"/>
      <c r="C467" s="231"/>
      <c r="D467" s="231"/>
      <c r="E467" s="231"/>
      <c r="F467" s="231"/>
      <c r="G467" s="231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31"/>
      <c r="B468" s="269"/>
      <c r="C468" s="231"/>
      <c r="D468" s="231"/>
      <c r="E468" s="231"/>
      <c r="F468" s="231"/>
      <c r="G468" s="231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31"/>
      <c r="B469" s="269"/>
      <c r="C469" s="231"/>
      <c r="D469" s="231"/>
      <c r="E469" s="231"/>
      <c r="F469" s="231"/>
      <c r="G469" s="231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31"/>
      <c r="B470" s="269"/>
      <c r="C470" s="231"/>
      <c r="D470" s="231"/>
      <c r="E470" s="231"/>
      <c r="F470" s="231"/>
      <c r="G470" s="231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31"/>
      <c r="B471" s="269"/>
      <c r="C471" s="231"/>
      <c r="D471" s="231"/>
      <c r="E471" s="231"/>
      <c r="F471" s="231"/>
      <c r="G471" s="231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31"/>
      <c r="B472" s="269"/>
      <c r="C472" s="231"/>
      <c r="D472" s="231"/>
      <c r="E472" s="231"/>
      <c r="F472" s="231"/>
      <c r="G472" s="231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31"/>
      <c r="B473" s="269"/>
      <c r="C473" s="231"/>
      <c r="D473" s="231"/>
      <c r="E473" s="231"/>
      <c r="F473" s="231"/>
      <c r="G473" s="231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31"/>
      <c r="B474" s="269"/>
      <c r="C474" s="231"/>
      <c r="D474" s="231"/>
      <c r="E474" s="231"/>
      <c r="F474" s="231"/>
      <c r="G474" s="231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31"/>
      <c r="B475" s="269"/>
      <c r="C475" s="231"/>
      <c r="D475" s="231"/>
      <c r="E475" s="231"/>
      <c r="F475" s="231"/>
      <c r="G475" s="231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31"/>
      <c r="B476" s="269"/>
      <c r="C476" s="231"/>
      <c r="D476" s="231"/>
      <c r="E476" s="231"/>
      <c r="F476" s="231"/>
      <c r="G476" s="231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31"/>
      <c r="B477" s="269"/>
      <c r="C477" s="231"/>
      <c r="D477" s="231"/>
      <c r="E477" s="231"/>
      <c r="F477" s="231"/>
      <c r="G477" s="231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31"/>
      <c r="B478" s="269"/>
      <c r="C478" s="231"/>
      <c r="D478" s="231"/>
      <c r="E478" s="231"/>
      <c r="F478" s="231"/>
      <c r="G478" s="231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31"/>
      <c r="B479" s="269"/>
      <c r="C479" s="231"/>
      <c r="D479" s="231"/>
      <c r="E479" s="231"/>
      <c r="F479" s="231"/>
      <c r="G479" s="231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31"/>
      <c r="B480" s="269"/>
      <c r="C480" s="231"/>
      <c r="D480" s="231"/>
      <c r="E480" s="231"/>
      <c r="F480" s="231"/>
      <c r="G480" s="231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31"/>
      <c r="B481" s="269"/>
      <c r="C481" s="231"/>
      <c r="D481" s="231"/>
      <c r="E481" s="231"/>
      <c r="F481" s="231"/>
      <c r="G481" s="231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31"/>
      <c r="B482" s="269"/>
      <c r="C482" s="231"/>
      <c r="D482" s="231"/>
      <c r="E482" s="231"/>
      <c r="F482" s="231"/>
      <c r="G482" s="231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31"/>
      <c r="B483" s="269"/>
      <c r="C483" s="231"/>
      <c r="D483" s="231"/>
      <c r="E483" s="231"/>
      <c r="F483" s="231"/>
      <c r="G483" s="231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31"/>
      <c r="B484" s="269"/>
      <c r="C484" s="231"/>
      <c r="D484" s="231"/>
      <c r="E484" s="231"/>
      <c r="F484" s="231"/>
      <c r="G484" s="231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31"/>
      <c r="B485" s="269"/>
      <c r="C485" s="231"/>
      <c r="D485" s="231"/>
      <c r="E485" s="231"/>
      <c r="F485" s="231"/>
      <c r="G485" s="231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31"/>
      <c r="B486" s="269"/>
      <c r="C486" s="231"/>
      <c r="D486" s="231"/>
      <c r="E486" s="231"/>
      <c r="F486" s="231"/>
      <c r="G486" s="231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31"/>
      <c r="B487" s="269"/>
      <c r="C487" s="231"/>
      <c r="D487" s="231"/>
      <c r="E487" s="231"/>
      <c r="F487" s="231"/>
      <c r="G487" s="231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31"/>
      <c r="B488" s="269"/>
      <c r="C488" s="231"/>
      <c r="D488" s="231"/>
      <c r="E488" s="231"/>
      <c r="F488" s="231"/>
      <c r="G488" s="231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31"/>
      <c r="B489" s="269"/>
      <c r="C489" s="231"/>
      <c r="D489" s="231"/>
      <c r="E489" s="231"/>
      <c r="F489" s="231"/>
      <c r="G489" s="231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31"/>
      <c r="B490" s="269"/>
      <c r="C490" s="231"/>
      <c r="D490" s="231"/>
      <c r="E490" s="231"/>
      <c r="F490" s="231"/>
      <c r="G490" s="231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31"/>
      <c r="B491" s="269"/>
      <c r="C491" s="231"/>
      <c r="D491" s="231"/>
      <c r="E491" s="231"/>
      <c r="F491" s="231"/>
      <c r="G491" s="231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31"/>
      <c r="B492" s="269"/>
      <c r="C492" s="231"/>
      <c r="D492" s="231"/>
      <c r="E492" s="231"/>
      <c r="F492" s="231"/>
      <c r="G492" s="231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31"/>
      <c r="B493" s="269"/>
      <c r="C493" s="231"/>
      <c r="D493" s="231"/>
      <c r="E493" s="231"/>
      <c r="F493" s="231"/>
      <c r="G493" s="231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31"/>
      <c r="B494" s="269"/>
      <c r="C494" s="231"/>
      <c r="D494" s="231"/>
      <c r="E494" s="231"/>
      <c r="F494" s="231"/>
      <c r="G494" s="231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31"/>
      <c r="B495" s="269"/>
      <c r="C495" s="231"/>
      <c r="D495" s="231"/>
      <c r="E495" s="231"/>
      <c r="F495" s="231"/>
      <c r="G495" s="231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31"/>
      <c r="B496" s="269"/>
      <c r="C496" s="231"/>
      <c r="D496" s="231"/>
      <c r="E496" s="231"/>
      <c r="F496" s="231"/>
      <c r="G496" s="231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31"/>
      <c r="B497" s="269"/>
      <c r="C497" s="231"/>
      <c r="D497" s="231"/>
      <c r="E497" s="231"/>
      <c r="F497" s="231"/>
      <c r="G497" s="231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31"/>
      <c r="B498" s="269"/>
      <c r="C498" s="231"/>
      <c r="D498" s="231"/>
      <c r="E498" s="231"/>
      <c r="F498" s="231"/>
      <c r="G498" s="231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31"/>
      <c r="B499" s="269"/>
      <c r="C499" s="231"/>
      <c r="D499" s="231"/>
      <c r="E499" s="231"/>
      <c r="F499" s="231"/>
      <c r="G499" s="231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31"/>
      <c r="B500" s="269"/>
      <c r="C500" s="231"/>
      <c r="D500" s="231"/>
      <c r="E500" s="231"/>
      <c r="F500" s="231"/>
      <c r="G500" s="231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31"/>
      <c r="B501" s="269"/>
      <c r="C501" s="231"/>
      <c r="D501" s="231"/>
      <c r="E501" s="231"/>
      <c r="F501" s="231"/>
      <c r="G501" s="231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31"/>
      <c r="B502" s="269"/>
      <c r="C502" s="231"/>
      <c r="D502" s="231"/>
      <c r="E502" s="231"/>
      <c r="F502" s="231"/>
      <c r="G502" s="231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31"/>
      <c r="B503" s="269"/>
      <c r="C503" s="231"/>
      <c r="D503" s="231"/>
      <c r="E503" s="231"/>
      <c r="F503" s="231"/>
      <c r="G503" s="231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31"/>
      <c r="B504" s="269"/>
      <c r="C504" s="231"/>
      <c r="D504" s="231"/>
      <c r="E504" s="231"/>
      <c r="F504" s="231"/>
      <c r="G504" s="231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31"/>
      <c r="B505" s="269"/>
      <c r="C505" s="231"/>
      <c r="D505" s="231"/>
      <c r="E505" s="231"/>
      <c r="F505" s="231"/>
      <c r="G505" s="231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31"/>
      <c r="B506" s="269"/>
      <c r="C506" s="231"/>
      <c r="D506" s="231"/>
      <c r="E506" s="231"/>
      <c r="F506" s="231"/>
      <c r="G506" s="231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31"/>
      <c r="B507" s="269"/>
      <c r="C507" s="231"/>
      <c r="D507" s="231"/>
      <c r="E507" s="231"/>
      <c r="F507" s="231"/>
      <c r="G507" s="231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31"/>
      <c r="B508" s="269"/>
      <c r="C508" s="231"/>
      <c r="D508" s="231"/>
      <c r="E508" s="231"/>
      <c r="F508" s="231"/>
      <c r="G508" s="231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31"/>
      <c r="B509" s="269"/>
      <c r="C509" s="231"/>
      <c r="D509" s="231"/>
      <c r="E509" s="231"/>
      <c r="F509" s="231"/>
      <c r="G509" s="231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31"/>
      <c r="B510" s="269"/>
      <c r="C510" s="231"/>
      <c r="D510" s="231"/>
      <c r="E510" s="231"/>
      <c r="F510" s="231"/>
      <c r="G510" s="231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31"/>
      <c r="B511" s="269"/>
      <c r="C511" s="231"/>
      <c r="D511" s="231"/>
      <c r="E511" s="231"/>
      <c r="F511" s="231"/>
      <c r="G511" s="231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31"/>
      <c r="B512" s="269"/>
      <c r="C512" s="231"/>
      <c r="D512" s="231"/>
      <c r="E512" s="231"/>
      <c r="F512" s="231"/>
      <c r="G512" s="231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31"/>
      <c r="B513" s="269"/>
      <c r="C513" s="231"/>
      <c r="D513" s="231"/>
      <c r="E513" s="231"/>
      <c r="F513" s="231"/>
      <c r="G513" s="231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31"/>
      <c r="B514" s="269"/>
      <c r="C514" s="231"/>
      <c r="D514" s="231"/>
      <c r="E514" s="231"/>
      <c r="F514" s="231"/>
      <c r="G514" s="231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31"/>
      <c r="B515" s="269"/>
      <c r="C515" s="231"/>
      <c r="D515" s="231"/>
      <c r="E515" s="231"/>
      <c r="F515" s="231"/>
      <c r="G515" s="231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31"/>
      <c r="B516" s="269"/>
      <c r="C516" s="231"/>
      <c r="D516" s="231"/>
      <c r="E516" s="231"/>
      <c r="F516" s="231"/>
      <c r="G516" s="231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31"/>
      <c r="B517" s="269"/>
      <c r="C517" s="231"/>
      <c r="D517" s="231"/>
      <c r="E517" s="231"/>
      <c r="F517" s="231"/>
      <c r="G517" s="231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31"/>
      <c r="B518" s="269"/>
      <c r="C518" s="231"/>
      <c r="D518" s="231"/>
      <c r="E518" s="231"/>
      <c r="F518" s="231"/>
      <c r="G518" s="231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31"/>
      <c r="B519" s="269"/>
      <c r="C519" s="231"/>
      <c r="D519" s="231"/>
      <c r="E519" s="231"/>
      <c r="F519" s="231"/>
      <c r="G519" s="231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31"/>
      <c r="B520" s="269"/>
      <c r="C520" s="231"/>
      <c r="D520" s="231"/>
      <c r="E520" s="231"/>
      <c r="F520" s="231"/>
      <c r="G520" s="231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31"/>
      <c r="B521" s="269"/>
      <c r="C521" s="231"/>
      <c r="D521" s="231"/>
      <c r="E521" s="231"/>
      <c r="F521" s="231"/>
      <c r="G521" s="231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31"/>
      <c r="B522" s="269"/>
      <c r="C522" s="231"/>
      <c r="D522" s="231"/>
      <c r="E522" s="231"/>
      <c r="F522" s="231"/>
      <c r="G522" s="231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31"/>
      <c r="B523" s="269"/>
      <c r="C523" s="231"/>
      <c r="D523" s="231"/>
      <c r="E523" s="231"/>
      <c r="F523" s="231"/>
      <c r="G523" s="231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31"/>
      <c r="B524" s="269"/>
      <c r="C524" s="231"/>
      <c r="D524" s="231"/>
      <c r="E524" s="231"/>
      <c r="F524" s="231"/>
      <c r="G524" s="231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31"/>
      <c r="B525" s="269"/>
      <c r="C525" s="231"/>
      <c r="D525" s="231"/>
      <c r="E525" s="231"/>
      <c r="F525" s="231"/>
      <c r="G525" s="231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31"/>
      <c r="B526" s="269"/>
      <c r="C526" s="231"/>
      <c r="D526" s="231"/>
      <c r="E526" s="231"/>
      <c r="F526" s="231"/>
      <c r="G526" s="231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31"/>
      <c r="B527" s="269"/>
      <c r="C527" s="231"/>
      <c r="D527" s="231"/>
      <c r="E527" s="231"/>
      <c r="F527" s="231"/>
      <c r="G527" s="231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31"/>
      <c r="B528" s="269"/>
      <c r="C528" s="231"/>
      <c r="D528" s="231"/>
      <c r="E528" s="231"/>
      <c r="F528" s="231"/>
      <c r="G528" s="231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31"/>
      <c r="B529" s="269"/>
      <c r="C529" s="231"/>
      <c r="D529" s="231"/>
      <c r="E529" s="231"/>
      <c r="F529" s="231"/>
      <c r="G529" s="231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31"/>
      <c r="B530" s="269"/>
      <c r="C530" s="231"/>
      <c r="D530" s="231"/>
      <c r="E530" s="231"/>
      <c r="F530" s="231"/>
      <c r="G530" s="231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31"/>
      <c r="B531" s="269"/>
      <c r="C531" s="231"/>
      <c r="D531" s="231"/>
      <c r="E531" s="231"/>
      <c r="F531" s="231"/>
      <c r="G531" s="231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31"/>
      <c r="B532" s="269"/>
      <c r="C532" s="231"/>
      <c r="D532" s="231"/>
      <c r="E532" s="231"/>
      <c r="F532" s="231"/>
      <c r="G532" s="231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31"/>
      <c r="B533" s="269"/>
      <c r="C533" s="231"/>
      <c r="D533" s="231"/>
      <c r="E533" s="231"/>
      <c r="F533" s="231"/>
      <c r="G533" s="231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31"/>
      <c r="B534" s="269"/>
      <c r="C534" s="231"/>
      <c r="D534" s="231"/>
      <c r="E534" s="231"/>
      <c r="F534" s="231"/>
      <c r="G534" s="231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31"/>
      <c r="B535" s="269"/>
      <c r="C535" s="231"/>
      <c r="D535" s="231"/>
      <c r="E535" s="231"/>
      <c r="F535" s="231"/>
      <c r="G535" s="231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31"/>
      <c r="B536" s="269"/>
      <c r="C536" s="231"/>
      <c r="D536" s="231"/>
      <c r="E536" s="231"/>
      <c r="F536" s="231"/>
      <c r="G536" s="231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31"/>
      <c r="B537" s="269"/>
      <c r="C537" s="231"/>
      <c r="D537" s="231"/>
      <c r="E537" s="231"/>
      <c r="F537" s="231"/>
      <c r="G537" s="231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31"/>
      <c r="B538" s="269"/>
      <c r="C538" s="231"/>
      <c r="D538" s="231"/>
      <c r="E538" s="231"/>
      <c r="F538" s="231"/>
      <c r="G538" s="231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31"/>
      <c r="B539" s="269"/>
      <c r="C539" s="231"/>
      <c r="D539" s="231"/>
      <c r="E539" s="231"/>
      <c r="F539" s="231"/>
      <c r="G539" s="231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31"/>
      <c r="B540" s="269"/>
      <c r="C540" s="231"/>
      <c r="D540" s="231"/>
      <c r="E540" s="231"/>
      <c r="F540" s="231"/>
      <c r="G540" s="231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31"/>
      <c r="B541" s="269"/>
      <c r="C541" s="231"/>
      <c r="D541" s="231"/>
      <c r="E541" s="231"/>
      <c r="F541" s="231"/>
      <c r="G541" s="231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31"/>
      <c r="B542" s="269"/>
      <c r="C542" s="231"/>
      <c r="D542" s="231"/>
      <c r="E542" s="231"/>
      <c r="F542" s="231"/>
      <c r="G542" s="231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31"/>
      <c r="B543" s="269"/>
      <c r="C543" s="231"/>
      <c r="D543" s="231"/>
      <c r="E543" s="231"/>
      <c r="F543" s="231"/>
      <c r="G543" s="231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31"/>
      <c r="B544" s="269"/>
      <c r="C544" s="231"/>
      <c r="D544" s="231"/>
      <c r="E544" s="231"/>
      <c r="F544" s="231"/>
      <c r="G544" s="231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31"/>
      <c r="B545" s="269"/>
      <c r="C545" s="231"/>
      <c r="D545" s="231"/>
      <c r="E545" s="231"/>
      <c r="F545" s="231"/>
      <c r="G545" s="231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31"/>
      <c r="B546" s="269"/>
      <c r="C546" s="231"/>
      <c r="D546" s="231"/>
      <c r="E546" s="231"/>
      <c r="F546" s="231"/>
      <c r="G546" s="231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31"/>
      <c r="B547" s="269"/>
      <c r="C547" s="231"/>
      <c r="D547" s="231"/>
      <c r="E547" s="231"/>
      <c r="F547" s="231"/>
      <c r="G547" s="231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31"/>
      <c r="B548" s="269"/>
      <c r="C548" s="231"/>
      <c r="D548" s="231"/>
      <c r="E548" s="231"/>
      <c r="F548" s="231"/>
      <c r="G548" s="231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31"/>
      <c r="B549" s="269"/>
      <c r="C549" s="231"/>
      <c r="D549" s="231"/>
      <c r="E549" s="231"/>
      <c r="F549" s="231"/>
      <c r="G549" s="231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31"/>
      <c r="B550" s="269"/>
      <c r="C550" s="231"/>
      <c r="D550" s="231"/>
      <c r="E550" s="231"/>
      <c r="F550" s="231"/>
      <c r="G550" s="231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31"/>
      <c r="B551" s="269"/>
      <c r="C551" s="231"/>
      <c r="D551" s="231"/>
      <c r="E551" s="231"/>
      <c r="F551" s="231"/>
      <c r="G551" s="231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31"/>
      <c r="B552" s="269"/>
      <c r="C552" s="231"/>
      <c r="D552" s="231"/>
      <c r="E552" s="231"/>
      <c r="F552" s="231"/>
      <c r="G552" s="231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31"/>
      <c r="B553" s="269"/>
      <c r="C553" s="231"/>
      <c r="D553" s="231"/>
      <c r="E553" s="231"/>
      <c r="F553" s="231"/>
      <c r="G553" s="231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31"/>
      <c r="B554" s="269"/>
      <c r="C554" s="231"/>
      <c r="D554" s="231"/>
      <c r="E554" s="231"/>
      <c r="F554" s="231"/>
      <c r="G554" s="231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31"/>
      <c r="B555" s="269"/>
      <c r="C555" s="231"/>
      <c r="D555" s="231"/>
      <c r="E555" s="231"/>
      <c r="F555" s="231"/>
      <c r="G555" s="231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31"/>
      <c r="B556" s="269"/>
      <c r="C556" s="231"/>
      <c r="D556" s="231"/>
      <c r="E556" s="231"/>
      <c r="F556" s="231"/>
      <c r="G556" s="231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31"/>
      <c r="B557" s="269"/>
      <c r="C557" s="231"/>
      <c r="D557" s="231"/>
      <c r="E557" s="231"/>
      <c r="F557" s="231"/>
      <c r="G557" s="231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31"/>
      <c r="B558" s="269"/>
      <c r="C558" s="231"/>
      <c r="D558" s="231"/>
      <c r="E558" s="231"/>
      <c r="F558" s="231"/>
      <c r="G558" s="231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31"/>
      <c r="B559" s="269"/>
      <c r="C559" s="231"/>
      <c r="D559" s="231"/>
      <c r="E559" s="231"/>
      <c r="F559" s="231"/>
      <c r="G559" s="231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31"/>
      <c r="B560" s="269"/>
      <c r="C560" s="231"/>
      <c r="D560" s="231"/>
      <c r="E560" s="231"/>
      <c r="F560" s="231"/>
      <c r="G560" s="231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31"/>
      <c r="B561" s="269"/>
      <c r="C561" s="231"/>
      <c r="D561" s="231"/>
      <c r="E561" s="231"/>
      <c r="F561" s="231"/>
      <c r="G561" s="231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31"/>
      <c r="B562" s="269"/>
      <c r="C562" s="231"/>
      <c r="D562" s="231"/>
      <c r="E562" s="231"/>
      <c r="F562" s="231"/>
      <c r="G562" s="231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31"/>
      <c r="B563" s="269"/>
      <c r="C563" s="231"/>
      <c r="D563" s="231"/>
      <c r="E563" s="231"/>
      <c r="F563" s="231"/>
      <c r="G563" s="231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31"/>
      <c r="B564" s="269"/>
      <c r="C564" s="231"/>
      <c r="D564" s="231"/>
      <c r="E564" s="231"/>
      <c r="F564" s="231"/>
      <c r="G564" s="231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31"/>
      <c r="B565" s="269"/>
      <c r="C565" s="231"/>
      <c r="D565" s="231"/>
      <c r="E565" s="231"/>
      <c r="F565" s="231"/>
      <c r="G565" s="231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31"/>
      <c r="B566" s="269"/>
      <c r="C566" s="231"/>
      <c r="D566" s="231"/>
      <c r="E566" s="231"/>
      <c r="F566" s="231"/>
      <c r="G566" s="231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31"/>
      <c r="B567" s="269"/>
      <c r="C567" s="231"/>
      <c r="D567" s="231"/>
      <c r="E567" s="231"/>
      <c r="F567" s="231"/>
      <c r="G567" s="231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31"/>
      <c r="B568" s="269"/>
      <c r="C568" s="231"/>
      <c r="D568" s="231"/>
      <c r="E568" s="231"/>
      <c r="F568" s="231"/>
      <c r="G568" s="231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31"/>
      <c r="B569" s="269"/>
      <c r="C569" s="231"/>
      <c r="D569" s="231"/>
      <c r="E569" s="231"/>
      <c r="F569" s="231"/>
      <c r="G569" s="231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31"/>
      <c r="B570" s="269"/>
      <c r="C570" s="231"/>
      <c r="D570" s="231"/>
      <c r="E570" s="231"/>
      <c r="F570" s="231"/>
      <c r="G570" s="231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31"/>
      <c r="B571" s="269"/>
      <c r="C571" s="231"/>
      <c r="D571" s="231"/>
      <c r="E571" s="231"/>
      <c r="F571" s="231"/>
      <c r="G571" s="231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31"/>
      <c r="B572" s="269"/>
      <c r="C572" s="231"/>
      <c r="D572" s="231"/>
      <c r="E572" s="231"/>
      <c r="F572" s="231"/>
      <c r="G572" s="231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31"/>
      <c r="B573" s="269"/>
      <c r="C573" s="231"/>
      <c r="D573" s="231"/>
      <c r="E573" s="231"/>
      <c r="F573" s="231"/>
      <c r="G573" s="231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31"/>
      <c r="B574" s="269"/>
      <c r="C574" s="231"/>
      <c r="D574" s="231"/>
      <c r="E574" s="231"/>
      <c r="F574" s="231"/>
      <c r="G574" s="231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31"/>
      <c r="B575" s="269"/>
      <c r="C575" s="231"/>
      <c r="D575" s="231"/>
      <c r="E575" s="231"/>
      <c r="F575" s="231"/>
      <c r="G575" s="231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31"/>
      <c r="B576" s="269"/>
      <c r="C576" s="231"/>
      <c r="D576" s="231"/>
      <c r="E576" s="231"/>
      <c r="F576" s="231"/>
      <c r="G576" s="231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31"/>
      <c r="B577" s="269"/>
      <c r="C577" s="231"/>
      <c r="D577" s="231"/>
      <c r="E577" s="231"/>
      <c r="F577" s="231"/>
      <c r="G577" s="231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31"/>
      <c r="B578" s="269"/>
      <c r="C578" s="231"/>
      <c r="D578" s="231"/>
      <c r="E578" s="231"/>
      <c r="F578" s="231"/>
      <c r="G578" s="231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31"/>
      <c r="B579" s="269"/>
      <c r="C579" s="231"/>
      <c r="D579" s="231"/>
      <c r="E579" s="231"/>
      <c r="F579" s="231"/>
      <c r="G579" s="231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31"/>
      <c r="B580" s="269"/>
      <c r="C580" s="231"/>
      <c r="D580" s="231"/>
      <c r="E580" s="231"/>
      <c r="F580" s="231"/>
      <c r="G580" s="231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31"/>
      <c r="B581" s="269"/>
      <c r="C581" s="231"/>
      <c r="D581" s="231"/>
      <c r="E581" s="231"/>
      <c r="F581" s="231"/>
      <c r="G581" s="231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31"/>
      <c r="B582" s="269"/>
      <c r="C582" s="231"/>
      <c r="D582" s="231"/>
      <c r="E582" s="231"/>
      <c r="F582" s="231"/>
      <c r="G582" s="231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31"/>
      <c r="B583" s="269"/>
      <c r="C583" s="231"/>
      <c r="D583" s="231"/>
      <c r="E583" s="231"/>
      <c r="F583" s="231"/>
      <c r="G583" s="231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31"/>
      <c r="B584" s="269"/>
      <c r="C584" s="231"/>
      <c r="D584" s="231"/>
      <c r="E584" s="231"/>
      <c r="F584" s="231"/>
      <c r="G584" s="231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31"/>
      <c r="B585" s="269"/>
      <c r="C585" s="231"/>
      <c r="D585" s="231"/>
      <c r="E585" s="231"/>
      <c r="F585" s="231"/>
      <c r="G585" s="231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31"/>
      <c r="B586" s="269"/>
      <c r="C586" s="231"/>
      <c r="D586" s="231"/>
      <c r="E586" s="231"/>
      <c r="F586" s="231"/>
      <c r="G586" s="231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31"/>
      <c r="B587" s="269"/>
      <c r="C587" s="231"/>
      <c r="D587" s="231"/>
      <c r="E587" s="231"/>
      <c r="F587" s="231"/>
      <c r="G587" s="231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31"/>
      <c r="B588" s="269"/>
      <c r="C588" s="231"/>
      <c r="D588" s="231"/>
      <c r="E588" s="231"/>
      <c r="F588" s="231"/>
      <c r="G588" s="231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31"/>
      <c r="B589" s="269"/>
      <c r="C589" s="231"/>
      <c r="D589" s="231"/>
      <c r="E589" s="231"/>
      <c r="F589" s="231"/>
      <c r="G589" s="231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31"/>
      <c r="B590" s="269"/>
      <c r="C590" s="231"/>
      <c r="D590" s="231"/>
      <c r="E590" s="231"/>
      <c r="F590" s="231"/>
      <c r="G590" s="231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31"/>
      <c r="B591" s="269"/>
      <c r="C591" s="231"/>
      <c r="D591" s="231"/>
      <c r="E591" s="231"/>
      <c r="F591" s="231"/>
      <c r="G591" s="231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31"/>
      <c r="B592" s="269"/>
      <c r="C592" s="231"/>
      <c r="D592" s="231"/>
      <c r="E592" s="231"/>
      <c r="F592" s="231"/>
      <c r="G592" s="231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31"/>
      <c r="B593" s="269"/>
      <c r="C593" s="231"/>
      <c r="D593" s="231"/>
      <c r="E593" s="231"/>
      <c r="F593" s="231"/>
      <c r="G593" s="231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31"/>
      <c r="B594" s="269"/>
      <c r="C594" s="231"/>
      <c r="D594" s="231"/>
      <c r="E594" s="231"/>
      <c r="F594" s="231"/>
      <c r="G594" s="231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31"/>
      <c r="B595" s="269"/>
      <c r="C595" s="231"/>
      <c r="D595" s="231"/>
      <c r="E595" s="231"/>
      <c r="F595" s="231"/>
      <c r="G595" s="231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31"/>
      <c r="B596" s="269"/>
      <c r="C596" s="231"/>
      <c r="D596" s="231"/>
      <c r="E596" s="231"/>
      <c r="F596" s="231"/>
      <c r="G596" s="231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31"/>
      <c r="B597" s="269"/>
      <c r="C597" s="231"/>
      <c r="D597" s="231"/>
      <c r="E597" s="231"/>
      <c r="F597" s="231"/>
      <c r="G597" s="231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31"/>
      <c r="B598" s="269"/>
      <c r="C598" s="231"/>
      <c r="D598" s="231"/>
      <c r="E598" s="231"/>
      <c r="F598" s="231"/>
      <c r="G598" s="231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31"/>
      <c r="B599" s="269"/>
      <c r="C599" s="231"/>
      <c r="D599" s="231"/>
      <c r="E599" s="231"/>
      <c r="F599" s="231"/>
      <c r="G599" s="231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31"/>
      <c r="B600" s="269"/>
      <c r="C600" s="231"/>
      <c r="D600" s="231"/>
      <c r="E600" s="231"/>
      <c r="F600" s="231"/>
      <c r="G600" s="231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31"/>
      <c r="B601" s="269"/>
      <c r="C601" s="231"/>
      <c r="D601" s="231"/>
      <c r="E601" s="231"/>
      <c r="F601" s="231"/>
      <c r="G601" s="231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31"/>
      <c r="B602" s="269"/>
      <c r="C602" s="231"/>
      <c r="D602" s="231"/>
      <c r="E602" s="231"/>
      <c r="F602" s="231"/>
      <c r="G602" s="231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31"/>
      <c r="B603" s="269"/>
      <c r="C603" s="231"/>
      <c r="D603" s="231"/>
      <c r="E603" s="231"/>
      <c r="F603" s="231"/>
      <c r="G603" s="231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31"/>
      <c r="B604" s="269"/>
      <c r="C604" s="231"/>
      <c r="D604" s="231"/>
      <c r="E604" s="231"/>
      <c r="F604" s="231"/>
      <c r="G604" s="231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31"/>
      <c r="B605" s="269"/>
      <c r="C605" s="231"/>
      <c r="D605" s="231"/>
      <c r="E605" s="231"/>
      <c r="F605" s="231"/>
      <c r="G605" s="231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31"/>
      <c r="B606" s="269"/>
      <c r="C606" s="231"/>
      <c r="D606" s="231"/>
      <c r="E606" s="231"/>
      <c r="F606" s="231"/>
      <c r="G606" s="231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31"/>
      <c r="B607" s="269"/>
      <c r="C607" s="231"/>
      <c r="D607" s="231"/>
      <c r="E607" s="231"/>
      <c r="F607" s="231"/>
      <c r="G607" s="231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31"/>
      <c r="B608" s="269"/>
      <c r="C608" s="231"/>
      <c r="D608" s="231"/>
      <c r="E608" s="231"/>
      <c r="F608" s="231"/>
      <c r="G608" s="231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31"/>
      <c r="B609" s="269"/>
      <c r="C609" s="231"/>
      <c r="D609" s="231"/>
      <c r="E609" s="231"/>
      <c r="F609" s="231"/>
      <c r="G609" s="231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31"/>
      <c r="B610" s="269"/>
      <c r="C610" s="231"/>
      <c r="D610" s="231"/>
      <c r="E610" s="231"/>
      <c r="F610" s="231"/>
      <c r="G610" s="231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31"/>
      <c r="B611" s="269"/>
      <c r="C611" s="231"/>
      <c r="D611" s="231"/>
      <c r="E611" s="231"/>
      <c r="F611" s="231"/>
      <c r="G611" s="231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31"/>
      <c r="B612" s="269"/>
      <c r="C612" s="231"/>
      <c r="D612" s="231"/>
      <c r="E612" s="231"/>
      <c r="F612" s="231"/>
      <c r="G612" s="231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31"/>
      <c r="B613" s="269"/>
      <c r="C613" s="231"/>
      <c r="D613" s="231"/>
      <c r="E613" s="231"/>
      <c r="F613" s="231"/>
      <c r="G613" s="231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31"/>
      <c r="B614" s="269"/>
      <c r="C614" s="231"/>
      <c r="D614" s="231"/>
      <c r="E614" s="231"/>
      <c r="F614" s="231"/>
      <c r="G614" s="231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31"/>
      <c r="B615" s="269"/>
      <c r="C615" s="231"/>
      <c r="D615" s="231"/>
      <c r="E615" s="231"/>
      <c r="F615" s="231"/>
      <c r="G615" s="231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31"/>
      <c r="B616" s="269"/>
      <c r="C616" s="231"/>
      <c r="D616" s="231"/>
      <c r="E616" s="231"/>
      <c r="F616" s="231"/>
      <c r="G616" s="231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31"/>
      <c r="B617" s="269"/>
      <c r="C617" s="231"/>
      <c r="D617" s="231"/>
      <c r="E617" s="231"/>
      <c r="F617" s="231"/>
      <c r="G617" s="231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31"/>
      <c r="B618" s="269"/>
      <c r="C618" s="231"/>
      <c r="D618" s="231"/>
      <c r="E618" s="231"/>
      <c r="F618" s="231"/>
      <c r="G618" s="231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31"/>
      <c r="B619" s="269"/>
      <c r="C619" s="231"/>
      <c r="D619" s="231"/>
      <c r="E619" s="231"/>
      <c r="F619" s="231"/>
      <c r="G619" s="231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31"/>
      <c r="B620" s="269"/>
      <c r="C620" s="231"/>
      <c r="D620" s="231"/>
      <c r="E620" s="231"/>
      <c r="F620" s="231"/>
      <c r="G620" s="231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31"/>
      <c r="B621" s="269"/>
      <c r="C621" s="231"/>
      <c r="D621" s="231"/>
      <c r="E621" s="231"/>
      <c r="F621" s="231"/>
      <c r="G621" s="231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31"/>
      <c r="B622" s="269"/>
      <c r="C622" s="231"/>
      <c r="D622" s="231"/>
      <c r="E622" s="231"/>
      <c r="F622" s="231"/>
      <c r="G622" s="231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31"/>
      <c r="B623" s="269"/>
      <c r="C623" s="231"/>
      <c r="D623" s="231"/>
      <c r="E623" s="231"/>
      <c r="F623" s="231"/>
      <c r="G623" s="231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31"/>
      <c r="B624" s="269"/>
      <c r="C624" s="231"/>
      <c r="D624" s="231"/>
      <c r="E624" s="231"/>
      <c r="F624" s="231"/>
      <c r="G624" s="231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31"/>
      <c r="B625" s="269"/>
      <c r="C625" s="231"/>
      <c r="D625" s="231"/>
      <c r="E625" s="231"/>
      <c r="F625" s="231"/>
      <c r="G625" s="231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31"/>
      <c r="B626" s="269"/>
      <c r="C626" s="231"/>
      <c r="D626" s="231"/>
      <c r="E626" s="231"/>
      <c r="F626" s="231"/>
      <c r="G626" s="231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31"/>
      <c r="B627" s="269"/>
      <c r="C627" s="231"/>
      <c r="D627" s="231"/>
      <c r="E627" s="231"/>
      <c r="F627" s="231"/>
      <c r="G627" s="231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31"/>
      <c r="B628" s="269"/>
      <c r="C628" s="231"/>
      <c r="D628" s="231"/>
      <c r="E628" s="231"/>
      <c r="F628" s="231"/>
      <c r="G628" s="231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31"/>
      <c r="B629" s="269"/>
      <c r="C629" s="231"/>
      <c r="D629" s="231"/>
      <c r="E629" s="231"/>
      <c r="F629" s="231"/>
      <c r="G629" s="231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31"/>
      <c r="B630" s="269"/>
      <c r="C630" s="231"/>
      <c r="D630" s="231"/>
      <c r="E630" s="231"/>
      <c r="F630" s="231"/>
      <c r="G630" s="231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31"/>
      <c r="B631" s="269"/>
      <c r="C631" s="231"/>
      <c r="D631" s="231"/>
      <c r="E631" s="231"/>
      <c r="F631" s="231"/>
      <c r="G631" s="231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31"/>
      <c r="B632" s="269"/>
      <c r="C632" s="231"/>
      <c r="D632" s="231"/>
      <c r="E632" s="231"/>
      <c r="F632" s="231"/>
      <c r="G632" s="231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31"/>
      <c r="B633" s="269"/>
      <c r="C633" s="231"/>
      <c r="D633" s="231"/>
      <c r="E633" s="231"/>
      <c r="F633" s="231"/>
      <c r="G633" s="231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31"/>
      <c r="B634" s="269"/>
      <c r="C634" s="231"/>
      <c r="D634" s="231"/>
      <c r="E634" s="231"/>
      <c r="F634" s="231"/>
      <c r="G634" s="231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31"/>
      <c r="B635" s="269"/>
      <c r="C635" s="231"/>
      <c r="D635" s="231"/>
      <c r="E635" s="231"/>
      <c r="F635" s="231"/>
      <c r="G635" s="231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31"/>
      <c r="B636" s="269"/>
      <c r="C636" s="231"/>
      <c r="D636" s="231"/>
      <c r="E636" s="231"/>
      <c r="F636" s="231"/>
      <c r="G636" s="231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31"/>
      <c r="B637" s="269"/>
      <c r="C637" s="231"/>
      <c r="D637" s="231"/>
      <c r="E637" s="231"/>
      <c r="F637" s="231"/>
      <c r="G637" s="231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31"/>
      <c r="B638" s="269"/>
      <c r="C638" s="231"/>
      <c r="D638" s="231"/>
      <c r="E638" s="231"/>
      <c r="F638" s="231"/>
      <c r="G638" s="231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31"/>
      <c r="B639" s="269"/>
      <c r="C639" s="231"/>
      <c r="D639" s="231"/>
      <c r="E639" s="231"/>
      <c r="F639" s="231"/>
      <c r="G639" s="231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31"/>
      <c r="B640" s="269"/>
      <c r="C640" s="231"/>
      <c r="D640" s="231"/>
      <c r="E640" s="231"/>
      <c r="F640" s="231"/>
      <c r="G640" s="231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31"/>
      <c r="B641" s="269"/>
      <c r="C641" s="231"/>
      <c r="D641" s="231"/>
      <c r="E641" s="231"/>
      <c r="F641" s="231"/>
      <c r="G641" s="231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31"/>
      <c r="B642" s="269"/>
      <c r="C642" s="231"/>
      <c r="D642" s="231"/>
      <c r="E642" s="231"/>
      <c r="F642" s="231"/>
      <c r="G642" s="231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31"/>
      <c r="B643" s="269"/>
      <c r="C643" s="231"/>
      <c r="D643" s="231"/>
      <c r="E643" s="231"/>
      <c r="F643" s="231"/>
      <c r="G643" s="231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31"/>
      <c r="B644" s="269"/>
      <c r="C644" s="231"/>
      <c r="D644" s="231"/>
      <c r="E644" s="231"/>
      <c r="F644" s="231"/>
      <c r="G644" s="231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31"/>
      <c r="B645" s="269"/>
      <c r="C645" s="231"/>
      <c r="D645" s="231"/>
      <c r="E645" s="231"/>
      <c r="F645" s="231"/>
      <c r="G645" s="231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31"/>
      <c r="B646" s="269"/>
      <c r="C646" s="231"/>
      <c r="D646" s="231"/>
      <c r="E646" s="231"/>
      <c r="F646" s="231"/>
      <c r="G646" s="231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31"/>
      <c r="B647" s="269"/>
      <c r="C647" s="231"/>
      <c r="D647" s="231"/>
      <c r="E647" s="231"/>
      <c r="F647" s="231"/>
      <c r="G647" s="231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31"/>
      <c r="B648" s="269"/>
      <c r="C648" s="231"/>
      <c r="D648" s="231"/>
      <c r="E648" s="231"/>
      <c r="F648" s="231"/>
      <c r="G648" s="231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31"/>
      <c r="B649" s="269"/>
      <c r="C649" s="231"/>
      <c r="D649" s="231"/>
      <c r="E649" s="231"/>
      <c r="F649" s="231"/>
      <c r="G649" s="231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31"/>
      <c r="B650" s="269"/>
      <c r="C650" s="231"/>
      <c r="D650" s="231"/>
      <c r="E650" s="231"/>
      <c r="F650" s="231"/>
      <c r="G650" s="231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31"/>
      <c r="B651" s="269"/>
      <c r="C651" s="231"/>
      <c r="D651" s="231"/>
      <c r="E651" s="231"/>
      <c r="F651" s="231"/>
      <c r="G651" s="231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31"/>
      <c r="B652" s="269"/>
      <c r="C652" s="231"/>
      <c r="D652" s="231"/>
      <c r="E652" s="231"/>
      <c r="F652" s="231"/>
      <c r="G652" s="231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31"/>
      <c r="B653" s="269"/>
      <c r="C653" s="231"/>
      <c r="D653" s="231"/>
      <c r="E653" s="231"/>
      <c r="F653" s="231"/>
      <c r="G653" s="231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31"/>
      <c r="B654" s="269"/>
      <c r="C654" s="231"/>
      <c r="D654" s="231"/>
      <c r="E654" s="231"/>
      <c r="F654" s="231"/>
      <c r="G654" s="231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31"/>
      <c r="B655" s="269"/>
      <c r="C655" s="231"/>
      <c r="D655" s="231"/>
      <c r="E655" s="231"/>
      <c r="F655" s="231"/>
      <c r="G655" s="231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31"/>
      <c r="B656" s="269"/>
      <c r="C656" s="231"/>
      <c r="D656" s="231"/>
      <c r="E656" s="231"/>
      <c r="F656" s="231"/>
      <c r="G656" s="231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31"/>
      <c r="B657" s="269"/>
      <c r="C657" s="231"/>
      <c r="D657" s="231"/>
      <c r="E657" s="231"/>
      <c r="F657" s="231"/>
      <c r="G657" s="231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31"/>
      <c r="B658" s="269"/>
      <c r="C658" s="231"/>
      <c r="D658" s="231"/>
      <c r="E658" s="231"/>
      <c r="F658" s="231"/>
      <c r="G658" s="231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31"/>
      <c r="B659" s="269"/>
      <c r="C659" s="231"/>
      <c r="D659" s="231"/>
      <c r="E659" s="231"/>
      <c r="F659" s="231"/>
      <c r="G659" s="231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31"/>
      <c r="B660" s="269"/>
      <c r="C660" s="231"/>
      <c r="D660" s="231"/>
      <c r="E660" s="231"/>
      <c r="F660" s="231"/>
      <c r="G660" s="231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31"/>
      <c r="B661" s="269"/>
      <c r="C661" s="231"/>
      <c r="D661" s="231"/>
      <c r="E661" s="231"/>
      <c r="F661" s="231"/>
      <c r="G661" s="231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31"/>
      <c r="B662" s="269"/>
      <c r="C662" s="231"/>
      <c r="D662" s="231"/>
      <c r="E662" s="231"/>
      <c r="F662" s="231"/>
      <c r="G662" s="231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31"/>
      <c r="B663" s="269"/>
      <c r="C663" s="231"/>
      <c r="D663" s="231"/>
      <c r="E663" s="231"/>
      <c r="F663" s="231"/>
      <c r="G663" s="231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31"/>
      <c r="B664" s="269"/>
      <c r="C664" s="231"/>
      <c r="D664" s="231"/>
      <c r="E664" s="231"/>
      <c r="F664" s="231"/>
      <c r="G664" s="231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31"/>
      <c r="B665" s="269"/>
      <c r="C665" s="231"/>
      <c r="D665" s="231"/>
      <c r="E665" s="231"/>
      <c r="F665" s="231"/>
      <c r="G665" s="231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31"/>
      <c r="B666" s="269"/>
      <c r="C666" s="231"/>
      <c r="D666" s="231"/>
      <c r="E666" s="231"/>
      <c r="F666" s="231"/>
      <c r="G666" s="231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31"/>
      <c r="B667" s="269"/>
      <c r="C667" s="231"/>
      <c r="D667" s="231"/>
      <c r="E667" s="231"/>
      <c r="F667" s="231"/>
      <c r="G667" s="231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31"/>
      <c r="B668" s="269"/>
      <c r="C668" s="231"/>
      <c r="D668" s="231"/>
      <c r="E668" s="231"/>
      <c r="F668" s="231"/>
      <c r="G668" s="231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31"/>
      <c r="B669" s="269"/>
      <c r="C669" s="231"/>
      <c r="D669" s="231"/>
      <c r="E669" s="231"/>
      <c r="F669" s="231"/>
      <c r="G669" s="231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31"/>
      <c r="B670" s="269"/>
      <c r="C670" s="231"/>
      <c r="D670" s="231"/>
      <c r="E670" s="231"/>
      <c r="F670" s="231"/>
      <c r="G670" s="231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31"/>
      <c r="B671" s="269"/>
      <c r="C671" s="231"/>
      <c r="D671" s="231"/>
      <c r="E671" s="231"/>
      <c r="F671" s="231"/>
      <c r="G671" s="231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31"/>
      <c r="B672" s="269"/>
      <c r="C672" s="231"/>
      <c r="D672" s="231"/>
      <c r="E672" s="231"/>
      <c r="F672" s="231"/>
      <c r="G672" s="231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31"/>
      <c r="B673" s="269"/>
      <c r="C673" s="231"/>
      <c r="D673" s="231"/>
      <c r="E673" s="231"/>
      <c r="F673" s="231"/>
      <c r="G673" s="231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31"/>
      <c r="B674" s="269"/>
      <c r="C674" s="231"/>
      <c r="D674" s="231"/>
      <c r="E674" s="231"/>
      <c r="F674" s="231"/>
      <c r="G674" s="231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31"/>
      <c r="B675" s="269"/>
      <c r="C675" s="231"/>
      <c r="D675" s="231"/>
      <c r="E675" s="231"/>
      <c r="F675" s="231"/>
      <c r="G675" s="231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31"/>
      <c r="B676" s="269"/>
      <c r="C676" s="231"/>
      <c r="D676" s="231"/>
      <c r="E676" s="231"/>
      <c r="F676" s="231"/>
      <c r="G676" s="231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31"/>
      <c r="B677" s="269"/>
      <c r="C677" s="231"/>
      <c r="D677" s="231"/>
      <c r="E677" s="231"/>
      <c r="F677" s="231"/>
      <c r="G677" s="231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31"/>
      <c r="B678" s="269"/>
      <c r="C678" s="231"/>
      <c r="D678" s="231"/>
      <c r="E678" s="231"/>
      <c r="F678" s="231"/>
      <c r="G678" s="231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31"/>
      <c r="B679" s="269"/>
      <c r="C679" s="231"/>
      <c r="D679" s="231"/>
      <c r="E679" s="231"/>
      <c r="F679" s="231"/>
      <c r="G679" s="231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31"/>
      <c r="B680" s="269"/>
      <c r="C680" s="231"/>
      <c r="D680" s="231"/>
      <c r="E680" s="231"/>
      <c r="F680" s="231"/>
      <c r="G680" s="231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31"/>
      <c r="B681" s="269"/>
      <c r="C681" s="231"/>
      <c r="D681" s="231"/>
      <c r="E681" s="231"/>
      <c r="F681" s="231"/>
      <c r="G681" s="231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31"/>
      <c r="B682" s="269"/>
      <c r="C682" s="231"/>
      <c r="D682" s="231"/>
      <c r="E682" s="231"/>
      <c r="F682" s="231"/>
      <c r="G682" s="231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31"/>
      <c r="B683" s="269"/>
      <c r="C683" s="231"/>
      <c r="D683" s="231"/>
      <c r="E683" s="231"/>
      <c r="F683" s="231"/>
      <c r="G683" s="231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31"/>
      <c r="B684" s="269"/>
      <c r="C684" s="231"/>
      <c r="D684" s="231"/>
      <c r="E684" s="231"/>
      <c r="F684" s="231"/>
      <c r="G684" s="231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31"/>
      <c r="B685" s="269"/>
      <c r="C685" s="231"/>
      <c r="D685" s="231"/>
      <c r="E685" s="231"/>
      <c r="F685" s="231"/>
      <c r="G685" s="231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31"/>
      <c r="B686" s="269"/>
      <c r="C686" s="231"/>
      <c r="D686" s="231"/>
      <c r="E686" s="231"/>
      <c r="F686" s="231"/>
      <c r="G686" s="231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31"/>
      <c r="B687" s="269"/>
      <c r="C687" s="231"/>
      <c r="D687" s="231"/>
      <c r="E687" s="231"/>
      <c r="F687" s="231"/>
      <c r="G687" s="231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31"/>
      <c r="B688" s="269"/>
      <c r="C688" s="231"/>
      <c r="D688" s="231"/>
      <c r="E688" s="231"/>
      <c r="F688" s="231"/>
      <c r="G688" s="231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31"/>
      <c r="B689" s="269"/>
      <c r="C689" s="231"/>
      <c r="D689" s="231"/>
      <c r="E689" s="231"/>
      <c r="F689" s="231"/>
      <c r="G689" s="231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31"/>
      <c r="B690" s="269"/>
      <c r="C690" s="231"/>
      <c r="D690" s="231"/>
      <c r="E690" s="231"/>
      <c r="F690" s="231"/>
      <c r="G690" s="231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31"/>
      <c r="B691" s="269"/>
      <c r="C691" s="231"/>
      <c r="D691" s="231"/>
      <c r="E691" s="231"/>
      <c r="F691" s="231"/>
      <c r="G691" s="231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31"/>
      <c r="B692" s="269"/>
      <c r="C692" s="231"/>
      <c r="D692" s="231"/>
      <c r="E692" s="231"/>
      <c r="F692" s="231"/>
      <c r="G692" s="231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31"/>
      <c r="B693" s="269"/>
      <c r="C693" s="231"/>
      <c r="D693" s="231"/>
      <c r="E693" s="231"/>
      <c r="F693" s="231"/>
      <c r="G693" s="231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31"/>
      <c r="B694" s="269"/>
      <c r="C694" s="231"/>
      <c r="D694" s="231"/>
      <c r="E694" s="231"/>
      <c r="F694" s="231"/>
      <c r="G694" s="231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31"/>
      <c r="B695" s="269"/>
      <c r="C695" s="231"/>
      <c r="D695" s="231"/>
      <c r="E695" s="231"/>
      <c r="F695" s="231"/>
      <c r="G695" s="231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31"/>
      <c r="B696" s="269"/>
      <c r="C696" s="231"/>
      <c r="D696" s="231"/>
      <c r="E696" s="231"/>
      <c r="F696" s="231"/>
      <c r="G696" s="231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31"/>
      <c r="B697" s="269"/>
      <c r="C697" s="231"/>
      <c r="D697" s="231"/>
      <c r="E697" s="231"/>
      <c r="F697" s="231"/>
      <c r="G697" s="231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31"/>
      <c r="B698" s="269"/>
      <c r="C698" s="231"/>
      <c r="D698" s="231"/>
      <c r="E698" s="231"/>
      <c r="F698" s="231"/>
      <c r="G698" s="231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31"/>
      <c r="B699" s="269"/>
      <c r="C699" s="231"/>
      <c r="D699" s="231"/>
      <c r="E699" s="231"/>
      <c r="F699" s="231"/>
      <c r="G699" s="231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31"/>
      <c r="B700" s="269"/>
      <c r="C700" s="231"/>
      <c r="D700" s="231"/>
      <c r="E700" s="231"/>
      <c r="F700" s="231"/>
      <c r="G700" s="231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31"/>
      <c r="B701" s="269"/>
      <c r="C701" s="231"/>
      <c r="D701" s="231"/>
      <c r="E701" s="231"/>
      <c r="F701" s="231"/>
      <c r="G701" s="231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31"/>
      <c r="B702" s="269"/>
      <c r="C702" s="231"/>
      <c r="D702" s="231"/>
      <c r="E702" s="231"/>
      <c r="F702" s="231"/>
      <c r="G702" s="231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31"/>
      <c r="B703" s="269"/>
      <c r="C703" s="231"/>
      <c r="D703" s="231"/>
      <c r="E703" s="231"/>
      <c r="F703" s="231"/>
      <c r="G703" s="231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31"/>
      <c r="B704" s="269"/>
      <c r="C704" s="231"/>
      <c r="D704" s="231"/>
      <c r="E704" s="231"/>
      <c r="F704" s="231"/>
      <c r="G704" s="231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31"/>
      <c r="B705" s="269"/>
      <c r="C705" s="231"/>
      <c r="D705" s="231"/>
      <c r="E705" s="231"/>
      <c r="F705" s="231"/>
      <c r="G705" s="231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31"/>
      <c r="B706" s="269"/>
      <c r="C706" s="231"/>
      <c r="D706" s="231"/>
      <c r="E706" s="231"/>
      <c r="F706" s="231"/>
      <c r="G706" s="231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31"/>
      <c r="B707" s="269"/>
      <c r="C707" s="231"/>
      <c r="D707" s="231"/>
      <c r="E707" s="231"/>
      <c r="F707" s="231"/>
      <c r="G707" s="231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31"/>
      <c r="B708" s="269"/>
      <c r="C708" s="231"/>
      <c r="D708" s="231"/>
      <c r="E708" s="231"/>
      <c r="F708" s="231"/>
      <c r="G708" s="231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31"/>
      <c r="B709" s="269"/>
      <c r="C709" s="231"/>
      <c r="D709" s="231"/>
      <c r="E709" s="231"/>
      <c r="F709" s="231"/>
      <c r="G709" s="231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31"/>
      <c r="B710" s="269"/>
      <c r="C710" s="231"/>
      <c r="D710" s="231"/>
      <c r="E710" s="231"/>
      <c r="F710" s="231"/>
      <c r="G710" s="231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31"/>
      <c r="B711" s="269"/>
      <c r="C711" s="231"/>
      <c r="D711" s="231"/>
      <c r="E711" s="231"/>
      <c r="F711" s="231"/>
      <c r="G711" s="231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31"/>
      <c r="B712" s="269"/>
      <c r="C712" s="231"/>
      <c r="D712" s="231"/>
      <c r="E712" s="231"/>
      <c r="F712" s="231"/>
      <c r="G712" s="231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31"/>
      <c r="B713" s="269"/>
      <c r="C713" s="231"/>
      <c r="D713" s="231"/>
      <c r="E713" s="231"/>
      <c r="F713" s="231"/>
      <c r="G713" s="231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31"/>
      <c r="B714" s="269"/>
      <c r="C714" s="231"/>
      <c r="D714" s="231"/>
      <c r="E714" s="231"/>
      <c r="F714" s="231"/>
      <c r="G714" s="231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31"/>
      <c r="B715" s="269"/>
      <c r="C715" s="231"/>
      <c r="D715" s="231"/>
      <c r="E715" s="231"/>
      <c r="F715" s="231"/>
      <c r="G715" s="231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31"/>
      <c r="B716" s="269"/>
      <c r="C716" s="231"/>
      <c r="D716" s="231"/>
      <c r="E716" s="231"/>
      <c r="F716" s="231"/>
      <c r="G716" s="231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31"/>
      <c r="B717" s="269"/>
      <c r="C717" s="231"/>
      <c r="D717" s="231"/>
      <c r="E717" s="231"/>
      <c r="F717" s="231"/>
      <c r="G717" s="231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31"/>
      <c r="B718" s="269"/>
      <c r="C718" s="231"/>
      <c r="D718" s="231"/>
      <c r="E718" s="231"/>
      <c r="F718" s="231"/>
      <c r="G718" s="231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31"/>
      <c r="B719" s="269"/>
      <c r="C719" s="231"/>
      <c r="D719" s="231"/>
      <c r="E719" s="231"/>
      <c r="F719" s="231"/>
      <c r="G719" s="231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31"/>
      <c r="B720" s="269"/>
      <c r="C720" s="231"/>
      <c r="D720" s="231"/>
      <c r="E720" s="231"/>
      <c r="F720" s="231"/>
      <c r="G720" s="231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31"/>
      <c r="B721" s="269"/>
      <c r="C721" s="231"/>
      <c r="D721" s="231"/>
      <c r="E721" s="231"/>
      <c r="F721" s="231"/>
      <c r="G721" s="231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31"/>
      <c r="B722" s="269"/>
      <c r="C722" s="231"/>
      <c r="D722" s="231"/>
      <c r="E722" s="231"/>
      <c r="F722" s="231"/>
      <c r="G722" s="231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31"/>
      <c r="B723" s="269"/>
      <c r="C723" s="231"/>
      <c r="D723" s="231"/>
      <c r="E723" s="231"/>
      <c r="F723" s="231"/>
      <c r="G723" s="231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31"/>
      <c r="B724" s="269"/>
      <c r="C724" s="231"/>
      <c r="D724" s="231"/>
      <c r="E724" s="231"/>
      <c r="F724" s="231"/>
      <c r="G724" s="231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31"/>
      <c r="B725" s="269"/>
      <c r="C725" s="231"/>
      <c r="D725" s="231"/>
      <c r="E725" s="231"/>
      <c r="F725" s="231"/>
      <c r="G725" s="231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31"/>
      <c r="B726" s="269"/>
      <c r="C726" s="231"/>
      <c r="D726" s="231"/>
      <c r="E726" s="231"/>
      <c r="F726" s="231"/>
      <c r="G726" s="231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31"/>
      <c r="B727" s="269"/>
      <c r="C727" s="231"/>
      <c r="D727" s="231"/>
      <c r="E727" s="231"/>
      <c r="F727" s="231"/>
      <c r="G727" s="231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31"/>
      <c r="B728" s="269"/>
      <c r="C728" s="231"/>
      <c r="D728" s="231"/>
      <c r="E728" s="231"/>
      <c r="F728" s="231"/>
      <c r="G728" s="231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31"/>
      <c r="B729" s="269"/>
      <c r="C729" s="231"/>
      <c r="D729" s="231"/>
      <c r="E729" s="231"/>
      <c r="F729" s="231"/>
      <c r="G729" s="231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31"/>
      <c r="B730" s="269"/>
      <c r="C730" s="231"/>
      <c r="D730" s="231"/>
      <c r="E730" s="231"/>
      <c r="F730" s="231"/>
      <c r="G730" s="231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31"/>
      <c r="B731" s="269"/>
      <c r="C731" s="231"/>
      <c r="D731" s="231"/>
      <c r="E731" s="231"/>
      <c r="F731" s="231"/>
      <c r="G731" s="231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31"/>
      <c r="B732" s="269"/>
      <c r="C732" s="231"/>
      <c r="D732" s="231"/>
      <c r="E732" s="231"/>
      <c r="F732" s="231"/>
      <c r="G732" s="231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31"/>
      <c r="B733" s="269"/>
      <c r="C733" s="231"/>
      <c r="D733" s="231"/>
      <c r="E733" s="231"/>
      <c r="F733" s="231"/>
      <c r="G733" s="231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31"/>
      <c r="B734" s="269"/>
      <c r="C734" s="231"/>
      <c r="D734" s="231"/>
      <c r="E734" s="231"/>
      <c r="F734" s="231"/>
      <c r="G734" s="231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31"/>
      <c r="B735" s="269"/>
      <c r="C735" s="231"/>
      <c r="D735" s="231"/>
      <c r="E735" s="231"/>
      <c r="F735" s="231"/>
      <c r="G735" s="231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31"/>
      <c r="B736" s="269"/>
      <c r="C736" s="231"/>
      <c r="D736" s="231"/>
      <c r="E736" s="231"/>
      <c r="F736" s="231"/>
      <c r="G736" s="231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31"/>
      <c r="B737" s="269"/>
      <c r="C737" s="231"/>
      <c r="D737" s="231"/>
      <c r="E737" s="231"/>
      <c r="F737" s="231"/>
      <c r="G737" s="231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31"/>
      <c r="B738" s="269"/>
      <c r="C738" s="231"/>
      <c r="D738" s="231"/>
      <c r="E738" s="231"/>
      <c r="F738" s="231"/>
      <c r="G738" s="231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31"/>
      <c r="B739" s="269"/>
      <c r="C739" s="231"/>
      <c r="D739" s="231"/>
      <c r="E739" s="231"/>
      <c r="F739" s="231"/>
      <c r="G739" s="231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31"/>
      <c r="B740" s="269"/>
      <c r="C740" s="231"/>
      <c r="D740" s="231"/>
      <c r="E740" s="231"/>
      <c r="F740" s="231"/>
      <c r="G740" s="231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31"/>
      <c r="B741" s="269"/>
      <c r="C741" s="231"/>
      <c r="D741" s="231"/>
      <c r="E741" s="231"/>
      <c r="F741" s="231"/>
      <c r="G741" s="231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31"/>
      <c r="B742" s="269"/>
      <c r="C742" s="231"/>
      <c r="D742" s="231"/>
      <c r="E742" s="231"/>
      <c r="F742" s="231"/>
      <c r="G742" s="231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31"/>
      <c r="B743" s="269"/>
      <c r="C743" s="231"/>
      <c r="D743" s="231"/>
      <c r="E743" s="231"/>
      <c r="F743" s="231"/>
      <c r="G743" s="231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31"/>
      <c r="B744" s="269"/>
      <c r="C744" s="231"/>
      <c r="D744" s="231"/>
      <c r="E744" s="231"/>
      <c r="F744" s="231"/>
      <c r="G744" s="231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31"/>
      <c r="B745" s="269"/>
      <c r="C745" s="231"/>
      <c r="D745" s="231"/>
      <c r="E745" s="231"/>
      <c r="F745" s="231"/>
      <c r="G745" s="231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31"/>
      <c r="B746" s="269"/>
      <c r="C746" s="231"/>
      <c r="D746" s="231"/>
      <c r="E746" s="231"/>
      <c r="F746" s="231"/>
      <c r="G746" s="231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31"/>
      <c r="B747" s="269"/>
      <c r="C747" s="231"/>
      <c r="D747" s="231"/>
      <c r="E747" s="231"/>
      <c r="F747" s="231"/>
      <c r="G747" s="231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31"/>
      <c r="B748" s="269"/>
      <c r="C748" s="231"/>
      <c r="D748" s="231"/>
      <c r="E748" s="231"/>
      <c r="F748" s="231"/>
      <c r="G748" s="231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31"/>
      <c r="B749" s="269"/>
      <c r="C749" s="231"/>
      <c r="D749" s="231"/>
      <c r="E749" s="231"/>
      <c r="F749" s="231"/>
      <c r="G749" s="231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31"/>
      <c r="B750" s="269"/>
      <c r="C750" s="231"/>
      <c r="D750" s="231"/>
      <c r="E750" s="231"/>
      <c r="F750" s="231"/>
      <c r="G750" s="231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31"/>
      <c r="B751" s="269"/>
      <c r="C751" s="231"/>
      <c r="D751" s="231"/>
      <c r="E751" s="231"/>
      <c r="F751" s="231"/>
      <c r="G751" s="231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31"/>
      <c r="B752" s="269"/>
      <c r="C752" s="231"/>
      <c r="D752" s="231"/>
      <c r="E752" s="231"/>
      <c r="F752" s="231"/>
      <c r="G752" s="231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31"/>
      <c r="B753" s="269"/>
      <c r="C753" s="231"/>
      <c r="D753" s="231"/>
      <c r="E753" s="231"/>
      <c r="F753" s="231"/>
      <c r="G753" s="231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31"/>
      <c r="B754" s="269"/>
      <c r="C754" s="231"/>
      <c r="D754" s="231"/>
      <c r="E754" s="231"/>
      <c r="F754" s="231"/>
      <c r="G754" s="231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31"/>
      <c r="B755" s="269"/>
      <c r="C755" s="231"/>
      <c r="D755" s="231"/>
      <c r="E755" s="231"/>
      <c r="F755" s="231"/>
      <c r="G755" s="231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31"/>
      <c r="B756" s="269"/>
      <c r="C756" s="231"/>
      <c r="D756" s="231"/>
      <c r="E756" s="231"/>
      <c r="F756" s="231"/>
      <c r="G756" s="231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31"/>
      <c r="B757" s="269"/>
      <c r="C757" s="231"/>
      <c r="D757" s="231"/>
      <c r="E757" s="231"/>
      <c r="F757" s="231"/>
      <c r="G757" s="231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31"/>
      <c r="B758" s="269"/>
      <c r="C758" s="231"/>
      <c r="D758" s="231"/>
      <c r="E758" s="231"/>
      <c r="F758" s="231"/>
      <c r="G758" s="231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31"/>
      <c r="B759" s="269"/>
      <c r="C759" s="231"/>
      <c r="D759" s="231"/>
      <c r="E759" s="231"/>
      <c r="F759" s="231"/>
      <c r="G759" s="231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31"/>
      <c r="B760" s="269"/>
      <c r="C760" s="231"/>
      <c r="D760" s="231"/>
      <c r="E760" s="231"/>
      <c r="F760" s="231"/>
      <c r="G760" s="231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31"/>
      <c r="B761" s="269"/>
      <c r="C761" s="231"/>
      <c r="D761" s="231"/>
      <c r="E761" s="231"/>
      <c r="F761" s="231"/>
      <c r="G761" s="231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31"/>
      <c r="B762" s="269"/>
      <c r="C762" s="231"/>
      <c r="D762" s="231"/>
      <c r="E762" s="231"/>
      <c r="F762" s="231"/>
      <c r="G762" s="231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31"/>
      <c r="B763" s="269"/>
      <c r="C763" s="231"/>
      <c r="D763" s="231"/>
      <c r="E763" s="231"/>
      <c r="F763" s="231"/>
      <c r="G763" s="231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31"/>
      <c r="B764" s="269"/>
      <c r="C764" s="231"/>
      <c r="D764" s="231"/>
      <c r="E764" s="231"/>
      <c r="F764" s="231"/>
      <c r="G764" s="231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31"/>
      <c r="B765" s="269"/>
      <c r="C765" s="231"/>
      <c r="D765" s="231"/>
      <c r="E765" s="231"/>
      <c r="F765" s="231"/>
      <c r="G765" s="231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31"/>
      <c r="B766" s="269"/>
      <c r="C766" s="231"/>
      <c r="D766" s="231"/>
      <c r="E766" s="231"/>
      <c r="F766" s="231"/>
      <c r="G766" s="231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31"/>
      <c r="B767" s="269"/>
      <c r="C767" s="231"/>
      <c r="D767" s="231"/>
      <c r="E767" s="231"/>
      <c r="F767" s="231"/>
      <c r="G767" s="231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31"/>
      <c r="B768" s="269"/>
      <c r="C768" s="231"/>
      <c r="D768" s="231"/>
      <c r="E768" s="231"/>
      <c r="F768" s="231"/>
      <c r="G768" s="231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31"/>
      <c r="B769" s="269"/>
      <c r="C769" s="231"/>
      <c r="D769" s="231"/>
      <c r="E769" s="231"/>
      <c r="F769" s="231"/>
      <c r="G769" s="231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31"/>
      <c r="B770" s="269"/>
      <c r="C770" s="231"/>
      <c r="D770" s="231"/>
      <c r="E770" s="231"/>
      <c r="F770" s="231"/>
      <c r="G770" s="231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31"/>
      <c r="B771" s="269"/>
      <c r="C771" s="231"/>
      <c r="D771" s="231"/>
      <c r="E771" s="231"/>
      <c r="F771" s="231"/>
      <c r="G771" s="231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31"/>
      <c r="B772" s="269"/>
      <c r="C772" s="231"/>
      <c r="D772" s="231"/>
      <c r="E772" s="231"/>
      <c r="F772" s="231"/>
      <c r="G772" s="231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31"/>
      <c r="B773" s="269"/>
      <c r="C773" s="231"/>
      <c r="D773" s="231"/>
      <c r="E773" s="231"/>
      <c r="F773" s="231"/>
      <c r="G773" s="231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31"/>
      <c r="B774" s="269"/>
      <c r="C774" s="231"/>
      <c r="D774" s="231"/>
      <c r="E774" s="231"/>
      <c r="F774" s="231"/>
      <c r="G774" s="231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31"/>
      <c r="B775" s="269"/>
      <c r="C775" s="231"/>
      <c r="D775" s="231"/>
      <c r="E775" s="231"/>
      <c r="F775" s="231"/>
      <c r="G775" s="231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31"/>
      <c r="B776" s="269"/>
      <c r="C776" s="231"/>
      <c r="D776" s="231"/>
      <c r="E776" s="231"/>
      <c r="F776" s="231"/>
      <c r="G776" s="231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31"/>
      <c r="B777" s="269"/>
      <c r="C777" s="231"/>
      <c r="D777" s="231"/>
      <c r="E777" s="231"/>
      <c r="F777" s="231"/>
      <c r="G777" s="231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31"/>
      <c r="B778" s="269"/>
      <c r="C778" s="231"/>
      <c r="D778" s="231"/>
      <c r="E778" s="231"/>
      <c r="F778" s="231"/>
      <c r="G778" s="231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31"/>
      <c r="B779" s="269"/>
      <c r="C779" s="231"/>
      <c r="D779" s="231"/>
      <c r="E779" s="231"/>
      <c r="F779" s="231"/>
      <c r="G779" s="231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31"/>
      <c r="B780" s="269"/>
      <c r="C780" s="231"/>
      <c r="D780" s="231"/>
      <c r="E780" s="231"/>
      <c r="F780" s="231"/>
      <c r="G780" s="231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31"/>
      <c r="B781" s="269"/>
      <c r="C781" s="231"/>
      <c r="D781" s="231"/>
      <c r="E781" s="231"/>
      <c r="F781" s="231"/>
      <c r="G781" s="231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31"/>
      <c r="B782" s="269"/>
      <c r="C782" s="231"/>
      <c r="D782" s="231"/>
      <c r="E782" s="231"/>
      <c r="F782" s="231"/>
      <c r="G782" s="231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31"/>
      <c r="B783" s="269"/>
      <c r="C783" s="231"/>
      <c r="D783" s="231"/>
      <c r="E783" s="231"/>
      <c r="F783" s="231"/>
      <c r="G783" s="231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31"/>
      <c r="B784" s="269"/>
      <c r="C784" s="231"/>
      <c r="D784" s="231"/>
      <c r="E784" s="231"/>
      <c r="F784" s="231"/>
      <c r="G784" s="231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31"/>
      <c r="B785" s="269"/>
      <c r="C785" s="231"/>
      <c r="D785" s="231"/>
      <c r="E785" s="231"/>
      <c r="F785" s="231"/>
      <c r="G785" s="231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31"/>
      <c r="B786" s="269"/>
      <c r="C786" s="231"/>
      <c r="D786" s="231"/>
      <c r="E786" s="231"/>
      <c r="F786" s="231"/>
      <c r="G786" s="231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31"/>
      <c r="B787" s="269"/>
      <c r="C787" s="231"/>
      <c r="D787" s="231"/>
      <c r="E787" s="231"/>
      <c r="F787" s="231"/>
      <c r="G787" s="231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31"/>
      <c r="B788" s="269"/>
      <c r="C788" s="231"/>
      <c r="D788" s="231"/>
      <c r="E788" s="231"/>
      <c r="F788" s="231"/>
      <c r="G788" s="231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31"/>
      <c r="B789" s="269"/>
      <c r="C789" s="231"/>
      <c r="D789" s="231"/>
      <c r="E789" s="231"/>
      <c r="F789" s="231"/>
      <c r="G789" s="231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31"/>
      <c r="B790" s="269"/>
      <c r="C790" s="231"/>
      <c r="D790" s="231"/>
      <c r="E790" s="231"/>
      <c r="F790" s="231"/>
      <c r="G790" s="231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31"/>
      <c r="B791" s="269"/>
      <c r="C791" s="231"/>
      <c r="D791" s="231"/>
      <c r="E791" s="231"/>
      <c r="F791" s="231"/>
      <c r="G791" s="231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31"/>
      <c r="B792" s="269"/>
      <c r="C792" s="231"/>
      <c r="D792" s="231"/>
      <c r="E792" s="231"/>
      <c r="F792" s="231"/>
      <c r="G792" s="231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31"/>
      <c r="B793" s="269"/>
      <c r="C793" s="231"/>
      <c r="D793" s="231"/>
      <c r="E793" s="231"/>
      <c r="F793" s="231"/>
      <c r="G793" s="231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31"/>
      <c r="B794" s="269"/>
      <c r="C794" s="231"/>
      <c r="D794" s="231"/>
      <c r="E794" s="231"/>
      <c r="F794" s="231"/>
      <c r="G794" s="231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31"/>
      <c r="B795" s="269"/>
      <c r="C795" s="231"/>
      <c r="D795" s="231"/>
      <c r="E795" s="231"/>
      <c r="F795" s="231"/>
      <c r="G795" s="231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31"/>
      <c r="B796" s="269"/>
      <c r="C796" s="231"/>
      <c r="D796" s="231"/>
      <c r="E796" s="231"/>
      <c r="F796" s="231"/>
      <c r="G796" s="231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31"/>
      <c r="B797" s="269"/>
      <c r="C797" s="231"/>
      <c r="D797" s="231"/>
      <c r="E797" s="231"/>
      <c r="F797" s="231"/>
      <c r="G797" s="231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31"/>
      <c r="B798" s="269"/>
      <c r="C798" s="231"/>
      <c r="D798" s="231"/>
      <c r="E798" s="231"/>
      <c r="F798" s="231"/>
      <c r="G798" s="231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31"/>
      <c r="B799" s="269"/>
      <c r="C799" s="231"/>
      <c r="D799" s="231"/>
      <c r="E799" s="231"/>
      <c r="F799" s="231"/>
      <c r="G799" s="231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31"/>
      <c r="B800" s="269"/>
      <c r="C800" s="231"/>
      <c r="D800" s="231"/>
      <c r="E800" s="231"/>
      <c r="F800" s="231"/>
      <c r="G800" s="231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31"/>
      <c r="B801" s="269"/>
      <c r="C801" s="231"/>
      <c r="D801" s="231"/>
      <c r="E801" s="231"/>
      <c r="F801" s="231"/>
      <c r="G801" s="231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31"/>
      <c r="B802" s="269"/>
      <c r="C802" s="231"/>
      <c r="D802" s="231"/>
      <c r="E802" s="231"/>
      <c r="F802" s="231"/>
      <c r="G802" s="231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31"/>
      <c r="B803" s="269"/>
      <c r="C803" s="231"/>
      <c r="D803" s="231"/>
      <c r="E803" s="231"/>
      <c r="F803" s="231"/>
      <c r="G803" s="231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31"/>
      <c r="B804" s="269"/>
      <c r="C804" s="231"/>
      <c r="D804" s="231"/>
      <c r="E804" s="231"/>
      <c r="F804" s="231"/>
      <c r="G804" s="231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31"/>
      <c r="B805" s="269"/>
      <c r="C805" s="231"/>
      <c r="D805" s="231"/>
      <c r="E805" s="231"/>
      <c r="F805" s="231"/>
      <c r="G805" s="231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31"/>
      <c r="B806" s="269"/>
      <c r="C806" s="231"/>
      <c r="D806" s="231"/>
      <c r="E806" s="231"/>
      <c r="F806" s="231"/>
      <c r="G806" s="231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31"/>
      <c r="B807" s="269"/>
      <c r="C807" s="231"/>
      <c r="D807" s="231"/>
      <c r="E807" s="231"/>
      <c r="F807" s="231"/>
      <c r="G807" s="231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31"/>
      <c r="B808" s="269"/>
      <c r="C808" s="231"/>
      <c r="D808" s="231"/>
      <c r="E808" s="231"/>
      <c r="F808" s="231"/>
      <c r="G808" s="231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31"/>
      <c r="B809" s="269"/>
      <c r="C809" s="231"/>
      <c r="D809" s="231"/>
      <c r="E809" s="231"/>
      <c r="F809" s="231"/>
      <c r="G809" s="231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31"/>
      <c r="B810" s="269"/>
      <c r="C810" s="231"/>
      <c r="D810" s="231"/>
      <c r="E810" s="231"/>
      <c r="F810" s="231"/>
      <c r="G810" s="231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31"/>
      <c r="B811" s="269"/>
      <c r="C811" s="231"/>
      <c r="D811" s="231"/>
      <c r="E811" s="231"/>
      <c r="F811" s="231"/>
      <c r="G811" s="231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31"/>
      <c r="B812" s="269"/>
      <c r="C812" s="231"/>
      <c r="D812" s="231"/>
      <c r="E812" s="231"/>
      <c r="F812" s="231"/>
      <c r="G812" s="231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31"/>
      <c r="B813" s="269"/>
      <c r="C813" s="231"/>
      <c r="D813" s="231"/>
      <c r="E813" s="231"/>
      <c r="F813" s="231"/>
      <c r="G813" s="231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31"/>
      <c r="B814" s="269"/>
      <c r="C814" s="231"/>
      <c r="D814" s="231"/>
      <c r="E814" s="231"/>
      <c r="F814" s="231"/>
      <c r="G814" s="231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31"/>
      <c r="B815" s="269"/>
      <c r="C815" s="231"/>
      <c r="D815" s="231"/>
      <c r="E815" s="231"/>
      <c r="F815" s="231"/>
      <c r="G815" s="231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31"/>
      <c r="B816" s="269"/>
      <c r="C816" s="231"/>
      <c r="D816" s="231"/>
      <c r="E816" s="231"/>
      <c r="F816" s="231"/>
      <c r="G816" s="231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31"/>
      <c r="B817" s="269"/>
      <c r="C817" s="231"/>
      <c r="D817" s="231"/>
      <c r="E817" s="231"/>
      <c r="F817" s="231"/>
      <c r="G817" s="231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31"/>
      <c r="B818" s="269"/>
      <c r="C818" s="231"/>
      <c r="D818" s="231"/>
      <c r="E818" s="231"/>
      <c r="F818" s="231"/>
      <c r="G818" s="231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31"/>
      <c r="B819" s="269"/>
      <c r="C819" s="231"/>
      <c r="D819" s="231"/>
      <c r="E819" s="231"/>
      <c r="F819" s="231"/>
      <c r="G819" s="231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31"/>
      <c r="B820" s="269"/>
      <c r="C820" s="231"/>
      <c r="D820" s="231"/>
      <c r="E820" s="231"/>
      <c r="F820" s="231"/>
      <c r="G820" s="231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31"/>
      <c r="B821" s="269"/>
      <c r="C821" s="231"/>
      <c r="D821" s="231"/>
      <c r="E821" s="231"/>
      <c r="F821" s="231"/>
      <c r="G821" s="231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31"/>
      <c r="B822" s="269"/>
      <c r="C822" s="231"/>
      <c r="D822" s="231"/>
      <c r="E822" s="231"/>
      <c r="F822" s="231"/>
      <c r="G822" s="231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31"/>
      <c r="B823" s="269"/>
      <c r="C823" s="231"/>
      <c r="D823" s="231"/>
      <c r="E823" s="231"/>
      <c r="F823" s="231"/>
      <c r="G823" s="231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31"/>
      <c r="B824" s="269"/>
      <c r="C824" s="231"/>
      <c r="D824" s="231"/>
      <c r="E824" s="231"/>
      <c r="F824" s="231"/>
      <c r="G824" s="231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31"/>
      <c r="B825" s="269"/>
      <c r="C825" s="231"/>
      <c r="D825" s="231"/>
      <c r="E825" s="231"/>
      <c r="F825" s="231"/>
      <c r="G825" s="231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31"/>
      <c r="B826" s="269"/>
      <c r="C826" s="231"/>
      <c r="D826" s="231"/>
      <c r="E826" s="231"/>
      <c r="F826" s="231"/>
      <c r="G826" s="231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31"/>
      <c r="B827" s="269"/>
      <c r="C827" s="231"/>
      <c r="D827" s="231"/>
      <c r="E827" s="231"/>
      <c r="F827" s="231"/>
      <c r="G827" s="231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31"/>
      <c r="B828" s="269"/>
      <c r="C828" s="231"/>
      <c r="D828" s="231"/>
      <c r="E828" s="231"/>
      <c r="F828" s="231"/>
      <c r="G828" s="231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31"/>
      <c r="B829" s="269"/>
      <c r="C829" s="231"/>
      <c r="D829" s="231"/>
      <c r="E829" s="231"/>
      <c r="F829" s="231"/>
      <c r="G829" s="231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31"/>
      <c r="B830" s="269"/>
      <c r="C830" s="231"/>
      <c r="D830" s="231"/>
      <c r="E830" s="231"/>
      <c r="F830" s="231"/>
      <c r="G830" s="231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31"/>
      <c r="B831" s="269"/>
      <c r="C831" s="231"/>
      <c r="D831" s="231"/>
      <c r="E831" s="231"/>
      <c r="F831" s="231"/>
      <c r="G831" s="231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31"/>
      <c r="B832" s="269"/>
      <c r="C832" s="231"/>
      <c r="D832" s="231"/>
      <c r="E832" s="231"/>
      <c r="F832" s="231"/>
      <c r="G832" s="231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31"/>
      <c r="B833" s="269"/>
      <c r="C833" s="231"/>
      <c r="D833" s="231"/>
      <c r="E833" s="231"/>
      <c r="F833" s="231"/>
      <c r="G833" s="231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31"/>
      <c r="B834" s="269"/>
      <c r="C834" s="231"/>
      <c r="D834" s="231"/>
      <c r="E834" s="231"/>
      <c r="F834" s="231"/>
      <c r="G834" s="231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31"/>
      <c r="B835" s="269"/>
      <c r="C835" s="231"/>
      <c r="D835" s="231"/>
      <c r="E835" s="231"/>
      <c r="F835" s="231"/>
      <c r="G835" s="231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31"/>
      <c r="B836" s="269"/>
      <c r="C836" s="231"/>
      <c r="D836" s="231"/>
      <c r="E836" s="231"/>
      <c r="F836" s="231"/>
      <c r="G836" s="231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31"/>
      <c r="B837" s="269"/>
      <c r="C837" s="231"/>
      <c r="D837" s="231"/>
      <c r="E837" s="231"/>
      <c r="F837" s="231"/>
      <c r="G837" s="231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31"/>
      <c r="B838" s="269"/>
      <c r="C838" s="231"/>
      <c r="D838" s="231"/>
      <c r="E838" s="231"/>
      <c r="F838" s="231"/>
      <c r="G838" s="231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31"/>
      <c r="B839" s="269"/>
      <c r="C839" s="231"/>
      <c r="D839" s="231"/>
      <c r="E839" s="231"/>
      <c r="F839" s="231"/>
      <c r="G839" s="231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31"/>
      <c r="B840" s="269"/>
      <c r="C840" s="231"/>
      <c r="D840" s="231"/>
      <c r="E840" s="231"/>
      <c r="F840" s="231"/>
      <c r="G840" s="231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31"/>
      <c r="B841" s="269"/>
      <c r="C841" s="231"/>
      <c r="D841" s="231"/>
      <c r="E841" s="231"/>
      <c r="F841" s="231"/>
      <c r="G841" s="231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31"/>
      <c r="B842" s="269"/>
      <c r="C842" s="231"/>
      <c r="D842" s="231"/>
      <c r="E842" s="231"/>
      <c r="F842" s="231"/>
      <c r="G842" s="231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31"/>
      <c r="B843" s="269"/>
      <c r="C843" s="231"/>
      <c r="D843" s="231"/>
      <c r="E843" s="231"/>
      <c r="F843" s="231"/>
      <c r="G843" s="231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31"/>
      <c r="B844" s="269"/>
      <c r="C844" s="231"/>
      <c r="D844" s="231"/>
      <c r="E844" s="231"/>
      <c r="F844" s="231"/>
      <c r="G844" s="231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31"/>
      <c r="B845" s="269"/>
      <c r="C845" s="231"/>
      <c r="D845" s="231"/>
      <c r="E845" s="231"/>
      <c r="F845" s="231"/>
      <c r="G845" s="231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31"/>
      <c r="B846" s="269"/>
      <c r="C846" s="231"/>
      <c r="D846" s="231"/>
      <c r="E846" s="231"/>
      <c r="F846" s="231"/>
      <c r="G846" s="231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31"/>
      <c r="B847" s="269"/>
      <c r="C847" s="231"/>
      <c r="D847" s="231"/>
      <c r="E847" s="231"/>
      <c r="F847" s="231"/>
      <c r="G847" s="231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31"/>
      <c r="B848" s="269"/>
      <c r="C848" s="231"/>
      <c r="D848" s="231"/>
      <c r="E848" s="231"/>
      <c r="F848" s="231"/>
      <c r="G848" s="231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31"/>
      <c r="B849" s="269"/>
      <c r="C849" s="231"/>
      <c r="D849" s="231"/>
      <c r="E849" s="231"/>
      <c r="F849" s="231"/>
      <c r="G849" s="231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31"/>
      <c r="B850" s="269"/>
      <c r="C850" s="231"/>
      <c r="D850" s="231"/>
      <c r="E850" s="231"/>
      <c r="F850" s="231"/>
      <c r="G850" s="231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31"/>
      <c r="B851" s="269"/>
      <c r="C851" s="231"/>
      <c r="D851" s="231"/>
      <c r="E851" s="231"/>
      <c r="F851" s="231"/>
      <c r="G851" s="231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31"/>
      <c r="B852" s="269"/>
      <c r="C852" s="231"/>
      <c r="D852" s="231"/>
      <c r="E852" s="231"/>
      <c r="F852" s="231"/>
      <c r="G852" s="231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31"/>
      <c r="B853" s="269"/>
      <c r="C853" s="231"/>
      <c r="D853" s="231"/>
      <c r="E853" s="231"/>
      <c r="F853" s="231"/>
      <c r="G853" s="231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31"/>
      <c r="B854" s="269"/>
      <c r="C854" s="231"/>
      <c r="D854" s="231"/>
      <c r="E854" s="231"/>
      <c r="F854" s="231"/>
      <c r="G854" s="231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31"/>
      <c r="B855" s="269"/>
      <c r="C855" s="231"/>
      <c r="D855" s="231"/>
      <c r="E855" s="231"/>
      <c r="F855" s="231"/>
      <c r="G855" s="231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31"/>
      <c r="B856" s="269"/>
      <c r="C856" s="231"/>
      <c r="D856" s="231"/>
      <c r="E856" s="231"/>
      <c r="F856" s="231"/>
      <c r="G856" s="231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31"/>
      <c r="B857" s="269"/>
      <c r="C857" s="231"/>
      <c r="D857" s="231"/>
      <c r="E857" s="231"/>
      <c r="F857" s="231"/>
      <c r="G857" s="231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31"/>
      <c r="B858" s="269"/>
      <c r="C858" s="231"/>
      <c r="D858" s="231"/>
      <c r="E858" s="231"/>
      <c r="F858" s="231"/>
      <c r="G858" s="231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31"/>
      <c r="B859" s="269"/>
      <c r="C859" s="231"/>
      <c r="D859" s="231"/>
      <c r="E859" s="231"/>
      <c r="F859" s="231"/>
      <c r="G859" s="231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31"/>
      <c r="B860" s="269"/>
      <c r="C860" s="231"/>
      <c r="D860" s="231"/>
      <c r="E860" s="231"/>
      <c r="F860" s="231"/>
      <c r="G860" s="231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31"/>
      <c r="B861" s="269"/>
      <c r="C861" s="231"/>
      <c r="D861" s="231"/>
      <c r="E861" s="231"/>
      <c r="F861" s="231"/>
      <c r="G861" s="231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31"/>
      <c r="B862" s="269"/>
      <c r="C862" s="231"/>
      <c r="D862" s="231"/>
      <c r="E862" s="231"/>
      <c r="F862" s="231"/>
      <c r="G862" s="231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31"/>
      <c r="B863" s="269"/>
      <c r="C863" s="231"/>
      <c r="D863" s="231"/>
      <c r="E863" s="231"/>
      <c r="F863" s="231"/>
      <c r="G863" s="231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31"/>
      <c r="B864" s="269"/>
      <c r="C864" s="231"/>
      <c r="D864" s="231"/>
      <c r="E864" s="231"/>
      <c r="F864" s="231"/>
      <c r="G864" s="231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31"/>
      <c r="B865" s="269"/>
      <c r="C865" s="231"/>
      <c r="D865" s="231"/>
      <c r="E865" s="231"/>
      <c r="F865" s="231"/>
      <c r="G865" s="231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31"/>
      <c r="B866" s="269"/>
      <c r="C866" s="231"/>
      <c r="D866" s="231"/>
      <c r="E866" s="231"/>
      <c r="F866" s="231"/>
      <c r="G866" s="231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31"/>
      <c r="B867" s="269"/>
      <c r="C867" s="231"/>
      <c r="D867" s="231"/>
      <c r="E867" s="231"/>
      <c r="F867" s="231"/>
      <c r="G867" s="231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31"/>
      <c r="B868" s="269"/>
      <c r="C868" s="231"/>
      <c r="D868" s="231"/>
      <c r="E868" s="231"/>
      <c r="F868" s="231"/>
      <c r="G868" s="231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31"/>
      <c r="B869" s="269"/>
      <c r="C869" s="231"/>
      <c r="D869" s="231"/>
      <c r="E869" s="231"/>
      <c r="F869" s="231"/>
      <c r="G869" s="231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31"/>
      <c r="B870" s="269"/>
      <c r="C870" s="231"/>
      <c r="D870" s="231"/>
      <c r="E870" s="231"/>
      <c r="F870" s="231"/>
      <c r="G870" s="231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31"/>
      <c r="B871" s="269"/>
      <c r="C871" s="231"/>
      <c r="D871" s="231"/>
      <c r="E871" s="231"/>
      <c r="F871" s="231"/>
      <c r="G871" s="231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31"/>
      <c r="B872" s="269"/>
      <c r="C872" s="231"/>
      <c r="D872" s="231"/>
      <c r="E872" s="231"/>
      <c r="F872" s="231"/>
      <c r="G872" s="231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31"/>
      <c r="B873" s="269"/>
      <c r="C873" s="231"/>
      <c r="D873" s="231"/>
      <c r="E873" s="231"/>
      <c r="F873" s="231"/>
      <c r="G873" s="231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31"/>
      <c r="B874" s="269"/>
      <c r="C874" s="231"/>
      <c r="D874" s="231"/>
      <c r="E874" s="231"/>
      <c r="F874" s="231"/>
      <c r="G874" s="231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31"/>
      <c r="B875" s="269"/>
      <c r="C875" s="231"/>
      <c r="D875" s="231"/>
      <c r="E875" s="231"/>
      <c r="F875" s="231"/>
      <c r="G875" s="231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31"/>
      <c r="B876" s="269"/>
      <c r="C876" s="231"/>
      <c r="D876" s="231"/>
      <c r="E876" s="231"/>
      <c r="F876" s="231"/>
      <c r="G876" s="231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31"/>
      <c r="B877" s="269"/>
      <c r="C877" s="231"/>
      <c r="D877" s="231"/>
      <c r="E877" s="231"/>
      <c r="F877" s="231"/>
      <c r="G877" s="231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31"/>
      <c r="B878" s="269"/>
      <c r="C878" s="231"/>
      <c r="D878" s="231"/>
      <c r="E878" s="231"/>
      <c r="F878" s="231"/>
      <c r="G878" s="231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31"/>
      <c r="B879" s="269"/>
      <c r="C879" s="231"/>
      <c r="D879" s="231"/>
      <c r="E879" s="231"/>
      <c r="F879" s="231"/>
      <c r="G879" s="231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31"/>
      <c r="B880" s="269"/>
      <c r="C880" s="231"/>
      <c r="D880" s="231"/>
      <c r="E880" s="231"/>
      <c r="F880" s="231"/>
      <c r="G880" s="231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31"/>
      <c r="B881" s="269"/>
      <c r="C881" s="231"/>
      <c r="D881" s="231"/>
      <c r="E881" s="231"/>
      <c r="F881" s="231"/>
      <c r="G881" s="231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31"/>
      <c r="B882" s="269"/>
      <c r="C882" s="231"/>
      <c r="D882" s="231"/>
      <c r="E882" s="231"/>
      <c r="F882" s="231"/>
      <c r="G882" s="231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31"/>
      <c r="B883" s="269"/>
      <c r="C883" s="231"/>
      <c r="D883" s="231"/>
      <c r="E883" s="231"/>
      <c r="F883" s="231"/>
      <c r="G883" s="231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31"/>
      <c r="B884" s="269"/>
      <c r="C884" s="231"/>
      <c r="D884" s="231"/>
      <c r="E884" s="231"/>
      <c r="F884" s="231"/>
      <c r="G884" s="231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31"/>
      <c r="B885" s="269"/>
      <c r="C885" s="231"/>
      <c r="D885" s="231"/>
      <c r="E885" s="231"/>
      <c r="F885" s="231"/>
      <c r="G885" s="231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31"/>
      <c r="B886" s="269"/>
      <c r="C886" s="231"/>
      <c r="D886" s="231"/>
      <c r="E886" s="231"/>
      <c r="F886" s="231"/>
      <c r="G886" s="231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31"/>
      <c r="B887" s="269"/>
      <c r="C887" s="231"/>
      <c r="D887" s="231"/>
      <c r="E887" s="231"/>
      <c r="F887" s="231"/>
      <c r="G887" s="231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31"/>
      <c r="B888" s="269"/>
      <c r="C888" s="231"/>
      <c r="D888" s="231"/>
      <c r="E888" s="231"/>
      <c r="F888" s="231"/>
      <c r="G888" s="231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31"/>
      <c r="B889" s="269"/>
      <c r="C889" s="231"/>
      <c r="D889" s="231"/>
      <c r="E889" s="231"/>
      <c r="F889" s="231"/>
      <c r="G889" s="231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31"/>
      <c r="B890" s="269"/>
      <c r="C890" s="231"/>
      <c r="D890" s="231"/>
      <c r="E890" s="231"/>
      <c r="F890" s="231"/>
      <c r="G890" s="231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31"/>
      <c r="B891" s="269"/>
      <c r="C891" s="231"/>
      <c r="D891" s="231"/>
      <c r="E891" s="231"/>
      <c r="F891" s="231"/>
      <c r="G891" s="231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31"/>
      <c r="B892" s="269"/>
      <c r="C892" s="231"/>
      <c r="D892" s="231"/>
      <c r="E892" s="231"/>
      <c r="F892" s="231"/>
      <c r="G892" s="231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31"/>
      <c r="B893" s="269"/>
      <c r="C893" s="231"/>
      <c r="D893" s="231"/>
      <c r="E893" s="231"/>
      <c r="F893" s="231"/>
      <c r="G893" s="231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31"/>
      <c r="B894" s="269"/>
      <c r="C894" s="231"/>
      <c r="D894" s="231"/>
      <c r="E894" s="231"/>
      <c r="F894" s="231"/>
      <c r="G894" s="231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31"/>
      <c r="B895" s="269"/>
      <c r="C895" s="231"/>
      <c r="D895" s="231"/>
      <c r="E895" s="231"/>
      <c r="F895" s="231"/>
      <c r="G895" s="231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31"/>
      <c r="B896" s="269"/>
      <c r="C896" s="231"/>
      <c r="D896" s="231"/>
      <c r="E896" s="231"/>
      <c r="F896" s="231"/>
      <c r="G896" s="231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31"/>
      <c r="B897" s="269"/>
      <c r="C897" s="231"/>
      <c r="D897" s="231"/>
      <c r="E897" s="231"/>
      <c r="F897" s="231"/>
      <c r="G897" s="231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31"/>
      <c r="B898" s="269"/>
      <c r="C898" s="231"/>
      <c r="D898" s="231"/>
      <c r="E898" s="231"/>
      <c r="F898" s="231"/>
      <c r="G898" s="231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31"/>
      <c r="B899" s="269"/>
      <c r="C899" s="231"/>
      <c r="D899" s="231"/>
      <c r="E899" s="231"/>
      <c r="F899" s="231"/>
      <c r="G899" s="231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31"/>
      <c r="B900" s="269"/>
      <c r="C900" s="231"/>
      <c r="D900" s="231"/>
      <c r="E900" s="231"/>
      <c r="F900" s="231"/>
      <c r="G900" s="231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31"/>
      <c r="B901" s="269"/>
      <c r="C901" s="231"/>
      <c r="D901" s="231"/>
      <c r="E901" s="231"/>
      <c r="F901" s="231"/>
      <c r="G901" s="231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31"/>
      <c r="B902" s="269"/>
      <c r="C902" s="231"/>
      <c r="D902" s="231"/>
      <c r="E902" s="231"/>
      <c r="F902" s="231"/>
      <c r="G902" s="231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31"/>
      <c r="B903" s="269"/>
      <c r="C903" s="231"/>
      <c r="D903" s="231"/>
      <c r="E903" s="231"/>
      <c r="F903" s="231"/>
      <c r="G903" s="231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31"/>
      <c r="B904" s="269"/>
      <c r="C904" s="231"/>
      <c r="D904" s="231"/>
      <c r="E904" s="231"/>
      <c r="F904" s="231"/>
      <c r="G904" s="231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31"/>
      <c r="B905" s="269"/>
      <c r="C905" s="231"/>
      <c r="D905" s="231"/>
      <c r="E905" s="231"/>
      <c r="F905" s="231"/>
      <c r="G905" s="231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31"/>
      <c r="B906" s="269"/>
      <c r="C906" s="231"/>
      <c r="D906" s="231"/>
      <c r="E906" s="231"/>
      <c r="F906" s="231"/>
      <c r="G906" s="231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31"/>
      <c r="B907" s="269"/>
      <c r="C907" s="231"/>
      <c r="D907" s="231"/>
      <c r="E907" s="231"/>
      <c r="F907" s="231"/>
      <c r="G907" s="231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31"/>
      <c r="B908" s="269"/>
      <c r="C908" s="231"/>
      <c r="D908" s="231"/>
      <c r="E908" s="231"/>
      <c r="F908" s="231"/>
      <c r="G908" s="231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31"/>
      <c r="B909" s="269"/>
      <c r="C909" s="231"/>
      <c r="D909" s="231"/>
      <c r="E909" s="231"/>
      <c r="F909" s="231"/>
      <c r="G909" s="231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31"/>
      <c r="B910" s="269"/>
      <c r="C910" s="231"/>
      <c r="D910" s="231"/>
      <c r="E910" s="231"/>
      <c r="F910" s="231"/>
      <c r="G910" s="231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31"/>
      <c r="B911" s="269"/>
      <c r="C911" s="231"/>
      <c r="D911" s="231"/>
      <c r="E911" s="231"/>
      <c r="F911" s="231"/>
      <c r="G911" s="231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31"/>
      <c r="B912" s="269"/>
      <c r="C912" s="231"/>
      <c r="D912" s="231"/>
      <c r="E912" s="231"/>
      <c r="F912" s="231"/>
      <c r="G912" s="231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31"/>
      <c r="B913" s="269"/>
      <c r="C913" s="231"/>
      <c r="D913" s="231"/>
      <c r="E913" s="231"/>
      <c r="F913" s="231"/>
      <c r="G913" s="231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31"/>
      <c r="B914" s="269"/>
      <c r="C914" s="231"/>
      <c r="D914" s="231"/>
      <c r="E914" s="231"/>
      <c r="F914" s="231"/>
      <c r="G914" s="231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31"/>
      <c r="B915" s="269"/>
      <c r="C915" s="231"/>
      <c r="D915" s="231"/>
      <c r="E915" s="231"/>
      <c r="F915" s="231"/>
      <c r="G915" s="231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31"/>
      <c r="B916" s="269"/>
      <c r="C916" s="231"/>
      <c r="D916" s="231"/>
      <c r="E916" s="231"/>
      <c r="F916" s="231"/>
      <c r="G916" s="231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31"/>
      <c r="B917" s="269"/>
      <c r="C917" s="231"/>
      <c r="D917" s="231"/>
      <c r="E917" s="231"/>
      <c r="F917" s="231"/>
      <c r="G917" s="231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31"/>
      <c r="B918" s="269"/>
      <c r="C918" s="231"/>
      <c r="D918" s="231"/>
      <c r="E918" s="231"/>
      <c r="F918" s="231"/>
      <c r="G918" s="231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31"/>
      <c r="B919" s="269"/>
      <c r="C919" s="231"/>
      <c r="D919" s="231"/>
      <c r="E919" s="231"/>
      <c r="F919" s="231"/>
      <c r="G919" s="231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31"/>
      <c r="B920" s="269"/>
      <c r="C920" s="231"/>
      <c r="D920" s="231"/>
      <c r="E920" s="231"/>
      <c r="F920" s="231"/>
      <c r="G920" s="231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31"/>
      <c r="B921" s="269"/>
      <c r="C921" s="231"/>
      <c r="D921" s="231"/>
      <c r="E921" s="231"/>
      <c r="F921" s="231"/>
      <c r="G921" s="231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31"/>
      <c r="B922" s="269"/>
      <c r="C922" s="231"/>
      <c r="D922" s="231"/>
      <c r="E922" s="231"/>
      <c r="F922" s="231"/>
      <c r="G922" s="231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31"/>
      <c r="B923" s="269"/>
      <c r="C923" s="231"/>
      <c r="D923" s="231"/>
      <c r="E923" s="231"/>
      <c r="F923" s="231"/>
      <c r="G923" s="231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31"/>
      <c r="B924" s="269"/>
      <c r="C924" s="231"/>
      <c r="D924" s="231"/>
      <c r="E924" s="231"/>
      <c r="F924" s="231"/>
      <c r="G924" s="231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31"/>
      <c r="B925" s="269"/>
      <c r="C925" s="231"/>
      <c r="D925" s="231"/>
      <c r="E925" s="231"/>
      <c r="F925" s="231"/>
      <c r="G925" s="231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31"/>
      <c r="B926" s="269"/>
      <c r="C926" s="231"/>
      <c r="D926" s="231"/>
      <c r="E926" s="231"/>
      <c r="F926" s="231"/>
      <c r="G926" s="231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31"/>
      <c r="B927" s="269"/>
      <c r="C927" s="231"/>
      <c r="D927" s="231"/>
      <c r="E927" s="231"/>
      <c r="F927" s="231"/>
      <c r="G927" s="231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31"/>
      <c r="B928" s="269"/>
      <c r="C928" s="231"/>
      <c r="D928" s="231"/>
      <c r="E928" s="231"/>
      <c r="F928" s="231"/>
      <c r="G928" s="231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31"/>
      <c r="B929" s="269"/>
      <c r="C929" s="231"/>
      <c r="D929" s="231"/>
      <c r="E929" s="231"/>
      <c r="F929" s="231"/>
      <c r="G929" s="231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31"/>
      <c r="B930" s="269"/>
      <c r="C930" s="231"/>
      <c r="D930" s="231"/>
      <c r="E930" s="231"/>
      <c r="F930" s="231"/>
      <c r="G930" s="231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31"/>
      <c r="B931" s="269"/>
      <c r="C931" s="231"/>
      <c r="D931" s="231"/>
      <c r="E931" s="231"/>
      <c r="F931" s="231"/>
      <c r="G931" s="231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31"/>
      <c r="B932" s="269"/>
      <c r="C932" s="231"/>
      <c r="D932" s="231"/>
      <c r="E932" s="231"/>
      <c r="F932" s="231"/>
      <c r="G932" s="231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31"/>
      <c r="B933" s="269"/>
      <c r="C933" s="231"/>
      <c r="D933" s="231"/>
      <c r="E933" s="231"/>
      <c r="F933" s="231"/>
      <c r="G933" s="231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31"/>
      <c r="B934" s="269"/>
      <c r="C934" s="231"/>
      <c r="D934" s="231"/>
      <c r="E934" s="231"/>
      <c r="F934" s="231"/>
      <c r="G934" s="231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31"/>
      <c r="B935" s="269"/>
      <c r="C935" s="231"/>
      <c r="D935" s="231"/>
      <c r="E935" s="231"/>
      <c r="F935" s="231"/>
      <c r="G935" s="231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31"/>
      <c r="B936" s="269"/>
      <c r="C936" s="231"/>
      <c r="D936" s="231"/>
      <c r="E936" s="231"/>
      <c r="F936" s="231"/>
      <c r="G936" s="231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31"/>
      <c r="B937" s="269"/>
      <c r="C937" s="231"/>
      <c r="D937" s="231"/>
      <c r="E937" s="231"/>
      <c r="F937" s="231"/>
      <c r="G937" s="231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31"/>
      <c r="B938" s="269"/>
      <c r="C938" s="231"/>
      <c r="D938" s="231"/>
      <c r="E938" s="231"/>
      <c r="F938" s="231"/>
      <c r="G938" s="231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31"/>
      <c r="B939" s="269"/>
      <c r="C939" s="231"/>
      <c r="D939" s="231"/>
      <c r="E939" s="231"/>
      <c r="F939" s="231"/>
      <c r="G939" s="231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31"/>
      <c r="B940" s="269"/>
      <c r="C940" s="231"/>
      <c r="D940" s="231"/>
      <c r="E940" s="231"/>
      <c r="F940" s="231"/>
      <c r="G940" s="231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31"/>
      <c r="B941" s="269"/>
      <c r="C941" s="231"/>
      <c r="D941" s="231"/>
      <c r="E941" s="231"/>
      <c r="F941" s="231"/>
      <c r="G941" s="231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31"/>
      <c r="B942" s="269"/>
      <c r="C942" s="231"/>
      <c r="D942" s="231"/>
      <c r="E942" s="231"/>
      <c r="F942" s="231"/>
      <c r="G942" s="231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31"/>
      <c r="B943" s="269"/>
      <c r="C943" s="231"/>
      <c r="D943" s="231"/>
      <c r="E943" s="231"/>
      <c r="F943" s="231"/>
      <c r="G943" s="231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31"/>
      <c r="B944" s="269"/>
      <c r="C944" s="231"/>
      <c r="D944" s="231"/>
      <c r="E944" s="231"/>
      <c r="F944" s="231"/>
      <c r="G944" s="231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31"/>
      <c r="B945" s="269"/>
      <c r="C945" s="231"/>
      <c r="D945" s="231"/>
      <c r="E945" s="231"/>
      <c r="F945" s="231"/>
      <c r="G945" s="231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31"/>
      <c r="B946" s="269"/>
      <c r="C946" s="231"/>
      <c r="D946" s="231"/>
      <c r="E946" s="231"/>
      <c r="F946" s="231"/>
      <c r="G946" s="231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31"/>
      <c r="B947" s="269"/>
      <c r="C947" s="231"/>
      <c r="D947" s="231"/>
      <c r="E947" s="231"/>
      <c r="F947" s="231"/>
      <c r="G947" s="231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31"/>
      <c r="B948" s="269"/>
      <c r="C948" s="231"/>
      <c r="D948" s="231"/>
      <c r="E948" s="231"/>
      <c r="F948" s="231"/>
      <c r="G948" s="231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31"/>
      <c r="B949" s="269"/>
      <c r="C949" s="231"/>
      <c r="D949" s="231"/>
      <c r="E949" s="231"/>
      <c r="F949" s="231"/>
      <c r="G949" s="231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31"/>
      <c r="B950" s="269"/>
      <c r="C950" s="231"/>
      <c r="D950" s="231"/>
      <c r="E950" s="231"/>
      <c r="F950" s="231"/>
      <c r="G950" s="231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31"/>
      <c r="B951" s="269"/>
      <c r="C951" s="231"/>
      <c r="D951" s="231"/>
      <c r="E951" s="231"/>
      <c r="F951" s="231"/>
      <c r="G951" s="231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31"/>
      <c r="B952" s="269"/>
      <c r="C952" s="231"/>
      <c r="D952" s="231"/>
      <c r="E952" s="231"/>
      <c r="F952" s="231"/>
      <c r="G952" s="231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31"/>
      <c r="B953" s="269"/>
      <c r="C953" s="231"/>
      <c r="D953" s="231"/>
      <c r="E953" s="231"/>
      <c r="F953" s="231"/>
      <c r="G953" s="231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31"/>
      <c r="B954" s="269"/>
      <c r="C954" s="231"/>
      <c r="D954" s="231"/>
      <c r="E954" s="231"/>
      <c r="F954" s="231"/>
      <c r="G954" s="231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31"/>
      <c r="B955" s="269"/>
      <c r="C955" s="231"/>
      <c r="D955" s="231"/>
      <c r="E955" s="231"/>
      <c r="F955" s="231"/>
      <c r="G955" s="231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31"/>
      <c r="B956" s="269"/>
      <c r="C956" s="231"/>
      <c r="D956" s="231"/>
      <c r="E956" s="231"/>
      <c r="F956" s="231"/>
      <c r="G956" s="231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31"/>
      <c r="B957" s="269"/>
      <c r="C957" s="231"/>
      <c r="D957" s="231"/>
      <c r="E957" s="231"/>
      <c r="F957" s="231"/>
      <c r="G957" s="231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31"/>
      <c r="B958" s="269"/>
      <c r="C958" s="231"/>
      <c r="D958" s="231"/>
      <c r="E958" s="231"/>
      <c r="F958" s="231"/>
      <c r="G958" s="231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31"/>
      <c r="B959" s="269"/>
      <c r="C959" s="231"/>
      <c r="D959" s="231"/>
      <c r="E959" s="231"/>
      <c r="F959" s="231"/>
      <c r="G959" s="231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31"/>
      <c r="B960" s="269"/>
      <c r="C960" s="231"/>
      <c r="D960" s="231"/>
      <c r="E960" s="231"/>
      <c r="F960" s="231"/>
      <c r="G960" s="231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31"/>
      <c r="B961" s="269"/>
      <c r="C961" s="231"/>
      <c r="D961" s="231"/>
      <c r="E961" s="231"/>
      <c r="F961" s="231"/>
      <c r="G961" s="231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31"/>
      <c r="B962" s="269"/>
      <c r="C962" s="231"/>
      <c r="D962" s="231"/>
      <c r="E962" s="231"/>
      <c r="F962" s="231"/>
      <c r="G962" s="231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31"/>
      <c r="B963" s="269"/>
      <c r="C963" s="231"/>
      <c r="D963" s="231"/>
      <c r="E963" s="231"/>
      <c r="F963" s="231"/>
      <c r="G963" s="231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31"/>
      <c r="B964" s="269"/>
      <c r="C964" s="231"/>
      <c r="D964" s="231"/>
      <c r="E964" s="231"/>
      <c r="F964" s="231"/>
      <c r="G964" s="231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31"/>
      <c r="B965" s="269"/>
      <c r="C965" s="231"/>
      <c r="D965" s="231"/>
      <c r="E965" s="231"/>
      <c r="F965" s="231"/>
      <c r="G965" s="231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31"/>
      <c r="B966" s="269"/>
      <c r="C966" s="231"/>
      <c r="D966" s="231"/>
      <c r="E966" s="231"/>
      <c r="F966" s="231"/>
      <c r="G966" s="231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31"/>
      <c r="B967" s="269"/>
      <c r="C967" s="231"/>
      <c r="D967" s="231"/>
      <c r="E967" s="231"/>
      <c r="F967" s="231"/>
      <c r="G967" s="231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31"/>
      <c r="B968" s="269"/>
      <c r="C968" s="231"/>
      <c r="D968" s="231"/>
      <c r="E968" s="231"/>
      <c r="F968" s="231"/>
      <c r="G968" s="231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31"/>
      <c r="B969" s="269"/>
      <c r="C969" s="231"/>
      <c r="D969" s="231"/>
      <c r="E969" s="231"/>
      <c r="F969" s="231"/>
      <c r="G969" s="231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31"/>
      <c r="B970" s="269"/>
      <c r="C970" s="231"/>
      <c r="D970" s="231"/>
      <c r="E970" s="231"/>
      <c r="F970" s="231"/>
      <c r="G970" s="231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31"/>
      <c r="B971" s="269"/>
      <c r="C971" s="231"/>
      <c r="D971" s="231"/>
      <c r="E971" s="231"/>
      <c r="F971" s="231"/>
      <c r="G971" s="231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31"/>
      <c r="B972" s="269"/>
      <c r="C972" s="231"/>
      <c r="D972" s="231"/>
      <c r="E972" s="231"/>
      <c r="F972" s="231"/>
      <c r="G972" s="231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31"/>
      <c r="B973" s="269"/>
      <c r="C973" s="231"/>
      <c r="D973" s="231"/>
      <c r="E973" s="231"/>
      <c r="F973" s="231"/>
      <c r="G973" s="231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31"/>
      <c r="B974" s="269"/>
      <c r="C974" s="231"/>
      <c r="D974" s="231"/>
      <c r="E974" s="231"/>
      <c r="F974" s="231"/>
      <c r="G974" s="231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31"/>
      <c r="B975" s="269"/>
      <c r="C975" s="231"/>
      <c r="D975" s="231"/>
      <c r="E975" s="231"/>
      <c r="F975" s="231"/>
      <c r="G975" s="231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31"/>
      <c r="B976" s="269"/>
      <c r="C976" s="231"/>
      <c r="D976" s="231"/>
      <c r="E976" s="231"/>
      <c r="F976" s="231"/>
      <c r="G976" s="231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31"/>
      <c r="B977" s="269"/>
      <c r="C977" s="231"/>
      <c r="D977" s="231"/>
      <c r="E977" s="231"/>
      <c r="F977" s="231"/>
      <c r="G977" s="231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31"/>
      <c r="B978" s="269"/>
      <c r="C978" s="231"/>
      <c r="D978" s="231"/>
      <c r="E978" s="231"/>
      <c r="F978" s="231"/>
      <c r="G978" s="231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31"/>
      <c r="B979" s="269"/>
      <c r="C979" s="231"/>
      <c r="D979" s="231"/>
      <c r="E979" s="231"/>
      <c r="F979" s="231"/>
      <c r="G979" s="231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31"/>
      <c r="B980" s="269"/>
      <c r="C980" s="231"/>
      <c r="D980" s="231"/>
      <c r="E980" s="231"/>
      <c r="F980" s="231"/>
      <c r="G980" s="231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31"/>
      <c r="B981" s="269"/>
      <c r="C981" s="231"/>
      <c r="D981" s="231"/>
      <c r="E981" s="231"/>
      <c r="F981" s="231"/>
      <c r="G981" s="231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31"/>
      <c r="B982" s="269"/>
      <c r="C982" s="231"/>
      <c r="D982" s="231"/>
      <c r="E982" s="231"/>
      <c r="F982" s="231"/>
      <c r="G982" s="231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31"/>
      <c r="B983" s="269"/>
      <c r="C983" s="231"/>
      <c r="D983" s="231"/>
      <c r="E983" s="231"/>
      <c r="F983" s="231"/>
      <c r="G983" s="231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31"/>
      <c r="B984" s="269"/>
      <c r="C984" s="231"/>
      <c r="D984" s="231"/>
      <c r="E984" s="231"/>
      <c r="F984" s="231"/>
      <c r="G984" s="231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31"/>
      <c r="B985" s="269"/>
      <c r="C985" s="231"/>
      <c r="D985" s="231"/>
      <c r="E985" s="231"/>
      <c r="F985" s="231"/>
      <c r="G985" s="231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31"/>
      <c r="B986" s="269"/>
      <c r="C986" s="231"/>
      <c r="D986" s="231"/>
      <c r="E986" s="231"/>
      <c r="F986" s="231"/>
      <c r="G986" s="231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31"/>
      <c r="B987" s="269"/>
      <c r="C987" s="231"/>
      <c r="D987" s="231"/>
      <c r="E987" s="231"/>
      <c r="F987" s="231"/>
      <c r="G987" s="231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31"/>
      <c r="B988" s="269"/>
      <c r="C988" s="231"/>
      <c r="D988" s="231"/>
      <c r="E988" s="231"/>
      <c r="F988" s="231"/>
      <c r="G988" s="231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31"/>
      <c r="B989" s="269"/>
      <c r="C989" s="231"/>
      <c r="D989" s="231"/>
      <c r="E989" s="231"/>
      <c r="F989" s="231"/>
      <c r="G989" s="231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31"/>
      <c r="B990" s="269"/>
      <c r="C990" s="231"/>
      <c r="D990" s="231"/>
      <c r="E990" s="231"/>
      <c r="F990" s="231"/>
      <c r="G990" s="231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31"/>
      <c r="B991" s="269"/>
      <c r="C991" s="231"/>
      <c r="D991" s="231"/>
      <c r="E991" s="231"/>
      <c r="F991" s="231"/>
      <c r="G991" s="231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31"/>
      <c r="B992" s="269"/>
      <c r="C992" s="231"/>
      <c r="D992" s="231"/>
      <c r="E992" s="231"/>
      <c r="F992" s="231"/>
      <c r="G992" s="231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31"/>
      <c r="B993" s="269"/>
      <c r="C993" s="231"/>
      <c r="D993" s="231"/>
      <c r="E993" s="231"/>
      <c r="F993" s="231"/>
      <c r="G993" s="231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31"/>
      <c r="B994" s="269"/>
      <c r="C994" s="231"/>
      <c r="D994" s="231"/>
      <c r="E994" s="231"/>
      <c r="F994" s="231"/>
      <c r="G994" s="231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31"/>
      <c r="B995" s="269"/>
      <c r="C995" s="231"/>
      <c r="D995" s="231"/>
      <c r="E995" s="231"/>
      <c r="F995" s="231"/>
      <c r="G995" s="231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31"/>
      <c r="B996" s="269"/>
      <c r="C996" s="231"/>
      <c r="D996" s="231"/>
      <c r="E996" s="231"/>
      <c r="F996" s="231"/>
      <c r="G996" s="231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31"/>
      <c r="B997" s="269"/>
      <c r="C997" s="231"/>
      <c r="D997" s="231"/>
      <c r="E997" s="231"/>
      <c r="F997" s="231"/>
      <c r="G997" s="231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31"/>
      <c r="B998" s="269"/>
      <c r="C998" s="231"/>
      <c r="D998" s="231"/>
      <c r="E998" s="231"/>
      <c r="F998" s="231"/>
      <c r="G998" s="231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31"/>
      <c r="B999" s="269"/>
      <c r="C999" s="231"/>
      <c r="D999" s="231"/>
      <c r="E999" s="231"/>
      <c r="F999" s="231"/>
      <c r="G999" s="231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31"/>
      <c r="B1000" s="269"/>
      <c r="C1000" s="231"/>
      <c r="D1000" s="231"/>
      <c r="E1000" s="231"/>
      <c r="F1000" s="231"/>
      <c r="G1000" s="231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2">
    <mergeCell ref="A64:D64"/>
    <mergeCell ref="A74:D74"/>
    <mergeCell ref="A84:D84"/>
    <mergeCell ref="A94:D94"/>
    <mergeCell ref="A104:D104"/>
    <mergeCell ref="A2:J4"/>
    <mergeCell ref="A5:D5"/>
    <mergeCell ref="A13:D13"/>
    <mergeCell ref="A24:D24"/>
    <mergeCell ref="A34:D34"/>
    <mergeCell ref="A44:D44"/>
    <mergeCell ref="A54:D54"/>
  </mergeCells>
  <hyperlinks>
    <hyperlink r:id="rId1" ref="I106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3" manualBreakCount="3">
    <brk id="33" man="1"/>
    <brk id="93" man="1"/>
    <brk id="6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8.13"/>
    <col customWidth="1" min="7" max="7" width="5.63"/>
    <col customWidth="1" min="8" max="8" width="13.5"/>
    <col customWidth="1" min="9" max="9" width="21.63"/>
    <col customWidth="1" min="10" max="10" width="4.75"/>
    <col customWidth="1" min="11" max="11" width="12.0"/>
    <col customWidth="1" min="12" max="12" width="5.0"/>
    <col customWidth="1" min="13" max="26" width="7.75"/>
  </cols>
  <sheetData>
    <row r="1" ht="15.0" customHeight="1">
      <c r="A1" s="265" t="s">
        <v>111</v>
      </c>
      <c r="B1" s="248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32" t="s">
        <v>4447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COUNTIF(B13:B126,"T")</f>
        <v>26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</row>
    <row r="3" ht="15.0" customHeight="1">
      <c r="A3" s="49"/>
      <c r="J3" s="235"/>
      <c r="K3" s="234" t="s">
        <v>54</v>
      </c>
      <c r="L3" s="228">
        <f>COUNTIF(B13:B126,"G")</f>
        <v>2</v>
      </c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</row>
    <row r="4" ht="15.0" customHeight="1">
      <c r="A4" s="49"/>
      <c r="J4" s="235"/>
      <c r="K4" s="234" t="s">
        <v>124</v>
      </c>
      <c r="L4" s="228">
        <f>COUNTIF(B13:B126,"E")</f>
        <v>3</v>
      </c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</row>
    <row r="5" ht="39.75" customHeight="1">
      <c r="A5" s="275" t="s">
        <v>4448</v>
      </c>
      <c r="B5" s="238"/>
      <c r="C5" s="238"/>
      <c r="D5" s="239"/>
      <c r="E5" s="270" t="s">
        <v>4449</v>
      </c>
      <c r="F5" s="229" t="s">
        <v>4450</v>
      </c>
      <c r="G5" s="228">
        <v>76180.0</v>
      </c>
      <c r="H5" s="229"/>
      <c r="I5" s="299"/>
      <c r="J5" s="228">
        <f>J12+J22+J32+J42+J52+J62+J73+J83+J99+J109</f>
        <v>31</v>
      </c>
      <c r="K5" s="304" t="s">
        <v>125</v>
      </c>
      <c r="L5" s="228" t="s">
        <v>103</v>
      </c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</row>
    <row r="6" ht="39.0" customHeight="1">
      <c r="A6" s="265"/>
      <c r="B6" s="228"/>
      <c r="C6" s="229" t="s">
        <v>4451</v>
      </c>
      <c r="D6" s="229" t="s">
        <v>4452</v>
      </c>
      <c r="E6" s="232" t="s">
        <v>4453</v>
      </c>
      <c r="F6" s="229" t="s">
        <v>4450</v>
      </c>
      <c r="G6" s="228"/>
      <c r="H6" s="229" t="s">
        <v>4454</v>
      </c>
      <c r="I6" s="229" t="s">
        <v>4455</v>
      </c>
      <c r="J6" s="228" t="s">
        <v>58</v>
      </c>
      <c r="K6" s="229"/>
      <c r="L6" s="228" t="s">
        <v>103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39.0" customHeight="1">
      <c r="A7" s="229"/>
      <c r="B7" s="228"/>
      <c r="C7" s="229" t="s">
        <v>3461</v>
      </c>
      <c r="D7" s="229" t="s">
        <v>943</v>
      </c>
      <c r="E7" s="387" t="s">
        <v>4456</v>
      </c>
      <c r="F7" s="229" t="s">
        <v>147</v>
      </c>
      <c r="G7" s="228">
        <v>76054.0</v>
      </c>
      <c r="H7" s="229" t="s">
        <v>4457</v>
      </c>
      <c r="I7" s="229" t="s">
        <v>4458</v>
      </c>
      <c r="J7" s="228" t="s">
        <v>60</v>
      </c>
      <c r="K7" s="229"/>
      <c r="L7" s="228" t="s">
        <v>103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26.25" customHeight="1">
      <c r="A8" s="229"/>
      <c r="B8" s="228"/>
      <c r="C8" s="229" t="s">
        <v>4459</v>
      </c>
      <c r="D8" s="229" t="s">
        <v>4460</v>
      </c>
      <c r="E8" s="361" t="s">
        <v>4461</v>
      </c>
      <c r="F8" s="229" t="s">
        <v>368</v>
      </c>
      <c r="G8" s="228">
        <v>76022.0</v>
      </c>
      <c r="H8" s="229" t="s">
        <v>4462</v>
      </c>
      <c r="I8" s="229" t="s">
        <v>4463</v>
      </c>
      <c r="J8" s="228" t="s">
        <v>62</v>
      </c>
      <c r="K8" s="229"/>
      <c r="L8" s="228" t="s">
        <v>103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0" customHeight="1">
      <c r="A9" s="229"/>
      <c r="B9" s="228"/>
      <c r="C9" s="229"/>
      <c r="D9" s="229"/>
      <c r="E9" s="266"/>
      <c r="F9" s="229"/>
      <c r="G9" s="229"/>
      <c r="H9" s="229"/>
      <c r="I9" s="229"/>
      <c r="J9" s="228" t="s">
        <v>64</v>
      </c>
      <c r="K9" s="229"/>
      <c r="L9" s="228" t="s">
        <v>103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9"/>
      <c r="B10" s="228"/>
      <c r="C10" s="229"/>
      <c r="D10" s="229"/>
      <c r="E10" s="266"/>
      <c r="F10" s="229"/>
      <c r="G10" s="229"/>
      <c r="H10" s="229"/>
      <c r="I10" s="229"/>
      <c r="J10" s="228" t="s">
        <v>66</v>
      </c>
      <c r="K10" s="229"/>
      <c r="L10" s="228" t="s">
        <v>103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12.0" customHeight="1">
      <c r="A11" s="229" t="s">
        <v>4464</v>
      </c>
      <c r="B11" s="228"/>
      <c r="C11" s="229" t="s">
        <v>2828</v>
      </c>
      <c r="D11" s="229" t="s">
        <v>4465</v>
      </c>
      <c r="E11" s="266" t="s">
        <v>4466</v>
      </c>
      <c r="F11" s="229" t="s">
        <v>147</v>
      </c>
      <c r="G11" s="229">
        <v>76053.0</v>
      </c>
      <c r="H11" s="229" t="s">
        <v>4467</v>
      </c>
      <c r="I11" s="255" t="s">
        <v>4468</v>
      </c>
      <c r="J11" s="228" t="s">
        <v>68</v>
      </c>
      <c r="K11" s="265"/>
      <c r="L11" s="228" t="s">
        <v>103</v>
      </c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</row>
    <row r="12" ht="15.0" customHeight="1">
      <c r="A12" s="251" t="s">
        <v>4469</v>
      </c>
      <c r="B12" s="252"/>
      <c r="C12" s="252"/>
      <c r="D12" s="253"/>
      <c r="E12" s="270" t="s">
        <v>4470</v>
      </c>
      <c r="F12" s="229" t="s">
        <v>145</v>
      </c>
      <c r="G12" s="228">
        <v>76034.0</v>
      </c>
      <c r="H12" s="229"/>
      <c r="I12" s="301"/>
      <c r="J12" s="228">
        <f>COUNTA(A19:A21)</f>
        <v>3</v>
      </c>
      <c r="K12" s="254" t="s">
        <v>125</v>
      </c>
      <c r="L12" s="228" t="s">
        <v>103</v>
      </c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</row>
    <row r="13" ht="12.75" customHeight="1">
      <c r="A13" s="265"/>
      <c r="B13" s="228"/>
      <c r="C13" s="229" t="s">
        <v>1221</v>
      </c>
      <c r="D13" s="229" t="s">
        <v>4471</v>
      </c>
      <c r="E13" s="229" t="s">
        <v>4472</v>
      </c>
      <c r="F13" s="254" t="s">
        <v>368</v>
      </c>
      <c r="G13" s="228">
        <v>76021.0</v>
      </c>
      <c r="H13" s="229" t="s">
        <v>4473</v>
      </c>
      <c r="I13" s="229" t="s">
        <v>4474</v>
      </c>
      <c r="J13" s="228" t="s">
        <v>70</v>
      </c>
      <c r="K13" s="229"/>
      <c r="L13" s="228" t="s">
        <v>103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2.0" customHeight="1">
      <c r="A14" s="229"/>
      <c r="B14" s="228"/>
      <c r="C14" s="231" t="s">
        <v>1892</v>
      </c>
      <c r="D14" s="231" t="s">
        <v>4475</v>
      </c>
      <c r="E14" s="229" t="s">
        <v>4476</v>
      </c>
      <c r="F14" s="254" t="s">
        <v>375</v>
      </c>
      <c r="G14" s="228">
        <v>76040.0</v>
      </c>
      <c r="H14" s="229" t="s">
        <v>4477</v>
      </c>
      <c r="I14" s="229" t="s">
        <v>4478</v>
      </c>
      <c r="J14" s="228" t="s">
        <v>72</v>
      </c>
      <c r="K14" s="229"/>
      <c r="L14" s="228" t="s">
        <v>103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12.0" customHeight="1">
      <c r="A15" s="229"/>
      <c r="B15" s="228"/>
      <c r="C15" s="229" t="s">
        <v>4479</v>
      </c>
      <c r="D15" s="229" t="s">
        <v>4480</v>
      </c>
      <c r="E15" s="361" t="s">
        <v>4481</v>
      </c>
      <c r="F15" s="229" t="s">
        <v>368</v>
      </c>
      <c r="G15" s="228">
        <v>76021.0</v>
      </c>
      <c r="H15" s="229"/>
      <c r="I15" s="229" t="s">
        <v>4482</v>
      </c>
      <c r="J15" s="248" t="s">
        <v>74</v>
      </c>
      <c r="K15" s="229"/>
      <c r="L15" s="228" t="s">
        <v>103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0" customHeight="1">
      <c r="A16" s="229"/>
      <c r="B16" s="228"/>
      <c r="C16" s="229"/>
      <c r="D16" s="229"/>
      <c r="E16" s="266"/>
      <c r="F16" s="229"/>
      <c r="G16" s="229"/>
      <c r="H16" s="229"/>
      <c r="I16" s="229"/>
      <c r="J16" s="228" t="s">
        <v>76</v>
      </c>
      <c r="K16" s="229"/>
      <c r="L16" s="228" t="s">
        <v>103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9"/>
      <c r="B17" s="228"/>
      <c r="C17" s="229"/>
      <c r="D17" s="229"/>
      <c r="E17" s="266"/>
      <c r="F17" s="229"/>
      <c r="G17" s="229"/>
      <c r="H17" s="229"/>
      <c r="I17" s="229"/>
      <c r="J17" s="228" t="s">
        <v>78</v>
      </c>
      <c r="K17" s="229"/>
      <c r="L17" s="228" t="s">
        <v>103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9"/>
      <c r="B18" s="228"/>
      <c r="C18" s="229"/>
      <c r="D18" s="229"/>
      <c r="E18" s="266"/>
      <c r="F18" s="229"/>
      <c r="G18" s="229"/>
      <c r="H18" s="229"/>
      <c r="I18" s="229"/>
      <c r="J18" s="228" t="s">
        <v>80</v>
      </c>
      <c r="K18" s="229"/>
      <c r="L18" s="228" t="s">
        <v>103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0" customHeight="1">
      <c r="A19" s="229" t="s">
        <v>4483</v>
      </c>
      <c r="B19" s="228" t="s">
        <v>440</v>
      </c>
      <c r="C19" s="229" t="s">
        <v>1703</v>
      </c>
      <c r="D19" s="229" t="s">
        <v>4484</v>
      </c>
      <c r="E19" s="266" t="s">
        <v>4485</v>
      </c>
      <c r="F19" s="229" t="s">
        <v>375</v>
      </c>
      <c r="G19" s="228">
        <v>76040.0</v>
      </c>
      <c r="H19" s="229" t="s">
        <v>525</v>
      </c>
      <c r="I19" s="229" t="s">
        <v>749</v>
      </c>
      <c r="J19" s="228"/>
      <c r="K19" s="229"/>
      <c r="L19" s="228" t="s">
        <v>103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0" customHeight="1">
      <c r="A20" s="229" t="s">
        <v>4486</v>
      </c>
      <c r="B20" s="228" t="s">
        <v>440</v>
      </c>
      <c r="C20" s="229" t="s">
        <v>4487</v>
      </c>
      <c r="D20" s="229" t="s">
        <v>4488</v>
      </c>
      <c r="E20" s="270" t="s">
        <v>4489</v>
      </c>
      <c r="F20" s="229" t="s">
        <v>368</v>
      </c>
      <c r="G20" s="229">
        <v>76021.0</v>
      </c>
      <c r="H20" s="229" t="s">
        <v>4490</v>
      </c>
      <c r="I20" s="255" t="s">
        <v>4491</v>
      </c>
      <c r="J20" s="228"/>
      <c r="K20" s="229"/>
      <c r="L20" s="228" t="s">
        <v>103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2.0" customHeight="1">
      <c r="A21" s="229" t="s">
        <v>4492</v>
      </c>
      <c r="B21" s="228" t="s">
        <v>412</v>
      </c>
      <c r="C21" s="229" t="s">
        <v>2884</v>
      </c>
      <c r="D21" s="229" t="s">
        <v>4493</v>
      </c>
      <c r="E21" s="266" t="s">
        <v>4494</v>
      </c>
      <c r="F21" s="229" t="s">
        <v>368</v>
      </c>
      <c r="G21" s="229">
        <v>76040.0</v>
      </c>
      <c r="H21" s="229" t="s">
        <v>4495</v>
      </c>
      <c r="I21" s="255" t="s">
        <v>4496</v>
      </c>
      <c r="J21" s="228"/>
      <c r="K21" s="229"/>
      <c r="L21" s="228" t="s">
        <v>103</v>
      </c>
      <c r="M21" s="23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</row>
    <row r="22" ht="15.0" customHeight="1">
      <c r="A22" s="251" t="s">
        <v>4497</v>
      </c>
      <c r="B22" s="252"/>
      <c r="C22" s="252"/>
      <c r="D22" s="253"/>
      <c r="E22" s="270" t="s">
        <v>4470</v>
      </c>
      <c r="F22" s="229" t="s">
        <v>145</v>
      </c>
      <c r="G22" s="228">
        <v>76034.0</v>
      </c>
      <c r="H22" s="229"/>
      <c r="I22" s="301"/>
      <c r="J22" s="228">
        <f>COUNTA(A29:A31)</f>
        <v>2</v>
      </c>
      <c r="K22" s="254" t="s">
        <v>125</v>
      </c>
      <c r="L22" s="228" t="s">
        <v>103</v>
      </c>
      <c r="M22" s="250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</row>
    <row r="23" ht="12.0" customHeight="1">
      <c r="A23" s="265"/>
      <c r="B23" s="228"/>
      <c r="C23" s="388"/>
      <c r="D23" s="388"/>
      <c r="E23" s="229"/>
      <c r="F23" s="254"/>
      <c r="G23" s="228"/>
      <c r="H23" s="229"/>
      <c r="I23" s="229"/>
      <c r="J23" s="228" t="s">
        <v>70</v>
      </c>
      <c r="K23" s="229"/>
      <c r="L23" s="228" t="s">
        <v>103</v>
      </c>
      <c r="M23" s="23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</row>
    <row r="24" ht="12.0" customHeight="1">
      <c r="A24" s="229"/>
      <c r="B24" s="228"/>
      <c r="C24" s="265"/>
      <c r="D24" s="265"/>
      <c r="E24" s="229"/>
      <c r="F24" s="254"/>
      <c r="G24" s="228"/>
      <c r="H24" s="229"/>
      <c r="I24" s="229"/>
      <c r="J24" s="228" t="s">
        <v>72</v>
      </c>
      <c r="K24" s="229"/>
      <c r="L24" s="228" t="s">
        <v>103</v>
      </c>
      <c r="M24" s="23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</row>
    <row r="25" ht="12.0" customHeight="1">
      <c r="A25" s="229"/>
      <c r="B25" s="228"/>
      <c r="C25" s="304"/>
      <c r="D25" s="304"/>
      <c r="E25" s="361"/>
      <c r="F25" s="229"/>
      <c r="G25" s="228"/>
      <c r="H25" s="229"/>
      <c r="I25" s="229"/>
      <c r="J25" s="248" t="s">
        <v>74</v>
      </c>
      <c r="K25" s="229"/>
      <c r="L25" s="228" t="s">
        <v>103</v>
      </c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</row>
    <row r="26" ht="12.0" customHeight="1">
      <c r="A26" s="229"/>
      <c r="B26" s="228"/>
      <c r="C26" s="229"/>
      <c r="D26" s="229"/>
      <c r="E26" s="266"/>
      <c r="F26" s="229"/>
      <c r="G26" s="229"/>
      <c r="H26" s="229"/>
      <c r="I26" s="229"/>
      <c r="J26" s="228" t="s">
        <v>76</v>
      </c>
      <c r="K26" s="229"/>
      <c r="L26" s="228" t="s">
        <v>103</v>
      </c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</row>
    <row r="27" ht="12.0" customHeight="1">
      <c r="A27" s="229"/>
      <c r="B27" s="228"/>
      <c r="C27" s="229"/>
      <c r="D27" s="229"/>
      <c r="E27" s="266"/>
      <c r="F27" s="229"/>
      <c r="G27" s="229"/>
      <c r="H27" s="229"/>
      <c r="I27" s="229"/>
      <c r="J27" s="228" t="s">
        <v>78</v>
      </c>
      <c r="K27" s="229"/>
      <c r="L27" s="228" t="s">
        <v>103</v>
      </c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</row>
    <row r="28" ht="12.0" customHeight="1">
      <c r="A28" s="229"/>
      <c r="B28" s="228"/>
      <c r="C28" s="229"/>
      <c r="D28" s="229"/>
      <c r="E28" s="266"/>
      <c r="F28" s="229"/>
      <c r="G28" s="229"/>
      <c r="H28" s="229"/>
      <c r="I28" s="229"/>
      <c r="J28" s="228" t="s">
        <v>80</v>
      </c>
      <c r="K28" s="229"/>
      <c r="L28" s="228" t="s">
        <v>103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</row>
    <row r="29" ht="15.0" customHeight="1">
      <c r="A29" s="229" t="s">
        <v>4498</v>
      </c>
      <c r="B29" s="228" t="s">
        <v>440</v>
      </c>
      <c r="C29" s="229" t="s">
        <v>4499</v>
      </c>
      <c r="D29" s="229" t="s">
        <v>4500</v>
      </c>
      <c r="E29" s="266" t="s">
        <v>4501</v>
      </c>
      <c r="F29" s="229" t="s">
        <v>368</v>
      </c>
      <c r="G29" s="228">
        <v>76022.0</v>
      </c>
      <c r="H29" s="229" t="s">
        <v>4502</v>
      </c>
      <c r="I29" s="255" t="s">
        <v>4503</v>
      </c>
      <c r="J29" s="228"/>
      <c r="K29" s="229"/>
      <c r="L29" s="228" t="s">
        <v>103</v>
      </c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</row>
    <row r="30" ht="15.0" customHeight="1">
      <c r="A30" s="229" t="s">
        <v>4504</v>
      </c>
      <c r="B30" s="228" t="s">
        <v>440</v>
      </c>
      <c r="C30" s="229" t="s">
        <v>4505</v>
      </c>
      <c r="D30" s="229" t="s">
        <v>4506</v>
      </c>
      <c r="E30" s="270" t="s">
        <v>4507</v>
      </c>
      <c r="F30" s="229" t="s">
        <v>145</v>
      </c>
      <c r="G30" s="229">
        <v>76034.0</v>
      </c>
      <c r="H30" s="229" t="s">
        <v>4508</v>
      </c>
      <c r="I30" s="255" t="s">
        <v>4509</v>
      </c>
      <c r="J30" s="228"/>
      <c r="K30" s="229"/>
      <c r="L30" s="228" t="s">
        <v>103</v>
      </c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</row>
    <row r="31" ht="15.0" customHeight="1">
      <c r="A31" s="229"/>
      <c r="B31" s="228"/>
      <c r="C31" s="229"/>
      <c r="D31" s="229"/>
      <c r="E31" s="266"/>
      <c r="F31" s="229"/>
      <c r="G31" s="229"/>
      <c r="H31" s="229"/>
      <c r="I31" s="229"/>
      <c r="J31" s="228"/>
      <c r="K31" s="229"/>
      <c r="L31" s="228" t="s">
        <v>103</v>
      </c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</row>
    <row r="32" ht="15.0" customHeight="1">
      <c r="A32" s="262" t="s">
        <v>4510</v>
      </c>
      <c r="B32" s="238"/>
      <c r="C32" s="238"/>
      <c r="D32" s="239"/>
      <c r="E32" s="270" t="s">
        <v>4470</v>
      </c>
      <c r="F32" s="229" t="s">
        <v>145</v>
      </c>
      <c r="G32" s="228">
        <v>76034.0</v>
      </c>
      <c r="H32" s="229"/>
      <c r="I32" s="301"/>
      <c r="J32" s="228">
        <f>COUNTA(A39:A41)</f>
        <v>2</v>
      </c>
      <c r="K32" s="254" t="s">
        <v>125</v>
      </c>
      <c r="L32" s="228" t="s">
        <v>103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12.0" customHeight="1">
      <c r="A33" s="265"/>
      <c r="B33" s="228"/>
      <c r="C33" s="265" t="s">
        <v>597</v>
      </c>
      <c r="D33" s="266" t="s">
        <v>4511</v>
      </c>
      <c r="E33" s="265" t="s">
        <v>4512</v>
      </c>
      <c r="F33" s="335" t="s">
        <v>375</v>
      </c>
      <c r="G33" s="248">
        <v>76040.0</v>
      </c>
      <c r="H33" s="265" t="s">
        <v>4513</v>
      </c>
      <c r="I33" s="246" t="s">
        <v>4514</v>
      </c>
      <c r="J33" s="228" t="s">
        <v>70</v>
      </c>
      <c r="K33" s="229"/>
      <c r="L33" s="228" t="s">
        <v>103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12.0" customHeight="1">
      <c r="A34" s="229"/>
      <c r="B34" s="228"/>
      <c r="C34" s="229" t="s">
        <v>4515</v>
      </c>
      <c r="D34" s="270" t="s">
        <v>4516</v>
      </c>
      <c r="E34" s="229" t="s">
        <v>4517</v>
      </c>
      <c r="F34" s="254" t="s">
        <v>368</v>
      </c>
      <c r="G34" s="228">
        <v>76021.0</v>
      </c>
      <c r="H34" s="229" t="s">
        <v>4518</v>
      </c>
      <c r="I34" s="229" t="s">
        <v>4519</v>
      </c>
      <c r="J34" s="228" t="s">
        <v>72</v>
      </c>
      <c r="K34" s="229"/>
      <c r="L34" s="228" t="s">
        <v>103</v>
      </c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ht="12.0" customHeight="1">
      <c r="A35" s="229"/>
      <c r="B35" s="228"/>
      <c r="C35" s="229" t="s">
        <v>4520</v>
      </c>
      <c r="D35" s="270" t="s">
        <v>2245</v>
      </c>
      <c r="E35" s="229" t="s">
        <v>4521</v>
      </c>
      <c r="F35" s="254" t="s">
        <v>375</v>
      </c>
      <c r="G35" s="228">
        <v>76039.0</v>
      </c>
      <c r="H35" s="229" t="s">
        <v>4522</v>
      </c>
      <c r="I35" s="229" t="s">
        <v>4523</v>
      </c>
      <c r="J35" s="248" t="s">
        <v>74</v>
      </c>
      <c r="K35" s="229"/>
      <c r="L35" s="228" t="s">
        <v>103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12.0" customHeight="1">
      <c r="A36" s="229"/>
      <c r="B36" s="228"/>
      <c r="C36" s="229"/>
      <c r="D36" s="229"/>
      <c r="E36" s="266"/>
      <c r="F36" s="229"/>
      <c r="G36" s="229"/>
      <c r="H36" s="229"/>
      <c r="I36" s="229"/>
      <c r="J36" s="228" t="s">
        <v>76</v>
      </c>
      <c r="K36" s="229"/>
      <c r="L36" s="228" t="s">
        <v>103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12.0" customHeight="1">
      <c r="A37" s="229"/>
      <c r="B37" s="228"/>
      <c r="C37" s="229"/>
      <c r="D37" s="229"/>
      <c r="E37" s="266"/>
      <c r="F37" s="229"/>
      <c r="G37" s="229"/>
      <c r="H37" s="229"/>
      <c r="I37" s="229"/>
      <c r="J37" s="228" t="s">
        <v>78</v>
      </c>
      <c r="K37" s="229"/>
      <c r="L37" s="228" t="s">
        <v>103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12.0" customHeight="1">
      <c r="A38" s="229"/>
      <c r="B38" s="228"/>
      <c r="C38" s="229"/>
      <c r="D38" s="229"/>
      <c r="E38" s="266"/>
      <c r="F38" s="229"/>
      <c r="G38" s="229"/>
      <c r="H38" s="229"/>
      <c r="I38" s="229"/>
      <c r="J38" s="228" t="s">
        <v>80</v>
      </c>
      <c r="K38" s="229"/>
      <c r="L38" s="228" t="s">
        <v>103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24.0" customHeight="1">
      <c r="A39" s="229" t="s">
        <v>4524</v>
      </c>
      <c r="B39" s="228" t="s">
        <v>440</v>
      </c>
      <c r="C39" s="229" t="s">
        <v>4525</v>
      </c>
      <c r="D39" s="229" t="s">
        <v>4526</v>
      </c>
      <c r="E39" s="270" t="s">
        <v>4527</v>
      </c>
      <c r="F39" s="229" t="s">
        <v>375</v>
      </c>
      <c r="G39" s="229">
        <v>76039.0</v>
      </c>
      <c r="H39" s="229" t="s">
        <v>4528</v>
      </c>
      <c r="I39" s="255" t="s">
        <v>4529</v>
      </c>
      <c r="J39" s="228"/>
      <c r="K39" s="229"/>
      <c r="L39" s="228" t="s">
        <v>103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12.0" customHeight="1">
      <c r="A40" s="229" t="s">
        <v>4530</v>
      </c>
      <c r="B40" s="228" t="s">
        <v>412</v>
      </c>
      <c r="C40" s="229" t="s">
        <v>4531</v>
      </c>
      <c r="D40" s="229" t="s">
        <v>4532</v>
      </c>
      <c r="E40" s="266" t="s">
        <v>4533</v>
      </c>
      <c r="F40" s="229" t="s">
        <v>368</v>
      </c>
      <c r="G40" s="229">
        <v>76021.0</v>
      </c>
      <c r="H40" s="229" t="s">
        <v>4534</v>
      </c>
      <c r="I40" s="255" t="s">
        <v>4535</v>
      </c>
      <c r="J40" s="228"/>
      <c r="K40" s="229"/>
      <c r="L40" s="228" t="s">
        <v>103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5.0" customHeight="1">
      <c r="A41" s="229"/>
      <c r="B41" s="228"/>
      <c r="C41" s="229"/>
      <c r="D41" s="229"/>
      <c r="E41" s="270"/>
      <c r="F41" s="229"/>
      <c r="G41" s="229"/>
      <c r="H41" s="229"/>
      <c r="I41" s="229"/>
      <c r="J41" s="228"/>
      <c r="K41" s="229"/>
      <c r="L41" s="228" t="s">
        <v>103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12.0" customHeight="1">
      <c r="A42" s="262" t="s">
        <v>4536</v>
      </c>
      <c r="B42" s="238"/>
      <c r="C42" s="238"/>
      <c r="D42" s="239"/>
      <c r="E42" s="266" t="s">
        <v>4537</v>
      </c>
      <c r="F42" s="229" t="s">
        <v>375</v>
      </c>
      <c r="G42" s="228">
        <v>76039.0</v>
      </c>
      <c r="H42" s="229"/>
      <c r="I42" s="301"/>
      <c r="J42" s="228">
        <f>COUNTA(A49:A51)</f>
        <v>0</v>
      </c>
      <c r="K42" s="254" t="s">
        <v>125</v>
      </c>
      <c r="L42" s="228" t="s">
        <v>103</v>
      </c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</row>
    <row r="43" ht="42.0" customHeight="1">
      <c r="A43" s="265"/>
      <c r="B43" s="228"/>
      <c r="C43" s="229" t="s">
        <v>4538</v>
      </c>
      <c r="D43" s="229" t="s">
        <v>4539</v>
      </c>
      <c r="E43" s="229" t="s">
        <v>4540</v>
      </c>
      <c r="F43" s="254" t="s">
        <v>152</v>
      </c>
      <c r="G43" s="228">
        <v>76155.0</v>
      </c>
      <c r="H43" s="229" t="s">
        <v>4541</v>
      </c>
      <c r="I43" s="229" t="s">
        <v>4542</v>
      </c>
      <c r="J43" s="228" t="s">
        <v>70</v>
      </c>
      <c r="K43" s="229"/>
      <c r="L43" s="228" t="s">
        <v>103</v>
      </c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</row>
    <row r="44" ht="12.0" customHeight="1">
      <c r="A44" s="229"/>
      <c r="B44" s="228"/>
      <c r="C44" s="229" t="s">
        <v>4543</v>
      </c>
      <c r="D44" s="229" t="s">
        <v>4544</v>
      </c>
      <c r="E44" s="229" t="s">
        <v>4545</v>
      </c>
      <c r="F44" s="254" t="s">
        <v>152</v>
      </c>
      <c r="G44" s="228">
        <v>76118.0</v>
      </c>
      <c r="H44" s="229" t="s">
        <v>4546</v>
      </c>
      <c r="I44" s="229" t="s">
        <v>4547</v>
      </c>
      <c r="J44" s="228" t="s">
        <v>72</v>
      </c>
      <c r="K44" s="229"/>
      <c r="L44" s="228" t="s">
        <v>103</v>
      </c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</row>
    <row r="45" ht="12.0" customHeight="1">
      <c r="A45" s="229"/>
      <c r="B45" s="228"/>
      <c r="C45" s="229" t="s">
        <v>4548</v>
      </c>
      <c r="D45" s="229" t="s">
        <v>4549</v>
      </c>
      <c r="E45" s="361" t="s">
        <v>4550</v>
      </c>
      <c r="F45" s="229" t="s">
        <v>375</v>
      </c>
      <c r="G45" s="228">
        <v>76040.0</v>
      </c>
      <c r="H45" s="229" t="s">
        <v>4551</v>
      </c>
      <c r="I45" s="268" t="s">
        <v>4552</v>
      </c>
      <c r="J45" s="248" t="s">
        <v>74</v>
      </c>
      <c r="K45" s="229"/>
      <c r="L45" s="228" t="s">
        <v>103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2.0" customHeight="1">
      <c r="A46" s="229"/>
      <c r="B46" s="228"/>
      <c r="C46" s="229"/>
      <c r="D46" s="229"/>
      <c r="E46" s="266"/>
      <c r="F46" s="229"/>
      <c r="G46" s="229"/>
      <c r="H46" s="229"/>
      <c r="I46" s="229"/>
      <c r="J46" s="228" t="s">
        <v>76</v>
      </c>
      <c r="K46" s="229"/>
      <c r="L46" s="228" t="s">
        <v>103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15.0" customHeight="1">
      <c r="A47" s="229"/>
      <c r="B47" s="228"/>
      <c r="C47" s="229"/>
      <c r="D47" s="229"/>
      <c r="E47" s="266"/>
      <c r="F47" s="229"/>
      <c r="G47" s="229"/>
      <c r="H47" s="229"/>
      <c r="I47" s="229"/>
      <c r="J47" s="228" t="s">
        <v>78</v>
      </c>
      <c r="K47" s="229"/>
      <c r="L47" s="228" t="s">
        <v>103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2.0" customHeight="1">
      <c r="A48" s="229"/>
      <c r="B48" s="228"/>
      <c r="C48" s="229"/>
      <c r="D48" s="229"/>
      <c r="E48" s="266"/>
      <c r="F48" s="229"/>
      <c r="G48" s="229"/>
      <c r="H48" s="229"/>
      <c r="I48" s="229"/>
      <c r="J48" s="228" t="s">
        <v>80</v>
      </c>
      <c r="K48" s="229"/>
      <c r="L48" s="228" t="s">
        <v>103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12.0" customHeight="1">
      <c r="A49" s="229"/>
      <c r="B49" s="228"/>
      <c r="C49" s="229"/>
      <c r="D49" s="229"/>
      <c r="E49" s="266"/>
      <c r="F49" s="229"/>
      <c r="G49" s="229"/>
      <c r="H49" s="229"/>
      <c r="I49" s="229"/>
      <c r="J49" s="228"/>
      <c r="K49" s="229"/>
      <c r="L49" s="228" t="s">
        <v>103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12.0" customHeight="1">
      <c r="A50" s="229"/>
      <c r="B50" s="228"/>
      <c r="C50" s="229"/>
      <c r="D50" s="229"/>
      <c r="E50" s="266"/>
      <c r="F50" s="229"/>
      <c r="G50" s="229"/>
      <c r="H50" s="229"/>
      <c r="I50" s="229"/>
      <c r="J50" s="228"/>
      <c r="K50" s="229"/>
      <c r="L50" s="228" t="s">
        <v>103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2.0" customHeight="1">
      <c r="A51" s="229"/>
      <c r="B51" s="228"/>
      <c r="C51" s="229"/>
      <c r="D51" s="229"/>
      <c r="E51" s="266"/>
      <c r="F51" s="229"/>
      <c r="G51" s="229"/>
      <c r="H51" s="229"/>
      <c r="I51" s="229"/>
      <c r="J51" s="228"/>
      <c r="K51" s="229"/>
      <c r="L51" s="228" t="s">
        <v>103</v>
      </c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</row>
    <row r="52" ht="12.0" customHeight="1">
      <c r="A52" s="262" t="s">
        <v>4553</v>
      </c>
      <c r="B52" s="238"/>
      <c r="C52" s="238"/>
      <c r="D52" s="239"/>
      <c r="E52" s="266" t="s">
        <v>4537</v>
      </c>
      <c r="F52" s="229" t="s">
        <v>375</v>
      </c>
      <c r="G52" s="228">
        <v>76039.0</v>
      </c>
      <c r="H52" s="229"/>
      <c r="I52" s="301" t="s">
        <v>4554</v>
      </c>
      <c r="J52" s="228">
        <f>COUNTA(A59:A61)</f>
        <v>0</v>
      </c>
      <c r="K52" s="254" t="s">
        <v>125</v>
      </c>
      <c r="L52" s="228" t="s">
        <v>103</v>
      </c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</row>
    <row r="53" ht="39.75" customHeight="1">
      <c r="A53" s="265"/>
      <c r="B53" s="228"/>
      <c r="C53" s="229" t="s">
        <v>4555</v>
      </c>
      <c r="D53" s="229" t="s">
        <v>4556</v>
      </c>
      <c r="E53" s="229" t="s">
        <v>4557</v>
      </c>
      <c r="F53" s="254" t="s">
        <v>375</v>
      </c>
      <c r="G53" s="228">
        <v>76039.0</v>
      </c>
      <c r="H53" s="229" t="s">
        <v>4558</v>
      </c>
      <c r="I53" s="229" t="s">
        <v>4559</v>
      </c>
      <c r="J53" s="228" t="s">
        <v>70</v>
      </c>
      <c r="K53" s="229"/>
      <c r="L53" s="228" t="s">
        <v>103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12.0" customHeight="1">
      <c r="A54" s="229"/>
      <c r="B54" s="228"/>
      <c r="C54" s="336" t="s">
        <v>4560</v>
      </c>
      <c r="D54" s="229" t="s">
        <v>4561</v>
      </c>
      <c r="E54" s="229" t="s">
        <v>4562</v>
      </c>
      <c r="F54" s="254" t="s">
        <v>375</v>
      </c>
      <c r="G54" s="228">
        <v>76039.0</v>
      </c>
      <c r="H54" s="229" t="s">
        <v>4563</v>
      </c>
      <c r="I54" s="229" t="s">
        <v>4564</v>
      </c>
      <c r="J54" s="228" t="s">
        <v>72</v>
      </c>
      <c r="K54" s="229"/>
      <c r="L54" s="228" t="s">
        <v>103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2.0" customHeight="1">
      <c r="A55" s="229"/>
      <c r="B55" s="228"/>
      <c r="C55" s="229" t="s">
        <v>4565</v>
      </c>
      <c r="D55" s="229" t="s">
        <v>4566</v>
      </c>
      <c r="E55" s="229" t="s">
        <v>4567</v>
      </c>
      <c r="F55" s="254" t="s">
        <v>375</v>
      </c>
      <c r="G55" s="228">
        <v>76040.0</v>
      </c>
      <c r="H55" s="229" t="s">
        <v>4568</v>
      </c>
      <c r="I55" s="229" t="s">
        <v>4569</v>
      </c>
      <c r="J55" s="228" t="s">
        <v>74</v>
      </c>
      <c r="K55" s="229"/>
      <c r="L55" s="228" t="s">
        <v>103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2.0" customHeight="1">
      <c r="A56" s="229"/>
      <c r="B56" s="228"/>
      <c r="C56" s="229"/>
      <c r="D56" s="229"/>
      <c r="E56" s="266"/>
      <c r="F56" s="229"/>
      <c r="G56" s="229"/>
      <c r="H56" s="229"/>
      <c r="I56" s="229"/>
      <c r="J56" s="228" t="s">
        <v>76</v>
      </c>
      <c r="K56" s="229"/>
      <c r="L56" s="228" t="s">
        <v>103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0" customHeight="1">
      <c r="A57" s="229"/>
      <c r="B57" s="228"/>
      <c r="C57" s="229"/>
      <c r="D57" s="229"/>
      <c r="E57" s="266"/>
      <c r="F57" s="229"/>
      <c r="G57" s="229"/>
      <c r="H57" s="229"/>
      <c r="I57" s="229"/>
      <c r="J57" s="228" t="s">
        <v>78</v>
      </c>
      <c r="K57" s="229"/>
      <c r="L57" s="228" t="s">
        <v>103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2.0" customHeight="1">
      <c r="A58" s="229"/>
      <c r="B58" s="228"/>
      <c r="C58" s="229"/>
      <c r="D58" s="229"/>
      <c r="E58" s="266"/>
      <c r="F58" s="229"/>
      <c r="G58" s="229"/>
      <c r="H58" s="229"/>
      <c r="I58" s="229"/>
      <c r="J58" s="228" t="s">
        <v>80</v>
      </c>
      <c r="K58" s="229"/>
      <c r="L58" s="228" t="s">
        <v>103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2.0" customHeight="1">
      <c r="A59" s="229"/>
      <c r="B59" s="228"/>
      <c r="C59" s="229"/>
      <c r="D59" s="229"/>
      <c r="E59" s="266"/>
      <c r="F59" s="229"/>
      <c r="G59" s="229"/>
      <c r="H59" s="229"/>
      <c r="I59" s="229"/>
      <c r="J59" s="228"/>
      <c r="K59" s="229"/>
      <c r="L59" s="228" t="s">
        <v>103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2.0" customHeight="1">
      <c r="A60" s="229"/>
      <c r="B60" s="228"/>
      <c r="C60" s="229"/>
      <c r="D60" s="229"/>
      <c r="E60" s="266"/>
      <c r="F60" s="229"/>
      <c r="G60" s="229"/>
      <c r="H60" s="229"/>
      <c r="I60" s="229"/>
      <c r="J60" s="228"/>
      <c r="K60" s="229"/>
      <c r="L60" s="228" t="s">
        <v>103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12.0" customHeight="1">
      <c r="A61" s="229"/>
      <c r="B61" s="228"/>
      <c r="C61" s="229"/>
      <c r="D61" s="229"/>
      <c r="E61" s="266"/>
      <c r="F61" s="229"/>
      <c r="G61" s="229"/>
      <c r="H61" s="229"/>
      <c r="I61" s="229"/>
      <c r="J61" s="228"/>
      <c r="K61" s="229"/>
      <c r="L61" s="228" t="s">
        <v>103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2.0" customHeight="1">
      <c r="A62" s="262" t="s">
        <v>4570</v>
      </c>
      <c r="B62" s="238"/>
      <c r="C62" s="238"/>
      <c r="D62" s="239"/>
      <c r="E62" s="270" t="s">
        <v>4449</v>
      </c>
      <c r="F62" s="229" t="s">
        <v>4450</v>
      </c>
      <c r="G62" s="228">
        <v>76180.0</v>
      </c>
      <c r="H62" s="229"/>
      <c r="I62" s="301"/>
      <c r="J62" s="228">
        <f>COUNTA(A69:A72)</f>
        <v>4</v>
      </c>
      <c r="K62" s="254" t="s">
        <v>125</v>
      </c>
      <c r="L62" s="228" t="s">
        <v>103</v>
      </c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</row>
    <row r="63" ht="12.0" customHeight="1">
      <c r="A63" s="265"/>
      <c r="B63" s="228"/>
      <c r="C63" s="229" t="s">
        <v>981</v>
      </c>
      <c r="D63" s="229" t="s">
        <v>4571</v>
      </c>
      <c r="E63" s="229" t="s">
        <v>4572</v>
      </c>
      <c r="F63" s="254" t="s">
        <v>4450</v>
      </c>
      <c r="G63" s="228">
        <v>76180.0</v>
      </c>
      <c r="H63" s="229" t="s">
        <v>4573</v>
      </c>
      <c r="I63" s="229" t="s">
        <v>4574</v>
      </c>
      <c r="J63" s="228" t="s">
        <v>70</v>
      </c>
      <c r="K63" s="229"/>
      <c r="L63" s="228" t="s">
        <v>103</v>
      </c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</row>
    <row r="64" ht="12.0" customHeight="1">
      <c r="A64" s="229"/>
      <c r="B64" s="228"/>
      <c r="C64" s="229" t="s">
        <v>4575</v>
      </c>
      <c r="D64" s="229" t="s">
        <v>2462</v>
      </c>
      <c r="E64" s="229" t="s">
        <v>4576</v>
      </c>
      <c r="F64" s="254" t="s">
        <v>4450</v>
      </c>
      <c r="G64" s="228">
        <v>76180.0</v>
      </c>
      <c r="H64" s="229" t="s">
        <v>4577</v>
      </c>
      <c r="I64" s="229" t="s">
        <v>4578</v>
      </c>
      <c r="J64" s="228" t="s">
        <v>72</v>
      </c>
      <c r="K64" s="229"/>
      <c r="L64" s="228" t="s">
        <v>103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12.0" customHeight="1">
      <c r="A65" s="229"/>
      <c r="B65" s="228"/>
      <c r="C65" s="229" t="s">
        <v>4579</v>
      </c>
      <c r="D65" s="229" t="s">
        <v>4580</v>
      </c>
      <c r="E65" s="229" t="s">
        <v>4581</v>
      </c>
      <c r="F65" s="254" t="s">
        <v>4450</v>
      </c>
      <c r="G65" s="228">
        <v>76182.0</v>
      </c>
      <c r="H65" s="229" t="s">
        <v>4582</v>
      </c>
      <c r="I65" s="229" t="s">
        <v>4583</v>
      </c>
      <c r="J65" s="248" t="s">
        <v>74</v>
      </c>
      <c r="K65" s="229"/>
      <c r="L65" s="228" t="s">
        <v>103</v>
      </c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  <c r="Y65" s="250"/>
      <c r="Z65" s="250"/>
    </row>
    <row r="66" ht="12.75" customHeight="1">
      <c r="A66" s="229"/>
      <c r="B66" s="228"/>
      <c r="C66" s="229"/>
      <c r="D66" s="229"/>
      <c r="E66" s="266"/>
      <c r="F66" s="229"/>
      <c r="G66" s="229"/>
      <c r="H66" s="229"/>
      <c r="I66" s="229"/>
      <c r="J66" s="228" t="s">
        <v>76</v>
      </c>
      <c r="K66" s="229"/>
      <c r="L66" s="228" t="s">
        <v>103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2.0" customHeight="1">
      <c r="A67" s="229"/>
      <c r="B67" s="228"/>
      <c r="C67" s="229"/>
      <c r="D67" s="229"/>
      <c r="E67" s="266"/>
      <c r="F67" s="229"/>
      <c r="G67" s="229"/>
      <c r="H67" s="229"/>
      <c r="I67" s="229"/>
      <c r="J67" s="228" t="s">
        <v>78</v>
      </c>
      <c r="K67" s="229"/>
      <c r="L67" s="228" t="s">
        <v>103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12.0" customHeight="1">
      <c r="A68" s="229"/>
      <c r="B68" s="228"/>
      <c r="C68" s="229"/>
      <c r="D68" s="229"/>
      <c r="E68" s="266"/>
      <c r="F68" s="229"/>
      <c r="G68" s="229"/>
      <c r="H68" s="229"/>
      <c r="I68" s="229"/>
      <c r="J68" s="228" t="s">
        <v>80</v>
      </c>
      <c r="K68" s="229"/>
      <c r="L68" s="228" t="s">
        <v>103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12.0" customHeight="1">
      <c r="A69" s="229" t="s">
        <v>4584</v>
      </c>
      <c r="B69" s="228" t="s">
        <v>440</v>
      </c>
      <c r="C69" s="229" t="s">
        <v>4465</v>
      </c>
      <c r="D69" s="229" t="s">
        <v>4585</v>
      </c>
      <c r="E69" s="270" t="s">
        <v>4586</v>
      </c>
      <c r="F69" s="229" t="s">
        <v>4450</v>
      </c>
      <c r="G69" s="229">
        <v>76180.0</v>
      </c>
      <c r="H69" s="229" t="s">
        <v>4587</v>
      </c>
      <c r="I69" s="255" t="s">
        <v>4588</v>
      </c>
      <c r="J69" s="229"/>
      <c r="K69" s="229"/>
      <c r="L69" s="229" t="s">
        <v>103</v>
      </c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  <c r="Y69" s="250"/>
      <c r="Z69" s="250"/>
    </row>
    <row r="70" ht="12.0" customHeight="1">
      <c r="A70" s="229" t="s">
        <v>4589</v>
      </c>
      <c r="B70" s="228" t="s">
        <v>440</v>
      </c>
      <c r="C70" s="229" t="s">
        <v>1262</v>
      </c>
      <c r="D70" s="229" t="s">
        <v>4590</v>
      </c>
      <c r="E70" s="270" t="s">
        <v>4591</v>
      </c>
      <c r="F70" s="229" t="s">
        <v>4450</v>
      </c>
      <c r="G70" s="229">
        <v>76182.0</v>
      </c>
      <c r="H70" s="229" t="s">
        <v>4592</v>
      </c>
      <c r="I70" s="255" t="s">
        <v>4593</v>
      </c>
      <c r="J70" s="228"/>
      <c r="K70" s="229"/>
      <c r="L70" s="228" t="s">
        <v>103</v>
      </c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</row>
    <row r="71" ht="12.0" customHeight="1">
      <c r="A71" s="229" t="s">
        <v>4594</v>
      </c>
      <c r="B71" s="228" t="s">
        <v>440</v>
      </c>
      <c r="C71" s="229" t="s">
        <v>21</v>
      </c>
      <c r="D71" s="229" t="s">
        <v>4595</v>
      </c>
      <c r="E71" s="266" t="s">
        <v>4596</v>
      </c>
      <c r="F71" s="229" t="s">
        <v>147</v>
      </c>
      <c r="G71" s="229">
        <v>76054.0</v>
      </c>
      <c r="H71" s="229" t="s">
        <v>4597</v>
      </c>
      <c r="I71" s="255" t="s">
        <v>4598</v>
      </c>
      <c r="J71" s="228"/>
      <c r="K71" s="229"/>
      <c r="L71" s="228" t="s">
        <v>103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2.0" customHeight="1">
      <c r="A72" s="229" t="s">
        <v>4599</v>
      </c>
      <c r="B72" s="228" t="s">
        <v>440</v>
      </c>
      <c r="C72" s="229" t="s">
        <v>1969</v>
      </c>
      <c r="D72" s="229" t="s">
        <v>4600</v>
      </c>
      <c r="E72" s="270" t="s">
        <v>4601</v>
      </c>
      <c r="F72" s="229" t="s">
        <v>4450</v>
      </c>
      <c r="G72" s="229">
        <v>76180.0</v>
      </c>
      <c r="H72" s="229" t="s">
        <v>4528</v>
      </c>
      <c r="I72" s="255" t="s">
        <v>4602</v>
      </c>
      <c r="J72" s="228"/>
      <c r="K72" s="229"/>
      <c r="L72" s="228" t="s">
        <v>103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0" customHeight="1">
      <c r="A73" s="262" t="s">
        <v>4603</v>
      </c>
      <c r="B73" s="238"/>
      <c r="C73" s="238"/>
      <c r="D73" s="239"/>
      <c r="E73" s="270" t="s">
        <v>4449</v>
      </c>
      <c r="F73" s="229" t="s">
        <v>4450</v>
      </c>
      <c r="G73" s="228">
        <v>76116.0</v>
      </c>
      <c r="H73" s="229" t="s">
        <v>4604</v>
      </c>
      <c r="I73" s="301"/>
      <c r="J73" s="228">
        <f>COUNTA(A80:A82)</f>
        <v>0</v>
      </c>
      <c r="K73" s="254" t="s">
        <v>125</v>
      </c>
      <c r="L73" s="228" t="s">
        <v>103</v>
      </c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  <c r="Y73" s="250"/>
      <c r="Z73" s="250"/>
    </row>
    <row r="74" ht="12.0" customHeight="1">
      <c r="A74" s="265"/>
      <c r="B74" s="228"/>
      <c r="C74" s="229" t="s">
        <v>4605</v>
      </c>
      <c r="D74" s="229" t="s">
        <v>4484</v>
      </c>
      <c r="E74" s="229" t="s">
        <v>4606</v>
      </c>
      <c r="F74" s="254" t="s">
        <v>375</v>
      </c>
      <c r="G74" s="228">
        <v>76040.0</v>
      </c>
      <c r="H74" s="229" t="s">
        <v>4607</v>
      </c>
      <c r="I74" s="255" t="s">
        <v>4608</v>
      </c>
      <c r="J74" s="228" t="s">
        <v>70</v>
      </c>
      <c r="K74" s="229"/>
      <c r="L74" s="228" t="s">
        <v>103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24.75" customHeight="1">
      <c r="A75" s="229"/>
      <c r="B75" s="228"/>
      <c r="C75" s="229"/>
      <c r="D75" s="229"/>
      <c r="E75" s="229"/>
      <c r="F75" s="254"/>
      <c r="G75" s="228"/>
      <c r="H75" s="229"/>
      <c r="I75" s="229"/>
      <c r="J75" s="228" t="s">
        <v>72</v>
      </c>
      <c r="K75" s="229"/>
      <c r="L75" s="228" t="s">
        <v>103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31.5" customHeight="1">
      <c r="A76" s="229"/>
      <c r="B76" s="228"/>
      <c r="C76" s="229"/>
      <c r="D76" s="229"/>
      <c r="E76" s="389"/>
      <c r="F76" s="229"/>
      <c r="G76" s="228"/>
      <c r="H76" s="229"/>
      <c r="I76" s="229"/>
      <c r="J76" s="248" t="s">
        <v>74</v>
      </c>
      <c r="K76" s="229"/>
      <c r="L76" s="228" t="s">
        <v>103</v>
      </c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  <c r="Z76" s="250"/>
    </row>
    <row r="77" ht="12.0" customHeight="1">
      <c r="A77" s="229"/>
      <c r="B77" s="228"/>
      <c r="C77" s="229"/>
      <c r="D77" s="229"/>
      <c r="E77" s="266"/>
      <c r="F77" s="229"/>
      <c r="G77" s="229"/>
      <c r="H77" s="229"/>
      <c r="I77" s="229"/>
      <c r="J77" s="228" t="s">
        <v>76</v>
      </c>
      <c r="K77" s="229"/>
      <c r="L77" s="228" t="s">
        <v>103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12.0" customHeight="1">
      <c r="A78" s="229"/>
      <c r="B78" s="228"/>
      <c r="C78" s="229"/>
      <c r="D78" s="229"/>
      <c r="E78" s="266"/>
      <c r="F78" s="229"/>
      <c r="G78" s="229"/>
      <c r="H78" s="229"/>
      <c r="I78" s="229"/>
      <c r="J78" s="228" t="s">
        <v>78</v>
      </c>
      <c r="K78" s="229"/>
      <c r="L78" s="228" t="s">
        <v>103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0" customHeight="1">
      <c r="A79" s="229"/>
      <c r="B79" s="228"/>
      <c r="C79" s="229"/>
      <c r="D79" s="229"/>
      <c r="E79" s="266"/>
      <c r="F79" s="229"/>
      <c r="G79" s="229"/>
      <c r="H79" s="229"/>
      <c r="I79" s="229"/>
      <c r="J79" s="228" t="s">
        <v>80</v>
      </c>
      <c r="K79" s="229"/>
      <c r="L79" s="228" t="s">
        <v>103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2.0" customHeight="1">
      <c r="A80" s="229"/>
      <c r="B80" s="228"/>
      <c r="C80" s="229"/>
      <c r="D80" s="229"/>
      <c r="E80" s="266"/>
      <c r="F80" s="229"/>
      <c r="G80" s="229"/>
      <c r="H80" s="229"/>
      <c r="I80" s="229"/>
      <c r="J80" s="228"/>
      <c r="K80" s="229"/>
      <c r="L80" s="228" t="s">
        <v>103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2.0" customHeight="1">
      <c r="A81" s="229"/>
      <c r="B81" s="228"/>
      <c r="C81" s="229"/>
      <c r="D81" s="229"/>
      <c r="E81" s="266"/>
      <c r="F81" s="229"/>
      <c r="G81" s="229"/>
      <c r="H81" s="229"/>
      <c r="I81" s="229"/>
      <c r="J81" s="228"/>
      <c r="K81" s="229"/>
      <c r="L81" s="228" t="s">
        <v>103</v>
      </c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</row>
    <row r="82" ht="12.0" customHeight="1">
      <c r="A82" s="229"/>
      <c r="B82" s="228"/>
      <c r="C82" s="229"/>
      <c r="D82" s="229"/>
      <c r="E82" s="266"/>
      <c r="F82" s="229"/>
      <c r="G82" s="229"/>
      <c r="H82" s="229"/>
      <c r="I82" s="229"/>
      <c r="J82" s="228"/>
      <c r="K82" s="229"/>
      <c r="L82" s="228" t="s">
        <v>103</v>
      </c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</row>
    <row r="83" ht="12.0" customHeight="1">
      <c r="A83" s="262" t="s">
        <v>4609</v>
      </c>
      <c r="B83" s="238"/>
      <c r="C83" s="238"/>
      <c r="D83" s="239"/>
      <c r="E83" s="270" t="s">
        <v>4449</v>
      </c>
      <c r="F83" s="229" t="s">
        <v>4450</v>
      </c>
      <c r="G83" s="228">
        <v>76180.0</v>
      </c>
      <c r="H83" s="229"/>
      <c r="I83" s="301"/>
      <c r="J83" s="228">
        <f>COUNTA(A90:A98)</f>
        <v>9</v>
      </c>
      <c r="K83" s="254" t="s">
        <v>125</v>
      </c>
      <c r="L83" s="228" t="s">
        <v>103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2.0" customHeight="1">
      <c r="A84" s="265"/>
      <c r="B84" s="228"/>
      <c r="C84" s="229" t="s">
        <v>1448</v>
      </c>
      <c r="D84" s="270" t="s">
        <v>4610</v>
      </c>
      <c r="E84" s="229" t="s">
        <v>4611</v>
      </c>
      <c r="F84" s="254" t="s">
        <v>4450</v>
      </c>
      <c r="G84" s="228">
        <v>76118.0</v>
      </c>
      <c r="H84" s="229" t="s">
        <v>4612</v>
      </c>
      <c r="I84" s="255" t="s">
        <v>4613</v>
      </c>
      <c r="J84" s="228" t="s">
        <v>70</v>
      </c>
      <c r="K84" s="229"/>
      <c r="L84" s="228" t="s">
        <v>103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2.0" customHeight="1">
      <c r="A85" s="229" t="s">
        <v>4614</v>
      </c>
      <c r="B85" s="228"/>
      <c r="C85" s="229" t="s">
        <v>4615</v>
      </c>
      <c r="D85" s="270" t="s">
        <v>4616</v>
      </c>
      <c r="E85" s="229" t="s">
        <v>4617</v>
      </c>
      <c r="F85" s="254" t="s">
        <v>4618</v>
      </c>
      <c r="G85" s="228">
        <v>76117.0</v>
      </c>
      <c r="H85" s="229" t="s">
        <v>4619</v>
      </c>
      <c r="I85" s="255" t="s">
        <v>4620</v>
      </c>
      <c r="J85" s="228" t="s">
        <v>72</v>
      </c>
      <c r="K85" s="229"/>
      <c r="L85" s="228" t="s">
        <v>103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12.0" customHeight="1">
      <c r="A86" s="229" t="s">
        <v>525</v>
      </c>
      <c r="B86" s="228"/>
      <c r="C86" s="229" t="s">
        <v>4621</v>
      </c>
      <c r="D86" s="270" t="s">
        <v>4622</v>
      </c>
      <c r="E86" s="229" t="s">
        <v>4623</v>
      </c>
      <c r="F86" s="254" t="s">
        <v>4624</v>
      </c>
      <c r="G86" s="228">
        <v>76180.0</v>
      </c>
      <c r="H86" s="229" t="s">
        <v>649</v>
      </c>
      <c r="I86" s="351" t="s">
        <v>4625</v>
      </c>
      <c r="J86" s="228" t="s">
        <v>74</v>
      </c>
      <c r="K86" s="229"/>
      <c r="L86" s="228" t="s">
        <v>103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2.0" customHeight="1">
      <c r="A87" s="229"/>
      <c r="B87" s="228"/>
      <c r="C87" s="229"/>
      <c r="D87" s="229"/>
      <c r="E87" s="266"/>
      <c r="F87" s="229"/>
      <c r="G87" s="229"/>
      <c r="H87" s="229"/>
      <c r="I87" s="229"/>
      <c r="J87" s="228" t="s">
        <v>76</v>
      </c>
      <c r="K87" s="229"/>
      <c r="L87" s="228" t="s">
        <v>103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0" customHeight="1">
      <c r="A88" s="229"/>
      <c r="B88" s="228"/>
      <c r="C88" s="229"/>
      <c r="D88" s="229"/>
      <c r="E88" s="266"/>
      <c r="F88" s="229"/>
      <c r="G88" s="229"/>
      <c r="H88" s="229"/>
      <c r="I88" s="229"/>
      <c r="J88" s="228" t="s">
        <v>78</v>
      </c>
      <c r="K88" s="229"/>
      <c r="L88" s="228" t="s">
        <v>103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2.0" customHeight="1">
      <c r="A89" s="229"/>
      <c r="B89" s="228"/>
      <c r="C89" s="229"/>
      <c r="D89" s="229"/>
      <c r="E89" s="266"/>
      <c r="F89" s="229"/>
      <c r="G89" s="229"/>
      <c r="H89" s="229"/>
      <c r="I89" s="229"/>
      <c r="J89" s="228" t="s">
        <v>80</v>
      </c>
      <c r="K89" s="229"/>
      <c r="L89" s="228" t="s">
        <v>103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0" customHeight="1">
      <c r="A90" s="229" t="s">
        <v>4464</v>
      </c>
      <c r="B90" s="228" t="s">
        <v>411</v>
      </c>
      <c r="C90" s="229" t="s">
        <v>2828</v>
      </c>
      <c r="D90" s="229" t="s">
        <v>4465</v>
      </c>
      <c r="E90" s="266" t="s">
        <v>4466</v>
      </c>
      <c r="F90" s="229" t="s">
        <v>147</v>
      </c>
      <c r="G90" s="229">
        <v>76054.0</v>
      </c>
      <c r="H90" s="229" t="s">
        <v>4467</v>
      </c>
      <c r="I90" s="255" t="s">
        <v>4468</v>
      </c>
      <c r="J90" s="228" t="s">
        <v>68</v>
      </c>
      <c r="K90" s="229"/>
      <c r="L90" s="228" t="s">
        <v>103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12.0" customHeight="1">
      <c r="A91" s="229" t="s">
        <v>4626</v>
      </c>
      <c r="B91" s="228" t="s">
        <v>412</v>
      </c>
      <c r="C91" s="229" t="s">
        <v>2179</v>
      </c>
      <c r="D91" s="229" t="s">
        <v>4627</v>
      </c>
      <c r="E91" s="266" t="s">
        <v>4628</v>
      </c>
      <c r="F91" s="229" t="s">
        <v>147</v>
      </c>
      <c r="G91" s="229">
        <v>76053.0</v>
      </c>
      <c r="H91" s="229" t="s">
        <v>4629</v>
      </c>
      <c r="I91" s="255" t="s">
        <v>4630</v>
      </c>
      <c r="J91" s="228"/>
      <c r="K91" s="229"/>
      <c r="L91" s="228" t="s">
        <v>103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2.0" customHeight="1">
      <c r="A92" s="229" t="s">
        <v>4631</v>
      </c>
      <c r="B92" s="228" t="s">
        <v>440</v>
      </c>
      <c r="C92" s="229" t="s">
        <v>571</v>
      </c>
      <c r="D92" s="229" t="s">
        <v>4632</v>
      </c>
      <c r="E92" s="266" t="s">
        <v>4633</v>
      </c>
      <c r="F92" s="229" t="s">
        <v>147</v>
      </c>
      <c r="G92" s="229">
        <v>76053.0</v>
      </c>
      <c r="H92" s="229" t="s">
        <v>4634</v>
      </c>
      <c r="I92" s="255" t="s">
        <v>4635</v>
      </c>
      <c r="J92" s="228"/>
      <c r="K92" s="229"/>
      <c r="L92" s="228" t="s">
        <v>103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2.0" customHeight="1">
      <c r="A93" s="229" t="s">
        <v>4636</v>
      </c>
      <c r="B93" s="228" t="s">
        <v>440</v>
      </c>
      <c r="C93" s="229" t="s">
        <v>35</v>
      </c>
      <c r="D93" s="229" t="s">
        <v>4637</v>
      </c>
      <c r="E93" s="229" t="s">
        <v>4638</v>
      </c>
      <c r="F93" s="229" t="s">
        <v>4618</v>
      </c>
      <c r="G93" s="229">
        <v>76117.0</v>
      </c>
      <c r="H93" s="229" t="s">
        <v>4639</v>
      </c>
      <c r="I93" s="255" t="s">
        <v>4640</v>
      </c>
      <c r="J93" s="228"/>
      <c r="K93" s="254"/>
      <c r="L93" s="228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0"/>
    </row>
    <row r="94" ht="12.0" customHeight="1">
      <c r="A94" s="229" t="s">
        <v>4641</v>
      </c>
      <c r="B94" s="228" t="s">
        <v>440</v>
      </c>
      <c r="C94" s="229" t="s">
        <v>4642</v>
      </c>
      <c r="D94" s="229" t="s">
        <v>2165</v>
      </c>
      <c r="E94" s="229" t="s">
        <v>4643</v>
      </c>
      <c r="F94" s="229" t="s">
        <v>4450</v>
      </c>
      <c r="G94" s="229">
        <v>76180.0</v>
      </c>
      <c r="H94" s="229" t="s">
        <v>4644</v>
      </c>
      <c r="I94" s="255" t="s">
        <v>4645</v>
      </c>
      <c r="J94" s="228"/>
      <c r="K94" s="254"/>
      <c r="L94" s="228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</row>
    <row r="95" ht="12.0" customHeight="1">
      <c r="A95" s="229" t="s">
        <v>4614</v>
      </c>
      <c r="B95" s="228" t="s">
        <v>440</v>
      </c>
      <c r="C95" s="229" t="s">
        <v>4615</v>
      </c>
      <c r="D95" s="229" t="s">
        <v>4616</v>
      </c>
      <c r="E95" s="229" t="s">
        <v>4617</v>
      </c>
      <c r="F95" s="254" t="s">
        <v>4618</v>
      </c>
      <c r="G95" s="228">
        <v>76117.0</v>
      </c>
      <c r="H95" s="229" t="s">
        <v>4646</v>
      </c>
      <c r="I95" s="255" t="s">
        <v>4620</v>
      </c>
      <c r="J95" s="228"/>
      <c r="K95" s="254"/>
      <c r="L95" s="228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</row>
    <row r="96" ht="12.0" customHeight="1">
      <c r="A96" s="229" t="s">
        <v>4647</v>
      </c>
      <c r="B96" s="228" t="s">
        <v>440</v>
      </c>
      <c r="C96" s="229" t="s">
        <v>3311</v>
      </c>
      <c r="D96" s="229" t="s">
        <v>478</v>
      </c>
      <c r="E96" s="265" t="s">
        <v>4648</v>
      </c>
      <c r="F96" s="229" t="s">
        <v>147</v>
      </c>
      <c r="G96" s="229">
        <v>76053.0</v>
      </c>
      <c r="H96" s="229" t="s">
        <v>4649</v>
      </c>
      <c r="I96" s="255" t="s">
        <v>4650</v>
      </c>
      <c r="J96" s="228"/>
      <c r="K96" s="254"/>
      <c r="L96" s="228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7.25" customHeight="1">
      <c r="A97" s="229" t="s">
        <v>4651</v>
      </c>
      <c r="B97" s="228" t="s">
        <v>411</v>
      </c>
      <c r="C97" s="229" t="s">
        <v>4652</v>
      </c>
      <c r="D97" s="229" t="s">
        <v>4653</v>
      </c>
      <c r="E97" s="265" t="s">
        <v>4654</v>
      </c>
      <c r="F97" s="229" t="s">
        <v>147</v>
      </c>
      <c r="G97" s="229">
        <v>76053.0</v>
      </c>
      <c r="H97" s="229" t="s">
        <v>4655</v>
      </c>
      <c r="I97" s="255" t="s">
        <v>4656</v>
      </c>
      <c r="J97" s="228"/>
      <c r="K97" s="254"/>
      <c r="L97" s="228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  <c r="Z97" s="250"/>
    </row>
    <row r="98" ht="15.0" customHeight="1">
      <c r="A98" s="229" t="s">
        <v>4657</v>
      </c>
      <c r="B98" s="228" t="s">
        <v>440</v>
      </c>
      <c r="C98" s="229" t="s">
        <v>4658</v>
      </c>
      <c r="D98" s="229" t="s">
        <v>4659</v>
      </c>
      <c r="E98" s="265" t="s">
        <v>4660</v>
      </c>
      <c r="F98" s="229" t="s">
        <v>375</v>
      </c>
      <c r="G98" s="229">
        <v>76040.0</v>
      </c>
      <c r="H98" s="229" t="s">
        <v>4661</v>
      </c>
      <c r="I98" s="255" t="s">
        <v>4662</v>
      </c>
      <c r="J98" s="228"/>
      <c r="K98" s="254"/>
      <c r="L98" s="228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  <c r="Y98" s="250"/>
      <c r="Z98" s="250"/>
    </row>
    <row r="99" ht="12.0" customHeight="1">
      <c r="A99" s="251" t="s">
        <v>4663</v>
      </c>
      <c r="B99" s="252"/>
      <c r="C99" s="252"/>
      <c r="D99" s="253"/>
      <c r="E99" s="361" t="s">
        <v>4449</v>
      </c>
      <c r="F99" s="304" t="s">
        <v>4450</v>
      </c>
      <c r="G99" s="280">
        <v>76180.0</v>
      </c>
      <c r="H99" s="304"/>
      <c r="I99" s="390"/>
      <c r="J99" s="228">
        <f>COUNTA(A106:A108)</f>
        <v>3</v>
      </c>
      <c r="K99" s="254" t="s">
        <v>125</v>
      </c>
      <c r="L99" s="228" t="s">
        <v>103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2.0" customHeight="1">
      <c r="A100" s="265"/>
      <c r="B100" s="228"/>
      <c r="C100" s="229" t="s">
        <v>4664</v>
      </c>
      <c r="D100" s="229" t="s">
        <v>4665</v>
      </c>
      <c r="E100" s="229" t="s">
        <v>4666</v>
      </c>
      <c r="F100" s="254" t="s">
        <v>152</v>
      </c>
      <c r="G100" s="228">
        <v>76118.0</v>
      </c>
      <c r="H100" s="229" t="s">
        <v>4667</v>
      </c>
      <c r="I100" s="229" t="s">
        <v>4668</v>
      </c>
      <c r="J100" s="228" t="s">
        <v>70</v>
      </c>
      <c r="K100" s="229"/>
      <c r="L100" s="228" t="s">
        <v>103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2.0" customHeight="1">
      <c r="A101" s="229"/>
      <c r="B101" s="228"/>
      <c r="C101" s="229" t="s">
        <v>4669</v>
      </c>
      <c r="D101" s="229" t="s">
        <v>4670</v>
      </c>
      <c r="E101" s="229" t="s">
        <v>4671</v>
      </c>
      <c r="F101" s="254" t="s">
        <v>4672</v>
      </c>
      <c r="G101" s="228">
        <v>76112.0</v>
      </c>
      <c r="H101" s="229" t="s">
        <v>649</v>
      </c>
      <c r="I101" s="229" t="s">
        <v>4673</v>
      </c>
      <c r="J101" s="228" t="s">
        <v>72</v>
      </c>
      <c r="K101" s="229"/>
      <c r="L101" s="228" t="s">
        <v>103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2.0" customHeight="1">
      <c r="A102" s="229"/>
      <c r="B102" s="228"/>
      <c r="C102" s="229" t="s">
        <v>4674</v>
      </c>
      <c r="D102" s="229" t="s">
        <v>2231</v>
      </c>
      <c r="E102" s="389" t="s">
        <v>4675</v>
      </c>
      <c r="F102" s="229" t="s">
        <v>152</v>
      </c>
      <c r="G102" s="228">
        <v>76120.0</v>
      </c>
      <c r="H102" s="229" t="s">
        <v>649</v>
      </c>
      <c r="I102" s="229" t="s">
        <v>4676</v>
      </c>
      <c r="J102" s="248" t="s">
        <v>74</v>
      </c>
      <c r="K102" s="229"/>
      <c r="L102" s="228" t="s">
        <v>103</v>
      </c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2.0" customHeight="1">
      <c r="A103" s="229"/>
      <c r="B103" s="228"/>
      <c r="C103" s="229"/>
      <c r="D103" s="229"/>
      <c r="E103" s="266"/>
      <c r="F103" s="229"/>
      <c r="G103" s="229"/>
      <c r="H103" s="229"/>
      <c r="I103" s="229"/>
      <c r="J103" s="228" t="s">
        <v>76</v>
      </c>
      <c r="K103" s="229"/>
      <c r="L103" s="228" t="s">
        <v>103</v>
      </c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0" customHeight="1">
      <c r="A104" s="229"/>
      <c r="B104" s="228"/>
      <c r="C104" s="229"/>
      <c r="D104" s="229"/>
      <c r="E104" s="266"/>
      <c r="F104" s="229"/>
      <c r="G104" s="229"/>
      <c r="H104" s="229"/>
      <c r="I104" s="229"/>
      <c r="J104" s="228" t="s">
        <v>78</v>
      </c>
      <c r="K104" s="229"/>
      <c r="L104" s="228" t="s">
        <v>103</v>
      </c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2.0" customHeight="1">
      <c r="A105" s="229"/>
      <c r="B105" s="228"/>
      <c r="C105" s="229"/>
      <c r="D105" s="229"/>
      <c r="E105" s="266"/>
      <c r="F105" s="229"/>
      <c r="G105" s="229"/>
      <c r="H105" s="229"/>
      <c r="I105" s="229"/>
      <c r="J105" s="228" t="s">
        <v>80</v>
      </c>
      <c r="K105" s="229"/>
      <c r="L105" s="228" t="s">
        <v>103</v>
      </c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15.0" customHeight="1">
      <c r="A106" s="229" t="s">
        <v>4677</v>
      </c>
      <c r="B106" s="228" t="s">
        <v>440</v>
      </c>
      <c r="C106" s="229" t="s">
        <v>4678</v>
      </c>
      <c r="D106" s="229" t="s">
        <v>4679</v>
      </c>
      <c r="E106" s="270" t="s">
        <v>4680</v>
      </c>
      <c r="F106" s="229" t="s">
        <v>152</v>
      </c>
      <c r="G106" s="229">
        <v>76137.0</v>
      </c>
      <c r="H106" s="229" t="s">
        <v>4681</v>
      </c>
      <c r="I106" s="255" t="s">
        <v>4682</v>
      </c>
      <c r="J106" s="228"/>
      <c r="K106" s="229"/>
      <c r="L106" s="228" t="s">
        <v>103</v>
      </c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  <c r="Y106" s="250"/>
      <c r="Z106" s="250"/>
    </row>
    <row r="107" ht="12.0" customHeight="1">
      <c r="A107" s="229" t="s">
        <v>4683</v>
      </c>
      <c r="B107" s="228" t="s">
        <v>440</v>
      </c>
      <c r="C107" s="229" t="s">
        <v>1793</v>
      </c>
      <c r="D107" s="229" t="s">
        <v>4684</v>
      </c>
      <c r="E107" s="270" t="s">
        <v>4685</v>
      </c>
      <c r="F107" s="229" t="s">
        <v>152</v>
      </c>
      <c r="G107" s="229">
        <v>76112.0</v>
      </c>
      <c r="H107" s="229" t="s">
        <v>4686</v>
      </c>
      <c r="I107" s="255" t="s">
        <v>4687</v>
      </c>
      <c r="J107" s="228"/>
      <c r="K107" s="229"/>
      <c r="L107" s="228" t="s">
        <v>103</v>
      </c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0" customHeight="1">
      <c r="A108" s="229" t="s">
        <v>4688</v>
      </c>
      <c r="B108" s="228" t="s">
        <v>440</v>
      </c>
      <c r="C108" s="229" t="s">
        <v>35</v>
      </c>
      <c r="D108" s="229" t="s">
        <v>4689</v>
      </c>
      <c r="E108" s="270" t="s">
        <v>4690</v>
      </c>
      <c r="F108" s="229" t="s">
        <v>152</v>
      </c>
      <c r="G108" s="229">
        <v>76118.0</v>
      </c>
      <c r="H108" s="229" t="s">
        <v>4691</v>
      </c>
      <c r="I108" s="255" t="s">
        <v>4692</v>
      </c>
      <c r="J108" s="228"/>
      <c r="K108" s="229"/>
      <c r="L108" s="228" t="s">
        <v>103</v>
      </c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0" customHeight="1">
      <c r="A109" s="262" t="s">
        <v>4693</v>
      </c>
      <c r="B109" s="238"/>
      <c r="C109" s="238"/>
      <c r="D109" s="239"/>
      <c r="E109" s="248" t="s">
        <v>3840</v>
      </c>
      <c r="F109" s="229" t="s">
        <v>383</v>
      </c>
      <c r="G109" s="228">
        <v>76208.0</v>
      </c>
      <c r="H109" s="229"/>
      <c r="I109" s="301"/>
      <c r="J109" s="228">
        <f>COUNTA(A116:A126)</f>
        <v>8</v>
      </c>
      <c r="K109" s="254" t="s">
        <v>125</v>
      </c>
      <c r="L109" s="228" t="s">
        <v>103</v>
      </c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0" customHeight="1">
      <c r="A110" s="265"/>
      <c r="B110" s="228"/>
      <c r="C110" s="229" t="s">
        <v>423</v>
      </c>
      <c r="D110" s="229" t="s">
        <v>779</v>
      </c>
      <c r="E110" s="229" t="s">
        <v>4694</v>
      </c>
      <c r="F110" s="254" t="s">
        <v>4450</v>
      </c>
      <c r="G110" s="228">
        <v>76180.0</v>
      </c>
      <c r="H110" s="229" t="s">
        <v>4695</v>
      </c>
      <c r="I110" s="255" t="s">
        <v>4696</v>
      </c>
      <c r="J110" s="228" t="s">
        <v>70</v>
      </c>
      <c r="K110" s="229"/>
      <c r="L110" s="228" t="s">
        <v>103</v>
      </c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29" t="s">
        <v>525</v>
      </c>
      <c r="B111" s="228"/>
      <c r="C111" s="229" t="s">
        <v>4697</v>
      </c>
      <c r="D111" s="229" t="s">
        <v>1995</v>
      </c>
      <c r="E111" s="229" t="s">
        <v>4698</v>
      </c>
      <c r="F111" s="254" t="s">
        <v>4450</v>
      </c>
      <c r="G111" s="228">
        <v>76182.0</v>
      </c>
      <c r="H111" s="229" t="s">
        <v>4699</v>
      </c>
      <c r="I111" s="229" t="s">
        <v>4700</v>
      </c>
      <c r="J111" s="228" t="s">
        <v>72</v>
      </c>
      <c r="K111" s="229"/>
      <c r="L111" s="228" t="s">
        <v>103</v>
      </c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29" t="s">
        <v>525</v>
      </c>
      <c r="B112" s="228"/>
      <c r="C112" s="229" t="s">
        <v>4697</v>
      </c>
      <c r="D112" s="229" t="s">
        <v>4701</v>
      </c>
      <c r="E112" s="361" t="s">
        <v>4702</v>
      </c>
      <c r="F112" s="229" t="s">
        <v>4450</v>
      </c>
      <c r="G112" s="228">
        <v>76182.0</v>
      </c>
      <c r="H112" s="229" t="s">
        <v>4703</v>
      </c>
      <c r="I112" s="229" t="s">
        <v>4704</v>
      </c>
      <c r="J112" s="248" t="s">
        <v>74</v>
      </c>
      <c r="K112" s="229"/>
      <c r="L112" s="228" t="s">
        <v>103</v>
      </c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0" customHeight="1">
      <c r="A113" s="229"/>
      <c r="B113" s="228"/>
      <c r="C113" s="229"/>
      <c r="D113" s="229"/>
      <c r="E113" s="266"/>
      <c r="F113" s="229"/>
      <c r="G113" s="229"/>
      <c r="H113" s="229"/>
      <c r="I113" s="229"/>
      <c r="J113" s="228" t="s">
        <v>76</v>
      </c>
      <c r="K113" s="229"/>
      <c r="L113" s="228" t="s">
        <v>103</v>
      </c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12.0" customHeight="1">
      <c r="A114" s="229"/>
      <c r="B114" s="228"/>
      <c r="C114" s="229"/>
      <c r="D114" s="229"/>
      <c r="E114" s="266"/>
      <c r="F114" s="229"/>
      <c r="G114" s="229"/>
      <c r="H114" s="229"/>
      <c r="I114" s="229"/>
      <c r="J114" s="228" t="s">
        <v>78</v>
      </c>
      <c r="K114" s="229"/>
      <c r="L114" s="228" t="s">
        <v>103</v>
      </c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0" customHeight="1">
      <c r="A115" s="229"/>
      <c r="B115" s="228"/>
      <c r="C115" s="229"/>
      <c r="D115" s="229"/>
      <c r="E115" s="266"/>
      <c r="F115" s="229"/>
      <c r="G115" s="229"/>
      <c r="H115" s="229"/>
      <c r="I115" s="229"/>
      <c r="J115" s="228" t="s">
        <v>80</v>
      </c>
      <c r="K115" s="229"/>
      <c r="L115" s="228" t="s">
        <v>103</v>
      </c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0" customHeight="1">
      <c r="A116" s="229" t="s">
        <v>4705</v>
      </c>
      <c r="B116" s="228" t="s">
        <v>440</v>
      </c>
      <c r="C116" s="229" t="s">
        <v>1185</v>
      </c>
      <c r="D116" s="229" t="s">
        <v>4706</v>
      </c>
      <c r="E116" s="270" t="s">
        <v>4707</v>
      </c>
      <c r="F116" s="229" t="s">
        <v>4708</v>
      </c>
      <c r="G116" s="228">
        <v>76182.0</v>
      </c>
      <c r="H116" s="229"/>
      <c r="I116" s="229" t="s">
        <v>4709</v>
      </c>
      <c r="J116" s="228"/>
      <c r="K116" s="229"/>
      <c r="L116" s="228" t="s">
        <v>103</v>
      </c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0" customHeight="1">
      <c r="A117" s="229" t="s">
        <v>4710</v>
      </c>
      <c r="B117" s="228" t="s">
        <v>440</v>
      </c>
      <c r="C117" s="229" t="s">
        <v>1918</v>
      </c>
      <c r="D117" s="229" t="s">
        <v>4701</v>
      </c>
      <c r="E117" s="270" t="s">
        <v>4711</v>
      </c>
      <c r="F117" s="229" t="s">
        <v>4450</v>
      </c>
      <c r="G117" s="229">
        <v>76182.0</v>
      </c>
      <c r="H117" s="229" t="s">
        <v>4712</v>
      </c>
      <c r="I117" s="255" t="s">
        <v>4713</v>
      </c>
      <c r="J117" s="228"/>
      <c r="K117" s="229"/>
      <c r="L117" s="228" t="s">
        <v>103</v>
      </c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  <c r="X117" s="250"/>
      <c r="Y117" s="250"/>
      <c r="Z117" s="250"/>
    </row>
    <row r="118" ht="40.5" customHeight="1">
      <c r="A118" s="229" t="s">
        <v>4714</v>
      </c>
      <c r="B118" s="228" t="s">
        <v>440</v>
      </c>
      <c r="C118" s="229" t="s">
        <v>3001</v>
      </c>
      <c r="D118" s="229" t="s">
        <v>4715</v>
      </c>
      <c r="E118" s="266" t="s">
        <v>4716</v>
      </c>
      <c r="F118" s="229" t="s">
        <v>4450</v>
      </c>
      <c r="G118" s="229">
        <v>76180.0</v>
      </c>
      <c r="H118" s="229" t="s">
        <v>4717</v>
      </c>
      <c r="I118" s="229"/>
      <c r="J118" s="228"/>
      <c r="K118" s="229"/>
      <c r="L118" s="228" t="s">
        <v>103</v>
      </c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29" t="s">
        <v>4718</v>
      </c>
      <c r="B119" s="228" t="s">
        <v>440</v>
      </c>
      <c r="C119" s="229" t="s">
        <v>1845</v>
      </c>
      <c r="D119" s="229" t="s">
        <v>3870</v>
      </c>
      <c r="E119" s="229" t="s">
        <v>4719</v>
      </c>
      <c r="F119" s="229" t="s">
        <v>4450</v>
      </c>
      <c r="G119" s="229">
        <v>76180.0</v>
      </c>
      <c r="H119" s="229" t="s">
        <v>4720</v>
      </c>
      <c r="I119" s="255" t="s">
        <v>4721</v>
      </c>
      <c r="J119" s="228"/>
      <c r="K119" s="229"/>
      <c r="L119" s="228" t="s">
        <v>103</v>
      </c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  <c r="Y119" s="250"/>
      <c r="Z119" s="250"/>
    </row>
    <row r="120" ht="12.0" customHeight="1">
      <c r="A120" s="265" t="s">
        <v>4722</v>
      </c>
      <c r="B120" s="248" t="s">
        <v>440</v>
      </c>
      <c r="C120" s="265" t="s">
        <v>4723</v>
      </c>
      <c r="D120" s="265" t="s">
        <v>4724</v>
      </c>
      <c r="E120" s="246" t="s">
        <v>4725</v>
      </c>
      <c r="F120" s="265" t="s">
        <v>220</v>
      </c>
      <c r="G120" s="265">
        <v>76148.0</v>
      </c>
      <c r="H120" s="265" t="s">
        <v>4691</v>
      </c>
      <c r="I120" s="391" t="s">
        <v>4726</v>
      </c>
      <c r="J120" s="248"/>
      <c r="K120" s="265"/>
      <c r="L120" s="228" t="s">
        <v>103</v>
      </c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29" t="s">
        <v>4727</v>
      </c>
      <c r="B121" s="228" t="s">
        <v>440</v>
      </c>
      <c r="C121" s="229" t="s">
        <v>1357</v>
      </c>
      <c r="D121" s="229" t="s">
        <v>4728</v>
      </c>
      <c r="E121" s="229" t="s">
        <v>4729</v>
      </c>
      <c r="F121" s="229" t="s">
        <v>4450</v>
      </c>
      <c r="G121" s="229">
        <v>76182.0</v>
      </c>
      <c r="H121" s="229" t="s">
        <v>4730</v>
      </c>
      <c r="I121" s="255" t="s">
        <v>4731</v>
      </c>
      <c r="J121" s="229"/>
      <c r="K121" s="229"/>
      <c r="L121" s="228" t="s">
        <v>103</v>
      </c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  <c r="Y121" s="250"/>
      <c r="Z121" s="250"/>
    </row>
    <row r="122" ht="15.0" customHeight="1">
      <c r="A122" s="265" t="s">
        <v>4732</v>
      </c>
      <c r="B122" s="248" t="s">
        <v>440</v>
      </c>
      <c r="C122" s="265" t="s">
        <v>4733</v>
      </c>
      <c r="D122" s="265" t="s">
        <v>4632</v>
      </c>
      <c r="E122" s="246" t="s">
        <v>4648</v>
      </c>
      <c r="F122" s="265" t="s">
        <v>147</v>
      </c>
      <c r="G122" s="265">
        <v>76053.0</v>
      </c>
      <c r="H122" s="265" t="s">
        <v>4734</v>
      </c>
      <c r="I122" s="248"/>
      <c r="J122" s="248"/>
      <c r="K122" s="265"/>
      <c r="L122" s="228" t="s">
        <v>103</v>
      </c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0" customHeight="1">
      <c r="A123" s="229" t="s">
        <v>4735</v>
      </c>
      <c r="B123" s="228" t="s">
        <v>440</v>
      </c>
      <c r="C123" s="229" t="s">
        <v>447</v>
      </c>
      <c r="D123" s="229" t="s">
        <v>4724</v>
      </c>
      <c r="E123" s="227" t="s">
        <v>4725</v>
      </c>
      <c r="F123" s="229" t="s">
        <v>220</v>
      </c>
      <c r="G123" s="229">
        <v>76148.0</v>
      </c>
      <c r="H123" s="229" t="s">
        <v>4736</v>
      </c>
      <c r="I123" s="392" t="s">
        <v>4737</v>
      </c>
      <c r="J123" s="228"/>
      <c r="K123" s="229"/>
      <c r="L123" s="228" t="s">
        <v>103</v>
      </c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0"/>
      <c r="Z123" s="250"/>
    </row>
    <row r="124" ht="12.0" customHeight="1">
      <c r="A124" s="265"/>
      <c r="B124" s="248"/>
      <c r="C124" s="265"/>
      <c r="D124" s="265"/>
      <c r="E124" s="246"/>
      <c r="F124" s="265"/>
      <c r="G124" s="265"/>
      <c r="H124" s="265"/>
      <c r="I124" s="248"/>
      <c r="J124" s="248"/>
      <c r="K124" s="265"/>
      <c r="L124" s="228" t="s">
        <v>103</v>
      </c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65"/>
      <c r="B125" s="248"/>
      <c r="C125" s="265"/>
      <c r="D125" s="265"/>
      <c r="E125" s="246"/>
      <c r="F125" s="265"/>
      <c r="G125" s="265"/>
      <c r="H125" s="265"/>
      <c r="I125" s="248"/>
      <c r="J125" s="248"/>
      <c r="K125" s="265"/>
      <c r="L125" s="228" t="s">
        <v>103</v>
      </c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65"/>
      <c r="B126" s="248"/>
      <c r="C126" s="265"/>
      <c r="D126" s="265"/>
      <c r="E126" s="246"/>
      <c r="F126" s="265"/>
      <c r="G126" s="265"/>
      <c r="H126" s="265"/>
      <c r="I126" s="248"/>
      <c r="J126" s="248"/>
      <c r="K126" s="265"/>
      <c r="L126" s="228" t="s">
        <v>103</v>
      </c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0" customHeight="1">
      <c r="A127" s="231"/>
      <c r="B127" s="269"/>
      <c r="C127" s="231"/>
      <c r="D127" s="231"/>
      <c r="E127" s="269"/>
      <c r="F127" s="231"/>
      <c r="G127" s="231"/>
      <c r="H127" s="231"/>
      <c r="I127" s="231"/>
      <c r="J127" s="269"/>
      <c r="K127" s="231"/>
      <c r="L127" s="269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31"/>
      <c r="B128" s="269"/>
      <c r="C128" s="231"/>
      <c r="D128" s="231"/>
      <c r="E128" s="269"/>
      <c r="F128" s="231"/>
      <c r="G128" s="231"/>
      <c r="H128" s="231"/>
      <c r="I128" s="231"/>
      <c r="J128" s="269"/>
      <c r="K128" s="231"/>
      <c r="L128" s="269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31"/>
      <c r="B129" s="269"/>
      <c r="C129" s="231"/>
      <c r="D129" s="231"/>
      <c r="E129" s="269"/>
      <c r="F129" s="231"/>
      <c r="G129" s="231"/>
      <c r="H129" s="231"/>
      <c r="I129" s="231"/>
      <c r="J129" s="269"/>
      <c r="K129" s="231"/>
      <c r="L129" s="269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31"/>
      <c r="B130" s="269"/>
      <c r="C130" s="231"/>
      <c r="D130" s="231"/>
      <c r="E130" s="269"/>
      <c r="F130" s="231"/>
      <c r="G130" s="231"/>
      <c r="H130" s="231"/>
      <c r="I130" s="231"/>
      <c r="J130" s="269"/>
      <c r="K130" s="231"/>
      <c r="L130" s="269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31"/>
      <c r="B131" s="269"/>
      <c r="C131" s="231"/>
      <c r="D131" s="231"/>
      <c r="E131" s="269"/>
      <c r="F131" s="231"/>
      <c r="G131" s="231"/>
      <c r="H131" s="231"/>
      <c r="I131" s="231"/>
      <c r="J131" s="269"/>
      <c r="K131" s="231"/>
      <c r="L131" s="269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31"/>
      <c r="B132" s="269"/>
      <c r="C132" s="231"/>
      <c r="D132" s="231"/>
      <c r="E132" s="269"/>
      <c r="F132" s="231"/>
      <c r="G132" s="231"/>
      <c r="H132" s="231"/>
      <c r="I132" s="231"/>
      <c r="J132" s="269"/>
      <c r="K132" s="231"/>
      <c r="L132" s="269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31"/>
      <c r="B133" s="269"/>
      <c r="C133" s="231"/>
      <c r="D133" s="231"/>
      <c r="E133" s="269"/>
      <c r="F133" s="231"/>
      <c r="G133" s="231"/>
      <c r="H133" s="231"/>
      <c r="I133" s="231"/>
      <c r="J133" s="269"/>
      <c r="K133" s="231"/>
      <c r="L133" s="269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31"/>
      <c r="B134" s="269"/>
      <c r="C134" s="231"/>
      <c r="D134" s="231"/>
      <c r="E134" s="269"/>
      <c r="F134" s="231"/>
      <c r="G134" s="231"/>
      <c r="H134" s="231"/>
      <c r="I134" s="231"/>
      <c r="J134" s="269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31"/>
      <c r="B135" s="269"/>
      <c r="C135" s="231"/>
      <c r="D135" s="231"/>
      <c r="E135" s="269"/>
      <c r="F135" s="231"/>
      <c r="G135" s="231"/>
      <c r="H135" s="231"/>
      <c r="I135" s="231"/>
      <c r="J135" s="269"/>
      <c r="K135" s="231"/>
      <c r="L135" s="269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31"/>
      <c r="B136" s="269"/>
      <c r="C136" s="231"/>
      <c r="D136" s="231"/>
      <c r="E136" s="269"/>
      <c r="F136" s="231"/>
      <c r="G136" s="231"/>
      <c r="H136" s="231"/>
      <c r="I136" s="231"/>
      <c r="J136" s="269"/>
      <c r="K136" s="231"/>
      <c r="L136" s="269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31"/>
      <c r="B137" s="269"/>
      <c r="C137" s="231"/>
      <c r="D137" s="231"/>
      <c r="E137" s="269"/>
      <c r="F137" s="231"/>
      <c r="G137" s="231"/>
      <c r="H137" s="231"/>
      <c r="I137" s="231"/>
      <c r="J137" s="269"/>
      <c r="K137" s="231"/>
      <c r="L137" s="269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31"/>
      <c r="B138" s="269"/>
      <c r="C138" s="231"/>
      <c r="D138" s="231"/>
      <c r="E138" s="269"/>
      <c r="F138" s="231"/>
      <c r="G138" s="231"/>
      <c r="H138" s="231"/>
      <c r="I138" s="231"/>
      <c r="J138" s="269"/>
      <c r="K138" s="231"/>
      <c r="L138" s="269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31"/>
      <c r="B139" s="269"/>
      <c r="C139" s="231"/>
      <c r="D139" s="231"/>
      <c r="E139" s="269"/>
      <c r="F139" s="231"/>
      <c r="G139" s="231"/>
      <c r="H139" s="231"/>
      <c r="I139" s="231"/>
      <c r="J139" s="269"/>
      <c r="K139" s="231"/>
      <c r="L139" s="269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31"/>
      <c r="B140" s="269"/>
      <c r="C140" s="231"/>
      <c r="D140" s="231"/>
      <c r="E140" s="269"/>
      <c r="F140" s="231"/>
      <c r="G140" s="231"/>
      <c r="H140" s="231"/>
      <c r="I140" s="231"/>
      <c r="J140" s="269"/>
      <c r="K140" s="231"/>
      <c r="L140" s="269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31"/>
      <c r="B141" s="269"/>
      <c r="C141" s="231"/>
      <c r="D141" s="231"/>
      <c r="E141" s="269"/>
      <c r="F141" s="231"/>
      <c r="G141" s="231"/>
      <c r="H141" s="231"/>
      <c r="I141" s="231"/>
      <c r="J141" s="269"/>
      <c r="K141" s="231"/>
      <c r="L141" s="269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31"/>
      <c r="B142" s="269"/>
      <c r="C142" s="231"/>
      <c r="D142" s="231"/>
      <c r="E142" s="269"/>
      <c r="F142" s="231"/>
      <c r="G142" s="231"/>
      <c r="H142" s="231"/>
      <c r="I142" s="231"/>
      <c r="J142" s="269"/>
      <c r="K142" s="231"/>
      <c r="L142" s="269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31"/>
      <c r="B143" s="269"/>
      <c r="C143" s="231"/>
      <c r="D143" s="231"/>
      <c r="E143" s="269"/>
      <c r="F143" s="231"/>
      <c r="G143" s="231"/>
      <c r="H143" s="231"/>
      <c r="I143" s="231"/>
      <c r="J143" s="269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31"/>
      <c r="B144" s="269"/>
      <c r="C144" s="231"/>
      <c r="D144" s="231"/>
      <c r="E144" s="269"/>
      <c r="F144" s="231"/>
      <c r="G144" s="231"/>
      <c r="H144" s="231"/>
      <c r="I144" s="231"/>
      <c r="J144" s="269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31"/>
      <c r="B145" s="269"/>
      <c r="C145" s="231"/>
      <c r="D145" s="231"/>
      <c r="E145" s="269"/>
      <c r="F145" s="231"/>
      <c r="G145" s="231"/>
      <c r="H145" s="231"/>
      <c r="I145" s="231"/>
      <c r="J145" s="269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31"/>
      <c r="B146" s="269"/>
      <c r="C146" s="231"/>
      <c r="D146" s="231"/>
      <c r="E146" s="269"/>
      <c r="F146" s="231"/>
      <c r="G146" s="231"/>
      <c r="H146" s="231"/>
      <c r="I146" s="231"/>
      <c r="J146" s="269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31"/>
      <c r="B147" s="269"/>
      <c r="C147" s="231"/>
      <c r="D147" s="231"/>
      <c r="E147" s="269"/>
      <c r="F147" s="231"/>
      <c r="G147" s="231"/>
      <c r="H147" s="231"/>
      <c r="I147" s="231"/>
      <c r="J147" s="269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31"/>
      <c r="B148" s="269"/>
      <c r="C148" s="231"/>
      <c r="D148" s="231"/>
      <c r="E148" s="269"/>
      <c r="F148" s="231"/>
      <c r="G148" s="231"/>
      <c r="H148" s="231"/>
      <c r="I148" s="231"/>
      <c r="J148" s="269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31"/>
      <c r="B149" s="269"/>
      <c r="C149" s="231"/>
      <c r="D149" s="231"/>
      <c r="E149" s="269"/>
      <c r="F149" s="231"/>
      <c r="G149" s="231"/>
      <c r="H149" s="231"/>
      <c r="I149" s="231"/>
      <c r="J149" s="269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31"/>
      <c r="B150" s="269"/>
      <c r="C150" s="231"/>
      <c r="D150" s="231"/>
      <c r="E150" s="269"/>
      <c r="F150" s="231"/>
      <c r="G150" s="231"/>
      <c r="H150" s="231"/>
      <c r="I150" s="231"/>
      <c r="J150" s="269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31"/>
      <c r="B151" s="269"/>
      <c r="C151" s="231"/>
      <c r="D151" s="231"/>
      <c r="E151" s="269"/>
      <c r="F151" s="231"/>
      <c r="G151" s="231"/>
      <c r="H151" s="231"/>
      <c r="I151" s="231"/>
      <c r="J151" s="269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31"/>
      <c r="B152" s="269"/>
      <c r="C152" s="231"/>
      <c r="D152" s="231"/>
      <c r="E152" s="269"/>
      <c r="F152" s="231"/>
      <c r="G152" s="231"/>
      <c r="H152" s="231"/>
      <c r="I152" s="231"/>
      <c r="J152" s="269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31"/>
      <c r="B153" s="269"/>
      <c r="C153" s="231"/>
      <c r="D153" s="231"/>
      <c r="E153" s="269"/>
      <c r="F153" s="231"/>
      <c r="G153" s="231"/>
      <c r="H153" s="231"/>
      <c r="I153" s="231"/>
      <c r="J153" s="269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31"/>
      <c r="B154" s="269"/>
      <c r="C154" s="231"/>
      <c r="D154" s="231"/>
      <c r="E154" s="269"/>
      <c r="F154" s="231"/>
      <c r="G154" s="231"/>
      <c r="H154" s="231"/>
      <c r="I154" s="231"/>
      <c r="J154" s="269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31"/>
      <c r="B155" s="269"/>
      <c r="C155" s="231"/>
      <c r="D155" s="231"/>
      <c r="E155" s="269"/>
      <c r="F155" s="231"/>
      <c r="G155" s="231"/>
      <c r="H155" s="231"/>
      <c r="I155" s="231"/>
      <c r="J155" s="269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31"/>
      <c r="B156" s="269"/>
      <c r="C156" s="231"/>
      <c r="D156" s="231"/>
      <c r="E156" s="269"/>
      <c r="F156" s="231"/>
      <c r="G156" s="231"/>
      <c r="H156" s="231"/>
      <c r="I156" s="231"/>
      <c r="J156" s="269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31"/>
      <c r="B157" s="269"/>
      <c r="C157" s="231"/>
      <c r="D157" s="231"/>
      <c r="E157" s="269"/>
      <c r="F157" s="231"/>
      <c r="G157" s="231"/>
      <c r="H157" s="231"/>
      <c r="I157" s="231"/>
      <c r="J157" s="269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31"/>
      <c r="B158" s="269"/>
      <c r="C158" s="231"/>
      <c r="D158" s="231"/>
      <c r="E158" s="269"/>
      <c r="F158" s="231"/>
      <c r="G158" s="231"/>
      <c r="H158" s="231"/>
      <c r="I158" s="231"/>
      <c r="J158" s="269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31"/>
      <c r="B159" s="269"/>
      <c r="C159" s="231"/>
      <c r="D159" s="231"/>
      <c r="E159" s="269"/>
      <c r="F159" s="231"/>
      <c r="G159" s="231"/>
      <c r="H159" s="231"/>
      <c r="I159" s="231"/>
      <c r="J159" s="269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31"/>
      <c r="B160" s="269"/>
      <c r="C160" s="231"/>
      <c r="D160" s="231"/>
      <c r="E160" s="269"/>
      <c r="F160" s="231"/>
      <c r="G160" s="231"/>
      <c r="H160" s="231"/>
      <c r="I160" s="231"/>
      <c r="J160" s="269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31"/>
      <c r="B161" s="269"/>
      <c r="C161" s="231"/>
      <c r="D161" s="231"/>
      <c r="E161" s="269"/>
      <c r="F161" s="231"/>
      <c r="G161" s="231"/>
      <c r="H161" s="231"/>
      <c r="I161" s="231"/>
      <c r="J161" s="269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31"/>
      <c r="B162" s="269"/>
      <c r="C162" s="231"/>
      <c r="D162" s="231"/>
      <c r="E162" s="269"/>
      <c r="F162" s="231"/>
      <c r="G162" s="231"/>
      <c r="H162" s="231"/>
      <c r="I162" s="231"/>
      <c r="J162" s="269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31"/>
      <c r="B163" s="269"/>
      <c r="C163" s="231"/>
      <c r="D163" s="231"/>
      <c r="E163" s="269"/>
      <c r="F163" s="231"/>
      <c r="G163" s="231"/>
      <c r="H163" s="231"/>
      <c r="I163" s="231"/>
      <c r="J163" s="269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31"/>
      <c r="B164" s="269"/>
      <c r="C164" s="231"/>
      <c r="D164" s="231"/>
      <c r="E164" s="269"/>
      <c r="F164" s="231"/>
      <c r="G164" s="231"/>
      <c r="H164" s="231"/>
      <c r="I164" s="231"/>
      <c r="J164" s="269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31"/>
      <c r="B165" s="269"/>
      <c r="C165" s="231"/>
      <c r="D165" s="231"/>
      <c r="E165" s="269"/>
      <c r="F165" s="231"/>
      <c r="G165" s="231"/>
      <c r="H165" s="231"/>
      <c r="I165" s="231"/>
      <c r="J165" s="269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31"/>
      <c r="B166" s="269"/>
      <c r="C166" s="231"/>
      <c r="D166" s="231"/>
      <c r="E166" s="269"/>
      <c r="F166" s="231"/>
      <c r="G166" s="231"/>
      <c r="H166" s="231"/>
      <c r="I166" s="231"/>
      <c r="J166" s="269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31"/>
      <c r="B167" s="269"/>
      <c r="C167" s="231"/>
      <c r="D167" s="231"/>
      <c r="E167" s="269"/>
      <c r="F167" s="231"/>
      <c r="G167" s="231"/>
      <c r="H167" s="231"/>
      <c r="I167" s="231"/>
      <c r="J167" s="269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31"/>
      <c r="B168" s="269"/>
      <c r="C168" s="231"/>
      <c r="D168" s="231"/>
      <c r="E168" s="269"/>
      <c r="F168" s="231"/>
      <c r="G168" s="231"/>
      <c r="H168" s="231"/>
      <c r="I168" s="231"/>
      <c r="J168" s="269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31"/>
      <c r="B169" s="269"/>
      <c r="C169" s="231"/>
      <c r="D169" s="231"/>
      <c r="E169" s="269"/>
      <c r="F169" s="231"/>
      <c r="G169" s="231"/>
      <c r="H169" s="231"/>
      <c r="I169" s="231"/>
      <c r="J169" s="269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31"/>
      <c r="B170" s="269"/>
      <c r="C170" s="231"/>
      <c r="D170" s="231"/>
      <c r="E170" s="269"/>
      <c r="F170" s="231"/>
      <c r="G170" s="231"/>
      <c r="H170" s="231"/>
      <c r="I170" s="231"/>
      <c r="J170" s="269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31"/>
      <c r="B171" s="269"/>
      <c r="C171" s="231"/>
      <c r="D171" s="231"/>
      <c r="E171" s="269"/>
      <c r="F171" s="231"/>
      <c r="G171" s="231"/>
      <c r="H171" s="231"/>
      <c r="I171" s="231"/>
      <c r="J171" s="269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31"/>
      <c r="B172" s="269"/>
      <c r="C172" s="231"/>
      <c r="D172" s="231"/>
      <c r="E172" s="269"/>
      <c r="F172" s="231"/>
      <c r="G172" s="231"/>
      <c r="H172" s="231"/>
      <c r="I172" s="231"/>
      <c r="J172" s="269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31"/>
      <c r="B173" s="269"/>
      <c r="C173" s="231"/>
      <c r="D173" s="231"/>
      <c r="E173" s="269"/>
      <c r="F173" s="231"/>
      <c r="G173" s="231"/>
      <c r="H173" s="231"/>
      <c r="I173" s="231"/>
      <c r="J173" s="269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31"/>
      <c r="B174" s="269"/>
      <c r="C174" s="231"/>
      <c r="D174" s="231"/>
      <c r="E174" s="269"/>
      <c r="F174" s="231"/>
      <c r="G174" s="231"/>
      <c r="H174" s="231"/>
      <c r="I174" s="231"/>
      <c r="J174" s="269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31"/>
      <c r="B175" s="269"/>
      <c r="C175" s="231"/>
      <c r="D175" s="231"/>
      <c r="E175" s="269"/>
      <c r="F175" s="231"/>
      <c r="G175" s="231"/>
      <c r="H175" s="231"/>
      <c r="I175" s="231"/>
      <c r="J175" s="269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31"/>
      <c r="B176" s="269"/>
      <c r="C176" s="231"/>
      <c r="D176" s="231"/>
      <c r="E176" s="269"/>
      <c r="F176" s="231"/>
      <c r="G176" s="231"/>
      <c r="H176" s="231"/>
      <c r="I176" s="231"/>
      <c r="J176" s="269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31"/>
      <c r="B177" s="269"/>
      <c r="C177" s="231"/>
      <c r="D177" s="231"/>
      <c r="E177" s="269"/>
      <c r="F177" s="231"/>
      <c r="G177" s="231"/>
      <c r="H177" s="231"/>
      <c r="I177" s="231"/>
      <c r="J177" s="269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31"/>
      <c r="B178" s="269"/>
      <c r="C178" s="231"/>
      <c r="D178" s="231"/>
      <c r="E178" s="269"/>
      <c r="F178" s="231"/>
      <c r="G178" s="231"/>
      <c r="H178" s="231"/>
      <c r="I178" s="231"/>
      <c r="J178" s="269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31"/>
      <c r="B179" s="269"/>
      <c r="C179" s="231"/>
      <c r="D179" s="231"/>
      <c r="E179" s="269"/>
      <c r="F179" s="231"/>
      <c r="G179" s="231"/>
      <c r="H179" s="231"/>
      <c r="I179" s="231"/>
      <c r="J179" s="269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31"/>
      <c r="B180" s="269"/>
      <c r="C180" s="231"/>
      <c r="D180" s="231"/>
      <c r="E180" s="269"/>
      <c r="F180" s="231"/>
      <c r="G180" s="231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31"/>
      <c r="B181" s="269"/>
      <c r="C181" s="231"/>
      <c r="D181" s="231"/>
      <c r="E181" s="269"/>
      <c r="F181" s="231"/>
      <c r="G181" s="231"/>
      <c r="H181" s="231"/>
      <c r="I181" s="231"/>
      <c r="J181" s="269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31"/>
      <c r="B182" s="269"/>
      <c r="C182" s="231"/>
      <c r="D182" s="231"/>
      <c r="E182" s="269"/>
      <c r="F182" s="231"/>
      <c r="G182" s="231"/>
      <c r="H182" s="231"/>
      <c r="I182" s="231"/>
      <c r="J182" s="269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31"/>
      <c r="B183" s="269"/>
      <c r="C183" s="231"/>
      <c r="D183" s="231"/>
      <c r="E183" s="269"/>
      <c r="F183" s="231"/>
      <c r="G183" s="231"/>
      <c r="H183" s="231"/>
      <c r="I183" s="231"/>
      <c r="J183" s="269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31"/>
      <c r="B184" s="269"/>
      <c r="C184" s="231"/>
      <c r="D184" s="231"/>
      <c r="E184" s="269"/>
      <c r="F184" s="231"/>
      <c r="G184" s="231"/>
      <c r="H184" s="231"/>
      <c r="I184" s="231"/>
      <c r="J184" s="269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31"/>
      <c r="B185" s="269"/>
      <c r="C185" s="231"/>
      <c r="D185" s="231"/>
      <c r="E185" s="269"/>
      <c r="F185" s="231"/>
      <c r="G185" s="231"/>
      <c r="H185" s="231"/>
      <c r="I185" s="231"/>
      <c r="J185" s="269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31"/>
      <c r="B186" s="269"/>
      <c r="C186" s="231"/>
      <c r="D186" s="231"/>
      <c r="E186" s="269"/>
      <c r="F186" s="231"/>
      <c r="G186" s="231"/>
      <c r="H186" s="231"/>
      <c r="I186" s="231"/>
      <c r="J186" s="269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31"/>
      <c r="B187" s="269"/>
      <c r="C187" s="231"/>
      <c r="D187" s="231"/>
      <c r="E187" s="269"/>
      <c r="F187" s="231"/>
      <c r="G187" s="231"/>
      <c r="H187" s="231"/>
      <c r="I187" s="231"/>
      <c r="J187" s="269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31"/>
      <c r="B188" s="269"/>
      <c r="C188" s="231"/>
      <c r="D188" s="231"/>
      <c r="E188" s="269"/>
      <c r="F188" s="231"/>
      <c r="G188" s="231"/>
      <c r="H188" s="231"/>
      <c r="I188" s="231"/>
      <c r="J188" s="269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31"/>
      <c r="B189" s="269"/>
      <c r="C189" s="231"/>
      <c r="D189" s="231"/>
      <c r="E189" s="269"/>
      <c r="F189" s="231"/>
      <c r="G189" s="231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31"/>
      <c r="B190" s="269"/>
      <c r="C190" s="231"/>
      <c r="D190" s="231"/>
      <c r="E190" s="269"/>
      <c r="F190" s="231"/>
      <c r="G190" s="231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31"/>
      <c r="B191" s="269"/>
      <c r="C191" s="231"/>
      <c r="D191" s="231"/>
      <c r="E191" s="269"/>
      <c r="F191" s="231"/>
      <c r="G191" s="231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31"/>
      <c r="B192" s="269"/>
      <c r="C192" s="231"/>
      <c r="D192" s="231"/>
      <c r="E192" s="269"/>
      <c r="F192" s="231"/>
      <c r="G192" s="231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31"/>
      <c r="B193" s="269"/>
      <c r="C193" s="231"/>
      <c r="D193" s="231"/>
      <c r="E193" s="269"/>
      <c r="F193" s="231"/>
      <c r="G193" s="231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31"/>
      <c r="B194" s="269"/>
      <c r="C194" s="231"/>
      <c r="D194" s="231"/>
      <c r="E194" s="269"/>
      <c r="F194" s="231"/>
      <c r="G194" s="231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31"/>
      <c r="B195" s="269"/>
      <c r="C195" s="231"/>
      <c r="D195" s="231"/>
      <c r="E195" s="269"/>
      <c r="F195" s="231"/>
      <c r="G195" s="231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31"/>
      <c r="B196" s="269"/>
      <c r="C196" s="231"/>
      <c r="D196" s="231"/>
      <c r="E196" s="269"/>
      <c r="F196" s="231"/>
      <c r="G196" s="231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31"/>
      <c r="B197" s="269"/>
      <c r="C197" s="231"/>
      <c r="D197" s="231"/>
      <c r="E197" s="269"/>
      <c r="F197" s="231"/>
      <c r="G197" s="231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31"/>
      <c r="B198" s="269"/>
      <c r="C198" s="231"/>
      <c r="D198" s="231"/>
      <c r="E198" s="269"/>
      <c r="F198" s="231"/>
      <c r="G198" s="231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31"/>
      <c r="B199" s="269"/>
      <c r="C199" s="231"/>
      <c r="D199" s="231"/>
      <c r="E199" s="269"/>
      <c r="F199" s="231"/>
      <c r="G199" s="231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31"/>
      <c r="B200" s="269"/>
      <c r="C200" s="231"/>
      <c r="D200" s="231"/>
      <c r="E200" s="269"/>
      <c r="F200" s="231"/>
      <c r="G200" s="231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31"/>
      <c r="B201" s="269"/>
      <c r="C201" s="231"/>
      <c r="D201" s="231"/>
      <c r="E201" s="269"/>
      <c r="F201" s="231"/>
      <c r="G201" s="231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31"/>
      <c r="B202" s="269"/>
      <c r="C202" s="231"/>
      <c r="D202" s="231"/>
      <c r="E202" s="269"/>
      <c r="F202" s="231"/>
      <c r="G202" s="231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31"/>
      <c r="B203" s="269"/>
      <c r="C203" s="231"/>
      <c r="D203" s="231"/>
      <c r="E203" s="269"/>
      <c r="F203" s="231"/>
      <c r="G203" s="231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31"/>
      <c r="B204" s="269"/>
      <c r="C204" s="231"/>
      <c r="D204" s="231"/>
      <c r="E204" s="269"/>
      <c r="F204" s="231"/>
      <c r="G204" s="231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31"/>
      <c r="B205" s="269"/>
      <c r="C205" s="231"/>
      <c r="D205" s="231"/>
      <c r="E205" s="269"/>
      <c r="F205" s="231"/>
      <c r="G205" s="231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31"/>
      <c r="B206" s="269"/>
      <c r="C206" s="231"/>
      <c r="D206" s="231"/>
      <c r="E206" s="269"/>
      <c r="F206" s="231"/>
      <c r="G206" s="231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31"/>
      <c r="B207" s="269"/>
      <c r="C207" s="231"/>
      <c r="D207" s="231"/>
      <c r="E207" s="269"/>
      <c r="F207" s="231"/>
      <c r="G207" s="231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31"/>
      <c r="B208" s="269"/>
      <c r="C208" s="231"/>
      <c r="D208" s="231"/>
      <c r="E208" s="269"/>
      <c r="F208" s="231"/>
      <c r="G208" s="231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31"/>
      <c r="B209" s="269"/>
      <c r="C209" s="231"/>
      <c r="D209" s="231"/>
      <c r="E209" s="269"/>
      <c r="F209" s="231"/>
      <c r="G209" s="231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31"/>
      <c r="B210" s="269"/>
      <c r="C210" s="231"/>
      <c r="D210" s="231"/>
      <c r="E210" s="269"/>
      <c r="F210" s="231"/>
      <c r="G210" s="231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31"/>
      <c r="B211" s="269"/>
      <c r="C211" s="231"/>
      <c r="D211" s="231"/>
      <c r="E211" s="269"/>
      <c r="F211" s="231"/>
      <c r="G211" s="231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31"/>
      <c r="B212" s="269"/>
      <c r="C212" s="231"/>
      <c r="D212" s="231"/>
      <c r="E212" s="269"/>
      <c r="F212" s="231"/>
      <c r="G212" s="231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31"/>
      <c r="B213" s="269"/>
      <c r="C213" s="231"/>
      <c r="D213" s="231"/>
      <c r="E213" s="269"/>
      <c r="F213" s="231"/>
      <c r="G213" s="231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31"/>
      <c r="B214" s="269"/>
      <c r="C214" s="231"/>
      <c r="D214" s="231"/>
      <c r="E214" s="269"/>
      <c r="F214" s="231"/>
      <c r="G214" s="231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31"/>
      <c r="B215" s="269"/>
      <c r="C215" s="231"/>
      <c r="D215" s="231"/>
      <c r="E215" s="269"/>
      <c r="F215" s="231"/>
      <c r="G215" s="231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31"/>
      <c r="B216" s="269"/>
      <c r="C216" s="231"/>
      <c r="D216" s="231"/>
      <c r="E216" s="269"/>
      <c r="F216" s="231"/>
      <c r="G216" s="231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31"/>
      <c r="B217" s="269"/>
      <c r="C217" s="231"/>
      <c r="D217" s="231"/>
      <c r="E217" s="269"/>
      <c r="F217" s="231"/>
      <c r="G217" s="231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31"/>
      <c r="B218" s="269"/>
      <c r="C218" s="231"/>
      <c r="D218" s="231"/>
      <c r="E218" s="269"/>
      <c r="F218" s="231"/>
      <c r="G218" s="231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31"/>
      <c r="B219" s="269"/>
      <c r="C219" s="231"/>
      <c r="D219" s="231"/>
      <c r="E219" s="269"/>
      <c r="F219" s="231"/>
      <c r="G219" s="231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31"/>
      <c r="B220" s="269"/>
      <c r="C220" s="231"/>
      <c r="D220" s="231"/>
      <c r="E220" s="269"/>
      <c r="F220" s="231"/>
      <c r="G220" s="231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31"/>
      <c r="B221" s="269"/>
      <c r="C221" s="231"/>
      <c r="D221" s="231"/>
      <c r="E221" s="269"/>
      <c r="F221" s="231"/>
      <c r="G221" s="231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31"/>
      <c r="B222" s="269"/>
      <c r="C222" s="231"/>
      <c r="D222" s="231"/>
      <c r="E222" s="269"/>
      <c r="F222" s="231"/>
      <c r="G222" s="231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31"/>
      <c r="B223" s="269"/>
      <c r="C223" s="231"/>
      <c r="D223" s="231"/>
      <c r="E223" s="269"/>
      <c r="F223" s="231"/>
      <c r="G223" s="231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31"/>
      <c r="B224" s="269"/>
      <c r="C224" s="231"/>
      <c r="D224" s="231"/>
      <c r="E224" s="269"/>
      <c r="F224" s="231"/>
      <c r="G224" s="231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31"/>
      <c r="B225" s="269"/>
      <c r="C225" s="231"/>
      <c r="D225" s="231"/>
      <c r="E225" s="269"/>
      <c r="F225" s="231"/>
      <c r="G225" s="231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31"/>
      <c r="B226" s="269"/>
      <c r="C226" s="231"/>
      <c r="D226" s="231"/>
      <c r="E226" s="269"/>
      <c r="F226" s="231"/>
      <c r="G226" s="231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31"/>
      <c r="B227" s="269"/>
      <c r="C227" s="231"/>
      <c r="D227" s="231"/>
      <c r="E227" s="269"/>
      <c r="F227" s="231"/>
      <c r="G227" s="231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31"/>
      <c r="B228" s="269"/>
      <c r="C228" s="231"/>
      <c r="D228" s="231"/>
      <c r="E228" s="269"/>
      <c r="F228" s="231"/>
      <c r="G228" s="231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31"/>
      <c r="B229" s="269"/>
      <c r="C229" s="231"/>
      <c r="D229" s="231"/>
      <c r="E229" s="269"/>
      <c r="F229" s="231"/>
      <c r="G229" s="231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31"/>
      <c r="B230" s="269"/>
      <c r="C230" s="231"/>
      <c r="D230" s="231"/>
      <c r="E230" s="269"/>
      <c r="F230" s="231"/>
      <c r="G230" s="231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31"/>
      <c r="B231" s="269"/>
      <c r="C231" s="231"/>
      <c r="D231" s="231"/>
      <c r="E231" s="269"/>
      <c r="F231" s="231"/>
      <c r="G231" s="231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31"/>
      <c r="B232" s="269"/>
      <c r="C232" s="231"/>
      <c r="D232" s="231"/>
      <c r="E232" s="269"/>
      <c r="F232" s="231"/>
      <c r="G232" s="231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31"/>
      <c r="B233" s="269"/>
      <c r="C233" s="231"/>
      <c r="D233" s="231"/>
      <c r="E233" s="269"/>
      <c r="F233" s="231"/>
      <c r="G233" s="231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31"/>
      <c r="B234" s="269"/>
      <c r="C234" s="231"/>
      <c r="D234" s="231"/>
      <c r="E234" s="269"/>
      <c r="F234" s="231"/>
      <c r="G234" s="231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31"/>
      <c r="B235" s="269"/>
      <c r="C235" s="231"/>
      <c r="D235" s="231"/>
      <c r="E235" s="269"/>
      <c r="F235" s="231"/>
      <c r="G235" s="231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31"/>
      <c r="B236" s="269"/>
      <c r="C236" s="231"/>
      <c r="D236" s="231"/>
      <c r="E236" s="269"/>
      <c r="F236" s="231"/>
      <c r="G236" s="231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31"/>
      <c r="B237" s="269"/>
      <c r="C237" s="231"/>
      <c r="D237" s="231"/>
      <c r="E237" s="269"/>
      <c r="F237" s="231"/>
      <c r="G237" s="231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31"/>
      <c r="B238" s="269"/>
      <c r="C238" s="231"/>
      <c r="D238" s="231"/>
      <c r="E238" s="269"/>
      <c r="F238" s="231"/>
      <c r="G238" s="231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31"/>
      <c r="B239" s="269"/>
      <c r="C239" s="231"/>
      <c r="D239" s="231"/>
      <c r="E239" s="269"/>
      <c r="F239" s="231"/>
      <c r="G239" s="231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31"/>
      <c r="B240" s="269"/>
      <c r="C240" s="231"/>
      <c r="D240" s="231"/>
      <c r="E240" s="269"/>
      <c r="F240" s="231"/>
      <c r="G240" s="231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31"/>
      <c r="B241" s="269"/>
      <c r="C241" s="231"/>
      <c r="D241" s="231"/>
      <c r="E241" s="269"/>
      <c r="F241" s="231"/>
      <c r="G241" s="231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31"/>
      <c r="B242" s="269"/>
      <c r="C242" s="231"/>
      <c r="D242" s="231"/>
      <c r="E242" s="269"/>
      <c r="F242" s="231"/>
      <c r="G242" s="231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31"/>
      <c r="B243" s="269"/>
      <c r="C243" s="231"/>
      <c r="D243" s="231"/>
      <c r="E243" s="269"/>
      <c r="F243" s="231"/>
      <c r="G243" s="231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31"/>
      <c r="B244" s="269"/>
      <c r="C244" s="231"/>
      <c r="D244" s="231"/>
      <c r="E244" s="269"/>
      <c r="F244" s="231"/>
      <c r="G244" s="231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31"/>
      <c r="B245" s="269"/>
      <c r="C245" s="231"/>
      <c r="D245" s="231"/>
      <c r="E245" s="269"/>
      <c r="F245" s="231"/>
      <c r="G245" s="231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31"/>
      <c r="B246" s="269"/>
      <c r="C246" s="231"/>
      <c r="D246" s="231"/>
      <c r="E246" s="269"/>
      <c r="F246" s="231"/>
      <c r="G246" s="231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31"/>
      <c r="B247" s="269"/>
      <c r="C247" s="231"/>
      <c r="D247" s="231"/>
      <c r="E247" s="269"/>
      <c r="F247" s="231"/>
      <c r="G247" s="231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31"/>
      <c r="B248" s="269"/>
      <c r="C248" s="231"/>
      <c r="D248" s="231"/>
      <c r="E248" s="269"/>
      <c r="F248" s="231"/>
      <c r="G248" s="231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31"/>
      <c r="B249" s="269"/>
      <c r="C249" s="231"/>
      <c r="D249" s="231"/>
      <c r="E249" s="269"/>
      <c r="F249" s="231"/>
      <c r="G249" s="231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31"/>
      <c r="B250" s="269"/>
      <c r="C250" s="231"/>
      <c r="D250" s="231"/>
      <c r="E250" s="269"/>
      <c r="F250" s="231"/>
      <c r="G250" s="231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31"/>
      <c r="B251" s="269"/>
      <c r="C251" s="231"/>
      <c r="D251" s="231"/>
      <c r="E251" s="269"/>
      <c r="F251" s="231"/>
      <c r="G251" s="231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31"/>
      <c r="B252" s="269"/>
      <c r="C252" s="231"/>
      <c r="D252" s="231"/>
      <c r="E252" s="269"/>
      <c r="F252" s="231"/>
      <c r="G252" s="231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31"/>
      <c r="B253" s="269"/>
      <c r="C253" s="231"/>
      <c r="D253" s="231"/>
      <c r="E253" s="269"/>
      <c r="F253" s="231"/>
      <c r="G253" s="231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31"/>
      <c r="B254" s="269"/>
      <c r="C254" s="231"/>
      <c r="D254" s="231"/>
      <c r="E254" s="269"/>
      <c r="F254" s="231"/>
      <c r="G254" s="231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31"/>
      <c r="B255" s="269"/>
      <c r="C255" s="231"/>
      <c r="D255" s="231"/>
      <c r="E255" s="269"/>
      <c r="F255" s="231"/>
      <c r="G255" s="231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31"/>
      <c r="B256" s="269"/>
      <c r="C256" s="231"/>
      <c r="D256" s="231"/>
      <c r="E256" s="269"/>
      <c r="F256" s="231"/>
      <c r="G256" s="231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31"/>
      <c r="B257" s="269"/>
      <c r="C257" s="231"/>
      <c r="D257" s="231"/>
      <c r="E257" s="269"/>
      <c r="F257" s="231"/>
      <c r="G257" s="231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31"/>
      <c r="B258" s="269"/>
      <c r="C258" s="231"/>
      <c r="D258" s="231"/>
      <c r="E258" s="269"/>
      <c r="F258" s="231"/>
      <c r="G258" s="231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31"/>
      <c r="B259" s="269"/>
      <c r="C259" s="231"/>
      <c r="D259" s="231"/>
      <c r="E259" s="269"/>
      <c r="F259" s="231"/>
      <c r="G259" s="231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31"/>
      <c r="B260" s="269"/>
      <c r="C260" s="231"/>
      <c r="D260" s="231"/>
      <c r="E260" s="269"/>
      <c r="F260" s="231"/>
      <c r="G260" s="231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31"/>
      <c r="B261" s="269"/>
      <c r="C261" s="231"/>
      <c r="D261" s="231"/>
      <c r="E261" s="269"/>
      <c r="F261" s="231"/>
      <c r="G261" s="231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31"/>
      <c r="B262" s="269"/>
      <c r="C262" s="231"/>
      <c r="D262" s="231"/>
      <c r="E262" s="269"/>
      <c r="F262" s="231"/>
      <c r="G262" s="231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31"/>
      <c r="B263" s="269"/>
      <c r="C263" s="231"/>
      <c r="D263" s="231"/>
      <c r="E263" s="269"/>
      <c r="F263" s="231"/>
      <c r="G263" s="231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31"/>
      <c r="B264" s="269"/>
      <c r="C264" s="231"/>
      <c r="D264" s="231"/>
      <c r="E264" s="269"/>
      <c r="F264" s="231"/>
      <c r="G264" s="231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31"/>
      <c r="B265" s="269"/>
      <c r="C265" s="231"/>
      <c r="D265" s="231"/>
      <c r="E265" s="269"/>
      <c r="F265" s="231"/>
      <c r="G265" s="231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31"/>
      <c r="B266" s="269"/>
      <c r="C266" s="231"/>
      <c r="D266" s="231"/>
      <c r="E266" s="269"/>
      <c r="F266" s="231"/>
      <c r="G266" s="231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31"/>
      <c r="B267" s="269"/>
      <c r="C267" s="231"/>
      <c r="D267" s="231"/>
      <c r="E267" s="269"/>
      <c r="F267" s="231"/>
      <c r="G267" s="231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31"/>
      <c r="B268" s="269"/>
      <c r="C268" s="231"/>
      <c r="D268" s="231"/>
      <c r="E268" s="269"/>
      <c r="F268" s="231"/>
      <c r="G268" s="231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31"/>
      <c r="B269" s="269"/>
      <c r="C269" s="231"/>
      <c r="D269" s="231"/>
      <c r="E269" s="269"/>
      <c r="F269" s="231"/>
      <c r="G269" s="231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31"/>
      <c r="B270" s="269"/>
      <c r="C270" s="231"/>
      <c r="D270" s="231"/>
      <c r="E270" s="269"/>
      <c r="F270" s="231"/>
      <c r="G270" s="231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31"/>
      <c r="B271" s="269"/>
      <c r="C271" s="231"/>
      <c r="D271" s="231"/>
      <c r="E271" s="269"/>
      <c r="F271" s="231"/>
      <c r="G271" s="231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31"/>
      <c r="B272" s="269"/>
      <c r="C272" s="231"/>
      <c r="D272" s="231"/>
      <c r="E272" s="269"/>
      <c r="F272" s="231"/>
      <c r="G272" s="231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31"/>
      <c r="B273" s="269"/>
      <c r="C273" s="231"/>
      <c r="D273" s="231"/>
      <c r="E273" s="269"/>
      <c r="F273" s="231"/>
      <c r="G273" s="231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31"/>
      <c r="B274" s="269"/>
      <c r="C274" s="231"/>
      <c r="D274" s="231"/>
      <c r="E274" s="269"/>
      <c r="F274" s="231"/>
      <c r="G274" s="231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31"/>
      <c r="B275" s="269"/>
      <c r="C275" s="231"/>
      <c r="D275" s="231"/>
      <c r="E275" s="269"/>
      <c r="F275" s="231"/>
      <c r="G275" s="231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31"/>
      <c r="B276" s="269"/>
      <c r="C276" s="231"/>
      <c r="D276" s="231"/>
      <c r="E276" s="269"/>
      <c r="F276" s="231"/>
      <c r="G276" s="231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31"/>
      <c r="B277" s="269"/>
      <c r="C277" s="231"/>
      <c r="D277" s="231"/>
      <c r="E277" s="269"/>
      <c r="F277" s="231"/>
      <c r="G277" s="231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31"/>
      <c r="B278" s="269"/>
      <c r="C278" s="231"/>
      <c r="D278" s="231"/>
      <c r="E278" s="269"/>
      <c r="F278" s="231"/>
      <c r="G278" s="231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31"/>
      <c r="B279" s="269"/>
      <c r="C279" s="231"/>
      <c r="D279" s="231"/>
      <c r="E279" s="269"/>
      <c r="F279" s="231"/>
      <c r="G279" s="231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31"/>
      <c r="B280" s="269"/>
      <c r="C280" s="231"/>
      <c r="D280" s="231"/>
      <c r="E280" s="269"/>
      <c r="F280" s="231"/>
      <c r="G280" s="231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31"/>
      <c r="B281" s="269"/>
      <c r="C281" s="231"/>
      <c r="D281" s="231"/>
      <c r="E281" s="269"/>
      <c r="F281" s="231"/>
      <c r="G281" s="231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31"/>
      <c r="B282" s="269"/>
      <c r="C282" s="231"/>
      <c r="D282" s="231"/>
      <c r="E282" s="269"/>
      <c r="F282" s="231"/>
      <c r="G282" s="231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31"/>
      <c r="B283" s="269"/>
      <c r="C283" s="231"/>
      <c r="D283" s="231"/>
      <c r="E283" s="269"/>
      <c r="F283" s="231"/>
      <c r="G283" s="231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31"/>
      <c r="B284" s="269"/>
      <c r="C284" s="231"/>
      <c r="D284" s="231"/>
      <c r="E284" s="269"/>
      <c r="F284" s="231"/>
      <c r="G284" s="231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31"/>
      <c r="B285" s="269"/>
      <c r="C285" s="231"/>
      <c r="D285" s="231"/>
      <c r="E285" s="269"/>
      <c r="F285" s="231"/>
      <c r="G285" s="231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31"/>
      <c r="B286" s="269"/>
      <c r="C286" s="231"/>
      <c r="D286" s="231"/>
      <c r="E286" s="269"/>
      <c r="F286" s="231"/>
      <c r="G286" s="231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31"/>
      <c r="B287" s="269"/>
      <c r="C287" s="231"/>
      <c r="D287" s="231"/>
      <c r="E287" s="269"/>
      <c r="F287" s="231"/>
      <c r="G287" s="231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31"/>
      <c r="B288" s="269"/>
      <c r="C288" s="231"/>
      <c r="D288" s="231"/>
      <c r="E288" s="269"/>
      <c r="F288" s="231"/>
      <c r="G288" s="231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31"/>
      <c r="B289" s="269"/>
      <c r="C289" s="231"/>
      <c r="D289" s="231"/>
      <c r="E289" s="269"/>
      <c r="F289" s="231"/>
      <c r="G289" s="231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31"/>
      <c r="B290" s="269"/>
      <c r="C290" s="231"/>
      <c r="D290" s="231"/>
      <c r="E290" s="269"/>
      <c r="F290" s="231"/>
      <c r="G290" s="231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31"/>
      <c r="B291" s="269"/>
      <c r="C291" s="231"/>
      <c r="D291" s="231"/>
      <c r="E291" s="269"/>
      <c r="F291" s="231"/>
      <c r="G291" s="231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31"/>
      <c r="B292" s="269"/>
      <c r="C292" s="231"/>
      <c r="D292" s="231"/>
      <c r="E292" s="269"/>
      <c r="F292" s="231"/>
      <c r="G292" s="231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31"/>
      <c r="B293" s="269"/>
      <c r="C293" s="231"/>
      <c r="D293" s="231"/>
      <c r="E293" s="269"/>
      <c r="F293" s="231"/>
      <c r="G293" s="231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31"/>
      <c r="B294" s="269"/>
      <c r="C294" s="231"/>
      <c r="D294" s="231"/>
      <c r="E294" s="269"/>
      <c r="F294" s="231"/>
      <c r="G294" s="231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31"/>
      <c r="B295" s="269"/>
      <c r="C295" s="231"/>
      <c r="D295" s="231"/>
      <c r="E295" s="269"/>
      <c r="F295" s="231"/>
      <c r="G295" s="231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31"/>
      <c r="B296" s="269"/>
      <c r="C296" s="231"/>
      <c r="D296" s="231"/>
      <c r="E296" s="269"/>
      <c r="F296" s="231"/>
      <c r="G296" s="231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31"/>
      <c r="B297" s="269"/>
      <c r="C297" s="231"/>
      <c r="D297" s="231"/>
      <c r="E297" s="269"/>
      <c r="F297" s="231"/>
      <c r="G297" s="231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31"/>
      <c r="B298" s="269"/>
      <c r="C298" s="231"/>
      <c r="D298" s="231"/>
      <c r="E298" s="269"/>
      <c r="F298" s="231"/>
      <c r="G298" s="231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31"/>
      <c r="B299" s="269"/>
      <c r="C299" s="231"/>
      <c r="D299" s="231"/>
      <c r="E299" s="269"/>
      <c r="F299" s="231"/>
      <c r="G299" s="231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31"/>
      <c r="B300" s="269"/>
      <c r="C300" s="231"/>
      <c r="D300" s="231"/>
      <c r="E300" s="269"/>
      <c r="F300" s="231"/>
      <c r="G300" s="231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31"/>
      <c r="B301" s="269"/>
      <c r="C301" s="231"/>
      <c r="D301" s="231"/>
      <c r="E301" s="269"/>
      <c r="F301" s="231"/>
      <c r="G301" s="231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31"/>
      <c r="B302" s="269"/>
      <c r="C302" s="231"/>
      <c r="D302" s="231"/>
      <c r="E302" s="269"/>
      <c r="F302" s="231"/>
      <c r="G302" s="231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31"/>
      <c r="B303" s="269"/>
      <c r="C303" s="231"/>
      <c r="D303" s="231"/>
      <c r="E303" s="269"/>
      <c r="F303" s="231"/>
      <c r="G303" s="231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31"/>
      <c r="B304" s="269"/>
      <c r="C304" s="231"/>
      <c r="D304" s="231"/>
      <c r="E304" s="269"/>
      <c r="F304" s="231"/>
      <c r="G304" s="231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31"/>
      <c r="B305" s="269"/>
      <c r="C305" s="231"/>
      <c r="D305" s="231"/>
      <c r="E305" s="269"/>
      <c r="F305" s="231"/>
      <c r="G305" s="231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31"/>
      <c r="B306" s="269"/>
      <c r="C306" s="231"/>
      <c r="D306" s="231"/>
      <c r="E306" s="269"/>
      <c r="F306" s="231"/>
      <c r="G306" s="231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31"/>
      <c r="B307" s="269"/>
      <c r="C307" s="231"/>
      <c r="D307" s="231"/>
      <c r="E307" s="269"/>
      <c r="F307" s="231"/>
      <c r="G307" s="231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31"/>
      <c r="B308" s="269"/>
      <c r="C308" s="231"/>
      <c r="D308" s="231"/>
      <c r="E308" s="269"/>
      <c r="F308" s="231"/>
      <c r="G308" s="231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31"/>
      <c r="B309" s="269"/>
      <c r="C309" s="231"/>
      <c r="D309" s="231"/>
      <c r="E309" s="269"/>
      <c r="F309" s="231"/>
      <c r="G309" s="231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31"/>
      <c r="B310" s="269"/>
      <c r="C310" s="231"/>
      <c r="D310" s="231"/>
      <c r="E310" s="269"/>
      <c r="F310" s="231"/>
      <c r="G310" s="231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31"/>
      <c r="B311" s="269"/>
      <c r="C311" s="231"/>
      <c r="D311" s="231"/>
      <c r="E311" s="269"/>
      <c r="F311" s="231"/>
      <c r="G311" s="231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31"/>
      <c r="B312" s="269"/>
      <c r="C312" s="231"/>
      <c r="D312" s="231"/>
      <c r="E312" s="269"/>
      <c r="F312" s="231"/>
      <c r="G312" s="231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31"/>
      <c r="B313" s="269"/>
      <c r="C313" s="231"/>
      <c r="D313" s="231"/>
      <c r="E313" s="269"/>
      <c r="F313" s="231"/>
      <c r="G313" s="231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31"/>
      <c r="B314" s="269"/>
      <c r="C314" s="231"/>
      <c r="D314" s="231"/>
      <c r="E314" s="269"/>
      <c r="F314" s="231"/>
      <c r="G314" s="231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31"/>
      <c r="B315" s="269"/>
      <c r="C315" s="231"/>
      <c r="D315" s="231"/>
      <c r="E315" s="269"/>
      <c r="F315" s="231"/>
      <c r="G315" s="231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31"/>
      <c r="B316" s="269"/>
      <c r="C316" s="231"/>
      <c r="D316" s="231"/>
      <c r="E316" s="269"/>
      <c r="F316" s="231"/>
      <c r="G316" s="231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31"/>
      <c r="B317" s="269"/>
      <c r="C317" s="231"/>
      <c r="D317" s="231"/>
      <c r="E317" s="269"/>
      <c r="F317" s="231"/>
      <c r="G317" s="231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31"/>
      <c r="B318" s="269"/>
      <c r="C318" s="231"/>
      <c r="D318" s="231"/>
      <c r="E318" s="269"/>
      <c r="F318" s="231"/>
      <c r="G318" s="231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31"/>
      <c r="B319" s="269"/>
      <c r="C319" s="231"/>
      <c r="D319" s="231"/>
      <c r="E319" s="269"/>
      <c r="F319" s="231"/>
      <c r="G319" s="231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31"/>
      <c r="B320" s="269"/>
      <c r="C320" s="231"/>
      <c r="D320" s="231"/>
      <c r="E320" s="269"/>
      <c r="F320" s="231"/>
      <c r="G320" s="231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31"/>
      <c r="B321" s="269"/>
      <c r="C321" s="231"/>
      <c r="D321" s="231"/>
      <c r="E321" s="269"/>
      <c r="F321" s="231"/>
      <c r="G321" s="231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31"/>
      <c r="B322" s="269"/>
      <c r="C322" s="231"/>
      <c r="D322" s="231"/>
      <c r="E322" s="269"/>
      <c r="F322" s="231"/>
      <c r="G322" s="231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31"/>
      <c r="B323" s="269"/>
      <c r="C323" s="231"/>
      <c r="D323" s="231"/>
      <c r="E323" s="269"/>
      <c r="F323" s="231"/>
      <c r="G323" s="231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31"/>
      <c r="B324" s="269"/>
      <c r="C324" s="231"/>
      <c r="D324" s="231"/>
      <c r="E324" s="269"/>
      <c r="F324" s="231"/>
      <c r="G324" s="231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31"/>
      <c r="B325" s="269"/>
      <c r="C325" s="231"/>
      <c r="D325" s="231"/>
      <c r="E325" s="269"/>
      <c r="F325" s="231"/>
      <c r="G325" s="231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31"/>
      <c r="B326" s="269"/>
      <c r="C326" s="231"/>
      <c r="D326" s="231"/>
      <c r="E326" s="269"/>
      <c r="F326" s="231"/>
      <c r="G326" s="231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31"/>
      <c r="B327" s="269"/>
      <c r="C327" s="231"/>
      <c r="D327" s="231"/>
      <c r="E327" s="269"/>
      <c r="F327" s="231"/>
      <c r="G327" s="231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31"/>
      <c r="B328" s="269"/>
      <c r="C328" s="231"/>
      <c r="D328" s="231"/>
      <c r="E328" s="269"/>
      <c r="F328" s="231"/>
      <c r="G328" s="231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31"/>
      <c r="B329" s="269"/>
      <c r="C329" s="231"/>
      <c r="D329" s="231"/>
      <c r="E329" s="269"/>
      <c r="F329" s="231"/>
      <c r="G329" s="231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31"/>
      <c r="B330" s="269"/>
      <c r="C330" s="231"/>
      <c r="D330" s="231"/>
      <c r="E330" s="269"/>
      <c r="F330" s="231"/>
      <c r="G330" s="231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31"/>
      <c r="B331" s="269"/>
      <c r="C331" s="231"/>
      <c r="D331" s="231"/>
      <c r="E331" s="269"/>
      <c r="F331" s="231"/>
      <c r="G331" s="231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31"/>
      <c r="B332" s="269"/>
      <c r="C332" s="231"/>
      <c r="D332" s="231"/>
      <c r="E332" s="269"/>
      <c r="F332" s="231"/>
      <c r="G332" s="231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31"/>
      <c r="B333" s="269"/>
      <c r="C333" s="231"/>
      <c r="D333" s="231"/>
      <c r="E333" s="269"/>
      <c r="F333" s="231"/>
      <c r="G333" s="231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31"/>
      <c r="B334" s="269"/>
      <c r="C334" s="231"/>
      <c r="D334" s="231"/>
      <c r="E334" s="269"/>
      <c r="F334" s="231"/>
      <c r="G334" s="231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31"/>
      <c r="B335" s="269"/>
      <c r="C335" s="231"/>
      <c r="D335" s="231"/>
      <c r="E335" s="269"/>
      <c r="F335" s="231"/>
      <c r="G335" s="231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31"/>
      <c r="B336" s="269"/>
      <c r="C336" s="231"/>
      <c r="D336" s="231"/>
      <c r="E336" s="269"/>
      <c r="F336" s="231"/>
      <c r="G336" s="231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31"/>
      <c r="B337" s="269"/>
      <c r="C337" s="231"/>
      <c r="D337" s="231"/>
      <c r="E337" s="269"/>
      <c r="F337" s="231"/>
      <c r="G337" s="231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31"/>
      <c r="B338" s="269"/>
      <c r="C338" s="231"/>
      <c r="D338" s="231"/>
      <c r="E338" s="269"/>
      <c r="F338" s="231"/>
      <c r="G338" s="231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31"/>
      <c r="B339" s="269"/>
      <c r="C339" s="231"/>
      <c r="D339" s="231"/>
      <c r="E339" s="269"/>
      <c r="F339" s="231"/>
      <c r="G339" s="231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31"/>
      <c r="B340" s="269"/>
      <c r="C340" s="231"/>
      <c r="D340" s="231"/>
      <c r="E340" s="269"/>
      <c r="F340" s="231"/>
      <c r="G340" s="231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31"/>
      <c r="B341" s="269"/>
      <c r="C341" s="231"/>
      <c r="D341" s="231"/>
      <c r="E341" s="269"/>
      <c r="F341" s="231"/>
      <c r="G341" s="231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31"/>
      <c r="B342" s="269"/>
      <c r="C342" s="231"/>
      <c r="D342" s="231"/>
      <c r="E342" s="269"/>
      <c r="F342" s="231"/>
      <c r="G342" s="231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31"/>
      <c r="B343" s="269"/>
      <c r="C343" s="231"/>
      <c r="D343" s="231"/>
      <c r="E343" s="269"/>
      <c r="F343" s="231"/>
      <c r="G343" s="231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31"/>
      <c r="B344" s="269"/>
      <c r="C344" s="231"/>
      <c r="D344" s="231"/>
      <c r="E344" s="269"/>
      <c r="F344" s="231"/>
      <c r="G344" s="231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31"/>
      <c r="B345" s="269"/>
      <c r="C345" s="231"/>
      <c r="D345" s="231"/>
      <c r="E345" s="269"/>
      <c r="F345" s="231"/>
      <c r="G345" s="231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31"/>
      <c r="B346" s="269"/>
      <c r="C346" s="231"/>
      <c r="D346" s="231"/>
      <c r="E346" s="269"/>
      <c r="F346" s="231"/>
      <c r="G346" s="231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31"/>
      <c r="B347" s="269"/>
      <c r="C347" s="231"/>
      <c r="D347" s="231"/>
      <c r="E347" s="269"/>
      <c r="F347" s="231"/>
      <c r="G347" s="231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31"/>
      <c r="B348" s="269"/>
      <c r="C348" s="231"/>
      <c r="D348" s="231"/>
      <c r="E348" s="269"/>
      <c r="F348" s="231"/>
      <c r="G348" s="231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31"/>
      <c r="B349" s="269"/>
      <c r="C349" s="231"/>
      <c r="D349" s="231"/>
      <c r="E349" s="269"/>
      <c r="F349" s="231"/>
      <c r="G349" s="231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31"/>
      <c r="B350" s="269"/>
      <c r="C350" s="231"/>
      <c r="D350" s="231"/>
      <c r="E350" s="269"/>
      <c r="F350" s="231"/>
      <c r="G350" s="231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31"/>
      <c r="B351" s="269"/>
      <c r="C351" s="231"/>
      <c r="D351" s="231"/>
      <c r="E351" s="269"/>
      <c r="F351" s="231"/>
      <c r="G351" s="231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31"/>
      <c r="B352" s="269"/>
      <c r="C352" s="231"/>
      <c r="D352" s="231"/>
      <c r="E352" s="269"/>
      <c r="F352" s="231"/>
      <c r="G352" s="231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31"/>
      <c r="B353" s="269"/>
      <c r="C353" s="231"/>
      <c r="D353" s="231"/>
      <c r="E353" s="269"/>
      <c r="F353" s="231"/>
      <c r="G353" s="231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31"/>
      <c r="B354" s="269"/>
      <c r="C354" s="231"/>
      <c r="D354" s="231"/>
      <c r="E354" s="269"/>
      <c r="F354" s="231"/>
      <c r="G354" s="231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31"/>
      <c r="B355" s="269"/>
      <c r="C355" s="231"/>
      <c r="D355" s="231"/>
      <c r="E355" s="269"/>
      <c r="F355" s="231"/>
      <c r="G355" s="231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31"/>
      <c r="B356" s="269"/>
      <c r="C356" s="231"/>
      <c r="D356" s="231"/>
      <c r="E356" s="269"/>
      <c r="F356" s="231"/>
      <c r="G356" s="231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31"/>
      <c r="B357" s="269"/>
      <c r="C357" s="231"/>
      <c r="D357" s="231"/>
      <c r="E357" s="269"/>
      <c r="F357" s="231"/>
      <c r="G357" s="231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31"/>
      <c r="B358" s="269"/>
      <c r="C358" s="231"/>
      <c r="D358" s="231"/>
      <c r="E358" s="269"/>
      <c r="F358" s="231"/>
      <c r="G358" s="231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31"/>
      <c r="B359" s="269"/>
      <c r="C359" s="231"/>
      <c r="D359" s="231"/>
      <c r="E359" s="269"/>
      <c r="F359" s="231"/>
      <c r="G359" s="231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31"/>
      <c r="B360" s="269"/>
      <c r="C360" s="231"/>
      <c r="D360" s="231"/>
      <c r="E360" s="269"/>
      <c r="F360" s="231"/>
      <c r="G360" s="231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31"/>
      <c r="B361" s="269"/>
      <c r="C361" s="231"/>
      <c r="D361" s="231"/>
      <c r="E361" s="269"/>
      <c r="F361" s="231"/>
      <c r="G361" s="231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31"/>
      <c r="B362" s="269"/>
      <c r="C362" s="231"/>
      <c r="D362" s="231"/>
      <c r="E362" s="269"/>
      <c r="F362" s="231"/>
      <c r="G362" s="231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31"/>
      <c r="B363" s="269"/>
      <c r="C363" s="231"/>
      <c r="D363" s="231"/>
      <c r="E363" s="269"/>
      <c r="F363" s="231"/>
      <c r="G363" s="231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31"/>
      <c r="B364" s="269"/>
      <c r="C364" s="231"/>
      <c r="D364" s="231"/>
      <c r="E364" s="269"/>
      <c r="F364" s="231"/>
      <c r="G364" s="231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31"/>
      <c r="B365" s="269"/>
      <c r="C365" s="231"/>
      <c r="D365" s="231"/>
      <c r="E365" s="269"/>
      <c r="F365" s="231"/>
      <c r="G365" s="231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31"/>
      <c r="B366" s="269"/>
      <c r="C366" s="231"/>
      <c r="D366" s="231"/>
      <c r="E366" s="269"/>
      <c r="F366" s="231"/>
      <c r="G366" s="231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31"/>
      <c r="B367" s="269"/>
      <c r="C367" s="231"/>
      <c r="D367" s="231"/>
      <c r="E367" s="269"/>
      <c r="F367" s="231"/>
      <c r="G367" s="231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31"/>
      <c r="B368" s="269"/>
      <c r="C368" s="231"/>
      <c r="D368" s="231"/>
      <c r="E368" s="269"/>
      <c r="F368" s="231"/>
      <c r="G368" s="231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31"/>
      <c r="B369" s="269"/>
      <c r="C369" s="231"/>
      <c r="D369" s="231"/>
      <c r="E369" s="269"/>
      <c r="F369" s="231"/>
      <c r="G369" s="231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31"/>
      <c r="B370" s="269"/>
      <c r="C370" s="231"/>
      <c r="D370" s="231"/>
      <c r="E370" s="269"/>
      <c r="F370" s="231"/>
      <c r="G370" s="231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31"/>
      <c r="B371" s="269"/>
      <c r="C371" s="231"/>
      <c r="D371" s="231"/>
      <c r="E371" s="269"/>
      <c r="F371" s="231"/>
      <c r="G371" s="231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31"/>
      <c r="B372" s="269"/>
      <c r="C372" s="231"/>
      <c r="D372" s="231"/>
      <c r="E372" s="269"/>
      <c r="F372" s="231"/>
      <c r="G372" s="231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31"/>
      <c r="B373" s="269"/>
      <c r="C373" s="231"/>
      <c r="D373" s="231"/>
      <c r="E373" s="269"/>
      <c r="F373" s="231"/>
      <c r="G373" s="231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31"/>
      <c r="B374" s="269"/>
      <c r="C374" s="231"/>
      <c r="D374" s="231"/>
      <c r="E374" s="269"/>
      <c r="F374" s="231"/>
      <c r="G374" s="231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31"/>
      <c r="B375" s="269"/>
      <c r="C375" s="231"/>
      <c r="D375" s="231"/>
      <c r="E375" s="269"/>
      <c r="F375" s="231"/>
      <c r="G375" s="231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31"/>
      <c r="B376" s="269"/>
      <c r="C376" s="231"/>
      <c r="D376" s="231"/>
      <c r="E376" s="269"/>
      <c r="F376" s="231"/>
      <c r="G376" s="231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31"/>
      <c r="B377" s="269"/>
      <c r="C377" s="231"/>
      <c r="D377" s="231"/>
      <c r="E377" s="269"/>
      <c r="F377" s="231"/>
      <c r="G377" s="231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31"/>
      <c r="B378" s="269"/>
      <c r="C378" s="231"/>
      <c r="D378" s="231"/>
      <c r="E378" s="269"/>
      <c r="F378" s="231"/>
      <c r="G378" s="231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31"/>
      <c r="B379" s="269"/>
      <c r="C379" s="231"/>
      <c r="D379" s="231"/>
      <c r="E379" s="269"/>
      <c r="F379" s="231"/>
      <c r="G379" s="231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31"/>
      <c r="B380" s="269"/>
      <c r="C380" s="231"/>
      <c r="D380" s="231"/>
      <c r="E380" s="269"/>
      <c r="F380" s="231"/>
      <c r="G380" s="231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31"/>
      <c r="B381" s="269"/>
      <c r="C381" s="231"/>
      <c r="D381" s="231"/>
      <c r="E381" s="269"/>
      <c r="F381" s="231"/>
      <c r="G381" s="231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31"/>
      <c r="B382" s="269"/>
      <c r="C382" s="231"/>
      <c r="D382" s="231"/>
      <c r="E382" s="269"/>
      <c r="F382" s="231"/>
      <c r="G382" s="231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31"/>
      <c r="B383" s="269"/>
      <c r="C383" s="231"/>
      <c r="D383" s="231"/>
      <c r="E383" s="269"/>
      <c r="F383" s="231"/>
      <c r="G383" s="231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31"/>
      <c r="B384" s="269"/>
      <c r="C384" s="231"/>
      <c r="D384" s="231"/>
      <c r="E384" s="269"/>
      <c r="F384" s="231"/>
      <c r="G384" s="231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31"/>
      <c r="B385" s="269"/>
      <c r="C385" s="231"/>
      <c r="D385" s="231"/>
      <c r="E385" s="269"/>
      <c r="F385" s="231"/>
      <c r="G385" s="231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31"/>
      <c r="B386" s="269"/>
      <c r="C386" s="231"/>
      <c r="D386" s="231"/>
      <c r="E386" s="269"/>
      <c r="F386" s="231"/>
      <c r="G386" s="231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31"/>
      <c r="B387" s="269"/>
      <c r="C387" s="231"/>
      <c r="D387" s="231"/>
      <c r="E387" s="269"/>
      <c r="F387" s="231"/>
      <c r="G387" s="231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31"/>
      <c r="B388" s="269"/>
      <c r="C388" s="231"/>
      <c r="D388" s="231"/>
      <c r="E388" s="269"/>
      <c r="F388" s="231"/>
      <c r="G388" s="231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31"/>
      <c r="B389" s="269"/>
      <c r="C389" s="231"/>
      <c r="D389" s="231"/>
      <c r="E389" s="269"/>
      <c r="F389" s="231"/>
      <c r="G389" s="231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31"/>
      <c r="B390" s="269"/>
      <c r="C390" s="231"/>
      <c r="D390" s="231"/>
      <c r="E390" s="269"/>
      <c r="F390" s="231"/>
      <c r="G390" s="231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31"/>
      <c r="B391" s="269"/>
      <c r="C391" s="231"/>
      <c r="D391" s="231"/>
      <c r="E391" s="269"/>
      <c r="F391" s="231"/>
      <c r="G391" s="231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31"/>
      <c r="B392" s="269"/>
      <c r="C392" s="231"/>
      <c r="D392" s="231"/>
      <c r="E392" s="269"/>
      <c r="F392" s="231"/>
      <c r="G392" s="231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31"/>
      <c r="B393" s="269"/>
      <c r="C393" s="231"/>
      <c r="D393" s="231"/>
      <c r="E393" s="269"/>
      <c r="F393" s="231"/>
      <c r="G393" s="231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31"/>
      <c r="B394" s="269"/>
      <c r="C394" s="231"/>
      <c r="D394" s="231"/>
      <c r="E394" s="269"/>
      <c r="F394" s="231"/>
      <c r="G394" s="231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31"/>
      <c r="B395" s="269"/>
      <c r="C395" s="231"/>
      <c r="D395" s="231"/>
      <c r="E395" s="269"/>
      <c r="F395" s="231"/>
      <c r="G395" s="231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31"/>
      <c r="B396" s="269"/>
      <c r="C396" s="231"/>
      <c r="D396" s="231"/>
      <c r="E396" s="269"/>
      <c r="F396" s="231"/>
      <c r="G396" s="231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31"/>
      <c r="B397" s="269"/>
      <c r="C397" s="231"/>
      <c r="D397" s="231"/>
      <c r="E397" s="269"/>
      <c r="F397" s="231"/>
      <c r="G397" s="231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31"/>
      <c r="B398" s="269"/>
      <c r="C398" s="231"/>
      <c r="D398" s="231"/>
      <c r="E398" s="269"/>
      <c r="F398" s="231"/>
      <c r="G398" s="231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31"/>
      <c r="B399" s="269"/>
      <c r="C399" s="231"/>
      <c r="D399" s="231"/>
      <c r="E399" s="269"/>
      <c r="F399" s="231"/>
      <c r="G399" s="231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31"/>
      <c r="B400" s="269"/>
      <c r="C400" s="231"/>
      <c r="D400" s="231"/>
      <c r="E400" s="269"/>
      <c r="F400" s="231"/>
      <c r="G400" s="231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31"/>
      <c r="B401" s="269"/>
      <c r="C401" s="231"/>
      <c r="D401" s="231"/>
      <c r="E401" s="269"/>
      <c r="F401" s="231"/>
      <c r="G401" s="231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31"/>
      <c r="B402" s="269"/>
      <c r="C402" s="231"/>
      <c r="D402" s="231"/>
      <c r="E402" s="269"/>
      <c r="F402" s="231"/>
      <c r="G402" s="231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31"/>
      <c r="B403" s="269"/>
      <c r="C403" s="231"/>
      <c r="D403" s="231"/>
      <c r="E403" s="269"/>
      <c r="F403" s="231"/>
      <c r="G403" s="231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31"/>
      <c r="B404" s="269"/>
      <c r="C404" s="231"/>
      <c r="D404" s="231"/>
      <c r="E404" s="269"/>
      <c r="F404" s="231"/>
      <c r="G404" s="231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31"/>
      <c r="B405" s="269"/>
      <c r="C405" s="231"/>
      <c r="D405" s="231"/>
      <c r="E405" s="269"/>
      <c r="F405" s="231"/>
      <c r="G405" s="231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31"/>
      <c r="B406" s="269"/>
      <c r="C406" s="231"/>
      <c r="D406" s="231"/>
      <c r="E406" s="269"/>
      <c r="F406" s="231"/>
      <c r="G406" s="231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31"/>
      <c r="B407" s="269"/>
      <c r="C407" s="231"/>
      <c r="D407" s="231"/>
      <c r="E407" s="269"/>
      <c r="F407" s="231"/>
      <c r="G407" s="231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31"/>
      <c r="B408" s="269"/>
      <c r="C408" s="231"/>
      <c r="D408" s="231"/>
      <c r="E408" s="269"/>
      <c r="F408" s="231"/>
      <c r="G408" s="231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31"/>
      <c r="B409" s="269"/>
      <c r="C409" s="231"/>
      <c r="D409" s="231"/>
      <c r="E409" s="269"/>
      <c r="F409" s="231"/>
      <c r="G409" s="231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31"/>
      <c r="B410" s="269"/>
      <c r="C410" s="231"/>
      <c r="D410" s="231"/>
      <c r="E410" s="269"/>
      <c r="F410" s="231"/>
      <c r="G410" s="231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31"/>
      <c r="B411" s="269"/>
      <c r="C411" s="231"/>
      <c r="D411" s="231"/>
      <c r="E411" s="269"/>
      <c r="F411" s="231"/>
      <c r="G411" s="231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31"/>
      <c r="B412" s="269"/>
      <c r="C412" s="231"/>
      <c r="D412" s="231"/>
      <c r="E412" s="269"/>
      <c r="F412" s="231"/>
      <c r="G412" s="231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31"/>
      <c r="B413" s="269"/>
      <c r="C413" s="231"/>
      <c r="D413" s="231"/>
      <c r="E413" s="269"/>
      <c r="F413" s="231"/>
      <c r="G413" s="231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31"/>
      <c r="B414" s="269"/>
      <c r="C414" s="231"/>
      <c r="D414" s="231"/>
      <c r="E414" s="269"/>
      <c r="F414" s="231"/>
      <c r="G414" s="231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31"/>
      <c r="B415" s="269"/>
      <c r="C415" s="231"/>
      <c r="D415" s="231"/>
      <c r="E415" s="269"/>
      <c r="F415" s="231"/>
      <c r="G415" s="231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31"/>
      <c r="B416" s="269"/>
      <c r="C416" s="231"/>
      <c r="D416" s="231"/>
      <c r="E416" s="269"/>
      <c r="F416" s="231"/>
      <c r="G416" s="231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31"/>
      <c r="B417" s="269"/>
      <c r="C417" s="231"/>
      <c r="D417" s="231"/>
      <c r="E417" s="269"/>
      <c r="F417" s="231"/>
      <c r="G417" s="231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31"/>
      <c r="B418" s="269"/>
      <c r="C418" s="231"/>
      <c r="D418" s="231"/>
      <c r="E418" s="269"/>
      <c r="F418" s="231"/>
      <c r="G418" s="231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31"/>
      <c r="B419" s="269"/>
      <c r="C419" s="231"/>
      <c r="D419" s="231"/>
      <c r="E419" s="269"/>
      <c r="F419" s="231"/>
      <c r="G419" s="231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31"/>
      <c r="B420" s="269"/>
      <c r="C420" s="231"/>
      <c r="D420" s="231"/>
      <c r="E420" s="269"/>
      <c r="F420" s="231"/>
      <c r="G420" s="231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31"/>
      <c r="B421" s="269"/>
      <c r="C421" s="231"/>
      <c r="D421" s="231"/>
      <c r="E421" s="269"/>
      <c r="F421" s="231"/>
      <c r="G421" s="231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31"/>
      <c r="B422" s="269"/>
      <c r="C422" s="231"/>
      <c r="D422" s="231"/>
      <c r="E422" s="269"/>
      <c r="F422" s="231"/>
      <c r="G422" s="231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31"/>
      <c r="B423" s="269"/>
      <c r="C423" s="231"/>
      <c r="D423" s="231"/>
      <c r="E423" s="269"/>
      <c r="F423" s="231"/>
      <c r="G423" s="231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31"/>
      <c r="B424" s="269"/>
      <c r="C424" s="231"/>
      <c r="D424" s="231"/>
      <c r="E424" s="269"/>
      <c r="F424" s="231"/>
      <c r="G424" s="231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31"/>
      <c r="B425" s="269"/>
      <c r="C425" s="231"/>
      <c r="D425" s="231"/>
      <c r="E425" s="269"/>
      <c r="F425" s="231"/>
      <c r="G425" s="231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31"/>
      <c r="B426" s="269"/>
      <c r="C426" s="231"/>
      <c r="D426" s="231"/>
      <c r="E426" s="269"/>
      <c r="F426" s="231"/>
      <c r="G426" s="231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31"/>
      <c r="B427" s="269"/>
      <c r="C427" s="231"/>
      <c r="D427" s="231"/>
      <c r="E427" s="269"/>
      <c r="F427" s="231"/>
      <c r="G427" s="231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31"/>
      <c r="B428" s="269"/>
      <c r="C428" s="231"/>
      <c r="D428" s="231"/>
      <c r="E428" s="269"/>
      <c r="F428" s="231"/>
      <c r="G428" s="231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31"/>
      <c r="B429" s="269"/>
      <c r="C429" s="231"/>
      <c r="D429" s="231"/>
      <c r="E429" s="269"/>
      <c r="F429" s="231"/>
      <c r="G429" s="231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31"/>
      <c r="B430" s="269"/>
      <c r="C430" s="231"/>
      <c r="D430" s="231"/>
      <c r="E430" s="269"/>
      <c r="F430" s="231"/>
      <c r="G430" s="231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31"/>
      <c r="B431" s="269"/>
      <c r="C431" s="231"/>
      <c r="D431" s="231"/>
      <c r="E431" s="269"/>
      <c r="F431" s="231"/>
      <c r="G431" s="231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31"/>
      <c r="B432" s="269"/>
      <c r="C432" s="231"/>
      <c r="D432" s="231"/>
      <c r="E432" s="269"/>
      <c r="F432" s="231"/>
      <c r="G432" s="231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31"/>
      <c r="B433" s="269"/>
      <c r="C433" s="231"/>
      <c r="D433" s="231"/>
      <c r="E433" s="269"/>
      <c r="F433" s="231"/>
      <c r="G433" s="231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31"/>
      <c r="B434" s="269"/>
      <c r="C434" s="231"/>
      <c r="D434" s="231"/>
      <c r="E434" s="269"/>
      <c r="F434" s="231"/>
      <c r="G434" s="231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31"/>
      <c r="B435" s="269"/>
      <c r="C435" s="231"/>
      <c r="D435" s="231"/>
      <c r="E435" s="269"/>
      <c r="F435" s="231"/>
      <c r="G435" s="231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31"/>
      <c r="B436" s="269"/>
      <c r="C436" s="231"/>
      <c r="D436" s="231"/>
      <c r="E436" s="269"/>
      <c r="F436" s="231"/>
      <c r="G436" s="231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31"/>
      <c r="B437" s="269"/>
      <c r="C437" s="231"/>
      <c r="D437" s="231"/>
      <c r="E437" s="269"/>
      <c r="F437" s="231"/>
      <c r="G437" s="231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31"/>
      <c r="B438" s="269"/>
      <c r="C438" s="231"/>
      <c r="D438" s="231"/>
      <c r="E438" s="269"/>
      <c r="F438" s="231"/>
      <c r="G438" s="231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31"/>
      <c r="B439" s="269"/>
      <c r="C439" s="231"/>
      <c r="D439" s="231"/>
      <c r="E439" s="269"/>
      <c r="F439" s="231"/>
      <c r="G439" s="231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31"/>
      <c r="B440" s="269"/>
      <c r="C440" s="231"/>
      <c r="D440" s="231"/>
      <c r="E440" s="269"/>
      <c r="F440" s="231"/>
      <c r="G440" s="231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31"/>
      <c r="B441" s="269"/>
      <c r="C441" s="231"/>
      <c r="D441" s="231"/>
      <c r="E441" s="269"/>
      <c r="F441" s="231"/>
      <c r="G441" s="231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31"/>
      <c r="B442" s="269"/>
      <c r="C442" s="231"/>
      <c r="D442" s="231"/>
      <c r="E442" s="269"/>
      <c r="F442" s="231"/>
      <c r="G442" s="231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31"/>
      <c r="B443" s="269"/>
      <c r="C443" s="231"/>
      <c r="D443" s="231"/>
      <c r="E443" s="269"/>
      <c r="F443" s="231"/>
      <c r="G443" s="231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31"/>
      <c r="B444" s="269"/>
      <c r="C444" s="231"/>
      <c r="D444" s="231"/>
      <c r="E444" s="269"/>
      <c r="F444" s="231"/>
      <c r="G444" s="231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31"/>
      <c r="B445" s="269"/>
      <c r="C445" s="231"/>
      <c r="D445" s="231"/>
      <c r="E445" s="269"/>
      <c r="F445" s="231"/>
      <c r="G445" s="231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31"/>
      <c r="B446" s="269"/>
      <c r="C446" s="231"/>
      <c r="D446" s="231"/>
      <c r="E446" s="269"/>
      <c r="F446" s="231"/>
      <c r="G446" s="231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31"/>
      <c r="B447" s="269"/>
      <c r="C447" s="231"/>
      <c r="D447" s="231"/>
      <c r="E447" s="269"/>
      <c r="F447" s="231"/>
      <c r="G447" s="231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31"/>
      <c r="B448" s="269"/>
      <c r="C448" s="231"/>
      <c r="D448" s="231"/>
      <c r="E448" s="269"/>
      <c r="F448" s="231"/>
      <c r="G448" s="231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31"/>
      <c r="B449" s="269"/>
      <c r="C449" s="231"/>
      <c r="D449" s="231"/>
      <c r="E449" s="269"/>
      <c r="F449" s="231"/>
      <c r="G449" s="231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31"/>
      <c r="B450" s="269"/>
      <c r="C450" s="231"/>
      <c r="D450" s="231"/>
      <c r="E450" s="269"/>
      <c r="F450" s="231"/>
      <c r="G450" s="231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31"/>
      <c r="B451" s="269"/>
      <c r="C451" s="231"/>
      <c r="D451" s="231"/>
      <c r="E451" s="269"/>
      <c r="F451" s="231"/>
      <c r="G451" s="231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31"/>
      <c r="B452" s="269"/>
      <c r="C452" s="231"/>
      <c r="D452" s="231"/>
      <c r="E452" s="269"/>
      <c r="F452" s="231"/>
      <c r="G452" s="231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31"/>
      <c r="B453" s="269"/>
      <c r="C453" s="231"/>
      <c r="D453" s="231"/>
      <c r="E453" s="269"/>
      <c r="F453" s="231"/>
      <c r="G453" s="231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31"/>
      <c r="B454" s="269"/>
      <c r="C454" s="231"/>
      <c r="D454" s="231"/>
      <c r="E454" s="269"/>
      <c r="F454" s="231"/>
      <c r="G454" s="231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31"/>
      <c r="B455" s="269"/>
      <c r="C455" s="231"/>
      <c r="D455" s="231"/>
      <c r="E455" s="269"/>
      <c r="F455" s="231"/>
      <c r="G455" s="231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31"/>
      <c r="B456" s="269"/>
      <c r="C456" s="231"/>
      <c r="D456" s="231"/>
      <c r="E456" s="269"/>
      <c r="F456" s="231"/>
      <c r="G456" s="231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31"/>
      <c r="B457" s="269"/>
      <c r="C457" s="231"/>
      <c r="D457" s="231"/>
      <c r="E457" s="269"/>
      <c r="F457" s="231"/>
      <c r="G457" s="231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31"/>
      <c r="B458" s="269"/>
      <c r="C458" s="231"/>
      <c r="D458" s="231"/>
      <c r="E458" s="269"/>
      <c r="F458" s="231"/>
      <c r="G458" s="231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31"/>
      <c r="B459" s="269"/>
      <c r="C459" s="231"/>
      <c r="D459" s="231"/>
      <c r="E459" s="269"/>
      <c r="F459" s="231"/>
      <c r="G459" s="231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31"/>
      <c r="B460" s="269"/>
      <c r="C460" s="231"/>
      <c r="D460" s="231"/>
      <c r="E460" s="269"/>
      <c r="F460" s="231"/>
      <c r="G460" s="231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31"/>
      <c r="B461" s="269"/>
      <c r="C461" s="231"/>
      <c r="D461" s="231"/>
      <c r="E461" s="269"/>
      <c r="F461" s="231"/>
      <c r="G461" s="231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31"/>
      <c r="B462" s="269"/>
      <c r="C462" s="231"/>
      <c r="D462" s="231"/>
      <c r="E462" s="269"/>
      <c r="F462" s="231"/>
      <c r="G462" s="231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31"/>
      <c r="B463" s="269"/>
      <c r="C463" s="231"/>
      <c r="D463" s="231"/>
      <c r="E463" s="269"/>
      <c r="F463" s="231"/>
      <c r="G463" s="231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31"/>
      <c r="B464" s="269"/>
      <c r="C464" s="231"/>
      <c r="D464" s="231"/>
      <c r="E464" s="269"/>
      <c r="F464" s="231"/>
      <c r="G464" s="231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31"/>
      <c r="B465" s="269"/>
      <c r="C465" s="231"/>
      <c r="D465" s="231"/>
      <c r="E465" s="269"/>
      <c r="F465" s="231"/>
      <c r="G465" s="231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31"/>
      <c r="B466" s="269"/>
      <c r="C466" s="231"/>
      <c r="D466" s="231"/>
      <c r="E466" s="269"/>
      <c r="F466" s="231"/>
      <c r="G466" s="231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31"/>
      <c r="B467" s="269"/>
      <c r="C467" s="231"/>
      <c r="D467" s="231"/>
      <c r="E467" s="269"/>
      <c r="F467" s="231"/>
      <c r="G467" s="231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31"/>
      <c r="B468" s="269"/>
      <c r="C468" s="231"/>
      <c r="D468" s="231"/>
      <c r="E468" s="269"/>
      <c r="F468" s="231"/>
      <c r="G468" s="231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31"/>
      <c r="B469" s="269"/>
      <c r="C469" s="231"/>
      <c r="D469" s="231"/>
      <c r="E469" s="269"/>
      <c r="F469" s="231"/>
      <c r="G469" s="231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31"/>
      <c r="B470" s="269"/>
      <c r="C470" s="231"/>
      <c r="D470" s="231"/>
      <c r="E470" s="269"/>
      <c r="F470" s="231"/>
      <c r="G470" s="231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31"/>
      <c r="B471" s="269"/>
      <c r="C471" s="231"/>
      <c r="D471" s="231"/>
      <c r="E471" s="269"/>
      <c r="F471" s="231"/>
      <c r="G471" s="231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31"/>
      <c r="B472" s="269"/>
      <c r="C472" s="231"/>
      <c r="D472" s="231"/>
      <c r="E472" s="269"/>
      <c r="F472" s="231"/>
      <c r="G472" s="231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31"/>
      <c r="B473" s="269"/>
      <c r="C473" s="231"/>
      <c r="D473" s="231"/>
      <c r="E473" s="269"/>
      <c r="F473" s="231"/>
      <c r="G473" s="231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31"/>
      <c r="B474" s="269"/>
      <c r="C474" s="231"/>
      <c r="D474" s="231"/>
      <c r="E474" s="269"/>
      <c r="F474" s="231"/>
      <c r="G474" s="231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31"/>
      <c r="B475" s="269"/>
      <c r="C475" s="231"/>
      <c r="D475" s="231"/>
      <c r="E475" s="269"/>
      <c r="F475" s="231"/>
      <c r="G475" s="231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31"/>
      <c r="B476" s="269"/>
      <c r="C476" s="231"/>
      <c r="D476" s="231"/>
      <c r="E476" s="269"/>
      <c r="F476" s="231"/>
      <c r="G476" s="231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31"/>
      <c r="B477" s="269"/>
      <c r="C477" s="231"/>
      <c r="D477" s="231"/>
      <c r="E477" s="269"/>
      <c r="F477" s="231"/>
      <c r="G477" s="231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31"/>
      <c r="B478" s="269"/>
      <c r="C478" s="231"/>
      <c r="D478" s="231"/>
      <c r="E478" s="269"/>
      <c r="F478" s="231"/>
      <c r="G478" s="231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31"/>
      <c r="B479" s="269"/>
      <c r="C479" s="231"/>
      <c r="D479" s="231"/>
      <c r="E479" s="269"/>
      <c r="F479" s="231"/>
      <c r="G479" s="231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31"/>
      <c r="B480" s="269"/>
      <c r="C480" s="231"/>
      <c r="D480" s="231"/>
      <c r="E480" s="269"/>
      <c r="F480" s="231"/>
      <c r="G480" s="231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31"/>
      <c r="B481" s="269"/>
      <c r="C481" s="231"/>
      <c r="D481" s="231"/>
      <c r="E481" s="269"/>
      <c r="F481" s="231"/>
      <c r="G481" s="231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31"/>
      <c r="B482" s="269"/>
      <c r="C482" s="231"/>
      <c r="D482" s="231"/>
      <c r="E482" s="269"/>
      <c r="F482" s="231"/>
      <c r="G482" s="231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31"/>
      <c r="B483" s="269"/>
      <c r="C483" s="231"/>
      <c r="D483" s="231"/>
      <c r="E483" s="269"/>
      <c r="F483" s="231"/>
      <c r="G483" s="231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31"/>
      <c r="B484" s="269"/>
      <c r="C484" s="231"/>
      <c r="D484" s="231"/>
      <c r="E484" s="269"/>
      <c r="F484" s="231"/>
      <c r="G484" s="231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31"/>
      <c r="B485" s="269"/>
      <c r="C485" s="231"/>
      <c r="D485" s="231"/>
      <c r="E485" s="269"/>
      <c r="F485" s="231"/>
      <c r="G485" s="231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31"/>
      <c r="B486" s="269"/>
      <c r="C486" s="231"/>
      <c r="D486" s="231"/>
      <c r="E486" s="269"/>
      <c r="F486" s="231"/>
      <c r="G486" s="231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31"/>
      <c r="B487" s="269"/>
      <c r="C487" s="231"/>
      <c r="D487" s="231"/>
      <c r="E487" s="269"/>
      <c r="F487" s="231"/>
      <c r="G487" s="231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31"/>
      <c r="B488" s="269"/>
      <c r="C488" s="231"/>
      <c r="D488" s="231"/>
      <c r="E488" s="269"/>
      <c r="F488" s="231"/>
      <c r="G488" s="231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31"/>
      <c r="B489" s="269"/>
      <c r="C489" s="231"/>
      <c r="D489" s="231"/>
      <c r="E489" s="269"/>
      <c r="F489" s="231"/>
      <c r="G489" s="231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31"/>
      <c r="B490" s="269"/>
      <c r="C490" s="231"/>
      <c r="D490" s="231"/>
      <c r="E490" s="269"/>
      <c r="F490" s="231"/>
      <c r="G490" s="231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31"/>
      <c r="B491" s="269"/>
      <c r="C491" s="231"/>
      <c r="D491" s="231"/>
      <c r="E491" s="269"/>
      <c r="F491" s="231"/>
      <c r="G491" s="231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31"/>
      <c r="B492" s="269"/>
      <c r="C492" s="231"/>
      <c r="D492" s="231"/>
      <c r="E492" s="269"/>
      <c r="F492" s="231"/>
      <c r="G492" s="231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31"/>
      <c r="B493" s="269"/>
      <c r="C493" s="231"/>
      <c r="D493" s="231"/>
      <c r="E493" s="269"/>
      <c r="F493" s="231"/>
      <c r="G493" s="231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31"/>
      <c r="B494" s="269"/>
      <c r="C494" s="231"/>
      <c r="D494" s="231"/>
      <c r="E494" s="269"/>
      <c r="F494" s="231"/>
      <c r="G494" s="231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31"/>
      <c r="B495" s="269"/>
      <c r="C495" s="231"/>
      <c r="D495" s="231"/>
      <c r="E495" s="269"/>
      <c r="F495" s="231"/>
      <c r="G495" s="231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31"/>
      <c r="B496" s="269"/>
      <c r="C496" s="231"/>
      <c r="D496" s="231"/>
      <c r="E496" s="269"/>
      <c r="F496" s="231"/>
      <c r="G496" s="231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31"/>
      <c r="B497" s="269"/>
      <c r="C497" s="231"/>
      <c r="D497" s="231"/>
      <c r="E497" s="269"/>
      <c r="F497" s="231"/>
      <c r="G497" s="231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31"/>
      <c r="B498" s="269"/>
      <c r="C498" s="231"/>
      <c r="D498" s="231"/>
      <c r="E498" s="269"/>
      <c r="F498" s="231"/>
      <c r="G498" s="231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31"/>
      <c r="B499" s="269"/>
      <c r="C499" s="231"/>
      <c r="D499" s="231"/>
      <c r="E499" s="269"/>
      <c r="F499" s="231"/>
      <c r="G499" s="231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31"/>
      <c r="B500" s="269"/>
      <c r="C500" s="231"/>
      <c r="D500" s="231"/>
      <c r="E500" s="269"/>
      <c r="F500" s="231"/>
      <c r="G500" s="231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31"/>
      <c r="B501" s="269"/>
      <c r="C501" s="231"/>
      <c r="D501" s="231"/>
      <c r="E501" s="269"/>
      <c r="F501" s="231"/>
      <c r="G501" s="231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31"/>
      <c r="B502" s="269"/>
      <c r="C502" s="231"/>
      <c r="D502" s="231"/>
      <c r="E502" s="269"/>
      <c r="F502" s="231"/>
      <c r="G502" s="231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31"/>
      <c r="B503" s="269"/>
      <c r="C503" s="231"/>
      <c r="D503" s="231"/>
      <c r="E503" s="269"/>
      <c r="F503" s="231"/>
      <c r="G503" s="231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31"/>
      <c r="B504" s="269"/>
      <c r="C504" s="231"/>
      <c r="D504" s="231"/>
      <c r="E504" s="269"/>
      <c r="F504" s="231"/>
      <c r="G504" s="231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31"/>
      <c r="B505" s="269"/>
      <c r="C505" s="231"/>
      <c r="D505" s="231"/>
      <c r="E505" s="269"/>
      <c r="F505" s="231"/>
      <c r="G505" s="231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31"/>
      <c r="B506" s="269"/>
      <c r="C506" s="231"/>
      <c r="D506" s="231"/>
      <c r="E506" s="269"/>
      <c r="F506" s="231"/>
      <c r="G506" s="231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31"/>
      <c r="B507" s="269"/>
      <c r="C507" s="231"/>
      <c r="D507" s="231"/>
      <c r="E507" s="269"/>
      <c r="F507" s="231"/>
      <c r="G507" s="231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31"/>
      <c r="B508" s="269"/>
      <c r="C508" s="231"/>
      <c r="D508" s="231"/>
      <c r="E508" s="269"/>
      <c r="F508" s="231"/>
      <c r="G508" s="231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31"/>
      <c r="B509" s="269"/>
      <c r="C509" s="231"/>
      <c r="D509" s="231"/>
      <c r="E509" s="269"/>
      <c r="F509" s="231"/>
      <c r="G509" s="231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31"/>
      <c r="B510" s="269"/>
      <c r="C510" s="231"/>
      <c r="D510" s="231"/>
      <c r="E510" s="269"/>
      <c r="F510" s="231"/>
      <c r="G510" s="231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31"/>
      <c r="B511" s="269"/>
      <c r="C511" s="231"/>
      <c r="D511" s="231"/>
      <c r="E511" s="269"/>
      <c r="F511" s="231"/>
      <c r="G511" s="231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31"/>
      <c r="B512" s="269"/>
      <c r="C512" s="231"/>
      <c r="D512" s="231"/>
      <c r="E512" s="269"/>
      <c r="F512" s="231"/>
      <c r="G512" s="231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31"/>
      <c r="B513" s="269"/>
      <c r="C513" s="231"/>
      <c r="D513" s="231"/>
      <c r="E513" s="269"/>
      <c r="F513" s="231"/>
      <c r="G513" s="231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31"/>
      <c r="B514" s="269"/>
      <c r="C514" s="231"/>
      <c r="D514" s="231"/>
      <c r="E514" s="269"/>
      <c r="F514" s="231"/>
      <c r="G514" s="231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31"/>
      <c r="B515" s="269"/>
      <c r="C515" s="231"/>
      <c r="D515" s="231"/>
      <c r="E515" s="269"/>
      <c r="F515" s="231"/>
      <c r="G515" s="231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31"/>
      <c r="B516" s="269"/>
      <c r="C516" s="231"/>
      <c r="D516" s="231"/>
      <c r="E516" s="269"/>
      <c r="F516" s="231"/>
      <c r="G516" s="231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31"/>
      <c r="B517" s="269"/>
      <c r="C517" s="231"/>
      <c r="D517" s="231"/>
      <c r="E517" s="269"/>
      <c r="F517" s="231"/>
      <c r="G517" s="231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31"/>
      <c r="B518" s="269"/>
      <c r="C518" s="231"/>
      <c r="D518" s="231"/>
      <c r="E518" s="269"/>
      <c r="F518" s="231"/>
      <c r="G518" s="231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31"/>
      <c r="B519" s="269"/>
      <c r="C519" s="231"/>
      <c r="D519" s="231"/>
      <c r="E519" s="269"/>
      <c r="F519" s="231"/>
      <c r="G519" s="231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31"/>
      <c r="B520" s="269"/>
      <c r="C520" s="231"/>
      <c r="D520" s="231"/>
      <c r="E520" s="269"/>
      <c r="F520" s="231"/>
      <c r="G520" s="231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31"/>
      <c r="B521" s="269"/>
      <c r="C521" s="231"/>
      <c r="D521" s="231"/>
      <c r="E521" s="269"/>
      <c r="F521" s="231"/>
      <c r="G521" s="231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31"/>
      <c r="B522" s="269"/>
      <c r="C522" s="231"/>
      <c r="D522" s="231"/>
      <c r="E522" s="269"/>
      <c r="F522" s="231"/>
      <c r="G522" s="231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31"/>
      <c r="B523" s="269"/>
      <c r="C523" s="231"/>
      <c r="D523" s="231"/>
      <c r="E523" s="269"/>
      <c r="F523" s="231"/>
      <c r="G523" s="231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31"/>
      <c r="B524" s="269"/>
      <c r="C524" s="231"/>
      <c r="D524" s="231"/>
      <c r="E524" s="269"/>
      <c r="F524" s="231"/>
      <c r="G524" s="231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31"/>
      <c r="B525" s="269"/>
      <c r="C525" s="231"/>
      <c r="D525" s="231"/>
      <c r="E525" s="269"/>
      <c r="F525" s="231"/>
      <c r="G525" s="231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31"/>
      <c r="B526" s="269"/>
      <c r="C526" s="231"/>
      <c r="D526" s="231"/>
      <c r="E526" s="269"/>
      <c r="F526" s="231"/>
      <c r="G526" s="231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31"/>
      <c r="B527" s="269"/>
      <c r="C527" s="231"/>
      <c r="D527" s="231"/>
      <c r="E527" s="269"/>
      <c r="F527" s="231"/>
      <c r="G527" s="231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31"/>
      <c r="B528" s="269"/>
      <c r="C528" s="231"/>
      <c r="D528" s="231"/>
      <c r="E528" s="269"/>
      <c r="F528" s="231"/>
      <c r="G528" s="231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31"/>
      <c r="B529" s="269"/>
      <c r="C529" s="231"/>
      <c r="D529" s="231"/>
      <c r="E529" s="269"/>
      <c r="F529" s="231"/>
      <c r="G529" s="231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31"/>
      <c r="B530" s="269"/>
      <c r="C530" s="231"/>
      <c r="D530" s="231"/>
      <c r="E530" s="269"/>
      <c r="F530" s="231"/>
      <c r="G530" s="231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31"/>
      <c r="B531" s="269"/>
      <c r="C531" s="231"/>
      <c r="D531" s="231"/>
      <c r="E531" s="269"/>
      <c r="F531" s="231"/>
      <c r="G531" s="231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31"/>
      <c r="B532" s="269"/>
      <c r="C532" s="231"/>
      <c r="D532" s="231"/>
      <c r="E532" s="269"/>
      <c r="F532" s="231"/>
      <c r="G532" s="231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31"/>
      <c r="B533" s="269"/>
      <c r="C533" s="231"/>
      <c r="D533" s="231"/>
      <c r="E533" s="269"/>
      <c r="F533" s="231"/>
      <c r="G533" s="231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31"/>
      <c r="B534" s="269"/>
      <c r="C534" s="231"/>
      <c r="D534" s="231"/>
      <c r="E534" s="269"/>
      <c r="F534" s="231"/>
      <c r="G534" s="231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31"/>
      <c r="B535" s="269"/>
      <c r="C535" s="231"/>
      <c r="D535" s="231"/>
      <c r="E535" s="269"/>
      <c r="F535" s="231"/>
      <c r="G535" s="231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31"/>
      <c r="B536" s="269"/>
      <c r="C536" s="231"/>
      <c r="D536" s="231"/>
      <c r="E536" s="269"/>
      <c r="F536" s="231"/>
      <c r="G536" s="231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31"/>
      <c r="B537" s="269"/>
      <c r="C537" s="231"/>
      <c r="D537" s="231"/>
      <c r="E537" s="269"/>
      <c r="F537" s="231"/>
      <c r="G537" s="231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31"/>
      <c r="B538" s="269"/>
      <c r="C538" s="231"/>
      <c r="D538" s="231"/>
      <c r="E538" s="269"/>
      <c r="F538" s="231"/>
      <c r="G538" s="231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31"/>
      <c r="B539" s="269"/>
      <c r="C539" s="231"/>
      <c r="D539" s="231"/>
      <c r="E539" s="269"/>
      <c r="F539" s="231"/>
      <c r="G539" s="231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31"/>
      <c r="B540" s="269"/>
      <c r="C540" s="231"/>
      <c r="D540" s="231"/>
      <c r="E540" s="269"/>
      <c r="F540" s="231"/>
      <c r="G540" s="231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31"/>
      <c r="B541" s="269"/>
      <c r="C541" s="231"/>
      <c r="D541" s="231"/>
      <c r="E541" s="269"/>
      <c r="F541" s="231"/>
      <c r="G541" s="231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31"/>
      <c r="B542" s="269"/>
      <c r="C542" s="231"/>
      <c r="D542" s="231"/>
      <c r="E542" s="269"/>
      <c r="F542" s="231"/>
      <c r="G542" s="231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31"/>
      <c r="B543" s="269"/>
      <c r="C543" s="231"/>
      <c r="D543" s="231"/>
      <c r="E543" s="269"/>
      <c r="F543" s="231"/>
      <c r="G543" s="231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31"/>
      <c r="B544" s="269"/>
      <c r="C544" s="231"/>
      <c r="D544" s="231"/>
      <c r="E544" s="269"/>
      <c r="F544" s="231"/>
      <c r="G544" s="231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31"/>
      <c r="B545" s="269"/>
      <c r="C545" s="231"/>
      <c r="D545" s="231"/>
      <c r="E545" s="269"/>
      <c r="F545" s="231"/>
      <c r="G545" s="231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31"/>
      <c r="B546" s="269"/>
      <c r="C546" s="231"/>
      <c r="D546" s="231"/>
      <c r="E546" s="269"/>
      <c r="F546" s="231"/>
      <c r="G546" s="231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31"/>
      <c r="B547" s="269"/>
      <c r="C547" s="231"/>
      <c r="D547" s="231"/>
      <c r="E547" s="269"/>
      <c r="F547" s="231"/>
      <c r="G547" s="231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31"/>
      <c r="B548" s="269"/>
      <c r="C548" s="231"/>
      <c r="D548" s="231"/>
      <c r="E548" s="269"/>
      <c r="F548" s="231"/>
      <c r="G548" s="231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31"/>
      <c r="B549" s="269"/>
      <c r="C549" s="231"/>
      <c r="D549" s="231"/>
      <c r="E549" s="269"/>
      <c r="F549" s="231"/>
      <c r="G549" s="231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31"/>
      <c r="B550" s="269"/>
      <c r="C550" s="231"/>
      <c r="D550" s="231"/>
      <c r="E550" s="269"/>
      <c r="F550" s="231"/>
      <c r="G550" s="231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31"/>
      <c r="B551" s="269"/>
      <c r="C551" s="231"/>
      <c r="D551" s="231"/>
      <c r="E551" s="269"/>
      <c r="F551" s="231"/>
      <c r="G551" s="231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31"/>
      <c r="B552" s="269"/>
      <c r="C552" s="231"/>
      <c r="D552" s="231"/>
      <c r="E552" s="269"/>
      <c r="F552" s="231"/>
      <c r="G552" s="231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31"/>
      <c r="B553" s="269"/>
      <c r="C553" s="231"/>
      <c r="D553" s="231"/>
      <c r="E553" s="269"/>
      <c r="F553" s="231"/>
      <c r="G553" s="231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31"/>
      <c r="B554" s="269"/>
      <c r="C554" s="231"/>
      <c r="D554" s="231"/>
      <c r="E554" s="269"/>
      <c r="F554" s="231"/>
      <c r="G554" s="231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31"/>
      <c r="B555" s="269"/>
      <c r="C555" s="231"/>
      <c r="D555" s="231"/>
      <c r="E555" s="269"/>
      <c r="F555" s="231"/>
      <c r="G555" s="231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31"/>
      <c r="B556" s="269"/>
      <c r="C556" s="231"/>
      <c r="D556" s="231"/>
      <c r="E556" s="269"/>
      <c r="F556" s="231"/>
      <c r="G556" s="231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31"/>
      <c r="B557" s="269"/>
      <c r="C557" s="231"/>
      <c r="D557" s="231"/>
      <c r="E557" s="269"/>
      <c r="F557" s="231"/>
      <c r="G557" s="231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31"/>
      <c r="B558" s="269"/>
      <c r="C558" s="231"/>
      <c r="D558" s="231"/>
      <c r="E558" s="269"/>
      <c r="F558" s="231"/>
      <c r="G558" s="231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31"/>
      <c r="B559" s="269"/>
      <c r="C559" s="231"/>
      <c r="D559" s="231"/>
      <c r="E559" s="269"/>
      <c r="F559" s="231"/>
      <c r="G559" s="231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31"/>
      <c r="B560" s="269"/>
      <c r="C560" s="231"/>
      <c r="D560" s="231"/>
      <c r="E560" s="269"/>
      <c r="F560" s="231"/>
      <c r="G560" s="231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31"/>
      <c r="B561" s="269"/>
      <c r="C561" s="231"/>
      <c r="D561" s="231"/>
      <c r="E561" s="269"/>
      <c r="F561" s="231"/>
      <c r="G561" s="231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31"/>
      <c r="B562" s="269"/>
      <c r="C562" s="231"/>
      <c r="D562" s="231"/>
      <c r="E562" s="269"/>
      <c r="F562" s="231"/>
      <c r="G562" s="231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31"/>
      <c r="B563" s="269"/>
      <c r="C563" s="231"/>
      <c r="D563" s="231"/>
      <c r="E563" s="269"/>
      <c r="F563" s="231"/>
      <c r="G563" s="231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31"/>
      <c r="B564" s="269"/>
      <c r="C564" s="231"/>
      <c r="D564" s="231"/>
      <c r="E564" s="269"/>
      <c r="F564" s="231"/>
      <c r="G564" s="231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31"/>
      <c r="B565" s="269"/>
      <c r="C565" s="231"/>
      <c r="D565" s="231"/>
      <c r="E565" s="269"/>
      <c r="F565" s="231"/>
      <c r="G565" s="231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31"/>
      <c r="B566" s="269"/>
      <c r="C566" s="231"/>
      <c r="D566" s="231"/>
      <c r="E566" s="269"/>
      <c r="F566" s="231"/>
      <c r="G566" s="231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31"/>
      <c r="B567" s="269"/>
      <c r="C567" s="231"/>
      <c r="D567" s="231"/>
      <c r="E567" s="269"/>
      <c r="F567" s="231"/>
      <c r="G567" s="231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31"/>
      <c r="B568" s="269"/>
      <c r="C568" s="231"/>
      <c r="D568" s="231"/>
      <c r="E568" s="269"/>
      <c r="F568" s="231"/>
      <c r="G568" s="231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31"/>
      <c r="B569" s="269"/>
      <c r="C569" s="231"/>
      <c r="D569" s="231"/>
      <c r="E569" s="269"/>
      <c r="F569" s="231"/>
      <c r="G569" s="231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31"/>
      <c r="B570" s="269"/>
      <c r="C570" s="231"/>
      <c r="D570" s="231"/>
      <c r="E570" s="269"/>
      <c r="F570" s="231"/>
      <c r="G570" s="231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31"/>
      <c r="B571" s="269"/>
      <c r="C571" s="231"/>
      <c r="D571" s="231"/>
      <c r="E571" s="269"/>
      <c r="F571" s="231"/>
      <c r="G571" s="231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31"/>
      <c r="B572" s="269"/>
      <c r="C572" s="231"/>
      <c r="D572" s="231"/>
      <c r="E572" s="269"/>
      <c r="F572" s="231"/>
      <c r="G572" s="231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31"/>
      <c r="B573" s="269"/>
      <c r="C573" s="231"/>
      <c r="D573" s="231"/>
      <c r="E573" s="269"/>
      <c r="F573" s="231"/>
      <c r="G573" s="231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31"/>
      <c r="B574" s="269"/>
      <c r="C574" s="231"/>
      <c r="D574" s="231"/>
      <c r="E574" s="269"/>
      <c r="F574" s="231"/>
      <c r="G574" s="231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31"/>
      <c r="B575" s="269"/>
      <c r="C575" s="231"/>
      <c r="D575" s="231"/>
      <c r="E575" s="269"/>
      <c r="F575" s="231"/>
      <c r="G575" s="231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31"/>
      <c r="B576" s="269"/>
      <c r="C576" s="231"/>
      <c r="D576" s="231"/>
      <c r="E576" s="269"/>
      <c r="F576" s="231"/>
      <c r="G576" s="231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31"/>
      <c r="B577" s="269"/>
      <c r="C577" s="231"/>
      <c r="D577" s="231"/>
      <c r="E577" s="269"/>
      <c r="F577" s="231"/>
      <c r="G577" s="231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31"/>
      <c r="B578" s="269"/>
      <c r="C578" s="231"/>
      <c r="D578" s="231"/>
      <c r="E578" s="269"/>
      <c r="F578" s="231"/>
      <c r="G578" s="231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31"/>
      <c r="B579" s="269"/>
      <c r="C579" s="231"/>
      <c r="D579" s="231"/>
      <c r="E579" s="269"/>
      <c r="F579" s="231"/>
      <c r="G579" s="231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31"/>
      <c r="B580" s="269"/>
      <c r="C580" s="231"/>
      <c r="D580" s="231"/>
      <c r="E580" s="269"/>
      <c r="F580" s="231"/>
      <c r="G580" s="231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31"/>
      <c r="B581" s="269"/>
      <c r="C581" s="231"/>
      <c r="D581" s="231"/>
      <c r="E581" s="269"/>
      <c r="F581" s="231"/>
      <c r="G581" s="231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31"/>
      <c r="B582" s="269"/>
      <c r="C582" s="231"/>
      <c r="D582" s="231"/>
      <c r="E582" s="269"/>
      <c r="F582" s="231"/>
      <c r="G582" s="231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31"/>
      <c r="B583" s="269"/>
      <c r="C583" s="231"/>
      <c r="D583" s="231"/>
      <c r="E583" s="269"/>
      <c r="F583" s="231"/>
      <c r="G583" s="231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31"/>
      <c r="B584" s="269"/>
      <c r="C584" s="231"/>
      <c r="D584" s="231"/>
      <c r="E584" s="269"/>
      <c r="F584" s="231"/>
      <c r="G584" s="231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31"/>
      <c r="B585" s="269"/>
      <c r="C585" s="231"/>
      <c r="D585" s="231"/>
      <c r="E585" s="269"/>
      <c r="F585" s="231"/>
      <c r="G585" s="231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31"/>
      <c r="B586" s="269"/>
      <c r="C586" s="231"/>
      <c r="D586" s="231"/>
      <c r="E586" s="269"/>
      <c r="F586" s="231"/>
      <c r="G586" s="231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31"/>
      <c r="B587" s="269"/>
      <c r="C587" s="231"/>
      <c r="D587" s="231"/>
      <c r="E587" s="269"/>
      <c r="F587" s="231"/>
      <c r="G587" s="231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31"/>
      <c r="B588" s="269"/>
      <c r="C588" s="231"/>
      <c r="D588" s="231"/>
      <c r="E588" s="269"/>
      <c r="F588" s="231"/>
      <c r="G588" s="231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31"/>
      <c r="B589" s="269"/>
      <c r="C589" s="231"/>
      <c r="D589" s="231"/>
      <c r="E589" s="269"/>
      <c r="F589" s="231"/>
      <c r="G589" s="231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31"/>
      <c r="B590" s="269"/>
      <c r="C590" s="231"/>
      <c r="D590" s="231"/>
      <c r="E590" s="269"/>
      <c r="F590" s="231"/>
      <c r="G590" s="231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31"/>
      <c r="B591" s="269"/>
      <c r="C591" s="231"/>
      <c r="D591" s="231"/>
      <c r="E591" s="269"/>
      <c r="F591" s="231"/>
      <c r="G591" s="231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31"/>
      <c r="B592" s="269"/>
      <c r="C592" s="231"/>
      <c r="D592" s="231"/>
      <c r="E592" s="269"/>
      <c r="F592" s="231"/>
      <c r="G592" s="231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31"/>
      <c r="B593" s="269"/>
      <c r="C593" s="231"/>
      <c r="D593" s="231"/>
      <c r="E593" s="269"/>
      <c r="F593" s="231"/>
      <c r="G593" s="231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31"/>
      <c r="B594" s="269"/>
      <c r="C594" s="231"/>
      <c r="D594" s="231"/>
      <c r="E594" s="269"/>
      <c r="F594" s="231"/>
      <c r="G594" s="231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31"/>
      <c r="B595" s="269"/>
      <c r="C595" s="231"/>
      <c r="D595" s="231"/>
      <c r="E595" s="269"/>
      <c r="F595" s="231"/>
      <c r="G595" s="231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31"/>
      <c r="B596" s="269"/>
      <c r="C596" s="231"/>
      <c r="D596" s="231"/>
      <c r="E596" s="269"/>
      <c r="F596" s="231"/>
      <c r="G596" s="231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31"/>
      <c r="B597" s="269"/>
      <c r="C597" s="231"/>
      <c r="D597" s="231"/>
      <c r="E597" s="269"/>
      <c r="F597" s="231"/>
      <c r="G597" s="231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31"/>
      <c r="B598" s="269"/>
      <c r="C598" s="231"/>
      <c r="D598" s="231"/>
      <c r="E598" s="269"/>
      <c r="F598" s="231"/>
      <c r="G598" s="231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31"/>
      <c r="B599" s="269"/>
      <c r="C599" s="231"/>
      <c r="D599" s="231"/>
      <c r="E599" s="269"/>
      <c r="F599" s="231"/>
      <c r="G599" s="231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31"/>
      <c r="B600" s="269"/>
      <c r="C600" s="231"/>
      <c r="D600" s="231"/>
      <c r="E600" s="269"/>
      <c r="F600" s="231"/>
      <c r="G600" s="231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31"/>
      <c r="B601" s="269"/>
      <c r="C601" s="231"/>
      <c r="D601" s="231"/>
      <c r="E601" s="269"/>
      <c r="F601" s="231"/>
      <c r="G601" s="231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31"/>
      <c r="B602" s="269"/>
      <c r="C602" s="231"/>
      <c r="D602" s="231"/>
      <c r="E602" s="269"/>
      <c r="F602" s="231"/>
      <c r="G602" s="231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31"/>
      <c r="B603" s="269"/>
      <c r="C603" s="231"/>
      <c r="D603" s="231"/>
      <c r="E603" s="269"/>
      <c r="F603" s="231"/>
      <c r="G603" s="231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31"/>
      <c r="B604" s="269"/>
      <c r="C604" s="231"/>
      <c r="D604" s="231"/>
      <c r="E604" s="269"/>
      <c r="F604" s="231"/>
      <c r="G604" s="231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31"/>
      <c r="B605" s="269"/>
      <c r="C605" s="231"/>
      <c r="D605" s="231"/>
      <c r="E605" s="269"/>
      <c r="F605" s="231"/>
      <c r="G605" s="231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31"/>
      <c r="B606" s="269"/>
      <c r="C606" s="231"/>
      <c r="D606" s="231"/>
      <c r="E606" s="269"/>
      <c r="F606" s="231"/>
      <c r="G606" s="231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31"/>
      <c r="B607" s="269"/>
      <c r="C607" s="231"/>
      <c r="D607" s="231"/>
      <c r="E607" s="269"/>
      <c r="F607" s="231"/>
      <c r="G607" s="231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31"/>
      <c r="B608" s="269"/>
      <c r="C608" s="231"/>
      <c r="D608" s="231"/>
      <c r="E608" s="269"/>
      <c r="F608" s="231"/>
      <c r="G608" s="231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31"/>
      <c r="B609" s="269"/>
      <c r="C609" s="231"/>
      <c r="D609" s="231"/>
      <c r="E609" s="269"/>
      <c r="F609" s="231"/>
      <c r="G609" s="231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31"/>
      <c r="B610" s="269"/>
      <c r="C610" s="231"/>
      <c r="D610" s="231"/>
      <c r="E610" s="269"/>
      <c r="F610" s="231"/>
      <c r="G610" s="231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31"/>
      <c r="B611" s="269"/>
      <c r="C611" s="231"/>
      <c r="D611" s="231"/>
      <c r="E611" s="269"/>
      <c r="F611" s="231"/>
      <c r="G611" s="231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31"/>
      <c r="B612" s="269"/>
      <c r="C612" s="231"/>
      <c r="D612" s="231"/>
      <c r="E612" s="269"/>
      <c r="F612" s="231"/>
      <c r="G612" s="231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31"/>
      <c r="B613" s="269"/>
      <c r="C613" s="231"/>
      <c r="D613" s="231"/>
      <c r="E613" s="269"/>
      <c r="F613" s="231"/>
      <c r="G613" s="231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31"/>
      <c r="B614" s="269"/>
      <c r="C614" s="231"/>
      <c r="D614" s="231"/>
      <c r="E614" s="269"/>
      <c r="F614" s="231"/>
      <c r="G614" s="231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31"/>
      <c r="B615" s="269"/>
      <c r="C615" s="231"/>
      <c r="D615" s="231"/>
      <c r="E615" s="269"/>
      <c r="F615" s="231"/>
      <c r="G615" s="231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31"/>
      <c r="B616" s="269"/>
      <c r="C616" s="231"/>
      <c r="D616" s="231"/>
      <c r="E616" s="269"/>
      <c r="F616" s="231"/>
      <c r="G616" s="231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31"/>
      <c r="B617" s="269"/>
      <c r="C617" s="231"/>
      <c r="D617" s="231"/>
      <c r="E617" s="269"/>
      <c r="F617" s="231"/>
      <c r="G617" s="231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31"/>
      <c r="B618" s="269"/>
      <c r="C618" s="231"/>
      <c r="D618" s="231"/>
      <c r="E618" s="269"/>
      <c r="F618" s="231"/>
      <c r="G618" s="231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31"/>
      <c r="B619" s="269"/>
      <c r="C619" s="231"/>
      <c r="D619" s="231"/>
      <c r="E619" s="269"/>
      <c r="F619" s="231"/>
      <c r="G619" s="231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31"/>
      <c r="B620" s="269"/>
      <c r="C620" s="231"/>
      <c r="D620" s="231"/>
      <c r="E620" s="269"/>
      <c r="F620" s="231"/>
      <c r="G620" s="231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31"/>
      <c r="B621" s="269"/>
      <c r="C621" s="231"/>
      <c r="D621" s="231"/>
      <c r="E621" s="269"/>
      <c r="F621" s="231"/>
      <c r="G621" s="231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31"/>
      <c r="B622" s="269"/>
      <c r="C622" s="231"/>
      <c r="D622" s="231"/>
      <c r="E622" s="269"/>
      <c r="F622" s="231"/>
      <c r="G622" s="231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31"/>
      <c r="B623" s="269"/>
      <c r="C623" s="231"/>
      <c r="D623" s="231"/>
      <c r="E623" s="269"/>
      <c r="F623" s="231"/>
      <c r="G623" s="231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31"/>
      <c r="B624" s="269"/>
      <c r="C624" s="231"/>
      <c r="D624" s="231"/>
      <c r="E624" s="269"/>
      <c r="F624" s="231"/>
      <c r="G624" s="231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31"/>
      <c r="B625" s="269"/>
      <c r="C625" s="231"/>
      <c r="D625" s="231"/>
      <c r="E625" s="269"/>
      <c r="F625" s="231"/>
      <c r="G625" s="231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31"/>
      <c r="B626" s="269"/>
      <c r="C626" s="231"/>
      <c r="D626" s="231"/>
      <c r="E626" s="269"/>
      <c r="F626" s="231"/>
      <c r="G626" s="231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31"/>
      <c r="B627" s="269"/>
      <c r="C627" s="231"/>
      <c r="D627" s="231"/>
      <c r="E627" s="269"/>
      <c r="F627" s="231"/>
      <c r="G627" s="231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31"/>
      <c r="B628" s="269"/>
      <c r="C628" s="231"/>
      <c r="D628" s="231"/>
      <c r="E628" s="269"/>
      <c r="F628" s="231"/>
      <c r="G628" s="231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31"/>
      <c r="B629" s="269"/>
      <c r="C629" s="231"/>
      <c r="D629" s="231"/>
      <c r="E629" s="269"/>
      <c r="F629" s="231"/>
      <c r="G629" s="231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31"/>
      <c r="B630" s="269"/>
      <c r="C630" s="231"/>
      <c r="D630" s="231"/>
      <c r="E630" s="269"/>
      <c r="F630" s="231"/>
      <c r="G630" s="231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31"/>
      <c r="B631" s="269"/>
      <c r="C631" s="231"/>
      <c r="D631" s="231"/>
      <c r="E631" s="269"/>
      <c r="F631" s="231"/>
      <c r="G631" s="231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31"/>
      <c r="B632" s="269"/>
      <c r="C632" s="231"/>
      <c r="D632" s="231"/>
      <c r="E632" s="269"/>
      <c r="F632" s="231"/>
      <c r="G632" s="231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31"/>
      <c r="B633" s="269"/>
      <c r="C633" s="231"/>
      <c r="D633" s="231"/>
      <c r="E633" s="269"/>
      <c r="F633" s="231"/>
      <c r="G633" s="231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31"/>
      <c r="B634" s="269"/>
      <c r="C634" s="231"/>
      <c r="D634" s="231"/>
      <c r="E634" s="269"/>
      <c r="F634" s="231"/>
      <c r="G634" s="231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31"/>
      <c r="B635" s="269"/>
      <c r="C635" s="231"/>
      <c r="D635" s="231"/>
      <c r="E635" s="269"/>
      <c r="F635" s="231"/>
      <c r="G635" s="231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31"/>
      <c r="B636" s="269"/>
      <c r="C636" s="231"/>
      <c r="D636" s="231"/>
      <c r="E636" s="269"/>
      <c r="F636" s="231"/>
      <c r="G636" s="231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31"/>
      <c r="B637" s="269"/>
      <c r="C637" s="231"/>
      <c r="D637" s="231"/>
      <c r="E637" s="269"/>
      <c r="F637" s="231"/>
      <c r="G637" s="231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31"/>
      <c r="B638" s="269"/>
      <c r="C638" s="231"/>
      <c r="D638" s="231"/>
      <c r="E638" s="269"/>
      <c r="F638" s="231"/>
      <c r="G638" s="231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31"/>
      <c r="B639" s="269"/>
      <c r="C639" s="231"/>
      <c r="D639" s="231"/>
      <c r="E639" s="269"/>
      <c r="F639" s="231"/>
      <c r="G639" s="231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31"/>
      <c r="B640" s="269"/>
      <c r="C640" s="231"/>
      <c r="D640" s="231"/>
      <c r="E640" s="269"/>
      <c r="F640" s="231"/>
      <c r="G640" s="231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31"/>
      <c r="B641" s="269"/>
      <c r="C641" s="231"/>
      <c r="D641" s="231"/>
      <c r="E641" s="269"/>
      <c r="F641" s="231"/>
      <c r="G641" s="231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31"/>
      <c r="B642" s="269"/>
      <c r="C642" s="231"/>
      <c r="D642" s="231"/>
      <c r="E642" s="269"/>
      <c r="F642" s="231"/>
      <c r="G642" s="231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31"/>
      <c r="B643" s="269"/>
      <c r="C643" s="231"/>
      <c r="D643" s="231"/>
      <c r="E643" s="269"/>
      <c r="F643" s="231"/>
      <c r="G643" s="231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31"/>
      <c r="B644" s="269"/>
      <c r="C644" s="231"/>
      <c r="D644" s="231"/>
      <c r="E644" s="269"/>
      <c r="F644" s="231"/>
      <c r="G644" s="231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31"/>
      <c r="B645" s="269"/>
      <c r="C645" s="231"/>
      <c r="D645" s="231"/>
      <c r="E645" s="269"/>
      <c r="F645" s="231"/>
      <c r="G645" s="231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31"/>
      <c r="B646" s="269"/>
      <c r="C646" s="231"/>
      <c r="D646" s="231"/>
      <c r="E646" s="269"/>
      <c r="F646" s="231"/>
      <c r="G646" s="231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31"/>
      <c r="B647" s="269"/>
      <c r="C647" s="231"/>
      <c r="D647" s="231"/>
      <c r="E647" s="269"/>
      <c r="F647" s="231"/>
      <c r="G647" s="231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31"/>
      <c r="B648" s="269"/>
      <c r="C648" s="231"/>
      <c r="D648" s="231"/>
      <c r="E648" s="269"/>
      <c r="F648" s="231"/>
      <c r="G648" s="231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31"/>
      <c r="B649" s="269"/>
      <c r="C649" s="231"/>
      <c r="D649" s="231"/>
      <c r="E649" s="269"/>
      <c r="F649" s="231"/>
      <c r="G649" s="231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31"/>
      <c r="B650" s="269"/>
      <c r="C650" s="231"/>
      <c r="D650" s="231"/>
      <c r="E650" s="269"/>
      <c r="F650" s="231"/>
      <c r="G650" s="231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31"/>
      <c r="B651" s="269"/>
      <c r="C651" s="231"/>
      <c r="D651" s="231"/>
      <c r="E651" s="269"/>
      <c r="F651" s="231"/>
      <c r="G651" s="231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31"/>
      <c r="B652" s="269"/>
      <c r="C652" s="231"/>
      <c r="D652" s="231"/>
      <c r="E652" s="269"/>
      <c r="F652" s="231"/>
      <c r="G652" s="231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31"/>
      <c r="B653" s="269"/>
      <c r="C653" s="231"/>
      <c r="D653" s="231"/>
      <c r="E653" s="269"/>
      <c r="F653" s="231"/>
      <c r="G653" s="231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31"/>
      <c r="B654" s="269"/>
      <c r="C654" s="231"/>
      <c r="D654" s="231"/>
      <c r="E654" s="269"/>
      <c r="F654" s="231"/>
      <c r="G654" s="231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31"/>
      <c r="B655" s="269"/>
      <c r="C655" s="231"/>
      <c r="D655" s="231"/>
      <c r="E655" s="269"/>
      <c r="F655" s="231"/>
      <c r="G655" s="231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31"/>
      <c r="B656" s="269"/>
      <c r="C656" s="231"/>
      <c r="D656" s="231"/>
      <c r="E656" s="269"/>
      <c r="F656" s="231"/>
      <c r="G656" s="231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31"/>
      <c r="B657" s="269"/>
      <c r="C657" s="231"/>
      <c r="D657" s="231"/>
      <c r="E657" s="269"/>
      <c r="F657" s="231"/>
      <c r="G657" s="231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31"/>
      <c r="B658" s="269"/>
      <c r="C658" s="231"/>
      <c r="D658" s="231"/>
      <c r="E658" s="269"/>
      <c r="F658" s="231"/>
      <c r="G658" s="231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31"/>
      <c r="B659" s="269"/>
      <c r="C659" s="231"/>
      <c r="D659" s="231"/>
      <c r="E659" s="269"/>
      <c r="F659" s="231"/>
      <c r="G659" s="231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31"/>
      <c r="B660" s="269"/>
      <c r="C660" s="231"/>
      <c r="D660" s="231"/>
      <c r="E660" s="269"/>
      <c r="F660" s="231"/>
      <c r="G660" s="231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31"/>
      <c r="B661" s="269"/>
      <c r="C661" s="231"/>
      <c r="D661" s="231"/>
      <c r="E661" s="269"/>
      <c r="F661" s="231"/>
      <c r="G661" s="231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31"/>
      <c r="B662" s="269"/>
      <c r="C662" s="231"/>
      <c r="D662" s="231"/>
      <c r="E662" s="269"/>
      <c r="F662" s="231"/>
      <c r="G662" s="231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31"/>
      <c r="B663" s="269"/>
      <c r="C663" s="231"/>
      <c r="D663" s="231"/>
      <c r="E663" s="269"/>
      <c r="F663" s="231"/>
      <c r="G663" s="231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31"/>
      <c r="B664" s="269"/>
      <c r="C664" s="231"/>
      <c r="D664" s="231"/>
      <c r="E664" s="269"/>
      <c r="F664" s="231"/>
      <c r="G664" s="231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31"/>
      <c r="B665" s="269"/>
      <c r="C665" s="231"/>
      <c r="D665" s="231"/>
      <c r="E665" s="269"/>
      <c r="F665" s="231"/>
      <c r="G665" s="231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31"/>
      <c r="B666" s="269"/>
      <c r="C666" s="231"/>
      <c r="D666" s="231"/>
      <c r="E666" s="269"/>
      <c r="F666" s="231"/>
      <c r="G666" s="231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31"/>
      <c r="B667" s="269"/>
      <c r="C667" s="231"/>
      <c r="D667" s="231"/>
      <c r="E667" s="269"/>
      <c r="F667" s="231"/>
      <c r="G667" s="231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31"/>
      <c r="B668" s="269"/>
      <c r="C668" s="231"/>
      <c r="D668" s="231"/>
      <c r="E668" s="269"/>
      <c r="F668" s="231"/>
      <c r="G668" s="231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31"/>
      <c r="B669" s="269"/>
      <c r="C669" s="231"/>
      <c r="D669" s="231"/>
      <c r="E669" s="269"/>
      <c r="F669" s="231"/>
      <c r="G669" s="231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31"/>
      <c r="B670" s="269"/>
      <c r="C670" s="231"/>
      <c r="D670" s="231"/>
      <c r="E670" s="269"/>
      <c r="F670" s="231"/>
      <c r="G670" s="231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31"/>
      <c r="B671" s="269"/>
      <c r="C671" s="231"/>
      <c r="D671" s="231"/>
      <c r="E671" s="269"/>
      <c r="F671" s="231"/>
      <c r="G671" s="231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31"/>
      <c r="B672" s="269"/>
      <c r="C672" s="231"/>
      <c r="D672" s="231"/>
      <c r="E672" s="269"/>
      <c r="F672" s="231"/>
      <c r="G672" s="231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31"/>
      <c r="B673" s="269"/>
      <c r="C673" s="231"/>
      <c r="D673" s="231"/>
      <c r="E673" s="269"/>
      <c r="F673" s="231"/>
      <c r="G673" s="231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31"/>
      <c r="B674" s="269"/>
      <c r="C674" s="231"/>
      <c r="D674" s="231"/>
      <c r="E674" s="269"/>
      <c r="F674" s="231"/>
      <c r="G674" s="231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31"/>
      <c r="B675" s="269"/>
      <c r="C675" s="231"/>
      <c r="D675" s="231"/>
      <c r="E675" s="269"/>
      <c r="F675" s="231"/>
      <c r="G675" s="231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31"/>
      <c r="B676" s="269"/>
      <c r="C676" s="231"/>
      <c r="D676" s="231"/>
      <c r="E676" s="269"/>
      <c r="F676" s="231"/>
      <c r="G676" s="231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31"/>
      <c r="B677" s="269"/>
      <c r="C677" s="231"/>
      <c r="D677" s="231"/>
      <c r="E677" s="269"/>
      <c r="F677" s="231"/>
      <c r="G677" s="231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31"/>
      <c r="B678" s="269"/>
      <c r="C678" s="231"/>
      <c r="D678" s="231"/>
      <c r="E678" s="269"/>
      <c r="F678" s="231"/>
      <c r="G678" s="231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31"/>
      <c r="B679" s="269"/>
      <c r="C679" s="231"/>
      <c r="D679" s="231"/>
      <c r="E679" s="269"/>
      <c r="F679" s="231"/>
      <c r="G679" s="231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31"/>
      <c r="B680" s="269"/>
      <c r="C680" s="231"/>
      <c r="D680" s="231"/>
      <c r="E680" s="269"/>
      <c r="F680" s="231"/>
      <c r="G680" s="231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31"/>
      <c r="B681" s="269"/>
      <c r="C681" s="231"/>
      <c r="D681" s="231"/>
      <c r="E681" s="269"/>
      <c r="F681" s="231"/>
      <c r="G681" s="231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31"/>
      <c r="B682" s="269"/>
      <c r="C682" s="231"/>
      <c r="D682" s="231"/>
      <c r="E682" s="269"/>
      <c r="F682" s="231"/>
      <c r="G682" s="231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31"/>
      <c r="B683" s="269"/>
      <c r="C683" s="231"/>
      <c r="D683" s="231"/>
      <c r="E683" s="269"/>
      <c r="F683" s="231"/>
      <c r="G683" s="231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31"/>
      <c r="B684" s="269"/>
      <c r="C684" s="231"/>
      <c r="D684" s="231"/>
      <c r="E684" s="269"/>
      <c r="F684" s="231"/>
      <c r="G684" s="231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31"/>
      <c r="B685" s="269"/>
      <c r="C685" s="231"/>
      <c r="D685" s="231"/>
      <c r="E685" s="269"/>
      <c r="F685" s="231"/>
      <c r="G685" s="231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31"/>
      <c r="B686" s="269"/>
      <c r="C686" s="231"/>
      <c r="D686" s="231"/>
      <c r="E686" s="269"/>
      <c r="F686" s="231"/>
      <c r="G686" s="231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31"/>
      <c r="B687" s="269"/>
      <c r="C687" s="231"/>
      <c r="D687" s="231"/>
      <c r="E687" s="269"/>
      <c r="F687" s="231"/>
      <c r="G687" s="231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31"/>
      <c r="B688" s="269"/>
      <c r="C688" s="231"/>
      <c r="D688" s="231"/>
      <c r="E688" s="269"/>
      <c r="F688" s="231"/>
      <c r="G688" s="231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31"/>
      <c r="B689" s="269"/>
      <c r="C689" s="231"/>
      <c r="D689" s="231"/>
      <c r="E689" s="269"/>
      <c r="F689" s="231"/>
      <c r="G689" s="231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31"/>
      <c r="B690" s="269"/>
      <c r="C690" s="231"/>
      <c r="D690" s="231"/>
      <c r="E690" s="269"/>
      <c r="F690" s="231"/>
      <c r="G690" s="231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31"/>
      <c r="B691" s="269"/>
      <c r="C691" s="231"/>
      <c r="D691" s="231"/>
      <c r="E691" s="269"/>
      <c r="F691" s="231"/>
      <c r="G691" s="231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31"/>
      <c r="B692" s="269"/>
      <c r="C692" s="231"/>
      <c r="D692" s="231"/>
      <c r="E692" s="269"/>
      <c r="F692" s="231"/>
      <c r="G692" s="231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31"/>
      <c r="B693" s="269"/>
      <c r="C693" s="231"/>
      <c r="D693" s="231"/>
      <c r="E693" s="269"/>
      <c r="F693" s="231"/>
      <c r="G693" s="231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31"/>
      <c r="B694" s="269"/>
      <c r="C694" s="231"/>
      <c r="D694" s="231"/>
      <c r="E694" s="269"/>
      <c r="F694" s="231"/>
      <c r="G694" s="231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31"/>
      <c r="B695" s="269"/>
      <c r="C695" s="231"/>
      <c r="D695" s="231"/>
      <c r="E695" s="269"/>
      <c r="F695" s="231"/>
      <c r="G695" s="231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31"/>
      <c r="B696" s="269"/>
      <c r="C696" s="231"/>
      <c r="D696" s="231"/>
      <c r="E696" s="269"/>
      <c r="F696" s="231"/>
      <c r="G696" s="231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31"/>
      <c r="B697" s="269"/>
      <c r="C697" s="231"/>
      <c r="D697" s="231"/>
      <c r="E697" s="269"/>
      <c r="F697" s="231"/>
      <c r="G697" s="231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31"/>
      <c r="B698" s="269"/>
      <c r="C698" s="231"/>
      <c r="D698" s="231"/>
      <c r="E698" s="269"/>
      <c r="F698" s="231"/>
      <c r="G698" s="231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31"/>
      <c r="B699" s="269"/>
      <c r="C699" s="231"/>
      <c r="D699" s="231"/>
      <c r="E699" s="269"/>
      <c r="F699" s="231"/>
      <c r="G699" s="231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31"/>
      <c r="B700" s="269"/>
      <c r="C700" s="231"/>
      <c r="D700" s="231"/>
      <c r="E700" s="269"/>
      <c r="F700" s="231"/>
      <c r="G700" s="231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31"/>
      <c r="B701" s="269"/>
      <c r="C701" s="231"/>
      <c r="D701" s="231"/>
      <c r="E701" s="269"/>
      <c r="F701" s="231"/>
      <c r="G701" s="231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31"/>
      <c r="B702" s="269"/>
      <c r="C702" s="231"/>
      <c r="D702" s="231"/>
      <c r="E702" s="269"/>
      <c r="F702" s="231"/>
      <c r="G702" s="231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31"/>
      <c r="B703" s="269"/>
      <c r="C703" s="231"/>
      <c r="D703" s="231"/>
      <c r="E703" s="269"/>
      <c r="F703" s="231"/>
      <c r="G703" s="231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31"/>
      <c r="B704" s="269"/>
      <c r="C704" s="231"/>
      <c r="D704" s="231"/>
      <c r="E704" s="269"/>
      <c r="F704" s="231"/>
      <c r="G704" s="231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31"/>
      <c r="B705" s="269"/>
      <c r="C705" s="231"/>
      <c r="D705" s="231"/>
      <c r="E705" s="269"/>
      <c r="F705" s="231"/>
      <c r="G705" s="231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31"/>
      <c r="B706" s="269"/>
      <c r="C706" s="231"/>
      <c r="D706" s="231"/>
      <c r="E706" s="269"/>
      <c r="F706" s="231"/>
      <c r="G706" s="231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31"/>
      <c r="B707" s="269"/>
      <c r="C707" s="231"/>
      <c r="D707" s="231"/>
      <c r="E707" s="269"/>
      <c r="F707" s="231"/>
      <c r="G707" s="231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31"/>
      <c r="B708" s="269"/>
      <c r="C708" s="231"/>
      <c r="D708" s="231"/>
      <c r="E708" s="269"/>
      <c r="F708" s="231"/>
      <c r="G708" s="231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31"/>
      <c r="B709" s="269"/>
      <c r="C709" s="231"/>
      <c r="D709" s="231"/>
      <c r="E709" s="269"/>
      <c r="F709" s="231"/>
      <c r="G709" s="231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31"/>
      <c r="B710" s="269"/>
      <c r="C710" s="231"/>
      <c r="D710" s="231"/>
      <c r="E710" s="269"/>
      <c r="F710" s="231"/>
      <c r="G710" s="231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31"/>
      <c r="B711" s="269"/>
      <c r="C711" s="231"/>
      <c r="D711" s="231"/>
      <c r="E711" s="269"/>
      <c r="F711" s="231"/>
      <c r="G711" s="231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31"/>
      <c r="B712" s="269"/>
      <c r="C712" s="231"/>
      <c r="D712" s="231"/>
      <c r="E712" s="269"/>
      <c r="F712" s="231"/>
      <c r="G712" s="231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31"/>
      <c r="B713" s="269"/>
      <c r="C713" s="231"/>
      <c r="D713" s="231"/>
      <c r="E713" s="269"/>
      <c r="F713" s="231"/>
      <c r="G713" s="231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31"/>
      <c r="B714" s="269"/>
      <c r="C714" s="231"/>
      <c r="D714" s="231"/>
      <c r="E714" s="269"/>
      <c r="F714" s="231"/>
      <c r="G714" s="231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31"/>
      <c r="B715" s="269"/>
      <c r="C715" s="231"/>
      <c r="D715" s="231"/>
      <c r="E715" s="269"/>
      <c r="F715" s="231"/>
      <c r="G715" s="231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31"/>
      <c r="B716" s="269"/>
      <c r="C716" s="231"/>
      <c r="D716" s="231"/>
      <c r="E716" s="269"/>
      <c r="F716" s="231"/>
      <c r="G716" s="231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31"/>
      <c r="B717" s="269"/>
      <c r="C717" s="231"/>
      <c r="D717" s="231"/>
      <c r="E717" s="269"/>
      <c r="F717" s="231"/>
      <c r="G717" s="231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31"/>
      <c r="B718" s="269"/>
      <c r="C718" s="231"/>
      <c r="D718" s="231"/>
      <c r="E718" s="269"/>
      <c r="F718" s="231"/>
      <c r="G718" s="231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31"/>
      <c r="B719" s="269"/>
      <c r="C719" s="231"/>
      <c r="D719" s="231"/>
      <c r="E719" s="269"/>
      <c r="F719" s="231"/>
      <c r="G719" s="231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31"/>
      <c r="B720" s="269"/>
      <c r="C720" s="231"/>
      <c r="D720" s="231"/>
      <c r="E720" s="269"/>
      <c r="F720" s="231"/>
      <c r="G720" s="231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31"/>
      <c r="B721" s="269"/>
      <c r="C721" s="231"/>
      <c r="D721" s="231"/>
      <c r="E721" s="269"/>
      <c r="F721" s="231"/>
      <c r="G721" s="231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31"/>
      <c r="B722" s="269"/>
      <c r="C722" s="231"/>
      <c r="D722" s="231"/>
      <c r="E722" s="269"/>
      <c r="F722" s="231"/>
      <c r="G722" s="231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31"/>
      <c r="B723" s="269"/>
      <c r="C723" s="231"/>
      <c r="D723" s="231"/>
      <c r="E723" s="269"/>
      <c r="F723" s="231"/>
      <c r="G723" s="231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31"/>
      <c r="B724" s="269"/>
      <c r="C724" s="231"/>
      <c r="D724" s="231"/>
      <c r="E724" s="269"/>
      <c r="F724" s="231"/>
      <c r="G724" s="231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31"/>
      <c r="B725" s="269"/>
      <c r="C725" s="231"/>
      <c r="D725" s="231"/>
      <c r="E725" s="269"/>
      <c r="F725" s="231"/>
      <c r="G725" s="231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31"/>
      <c r="B726" s="269"/>
      <c r="C726" s="231"/>
      <c r="D726" s="231"/>
      <c r="E726" s="269"/>
      <c r="F726" s="231"/>
      <c r="G726" s="231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31"/>
      <c r="B727" s="269"/>
      <c r="C727" s="231"/>
      <c r="D727" s="231"/>
      <c r="E727" s="269"/>
      <c r="F727" s="231"/>
      <c r="G727" s="231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31"/>
      <c r="B728" s="269"/>
      <c r="C728" s="231"/>
      <c r="D728" s="231"/>
      <c r="E728" s="269"/>
      <c r="F728" s="231"/>
      <c r="G728" s="231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31"/>
      <c r="B729" s="269"/>
      <c r="C729" s="231"/>
      <c r="D729" s="231"/>
      <c r="E729" s="269"/>
      <c r="F729" s="231"/>
      <c r="G729" s="231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31"/>
      <c r="B730" s="269"/>
      <c r="C730" s="231"/>
      <c r="D730" s="231"/>
      <c r="E730" s="269"/>
      <c r="F730" s="231"/>
      <c r="G730" s="231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31"/>
      <c r="B731" s="269"/>
      <c r="C731" s="231"/>
      <c r="D731" s="231"/>
      <c r="E731" s="269"/>
      <c r="F731" s="231"/>
      <c r="G731" s="231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31"/>
      <c r="B732" s="269"/>
      <c r="C732" s="231"/>
      <c r="D732" s="231"/>
      <c r="E732" s="269"/>
      <c r="F732" s="231"/>
      <c r="G732" s="231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31"/>
      <c r="B733" s="269"/>
      <c r="C733" s="231"/>
      <c r="D733" s="231"/>
      <c r="E733" s="269"/>
      <c r="F733" s="231"/>
      <c r="G733" s="231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31"/>
      <c r="B734" s="269"/>
      <c r="C734" s="231"/>
      <c r="D734" s="231"/>
      <c r="E734" s="269"/>
      <c r="F734" s="231"/>
      <c r="G734" s="231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31"/>
      <c r="B735" s="269"/>
      <c r="C735" s="231"/>
      <c r="D735" s="231"/>
      <c r="E735" s="269"/>
      <c r="F735" s="231"/>
      <c r="G735" s="231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31"/>
      <c r="B736" s="269"/>
      <c r="C736" s="231"/>
      <c r="D736" s="231"/>
      <c r="E736" s="269"/>
      <c r="F736" s="231"/>
      <c r="G736" s="231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31"/>
      <c r="B737" s="269"/>
      <c r="C737" s="231"/>
      <c r="D737" s="231"/>
      <c r="E737" s="269"/>
      <c r="F737" s="231"/>
      <c r="G737" s="231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31"/>
      <c r="B738" s="269"/>
      <c r="C738" s="231"/>
      <c r="D738" s="231"/>
      <c r="E738" s="269"/>
      <c r="F738" s="231"/>
      <c r="G738" s="231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31"/>
      <c r="B739" s="269"/>
      <c r="C739" s="231"/>
      <c r="D739" s="231"/>
      <c r="E739" s="269"/>
      <c r="F739" s="231"/>
      <c r="G739" s="231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31"/>
      <c r="B740" s="269"/>
      <c r="C740" s="231"/>
      <c r="D740" s="231"/>
      <c r="E740" s="269"/>
      <c r="F740" s="231"/>
      <c r="G740" s="231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31"/>
      <c r="B741" s="269"/>
      <c r="C741" s="231"/>
      <c r="D741" s="231"/>
      <c r="E741" s="269"/>
      <c r="F741" s="231"/>
      <c r="G741" s="231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31"/>
      <c r="B742" s="269"/>
      <c r="C742" s="231"/>
      <c r="D742" s="231"/>
      <c r="E742" s="269"/>
      <c r="F742" s="231"/>
      <c r="G742" s="231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31"/>
      <c r="B743" s="269"/>
      <c r="C743" s="231"/>
      <c r="D743" s="231"/>
      <c r="E743" s="269"/>
      <c r="F743" s="231"/>
      <c r="G743" s="231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31"/>
      <c r="B744" s="269"/>
      <c r="C744" s="231"/>
      <c r="D744" s="231"/>
      <c r="E744" s="269"/>
      <c r="F744" s="231"/>
      <c r="G744" s="231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31"/>
      <c r="B745" s="269"/>
      <c r="C745" s="231"/>
      <c r="D745" s="231"/>
      <c r="E745" s="269"/>
      <c r="F745" s="231"/>
      <c r="G745" s="231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31"/>
      <c r="B746" s="269"/>
      <c r="C746" s="231"/>
      <c r="D746" s="231"/>
      <c r="E746" s="269"/>
      <c r="F746" s="231"/>
      <c r="G746" s="231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31"/>
      <c r="B747" s="269"/>
      <c r="C747" s="231"/>
      <c r="D747" s="231"/>
      <c r="E747" s="269"/>
      <c r="F747" s="231"/>
      <c r="G747" s="231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31"/>
      <c r="B748" s="269"/>
      <c r="C748" s="231"/>
      <c r="D748" s="231"/>
      <c r="E748" s="269"/>
      <c r="F748" s="231"/>
      <c r="G748" s="231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31"/>
      <c r="B749" s="269"/>
      <c r="C749" s="231"/>
      <c r="D749" s="231"/>
      <c r="E749" s="269"/>
      <c r="F749" s="231"/>
      <c r="G749" s="231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31"/>
      <c r="B750" s="269"/>
      <c r="C750" s="231"/>
      <c r="D750" s="231"/>
      <c r="E750" s="269"/>
      <c r="F750" s="231"/>
      <c r="G750" s="231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31"/>
      <c r="B751" s="269"/>
      <c r="C751" s="231"/>
      <c r="D751" s="231"/>
      <c r="E751" s="269"/>
      <c r="F751" s="231"/>
      <c r="G751" s="231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31"/>
      <c r="B752" s="269"/>
      <c r="C752" s="231"/>
      <c r="D752" s="231"/>
      <c r="E752" s="269"/>
      <c r="F752" s="231"/>
      <c r="G752" s="231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31"/>
      <c r="B753" s="269"/>
      <c r="C753" s="231"/>
      <c r="D753" s="231"/>
      <c r="E753" s="269"/>
      <c r="F753" s="231"/>
      <c r="G753" s="231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31"/>
      <c r="B754" s="269"/>
      <c r="C754" s="231"/>
      <c r="D754" s="231"/>
      <c r="E754" s="269"/>
      <c r="F754" s="231"/>
      <c r="G754" s="231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31"/>
      <c r="B755" s="269"/>
      <c r="C755" s="231"/>
      <c r="D755" s="231"/>
      <c r="E755" s="269"/>
      <c r="F755" s="231"/>
      <c r="G755" s="231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31"/>
      <c r="B756" s="269"/>
      <c r="C756" s="231"/>
      <c r="D756" s="231"/>
      <c r="E756" s="269"/>
      <c r="F756" s="231"/>
      <c r="G756" s="231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31"/>
      <c r="B757" s="269"/>
      <c r="C757" s="231"/>
      <c r="D757" s="231"/>
      <c r="E757" s="269"/>
      <c r="F757" s="231"/>
      <c r="G757" s="231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31"/>
      <c r="B758" s="269"/>
      <c r="C758" s="231"/>
      <c r="D758" s="231"/>
      <c r="E758" s="269"/>
      <c r="F758" s="231"/>
      <c r="G758" s="231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31"/>
      <c r="B759" s="269"/>
      <c r="C759" s="231"/>
      <c r="D759" s="231"/>
      <c r="E759" s="269"/>
      <c r="F759" s="231"/>
      <c r="G759" s="231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31"/>
      <c r="B760" s="269"/>
      <c r="C760" s="231"/>
      <c r="D760" s="231"/>
      <c r="E760" s="269"/>
      <c r="F760" s="231"/>
      <c r="G760" s="231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31"/>
      <c r="B761" s="269"/>
      <c r="C761" s="231"/>
      <c r="D761" s="231"/>
      <c r="E761" s="269"/>
      <c r="F761" s="231"/>
      <c r="G761" s="231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31"/>
      <c r="B762" s="269"/>
      <c r="C762" s="231"/>
      <c r="D762" s="231"/>
      <c r="E762" s="269"/>
      <c r="F762" s="231"/>
      <c r="G762" s="231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31"/>
      <c r="B763" s="269"/>
      <c r="C763" s="231"/>
      <c r="D763" s="231"/>
      <c r="E763" s="269"/>
      <c r="F763" s="231"/>
      <c r="G763" s="231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31"/>
      <c r="B764" s="269"/>
      <c r="C764" s="231"/>
      <c r="D764" s="231"/>
      <c r="E764" s="269"/>
      <c r="F764" s="231"/>
      <c r="G764" s="231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31"/>
      <c r="B765" s="269"/>
      <c r="C765" s="231"/>
      <c r="D765" s="231"/>
      <c r="E765" s="269"/>
      <c r="F765" s="231"/>
      <c r="G765" s="231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31"/>
      <c r="B766" s="269"/>
      <c r="C766" s="231"/>
      <c r="D766" s="231"/>
      <c r="E766" s="269"/>
      <c r="F766" s="231"/>
      <c r="G766" s="231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31"/>
      <c r="B767" s="269"/>
      <c r="C767" s="231"/>
      <c r="D767" s="231"/>
      <c r="E767" s="269"/>
      <c r="F767" s="231"/>
      <c r="G767" s="231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31"/>
      <c r="B768" s="269"/>
      <c r="C768" s="231"/>
      <c r="D768" s="231"/>
      <c r="E768" s="269"/>
      <c r="F768" s="231"/>
      <c r="G768" s="231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31"/>
      <c r="B769" s="269"/>
      <c r="C769" s="231"/>
      <c r="D769" s="231"/>
      <c r="E769" s="269"/>
      <c r="F769" s="231"/>
      <c r="G769" s="231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31"/>
      <c r="B770" s="269"/>
      <c r="C770" s="231"/>
      <c r="D770" s="231"/>
      <c r="E770" s="269"/>
      <c r="F770" s="231"/>
      <c r="G770" s="231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31"/>
      <c r="B771" s="269"/>
      <c r="C771" s="231"/>
      <c r="D771" s="231"/>
      <c r="E771" s="269"/>
      <c r="F771" s="231"/>
      <c r="G771" s="231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31"/>
      <c r="B772" s="269"/>
      <c r="C772" s="231"/>
      <c r="D772" s="231"/>
      <c r="E772" s="269"/>
      <c r="F772" s="231"/>
      <c r="G772" s="231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31"/>
      <c r="B773" s="269"/>
      <c r="C773" s="231"/>
      <c r="D773" s="231"/>
      <c r="E773" s="269"/>
      <c r="F773" s="231"/>
      <c r="G773" s="231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31"/>
      <c r="B774" s="269"/>
      <c r="C774" s="231"/>
      <c r="D774" s="231"/>
      <c r="E774" s="269"/>
      <c r="F774" s="231"/>
      <c r="G774" s="231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31"/>
      <c r="B775" s="269"/>
      <c r="C775" s="231"/>
      <c r="D775" s="231"/>
      <c r="E775" s="269"/>
      <c r="F775" s="231"/>
      <c r="G775" s="231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31"/>
      <c r="B776" s="269"/>
      <c r="C776" s="231"/>
      <c r="D776" s="231"/>
      <c r="E776" s="269"/>
      <c r="F776" s="231"/>
      <c r="G776" s="231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31"/>
      <c r="B777" s="269"/>
      <c r="C777" s="231"/>
      <c r="D777" s="231"/>
      <c r="E777" s="269"/>
      <c r="F777" s="231"/>
      <c r="G777" s="231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31"/>
      <c r="B778" s="269"/>
      <c r="C778" s="231"/>
      <c r="D778" s="231"/>
      <c r="E778" s="269"/>
      <c r="F778" s="231"/>
      <c r="G778" s="231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31"/>
      <c r="B779" s="269"/>
      <c r="C779" s="231"/>
      <c r="D779" s="231"/>
      <c r="E779" s="269"/>
      <c r="F779" s="231"/>
      <c r="G779" s="231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31"/>
      <c r="B780" s="269"/>
      <c r="C780" s="231"/>
      <c r="D780" s="231"/>
      <c r="E780" s="269"/>
      <c r="F780" s="231"/>
      <c r="G780" s="231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31"/>
      <c r="B781" s="269"/>
      <c r="C781" s="231"/>
      <c r="D781" s="231"/>
      <c r="E781" s="269"/>
      <c r="F781" s="231"/>
      <c r="G781" s="231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31"/>
      <c r="B782" s="269"/>
      <c r="C782" s="231"/>
      <c r="D782" s="231"/>
      <c r="E782" s="269"/>
      <c r="F782" s="231"/>
      <c r="G782" s="231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31"/>
      <c r="B783" s="269"/>
      <c r="C783" s="231"/>
      <c r="D783" s="231"/>
      <c r="E783" s="269"/>
      <c r="F783" s="231"/>
      <c r="G783" s="231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31"/>
      <c r="B784" s="269"/>
      <c r="C784" s="231"/>
      <c r="D784" s="231"/>
      <c r="E784" s="269"/>
      <c r="F784" s="231"/>
      <c r="G784" s="231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31"/>
      <c r="B785" s="269"/>
      <c r="C785" s="231"/>
      <c r="D785" s="231"/>
      <c r="E785" s="269"/>
      <c r="F785" s="231"/>
      <c r="G785" s="231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31"/>
      <c r="B786" s="269"/>
      <c r="C786" s="231"/>
      <c r="D786" s="231"/>
      <c r="E786" s="269"/>
      <c r="F786" s="231"/>
      <c r="G786" s="231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31"/>
      <c r="B787" s="269"/>
      <c r="C787" s="231"/>
      <c r="D787" s="231"/>
      <c r="E787" s="269"/>
      <c r="F787" s="231"/>
      <c r="G787" s="231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31"/>
      <c r="B788" s="269"/>
      <c r="C788" s="231"/>
      <c r="D788" s="231"/>
      <c r="E788" s="269"/>
      <c r="F788" s="231"/>
      <c r="G788" s="231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31"/>
      <c r="B789" s="269"/>
      <c r="C789" s="231"/>
      <c r="D789" s="231"/>
      <c r="E789" s="269"/>
      <c r="F789" s="231"/>
      <c r="G789" s="231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31"/>
      <c r="B790" s="269"/>
      <c r="C790" s="231"/>
      <c r="D790" s="231"/>
      <c r="E790" s="269"/>
      <c r="F790" s="231"/>
      <c r="G790" s="231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31"/>
      <c r="B791" s="269"/>
      <c r="C791" s="231"/>
      <c r="D791" s="231"/>
      <c r="E791" s="269"/>
      <c r="F791" s="231"/>
      <c r="G791" s="231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31"/>
      <c r="B792" s="269"/>
      <c r="C792" s="231"/>
      <c r="D792" s="231"/>
      <c r="E792" s="269"/>
      <c r="F792" s="231"/>
      <c r="G792" s="231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31"/>
      <c r="B793" s="269"/>
      <c r="C793" s="231"/>
      <c r="D793" s="231"/>
      <c r="E793" s="269"/>
      <c r="F793" s="231"/>
      <c r="G793" s="231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31"/>
      <c r="B794" s="269"/>
      <c r="C794" s="231"/>
      <c r="D794" s="231"/>
      <c r="E794" s="269"/>
      <c r="F794" s="231"/>
      <c r="G794" s="231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31"/>
      <c r="B795" s="269"/>
      <c r="C795" s="231"/>
      <c r="D795" s="231"/>
      <c r="E795" s="269"/>
      <c r="F795" s="231"/>
      <c r="G795" s="231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31"/>
      <c r="B796" s="269"/>
      <c r="C796" s="231"/>
      <c r="D796" s="231"/>
      <c r="E796" s="269"/>
      <c r="F796" s="231"/>
      <c r="G796" s="231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31"/>
      <c r="B797" s="269"/>
      <c r="C797" s="231"/>
      <c r="D797" s="231"/>
      <c r="E797" s="269"/>
      <c r="F797" s="231"/>
      <c r="G797" s="231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31"/>
      <c r="B798" s="269"/>
      <c r="C798" s="231"/>
      <c r="D798" s="231"/>
      <c r="E798" s="269"/>
      <c r="F798" s="231"/>
      <c r="G798" s="231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31"/>
      <c r="B799" s="269"/>
      <c r="C799" s="231"/>
      <c r="D799" s="231"/>
      <c r="E799" s="269"/>
      <c r="F799" s="231"/>
      <c r="G799" s="231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31"/>
      <c r="B800" s="269"/>
      <c r="C800" s="231"/>
      <c r="D800" s="231"/>
      <c r="E800" s="269"/>
      <c r="F800" s="231"/>
      <c r="G800" s="231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31"/>
      <c r="B801" s="269"/>
      <c r="C801" s="231"/>
      <c r="D801" s="231"/>
      <c r="E801" s="269"/>
      <c r="F801" s="231"/>
      <c r="G801" s="231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31"/>
      <c r="B802" s="269"/>
      <c r="C802" s="231"/>
      <c r="D802" s="231"/>
      <c r="E802" s="269"/>
      <c r="F802" s="231"/>
      <c r="G802" s="231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31"/>
      <c r="B803" s="269"/>
      <c r="C803" s="231"/>
      <c r="D803" s="231"/>
      <c r="E803" s="269"/>
      <c r="F803" s="231"/>
      <c r="G803" s="231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31"/>
      <c r="B804" s="269"/>
      <c r="C804" s="231"/>
      <c r="D804" s="231"/>
      <c r="E804" s="269"/>
      <c r="F804" s="231"/>
      <c r="G804" s="231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31"/>
      <c r="B805" s="269"/>
      <c r="C805" s="231"/>
      <c r="D805" s="231"/>
      <c r="E805" s="269"/>
      <c r="F805" s="231"/>
      <c r="G805" s="231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31"/>
      <c r="B806" s="269"/>
      <c r="C806" s="231"/>
      <c r="D806" s="231"/>
      <c r="E806" s="269"/>
      <c r="F806" s="231"/>
      <c r="G806" s="231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31"/>
      <c r="B807" s="269"/>
      <c r="C807" s="231"/>
      <c r="D807" s="231"/>
      <c r="E807" s="269"/>
      <c r="F807" s="231"/>
      <c r="G807" s="231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31"/>
      <c r="B808" s="269"/>
      <c r="C808" s="231"/>
      <c r="D808" s="231"/>
      <c r="E808" s="269"/>
      <c r="F808" s="231"/>
      <c r="G808" s="231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31"/>
      <c r="B809" s="269"/>
      <c r="C809" s="231"/>
      <c r="D809" s="231"/>
      <c r="E809" s="269"/>
      <c r="F809" s="231"/>
      <c r="G809" s="231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31"/>
      <c r="B810" s="269"/>
      <c r="C810" s="231"/>
      <c r="D810" s="231"/>
      <c r="E810" s="269"/>
      <c r="F810" s="231"/>
      <c r="G810" s="231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31"/>
      <c r="B811" s="269"/>
      <c r="C811" s="231"/>
      <c r="D811" s="231"/>
      <c r="E811" s="269"/>
      <c r="F811" s="231"/>
      <c r="G811" s="231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31"/>
      <c r="B812" s="269"/>
      <c r="C812" s="231"/>
      <c r="D812" s="231"/>
      <c r="E812" s="269"/>
      <c r="F812" s="231"/>
      <c r="G812" s="231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31"/>
      <c r="B813" s="269"/>
      <c r="C813" s="231"/>
      <c r="D813" s="231"/>
      <c r="E813" s="269"/>
      <c r="F813" s="231"/>
      <c r="G813" s="231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31"/>
      <c r="B814" s="269"/>
      <c r="C814" s="231"/>
      <c r="D814" s="231"/>
      <c r="E814" s="269"/>
      <c r="F814" s="231"/>
      <c r="G814" s="231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31"/>
      <c r="B815" s="269"/>
      <c r="C815" s="231"/>
      <c r="D815" s="231"/>
      <c r="E815" s="269"/>
      <c r="F815" s="231"/>
      <c r="G815" s="231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31"/>
      <c r="B816" s="269"/>
      <c r="C816" s="231"/>
      <c r="D816" s="231"/>
      <c r="E816" s="269"/>
      <c r="F816" s="231"/>
      <c r="G816" s="231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31"/>
      <c r="B817" s="269"/>
      <c r="C817" s="231"/>
      <c r="D817" s="231"/>
      <c r="E817" s="269"/>
      <c r="F817" s="231"/>
      <c r="G817" s="231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31"/>
      <c r="B818" s="269"/>
      <c r="C818" s="231"/>
      <c r="D818" s="231"/>
      <c r="E818" s="269"/>
      <c r="F818" s="231"/>
      <c r="G818" s="231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31"/>
      <c r="B819" s="269"/>
      <c r="C819" s="231"/>
      <c r="D819" s="231"/>
      <c r="E819" s="269"/>
      <c r="F819" s="231"/>
      <c r="G819" s="231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31"/>
      <c r="B820" s="269"/>
      <c r="C820" s="231"/>
      <c r="D820" s="231"/>
      <c r="E820" s="269"/>
      <c r="F820" s="231"/>
      <c r="G820" s="231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31"/>
      <c r="B821" s="269"/>
      <c r="C821" s="231"/>
      <c r="D821" s="231"/>
      <c r="E821" s="269"/>
      <c r="F821" s="231"/>
      <c r="G821" s="231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31"/>
      <c r="B822" s="269"/>
      <c r="C822" s="231"/>
      <c r="D822" s="231"/>
      <c r="E822" s="269"/>
      <c r="F822" s="231"/>
      <c r="G822" s="231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31"/>
      <c r="B823" s="269"/>
      <c r="C823" s="231"/>
      <c r="D823" s="231"/>
      <c r="E823" s="269"/>
      <c r="F823" s="231"/>
      <c r="G823" s="231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31"/>
      <c r="B824" s="269"/>
      <c r="C824" s="231"/>
      <c r="D824" s="231"/>
      <c r="E824" s="269"/>
      <c r="F824" s="231"/>
      <c r="G824" s="231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31"/>
      <c r="B825" s="269"/>
      <c r="C825" s="231"/>
      <c r="D825" s="231"/>
      <c r="E825" s="269"/>
      <c r="F825" s="231"/>
      <c r="G825" s="231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31"/>
      <c r="B826" s="269"/>
      <c r="C826" s="231"/>
      <c r="D826" s="231"/>
      <c r="E826" s="269"/>
      <c r="F826" s="231"/>
      <c r="G826" s="231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31"/>
      <c r="B827" s="269"/>
      <c r="C827" s="231"/>
      <c r="D827" s="231"/>
      <c r="E827" s="269"/>
      <c r="F827" s="231"/>
      <c r="G827" s="231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31"/>
      <c r="B828" s="269"/>
      <c r="C828" s="231"/>
      <c r="D828" s="231"/>
      <c r="E828" s="269"/>
      <c r="F828" s="231"/>
      <c r="G828" s="231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31"/>
      <c r="B829" s="269"/>
      <c r="C829" s="231"/>
      <c r="D829" s="231"/>
      <c r="E829" s="269"/>
      <c r="F829" s="231"/>
      <c r="G829" s="231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31"/>
      <c r="B830" s="269"/>
      <c r="C830" s="231"/>
      <c r="D830" s="231"/>
      <c r="E830" s="269"/>
      <c r="F830" s="231"/>
      <c r="G830" s="231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31"/>
      <c r="B831" s="269"/>
      <c r="C831" s="231"/>
      <c r="D831" s="231"/>
      <c r="E831" s="269"/>
      <c r="F831" s="231"/>
      <c r="G831" s="231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31"/>
      <c r="B832" s="269"/>
      <c r="C832" s="231"/>
      <c r="D832" s="231"/>
      <c r="E832" s="269"/>
      <c r="F832" s="231"/>
      <c r="G832" s="231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31"/>
      <c r="B833" s="269"/>
      <c r="C833" s="231"/>
      <c r="D833" s="231"/>
      <c r="E833" s="269"/>
      <c r="F833" s="231"/>
      <c r="G833" s="231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31"/>
      <c r="B834" s="269"/>
      <c r="C834" s="231"/>
      <c r="D834" s="231"/>
      <c r="E834" s="269"/>
      <c r="F834" s="231"/>
      <c r="G834" s="231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31"/>
      <c r="B835" s="269"/>
      <c r="C835" s="231"/>
      <c r="D835" s="231"/>
      <c r="E835" s="269"/>
      <c r="F835" s="231"/>
      <c r="G835" s="231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31"/>
      <c r="B836" s="269"/>
      <c r="C836" s="231"/>
      <c r="D836" s="231"/>
      <c r="E836" s="269"/>
      <c r="F836" s="231"/>
      <c r="G836" s="231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31"/>
      <c r="B837" s="269"/>
      <c r="C837" s="231"/>
      <c r="D837" s="231"/>
      <c r="E837" s="269"/>
      <c r="F837" s="231"/>
      <c r="G837" s="231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31"/>
      <c r="B838" s="269"/>
      <c r="C838" s="231"/>
      <c r="D838" s="231"/>
      <c r="E838" s="269"/>
      <c r="F838" s="231"/>
      <c r="G838" s="231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31"/>
      <c r="B839" s="269"/>
      <c r="C839" s="231"/>
      <c r="D839" s="231"/>
      <c r="E839" s="269"/>
      <c r="F839" s="231"/>
      <c r="G839" s="231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31"/>
      <c r="B840" s="269"/>
      <c r="C840" s="231"/>
      <c r="D840" s="231"/>
      <c r="E840" s="269"/>
      <c r="F840" s="231"/>
      <c r="G840" s="231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31"/>
      <c r="B841" s="269"/>
      <c r="C841" s="231"/>
      <c r="D841" s="231"/>
      <c r="E841" s="269"/>
      <c r="F841" s="231"/>
      <c r="G841" s="231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31"/>
      <c r="B842" s="269"/>
      <c r="C842" s="231"/>
      <c r="D842" s="231"/>
      <c r="E842" s="269"/>
      <c r="F842" s="231"/>
      <c r="G842" s="231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31"/>
      <c r="B843" s="269"/>
      <c r="C843" s="231"/>
      <c r="D843" s="231"/>
      <c r="E843" s="269"/>
      <c r="F843" s="231"/>
      <c r="G843" s="231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31"/>
      <c r="B844" s="269"/>
      <c r="C844" s="231"/>
      <c r="D844" s="231"/>
      <c r="E844" s="269"/>
      <c r="F844" s="231"/>
      <c r="G844" s="231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31"/>
      <c r="B845" s="269"/>
      <c r="C845" s="231"/>
      <c r="D845" s="231"/>
      <c r="E845" s="269"/>
      <c r="F845" s="231"/>
      <c r="G845" s="231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31"/>
      <c r="B846" s="269"/>
      <c r="C846" s="231"/>
      <c r="D846" s="231"/>
      <c r="E846" s="269"/>
      <c r="F846" s="231"/>
      <c r="G846" s="231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31"/>
      <c r="B847" s="269"/>
      <c r="C847" s="231"/>
      <c r="D847" s="231"/>
      <c r="E847" s="269"/>
      <c r="F847" s="231"/>
      <c r="G847" s="231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31"/>
      <c r="B848" s="269"/>
      <c r="C848" s="231"/>
      <c r="D848" s="231"/>
      <c r="E848" s="269"/>
      <c r="F848" s="231"/>
      <c r="G848" s="231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31"/>
      <c r="B849" s="269"/>
      <c r="C849" s="231"/>
      <c r="D849" s="231"/>
      <c r="E849" s="269"/>
      <c r="F849" s="231"/>
      <c r="G849" s="231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31"/>
      <c r="B850" s="269"/>
      <c r="C850" s="231"/>
      <c r="D850" s="231"/>
      <c r="E850" s="269"/>
      <c r="F850" s="231"/>
      <c r="G850" s="231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31"/>
      <c r="B851" s="269"/>
      <c r="C851" s="231"/>
      <c r="D851" s="231"/>
      <c r="E851" s="269"/>
      <c r="F851" s="231"/>
      <c r="G851" s="231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31"/>
      <c r="B852" s="269"/>
      <c r="C852" s="231"/>
      <c r="D852" s="231"/>
      <c r="E852" s="269"/>
      <c r="F852" s="231"/>
      <c r="G852" s="231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31"/>
      <c r="B853" s="269"/>
      <c r="C853" s="231"/>
      <c r="D853" s="231"/>
      <c r="E853" s="269"/>
      <c r="F853" s="231"/>
      <c r="G853" s="231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31"/>
      <c r="B854" s="269"/>
      <c r="C854" s="231"/>
      <c r="D854" s="231"/>
      <c r="E854" s="269"/>
      <c r="F854" s="231"/>
      <c r="G854" s="231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31"/>
      <c r="B855" s="269"/>
      <c r="C855" s="231"/>
      <c r="D855" s="231"/>
      <c r="E855" s="269"/>
      <c r="F855" s="231"/>
      <c r="G855" s="231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31"/>
      <c r="B856" s="269"/>
      <c r="C856" s="231"/>
      <c r="D856" s="231"/>
      <c r="E856" s="269"/>
      <c r="F856" s="231"/>
      <c r="G856" s="231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31"/>
      <c r="B857" s="269"/>
      <c r="C857" s="231"/>
      <c r="D857" s="231"/>
      <c r="E857" s="269"/>
      <c r="F857" s="231"/>
      <c r="G857" s="231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31"/>
      <c r="B858" s="269"/>
      <c r="C858" s="231"/>
      <c r="D858" s="231"/>
      <c r="E858" s="269"/>
      <c r="F858" s="231"/>
      <c r="G858" s="231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31"/>
      <c r="B859" s="269"/>
      <c r="C859" s="231"/>
      <c r="D859" s="231"/>
      <c r="E859" s="269"/>
      <c r="F859" s="231"/>
      <c r="G859" s="231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31"/>
      <c r="B860" s="269"/>
      <c r="C860" s="231"/>
      <c r="D860" s="231"/>
      <c r="E860" s="269"/>
      <c r="F860" s="231"/>
      <c r="G860" s="231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31"/>
      <c r="B861" s="269"/>
      <c r="C861" s="231"/>
      <c r="D861" s="231"/>
      <c r="E861" s="269"/>
      <c r="F861" s="231"/>
      <c r="G861" s="231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31"/>
      <c r="B862" s="269"/>
      <c r="C862" s="231"/>
      <c r="D862" s="231"/>
      <c r="E862" s="269"/>
      <c r="F862" s="231"/>
      <c r="G862" s="231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31"/>
      <c r="B863" s="269"/>
      <c r="C863" s="231"/>
      <c r="D863" s="231"/>
      <c r="E863" s="269"/>
      <c r="F863" s="231"/>
      <c r="G863" s="231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31"/>
      <c r="B864" s="269"/>
      <c r="C864" s="231"/>
      <c r="D864" s="231"/>
      <c r="E864" s="269"/>
      <c r="F864" s="231"/>
      <c r="G864" s="231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31"/>
      <c r="B865" s="269"/>
      <c r="C865" s="231"/>
      <c r="D865" s="231"/>
      <c r="E865" s="269"/>
      <c r="F865" s="231"/>
      <c r="G865" s="231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31"/>
      <c r="B866" s="269"/>
      <c r="C866" s="231"/>
      <c r="D866" s="231"/>
      <c r="E866" s="269"/>
      <c r="F866" s="231"/>
      <c r="G866" s="231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31"/>
      <c r="B867" s="269"/>
      <c r="C867" s="231"/>
      <c r="D867" s="231"/>
      <c r="E867" s="269"/>
      <c r="F867" s="231"/>
      <c r="G867" s="231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31"/>
      <c r="B868" s="269"/>
      <c r="C868" s="231"/>
      <c r="D868" s="231"/>
      <c r="E868" s="269"/>
      <c r="F868" s="231"/>
      <c r="G868" s="231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31"/>
      <c r="B869" s="269"/>
      <c r="C869" s="231"/>
      <c r="D869" s="231"/>
      <c r="E869" s="269"/>
      <c r="F869" s="231"/>
      <c r="G869" s="231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31"/>
      <c r="B870" s="269"/>
      <c r="C870" s="231"/>
      <c r="D870" s="231"/>
      <c r="E870" s="269"/>
      <c r="F870" s="231"/>
      <c r="G870" s="231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31"/>
      <c r="B871" s="269"/>
      <c r="C871" s="231"/>
      <c r="D871" s="231"/>
      <c r="E871" s="269"/>
      <c r="F871" s="231"/>
      <c r="G871" s="231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31"/>
      <c r="B872" s="269"/>
      <c r="C872" s="231"/>
      <c r="D872" s="231"/>
      <c r="E872" s="269"/>
      <c r="F872" s="231"/>
      <c r="G872" s="231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31"/>
      <c r="B873" s="269"/>
      <c r="C873" s="231"/>
      <c r="D873" s="231"/>
      <c r="E873" s="269"/>
      <c r="F873" s="231"/>
      <c r="G873" s="231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31"/>
      <c r="B874" s="269"/>
      <c r="C874" s="231"/>
      <c r="D874" s="231"/>
      <c r="E874" s="269"/>
      <c r="F874" s="231"/>
      <c r="G874" s="231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31"/>
      <c r="B875" s="269"/>
      <c r="C875" s="231"/>
      <c r="D875" s="231"/>
      <c r="E875" s="269"/>
      <c r="F875" s="231"/>
      <c r="G875" s="231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31"/>
      <c r="B876" s="269"/>
      <c r="C876" s="231"/>
      <c r="D876" s="231"/>
      <c r="E876" s="269"/>
      <c r="F876" s="231"/>
      <c r="G876" s="231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31"/>
      <c r="B877" s="269"/>
      <c r="C877" s="231"/>
      <c r="D877" s="231"/>
      <c r="E877" s="269"/>
      <c r="F877" s="231"/>
      <c r="G877" s="231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31"/>
      <c r="B878" s="269"/>
      <c r="C878" s="231"/>
      <c r="D878" s="231"/>
      <c r="E878" s="269"/>
      <c r="F878" s="231"/>
      <c r="G878" s="231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31"/>
      <c r="B879" s="269"/>
      <c r="C879" s="231"/>
      <c r="D879" s="231"/>
      <c r="E879" s="269"/>
      <c r="F879" s="231"/>
      <c r="G879" s="231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31"/>
      <c r="B880" s="269"/>
      <c r="C880" s="231"/>
      <c r="D880" s="231"/>
      <c r="E880" s="269"/>
      <c r="F880" s="231"/>
      <c r="G880" s="231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31"/>
      <c r="B881" s="269"/>
      <c r="C881" s="231"/>
      <c r="D881" s="231"/>
      <c r="E881" s="269"/>
      <c r="F881" s="231"/>
      <c r="G881" s="231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31"/>
      <c r="B882" s="269"/>
      <c r="C882" s="231"/>
      <c r="D882" s="231"/>
      <c r="E882" s="269"/>
      <c r="F882" s="231"/>
      <c r="G882" s="231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31"/>
      <c r="B883" s="269"/>
      <c r="C883" s="231"/>
      <c r="D883" s="231"/>
      <c r="E883" s="269"/>
      <c r="F883" s="231"/>
      <c r="G883" s="231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31"/>
      <c r="B884" s="269"/>
      <c r="C884" s="231"/>
      <c r="D884" s="231"/>
      <c r="E884" s="269"/>
      <c r="F884" s="231"/>
      <c r="G884" s="231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31"/>
      <c r="B885" s="269"/>
      <c r="C885" s="231"/>
      <c r="D885" s="231"/>
      <c r="E885" s="269"/>
      <c r="F885" s="231"/>
      <c r="G885" s="231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31"/>
      <c r="B886" s="269"/>
      <c r="C886" s="231"/>
      <c r="D886" s="231"/>
      <c r="E886" s="269"/>
      <c r="F886" s="231"/>
      <c r="G886" s="231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31"/>
      <c r="B887" s="269"/>
      <c r="C887" s="231"/>
      <c r="D887" s="231"/>
      <c r="E887" s="269"/>
      <c r="F887" s="231"/>
      <c r="G887" s="231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31"/>
      <c r="B888" s="269"/>
      <c r="C888" s="231"/>
      <c r="D888" s="231"/>
      <c r="E888" s="269"/>
      <c r="F888" s="231"/>
      <c r="G888" s="231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31"/>
      <c r="B889" s="269"/>
      <c r="C889" s="231"/>
      <c r="D889" s="231"/>
      <c r="E889" s="269"/>
      <c r="F889" s="231"/>
      <c r="G889" s="231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31"/>
      <c r="B890" s="269"/>
      <c r="C890" s="231"/>
      <c r="D890" s="231"/>
      <c r="E890" s="269"/>
      <c r="F890" s="231"/>
      <c r="G890" s="231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31"/>
      <c r="B891" s="269"/>
      <c r="C891" s="231"/>
      <c r="D891" s="231"/>
      <c r="E891" s="269"/>
      <c r="F891" s="231"/>
      <c r="G891" s="231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31"/>
      <c r="B892" s="269"/>
      <c r="C892" s="231"/>
      <c r="D892" s="231"/>
      <c r="E892" s="269"/>
      <c r="F892" s="231"/>
      <c r="G892" s="231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31"/>
      <c r="B893" s="269"/>
      <c r="C893" s="231"/>
      <c r="D893" s="231"/>
      <c r="E893" s="269"/>
      <c r="F893" s="231"/>
      <c r="G893" s="231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31"/>
      <c r="B894" s="269"/>
      <c r="C894" s="231"/>
      <c r="D894" s="231"/>
      <c r="E894" s="269"/>
      <c r="F894" s="231"/>
      <c r="G894" s="231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31"/>
      <c r="B895" s="269"/>
      <c r="C895" s="231"/>
      <c r="D895" s="231"/>
      <c r="E895" s="269"/>
      <c r="F895" s="231"/>
      <c r="G895" s="231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31"/>
      <c r="B896" s="269"/>
      <c r="C896" s="231"/>
      <c r="D896" s="231"/>
      <c r="E896" s="269"/>
      <c r="F896" s="231"/>
      <c r="G896" s="231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31"/>
      <c r="B897" s="269"/>
      <c r="C897" s="231"/>
      <c r="D897" s="231"/>
      <c r="E897" s="269"/>
      <c r="F897" s="231"/>
      <c r="G897" s="231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31"/>
      <c r="B898" s="269"/>
      <c r="C898" s="231"/>
      <c r="D898" s="231"/>
      <c r="E898" s="269"/>
      <c r="F898" s="231"/>
      <c r="G898" s="231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31"/>
      <c r="B899" s="269"/>
      <c r="C899" s="231"/>
      <c r="D899" s="231"/>
      <c r="E899" s="269"/>
      <c r="F899" s="231"/>
      <c r="G899" s="231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31"/>
      <c r="B900" s="269"/>
      <c r="C900" s="231"/>
      <c r="D900" s="231"/>
      <c r="E900" s="269"/>
      <c r="F900" s="231"/>
      <c r="G900" s="231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31"/>
      <c r="B901" s="269"/>
      <c r="C901" s="231"/>
      <c r="D901" s="231"/>
      <c r="E901" s="269"/>
      <c r="F901" s="231"/>
      <c r="G901" s="231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31"/>
      <c r="B902" s="269"/>
      <c r="C902" s="231"/>
      <c r="D902" s="231"/>
      <c r="E902" s="269"/>
      <c r="F902" s="231"/>
      <c r="G902" s="231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31"/>
      <c r="B903" s="269"/>
      <c r="C903" s="231"/>
      <c r="D903" s="231"/>
      <c r="E903" s="269"/>
      <c r="F903" s="231"/>
      <c r="G903" s="231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31"/>
      <c r="B904" s="269"/>
      <c r="C904" s="231"/>
      <c r="D904" s="231"/>
      <c r="E904" s="269"/>
      <c r="F904" s="231"/>
      <c r="G904" s="231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31"/>
      <c r="B905" s="269"/>
      <c r="C905" s="231"/>
      <c r="D905" s="231"/>
      <c r="E905" s="269"/>
      <c r="F905" s="231"/>
      <c r="G905" s="231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31"/>
      <c r="B906" s="269"/>
      <c r="C906" s="231"/>
      <c r="D906" s="231"/>
      <c r="E906" s="269"/>
      <c r="F906" s="231"/>
      <c r="G906" s="231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31"/>
      <c r="B907" s="269"/>
      <c r="C907" s="231"/>
      <c r="D907" s="231"/>
      <c r="E907" s="269"/>
      <c r="F907" s="231"/>
      <c r="G907" s="231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31"/>
      <c r="B908" s="269"/>
      <c r="C908" s="231"/>
      <c r="D908" s="231"/>
      <c r="E908" s="269"/>
      <c r="F908" s="231"/>
      <c r="G908" s="231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31"/>
      <c r="B909" s="269"/>
      <c r="C909" s="231"/>
      <c r="D909" s="231"/>
      <c r="E909" s="269"/>
      <c r="F909" s="231"/>
      <c r="G909" s="231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31"/>
      <c r="B910" s="269"/>
      <c r="C910" s="231"/>
      <c r="D910" s="231"/>
      <c r="E910" s="269"/>
      <c r="F910" s="231"/>
      <c r="G910" s="231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31"/>
      <c r="B911" s="269"/>
      <c r="C911" s="231"/>
      <c r="D911" s="231"/>
      <c r="E911" s="269"/>
      <c r="F911" s="231"/>
      <c r="G911" s="231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31"/>
      <c r="B912" s="269"/>
      <c r="C912" s="231"/>
      <c r="D912" s="231"/>
      <c r="E912" s="269"/>
      <c r="F912" s="231"/>
      <c r="G912" s="231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31"/>
      <c r="B913" s="269"/>
      <c r="C913" s="231"/>
      <c r="D913" s="231"/>
      <c r="E913" s="269"/>
      <c r="F913" s="231"/>
      <c r="G913" s="231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31"/>
      <c r="B914" s="269"/>
      <c r="C914" s="231"/>
      <c r="D914" s="231"/>
      <c r="E914" s="269"/>
      <c r="F914" s="231"/>
      <c r="G914" s="231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31"/>
      <c r="B915" s="269"/>
      <c r="C915" s="231"/>
      <c r="D915" s="231"/>
      <c r="E915" s="269"/>
      <c r="F915" s="231"/>
      <c r="G915" s="231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31"/>
      <c r="B916" s="269"/>
      <c r="C916" s="231"/>
      <c r="D916" s="231"/>
      <c r="E916" s="269"/>
      <c r="F916" s="231"/>
      <c r="G916" s="231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31"/>
      <c r="B917" s="269"/>
      <c r="C917" s="231"/>
      <c r="D917" s="231"/>
      <c r="E917" s="269"/>
      <c r="F917" s="231"/>
      <c r="G917" s="231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31"/>
      <c r="B918" s="269"/>
      <c r="C918" s="231"/>
      <c r="D918" s="231"/>
      <c r="E918" s="269"/>
      <c r="F918" s="231"/>
      <c r="G918" s="231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31"/>
      <c r="B919" s="269"/>
      <c r="C919" s="231"/>
      <c r="D919" s="231"/>
      <c r="E919" s="269"/>
      <c r="F919" s="231"/>
      <c r="G919" s="231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31"/>
      <c r="B920" s="269"/>
      <c r="C920" s="231"/>
      <c r="D920" s="231"/>
      <c r="E920" s="269"/>
      <c r="F920" s="231"/>
      <c r="G920" s="231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31"/>
      <c r="B921" s="269"/>
      <c r="C921" s="231"/>
      <c r="D921" s="231"/>
      <c r="E921" s="269"/>
      <c r="F921" s="231"/>
      <c r="G921" s="231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31"/>
      <c r="B922" s="269"/>
      <c r="C922" s="231"/>
      <c r="D922" s="231"/>
      <c r="E922" s="269"/>
      <c r="F922" s="231"/>
      <c r="G922" s="231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31"/>
      <c r="B923" s="269"/>
      <c r="C923" s="231"/>
      <c r="D923" s="231"/>
      <c r="E923" s="269"/>
      <c r="F923" s="231"/>
      <c r="G923" s="231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31"/>
      <c r="B924" s="269"/>
      <c r="C924" s="231"/>
      <c r="D924" s="231"/>
      <c r="E924" s="269"/>
      <c r="F924" s="231"/>
      <c r="G924" s="231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31"/>
      <c r="B925" s="269"/>
      <c r="C925" s="231"/>
      <c r="D925" s="231"/>
      <c r="E925" s="269"/>
      <c r="F925" s="231"/>
      <c r="G925" s="231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31"/>
      <c r="B926" s="269"/>
      <c r="C926" s="231"/>
      <c r="D926" s="231"/>
      <c r="E926" s="269"/>
      <c r="F926" s="231"/>
      <c r="G926" s="231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31"/>
      <c r="B927" s="269"/>
      <c r="C927" s="231"/>
      <c r="D927" s="231"/>
      <c r="E927" s="269"/>
      <c r="F927" s="231"/>
      <c r="G927" s="231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31"/>
      <c r="B928" s="269"/>
      <c r="C928" s="231"/>
      <c r="D928" s="231"/>
      <c r="E928" s="269"/>
      <c r="F928" s="231"/>
      <c r="G928" s="231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31"/>
      <c r="B929" s="269"/>
      <c r="C929" s="231"/>
      <c r="D929" s="231"/>
      <c r="E929" s="269"/>
      <c r="F929" s="231"/>
      <c r="G929" s="231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31"/>
      <c r="B930" s="269"/>
      <c r="C930" s="231"/>
      <c r="D930" s="231"/>
      <c r="E930" s="269"/>
      <c r="F930" s="231"/>
      <c r="G930" s="231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31"/>
      <c r="B931" s="269"/>
      <c r="C931" s="231"/>
      <c r="D931" s="231"/>
      <c r="E931" s="269"/>
      <c r="F931" s="231"/>
      <c r="G931" s="231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31"/>
      <c r="B932" s="269"/>
      <c r="C932" s="231"/>
      <c r="D932" s="231"/>
      <c r="E932" s="269"/>
      <c r="F932" s="231"/>
      <c r="G932" s="231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31"/>
      <c r="B933" s="269"/>
      <c r="C933" s="231"/>
      <c r="D933" s="231"/>
      <c r="E933" s="269"/>
      <c r="F933" s="231"/>
      <c r="G933" s="231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31"/>
      <c r="B934" s="269"/>
      <c r="C934" s="231"/>
      <c r="D934" s="231"/>
      <c r="E934" s="269"/>
      <c r="F934" s="231"/>
      <c r="G934" s="231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31"/>
      <c r="B935" s="269"/>
      <c r="C935" s="231"/>
      <c r="D935" s="231"/>
      <c r="E935" s="269"/>
      <c r="F935" s="231"/>
      <c r="G935" s="231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31"/>
      <c r="B936" s="269"/>
      <c r="C936" s="231"/>
      <c r="D936" s="231"/>
      <c r="E936" s="269"/>
      <c r="F936" s="231"/>
      <c r="G936" s="231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31"/>
      <c r="B937" s="269"/>
      <c r="C937" s="231"/>
      <c r="D937" s="231"/>
      <c r="E937" s="269"/>
      <c r="F937" s="231"/>
      <c r="G937" s="231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31"/>
      <c r="B938" s="269"/>
      <c r="C938" s="231"/>
      <c r="D938" s="231"/>
      <c r="E938" s="269"/>
      <c r="F938" s="231"/>
      <c r="G938" s="231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31"/>
      <c r="B939" s="269"/>
      <c r="C939" s="231"/>
      <c r="D939" s="231"/>
      <c r="E939" s="269"/>
      <c r="F939" s="231"/>
      <c r="G939" s="231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31"/>
      <c r="B940" s="269"/>
      <c r="C940" s="231"/>
      <c r="D940" s="231"/>
      <c r="E940" s="269"/>
      <c r="F940" s="231"/>
      <c r="G940" s="231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31"/>
      <c r="B941" s="269"/>
      <c r="C941" s="231"/>
      <c r="D941" s="231"/>
      <c r="E941" s="269"/>
      <c r="F941" s="231"/>
      <c r="G941" s="231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31"/>
      <c r="B942" s="269"/>
      <c r="C942" s="231"/>
      <c r="D942" s="231"/>
      <c r="E942" s="269"/>
      <c r="F942" s="231"/>
      <c r="G942" s="231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31"/>
      <c r="B943" s="269"/>
      <c r="C943" s="231"/>
      <c r="D943" s="231"/>
      <c r="E943" s="269"/>
      <c r="F943" s="231"/>
      <c r="G943" s="231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31"/>
      <c r="B944" s="269"/>
      <c r="C944" s="231"/>
      <c r="D944" s="231"/>
      <c r="E944" s="269"/>
      <c r="F944" s="231"/>
      <c r="G944" s="231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31"/>
      <c r="B945" s="269"/>
      <c r="C945" s="231"/>
      <c r="D945" s="231"/>
      <c r="E945" s="269"/>
      <c r="F945" s="231"/>
      <c r="G945" s="231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31"/>
      <c r="B946" s="269"/>
      <c r="C946" s="231"/>
      <c r="D946" s="231"/>
      <c r="E946" s="269"/>
      <c r="F946" s="231"/>
      <c r="G946" s="231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31"/>
      <c r="B947" s="269"/>
      <c r="C947" s="231"/>
      <c r="D947" s="231"/>
      <c r="E947" s="269"/>
      <c r="F947" s="231"/>
      <c r="G947" s="231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31"/>
      <c r="B948" s="269"/>
      <c r="C948" s="231"/>
      <c r="D948" s="231"/>
      <c r="E948" s="269"/>
      <c r="F948" s="231"/>
      <c r="G948" s="231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31"/>
      <c r="B949" s="269"/>
      <c r="C949" s="231"/>
      <c r="D949" s="231"/>
      <c r="E949" s="269"/>
      <c r="F949" s="231"/>
      <c r="G949" s="231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31"/>
      <c r="B950" s="269"/>
      <c r="C950" s="231"/>
      <c r="D950" s="231"/>
      <c r="E950" s="269"/>
      <c r="F950" s="231"/>
      <c r="G950" s="231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31"/>
      <c r="B951" s="269"/>
      <c r="C951" s="231"/>
      <c r="D951" s="231"/>
      <c r="E951" s="269"/>
      <c r="F951" s="231"/>
      <c r="G951" s="231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31"/>
      <c r="B952" s="269"/>
      <c r="C952" s="231"/>
      <c r="D952" s="231"/>
      <c r="E952" s="269"/>
      <c r="F952" s="231"/>
      <c r="G952" s="231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31"/>
      <c r="B953" s="269"/>
      <c r="C953" s="231"/>
      <c r="D953" s="231"/>
      <c r="E953" s="269"/>
      <c r="F953" s="231"/>
      <c r="G953" s="231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31"/>
      <c r="B954" s="269"/>
      <c r="C954" s="231"/>
      <c r="D954" s="231"/>
      <c r="E954" s="269"/>
      <c r="F954" s="231"/>
      <c r="G954" s="231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31"/>
      <c r="B955" s="269"/>
      <c r="C955" s="231"/>
      <c r="D955" s="231"/>
      <c r="E955" s="269"/>
      <c r="F955" s="231"/>
      <c r="G955" s="231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31"/>
      <c r="B956" s="269"/>
      <c r="C956" s="231"/>
      <c r="D956" s="231"/>
      <c r="E956" s="269"/>
      <c r="F956" s="231"/>
      <c r="G956" s="231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31"/>
      <c r="B957" s="269"/>
      <c r="C957" s="231"/>
      <c r="D957" s="231"/>
      <c r="E957" s="269"/>
      <c r="F957" s="231"/>
      <c r="G957" s="231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31"/>
      <c r="B958" s="269"/>
      <c r="C958" s="231"/>
      <c r="D958" s="231"/>
      <c r="E958" s="269"/>
      <c r="F958" s="231"/>
      <c r="G958" s="231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31"/>
      <c r="B959" s="269"/>
      <c r="C959" s="231"/>
      <c r="D959" s="231"/>
      <c r="E959" s="269"/>
      <c r="F959" s="231"/>
      <c r="G959" s="231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31"/>
      <c r="B960" s="269"/>
      <c r="C960" s="231"/>
      <c r="D960" s="231"/>
      <c r="E960" s="269"/>
      <c r="F960" s="231"/>
      <c r="G960" s="231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31"/>
      <c r="B961" s="269"/>
      <c r="C961" s="231"/>
      <c r="D961" s="231"/>
      <c r="E961" s="269"/>
      <c r="F961" s="231"/>
      <c r="G961" s="231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31"/>
      <c r="B962" s="269"/>
      <c r="C962" s="231"/>
      <c r="D962" s="231"/>
      <c r="E962" s="269"/>
      <c r="F962" s="231"/>
      <c r="G962" s="231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31"/>
      <c r="B963" s="269"/>
      <c r="C963" s="231"/>
      <c r="D963" s="231"/>
      <c r="E963" s="269"/>
      <c r="F963" s="231"/>
      <c r="G963" s="231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31"/>
      <c r="B964" s="269"/>
      <c r="C964" s="231"/>
      <c r="D964" s="231"/>
      <c r="E964" s="269"/>
      <c r="F964" s="231"/>
      <c r="G964" s="231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31"/>
      <c r="B965" s="269"/>
      <c r="C965" s="231"/>
      <c r="D965" s="231"/>
      <c r="E965" s="269"/>
      <c r="F965" s="231"/>
      <c r="G965" s="231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31"/>
      <c r="B966" s="269"/>
      <c r="C966" s="231"/>
      <c r="D966" s="231"/>
      <c r="E966" s="269"/>
      <c r="F966" s="231"/>
      <c r="G966" s="231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31"/>
      <c r="B967" s="269"/>
      <c r="C967" s="231"/>
      <c r="D967" s="231"/>
      <c r="E967" s="269"/>
      <c r="F967" s="231"/>
      <c r="G967" s="231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31"/>
      <c r="B968" s="269"/>
      <c r="C968" s="231"/>
      <c r="D968" s="231"/>
      <c r="E968" s="269"/>
      <c r="F968" s="231"/>
      <c r="G968" s="231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31"/>
      <c r="B969" s="269"/>
      <c r="C969" s="231"/>
      <c r="D969" s="231"/>
      <c r="E969" s="269"/>
      <c r="F969" s="231"/>
      <c r="G969" s="231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31"/>
      <c r="B970" s="269"/>
      <c r="C970" s="231"/>
      <c r="D970" s="231"/>
      <c r="E970" s="269"/>
      <c r="F970" s="231"/>
      <c r="G970" s="231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31"/>
      <c r="B971" s="269"/>
      <c r="C971" s="231"/>
      <c r="D971" s="231"/>
      <c r="E971" s="269"/>
      <c r="F971" s="231"/>
      <c r="G971" s="231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31"/>
      <c r="B972" s="269"/>
      <c r="C972" s="231"/>
      <c r="D972" s="231"/>
      <c r="E972" s="269"/>
      <c r="F972" s="231"/>
      <c r="G972" s="231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31"/>
      <c r="B973" s="269"/>
      <c r="C973" s="231"/>
      <c r="D973" s="231"/>
      <c r="E973" s="269"/>
      <c r="F973" s="231"/>
      <c r="G973" s="231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31"/>
      <c r="B974" s="269"/>
      <c r="C974" s="231"/>
      <c r="D974" s="231"/>
      <c r="E974" s="269"/>
      <c r="F974" s="231"/>
      <c r="G974" s="231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31"/>
      <c r="B975" s="269"/>
      <c r="C975" s="231"/>
      <c r="D975" s="231"/>
      <c r="E975" s="269"/>
      <c r="F975" s="231"/>
      <c r="G975" s="231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31"/>
      <c r="B976" s="269"/>
      <c r="C976" s="231"/>
      <c r="D976" s="231"/>
      <c r="E976" s="269"/>
      <c r="F976" s="231"/>
      <c r="G976" s="231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31"/>
      <c r="B977" s="269"/>
      <c r="C977" s="231"/>
      <c r="D977" s="231"/>
      <c r="E977" s="269"/>
      <c r="F977" s="231"/>
      <c r="G977" s="231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31"/>
      <c r="B978" s="269"/>
      <c r="C978" s="231"/>
      <c r="D978" s="231"/>
      <c r="E978" s="269"/>
      <c r="F978" s="231"/>
      <c r="G978" s="231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31"/>
      <c r="B979" s="269"/>
      <c r="C979" s="231"/>
      <c r="D979" s="231"/>
      <c r="E979" s="269"/>
      <c r="F979" s="231"/>
      <c r="G979" s="231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31"/>
      <c r="B980" s="269"/>
      <c r="C980" s="231"/>
      <c r="D980" s="231"/>
      <c r="E980" s="269"/>
      <c r="F980" s="231"/>
      <c r="G980" s="231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31"/>
      <c r="B981" s="269"/>
      <c r="C981" s="231"/>
      <c r="D981" s="231"/>
      <c r="E981" s="269"/>
      <c r="F981" s="231"/>
      <c r="G981" s="231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31"/>
      <c r="B982" s="269"/>
      <c r="C982" s="231"/>
      <c r="D982" s="231"/>
      <c r="E982" s="269"/>
      <c r="F982" s="231"/>
      <c r="G982" s="231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31"/>
      <c r="B983" s="269"/>
      <c r="C983" s="231"/>
      <c r="D983" s="231"/>
      <c r="E983" s="269"/>
      <c r="F983" s="231"/>
      <c r="G983" s="231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31"/>
      <c r="B984" s="269"/>
      <c r="C984" s="231"/>
      <c r="D984" s="231"/>
      <c r="E984" s="269"/>
      <c r="F984" s="231"/>
      <c r="G984" s="231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31"/>
      <c r="B985" s="269"/>
      <c r="C985" s="231"/>
      <c r="D985" s="231"/>
      <c r="E985" s="269"/>
      <c r="F985" s="231"/>
      <c r="G985" s="231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31"/>
      <c r="B986" s="269"/>
      <c r="C986" s="231"/>
      <c r="D986" s="231"/>
      <c r="E986" s="269"/>
      <c r="F986" s="231"/>
      <c r="G986" s="231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31"/>
      <c r="B987" s="269"/>
      <c r="C987" s="231"/>
      <c r="D987" s="231"/>
      <c r="E987" s="269"/>
      <c r="F987" s="231"/>
      <c r="G987" s="231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31"/>
      <c r="B988" s="269"/>
      <c r="C988" s="231"/>
      <c r="D988" s="231"/>
      <c r="E988" s="269"/>
      <c r="F988" s="231"/>
      <c r="G988" s="231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31"/>
      <c r="B989" s="269"/>
      <c r="C989" s="231"/>
      <c r="D989" s="231"/>
      <c r="E989" s="269"/>
      <c r="F989" s="231"/>
      <c r="G989" s="231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31"/>
      <c r="B990" s="269"/>
      <c r="C990" s="231"/>
      <c r="D990" s="231"/>
      <c r="E990" s="269"/>
      <c r="F990" s="231"/>
      <c r="G990" s="231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31"/>
      <c r="B991" s="269"/>
      <c r="C991" s="231"/>
      <c r="D991" s="231"/>
      <c r="E991" s="269"/>
      <c r="F991" s="231"/>
      <c r="G991" s="231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31"/>
      <c r="B992" s="269"/>
      <c r="C992" s="231"/>
      <c r="D992" s="231"/>
      <c r="E992" s="269"/>
      <c r="F992" s="231"/>
      <c r="G992" s="231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31"/>
      <c r="B993" s="269"/>
      <c r="C993" s="231"/>
      <c r="D993" s="231"/>
      <c r="E993" s="269"/>
      <c r="F993" s="231"/>
      <c r="G993" s="231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31"/>
      <c r="B994" s="269"/>
      <c r="C994" s="231"/>
      <c r="D994" s="231"/>
      <c r="E994" s="269"/>
      <c r="F994" s="231"/>
      <c r="G994" s="231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31"/>
      <c r="B995" s="269"/>
      <c r="C995" s="231"/>
      <c r="D995" s="231"/>
      <c r="E995" s="269"/>
      <c r="F995" s="231"/>
      <c r="G995" s="231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31"/>
      <c r="B996" s="269"/>
      <c r="C996" s="231"/>
      <c r="D996" s="231"/>
      <c r="E996" s="269"/>
      <c r="F996" s="231"/>
      <c r="G996" s="231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31"/>
      <c r="B997" s="269"/>
      <c r="C997" s="231"/>
      <c r="D997" s="231"/>
      <c r="E997" s="269"/>
      <c r="F997" s="231"/>
      <c r="G997" s="231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31"/>
      <c r="B998" s="269"/>
      <c r="C998" s="231"/>
      <c r="D998" s="231"/>
      <c r="E998" s="269"/>
      <c r="F998" s="231"/>
      <c r="G998" s="231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31"/>
      <c r="B999" s="269"/>
      <c r="C999" s="231"/>
      <c r="D999" s="231"/>
      <c r="E999" s="269"/>
      <c r="F999" s="231"/>
      <c r="G999" s="231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31"/>
      <c r="B1000" s="269"/>
      <c r="C1000" s="231"/>
      <c r="D1000" s="231"/>
      <c r="E1000" s="269"/>
      <c r="F1000" s="231"/>
      <c r="G1000" s="231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2">
    <mergeCell ref="A62:D62"/>
    <mergeCell ref="A73:D73"/>
    <mergeCell ref="A83:D83"/>
    <mergeCell ref="A99:D99"/>
    <mergeCell ref="A109:D109"/>
    <mergeCell ref="A2:J4"/>
    <mergeCell ref="A5:D5"/>
    <mergeCell ref="A12:D12"/>
    <mergeCell ref="A22:D22"/>
    <mergeCell ref="A32:D32"/>
    <mergeCell ref="A42:D42"/>
    <mergeCell ref="A52:D52"/>
  </mergeCells>
  <hyperlinks>
    <hyperlink r:id="rId1" ref="I11"/>
    <hyperlink r:id="rId2" ref="I20"/>
    <hyperlink r:id="rId3" ref="I21"/>
    <hyperlink r:id="rId4" ref="I29"/>
    <hyperlink r:id="rId5" ref="I30"/>
    <hyperlink r:id="rId6" ref="I39"/>
    <hyperlink r:id="rId7" ref="I40"/>
    <hyperlink r:id="rId8" ref="I69"/>
    <hyperlink r:id="rId9" ref="I70"/>
    <hyperlink r:id="rId10" ref="I71"/>
    <hyperlink r:id="rId11" ref="I72"/>
    <hyperlink r:id="rId12" ref="I74"/>
    <hyperlink r:id="rId13" ref="I84"/>
    <hyperlink r:id="rId14" ref="I85"/>
    <hyperlink r:id="rId15" ref="I90"/>
    <hyperlink r:id="rId16" ref="I91"/>
    <hyperlink r:id="rId17" ref="I92"/>
    <hyperlink r:id="rId18" ref="I93"/>
    <hyperlink r:id="rId19" ref="I94"/>
    <hyperlink r:id="rId20" ref="I95"/>
    <hyperlink r:id="rId21" ref="I96"/>
    <hyperlink r:id="rId22" ref="I97"/>
    <hyperlink r:id="rId23" ref="I98"/>
    <hyperlink r:id="rId24" ref="I106"/>
    <hyperlink r:id="rId25" ref="I107"/>
    <hyperlink r:id="rId26" ref="I108"/>
    <hyperlink r:id="rId27" ref="I110"/>
    <hyperlink r:id="rId28" ref="I117"/>
    <hyperlink r:id="rId29" ref="I119"/>
    <hyperlink r:id="rId30" ref="I120"/>
    <hyperlink r:id="rId31" ref="I121"/>
    <hyperlink r:id="rId32" ref="I123"/>
  </hyperlinks>
  <printOptions/>
  <pageMargins bottom="0.25" footer="0.0" header="0.0" left="0.25" right="0.25" top="0.75"/>
  <pageSetup orientation="landscape"/>
  <headerFooter>
    <oddHeader>&amp;C&amp;A&amp;RPage &amp;P of </oddHeader>
  </headerFooter>
  <rowBreaks count="1" manualBreakCount="1">
    <brk id="62" man="1"/>
  </rowBreaks>
  <drawing r:id="rId33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2.63" defaultRowHeight="15.0"/>
  <cols>
    <col customWidth="1" min="1" max="1" width="7.88"/>
    <col customWidth="1" min="2" max="2" width="3.63"/>
    <col customWidth="1" min="3" max="4" width="9.75"/>
    <col customWidth="1" min="5" max="5" width="17.88"/>
    <col customWidth="1" min="6" max="6" width="6.5"/>
    <col customWidth="1" min="7" max="7" width="5.63"/>
    <col customWidth="1" min="8" max="8" width="13.5"/>
    <col customWidth="1" min="9" max="9" width="21.63"/>
    <col customWidth="1" min="10" max="10" width="4.75"/>
    <col customWidth="1" min="11" max="11" width="13.5"/>
    <col customWidth="1" min="12" max="12" width="4.75"/>
    <col customWidth="1" min="13" max="26" width="7.75"/>
  </cols>
  <sheetData>
    <row r="1" ht="15.0" customHeight="1">
      <c r="A1" s="265" t="s">
        <v>111</v>
      </c>
      <c r="B1" s="248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32" t="s">
        <v>4738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COUNTIF(B13:B133,"T")</f>
        <v>38</v>
      </c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ht="15.0" customHeight="1">
      <c r="A3" s="49"/>
      <c r="J3" s="235"/>
      <c r="K3" s="234" t="s">
        <v>54</v>
      </c>
      <c r="L3" s="228">
        <f>COUNTIF(B13:B133,"G")</f>
        <v>6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ht="15.0" customHeight="1">
      <c r="A4" s="49"/>
      <c r="J4" s="235"/>
      <c r="K4" s="234" t="s">
        <v>124</v>
      </c>
      <c r="L4" s="228">
        <f>COUNTIF(B13:B133,"E")</f>
        <v>2</v>
      </c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ht="15.0" customHeight="1">
      <c r="A5" s="275" t="s">
        <v>4739</v>
      </c>
      <c r="B5" s="238"/>
      <c r="C5" s="238"/>
      <c r="D5" s="239"/>
      <c r="E5" s="266" t="s">
        <v>4740</v>
      </c>
      <c r="F5" s="229" t="s">
        <v>148</v>
      </c>
      <c r="G5" s="228">
        <v>75060.0</v>
      </c>
      <c r="H5" s="229"/>
      <c r="I5" s="299"/>
      <c r="J5" s="228">
        <f>J12+J24+J54+J72+J86+J104+J114+J124</f>
        <v>46</v>
      </c>
      <c r="K5" s="304" t="s">
        <v>125</v>
      </c>
      <c r="L5" s="228" t="s">
        <v>103</v>
      </c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</row>
    <row r="6" ht="12.0" customHeight="1">
      <c r="A6" s="265"/>
      <c r="B6" s="228"/>
      <c r="C6" s="229" t="s">
        <v>4741</v>
      </c>
      <c r="D6" s="229" t="s">
        <v>4742</v>
      </c>
      <c r="E6" s="229" t="s">
        <v>4743</v>
      </c>
      <c r="F6" s="254" t="s">
        <v>4744</v>
      </c>
      <c r="G6" s="228">
        <v>75052.0</v>
      </c>
      <c r="H6" s="229" t="s">
        <v>4745</v>
      </c>
      <c r="I6" s="229" t="s">
        <v>4746</v>
      </c>
      <c r="J6" s="248" t="s">
        <v>58</v>
      </c>
      <c r="K6" s="229"/>
      <c r="L6" s="228" t="s">
        <v>103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12.0" customHeight="1">
      <c r="A7" s="229"/>
      <c r="B7" s="228"/>
      <c r="C7" s="229" t="s">
        <v>4747</v>
      </c>
      <c r="D7" s="229" t="s">
        <v>4748</v>
      </c>
      <c r="E7" s="229" t="s">
        <v>4749</v>
      </c>
      <c r="F7" s="254" t="s">
        <v>148</v>
      </c>
      <c r="G7" s="228">
        <v>75060.0</v>
      </c>
      <c r="H7" s="229" t="s">
        <v>4750</v>
      </c>
      <c r="I7" s="229" t="s">
        <v>4751</v>
      </c>
      <c r="J7" s="248" t="s">
        <v>60</v>
      </c>
      <c r="K7" s="229"/>
      <c r="L7" s="228" t="s">
        <v>103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12.0" customHeight="1">
      <c r="A8" s="229"/>
      <c r="B8" s="228"/>
      <c r="C8" s="229" t="s">
        <v>4752</v>
      </c>
      <c r="D8" s="229" t="s">
        <v>4753</v>
      </c>
      <c r="E8" s="229" t="s">
        <v>4754</v>
      </c>
      <c r="F8" s="254" t="s">
        <v>4755</v>
      </c>
      <c r="G8" s="228">
        <v>75234.0</v>
      </c>
      <c r="H8" s="229" t="s">
        <v>4756</v>
      </c>
      <c r="I8" s="229" t="s">
        <v>4757</v>
      </c>
      <c r="J8" s="228" t="s">
        <v>62</v>
      </c>
      <c r="K8" s="229"/>
      <c r="L8" s="228" t="s">
        <v>103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0" customHeight="1">
      <c r="A9" s="229"/>
      <c r="B9" s="228"/>
      <c r="C9" s="229"/>
      <c r="D9" s="229"/>
      <c r="E9" s="265"/>
      <c r="F9" s="254"/>
      <c r="G9" s="229"/>
      <c r="H9" s="229"/>
      <c r="I9" s="229"/>
      <c r="J9" s="228" t="s">
        <v>64</v>
      </c>
      <c r="K9" s="229"/>
      <c r="L9" s="228" t="s">
        <v>103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9"/>
      <c r="B10" s="228"/>
      <c r="C10" s="229"/>
      <c r="D10" s="229"/>
      <c r="E10" s="266"/>
      <c r="F10" s="229"/>
      <c r="G10" s="229"/>
      <c r="H10" s="229"/>
      <c r="I10" s="229"/>
      <c r="J10" s="228" t="s">
        <v>66</v>
      </c>
      <c r="K10" s="229"/>
      <c r="L10" s="228" t="s">
        <v>103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15.0" customHeight="1">
      <c r="A11" s="229"/>
      <c r="B11" s="228"/>
      <c r="C11" s="229"/>
      <c r="D11" s="229"/>
      <c r="E11" s="270"/>
      <c r="F11" s="229"/>
      <c r="G11" s="228"/>
      <c r="H11" s="229"/>
      <c r="I11" s="229"/>
      <c r="J11" s="228" t="s">
        <v>68</v>
      </c>
      <c r="K11" s="229"/>
      <c r="L11" s="228" t="s">
        <v>103</v>
      </c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</row>
    <row r="12" ht="12.0" customHeight="1">
      <c r="A12" s="262" t="s">
        <v>4758</v>
      </c>
      <c r="B12" s="238"/>
      <c r="C12" s="238"/>
      <c r="D12" s="239"/>
      <c r="E12" s="270" t="s">
        <v>4759</v>
      </c>
      <c r="F12" s="229" t="s">
        <v>4755</v>
      </c>
      <c r="G12" s="228">
        <v>75234.0</v>
      </c>
      <c r="H12" s="229" t="s">
        <v>4760</v>
      </c>
      <c r="I12" s="301"/>
      <c r="J12" s="228">
        <f>COUNTA(A19:A23)</f>
        <v>3</v>
      </c>
      <c r="K12" s="254" t="s">
        <v>125</v>
      </c>
      <c r="L12" s="228" t="s">
        <v>103</v>
      </c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</row>
    <row r="13" ht="12.75" customHeight="1">
      <c r="A13" s="265"/>
      <c r="B13" s="228"/>
      <c r="C13" s="229" t="s">
        <v>4761</v>
      </c>
      <c r="D13" s="229" t="s">
        <v>4762</v>
      </c>
      <c r="E13" s="229" t="s">
        <v>4763</v>
      </c>
      <c r="F13" s="254" t="s">
        <v>38</v>
      </c>
      <c r="G13" s="228">
        <v>75229.0</v>
      </c>
      <c r="H13" s="229" t="s">
        <v>4764</v>
      </c>
      <c r="I13" s="229" t="s">
        <v>4765</v>
      </c>
      <c r="J13" s="228" t="s">
        <v>70</v>
      </c>
      <c r="K13" s="229"/>
      <c r="L13" s="228" t="s">
        <v>103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2.75" customHeight="1">
      <c r="A14" s="229"/>
      <c r="B14" s="228"/>
      <c r="C14" s="229" t="s">
        <v>4766</v>
      </c>
      <c r="D14" s="229" t="s">
        <v>2179</v>
      </c>
      <c r="E14" s="229" t="s">
        <v>4767</v>
      </c>
      <c r="F14" s="254" t="s">
        <v>148</v>
      </c>
      <c r="G14" s="228">
        <v>75039.0</v>
      </c>
      <c r="H14" s="229" t="s">
        <v>649</v>
      </c>
      <c r="I14" s="229" t="s">
        <v>4768</v>
      </c>
      <c r="J14" s="228" t="s">
        <v>72</v>
      </c>
      <c r="K14" s="229"/>
      <c r="L14" s="228" t="s">
        <v>103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12.0" customHeight="1">
      <c r="A15" s="229"/>
      <c r="B15" s="228"/>
      <c r="C15" s="229" t="s">
        <v>2360</v>
      </c>
      <c r="D15" s="229" t="s">
        <v>4769</v>
      </c>
      <c r="E15" s="229" t="s">
        <v>4770</v>
      </c>
      <c r="F15" s="254" t="s">
        <v>4771</v>
      </c>
      <c r="G15" s="228">
        <v>75001.0</v>
      </c>
      <c r="H15" s="229" t="s">
        <v>649</v>
      </c>
      <c r="I15" s="229" t="s">
        <v>4772</v>
      </c>
      <c r="J15" s="248" t="s">
        <v>74</v>
      </c>
      <c r="K15" s="229"/>
      <c r="L15" s="228" t="s">
        <v>103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0" customHeight="1">
      <c r="A16" s="229"/>
      <c r="B16" s="228"/>
      <c r="C16" s="229"/>
      <c r="D16" s="229"/>
      <c r="E16" s="266"/>
      <c r="F16" s="229"/>
      <c r="G16" s="229"/>
      <c r="H16" s="229"/>
      <c r="I16" s="229"/>
      <c r="J16" s="228" t="s">
        <v>76</v>
      </c>
      <c r="K16" s="229"/>
      <c r="L16" s="228" t="s">
        <v>103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9"/>
      <c r="B17" s="228"/>
      <c r="C17" s="229"/>
      <c r="D17" s="229"/>
      <c r="E17" s="266"/>
      <c r="F17" s="229"/>
      <c r="G17" s="229"/>
      <c r="H17" s="229"/>
      <c r="I17" s="229"/>
      <c r="J17" s="228" t="s">
        <v>78</v>
      </c>
      <c r="K17" s="229"/>
      <c r="L17" s="228" t="s">
        <v>103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9"/>
      <c r="B18" s="228"/>
      <c r="C18" s="229"/>
      <c r="D18" s="229"/>
      <c r="E18" s="266"/>
      <c r="F18" s="229"/>
      <c r="G18" s="229"/>
      <c r="H18" s="229"/>
      <c r="I18" s="229"/>
      <c r="J18" s="228" t="s">
        <v>80</v>
      </c>
      <c r="K18" s="229"/>
      <c r="L18" s="228" t="s">
        <v>103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0" customHeight="1">
      <c r="A19" s="229" t="s">
        <v>4773</v>
      </c>
      <c r="B19" s="386" t="s">
        <v>440</v>
      </c>
      <c r="C19" s="229" t="s">
        <v>4774</v>
      </c>
      <c r="D19" s="229" t="s">
        <v>1352</v>
      </c>
      <c r="E19" s="229" t="s">
        <v>4775</v>
      </c>
      <c r="F19" s="254" t="s">
        <v>4755</v>
      </c>
      <c r="G19" s="228">
        <v>75234.0</v>
      </c>
      <c r="H19" s="229" t="s">
        <v>649</v>
      </c>
      <c r="I19" s="229" t="s">
        <v>649</v>
      </c>
      <c r="J19" s="228"/>
      <c r="K19" s="229"/>
      <c r="L19" s="228" t="s">
        <v>103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0" customHeight="1">
      <c r="A20" s="229" t="s">
        <v>4776</v>
      </c>
      <c r="B20" s="386" t="s">
        <v>440</v>
      </c>
      <c r="C20" s="229" t="s">
        <v>2330</v>
      </c>
      <c r="D20" s="229" t="s">
        <v>4777</v>
      </c>
      <c r="E20" s="229" t="s">
        <v>4778</v>
      </c>
      <c r="F20" s="254" t="s">
        <v>38</v>
      </c>
      <c r="G20" s="228">
        <v>75244.0</v>
      </c>
      <c r="H20" s="229" t="s">
        <v>649</v>
      </c>
      <c r="I20" s="229" t="s">
        <v>649</v>
      </c>
      <c r="J20" s="228"/>
      <c r="K20" s="229"/>
      <c r="L20" s="228" t="s">
        <v>103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2.0" customHeight="1">
      <c r="A21" s="229" t="s">
        <v>4779</v>
      </c>
      <c r="B21" s="386" t="s">
        <v>440</v>
      </c>
      <c r="C21" s="229" t="s">
        <v>4780</v>
      </c>
      <c r="D21" s="229" t="s">
        <v>4781</v>
      </c>
      <c r="E21" s="229" t="s">
        <v>4782</v>
      </c>
      <c r="F21" s="254" t="s">
        <v>38</v>
      </c>
      <c r="G21" s="228">
        <v>75234.0</v>
      </c>
      <c r="H21" s="229" t="s">
        <v>649</v>
      </c>
      <c r="I21" s="229" t="s">
        <v>649</v>
      </c>
      <c r="J21" s="228"/>
      <c r="K21" s="229"/>
      <c r="L21" s="228" t="s">
        <v>103</v>
      </c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</row>
    <row r="22" ht="15.0" customHeight="1">
      <c r="A22" s="229"/>
      <c r="B22" s="386"/>
      <c r="C22" s="229"/>
      <c r="D22" s="229"/>
      <c r="E22" s="229"/>
      <c r="F22" s="254"/>
      <c r="G22" s="228"/>
      <c r="H22" s="229"/>
      <c r="I22" s="229"/>
      <c r="J22" s="228"/>
      <c r="K22" s="229"/>
      <c r="L22" s="228" t="s">
        <v>103</v>
      </c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</row>
    <row r="23" ht="30.0" customHeight="1">
      <c r="A23" s="229"/>
      <c r="B23" s="228"/>
      <c r="C23" s="229"/>
      <c r="D23" s="229"/>
      <c r="E23" s="266"/>
      <c r="F23" s="229"/>
      <c r="G23" s="229"/>
      <c r="H23" s="229"/>
      <c r="I23" s="229"/>
      <c r="J23" s="228"/>
      <c r="K23" s="229"/>
      <c r="L23" s="228" t="s">
        <v>103</v>
      </c>
      <c r="M23" s="250"/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</row>
    <row r="24" ht="12.0" customHeight="1">
      <c r="A24" s="262" t="s">
        <v>4783</v>
      </c>
      <c r="B24" s="238"/>
      <c r="C24" s="238"/>
      <c r="D24" s="239"/>
      <c r="E24" s="270" t="s">
        <v>4784</v>
      </c>
      <c r="F24" s="229" t="s">
        <v>4744</v>
      </c>
      <c r="G24" s="228">
        <v>75051.0</v>
      </c>
      <c r="H24" s="229" t="s">
        <v>4785</v>
      </c>
      <c r="I24" s="301"/>
      <c r="J24" s="228">
        <f>COUNTA(A31:A53)</f>
        <v>20</v>
      </c>
      <c r="K24" s="254" t="s">
        <v>125</v>
      </c>
      <c r="L24" s="228" t="s">
        <v>103</v>
      </c>
      <c r="M24" s="23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</row>
    <row r="25" ht="12.0" customHeight="1">
      <c r="A25" s="229" t="s">
        <v>4786</v>
      </c>
      <c r="B25" s="228"/>
      <c r="C25" s="229" t="s">
        <v>4787</v>
      </c>
      <c r="D25" s="229" t="s">
        <v>15</v>
      </c>
      <c r="E25" s="229" t="s">
        <v>4788</v>
      </c>
      <c r="F25" s="362" t="s">
        <v>4744</v>
      </c>
      <c r="G25" s="228">
        <v>75050.0</v>
      </c>
      <c r="H25" s="227" t="s">
        <v>4789</v>
      </c>
      <c r="I25" s="227" t="s">
        <v>4790</v>
      </c>
      <c r="J25" s="228" t="s">
        <v>70</v>
      </c>
      <c r="K25" s="229"/>
      <c r="L25" s="228" t="s">
        <v>103</v>
      </c>
      <c r="M25" s="23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</row>
    <row r="26" ht="12.0" customHeight="1">
      <c r="A26" s="229"/>
      <c r="B26" s="228"/>
      <c r="C26" s="229" t="s">
        <v>4791</v>
      </c>
      <c r="D26" s="229" t="s">
        <v>4792</v>
      </c>
      <c r="E26" s="229" t="s">
        <v>4793</v>
      </c>
      <c r="F26" s="254" t="s">
        <v>4744</v>
      </c>
      <c r="G26" s="228">
        <v>75052.0</v>
      </c>
      <c r="H26" s="229" t="s">
        <v>4794</v>
      </c>
      <c r="I26" s="229" t="s">
        <v>4795</v>
      </c>
      <c r="J26" s="228" t="s">
        <v>72</v>
      </c>
      <c r="K26" s="229"/>
      <c r="L26" s="228" t="s">
        <v>103</v>
      </c>
      <c r="M26" s="23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</row>
    <row r="27" ht="26.25" customHeight="1">
      <c r="A27" s="229"/>
      <c r="B27" s="228"/>
      <c r="C27" s="229" t="s">
        <v>4796</v>
      </c>
      <c r="D27" s="229" t="s">
        <v>4797</v>
      </c>
      <c r="E27" s="229" t="s">
        <v>4798</v>
      </c>
      <c r="F27" s="254" t="s">
        <v>4744</v>
      </c>
      <c r="G27" s="228">
        <v>75052.0</v>
      </c>
      <c r="H27" s="229" t="s">
        <v>4799</v>
      </c>
      <c r="I27" s="229" t="s">
        <v>4800</v>
      </c>
      <c r="J27" s="248" t="s">
        <v>74</v>
      </c>
      <c r="K27" s="229"/>
      <c r="L27" s="228" t="s">
        <v>103</v>
      </c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</row>
    <row r="28" ht="12.0" customHeight="1">
      <c r="A28" s="229"/>
      <c r="B28" s="228"/>
      <c r="C28" s="229"/>
      <c r="D28" s="229"/>
      <c r="E28" s="266"/>
      <c r="F28" s="229"/>
      <c r="G28" s="229"/>
      <c r="H28" s="229"/>
      <c r="I28" s="229"/>
      <c r="J28" s="228" t="s">
        <v>76</v>
      </c>
      <c r="K28" s="229"/>
      <c r="L28" s="228" t="s">
        <v>103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</row>
    <row r="29" ht="12.0" customHeight="1">
      <c r="A29" s="229"/>
      <c r="B29" s="228"/>
      <c r="C29" s="229"/>
      <c r="D29" s="229"/>
      <c r="E29" s="266"/>
      <c r="F29" s="229"/>
      <c r="G29" s="229"/>
      <c r="H29" s="229"/>
      <c r="I29" s="229"/>
      <c r="J29" s="228" t="s">
        <v>78</v>
      </c>
      <c r="K29" s="229"/>
      <c r="L29" s="228" t="s">
        <v>103</v>
      </c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</row>
    <row r="30" ht="12.0" customHeight="1">
      <c r="A30" s="229"/>
      <c r="B30" s="228"/>
      <c r="C30" s="229"/>
      <c r="D30" s="229"/>
      <c r="E30" s="266"/>
      <c r="F30" s="229"/>
      <c r="G30" s="229"/>
      <c r="H30" s="229"/>
      <c r="I30" s="229"/>
      <c r="J30" s="228" t="s">
        <v>80</v>
      </c>
      <c r="K30" s="229"/>
      <c r="L30" s="228" t="s">
        <v>103</v>
      </c>
      <c r="M30" s="23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</row>
    <row r="31" ht="12.0" customHeight="1">
      <c r="A31" s="229" t="s">
        <v>4786</v>
      </c>
      <c r="B31" s="228" t="s">
        <v>440</v>
      </c>
      <c r="C31" s="229" t="s">
        <v>4787</v>
      </c>
      <c r="D31" s="229" t="s">
        <v>15</v>
      </c>
      <c r="E31" s="229" t="s">
        <v>4788</v>
      </c>
      <c r="F31" s="362" t="s">
        <v>4744</v>
      </c>
      <c r="G31" s="228">
        <v>75050.0</v>
      </c>
      <c r="H31" s="227" t="s">
        <v>4789</v>
      </c>
      <c r="I31" s="227" t="s">
        <v>4790</v>
      </c>
      <c r="J31" s="228" t="s">
        <v>70</v>
      </c>
      <c r="K31" s="229"/>
      <c r="L31" s="228" t="s">
        <v>103</v>
      </c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</row>
    <row r="32" ht="12.0" customHeight="1">
      <c r="A32" s="229" t="s">
        <v>4801</v>
      </c>
      <c r="B32" s="228" t="s">
        <v>412</v>
      </c>
      <c r="C32" s="229" t="s">
        <v>2828</v>
      </c>
      <c r="D32" s="229" t="s">
        <v>4802</v>
      </c>
      <c r="E32" s="270" t="s">
        <v>4803</v>
      </c>
      <c r="F32" s="229" t="s">
        <v>4744</v>
      </c>
      <c r="G32" s="228">
        <v>75052.0</v>
      </c>
      <c r="H32" s="229" t="s">
        <v>4804</v>
      </c>
      <c r="I32" s="229" t="s">
        <v>4805</v>
      </c>
      <c r="J32" s="228" t="s">
        <v>68</v>
      </c>
      <c r="K32" s="229"/>
      <c r="L32" s="228" t="s">
        <v>103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26.25" customHeight="1">
      <c r="A33" s="229" t="s">
        <v>4806</v>
      </c>
      <c r="B33" s="228" t="s">
        <v>411</v>
      </c>
      <c r="C33" s="229" t="s">
        <v>3858</v>
      </c>
      <c r="D33" s="229" t="s">
        <v>4802</v>
      </c>
      <c r="E33" s="266" t="s">
        <v>4803</v>
      </c>
      <c r="F33" s="229" t="s">
        <v>4744</v>
      </c>
      <c r="G33" s="228">
        <v>75052.0</v>
      </c>
      <c r="H33" s="229"/>
      <c r="I33" s="229"/>
      <c r="J33" s="228"/>
      <c r="K33" s="229"/>
      <c r="L33" s="228" t="s">
        <v>103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26.25" customHeight="1">
      <c r="A34" s="229" t="s">
        <v>4807</v>
      </c>
      <c r="B34" s="386" t="s">
        <v>440</v>
      </c>
      <c r="C34" s="229" t="s">
        <v>4808</v>
      </c>
      <c r="D34" s="229" t="s">
        <v>4792</v>
      </c>
      <c r="E34" s="229" t="s">
        <v>4809</v>
      </c>
      <c r="F34" s="229" t="s">
        <v>4744</v>
      </c>
      <c r="G34" s="228">
        <v>75052.0</v>
      </c>
      <c r="H34" s="229" t="s">
        <v>4810</v>
      </c>
      <c r="I34" s="229" t="s">
        <v>4811</v>
      </c>
      <c r="J34" s="228"/>
      <c r="K34" s="229"/>
      <c r="L34" s="228" t="s">
        <v>103</v>
      </c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ht="26.25" customHeight="1">
      <c r="A35" s="229" t="s">
        <v>4812</v>
      </c>
      <c r="B35" s="386" t="s">
        <v>411</v>
      </c>
      <c r="C35" s="229" t="s">
        <v>970</v>
      </c>
      <c r="D35" s="229" t="s">
        <v>4792</v>
      </c>
      <c r="E35" s="229" t="s">
        <v>4809</v>
      </c>
      <c r="F35" s="229" t="s">
        <v>4744</v>
      </c>
      <c r="G35" s="228">
        <v>75052.0</v>
      </c>
      <c r="H35" s="229" t="s">
        <v>4813</v>
      </c>
      <c r="I35" s="229" t="s">
        <v>4795</v>
      </c>
      <c r="J35" s="228"/>
      <c r="K35" s="229"/>
      <c r="L35" s="228" t="s">
        <v>103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26.25" customHeight="1">
      <c r="A36" s="229" t="s">
        <v>4814</v>
      </c>
      <c r="B36" s="386" t="s">
        <v>411</v>
      </c>
      <c r="C36" s="229" t="s">
        <v>579</v>
      </c>
      <c r="D36" s="229" t="s">
        <v>4815</v>
      </c>
      <c r="E36" s="229" t="s">
        <v>4816</v>
      </c>
      <c r="F36" s="229" t="s">
        <v>4744</v>
      </c>
      <c r="G36" s="228">
        <v>75051.0</v>
      </c>
      <c r="H36" s="229" t="s">
        <v>4817</v>
      </c>
      <c r="I36" s="229" t="s">
        <v>4818</v>
      </c>
      <c r="J36" s="228"/>
      <c r="K36" s="265"/>
      <c r="L36" s="228" t="s">
        <v>103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26.25" customHeight="1">
      <c r="A37" s="229" t="s">
        <v>4819</v>
      </c>
      <c r="B37" s="386" t="s">
        <v>411</v>
      </c>
      <c r="C37" s="229" t="s">
        <v>4820</v>
      </c>
      <c r="D37" s="229" t="s">
        <v>4821</v>
      </c>
      <c r="E37" s="229" t="s">
        <v>4822</v>
      </c>
      <c r="F37" s="229" t="s">
        <v>4744</v>
      </c>
      <c r="G37" s="228">
        <v>75051.0</v>
      </c>
      <c r="H37" s="229" t="s">
        <v>4823</v>
      </c>
      <c r="I37" s="229" t="s">
        <v>4824</v>
      </c>
      <c r="J37" s="228"/>
      <c r="K37" s="229"/>
      <c r="L37" s="228" t="s">
        <v>103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26.25" customHeight="1">
      <c r="A38" s="229" t="s">
        <v>4825</v>
      </c>
      <c r="B38" s="386" t="s">
        <v>440</v>
      </c>
      <c r="C38" s="229" t="s">
        <v>3157</v>
      </c>
      <c r="D38" s="229" t="s">
        <v>15</v>
      </c>
      <c r="E38" s="229" t="s">
        <v>4826</v>
      </c>
      <c r="F38" s="229" t="s">
        <v>4744</v>
      </c>
      <c r="G38" s="228">
        <v>75050.0</v>
      </c>
      <c r="H38" s="229" t="s">
        <v>4827</v>
      </c>
      <c r="I38" s="229" t="s">
        <v>4828</v>
      </c>
      <c r="J38" s="228"/>
      <c r="K38" s="229"/>
      <c r="L38" s="228" t="s">
        <v>103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26.25" customHeight="1">
      <c r="A39" s="229" t="s">
        <v>4829</v>
      </c>
      <c r="B39" s="386" t="s">
        <v>440</v>
      </c>
      <c r="C39" s="229" t="s">
        <v>4830</v>
      </c>
      <c r="D39" s="229" t="s">
        <v>15</v>
      </c>
      <c r="E39" s="229" t="s">
        <v>4826</v>
      </c>
      <c r="F39" s="229" t="s">
        <v>4744</v>
      </c>
      <c r="G39" s="228">
        <v>75050.0</v>
      </c>
      <c r="H39" s="229" t="s">
        <v>4831</v>
      </c>
      <c r="I39" s="229" t="s">
        <v>4790</v>
      </c>
      <c r="J39" s="228"/>
      <c r="K39" s="229"/>
      <c r="L39" s="228" t="s">
        <v>103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26.25" customHeight="1">
      <c r="A40" s="229" t="s">
        <v>4832</v>
      </c>
      <c r="B40" s="386" t="s">
        <v>440</v>
      </c>
      <c r="C40" s="229" t="s">
        <v>4833</v>
      </c>
      <c r="D40" s="229" t="s">
        <v>4834</v>
      </c>
      <c r="E40" s="229" t="s">
        <v>4835</v>
      </c>
      <c r="F40" s="229" t="s">
        <v>4744</v>
      </c>
      <c r="G40" s="228">
        <v>75050.0</v>
      </c>
      <c r="H40" s="229" t="s">
        <v>4836</v>
      </c>
      <c r="I40" s="229" t="s">
        <v>4837</v>
      </c>
      <c r="J40" s="228"/>
      <c r="K40" s="229"/>
      <c r="L40" s="228" t="s">
        <v>103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26.25" customHeight="1">
      <c r="A41" s="229" t="s">
        <v>4838</v>
      </c>
      <c r="B41" s="386" t="s">
        <v>440</v>
      </c>
      <c r="C41" s="229" t="s">
        <v>4839</v>
      </c>
      <c r="D41" s="229" t="s">
        <v>4840</v>
      </c>
      <c r="E41" s="229" t="s">
        <v>4841</v>
      </c>
      <c r="F41" s="229" t="s">
        <v>4744</v>
      </c>
      <c r="G41" s="228">
        <v>75051.0</v>
      </c>
      <c r="H41" s="229" t="s">
        <v>4842</v>
      </c>
      <c r="I41" s="229" t="s">
        <v>4843</v>
      </c>
      <c r="J41" s="228"/>
      <c r="K41" s="229"/>
      <c r="L41" s="228" t="s">
        <v>103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26.25" customHeight="1">
      <c r="A42" s="229" t="s">
        <v>4844</v>
      </c>
      <c r="B42" s="386" t="s">
        <v>440</v>
      </c>
      <c r="C42" s="229" t="s">
        <v>2101</v>
      </c>
      <c r="D42" s="229" t="s">
        <v>4840</v>
      </c>
      <c r="E42" s="229" t="s">
        <v>4841</v>
      </c>
      <c r="F42" s="229" t="s">
        <v>4744</v>
      </c>
      <c r="G42" s="228">
        <v>75051.0</v>
      </c>
      <c r="H42" s="229" t="s">
        <v>4842</v>
      </c>
      <c r="I42" s="229" t="s">
        <v>4845</v>
      </c>
      <c r="J42" s="228"/>
      <c r="K42" s="229"/>
      <c r="L42" s="228" t="s">
        <v>103</v>
      </c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</row>
    <row r="43" ht="26.25" customHeight="1">
      <c r="A43" s="229" t="s">
        <v>4846</v>
      </c>
      <c r="B43" s="386" t="s">
        <v>440</v>
      </c>
      <c r="C43" s="229" t="s">
        <v>4847</v>
      </c>
      <c r="D43" s="229" t="s">
        <v>4848</v>
      </c>
      <c r="E43" s="229" t="s">
        <v>4849</v>
      </c>
      <c r="F43" s="229" t="s">
        <v>4744</v>
      </c>
      <c r="G43" s="228">
        <v>75051.0</v>
      </c>
      <c r="H43" s="229" t="s">
        <v>4850</v>
      </c>
      <c r="I43" s="229" t="s">
        <v>4851</v>
      </c>
      <c r="J43" s="228"/>
      <c r="K43" s="229"/>
      <c r="L43" s="228" t="s">
        <v>103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26.25" customHeight="1">
      <c r="A44" s="229" t="s">
        <v>4852</v>
      </c>
      <c r="B44" s="386" t="s">
        <v>440</v>
      </c>
      <c r="C44" s="229" t="s">
        <v>4853</v>
      </c>
      <c r="D44" s="229" t="s">
        <v>4748</v>
      </c>
      <c r="E44" s="229" t="s">
        <v>4854</v>
      </c>
      <c r="F44" s="229" t="s">
        <v>4744</v>
      </c>
      <c r="G44" s="228">
        <v>75052.0</v>
      </c>
      <c r="H44" s="229" t="s">
        <v>4855</v>
      </c>
      <c r="I44" s="229" t="s">
        <v>4856</v>
      </c>
      <c r="J44" s="228"/>
      <c r="K44" s="229"/>
      <c r="L44" s="228" t="s">
        <v>103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26.25" customHeight="1">
      <c r="A45" s="229" t="s">
        <v>4857</v>
      </c>
      <c r="B45" s="386" t="s">
        <v>440</v>
      </c>
      <c r="C45" s="229" t="s">
        <v>447</v>
      </c>
      <c r="D45" s="229" t="s">
        <v>3193</v>
      </c>
      <c r="E45" s="229" t="s">
        <v>4858</v>
      </c>
      <c r="F45" s="229" t="s">
        <v>4744</v>
      </c>
      <c r="G45" s="228">
        <v>75052.0</v>
      </c>
      <c r="H45" s="229" t="s">
        <v>4859</v>
      </c>
      <c r="I45" s="229" t="s">
        <v>4860</v>
      </c>
      <c r="J45" s="228"/>
      <c r="K45" s="229"/>
      <c r="L45" s="228" t="s">
        <v>103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26.25" customHeight="1">
      <c r="A46" s="229" t="s">
        <v>4861</v>
      </c>
      <c r="B46" s="386" t="s">
        <v>440</v>
      </c>
      <c r="C46" s="229" t="s">
        <v>4862</v>
      </c>
      <c r="D46" s="229" t="s">
        <v>4797</v>
      </c>
      <c r="E46" s="229" t="s">
        <v>4863</v>
      </c>
      <c r="F46" s="229" t="s">
        <v>4744</v>
      </c>
      <c r="G46" s="228">
        <v>75052.0</v>
      </c>
      <c r="H46" s="229" t="s">
        <v>4864</v>
      </c>
      <c r="I46" s="229" t="s">
        <v>4800</v>
      </c>
      <c r="J46" s="228"/>
      <c r="K46" s="265"/>
      <c r="L46" s="228" t="s">
        <v>103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26.25" customHeight="1">
      <c r="A47" s="229" t="s">
        <v>4865</v>
      </c>
      <c r="B47" s="386" t="s">
        <v>440</v>
      </c>
      <c r="C47" s="229" t="s">
        <v>1924</v>
      </c>
      <c r="D47" s="229" t="s">
        <v>4866</v>
      </c>
      <c r="E47" s="229" t="s">
        <v>4867</v>
      </c>
      <c r="F47" s="229" t="s">
        <v>4744</v>
      </c>
      <c r="G47" s="228">
        <v>75052.0</v>
      </c>
      <c r="H47" s="229" t="s">
        <v>4868</v>
      </c>
      <c r="I47" s="229" t="s">
        <v>4869</v>
      </c>
      <c r="J47" s="228"/>
      <c r="K47" s="265"/>
      <c r="L47" s="228" t="s">
        <v>103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26.25" customHeight="1">
      <c r="A48" s="229" t="s">
        <v>4870</v>
      </c>
      <c r="B48" s="386" t="s">
        <v>440</v>
      </c>
      <c r="C48" s="229" t="s">
        <v>4871</v>
      </c>
      <c r="D48" s="229" t="s">
        <v>4872</v>
      </c>
      <c r="E48" s="229" t="s">
        <v>4873</v>
      </c>
      <c r="F48" s="229" t="s">
        <v>4744</v>
      </c>
      <c r="G48" s="228">
        <v>75052.0</v>
      </c>
      <c r="H48" s="229" t="s">
        <v>4874</v>
      </c>
      <c r="I48" s="229" t="s">
        <v>4875</v>
      </c>
      <c r="J48" s="228"/>
      <c r="K48" s="265"/>
      <c r="L48" s="228" t="s">
        <v>103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26.25" customHeight="1">
      <c r="A49" s="229" t="s">
        <v>4876</v>
      </c>
      <c r="B49" s="386" t="s">
        <v>440</v>
      </c>
      <c r="C49" s="229" t="s">
        <v>4877</v>
      </c>
      <c r="D49" s="229" t="s">
        <v>4878</v>
      </c>
      <c r="E49" s="229" t="s">
        <v>4879</v>
      </c>
      <c r="F49" s="229" t="s">
        <v>4744</v>
      </c>
      <c r="G49" s="228">
        <v>75051.0</v>
      </c>
      <c r="H49" s="229" t="s">
        <v>4880</v>
      </c>
      <c r="I49" s="229" t="s">
        <v>4881</v>
      </c>
      <c r="J49" s="228"/>
      <c r="K49" s="265"/>
      <c r="L49" s="228" t="s">
        <v>103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26.25" customHeight="1">
      <c r="A50" s="229" t="s">
        <v>4882</v>
      </c>
      <c r="B50" s="386" t="s">
        <v>440</v>
      </c>
      <c r="C50" s="229" t="s">
        <v>4883</v>
      </c>
      <c r="D50" s="229" t="s">
        <v>4878</v>
      </c>
      <c r="E50" s="229" t="s">
        <v>4879</v>
      </c>
      <c r="F50" s="229" t="s">
        <v>4744</v>
      </c>
      <c r="G50" s="228">
        <v>75051.0</v>
      </c>
      <c r="H50" s="229" t="s">
        <v>4880</v>
      </c>
      <c r="I50" s="229" t="s">
        <v>4881</v>
      </c>
      <c r="J50" s="228"/>
      <c r="K50" s="265"/>
      <c r="L50" s="228" t="s">
        <v>103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5.0" customHeight="1">
      <c r="A51" s="229"/>
      <c r="B51" s="386"/>
      <c r="C51" s="229"/>
      <c r="D51" s="229"/>
      <c r="E51" s="265"/>
      <c r="F51" s="229"/>
      <c r="G51" s="228"/>
      <c r="H51" s="229"/>
      <c r="I51" s="229"/>
      <c r="J51" s="228"/>
      <c r="K51" s="265"/>
      <c r="L51" s="228" t="s">
        <v>103</v>
      </c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</row>
    <row r="52" ht="12.0" customHeight="1">
      <c r="A52" s="229"/>
      <c r="B52" s="228"/>
      <c r="C52" s="229"/>
      <c r="D52" s="229"/>
      <c r="E52" s="266"/>
      <c r="F52" s="229"/>
      <c r="G52" s="229"/>
      <c r="H52" s="229"/>
      <c r="I52" s="229"/>
      <c r="J52" s="228"/>
      <c r="K52" s="265"/>
      <c r="L52" s="228" t="s">
        <v>103</v>
      </c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</row>
    <row r="53" ht="15.0" customHeight="1">
      <c r="A53" s="229"/>
      <c r="B53" s="228"/>
      <c r="C53" s="229"/>
      <c r="D53" s="229"/>
      <c r="E53" s="266"/>
      <c r="F53" s="229"/>
      <c r="G53" s="229"/>
      <c r="H53" s="229"/>
      <c r="I53" s="229"/>
      <c r="J53" s="228"/>
      <c r="K53" s="229"/>
      <c r="L53" s="228" t="s">
        <v>103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12.0" customHeight="1">
      <c r="A54" s="262" t="s">
        <v>4884</v>
      </c>
      <c r="B54" s="238"/>
      <c r="C54" s="238"/>
      <c r="D54" s="239"/>
      <c r="E54" s="266" t="s">
        <v>4784</v>
      </c>
      <c r="F54" s="229" t="s">
        <v>4744</v>
      </c>
      <c r="G54" s="228">
        <v>75051.0</v>
      </c>
      <c r="H54" s="229" t="s">
        <v>4885</v>
      </c>
      <c r="I54" s="301"/>
      <c r="J54" s="228">
        <f>COUNTA(A61:A71)</f>
        <v>9</v>
      </c>
      <c r="K54" s="254" t="s">
        <v>125</v>
      </c>
      <c r="L54" s="228" t="s">
        <v>103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2.0" customHeight="1">
      <c r="A55" s="265"/>
      <c r="B55" s="228"/>
      <c r="C55" s="229" t="s">
        <v>2393</v>
      </c>
      <c r="D55" s="229" t="s">
        <v>1773</v>
      </c>
      <c r="E55" s="229" t="s">
        <v>4886</v>
      </c>
      <c r="F55" s="254" t="s">
        <v>4744</v>
      </c>
      <c r="G55" s="228">
        <v>75054.0</v>
      </c>
      <c r="H55" s="229" t="s">
        <v>4887</v>
      </c>
      <c r="I55" s="229" t="s">
        <v>4888</v>
      </c>
      <c r="J55" s="228" t="s">
        <v>70</v>
      </c>
      <c r="K55" s="229"/>
      <c r="L55" s="228" t="s">
        <v>103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2.0" customHeight="1">
      <c r="A56" s="229"/>
      <c r="B56" s="228"/>
      <c r="C56" s="229" t="s">
        <v>4889</v>
      </c>
      <c r="D56" s="229" t="s">
        <v>748</v>
      </c>
      <c r="E56" s="229" t="s">
        <v>4890</v>
      </c>
      <c r="F56" s="254" t="s">
        <v>4891</v>
      </c>
      <c r="G56" s="228">
        <v>75052.0</v>
      </c>
      <c r="H56" s="229" t="s">
        <v>649</v>
      </c>
      <c r="I56" s="229" t="s">
        <v>4892</v>
      </c>
      <c r="J56" s="228" t="s">
        <v>72</v>
      </c>
      <c r="K56" s="229"/>
      <c r="L56" s="228" t="s">
        <v>103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0" customHeight="1">
      <c r="A57" s="229"/>
      <c r="B57" s="228"/>
      <c r="C57" s="265" t="s">
        <v>4893</v>
      </c>
      <c r="D57" s="265" t="s">
        <v>3615</v>
      </c>
      <c r="E57" s="229" t="s">
        <v>4894</v>
      </c>
      <c r="F57" s="254" t="s">
        <v>4744</v>
      </c>
      <c r="G57" s="228">
        <v>75054.0</v>
      </c>
      <c r="H57" s="229" t="s">
        <v>649</v>
      </c>
      <c r="I57" s="246" t="s">
        <v>4895</v>
      </c>
      <c r="J57" s="248" t="s">
        <v>74</v>
      </c>
      <c r="K57" s="229"/>
      <c r="L57" s="228" t="s">
        <v>103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2.0" customHeight="1">
      <c r="A58" s="229"/>
      <c r="B58" s="228"/>
      <c r="C58" s="229"/>
      <c r="D58" s="229"/>
      <c r="E58" s="266"/>
      <c r="F58" s="229"/>
      <c r="G58" s="229"/>
      <c r="H58" s="229"/>
      <c r="I58" s="229"/>
      <c r="J58" s="228" t="s">
        <v>76</v>
      </c>
      <c r="K58" s="229"/>
      <c r="L58" s="228" t="s">
        <v>103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2.0" customHeight="1">
      <c r="A59" s="229"/>
      <c r="B59" s="228"/>
      <c r="C59" s="229"/>
      <c r="D59" s="229"/>
      <c r="E59" s="266"/>
      <c r="F59" s="229"/>
      <c r="G59" s="229"/>
      <c r="H59" s="229"/>
      <c r="I59" s="229"/>
      <c r="J59" s="228" t="s">
        <v>78</v>
      </c>
      <c r="K59" s="229"/>
      <c r="L59" s="228" t="s">
        <v>103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2.0" customHeight="1">
      <c r="A60" s="229"/>
      <c r="B60" s="228"/>
      <c r="C60" s="229"/>
      <c r="D60" s="229"/>
      <c r="E60" s="266"/>
      <c r="F60" s="229"/>
      <c r="G60" s="229"/>
      <c r="H60" s="229"/>
      <c r="I60" s="229"/>
      <c r="J60" s="228" t="s">
        <v>80</v>
      </c>
      <c r="K60" s="229"/>
      <c r="L60" s="228" t="s">
        <v>103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26.25" customHeight="1">
      <c r="A61" s="229" t="s">
        <v>4896</v>
      </c>
      <c r="B61" s="386" t="s">
        <v>440</v>
      </c>
      <c r="C61" s="229" t="s">
        <v>4658</v>
      </c>
      <c r="D61" s="229" t="s">
        <v>743</v>
      </c>
      <c r="E61" s="229" t="s">
        <v>4897</v>
      </c>
      <c r="F61" s="229" t="s">
        <v>4744</v>
      </c>
      <c r="G61" s="228">
        <v>75052.0</v>
      </c>
      <c r="H61" s="229" t="s">
        <v>4898</v>
      </c>
      <c r="I61" s="229" t="s">
        <v>4899</v>
      </c>
      <c r="J61" s="228"/>
      <c r="K61" s="229"/>
      <c r="L61" s="228" t="s">
        <v>103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26.25" customHeight="1">
      <c r="A62" s="229" t="s">
        <v>4900</v>
      </c>
      <c r="B62" s="386" t="s">
        <v>411</v>
      </c>
      <c r="C62" s="229" t="s">
        <v>2914</v>
      </c>
      <c r="D62" s="229" t="s">
        <v>4901</v>
      </c>
      <c r="E62" s="229" t="s">
        <v>4902</v>
      </c>
      <c r="F62" s="229" t="s">
        <v>4744</v>
      </c>
      <c r="G62" s="228">
        <v>75054.0</v>
      </c>
      <c r="H62" s="229" t="s">
        <v>4903</v>
      </c>
      <c r="I62" s="229" t="s">
        <v>4904</v>
      </c>
      <c r="J62" s="228"/>
      <c r="K62" s="229"/>
      <c r="L62" s="228" t="s">
        <v>103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26.25" customHeight="1">
      <c r="A63" s="229" t="s">
        <v>4905</v>
      </c>
      <c r="B63" s="386" t="s">
        <v>411</v>
      </c>
      <c r="C63" s="229" t="s">
        <v>4906</v>
      </c>
      <c r="D63" s="229" t="s">
        <v>4901</v>
      </c>
      <c r="E63" s="229" t="s">
        <v>4902</v>
      </c>
      <c r="F63" s="229" t="s">
        <v>4744</v>
      </c>
      <c r="G63" s="228">
        <v>75054.0</v>
      </c>
      <c r="H63" s="229" t="s">
        <v>4903</v>
      </c>
      <c r="I63" s="229" t="s">
        <v>4907</v>
      </c>
      <c r="J63" s="228"/>
      <c r="K63" s="229"/>
      <c r="L63" s="228" t="s">
        <v>103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26.25" customHeight="1">
      <c r="A64" s="229" t="s">
        <v>4908</v>
      </c>
      <c r="B64" s="386" t="s">
        <v>440</v>
      </c>
      <c r="C64" s="229" t="s">
        <v>4909</v>
      </c>
      <c r="D64" s="229" t="s">
        <v>4910</v>
      </c>
      <c r="E64" s="229" t="s">
        <v>4911</v>
      </c>
      <c r="F64" s="229" t="s">
        <v>4744</v>
      </c>
      <c r="G64" s="228">
        <v>75052.0</v>
      </c>
      <c r="H64" s="229" t="s">
        <v>4912</v>
      </c>
      <c r="I64" s="229" t="s">
        <v>4913</v>
      </c>
      <c r="J64" s="228"/>
      <c r="K64" s="229"/>
      <c r="L64" s="228" t="s">
        <v>103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26.25" customHeight="1">
      <c r="A65" s="229" t="s">
        <v>4914</v>
      </c>
      <c r="B65" s="386" t="s">
        <v>440</v>
      </c>
      <c r="C65" s="229" t="s">
        <v>4915</v>
      </c>
      <c r="D65" s="229" t="s">
        <v>1525</v>
      </c>
      <c r="E65" s="229" t="s">
        <v>4916</v>
      </c>
      <c r="F65" s="229" t="s">
        <v>4744</v>
      </c>
      <c r="G65" s="228">
        <v>75052.0</v>
      </c>
      <c r="H65" s="229" t="s">
        <v>4917</v>
      </c>
      <c r="I65" s="229" t="s">
        <v>4918</v>
      </c>
      <c r="J65" s="228"/>
      <c r="K65" s="229"/>
      <c r="L65" s="228" t="s">
        <v>103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26.25" customHeight="1">
      <c r="A66" s="229" t="s">
        <v>4919</v>
      </c>
      <c r="B66" s="386" t="s">
        <v>440</v>
      </c>
      <c r="C66" s="229" t="s">
        <v>4920</v>
      </c>
      <c r="D66" s="229" t="s">
        <v>4921</v>
      </c>
      <c r="E66" s="229" t="s">
        <v>4922</v>
      </c>
      <c r="F66" s="229" t="s">
        <v>4744</v>
      </c>
      <c r="G66" s="228">
        <v>75052.0</v>
      </c>
      <c r="H66" s="229" t="s">
        <v>4923</v>
      </c>
      <c r="I66" s="229" t="s">
        <v>4924</v>
      </c>
      <c r="J66" s="228"/>
      <c r="K66" s="265"/>
      <c r="L66" s="228" t="s">
        <v>103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26.25" customHeight="1">
      <c r="A67" s="229" t="s">
        <v>4925</v>
      </c>
      <c r="B67" s="386" t="s">
        <v>440</v>
      </c>
      <c r="C67" s="229" t="s">
        <v>4926</v>
      </c>
      <c r="D67" s="229" t="s">
        <v>394</v>
      </c>
      <c r="E67" s="229" t="s">
        <v>4927</v>
      </c>
      <c r="F67" s="229" t="s">
        <v>4744</v>
      </c>
      <c r="G67" s="228">
        <v>75052.0</v>
      </c>
      <c r="H67" s="229" t="s">
        <v>4928</v>
      </c>
      <c r="I67" s="229" t="s">
        <v>4929</v>
      </c>
      <c r="J67" s="228"/>
      <c r="K67" s="229"/>
      <c r="L67" s="228" t="s">
        <v>103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26.25" customHeight="1">
      <c r="A68" s="229" t="s">
        <v>4930</v>
      </c>
      <c r="B68" s="386" t="s">
        <v>440</v>
      </c>
      <c r="C68" s="229" t="s">
        <v>4931</v>
      </c>
      <c r="D68" s="229" t="s">
        <v>4932</v>
      </c>
      <c r="E68" s="229" t="s">
        <v>4933</v>
      </c>
      <c r="F68" s="229" t="s">
        <v>4744</v>
      </c>
      <c r="G68" s="228">
        <v>75054.0</v>
      </c>
      <c r="H68" s="229" t="s">
        <v>4934</v>
      </c>
      <c r="I68" s="229" t="s">
        <v>4935</v>
      </c>
      <c r="J68" s="228"/>
      <c r="K68" s="229"/>
      <c r="L68" s="228" t="s">
        <v>103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26.25" customHeight="1">
      <c r="A69" s="229" t="s">
        <v>4936</v>
      </c>
      <c r="B69" s="386" t="s">
        <v>440</v>
      </c>
      <c r="C69" s="229" t="s">
        <v>1328</v>
      </c>
      <c r="D69" s="229" t="s">
        <v>4937</v>
      </c>
      <c r="E69" s="229" t="s">
        <v>4938</v>
      </c>
      <c r="F69" s="229" t="s">
        <v>4744</v>
      </c>
      <c r="G69" s="228">
        <v>75067.0</v>
      </c>
      <c r="H69" s="229" t="s">
        <v>4939</v>
      </c>
      <c r="I69" s="229" t="s">
        <v>4940</v>
      </c>
      <c r="J69" s="228"/>
      <c r="K69" s="229" t="s">
        <v>4941</v>
      </c>
      <c r="L69" s="228" t="s">
        <v>103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12.0" customHeight="1">
      <c r="A70" s="229"/>
      <c r="B70" s="228"/>
      <c r="C70" s="229"/>
      <c r="D70" s="229"/>
      <c r="E70" s="266"/>
      <c r="F70" s="229"/>
      <c r="G70" s="229"/>
      <c r="H70" s="229"/>
      <c r="I70" s="229"/>
      <c r="J70" s="228"/>
      <c r="K70" s="229"/>
      <c r="L70" s="228" t="s">
        <v>103</v>
      </c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</row>
    <row r="71" ht="15.0" customHeight="1">
      <c r="A71" s="229"/>
      <c r="B71" s="228"/>
      <c r="C71" s="229"/>
      <c r="D71" s="229"/>
      <c r="E71" s="266"/>
      <c r="F71" s="229"/>
      <c r="G71" s="229"/>
      <c r="H71" s="229"/>
      <c r="I71" s="229"/>
      <c r="J71" s="228"/>
      <c r="K71" s="229"/>
      <c r="L71" s="228" t="s">
        <v>103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2.0" customHeight="1">
      <c r="A72" s="262" t="s">
        <v>4942</v>
      </c>
      <c r="B72" s="238"/>
      <c r="C72" s="238"/>
      <c r="D72" s="239"/>
      <c r="E72" s="266" t="s">
        <v>4943</v>
      </c>
      <c r="F72" s="229" t="s">
        <v>148</v>
      </c>
      <c r="G72" s="228">
        <v>75060.0</v>
      </c>
      <c r="H72" s="229" t="s">
        <v>4944</v>
      </c>
      <c r="I72" s="301"/>
      <c r="J72" s="228">
        <f>COUNTA(A79:A85)</f>
        <v>5</v>
      </c>
      <c r="K72" s="254" t="s">
        <v>125</v>
      </c>
      <c r="L72" s="228" t="s">
        <v>103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26.25" customHeight="1">
      <c r="A73" s="265"/>
      <c r="B73" s="228"/>
      <c r="C73" s="229" t="s">
        <v>2437</v>
      </c>
      <c r="D73" s="229" t="s">
        <v>4032</v>
      </c>
      <c r="E73" s="229" t="s">
        <v>4945</v>
      </c>
      <c r="F73" s="254" t="s">
        <v>148</v>
      </c>
      <c r="G73" s="228">
        <v>75061.0</v>
      </c>
      <c r="H73" s="229" t="s">
        <v>4946</v>
      </c>
      <c r="I73" s="229" t="s">
        <v>4947</v>
      </c>
      <c r="J73" s="228" t="s">
        <v>70</v>
      </c>
      <c r="K73" s="229"/>
      <c r="L73" s="228" t="s">
        <v>103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12.75" customHeight="1">
      <c r="A74" s="229"/>
      <c r="B74" s="228"/>
      <c r="C74" s="229" t="s">
        <v>4255</v>
      </c>
      <c r="D74" s="229" t="s">
        <v>4948</v>
      </c>
      <c r="E74" s="229" t="s">
        <v>4949</v>
      </c>
      <c r="F74" s="254" t="s">
        <v>148</v>
      </c>
      <c r="G74" s="228">
        <v>75060.0</v>
      </c>
      <c r="H74" s="229" t="s">
        <v>4950</v>
      </c>
      <c r="I74" s="229" t="s">
        <v>4951</v>
      </c>
      <c r="J74" s="228" t="s">
        <v>72</v>
      </c>
      <c r="K74" s="229"/>
      <c r="L74" s="228" t="s">
        <v>103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26.25" customHeight="1">
      <c r="A75" s="229"/>
      <c r="B75" s="228"/>
      <c r="C75" s="229" t="s">
        <v>1587</v>
      </c>
      <c r="D75" s="229" t="s">
        <v>4952</v>
      </c>
      <c r="E75" s="229" t="s">
        <v>4953</v>
      </c>
      <c r="F75" s="254" t="s">
        <v>148</v>
      </c>
      <c r="G75" s="228">
        <v>75060.0</v>
      </c>
      <c r="H75" s="229" t="s">
        <v>4954</v>
      </c>
      <c r="I75" s="229" t="s">
        <v>4955</v>
      </c>
      <c r="J75" s="248" t="s">
        <v>74</v>
      </c>
      <c r="K75" s="229"/>
      <c r="L75" s="228" t="s">
        <v>103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0" customHeight="1">
      <c r="A76" s="229"/>
      <c r="B76" s="228"/>
      <c r="C76" s="229"/>
      <c r="D76" s="229"/>
      <c r="E76" s="266"/>
      <c r="F76" s="229"/>
      <c r="G76" s="229"/>
      <c r="H76" s="229"/>
      <c r="I76" s="229"/>
      <c r="J76" s="228" t="s">
        <v>76</v>
      </c>
      <c r="K76" s="229"/>
      <c r="L76" s="228" t="s">
        <v>103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15.0" customHeight="1">
      <c r="A77" s="229"/>
      <c r="B77" s="228"/>
      <c r="C77" s="229"/>
      <c r="D77" s="229"/>
      <c r="E77" s="266"/>
      <c r="F77" s="229"/>
      <c r="G77" s="229"/>
      <c r="H77" s="229"/>
      <c r="I77" s="229"/>
      <c r="J77" s="228" t="s">
        <v>78</v>
      </c>
      <c r="K77" s="229"/>
      <c r="L77" s="228" t="s">
        <v>103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12.0" customHeight="1">
      <c r="A78" s="229"/>
      <c r="B78" s="228"/>
      <c r="C78" s="229"/>
      <c r="D78" s="229"/>
      <c r="E78" s="266"/>
      <c r="F78" s="229"/>
      <c r="G78" s="229"/>
      <c r="H78" s="229"/>
      <c r="I78" s="229"/>
      <c r="J78" s="228" t="s">
        <v>80</v>
      </c>
      <c r="K78" s="229"/>
      <c r="L78" s="228" t="s">
        <v>103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75" customHeight="1">
      <c r="A79" s="229" t="s">
        <v>4956</v>
      </c>
      <c r="B79" s="228" t="s">
        <v>440</v>
      </c>
      <c r="C79" s="229" t="s">
        <v>4957</v>
      </c>
      <c r="D79" s="229" t="s">
        <v>4958</v>
      </c>
      <c r="E79" s="270" t="s">
        <v>4959</v>
      </c>
      <c r="F79" s="229" t="s">
        <v>152</v>
      </c>
      <c r="G79" s="228">
        <v>76135.0</v>
      </c>
      <c r="H79" s="229" t="s">
        <v>649</v>
      </c>
      <c r="I79" s="229" t="s">
        <v>649</v>
      </c>
      <c r="J79" s="228"/>
      <c r="K79" s="229"/>
      <c r="L79" s="228" t="s">
        <v>103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2.0" customHeight="1">
      <c r="A80" s="229" t="s">
        <v>4960</v>
      </c>
      <c r="B80" s="228" t="s">
        <v>440</v>
      </c>
      <c r="C80" s="229" t="s">
        <v>4487</v>
      </c>
      <c r="D80" s="229" t="s">
        <v>4961</v>
      </c>
      <c r="E80" s="270" t="s">
        <v>4962</v>
      </c>
      <c r="F80" s="229" t="s">
        <v>148</v>
      </c>
      <c r="G80" s="228">
        <v>75060.0</v>
      </c>
      <c r="H80" s="229" t="s">
        <v>4963</v>
      </c>
      <c r="I80" s="229" t="s">
        <v>4964</v>
      </c>
      <c r="J80" s="228"/>
      <c r="K80" s="229"/>
      <c r="L80" s="228" t="s">
        <v>103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2.75" customHeight="1">
      <c r="A81" s="229" t="s">
        <v>4965</v>
      </c>
      <c r="B81" s="228" t="s">
        <v>440</v>
      </c>
      <c r="C81" s="229" t="s">
        <v>4966</v>
      </c>
      <c r="D81" s="229" t="s">
        <v>1970</v>
      </c>
      <c r="E81" s="270" t="s">
        <v>4967</v>
      </c>
      <c r="F81" s="229" t="s">
        <v>4744</v>
      </c>
      <c r="G81" s="228">
        <v>75050.0</v>
      </c>
      <c r="H81" s="229" t="s">
        <v>4968</v>
      </c>
      <c r="I81" s="229" t="s">
        <v>4969</v>
      </c>
      <c r="J81" s="228"/>
      <c r="K81" s="229"/>
      <c r="L81" s="228" t="s">
        <v>103</v>
      </c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</row>
    <row r="82" ht="12.75" customHeight="1">
      <c r="A82" s="229" t="s">
        <v>4970</v>
      </c>
      <c r="B82" s="228" t="s">
        <v>440</v>
      </c>
      <c r="C82" s="229" t="s">
        <v>3311</v>
      </c>
      <c r="D82" s="229" t="s">
        <v>4971</v>
      </c>
      <c r="E82" s="270" t="s">
        <v>4972</v>
      </c>
      <c r="F82" s="229" t="s">
        <v>4744</v>
      </c>
      <c r="G82" s="228">
        <v>75060.0</v>
      </c>
      <c r="H82" s="229" t="s">
        <v>4973</v>
      </c>
      <c r="I82" s="229" t="s">
        <v>4974</v>
      </c>
      <c r="J82" s="228"/>
      <c r="K82" s="229"/>
      <c r="L82" s="228" t="s">
        <v>103</v>
      </c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</row>
    <row r="83" ht="12.75" customHeight="1">
      <c r="A83" s="229" t="s">
        <v>4975</v>
      </c>
      <c r="B83" s="228" t="s">
        <v>412</v>
      </c>
      <c r="C83" s="229" t="s">
        <v>4976</v>
      </c>
      <c r="D83" s="229" t="s">
        <v>4977</v>
      </c>
      <c r="E83" s="270" t="s">
        <v>4978</v>
      </c>
      <c r="F83" s="229" t="s">
        <v>4744</v>
      </c>
      <c r="G83" s="228">
        <v>75050.0</v>
      </c>
      <c r="H83" s="229" t="s">
        <v>4979</v>
      </c>
      <c r="I83" s="229" t="s">
        <v>4980</v>
      </c>
      <c r="J83" s="228"/>
      <c r="K83" s="229" t="s">
        <v>4981</v>
      </c>
      <c r="L83" s="228" t="s">
        <v>103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2.0" customHeight="1">
      <c r="A84" s="265"/>
      <c r="B84" s="248"/>
      <c r="C84" s="265"/>
      <c r="D84" s="265"/>
      <c r="E84" s="266"/>
      <c r="F84" s="265"/>
      <c r="G84" s="265"/>
      <c r="H84" s="265"/>
      <c r="I84" s="265"/>
      <c r="J84" s="228"/>
      <c r="K84" s="265"/>
      <c r="L84" s="228" t="s">
        <v>103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5.0" customHeight="1">
      <c r="A85" s="265"/>
      <c r="B85" s="228"/>
      <c r="C85" s="229"/>
      <c r="D85" s="265"/>
      <c r="E85" s="266"/>
      <c r="F85" s="229"/>
      <c r="G85" s="229"/>
      <c r="H85" s="229"/>
      <c r="I85" s="229"/>
      <c r="J85" s="228"/>
      <c r="K85" s="229"/>
      <c r="L85" s="228" t="s">
        <v>103</v>
      </c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  <c r="Y85" s="250"/>
      <c r="Z85" s="250"/>
    </row>
    <row r="86" ht="12.0" customHeight="1">
      <c r="A86" s="262" t="s">
        <v>4982</v>
      </c>
      <c r="B86" s="238"/>
      <c r="C86" s="238"/>
      <c r="D86" s="239"/>
      <c r="E86" s="270" t="s">
        <v>4983</v>
      </c>
      <c r="F86" s="229" t="s">
        <v>4984</v>
      </c>
      <c r="G86" s="228">
        <v>75234.0</v>
      </c>
      <c r="H86" s="229"/>
      <c r="I86" s="301"/>
      <c r="J86" s="228">
        <f>COUNTA(A93:A103)</f>
        <v>9</v>
      </c>
      <c r="K86" s="254" t="s">
        <v>125</v>
      </c>
      <c r="L86" s="228" t="s">
        <v>103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5.0" customHeight="1">
      <c r="A87" s="265"/>
      <c r="B87" s="228"/>
      <c r="C87" s="229" t="s">
        <v>2351</v>
      </c>
      <c r="D87" s="229" t="s">
        <v>4985</v>
      </c>
      <c r="E87" s="270" t="s">
        <v>4986</v>
      </c>
      <c r="F87" s="229" t="s">
        <v>148</v>
      </c>
      <c r="G87" s="228">
        <v>75062.0</v>
      </c>
      <c r="H87" s="229" t="s">
        <v>4987</v>
      </c>
      <c r="I87" s="229" t="s">
        <v>4988</v>
      </c>
      <c r="J87" s="228" t="s">
        <v>70</v>
      </c>
      <c r="K87" s="229"/>
      <c r="L87" s="228" t="s">
        <v>103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0" customHeight="1">
      <c r="A88" s="229"/>
      <c r="B88" s="228"/>
      <c r="C88" s="229" t="s">
        <v>4989</v>
      </c>
      <c r="D88" s="229" t="s">
        <v>4990</v>
      </c>
      <c r="E88" s="270" t="s">
        <v>4991</v>
      </c>
      <c r="F88" s="229" t="s">
        <v>148</v>
      </c>
      <c r="G88" s="228">
        <v>75061.0</v>
      </c>
      <c r="H88" s="229" t="s">
        <v>4992</v>
      </c>
      <c r="I88" s="229" t="s">
        <v>4993</v>
      </c>
      <c r="J88" s="228" t="s">
        <v>72</v>
      </c>
      <c r="K88" s="229"/>
      <c r="L88" s="228" t="s">
        <v>103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2.75" customHeight="1">
      <c r="A89" s="229"/>
      <c r="B89" s="228"/>
      <c r="C89" s="229" t="s">
        <v>4994</v>
      </c>
      <c r="D89" s="229" t="s">
        <v>4995</v>
      </c>
      <c r="E89" s="270" t="s">
        <v>4996</v>
      </c>
      <c r="F89" s="227" t="s">
        <v>148</v>
      </c>
      <c r="G89" s="228">
        <v>75039.0</v>
      </c>
      <c r="H89" s="227" t="s">
        <v>4997</v>
      </c>
      <c r="I89" s="227" t="s">
        <v>4998</v>
      </c>
      <c r="J89" s="248" t="s">
        <v>74</v>
      </c>
      <c r="K89" s="229"/>
      <c r="L89" s="228" t="s">
        <v>103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0" customHeight="1">
      <c r="A90" s="229"/>
      <c r="B90" s="228"/>
      <c r="C90" s="229"/>
      <c r="D90" s="229"/>
      <c r="E90" s="266"/>
      <c r="F90" s="229"/>
      <c r="G90" s="229"/>
      <c r="H90" s="229"/>
      <c r="I90" s="229"/>
      <c r="J90" s="228" t="s">
        <v>76</v>
      </c>
      <c r="K90" s="229"/>
      <c r="L90" s="228" t="s">
        <v>103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12.0" customHeight="1">
      <c r="A91" s="229"/>
      <c r="B91" s="228"/>
      <c r="C91" s="229"/>
      <c r="D91" s="229"/>
      <c r="E91" s="266"/>
      <c r="F91" s="229"/>
      <c r="G91" s="229"/>
      <c r="H91" s="229"/>
      <c r="I91" s="229"/>
      <c r="J91" s="228" t="s">
        <v>78</v>
      </c>
      <c r="K91" s="229"/>
      <c r="L91" s="228" t="s">
        <v>103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2.0" customHeight="1">
      <c r="A92" s="229"/>
      <c r="B92" s="228"/>
      <c r="C92" s="229"/>
      <c r="D92" s="229"/>
      <c r="E92" s="266"/>
      <c r="F92" s="229"/>
      <c r="G92" s="229"/>
      <c r="H92" s="229"/>
      <c r="I92" s="229"/>
      <c r="J92" s="228" t="s">
        <v>80</v>
      </c>
      <c r="K92" s="229"/>
      <c r="L92" s="228" t="s">
        <v>103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2.75" customHeight="1">
      <c r="A93" s="229" t="s">
        <v>4999</v>
      </c>
      <c r="B93" s="228" t="s">
        <v>440</v>
      </c>
      <c r="C93" s="229" t="s">
        <v>621</v>
      </c>
      <c r="D93" s="229" t="s">
        <v>2194</v>
      </c>
      <c r="E93" s="270" t="s">
        <v>5000</v>
      </c>
      <c r="F93" s="229" t="s">
        <v>148</v>
      </c>
      <c r="G93" s="228">
        <v>75062.0</v>
      </c>
      <c r="H93" s="229" t="s">
        <v>5001</v>
      </c>
      <c r="I93" s="229" t="s">
        <v>5002</v>
      </c>
      <c r="J93" s="228"/>
      <c r="K93" s="229"/>
      <c r="L93" s="228" t="s">
        <v>103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12.75" customHeight="1">
      <c r="A94" s="229" t="s">
        <v>5003</v>
      </c>
      <c r="B94" s="228" t="s">
        <v>440</v>
      </c>
      <c r="C94" s="229" t="s">
        <v>5004</v>
      </c>
      <c r="D94" s="229" t="s">
        <v>5005</v>
      </c>
      <c r="E94" s="270" t="s">
        <v>5006</v>
      </c>
      <c r="F94" s="229" t="s">
        <v>148</v>
      </c>
      <c r="G94" s="228">
        <v>75062.0</v>
      </c>
      <c r="H94" s="229" t="s">
        <v>5007</v>
      </c>
      <c r="I94" s="229" t="s">
        <v>5008</v>
      </c>
      <c r="J94" s="228"/>
      <c r="K94" s="229"/>
      <c r="L94" s="228" t="s">
        <v>103</v>
      </c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</row>
    <row r="95" ht="12.0" customHeight="1">
      <c r="A95" s="231" t="s">
        <v>5009</v>
      </c>
      <c r="B95" s="228" t="s">
        <v>440</v>
      </c>
      <c r="C95" s="229" t="s">
        <v>1793</v>
      </c>
      <c r="D95" s="229" t="s">
        <v>3565</v>
      </c>
      <c r="E95" s="393"/>
      <c r="F95" s="229"/>
      <c r="G95" s="228"/>
      <c r="H95" s="263"/>
      <c r="I95" s="263"/>
      <c r="J95" s="228"/>
      <c r="K95" s="229"/>
      <c r="L95" s="228" t="s">
        <v>103</v>
      </c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</row>
    <row r="96" ht="12.0" customHeight="1">
      <c r="A96" s="229" t="s">
        <v>5010</v>
      </c>
      <c r="B96" s="228" t="s">
        <v>440</v>
      </c>
      <c r="C96" s="229" t="s">
        <v>5011</v>
      </c>
      <c r="D96" s="229" t="s">
        <v>3565</v>
      </c>
      <c r="E96" s="393"/>
      <c r="F96" s="229"/>
      <c r="G96" s="228"/>
      <c r="H96" s="263"/>
      <c r="I96" s="263"/>
      <c r="J96" s="228"/>
      <c r="K96" s="229"/>
      <c r="L96" s="228" t="s">
        <v>103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2.75" customHeight="1">
      <c r="A97" s="229" t="s">
        <v>5012</v>
      </c>
      <c r="B97" s="228" t="s">
        <v>440</v>
      </c>
      <c r="C97" s="229" t="s">
        <v>1448</v>
      </c>
      <c r="D97" s="229" t="s">
        <v>5013</v>
      </c>
      <c r="E97" s="270" t="s">
        <v>5014</v>
      </c>
      <c r="F97" s="229" t="s">
        <v>148</v>
      </c>
      <c r="G97" s="228">
        <v>75063.0</v>
      </c>
      <c r="H97" s="229" t="s">
        <v>5015</v>
      </c>
      <c r="I97" s="229" t="s">
        <v>5016</v>
      </c>
      <c r="J97" s="228"/>
      <c r="K97" s="229"/>
      <c r="L97" s="228" t="s">
        <v>103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2.0" customHeight="1">
      <c r="A98" s="229" t="s">
        <v>5017</v>
      </c>
      <c r="B98" s="228" t="s">
        <v>440</v>
      </c>
      <c r="C98" s="229" t="s">
        <v>1479</v>
      </c>
      <c r="D98" s="229" t="s">
        <v>5018</v>
      </c>
      <c r="E98" s="393"/>
      <c r="F98" s="229"/>
      <c r="G98" s="228"/>
      <c r="H98" s="263"/>
      <c r="I98" s="263"/>
      <c r="J98" s="228"/>
      <c r="K98" s="265"/>
      <c r="L98" s="228" t="s">
        <v>103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0" customHeight="1">
      <c r="A99" s="229" t="s">
        <v>5019</v>
      </c>
      <c r="B99" s="228" t="s">
        <v>440</v>
      </c>
      <c r="C99" s="229" t="s">
        <v>5020</v>
      </c>
      <c r="D99" s="229" t="s">
        <v>5021</v>
      </c>
      <c r="E99" s="393"/>
      <c r="F99" s="229"/>
      <c r="G99" s="228"/>
      <c r="H99" s="263"/>
      <c r="I99" s="263"/>
      <c r="J99" s="228"/>
      <c r="K99" s="229"/>
      <c r="L99" s="228" t="s">
        <v>103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2.75" customHeight="1">
      <c r="A100" s="229" t="s">
        <v>5022</v>
      </c>
      <c r="B100" s="228" t="s">
        <v>440</v>
      </c>
      <c r="C100" s="229" t="s">
        <v>470</v>
      </c>
      <c r="D100" s="229" t="s">
        <v>5023</v>
      </c>
      <c r="E100" s="270" t="s">
        <v>5024</v>
      </c>
      <c r="F100" s="229" t="s">
        <v>148</v>
      </c>
      <c r="G100" s="228">
        <v>75062.0</v>
      </c>
      <c r="H100" s="229" t="s">
        <v>5025</v>
      </c>
      <c r="I100" s="229" t="s">
        <v>5026</v>
      </c>
      <c r="J100" s="228"/>
      <c r="K100" s="229"/>
      <c r="L100" s="228" t="s">
        <v>103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2.0" customHeight="1">
      <c r="A101" s="229" t="s">
        <v>5027</v>
      </c>
      <c r="B101" s="228" t="s">
        <v>440</v>
      </c>
      <c r="C101" s="229" t="s">
        <v>5028</v>
      </c>
      <c r="D101" s="229" t="s">
        <v>5029</v>
      </c>
      <c r="E101" s="393"/>
      <c r="F101" s="229"/>
      <c r="G101" s="228"/>
      <c r="H101" s="263"/>
      <c r="I101" s="263"/>
      <c r="J101" s="228"/>
      <c r="K101" s="229"/>
      <c r="L101" s="228" t="s">
        <v>103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2.0" customHeight="1">
      <c r="A102" s="229"/>
      <c r="B102" s="228"/>
      <c r="C102" s="229"/>
      <c r="D102" s="229"/>
      <c r="E102" s="266"/>
      <c r="F102" s="229"/>
      <c r="G102" s="229"/>
      <c r="H102" s="229"/>
      <c r="I102" s="229"/>
      <c r="J102" s="228"/>
      <c r="K102" s="229"/>
      <c r="L102" s="228" t="s">
        <v>103</v>
      </c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5.0" customHeight="1">
      <c r="A103" s="229"/>
      <c r="B103" s="228"/>
      <c r="C103" s="229"/>
      <c r="D103" s="229"/>
      <c r="E103" s="266"/>
      <c r="F103" s="229"/>
      <c r="G103" s="229"/>
      <c r="H103" s="229"/>
      <c r="I103" s="229"/>
      <c r="J103" s="228"/>
      <c r="K103" s="229"/>
      <c r="L103" s="228" t="s">
        <v>103</v>
      </c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0" customHeight="1">
      <c r="A104" s="262" t="s">
        <v>5030</v>
      </c>
      <c r="B104" s="238"/>
      <c r="C104" s="238"/>
      <c r="D104" s="239"/>
      <c r="E104" s="270" t="s">
        <v>4784</v>
      </c>
      <c r="F104" s="229" t="s">
        <v>4744</v>
      </c>
      <c r="G104" s="228">
        <v>75051.0</v>
      </c>
      <c r="H104" s="229"/>
      <c r="I104" s="301"/>
      <c r="J104" s="228">
        <f>COUNTA(A111:A113)</f>
        <v>0</v>
      </c>
      <c r="K104" s="254" t="s">
        <v>125</v>
      </c>
      <c r="L104" s="228" t="s">
        <v>103</v>
      </c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  <c r="Y104" s="250"/>
      <c r="Z104" s="250"/>
    </row>
    <row r="105" ht="12.0" customHeight="1">
      <c r="A105" s="265"/>
      <c r="B105" s="228"/>
      <c r="C105" s="229" t="s">
        <v>5031</v>
      </c>
      <c r="D105" s="229" t="s">
        <v>5032</v>
      </c>
      <c r="E105" s="270" t="s">
        <v>5033</v>
      </c>
      <c r="F105" s="229" t="s">
        <v>4744</v>
      </c>
      <c r="G105" s="228">
        <v>75052.0</v>
      </c>
      <c r="H105" s="229" t="s">
        <v>5034</v>
      </c>
      <c r="I105" s="229" t="s">
        <v>5035</v>
      </c>
      <c r="J105" s="228" t="s">
        <v>70</v>
      </c>
      <c r="K105" s="229"/>
      <c r="L105" s="228" t="s">
        <v>103</v>
      </c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12.0" customHeight="1">
      <c r="A106" s="229"/>
      <c r="B106" s="228"/>
      <c r="C106" s="229" t="s">
        <v>5036</v>
      </c>
      <c r="D106" s="229" t="s">
        <v>5037</v>
      </c>
      <c r="E106" s="270" t="s">
        <v>5038</v>
      </c>
      <c r="F106" s="229" t="s">
        <v>4744</v>
      </c>
      <c r="G106" s="228">
        <v>75052.0</v>
      </c>
      <c r="H106" s="229" t="s">
        <v>5039</v>
      </c>
      <c r="I106" s="229" t="s">
        <v>5040</v>
      </c>
      <c r="J106" s="228" t="s">
        <v>72</v>
      </c>
      <c r="K106" s="229"/>
      <c r="L106" s="228" t="s">
        <v>103</v>
      </c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12.0" customHeight="1">
      <c r="A107" s="229"/>
      <c r="B107" s="228"/>
      <c r="C107" s="229" t="s">
        <v>454</v>
      </c>
      <c r="D107" s="229" t="s">
        <v>5041</v>
      </c>
      <c r="E107" s="270" t="s">
        <v>5042</v>
      </c>
      <c r="F107" s="229" t="s">
        <v>4744</v>
      </c>
      <c r="G107" s="228">
        <v>75051.0</v>
      </c>
      <c r="H107" s="229" t="s">
        <v>5043</v>
      </c>
      <c r="I107" s="229" t="s">
        <v>5044</v>
      </c>
      <c r="J107" s="248" t="s">
        <v>74</v>
      </c>
      <c r="K107" s="229"/>
      <c r="L107" s="228" t="s">
        <v>103</v>
      </c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0" customHeight="1">
      <c r="A108" s="229"/>
      <c r="B108" s="228"/>
      <c r="C108" s="229"/>
      <c r="D108" s="229"/>
      <c r="E108" s="266"/>
      <c r="F108" s="229"/>
      <c r="G108" s="229"/>
      <c r="H108" s="229"/>
      <c r="I108" s="229"/>
      <c r="J108" s="228" t="s">
        <v>76</v>
      </c>
      <c r="K108" s="229"/>
      <c r="L108" s="228" t="s">
        <v>103</v>
      </c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0" customHeight="1">
      <c r="A109" s="229"/>
      <c r="B109" s="228"/>
      <c r="C109" s="229"/>
      <c r="D109" s="229"/>
      <c r="E109" s="266"/>
      <c r="F109" s="229"/>
      <c r="G109" s="229"/>
      <c r="H109" s="229"/>
      <c r="I109" s="229"/>
      <c r="J109" s="228" t="s">
        <v>78</v>
      </c>
      <c r="K109" s="229"/>
      <c r="L109" s="228" t="s">
        <v>103</v>
      </c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0" customHeight="1">
      <c r="A110" s="229"/>
      <c r="B110" s="228"/>
      <c r="C110" s="229"/>
      <c r="D110" s="229"/>
      <c r="E110" s="266"/>
      <c r="F110" s="229"/>
      <c r="G110" s="229"/>
      <c r="H110" s="229"/>
      <c r="I110" s="229"/>
      <c r="J110" s="228" t="s">
        <v>80</v>
      </c>
      <c r="K110" s="229"/>
      <c r="L110" s="228" t="s">
        <v>103</v>
      </c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29"/>
      <c r="B111" s="228"/>
      <c r="C111" s="229"/>
      <c r="D111" s="229"/>
      <c r="E111" s="266"/>
      <c r="F111" s="229"/>
      <c r="G111" s="229"/>
      <c r="H111" s="229"/>
      <c r="I111" s="229"/>
      <c r="J111" s="228"/>
      <c r="K111" s="229"/>
      <c r="L111" s="228" t="s">
        <v>103</v>
      </c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29"/>
      <c r="B112" s="228"/>
      <c r="C112" s="229"/>
      <c r="D112" s="229"/>
      <c r="E112" s="266"/>
      <c r="F112" s="229"/>
      <c r="G112" s="229"/>
      <c r="H112" s="229"/>
      <c r="I112" s="229"/>
      <c r="J112" s="228"/>
      <c r="K112" s="229"/>
      <c r="L112" s="228" t="s">
        <v>103</v>
      </c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0" customHeight="1">
      <c r="A113" s="229"/>
      <c r="B113" s="228"/>
      <c r="C113" s="229"/>
      <c r="D113" s="229"/>
      <c r="E113" s="266"/>
      <c r="F113" s="229"/>
      <c r="G113" s="229"/>
      <c r="H113" s="229"/>
      <c r="I113" s="229"/>
      <c r="J113" s="228"/>
      <c r="K113" s="229"/>
      <c r="L113" s="228" t="s">
        <v>103</v>
      </c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12.0" customHeight="1">
      <c r="A114" s="333" t="s">
        <v>5045</v>
      </c>
      <c r="B114" s="238"/>
      <c r="C114" s="238"/>
      <c r="D114" s="239"/>
      <c r="E114" s="266" t="s">
        <v>4943</v>
      </c>
      <c r="F114" s="265" t="s">
        <v>148</v>
      </c>
      <c r="G114" s="248" t="s">
        <v>749</v>
      </c>
      <c r="H114" s="265"/>
      <c r="I114" s="334"/>
      <c r="J114" s="248">
        <f>COUNTA(A121:A123)</f>
        <v>0</v>
      </c>
      <c r="K114" s="335" t="s">
        <v>125</v>
      </c>
      <c r="L114" s="228" t="s">
        <v>103</v>
      </c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0" customHeight="1">
      <c r="A115" s="265"/>
      <c r="B115" s="228"/>
      <c r="C115" s="229" t="s">
        <v>1924</v>
      </c>
      <c r="D115" s="229" t="s">
        <v>5046</v>
      </c>
      <c r="E115" s="270" t="s">
        <v>5047</v>
      </c>
      <c r="F115" s="229" t="s">
        <v>148</v>
      </c>
      <c r="G115" s="228">
        <v>75062.0</v>
      </c>
      <c r="H115" s="229" t="s">
        <v>5048</v>
      </c>
      <c r="I115" s="229" t="s">
        <v>5049</v>
      </c>
      <c r="J115" s="228" t="s">
        <v>70</v>
      </c>
      <c r="K115" s="229"/>
      <c r="L115" s="228" t="s">
        <v>103</v>
      </c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0" customHeight="1">
      <c r="A116" s="229"/>
      <c r="B116" s="228"/>
      <c r="C116" s="229" t="s">
        <v>5050</v>
      </c>
      <c r="D116" s="229" t="s">
        <v>5051</v>
      </c>
      <c r="E116" s="270" t="s">
        <v>5052</v>
      </c>
      <c r="F116" s="229" t="s">
        <v>148</v>
      </c>
      <c r="G116" s="228">
        <v>75060.0</v>
      </c>
      <c r="H116" s="229" t="s">
        <v>5053</v>
      </c>
      <c r="I116" s="229" t="s">
        <v>5054</v>
      </c>
      <c r="J116" s="228" t="s">
        <v>72</v>
      </c>
      <c r="K116" s="229"/>
      <c r="L116" s="228" t="s">
        <v>103</v>
      </c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0" customHeight="1">
      <c r="A117" s="229"/>
      <c r="B117" s="228"/>
      <c r="C117" s="229" t="s">
        <v>5055</v>
      </c>
      <c r="D117" s="229" t="s">
        <v>5056</v>
      </c>
      <c r="E117" s="270" t="s">
        <v>5057</v>
      </c>
      <c r="F117" s="229" t="s">
        <v>148</v>
      </c>
      <c r="G117" s="228">
        <v>75061.0</v>
      </c>
      <c r="H117" s="229" t="s">
        <v>5058</v>
      </c>
      <c r="I117" s="229" t="s">
        <v>5059</v>
      </c>
      <c r="J117" s="248" t="s">
        <v>74</v>
      </c>
      <c r="K117" s="229"/>
      <c r="L117" s="228" t="s">
        <v>103</v>
      </c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2.0" customHeight="1">
      <c r="A118" s="229"/>
      <c r="B118" s="228"/>
      <c r="C118" s="229"/>
      <c r="D118" s="229"/>
      <c r="E118" s="266"/>
      <c r="F118" s="229"/>
      <c r="G118" s="229"/>
      <c r="H118" s="229"/>
      <c r="I118" s="229"/>
      <c r="J118" s="228" t="s">
        <v>76</v>
      </c>
      <c r="K118" s="229"/>
      <c r="L118" s="228" t="s">
        <v>103</v>
      </c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29"/>
      <c r="B119" s="228"/>
      <c r="C119" s="229"/>
      <c r="D119" s="229"/>
      <c r="E119" s="266"/>
      <c r="F119" s="229"/>
      <c r="G119" s="229"/>
      <c r="H119" s="229"/>
      <c r="I119" s="229"/>
      <c r="J119" s="228" t="s">
        <v>78</v>
      </c>
      <c r="K119" s="229"/>
      <c r="L119" s="228" t="s">
        <v>103</v>
      </c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2.0" customHeight="1">
      <c r="A120" s="229"/>
      <c r="B120" s="228"/>
      <c r="C120" s="229"/>
      <c r="D120" s="229"/>
      <c r="E120" s="266"/>
      <c r="F120" s="229"/>
      <c r="G120" s="229"/>
      <c r="H120" s="229"/>
      <c r="I120" s="229"/>
      <c r="J120" s="228" t="s">
        <v>80</v>
      </c>
      <c r="K120" s="229"/>
      <c r="L120" s="228" t="s">
        <v>103</v>
      </c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29"/>
      <c r="B121" s="228"/>
      <c r="C121" s="229"/>
      <c r="D121" s="229"/>
      <c r="E121" s="266"/>
      <c r="F121" s="229"/>
      <c r="G121" s="229"/>
      <c r="H121" s="229"/>
      <c r="I121" s="229"/>
      <c r="J121" s="228"/>
      <c r="K121" s="229"/>
      <c r="L121" s="228" t="s">
        <v>103</v>
      </c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0" customHeight="1">
      <c r="A122" s="229"/>
      <c r="B122" s="228"/>
      <c r="C122" s="229"/>
      <c r="D122" s="229"/>
      <c r="E122" s="266"/>
      <c r="F122" s="229"/>
      <c r="G122" s="229"/>
      <c r="H122" s="229"/>
      <c r="I122" s="229"/>
      <c r="J122" s="228"/>
      <c r="K122" s="229"/>
      <c r="L122" s="228" t="s">
        <v>103</v>
      </c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5.0" customHeight="1">
      <c r="A123" s="229"/>
      <c r="B123" s="228"/>
      <c r="C123" s="229"/>
      <c r="D123" s="229"/>
      <c r="E123" s="266"/>
      <c r="F123" s="229"/>
      <c r="G123" s="229"/>
      <c r="H123" s="229"/>
      <c r="I123" s="229"/>
      <c r="J123" s="228"/>
      <c r="K123" s="229"/>
      <c r="L123" s="228" t="s">
        <v>103</v>
      </c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0"/>
      <c r="Z123" s="250"/>
    </row>
    <row r="124" ht="12.0" customHeight="1">
      <c r="A124" s="262" t="s">
        <v>5060</v>
      </c>
      <c r="B124" s="238"/>
      <c r="C124" s="238"/>
      <c r="D124" s="239"/>
      <c r="E124" s="270" t="s">
        <v>4983</v>
      </c>
      <c r="F124" s="229" t="s">
        <v>4755</v>
      </c>
      <c r="G124" s="228" t="s">
        <v>749</v>
      </c>
      <c r="H124" s="229"/>
      <c r="I124" s="301"/>
      <c r="J124" s="228">
        <f>COUNTA(A131:A133)</f>
        <v>0</v>
      </c>
      <c r="K124" s="254" t="s">
        <v>125</v>
      </c>
      <c r="L124" s="228" t="s">
        <v>103</v>
      </c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65"/>
      <c r="B125" s="228"/>
      <c r="C125" s="229" t="s">
        <v>5061</v>
      </c>
      <c r="D125" s="229" t="s">
        <v>5062</v>
      </c>
      <c r="E125" s="270" t="s">
        <v>5063</v>
      </c>
      <c r="F125" s="229" t="s">
        <v>148</v>
      </c>
      <c r="G125" s="228">
        <v>75062.0</v>
      </c>
      <c r="H125" s="229" t="s">
        <v>5064</v>
      </c>
      <c r="I125" s="229" t="s">
        <v>5065</v>
      </c>
      <c r="J125" s="228" t="s">
        <v>84</v>
      </c>
      <c r="K125" s="229"/>
      <c r="L125" s="228" t="s">
        <v>103</v>
      </c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29"/>
      <c r="B126" s="228"/>
      <c r="C126" s="229" t="s">
        <v>5066</v>
      </c>
      <c r="D126" s="229" t="s">
        <v>5067</v>
      </c>
      <c r="E126" s="270" t="s">
        <v>5068</v>
      </c>
      <c r="F126" s="229" t="s">
        <v>4755</v>
      </c>
      <c r="G126" s="228">
        <v>75234.0</v>
      </c>
      <c r="H126" s="229" t="s">
        <v>5069</v>
      </c>
      <c r="I126" s="229" t="s">
        <v>5070</v>
      </c>
      <c r="J126" s="228" t="s">
        <v>86</v>
      </c>
      <c r="K126" s="229"/>
      <c r="L126" s="228" t="s">
        <v>103</v>
      </c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75" customHeight="1">
      <c r="A127" s="229"/>
      <c r="B127" s="228"/>
      <c r="C127" s="229" t="s">
        <v>5071</v>
      </c>
      <c r="D127" s="229" t="s">
        <v>5072</v>
      </c>
      <c r="E127" s="270" t="s">
        <v>5073</v>
      </c>
      <c r="F127" s="229" t="s">
        <v>148</v>
      </c>
      <c r="G127" s="228">
        <v>75062.0</v>
      </c>
      <c r="H127" s="229" t="s">
        <v>5074</v>
      </c>
      <c r="I127" s="229" t="s">
        <v>5075</v>
      </c>
      <c r="J127" s="248" t="s">
        <v>88</v>
      </c>
      <c r="K127" s="229"/>
      <c r="L127" s="228" t="s">
        <v>103</v>
      </c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29"/>
      <c r="B128" s="228"/>
      <c r="C128" s="229"/>
      <c r="D128" s="229"/>
      <c r="E128" s="266"/>
      <c r="F128" s="229"/>
      <c r="G128" s="229"/>
      <c r="H128" s="229"/>
      <c r="I128" s="229"/>
      <c r="J128" s="228" t="s">
        <v>90</v>
      </c>
      <c r="K128" s="229"/>
      <c r="L128" s="228" t="s">
        <v>103</v>
      </c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29"/>
      <c r="B129" s="228"/>
      <c r="C129" s="229"/>
      <c r="D129" s="229"/>
      <c r="E129" s="266"/>
      <c r="F129" s="229"/>
      <c r="G129" s="229"/>
      <c r="H129" s="229"/>
      <c r="I129" s="229"/>
      <c r="J129" s="228" t="s">
        <v>1355</v>
      </c>
      <c r="K129" s="229"/>
      <c r="L129" s="228" t="s">
        <v>103</v>
      </c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29"/>
      <c r="B130" s="228"/>
      <c r="C130" s="229"/>
      <c r="D130" s="229"/>
      <c r="E130" s="266"/>
      <c r="F130" s="229"/>
      <c r="G130" s="229"/>
      <c r="H130" s="229"/>
      <c r="I130" s="229"/>
      <c r="J130" s="228" t="s">
        <v>1356</v>
      </c>
      <c r="K130" s="229"/>
      <c r="L130" s="228" t="s">
        <v>103</v>
      </c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29"/>
      <c r="B131" s="228"/>
      <c r="C131" s="229"/>
      <c r="D131" s="229"/>
      <c r="E131" s="266"/>
      <c r="F131" s="229"/>
      <c r="G131" s="229"/>
      <c r="H131" s="229"/>
      <c r="I131" s="229"/>
      <c r="J131" s="228"/>
      <c r="K131" s="229"/>
      <c r="L131" s="228" t="s">
        <v>103</v>
      </c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29"/>
      <c r="B132" s="228"/>
      <c r="C132" s="229"/>
      <c r="D132" s="229"/>
      <c r="E132" s="266"/>
      <c r="F132" s="229"/>
      <c r="G132" s="229"/>
      <c r="H132" s="229"/>
      <c r="I132" s="229"/>
      <c r="J132" s="228"/>
      <c r="K132" s="229"/>
      <c r="L132" s="228" t="s">
        <v>103</v>
      </c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29"/>
      <c r="B133" s="228"/>
      <c r="C133" s="229"/>
      <c r="D133" s="229"/>
      <c r="E133" s="266"/>
      <c r="F133" s="229"/>
      <c r="G133" s="229"/>
      <c r="H133" s="229"/>
      <c r="I133" s="229"/>
      <c r="J133" s="228"/>
      <c r="K133" s="229"/>
      <c r="L133" s="228" t="s">
        <v>103</v>
      </c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31"/>
      <c r="B134" s="269"/>
      <c r="C134" s="231"/>
      <c r="D134" s="231"/>
      <c r="E134" s="231"/>
      <c r="F134" s="231"/>
      <c r="G134" s="231"/>
      <c r="H134" s="231"/>
      <c r="I134" s="231"/>
      <c r="J134" s="269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31"/>
      <c r="B135" s="269"/>
      <c r="C135" s="231"/>
      <c r="D135" s="231"/>
      <c r="E135" s="231"/>
      <c r="F135" s="231"/>
      <c r="G135" s="231"/>
      <c r="H135" s="231"/>
      <c r="I135" s="231"/>
      <c r="J135" s="269"/>
      <c r="K135" s="269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31"/>
      <c r="B136" s="269"/>
      <c r="C136" s="231"/>
      <c r="D136" s="231"/>
      <c r="E136" s="231"/>
      <c r="F136" s="231"/>
      <c r="G136" s="231"/>
      <c r="H136" s="231"/>
      <c r="I136" s="231"/>
      <c r="J136" s="269"/>
      <c r="K136" s="269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31"/>
      <c r="B137" s="269"/>
      <c r="C137" s="231"/>
      <c r="D137" s="231"/>
      <c r="E137" s="231"/>
      <c r="F137" s="231"/>
      <c r="G137" s="231"/>
      <c r="H137" s="231"/>
      <c r="I137" s="231"/>
      <c r="J137" s="269"/>
      <c r="K137" s="269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31"/>
      <c r="B138" s="269"/>
      <c r="C138" s="231"/>
      <c r="D138" s="231"/>
      <c r="E138" s="231"/>
      <c r="F138" s="231"/>
      <c r="G138" s="231"/>
      <c r="H138" s="231"/>
      <c r="I138" s="231"/>
      <c r="J138" s="269"/>
      <c r="K138" s="269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31"/>
      <c r="B139" s="269"/>
      <c r="C139" s="231"/>
      <c r="D139" s="231"/>
      <c r="E139" s="231"/>
      <c r="F139" s="231"/>
      <c r="G139" s="231"/>
      <c r="H139" s="231"/>
      <c r="I139" s="231"/>
      <c r="J139" s="269"/>
      <c r="K139" s="269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31"/>
      <c r="B140" s="269"/>
      <c r="C140" s="231"/>
      <c r="D140" s="231"/>
      <c r="E140" s="231"/>
      <c r="F140" s="231"/>
      <c r="G140" s="231"/>
      <c r="H140" s="231"/>
      <c r="I140" s="231"/>
      <c r="J140" s="269"/>
      <c r="K140" s="269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31"/>
      <c r="B141" s="269"/>
      <c r="C141" s="231"/>
      <c r="D141" s="231"/>
      <c r="E141" s="231"/>
      <c r="F141" s="231"/>
      <c r="G141" s="231"/>
      <c r="H141" s="231"/>
      <c r="I141" s="231"/>
      <c r="J141" s="269"/>
      <c r="K141" s="269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31"/>
      <c r="B142" s="269"/>
      <c r="C142" s="231"/>
      <c r="D142" s="231"/>
      <c r="E142" s="231"/>
      <c r="F142" s="231"/>
      <c r="G142" s="231"/>
      <c r="H142" s="231"/>
      <c r="I142" s="231"/>
      <c r="J142" s="269"/>
      <c r="K142" s="269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31"/>
      <c r="B143" s="269"/>
      <c r="C143" s="231"/>
      <c r="D143" s="231"/>
      <c r="E143" s="231"/>
      <c r="F143" s="231"/>
      <c r="G143" s="231"/>
      <c r="H143" s="231"/>
      <c r="I143" s="231"/>
      <c r="J143" s="269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31"/>
      <c r="B144" s="269"/>
      <c r="C144" s="231"/>
      <c r="D144" s="231"/>
      <c r="E144" s="231"/>
      <c r="F144" s="231"/>
      <c r="G144" s="231"/>
      <c r="H144" s="231"/>
      <c r="I144" s="231"/>
      <c r="J144" s="269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31"/>
      <c r="B145" s="269"/>
      <c r="C145" s="231"/>
      <c r="D145" s="231"/>
      <c r="E145" s="231"/>
      <c r="F145" s="231"/>
      <c r="G145" s="231"/>
      <c r="H145" s="231"/>
      <c r="I145" s="231"/>
      <c r="J145" s="269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31"/>
      <c r="B146" s="269"/>
      <c r="C146" s="231"/>
      <c r="D146" s="231"/>
      <c r="E146" s="231"/>
      <c r="F146" s="231"/>
      <c r="G146" s="231"/>
      <c r="H146" s="231"/>
      <c r="I146" s="231"/>
      <c r="J146" s="269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31"/>
      <c r="B147" s="269"/>
      <c r="C147" s="231"/>
      <c r="D147" s="231"/>
      <c r="E147" s="231"/>
      <c r="F147" s="231"/>
      <c r="G147" s="231"/>
      <c r="H147" s="231"/>
      <c r="I147" s="231"/>
      <c r="J147" s="269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31"/>
      <c r="B148" s="269"/>
      <c r="C148" s="231"/>
      <c r="D148" s="231"/>
      <c r="E148" s="231"/>
      <c r="F148" s="231"/>
      <c r="G148" s="231"/>
      <c r="H148" s="231"/>
      <c r="I148" s="231"/>
      <c r="J148" s="269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31"/>
      <c r="B149" s="269"/>
      <c r="C149" s="231"/>
      <c r="D149" s="231"/>
      <c r="E149" s="231"/>
      <c r="F149" s="231"/>
      <c r="G149" s="231"/>
      <c r="H149" s="231"/>
      <c r="I149" s="231"/>
      <c r="J149" s="269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31"/>
      <c r="B150" s="269"/>
      <c r="C150" s="231"/>
      <c r="D150" s="231"/>
      <c r="E150" s="231"/>
      <c r="F150" s="231"/>
      <c r="G150" s="231"/>
      <c r="H150" s="231"/>
      <c r="I150" s="231"/>
      <c r="J150" s="269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31"/>
      <c r="B151" s="269"/>
      <c r="C151" s="231"/>
      <c r="D151" s="231"/>
      <c r="E151" s="231"/>
      <c r="F151" s="231"/>
      <c r="G151" s="231"/>
      <c r="H151" s="231"/>
      <c r="I151" s="231"/>
      <c r="J151" s="269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31"/>
      <c r="B152" s="269"/>
      <c r="C152" s="231"/>
      <c r="D152" s="231"/>
      <c r="E152" s="231"/>
      <c r="F152" s="231"/>
      <c r="G152" s="231"/>
      <c r="H152" s="231"/>
      <c r="I152" s="231"/>
      <c r="J152" s="269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31"/>
      <c r="B153" s="269"/>
      <c r="C153" s="231"/>
      <c r="D153" s="231"/>
      <c r="E153" s="231"/>
      <c r="F153" s="231"/>
      <c r="G153" s="231"/>
      <c r="H153" s="231"/>
      <c r="I153" s="231"/>
      <c r="J153" s="269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31"/>
      <c r="B154" s="269"/>
      <c r="C154" s="231"/>
      <c r="D154" s="231"/>
      <c r="E154" s="231"/>
      <c r="F154" s="231"/>
      <c r="G154" s="231"/>
      <c r="H154" s="231"/>
      <c r="I154" s="231"/>
      <c r="J154" s="269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31"/>
      <c r="B155" s="269"/>
      <c r="C155" s="231"/>
      <c r="D155" s="231"/>
      <c r="E155" s="231"/>
      <c r="F155" s="231"/>
      <c r="G155" s="231"/>
      <c r="H155" s="231"/>
      <c r="I155" s="231"/>
      <c r="J155" s="269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31"/>
      <c r="B156" s="269"/>
      <c r="C156" s="231"/>
      <c r="D156" s="231"/>
      <c r="E156" s="231"/>
      <c r="F156" s="231"/>
      <c r="G156" s="231"/>
      <c r="H156" s="231"/>
      <c r="I156" s="231"/>
      <c r="J156" s="269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31"/>
      <c r="B157" s="269"/>
      <c r="C157" s="231"/>
      <c r="D157" s="231"/>
      <c r="E157" s="231"/>
      <c r="F157" s="231"/>
      <c r="G157" s="231"/>
      <c r="H157" s="231"/>
      <c r="I157" s="231"/>
      <c r="J157" s="269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31"/>
      <c r="B158" s="269"/>
      <c r="C158" s="231"/>
      <c r="D158" s="231"/>
      <c r="E158" s="231"/>
      <c r="F158" s="231"/>
      <c r="G158" s="231"/>
      <c r="H158" s="231"/>
      <c r="I158" s="231"/>
      <c r="J158" s="269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31"/>
      <c r="B159" s="269"/>
      <c r="C159" s="231"/>
      <c r="D159" s="231"/>
      <c r="E159" s="231"/>
      <c r="F159" s="231"/>
      <c r="G159" s="231"/>
      <c r="H159" s="231"/>
      <c r="I159" s="231"/>
      <c r="J159" s="269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31"/>
      <c r="B160" s="269"/>
      <c r="C160" s="231"/>
      <c r="D160" s="231"/>
      <c r="E160" s="231"/>
      <c r="F160" s="231"/>
      <c r="G160" s="231"/>
      <c r="H160" s="231"/>
      <c r="I160" s="231"/>
      <c r="J160" s="269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31"/>
      <c r="B161" s="269"/>
      <c r="C161" s="231"/>
      <c r="D161" s="231"/>
      <c r="E161" s="231"/>
      <c r="F161" s="231"/>
      <c r="G161" s="231"/>
      <c r="H161" s="231"/>
      <c r="I161" s="231"/>
      <c r="J161" s="269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31"/>
      <c r="B162" s="269"/>
      <c r="C162" s="231"/>
      <c r="D162" s="231"/>
      <c r="E162" s="231"/>
      <c r="F162" s="231"/>
      <c r="G162" s="231"/>
      <c r="H162" s="231"/>
      <c r="I162" s="231"/>
      <c r="J162" s="269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31"/>
      <c r="B163" s="269"/>
      <c r="C163" s="231"/>
      <c r="D163" s="231"/>
      <c r="E163" s="231"/>
      <c r="F163" s="231"/>
      <c r="G163" s="231"/>
      <c r="H163" s="231"/>
      <c r="I163" s="231"/>
      <c r="J163" s="269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31"/>
      <c r="B164" s="269"/>
      <c r="C164" s="231"/>
      <c r="D164" s="231"/>
      <c r="E164" s="231"/>
      <c r="F164" s="231"/>
      <c r="G164" s="231"/>
      <c r="H164" s="231"/>
      <c r="I164" s="231"/>
      <c r="J164" s="269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31"/>
      <c r="B165" s="269"/>
      <c r="C165" s="231"/>
      <c r="D165" s="231"/>
      <c r="E165" s="231"/>
      <c r="F165" s="231"/>
      <c r="G165" s="231"/>
      <c r="H165" s="231"/>
      <c r="I165" s="231"/>
      <c r="J165" s="269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31"/>
      <c r="B166" s="269"/>
      <c r="C166" s="231"/>
      <c r="D166" s="231"/>
      <c r="E166" s="231"/>
      <c r="F166" s="231"/>
      <c r="G166" s="231"/>
      <c r="H166" s="231"/>
      <c r="I166" s="231"/>
      <c r="J166" s="269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31"/>
      <c r="B167" s="269"/>
      <c r="C167" s="231"/>
      <c r="D167" s="231"/>
      <c r="E167" s="231"/>
      <c r="F167" s="231"/>
      <c r="G167" s="231"/>
      <c r="H167" s="231"/>
      <c r="I167" s="231"/>
      <c r="J167" s="269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31"/>
      <c r="B168" s="269"/>
      <c r="C168" s="231"/>
      <c r="D168" s="231"/>
      <c r="E168" s="231"/>
      <c r="F168" s="231"/>
      <c r="G168" s="231"/>
      <c r="H168" s="231"/>
      <c r="I168" s="231"/>
      <c r="J168" s="269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31"/>
      <c r="B169" s="269"/>
      <c r="C169" s="231"/>
      <c r="D169" s="231"/>
      <c r="E169" s="231"/>
      <c r="F169" s="231"/>
      <c r="G169" s="231"/>
      <c r="H169" s="231"/>
      <c r="I169" s="231"/>
      <c r="J169" s="269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31"/>
      <c r="B170" s="269"/>
      <c r="C170" s="231"/>
      <c r="D170" s="231"/>
      <c r="E170" s="231"/>
      <c r="F170" s="231"/>
      <c r="G170" s="231"/>
      <c r="H170" s="231"/>
      <c r="I170" s="231"/>
      <c r="J170" s="269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31"/>
      <c r="B171" s="269"/>
      <c r="C171" s="231"/>
      <c r="D171" s="231"/>
      <c r="E171" s="231"/>
      <c r="F171" s="231"/>
      <c r="G171" s="231"/>
      <c r="H171" s="231"/>
      <c r="I171" s="231"/>
      <c r="J171" s="269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31"/>
      <c r="B172" s="269"/>
      <c r="C172" s="231"/>
      <c r="D172" s="231"/>
      <c r="E172" s="231"/>
      <c r="F172" s="231"/>
      <c r="G172" s="231"/>
      <c r="H172" s="231"/>
      <c r="I172" s="231"/>
      <c r="J172" s="269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31"/>
      <c r="B173" s="269"/>
      <c r="C173" s="231"/>
      <c r="D173" s="231"/>
      <c r="E173" s="231"/>
      <c r="F173" s="231"/>
      <c r="G173" s="231"/>
      <c r="H173" s="231"/>
      <c r="I173" s="231"/>
      <c r="J173" s="269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31"/>
      <c r="B174" s="269"/>
      <c r="C174" s="231"/>
      <c r="D174" s="231"/>
      <c r="E174" s="231"/>
      <c r="F174" s="231"/>
      <c r="G174" s="231"/>
      <c r="H174" s="231"/>
      <c r="I174" s="231"/>
      <c r="J174" s="269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31"/>
      <c r="B175" s="269"/>
      <c r="C175" s="231"/>
      <c r="D175" s="231"/>
      <c r="E175" s="231"/>
      <c r="F175" s="231"/>
      <c r="G175" s="231"/>
      <c r="H175" s="231"/>
      <c r="I175" s="231"/>
      <c r="J175" s="269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31"/>
      <c r="B176" s="269"/>
      <c r="C176" s="231"/>
      <c r="D176" s="231"/>
      <c r="E176" s="231"/>
      <c r="F176" s="231"/>
      <c r="G176" s="231"/>
      <c r="H176" s="231"/>
      <c r="I176" s="231"/>
      <c r="J176" s="269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31"/>
      <c r="B177" s="269"/>
      <c r="C177" s="231"/>
      <c r="D177" s="231"/>
      <c r="E177" s="231"/>
      <c r="F177" s="231"/>
      <c r="G177" s="231"/>
      <c r="H177" s="231"/>
      <c r="I177" s="231"/>
      <c r="J177" s="269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31"/>
      <c r="B178" s="269"/>
      <c r="C178" s="231"/>
      <c r="D178" s="231"/>
      <c r="E178" s="231"/>
      <c r="F178" s="231"/>
      <c r="G178" s="231"/>
      <c r="H178" s="231"/>
      <c r="I178" s="231"/>
      <c r="J178" s="269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31"/>
      <c r="B179" s="269"/>
      <c r="C179" s="231"/>
      <c r="D179" s="231"/>
      <c r="E179" s="231"/>
      <c r="F179" s="231"/>
      <c r="G179" s="231"/>
      <c r="H179" s="231"/>
      <c r="I179" s="231"/>
      <c r="J179" s="269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31"/>
      <c r="B180" s="269"/>
      <c r="C180" s="231"/>
      <c r="D180" s="231"/>
      <c r="E180" s="231"/>
      <c r="F180" s="231"/>
      <c r="G180" s="231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31"/>
      <c r="B181" s="269"/>
      <c r="C181" s="231"/>
      <c r="D181" s="231"/>
      <c r="E181" s="231"/>
      <c r="F181" s="231"/>
      <c r="G181" s="231"/>
      <c r="H181" s="231"/>
      <c r="I181" s="231"/>
      <c r="J181" s="269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31"/>
      <c r="B182" s="269"/>
      <c r="C182" s="231"/>
      <c r="D182" s="231"/>
      <c r="E182" s="231"/>
      <c r="F182" s="231"/>
      <c r="G182" s="231"/>
      <c r="H182" s="231"/>
      <c r="I182" s="231"/>
      <c r="J182" s="269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31"/>
      <c r="B183" s="269"/>
      <c r="C183" s="231"/>
      <c r="D183" s="231"/>
      <c r="E183" s="231"/>
      <c r="F183" s="231"/>
      <c r="G183" s="231"/>
      <c r="H183" s="231"/>
      <c r="I183" s="231"/>
      <c r="J183" s="269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31"/>
      <c r="B184" s="269"/>
      <c r="C184" s="231"/>
      <c r="D184" s="231"/>
      <c r="E184" s="231"/>
      <c r="F184" s="231"/>
      <c r="G184" s="231"/>
      <c r="H184" s="231"/>
      <c r="I184" s="231"/>
      <c r="J184" s="269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31"/>
      <c r="B185" s="269"/>
      <c r="C185" s="231"/>
      <c r="D185" s="231"/>
      <c r="E185" s="231"/>
      <c r="F185" s="231"/>
      <c r="G185" s="231"/>
      <c r="H185" s="231"/>
      <c r="I185" s="231"/>
      <c r="J185" s="269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31"/>
      <c r="B186" s="269"/>
      <c r="C186" s="231"/>
      <c r="D186" s="231"/>
      <c r="E186" s="231"/>
      <c r="F186" s="231"/>
      <c r="G186" s="231"/>
      <c r="H186" s="231"/>
      <c r="I186" s="231"/>
      <c r="J186" s="269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31"/>
      <c r="B187" s="269"/>
      <c r="C187" s="231"/>
      <c r="D187" s="231"/>
      <c r="E187" s="231"/>
      <c r="F187" s="231"/>
      <c r="G187" s="231"/>
      <c r="H187" s="231"/>
      <c r="I187" s="231"/>
      <c r="J187" s="269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31"/>
      <c r="B188" s="269"/>
      <c r="C188" s="231"/>
      <c r="D188" s="231"/>
      <c r="E188" s="231"/>
      <c r="F188" s="231"/>
      <c r="G188" s="231"/>
      <c r="H188" s="231"/>
      <c r="I188" s="231"/>
      <c r="J188" s="269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31"/>
      <c r="B189" s="269"/>
      <c r="C189" s="231"/>
      <c r="D189" s="231"/>
      <c r="E189" s="231"/>
      <c r="F189" s="231"/>
      <c r="G189" s="231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31"/>
      <c r="B190" s="269"/>
      <c r="C190" s="231"/>
      <c r="D190" s="231"/>
      <c r="E190" s="231"/>
      <c r="F190" s="231"/>
      <c r="G190" s="231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31"/>
      <c r="B191" s="269"/>
      <c r="C191" s="231"/>
      <c r="D191" s="231"/>
      <c r="E191" s="231"/>
      <c r="F191" s="231"/>
      <c r="G191" s="231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31"/>
      <c r="B192" s="269"/>
      <c r="C192" s="231"/>
      <c r="D192" s="231"/>
      <c r="E192" s="231"/>
      <c r="F192" s="231"/>
      <c r="G192" s="231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31"/>
      <c r="B193" s="269"/>
      <c r="C193" s="231"/>
      <c r="D193" s="231"/>
      <c r="E193" s="231"/>
      <c r="F193" s="231"/>
      <c r="G193" s="231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31"/>
      <c r="B194" s="269"/>
      <c r="C194" s="231"/>
      <c r="D194" s="231"/>
      <c r="E194" s="231"/>
      <c r="F194" s="231"/>
      <c r="G194" s="231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31"/>
      <c r="B195" s="269"/>
      <c r="C195" s="231"/>
      <c r="D195" s="231"/>
      <c r="E195" s="231"/>
      <c r="F195" s="231"/>
      <c r="G195" s="231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31"/>
      <c r="B196" s="269"/>
      <c r="C196" s="231"/>
      <c r="D196" s="231"/>
      <c r="E196" s="231"/>
      <c r="F196" s="231"/>
      <c r="G196" s="231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31"/>
      <c r="B197" s="269"/>
      <c r="C197" s="231"/>
      <c r="D197" s="231"/>
      <c r="E197" s="231"/>
      <c r="F197" s="231"/>
      <c r="G197" s="231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31"/>
      <c r="B198" s="269"/>
      <c r="C198" s="231"/>
      <c r="D198" s="231"/>
      <c r="E198" s="231"/>
      <c r="F198" s="231"/>
      <c r="G198" s="231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31"/>
      <c r="B199" s="269"/>
      <c r="C199" s="231"/>
      <c r="D199" s="231"/>
      <c r="E199" s="231"/>
      <c r="F199" s="231"/>
      <c r="G199" s="231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31"/>
      <c r="B200" s="269"/>
      <c r="C200" s="231"/>
      <c r="D200" s="231"/>
      <c r="E200" s="231"/>
      <c r="F200" s="231"/>
      <c r="G200" s="231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31"/>
      <c r="B201" s="269"/>
      <c r="C201" s="231"/>
      <c r="D201" s="231"/>
      <c r="E201" s="231"/>
      <c r="F201" s="231"/>
      <c r="G201" s="231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31"/>
      <c r="B202" s="269"/>
      <c r="C202" s="231"/>
      <c r="D202" s="231"/>
      <c r="E202" s="231"/>
      <c r="F202" s="231"/>
      <c r="G202" s="231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31"/>
      <c r="B203" s="269"/>
      <c r="C203" s="231"/>
      <c r="D203" s="231"/>
      <c r="E203" s="231"/>
      <c r="F203" s="231"/>
      <c r="G203" s="231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31"/>
      <c r="B204" s="269"/>
      <c r="C204" s="231"/>
      <c r="D204" s="231"/>
      <c r="E204" s="231"/>
      <c r="F204" s="231"/>
      <c r="G204" s="231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31"/>
      <c r="B205" s="269"/>
      <c r="C205" s="231"/>
      <c r="D205" s="231"/>
      <c r="E205" s="231"/>
      <c r="F205" s="231"/>
      <c r="G205" s="231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31"/>
      <c r="B206" s="269"/>
      <c r="C206" s="231"/>
      <c r="D206" s="231"/>
      <c r="E206" s="231"/>
      <c r="F206" s="231"/>
      <c r="G206" s="231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31"/>
      <c r="B207" s="269"/>
      <c r="C207" s="231"/>
      <c r="D207" s="231"/>
      <c r="E207" s="231"/>
      <c r="F207" s="231"/>
      <c r="G207" s="231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31"/>
      <c r="B208" s="269"/>
      <c r="C208" s="231"/>
      <c r="D208" s="231"/>
      <c r="E208" s="231"/>
      <c r="F208" s="231"/>
      <c r="G208" s="231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31"/>
      <c r="B209" s="269"/>
      <c r="C209" s="231"/>
      <c r="D209" s="231"/>
      <c r="E209" s="231"/>
      <c r="F209" s="231"/>
      <c r="G209" s="231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31"/>
      <c r="B210" s="269"/>
      <c r="C210" s="231"/>
      <c r="D210" s="231"/>
      <c r="E210" s="231"/>
      <c r="F210" s="231"/>
      <c r="G210" s="231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31"/>
      <c r="B211" s="269"/>
      <c r="C211" s="231"/>
      <c r="D211" s="231"/>
      <c r="E211" s="231"/>
      <c r="F211" s="231"/>
      <c r="G211" s="231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31"/>
      <c r="B212" s="269"/>
      <c r="C212" s="231"/>
      <c r="D212" s="231"/>
      <c r="E212" s="231"/>
      <c r="F212" s="231"/>
      <c r="G212" s="231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31"/>
      <c r="B213" s="269"/>
      <c r="C213" s="231"/>
      <c r="D213" s="231"/>
      <c r="E213" s="231"/>
      <c r="F213" s="231"/>
      <c r="G213" s="231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31"/>
      <c r="B214" s="269"/>
      <c r="C214" s="231"/>
      <c r="D214" s="231"/>
      <c r="E214" s="231"/>
      <c r="F214" s="231"/>
      <c r="G214" s="231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31"/>
      <c r="B215" s="269"/>
      <c r="C215" s="231"/>
      <c r="D215" s="231"/>
      <c r="E215" s="231"/>
      <c r="F215" s="231"/>
      <c r="G215" s="231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31"/>
      <c r="B216" s="269"/>
      <c r="C216" s="231"/>
      <c r="D216" s="231"/>
      <c r="E216" s="231"/>
      <c r="F216" s="231"/>
      <c r="G216" s="231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31"/>
      <c r="B217" s="269"/>
      <c r="C217" s="231"/>
      <c r="D217" s="231"/>
      <c r="E217" s="231"/>
      <c r="F217" s="231"/>
      <c r="G217" s="231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31"/>
      <c r="B218" s="269"/>
      <c r="C218" s="231"/>
      <c r="D218" s="231"/>
      <c r="E218" s="231"/>
      <c r="F218" s="231"/>
      <c r="G218" s="231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31"/>
      <c r="B219" s="269"/>
      <c r="C219" s="231"/>
      <c r="D219" s="231"/>
      <c r="E219" s="231"/>
      <c r="F219" s="231"/>
      <c r="G219" s="231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31"/>
      <c r="B220" s="269"/>
      <c r="C220" s="231"/>
      <c r="D220" s="231"/>
      <c r="E220" s="231"/>
      <c r="F220" s="231"/>
      <c r="G220" s="231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31"/>
      <c r="B221" s="269"/>
      <c r="C221" s="231"/>
      <c r="D221" s="231"/>
      <c r="E221" s="231"/>
      <c r="F221" s="231"/>
      <c r="G221" s="231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31"/>
      <c r="B222" s="269"/>
      <c r="C222" s="231"/>
      <c r="D222" s="231"/>
      <c r="E222" s="231"/>
      <c r="F222" s="231"/>
      <c r="G222" s="231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31"/>
      <c r="B223" s="269"/>
      <c r="C223" s="231"/>
      <c r="D223" s="231"/>
      <c r="E223" s="231"/>
      <c r="F223" s="231"/>
      <c r="G223" s="231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31"/>
      <c r="B224" s="269"/>
      <c r="C224" s="231"/>
      <c r="D224" s="231"/>
      <c r="E224" s="231"/>
      <c r="F224" s="231"/>
      <c r="G224" s="231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31"/>
      <c r="B225" s="269"/>
      <c r="C225" s="231"/>
      <c r="D225" s="231"/>
      <c r="E225" s="231"/>
      <c r="F225" s="231"/>
      <c r="G225" s="231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31"/>
      <c r="B226" s="269"/>
      <c r="C226" s="231"/>
      <c r="D226" s="231"/>
      <c r="E226" s="231"/>
      <c r="F226" s="231"/>
      <c r="G226" s="231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31"/>
      <c r="B227" s="269"/>
      <c r="C227" s="231"/>
      <c r="D227" s="231"/>
      <c r="E227" s="231"/>
      <c r="F227" s="231"/>
      <c r="G227" s="231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31"/>
      <c r="B228" s="269"/>
      <c r="C228" s="231"/>
      <c r="D228" s="231"/>
      <c r="E228" s="231"/>
      <c r="F228" s="231"/>
      <c r="G228" s="231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31"/>
      <c r="B229" s="269"/>
      <c r="C229" s="231"/>
      <c r="D229" s="231"/>
      <c r="E229" s="231"/>
      <c r="F229" s="231"/>
      <c r="G229" s="231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31"/>
      <c r="B230" s="269"/>
      <c r="C230" s="231"/>
      <c r="D230" s="231"/>
      <c r="E230" s="231"/>
      <c r="F230" s="231"/>
      <c r="G230" s="231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31"/>
      <c r="B231" s="269"/>
      <c r="C231" s="231"/>
      <c r="D231" s="231"/>
      <c r="E231" s="231"/>
      <c r="F231" s="231"/>
      <c r="G231" s="231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31"/>
      <c r="B232" s="269"/>
      <c r="C232" s="231"/>
      <c r="D232" s="231"/>
      <c r="E232" s="231"/>
      <c r="F232" s="231"/>
      <c r="G232" s="231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31"/>
      <c r="B233" s="269"/>
      <c r="C233" s="231"/>
      <c r="D233" s="231"/>
      <c r="E233" s="231"/>
      <c r="F233" s="231"/>
      <c r="G233" s="231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31"/>
      <c r="B234" s="269"/>
      <c r="C234" s="231"/>
      <c r="D234" s="231"/>
      <c r="E234" s="231"/>
      <c r="F234" s="231"/>
      <c r="G234" s="231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31"/>
      <c r="B235" s="269"/>
      <c r="C235" s="231"/>
      <c r="D235" s="231"/>
      <c r="E235" s="231"/>
      <c r="F235" s="231"/>
      <c r="G235" s="231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31"/>
      <c r="B236" s="269"/>
      <c r="C236" s="231"/>
      <c r="D236" s="231"/>
      <c r="E236" s="231"/>
      <c r="F236" s="231"/>
      <c r="G236" s="231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31"/>
      <c r="B237" s="269"/>
      <c r="C237" s="231"/>
      <c r="D237" s="231"/>
      <c r="E237" s="231"/>
      <c r="F237" s="231"/>
      <c r="G237" s="231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31"/>
      <c r="B238" s="269"/>
      <c r="C238" s="231"/>
      <c r="D238" s="231"/>
      <c r="E238" s="231"/>
      <c r="F238" s="231"/>
      <c r="G238" s="231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31"/>
      <c r="B239" s="269"/>
      <c r="C239" s="231"/>
      <c r="D239" s="231"/>
      <c r="E239" s="231"/>
      <c r="F239" s="231"/>
      <c r="G239" s="231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31"/>
      <c r="B240" s="269"/>
      <c r="C240" s="231"/>
      <c r="D240" s="231"/>
      <c r="E240" s="231"/>
      <c r="F240" s="231"/>
      <c r="G240" s="231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31"/>
      <c r="B241" s="269"/>
      <c r="C241" s="231"/>
      <c r="D241" s="231"/>
      <c r="E241" s="231"/>
      <c r="F241" s="231"/>
      <c r="G241" s="231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31"/>
      <c r="B242" s="269"/>
      <c r="C242" s="231"/>
      <c r="D242" s="231"/>
      <c r="E242" s="231"/>
      <c r="F242" s="231"/>
      <c r="G242" s="231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31"/>
      <c r="B243" s="269"/>
      <c r="C243" s="231"/>
      <c r="D243" s="231"/>
      <c r="E243" s="231"/>
      <c r="F243" s="231"/>
      <c r="G243" s="231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31"/>
      <c r="B244" s="269"/>
      <c r="C244" s="231"/>
      <c r="D244" s="231"/>
      <c r="E244" s="231"/>
      <c r="F244" s="231"/>
      <c r="G244" s="231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31"/>
      <c r="B245" s="269"/>
      <c r="C245" s="231"/>
      <c r="D245" s="231"/>
      <c r="E245" s="231"/>
      <c r="F245" s="231"/>
      <c r="G245" s="231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31"/>
      <c r="B246" s="269"/>
      <c r="C246" s="231"/>
      <c r="D246" s="231"/>
      <c r="E246" s="231"/>
      <c r="F246" s="231"/>
      <c r="G246" s="231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31"/>
      <c r="B247" s="269"/>
      <c r="C247" s="231"/>
      <c r="D247" s="231"/>
      <c r="E247" s="231"/>
      <c r="F247" s="231"/>
      <c r="G247" s="231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31"/>
      <c r="B248" s="269"/>
      <c r="C248" s="231"/>
      <c r="D248" s="231"/>
      <c r="E248" s="231"/>
      <c r="F248" s="231"/>
      <c r="G248" s="231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31"/>
      <c r="B249" s="269"/>
      <c r="C249" s="231"/>
      <c r="D249" s="231"/>
      <c r="E249" s="231"/>
      <c r="F249" s="231"/>
      <c r="G249" s="231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31"/>
      <c r="B250" s="269"/>
      <c r="C250" s="231"/>
      <c r="D250" s="231"/>
      <c r="E250" s="231"/>
      <c r="F250" s="231"/>
      <c r="G250" s="231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31"/>
      <c r="B251" s="269"/>
      <c r="C251" s="231"/>
      <c r="D251" s="231"/>
      <c r="E251" s="231"/>
      <c r="F251" s="231"/>
      <c r="G251" s="231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31"/>
      <c r="B252" s="269"/>
      <c r="C252" s="231"/>
      <c r="D252" s="231"/>
      <c r="E252" s="231"/>
      <c r="F252" s="231"/>
      <c r="G252" s="231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31"/>
      <c r="B253" s="269"/>
      <c r="C253" s="231"/>
      <c r="D253" s="231"/>
      <c r="E253" s="231"/>
      <c r="F253" s="231"/>
      <c r="G253" s="231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31"/>
      <c r="B254" s="269"/>
      <c r="C254" s="231"/>
      <c r="D254" s="231"/>
      <c r="E254" s="231"/>
      <c r="F254" s="231"/>
      <c r="G254" s="231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31"/>
      <c r="B255" s="269"/>
      <c r="C255" s="231"/>
      <c r="D255" s="231"/>
      <c r="E255" s="231"/>
      <c r="F255" s="231"/>
      <c r="G255" s="231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31"/>
      <c r="B256" s="269"/>
      <c r="C256" s="231"/>
      <c r="D256" s="231"/>
      <c r="E256" s="231"/>
      <c r="F256" s="231"/>
      <c r="G256" s="231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31"/>
      <c r="B257" s="269"/>
      <c r="C257" s="231"/>
      <c r="D257" s="231"/>
      <c r="E257" s="231"/>
      <c r="F257" s="231"/>
      <c r="G257" s="231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31"/>
      <c r="B258" s="269"/>
      <c r="C258" s="231"/>
      <c r="D258" s="231"/>
      <c r="E258" s="231"/>
      <c r="F258" s="231"/>
      <c r="G258" s="231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31"/>
      <c r="B259" s="269"/>
      <c r="C259" s="231"/>
      <c r="D259" s="231"/>
      <c r="E259" s="231"/>
      <c r="F259" s="231"/>
      <c r="G259" s="231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31"/>
      <c r="B260" s="269"/>
      <c r="C260" s="231"/>
      <c r="D260" s="231"/>
      <c r="E260" s="231"/>
      <c r="F260" s="231"/>
      <c r="G260" s="231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31"/>
      <c r="B261" s="269"/>
      <c r="C261" s="231"/>
      <c r="D261" s="231"/>
      <c r="E261" s="231"/>
      <c r="F261" s="231"/>
      <c r="G261" s="231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31"/>
      <c r="B262" s="269"/>
      <c r="C262" s="231"/>
      <c r="D262" s="231"/>
      <c r="E262" s="231"/>
      <c r="F262" s="231"/>
      <c r="G262" s="231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31"/>
      <c r="B263" s="269"/>
      <c r="C263" s="231"/>
      <c r="D263" s="231"/>
      <c r="E263" s="231"/>
      <c r="F263" s="231"/>
      <c r="G263" s="231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31"/>
      <c r="B264" s="269"/>
      <c r="C264" s="231"/>
      <c r="D264" s="231"/>
      <c r="E264" s="231"/>
      <c r="F264" s="231"/>
      <c r="G264" s="231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31"/>
      <c r="B265" s="269"/>
      <c r="C265" s="231"/>
      <c r="D265" s="231"/>
      <c r="E265" s="231"/>
      <c r="F265" s="231"/>
      <c r="G265" s="231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31"/>
      <c r="B266" s="269"/>
      <c r="C266" s="231"/>
      <c r="D266" s="231"/>
      <c r="E266" s="231"/>
      <c r="F266" s="231"/>
      <c r="G266" s="231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31"/>
      <c r="B267" s="269"/>
      <c r="C267" s="231"/>
      <c r="D267" s="231"/>
      <c r="E267" s="231"/>
      <c r="F267" s="231"/>
      <c r="G267" s="231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31"/>
      <c r="B268" s="269"/>
      <c r="C268" s="231"/>
      <c r="D268" s="231"/>
      <c r="E268" s="231"/>
      <c r="F268" s="231"/>
      <c r="G268" s="231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31"/>
      <c r="B269" s="269"/>
      <c r="C269" s="231"/>
      <c r="D269" s="231"/>
      <c r="E269" s="231"/>
      <c r="F269" s="231"/>
      <c r="G269" s="231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31"/>
      <c r="B270" s="269"/>
      <c r="C270" s="231"/>
      <c r="D270" s="231"/>
      <c r="E270" s="231"/>
      <c r="F270" s="231"/>
      <c r="G270" s="231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31"/>
      <c r="B271" s="269"/>
      <c r="C271" s="231"/>
      <c r="D271" s="231"/>
      <c r="E271" s="231"/>
      <c r="F271" s="231"/>
      <c r="G271" s="231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31"/>
      <c r="B272" s="269"/>
      <c r="C272" s="231"/>
      <c r="D272" s="231"/>
      <c r="E272" s="231"/>
      <c r="F272" s="231"/>
      <c r="G272" s="231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31"/>
      <c r="B273" s="269"/>
      <c r="C273" s="231"/>
      <c r="D273" s="231"/>
      <c r="E273" s="231"/>
      <c r="F273" s="231"/>
      <c r="G273" s="231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31"/>
      <c r="B274" s="269"/>
      <c r="C274" s="231"/>
      <c r="D274" s="231"/>
      <c r="E274" s="231"/>
      <c r="F274" s="231"/>
      <c r="G274" s="231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31"/>
      <c r="B275" s="269"/>
      <c r="C275" s="231"/>
      <c r="D275" s="231"/>
      <c r="E275" s="231"/>
      <c r="F275" s="231"/>
      <c r="G275" s="231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31"/>
      <c r="B276" s="269"/>
      <c r="C276" s="231"/>
      <c r="D276" s="231"/>
      <c r="E276" s="231"/>
      <c r="F276" s="231"/>
      <c r="G276" s="231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31"/>
      <c r="B277" s="269"/>
      <c r="C277" s="231"/>
      <c r="D277" s="231"/>
      <c r="E277" s="231"/>
      <c r="F277" s="231"/>
      <c r="G277" s="231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31"/>
      <c r="B278" s="269"/>
      <c r="C278" s="231"/>
      <c r="D278" s="231"/>
      <c r="E278" s="231"/>
      <c r="F278" s="231"/>
      <c r="G278" s="231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31"/>
      <c r="B279" s="269"/>
      <c r="C279" s="231"/>
      <c r="D279" s="231"/>
      <c r="E279" s="231"/>
      <c r="F279" s="231"/>
      <c r="G279" s="231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31"/>
      <c r="B280" s="269"/>
      <c r="C280" s="231"/>
      <c r="D280" s="231"/>
      <c r="E280" s="231"/>
      <c r="F280" s="231"/>
      <c r="G280" s="231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31"/>
      <c r="B281" s="269"/>
      <c r="C281" s="231"/>
      <c r="D281" s="231"/>
      <c r="E281" s="231"/>
      <c r="F281" s="231"/>
      <c r="G281" s="231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31"/>
      <c r="B282" s="269"/>
      <c r="C282" s="231"/>
      <c r="D282" s="231"/>
      <c r="E282" s="231"/>
      <c r="F282" s="231"/>
      <c r="G282" s="231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31"/>
      <c r="B283" s="269"/>
      <c r="C283" s="231"/>
      <c r="D283" s="231"/>
      <c r="E283" s="231"/>
      <c r="F283" s="231"/>
      <c r="G283" s="231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31"/>
      <c r="B284" s="269"/>
      <c r="C284" s="231"/>
      <c r="D284" s="231"/>
      <c r="E284" s="231"/>
      <c r="F284" s="231"/>
      <c r="G284" s="231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31"/>
      <c r="B285" s="269"/>
      <c r="C285" s="231"/>
      <c r="D285" s="231"/>
      <c r="E285" s="231"/>
      <c r="F285" s="231"/>
      <c r="G285" s="231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31"/>
      <c r="B286" s="269"/>
      <c r="C286" s="231"/>
      <c r="D286" s="231"/>
      <c r="E286" s="231"/>
      <c r="F286" s="231"/>
      <c r="G286" s="231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31"/>
      <c r="B287" s="269"/>
      <c r="C287" s="231"/>
      <c r="D287" s="231"/>
      <c r="E287" s="231"/>
      <c r="F287" s="231"/>
      <c r="G287" s="231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31"/>
      <c r="B288" s="269"/>
      <c r="C288" s="231"/>
      <c r="D288" s="231"/>
      <c r="E288" s="231"/>
      <c r="F288" s="231"/>
      <c r="G288" s="231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31"/>
      <c r="B289" s="269"/>
      <c r="C289" s="231"/>
      <c r="D289" s="231"/>
      <c r="E289" s="231"/>
      <c r="F289" s="231"/>
      <c r="G289" s="231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31"/>
      <c r="B290" s="269"/>
      <c r="C290" s="231"/>
      <c r="D290" s="231"/>
      <c r="E290" s="231"/>
      <c r="F290" s="231"/>
      <c r="G290" s="231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31"/>
      <c r="B291" s="269"/>
      <c r="C291" s="231"/>
      <c r="D291" s="231"/>
      <c r="E291" s="231"/>
      <c r="F291" s="231"/>
      <c r="G291" s="231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31"/>
      <c r="B292" s="269"/>
      <c r="C292" s="231"/>
      <c r="D292" s="231"/>
      <c r="E292" s="231"/>
      <c r="F292" s="231"/>
      <c r="G292" s="231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31"/>
      <c r="B293" s="269"/>
      <c r="C293" s="231"/>
      <c r="D293" s="231"/>
      <c r="E293" s="231"/>
      <c r="F293" s="231"/>
      <c r="G293" s="231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31"/>
      <c r="B294" s="269"/>
      <c r="C294" s="231"/>
      <c r="D294" s="231"/>
      <c r="E294" s="231"/>
      <c r="F294" s="231"/>
      <c r="G294" s="231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31"/>
      <c r="B295" s="269"/>
      <c r="C295" s="231"/>
      <c r="D295" s="231"/>
      <c r="E295" s="231"/>
      <c r="F295" s="231"/>
      <c r="G295" s="231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31"/>
      <c r="B296" s="269"/>
      <c r="C296" s="231"/>
      <c r="D296" s="231"/>
      <c r="E296" s="231"/>
      <c r="F296" s="231"/>
      <c r="G296" s="231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31"/>
      <c r="B297" s="269"/>
      <c r="C297" s="231"/>
      <c r="D297" s="231"/>
      <c r="E297" s="231"/>
      <c r="F297" s="231"/>
      <c r="G297" s="231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31"/>
      <c r="B298" s="269"/>
      <c r="C298" s="231"/>
      <c r="D298" s="231"/>
      <c r="E298" s="231"/>
      <c r="F298" s="231"/>
      <c r="G298" s="231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31"/>
      <c r="B299" s="269"/>
      <c r="C299" s="231"/>
      <c r="D299" s="231"/>
      <c r="E299" s="231"/>
      <c r="F299" s="231"/>
      <c r="G299" s="231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31"/>
      <c r="B300" s="269"/>
      <c r="C300" s="231"/>
      <c r="D300" s="231"/>
      <c r="E300" s="231"/>
      <c r="F300" s="231"/>
      <c r="G300" s="231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31"/>
      <c r="B301" s="269"/>
      <c r="C301" s="231"/>
      <c r="D301" s="231"/>
      <c r="E301" s="231"/>
      <c r="F301" s="231"/>
      <c r="G301" s="231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31"/>
      <c r="B302" s="269"/>
      <c r="C302" s="231"/>
      <c r="D302" s="231"/>
      <c r="E302" s="231"/>
      <c r="F302" s="231"/>
      <c r="G302" s="231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31"/>
      <c r="B303" s="269"/>
      <c r="C303" s="231"/>
      <c r="D303" s="231"/>
      <c r="E303" s="231"/>
      <c r="F303" s="231"/>
      <c r="G303" s="231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31"/>
      <c r="B304" s="269"/>
      <c r="C304" s="231"/>
      <c r="D304" s="231"/>
      <c r="E304" s="231"/>
      <c r="F304" s="231"/>
      <c r="G304" s="231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31"/>
      <c r="B305" s="269"/>
      <c r="C305" s="231"/>
      <c r="D305" s="231"/>
      <c r="E305" s="231"/>
      <c r="F305" s="231"/>
      <c r="G305" s="231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31"/>
      <c r="B306" s="269"/>
      <c r="C306" s="231"/>
      <c r="D306" s="231"/>
      <c r="E306" s="231"/>
      <c r="F306" s="231"/>
      <c r="G306" s="231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31"/>
      <c r="B307" s="269"/>
      <c r="C307" s="231"/>
      <c r="D307" s="231"/>
      <c r="E307" s="231"/>
      <c r="F307" s="231"/>
      <c r="G307" s="231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31"/>
      <c r="B308" s="269"/>
      <c r="C308" s="231"/>
      <c r="D308" s="231"/>
      <c r="E308" s="231"/>
      <c r="F308" s="231"/>
      <c r="G308" s="231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31"/>
      <c r="B309" s="269"/>
      <c r="C309" s="231"/>
      <c r="D309" s="231"/>
      <c r="E309" s="231"/>
      <c r="F309" s="231"/>
      <c r="G309" s="231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31"/>
      <c r="B310" s="269"/>
      <c r="C310" s="231"/>
      <c r="D310" s="231"/>
      <c r="E310" s="231"/>
      <c r="F310" s="231"/>
      <c r="G310" s="231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31"/>
      <c r="B311" s="269"/>
      <c r="C311" s="231"/>
      <c r="D311" s="231"/>
      <c r="E311" s="231"/>
      <c r="F311" s="231"/>
      <c r="G311" s="231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31"/>
      <c r="B312" s="269"/>
      <c r="C312" s="231"/>
      <c r="D312" s="231"/>
      <c r="E312" s="231"/>
      <c r="F312" s="231"/>
      <c r="G312" s="231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31"/>
      <c r="B313" s="269"/>
      <c r="C313" s="231"/>
      <c r="D313" s="231"/>
      <c r="E313" s="231"/>
      <c r="F313" s="231"/>
      <c r="G313" s="231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31"/>
      <c r="B314" s="269"/>
      <c r="C314" s="231"/>
      <c r="D314" s="231"/>
      <c r="E314" s="231"/>
      <c r="F314" s="231"/>
      <c r="G314" s="231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31"/>
      <c r="B315" s="269"/>
      <c r="C315" s="231"/>
      <c r="D315" s="231"/>
      <c r="E315" s="231"/>
      <c r="F315" s="231"/>
      <c r="G315" s="231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31"/>
      <c r="B316" s="269"/>
      <c r="C316" s="231"/>
      <c r="D316" s="231"/>
      <c r="E316" s="231"/>
      <c r="F316" s="231"/>
      <c r="G316" s="231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31"/>
      <c r="B317" s="269"/>
      <c r="C317" s="231"/>
      <c r="D317" s="231"/>
      <c r="E317" s="231"/>
      <c r="F317" s="231"/>
      <c r="G317" s="231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31"/>
      <c r="B318" s="269"/>
      <c r="C318" s="231"/>
      <c r="D318" s="231"/>
      <c r="E318" s="231"/>
      <c r="F318" s="231"/>
      <c r="G318" s="231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31"/>
      <c r="B319" s="269"/>
      <c r="C319" s="231"/>
      <c r="D319" s="231"/>
      <c r="E319" s="231"/>
      <c r="F319" s="231"/>
      <c r="G319" s="231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31"/>
      <c r="B320" s="269"/>
      <c r="C320" s="231"/>
      <c r="D320" s="231"/>
      <c r="E320" s="231"/>
      <c r="F320" s="231"/>
      <c r="G320" s="231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31"/>
      <c r="B321" s="269"/>
      <c r="C321" s="231"/>
      <c r="D321" s="231"/>
      <c r="E321" s="231"/>
      <c r="F321" s="231"/>
      <c r="G321" s="231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31"/>
      <c r="B322" s="269"/>
      <c r="C322" s="231"/>
      <c r="D322" s="231"/>
      <c r="E322" s="231"/>
      <c r="F322" s="231"/>
      <c r="G322" s="231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31"/>
      <c r="B323" s="269"/>
      <c r="C323" s="231"/>
      <c r="D323" s="231"/>
      <c r="E323" s="231"/>
      <c r="F323" s="231"/>
      <c r="G323" s="231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31"/>
      <c r="B324" s="269"/>
      <c r="C324" s="231"/>
      <c r="D324" s="231"/>
      <c r="E324" s="231"/>
      <c r="F324" s="231"/>
      <c r="G324" s="231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31"/>
      <c r="B325" s="269"/>
      <c r="C325" s="231"/>
      <c r="D325" s="231"/>
      <c r="E325" s="231"/>
      <c r="F325" s="231"/>
      <c r="G325" s="231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31"/>
      <c r="B326" s="269"/>
      <c r="C326" s="231"/>
      <c r="D326" s="231"/>
      <c r="E326" s="231"/>
      <c r="F326" s="231"/>
      <c r="G326" s="231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31"/>
      <c r="B327" s="269"/>
      <c r="C327" s="231"/>
      <c r="D327" s="231"/>
      <c r="E327" s="231"/>
      <c r="F327" s="231"/>
      <c r="G327" s="231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31"/>
      <c r="B328" s="269"/>
      <c r="C328" s="231"/>
      <c r="D328" s="231"/>
      <c r="E328" s="231"/>
      <c r="F328" s="231"/>
      <c r="G328" s="231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31"/>
      <c r="B329" s="269"/>
      <c r="C329" s="231"/>
      <c r="D329" s="231"/>
      <c r="E329" s="231"/>
      <c r="F329" s="231"/>
      <c r="G329" s="231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31"/>
      <c r="B330" s="269"/>
      <c r="C330" s="231"/>
      <c r="D330" s="231"/>
      <c r="E330" s="231"/>
      <c r="F330" s="231"/>
      <c r="G330" s="231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31"/>
      <c r="B331" s="269"/>
      <c r="C331" s="231"/>
      <c r="D331" s="231"/>
      <c r="E331" s="231"/>
      <c r="F331" s="231"/>
      <c r="G331" s="231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31"/>
      <c r="B332" s="269"/>
      <c r="C332" s="231"/>
      <c r="D332" s="231"/>
      <c r="E332" s="231"/>
      <c r="F332" s="231"/>
      <c r="G332" s="231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31"/>
      <c r="B333" s="269"/>
      <c r="C333" s="231"/>
      <c r="D333" s="231"/>
      <c r="E333" s="231"/>
      <c r="F333" s="231"/>
      <c r="G333" s="231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31"/>
      <c r="B334" s="269"/>
      <c r="C334" s="231"/>
      <c r="D334" s="231"/>
      <c r="E334" s="231"/>
      <c r="F334" s="231"/>
      <c r="G334" s="231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31"/>
      <c r="B335" s="269"/>
      <c r="C335" s="231"/>
      <c r="D335" s="231"/>
      <c r="E335" s="231"/>
      <c r="F335" s="231"/>
      <c r="G335" s="231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31"/>
      <c r="B336" s="269"/>
      <c r="C336" s="231"/>
      <c r="D336" s="231"/>
      <c r="E336" s="231"/>
      <c r="F336" s="231"/>
      <c r="G336" s="231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31"/>
      <c r="B337" s="269"/>
      <c r="C337" s="231"/>
      <c r="D337" s="231"/>
      <c r="E337" s="231"/>
      <c r="F337" s="231"/>
      <c r="G337" s="231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31"/>
      <c r="B338" s="269"/>
      <c r="C338" s="231"/>
      <c r="D338" s="231"/>
      <c r="E338" s="231"/>
      <c r="F338" s="231"/>
      <c r="G338" s="231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31"/>
      <c r="B339" s="269"/>
      <c r="C339" s="231"/>
      <c r="D339" s="231"/>
      <c r="E339" s="231"/>
      <c r="F339" s="231"/>
      <c r="G339" s="231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31"/>
      <c r="B340" s="269"/>
      <c r="C340" s="231"/>
      <c r="D340" s="231"/>
      <c r="E340" s="231"/>
      <c r="F340" s="231"/>
      <c r="G340" s="231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31"/>
      <c r="B341" s="269"/>
      <c r="C341" s="231"/>
      <c r="D341" s="231"/>
      <c r="E341" s="231"/>
      <c r="F341" s="231"/>
      <c r="G341" s="231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31"/>
      <c r="B342" s="269"/>
      <c r="C342" s="231"/>
      <c r="D342" s="231"/>
      <c r="E342" s="231"/>
      <c r="F342" s="231"/>
      <c r="G342" s="231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31"/>
      <c r="B343" s="269"/>
      <c r="C343" s="231"/>
      <c r="D343" s="231"/>
      <c r="E343" s="231"/>
      <c r="F343" s="231"/>
      <c r="G343" s="231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31"/>
      <c r="B344" s="269"/>
      <c r="C344" s="231"/>
      <c r="D344" s="231"/>
      <c r="E344" s="231"/>
      <c r="F344" s="231"/>
      <c r="G344" s="231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31"/>
      <c r="B345" s="269"/>
      <c r="C345" s="231"/>
      <c r="D345" s="231"/>
      <c r="E345" s="231"/>
      <c r="F345" s="231"/>
      <c r="G345" s="231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31"/>
      <c r="B346" s="269"/>
      <c r="C346" s="231"/>
      <c r="D346" s="231"/>
      <c r="E346" s="231"/>
      <c r="F346" s="231"/>
      <c r="G346" s="231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31"/>
      <c r="B347" s="269"/>
      <c r="C347" s="231"/>
      <c r="D347" s="231"/>
      <c r="E347" s="231"/>
      <c r="F347" s="231"/>
      <c r="G347" s="231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31"/>
      <c r="B348" s="269"/>
      <c r="C348" s="231"/>
      <c r="D348" s="231"/>
      <c r="E348" s="231"/>
      <c r="F348" s="231"/>
      <c r="G348" s="231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31"/>
      <c r="B349" s="269"/>
      <c r="C349" s="231"/>
      <c r="D349" s="231"/>
      <c r="E349" s="231"/>
      <c r="F349" s="231"/>
      <c r="G349" s="231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31"/>
      <c r="B350" s="269"/>
      <c r="C350" s="231"/>
      <c r="D350" s="231"/>
      <c r="E350" s="231"/>
      <c r="F350" s="231"/>
      <c r="G350" s="231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31"/>
      <c r="B351" s="269"/>
      <c r="C351" s="231"/>
      <c r="D351" s="231"/>
      <c r="E351" s="231"/>
      <c r="F351" s="231"/>
      <c r="G351" s="231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31"/>
      <c r="B352" s="269"/>
      <c r="C352" s="231"/>
      <c r="D352" s="231"/>
      <c r="E352" s="231"/>
      <c r="F352" s="231"/>
      <c r="G352" s="231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31"/>
      <c r="B353" s="269"/>
      <c r="C353" s="231"/>
      <c r="D353" s="231"/>
      <c r="E353" s="231"/>
      <c r="F353" s="231"/>
      <c r="G353" s="231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31"/>
      <c r="B354" s="269"/>
      <c r="C354" s="231"/>
      <c r="D354" s="231"/>
      <c r="E354" s="231"/>
      <c r="F354" s="231"/>
      <c r="G354" s="231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31"/>
      <c r="B355" s="269"/>
      <c r="C355" s="231"/>
      <c r="D355" s="231"/>
      <c r="E355" s="231"/>
      <c r="F355" s="231"/>
      <c r="G355" s="231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31"/>
      <c r="B356" s="269"/>
      <c r="C356" s="231"/>
      <c r="D356" s="231"/>
      <c r="E356" s="231"/>
      <c r="F356" s="231"/>
      <c r="G356" s="231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31"/>
      <c r="B357" s="269"/>
      <c r="C357" s="231"/>
      <c r="D357" s="231"/>
      <c r="E357" s="231"/>
      <c r="F357" s="231"/>
      <c r="G357" s="231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31"/>
      <c r="B358" s="269"/>
      <c r="C358" s="231"/>
      <c r="D358" s="231"/>
      <c r="E358" s="231"/>
      <c r="F358" s="231"/>
      <c r="G358" s="231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31"/>
      <c r="B359" s="269"/>
      <c r="C359" s="231"/>
      <c r="D359" s="231"/>
      <c r="E359" s="231"/>
      <c r="F359" s="231"/>
      <c r="G359" s="231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31"/>
      <c r="B360" s="269"/>
      <c r="C360" s="231"/>
      <c r="D360" s="231"/>
      <c r="E360" s="231"/>
      <c r="F360" s="231"/>
      <c r="G360" s="231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31"/>
      <c r="B361" s="269"/>
      <c r="C361" s="231"/>
      <c r="D361" s="231"/>
      <c r="E361" s="231"/>
      <c r="F361" s="231"/>
      <c r="G361" s="231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31"/>
      <c r="B362" s="269"/>
      <c r="C362" s="231"/>
      <c r="D362" s="231"/>
      <c r="E362" s="231"/>
      <c r="F362" s="231"/>
      <c r="G362" s="231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31"/>
      <c r="B363" s="269"/>
      <c r="C363" s="231"/>
      <c r="D363" s="231"/>
      <c r="E363" s="231"/>
      <c r="F363" s="231"/>
      <c r="G363" s="231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31"/>
      <c r="B364" s="269"/>
      <c r="C364" s="231"/>
      <c r="D364" s="231"/>
      <c r="E364" s="231"/>
      <c r="F364" s="231"/>
      <c r="G364" s="231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31"/>
      <c r="B365" s="269"/>
      <c r="C365" s="231"/>
      <c r="D365" s="231"/>
      <c r="E365" s="231"/>
      <c r="F365" s="231"/>
      <c r="G365" s="231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31"/>
      <c r="B366" s="269"/>
      <c r="C366" s="231"/>
      <c r="D366" s="231"/>
      <c r="E366" s="231"/>
      <c r="F366" s="231"/>
      <c r="G366" s="231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31"/>
      <c r="B367" s="269"/>
      <c r="C367" s="231"/>
      <c r="D367" s="231"/>
      <c r="E367" s="231"/>
      <c r="F367" s="231"/>
      <c r="G367" s="231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31"/>
      <c r="B368" s="269"/>
      <c r="C368" s="231"/>
      <c r="D368" s="231"/>
      <c r="E368" s="231"/>
      <c r="F368" s="231"/>
      <c r="G368" s="231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31"/>
      <c r="B369" s="269"/>
      <c r="C369" s="231"/>
      <c r="D369" s="231"/>
      <c r="E369" s="231"/>
      <c r="F369" s="231"/>
      <c r="G369" s="231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31"/>
      <c r="B370" s="269"/>
      <c r="C370" s="231"/>
      <c r="D370" s="231"/>
      <c r="E370" s="231"/>
      <c r="F370" s="231"/>
      <c r="G370" s="231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31"/>
      <c r="B371" s="269"/>
      <c r="C371" s="231"/>
      <c r="D371" s="231"/>
      <c r="E371" s="231"/>
      <c r="F371" s="231"/>
      <c r="G371" s="231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31"/>
      <c r="B372" s="269"/>
      <c r="C372" s="231"/>
      <c r="D372" s="231"/>
      <c r="E372" s="231"/>
      <c r="F372" s="231"/>
      <c r="G372" s="231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31"/>
      <c r="B373" s="269"/>
      <c r="C373" s="231"/>
      <c r="D373" s="231"/>
      <c r="E373" s="231"/>
      <c r="F373" s="231"/>
      <c r="G373" s="231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31"/>
      <c r="B374" s="269"/>
      <c r="C374" s="231"/>
      <c r="D374" s="231"/>
      <c r="E374" s="231"/>
      <c r="F374" s="231"/>
      <c r="G374" s="231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31"/>
      <c r="B375" s="269"/>
      <c r="C375" s="231"/>
      <c r="D375" s="231"/>
      <c r="E375" s="231"/>
      <c r="F375" s="231"/>
      <c r="G375" s="231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31"/>
      <c r="B376" s="269"/>
      <c r="C376" s="231"/>
      <c r="D376" s="231"/>
      <c r="E376" s="231"/>
      <c r="F376" s="231"/>
      <c r="G376" s="231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31"/>
      <c r="B377" s="269"/>
      <c r="C377" s="231"/>
      <c r="D377" s="231"/>
      <c r="E377" s="231"/>
      <c r="F377" s="231"/>
      <c r="G377" s="231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31"/>
      <c r="B378" s="269"/>
      <c r="C378" s="231"/>
      <c r="D378" s="231"/>
      <c r="E378" s="231"/>
      <c r="F378" s="231"/>
      <c r="G378" s="231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31"/>
      <c r="B379" s="269"/>
      <c r="C379" s="231"/>
      <c r="D379" s="231"/>
      <c r="E379" s="231"/>
      <c r="F379" s="231"/>
      <c r="G379" s="231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31"/>
      <c r="B380" s="269"/>
      <c r="C380" s="231"/>
      <c r="D380" s="231"/>
      <c r="E380" s="231"/>
      <c r="F380" s="231"/>
      <c r="G380" s="231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31"/>
      <c r="B381" s="269"/>
      <c r="C381" s="231"/>
      <c r="D381" s="231"/>
      <c r="E381" s="231"/>
      <c r="F381" s="231"/>
      <c r="G381" s="231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31"/>
      <c r="B382" s="269"/>
      <c r="C382" s="231"/>
      <c r="D382" s="231"/>
      <c r="E382" s="231"/>
      <c r="F382" s="231"/>
      <c r="G382" s="231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31"/>
      <c r="B383" s="269"/>
      <c r="C383" s="231"/>
      <c r="D383" s="231"/>
      <c r="E383" s="231"/>
      <c r="F383" s="231"/>
      <c r="G383" s="231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31"/>
      <c r="B384" s="269"/>
      <c r="C384" s="231"/>
      <c r="D384" s="231"/>
      <c r="E384" s="231"/>
      <c r="F384" s="231"/>
      <c r="G384" s="231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31"/>
      <c r="B385" s="269"/>
      <c r="C385" s="231"/>
      <c r="D385" s="231"/>
      <c r="E385" s="231"/>
      <c r="F385" s="231"/>
      <c r="G385" s="231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31"/>
      <c r="B386" s="269"/>
      <c r="C386" s="231"/>
      <c r="D386" s="231"/>
      <c r="E386" s="231"/>
      <c r="F386" s="231"/>
      <c r="G386" s="231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31"/>
      <c r="B387" s="269"/>
      <c r="C387" s="231"/>
      <c r="D387" s="231"/>
      <c r="E387" s="231"/>
      <c r="F387" s="231"/>
      <c r="G387" s="231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31"/>
      <c r="B388" s="269"/>
      <c r="C388" s="231"/>
      <c r="D388" s="231"/>
      <c r="E388" s="231"/>
      <c r="F388" s="231"/>
      <c r="G388" s="231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31"/>
      <c r="B389" s="269"/>
      <c r="C389" s="231"/>
      <c r="D389" s="231"/>
      <c r="E389" s="231"/>
      <c r="F389" s="231"/>
      <c r="G389" s="231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31"/>
      <c r="B390" s="269"/>
      <c r="C390" s="231"/>
      <c r="D390" s="231"/>
      <c r="E390" s="231"/>
      <c r="F390" s="231"/>
      <c r="G390" s="231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31"/>
      <c r="B391" s="269"/>
      <c r="C391" s="231"/>
      <c r="D391" s="231"/>
      <c r="E391" s="231"/>
      <c r="F391" s="231"/>
      <c r="G391" s="231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31"/>
      <c r="B392" s="269"/>
      <c r="C392" s="231"/>
      <c r="D392" s="231"/>
      <c r="E392" s="231"/>
      <c r="F392" s="231"/>
      <c r="G392" s="231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31"/>
      <c r="B393" s="269"/>
      <c r="C393" s="231"/>
      <c r="D393" s="231"/>
      <c r="E393" s="231"/>
      <c r="F393" s="231"/>
      <c r="G393" s="231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31"/>
      <c r="B394" s="269"/>
      <c r="C394" s="231"/>
      <c r="D394" s="231"/>
      <c r="E394" s="231"/>
      <c r="F394" s="231"/>
      <c r="G394" s="231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31"/>
      <c r="B395" s="269"/>
      <c r="C395" s="231"/>
      <c r="D395" s="231"/>
      <c r="E395" s="231"/>
      <c r="F395" s="231"/>
      <c r="G395" s="231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31"/>
      <c r="B396" s="269"/>
      <c r="C396" s="231"/>
      <c r="D396" s="231"/>
      <c r="E396" s="231"/>
      <c r="F396" s="231"/>
      <c r="G396" s="231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31"/>
      <c r="B397" s="269"/>
      <c r="C397" s="231"/>
      <c r="D397" s="231"/>
      <c r="E397" s="231"/>
      <c r="F397" s="231"/>
      <c r="G397" s="231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31"/>
      <c r="B398" s="269"/>
      <c r="C398" s="231"/>
      <c r="D398" s="231"/>
      <c r="E398" s="231"/>
      <c r="F398" s="231"/>
      <c r="G398" s="231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31"/>
      <c r="B399" s="269"/>
      <c r="C399" s="231"/>
      <c r="D399" s="231"/>
      <c r="E399" s="231"/>
      <c r="F399" s="231"/>
      <c r="G399" s="231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31"/>
      <c r="B400" s="269"/>
      <c r="C400" s="231"/>
      <c r="D400" s="231"/>
      <c r="E400" s="231"/>
      <c r="F400" s="231"/>
      <c r="G400" s="231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31"/>
      <c r="B401" s="269"/>
      <c r="C401" s="231"/>
      <c r="D401" s="231"/>
      <c r="E401" s="231"/>
      <c r="F401" s="231"/>
      <c r="G401" s="231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31"/>
      <c r="B402" s="269"/>
      <c r="C402" s="231"/>
      <c r="D402" s="231"/>
      <c r="E402" s="231"/>
      <c r="F402" s="231"/>
      <c r="G402" s="231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31"/>
      <c r="B403" s="269"/>
      <c r="C403" s="231"/>
      <c r="D403" s="231"/>
      <c r="E403" s="231"/>
      <c r="F403" s="231"/>
      <c r="G403" s="231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31"/>
      <c r="B404" s="269"/>
      <c r="C404" s="231"/>
      <c r="D404" s="231"/>
      <c r="E404" s="231"/>
      <c r="F404" s="231"/>
      <c r="G404" s="231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31"/>
      <c r="B405" s="269"/>
      <c r="C405" s="231"/>
      <c r="D405" s="231"/>
      <c r="E405" s="231"/>
      <c r="F405" s="231"/>
      <c r="G405" s="231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31"/>
      <c r="B406" s="269"/>
      <c r="C406" s="231"/>
      <c r="D406" s="231"/>
      <c r="E406" s="231"/>
      <c r="F406" s="231"/>
      <c r="G406" s="231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31"/>
      <c r="B407" s="269"/>
      <c r="C407" s="231"/>
      <c r="D407" s="231"/>
      <c r="E407" s="231"/>
      <c r="F407" s="231"/>
      <c r="G407" s="231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31"/>
      <c r="B408" s="269"/>
      <c r="C408" s="231"/>
      <c r="D408" s="231"/>
      <c r="E408" s="231"/>
      <c r="F408" s="231"/>
      <c r="G408" s="231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31"/>
      <c r="B409" s="269"/>
      <c r="C409" s="231"/>
      <c r="D409" s="231"/>
      <c r="E409" s="231"/>
      <c r="F409" s="231"/>
      <c r="G409" s="231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31"/>
      <c r="B410" s="269"/>
      <c r="C410" s="231"/>
      <c r="D410" s="231"/>
      <c r="E410" s="231"/>
      <c r="F410" s="231"/>
      <c r="G410" s="231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31"/>
      <c r="B411" s="269"/>
      <c r="C411" s="231"/>
      <c r="D411" s="231"/>
      <c r="E411" s="231"/>
      <c r="F411" s="231"/>
      <c r="G411" s="231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31"/>
      <c r="B412" s="269"/>
      <c r="C412" s="231"/>
      <c r="D412" s="231"/>
      <c r="E412" s="231"/>
      <c r="F412" s="231"/>
      <c r="G412" s="231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31"/>
      <c r="B413" s="269"/>
      <c r="C413" s="231"/>
      <c r="D413" s="231"/>
      <c r="E413" s="231"/>
      <c r="F413" s="231"/>
      <c r="G413" s="231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31"/>
      <c r="B414" s="269"/>
      <c r="C414" s="231"/>
      <c r="D414" s="231"/>
      <c r="E414" s="231"/>
      <c r="F414" s="231"/>
      <c r="G414" s="231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31"/>
      <c r="B415" s="269"/>
      <c r="C415" s="231"/>
      <c r="D415" s="231"/>
      <c r="E415" s="231"/>
      <c r="F415" s="231"/>
      <c r="G415" s="231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31"/>
      <c r="B416" s="269"/>
      <c r="C416" s="231"/>
      <c r="D416" s="231"/>
      <c r="E416" s="231"/>
      <c r="F416" s="231"/>
      <c r="G416" s="231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31"/>
      <c r="B417" s="269"/>
      <c r="C417" s="231"/>
      <c r="D417" s="231"/>
      <c r="E417" s="231"/>
      <c r="F417" s="231"/>
      <c r="G417" s="231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31"/>
      <c r="B418" s="269"/>
      <c r="C418" s="231"/>
      <c r="D418" s="231"/>
      <c r="E418" s="231"/>
      <c r="F418" s="231"/>
      <c r="G418" s="231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31"/>
      <c r="B419" s="269"/>
      <c r="C419" s="231"/>
      <c r="D419" s="231"/>
      <c r="E419" s="231"/>
      <c r="F419" s="231"/>
      <c r="G419" s="231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31"/>
      <c r="B420" s="269"/>
      <c r="C420" s="231"/>
      <c r="D420" s="231"/>
      <c r="E420" s="231"/>
      <c r="F420" s="231"/>
      <c r="G420" s="231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31"/>
      <c r="B421" s="269"/>
      <c r="C421" s="231"/>
      <c r="D421" s="231"/>
      <c r="E421" s="231"/>
      <c r="F421" s="231"/>
      <c r="G421" s="231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31"/>
      <c r="B422" s="269"/>
      <c r="C422" s="231"/>
      <c r="D422" s="231"/>
      <c r="E422" s="231"/>
      <c r="F422" s="231"/>
      <c r="G422" s="231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31"/>
      <c r="B423" s="269"/>
      <c r="C423" s="231"/>
      <c r="D423" s="231"/>
      <c r="E423" s="231"/>
      <c r="F423" s="231"/>
      <c r="G423" s="231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31"/>
      <c r="B424" s="269"/>
      <c r="C424" s="231"/>
      <c r="D424" s="231"/>
      <c r="E424" s="231"/>
      <c r="F424" s="231"/>
      <c r="G424" s="231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31"/>
      <c r="B425" s="269"/>
      <c r="C425" s="231"/>
      <c r="D425" s="231"/>
      <c r="E425" s="231"/>
      <c r="F425" s="231"/>
      <c r="G425" s="231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31"/>
      <c r="B426" s="269"/>
      <c r="C426" s="231"/>
      <c r="D426" s="231"/>
      <c r="E426" s="231"/>
      <c r="F426" s="231"/>
      <c r="G426" s="231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31"/>
      <c r="B427" s="269"/>
      <c r="C427" s="231"/>
      <c r="D427" s="231"/>
      <c r="E427" s="231"/>
      <c r="F427" s="231"/>
      <c r="G427" s="231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31"/>
      <c r="B428" s="269"/>
      <c r="C428" s="231"/>
      <c r="D428" s="231"/>
      <c r="E428" s="231"/>
      <c r="F428" s="231"/>
      <c r="G428" s="231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31"/>
      <c r="B429" s="269"/>
      <c r="C429" s="231"/>
      <c r="D429" s="231"/>
      <c r="E429" s="231"/>
      <c r="F429" s="231"/>
      <c r="G429" s="231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31"/>
      <c r="B430" s="269"/>
      <c r="C430" s="231"/>
      <c r="D430" s="231"/>
      <c r="E430" s="231"/>
      <c r="F430" s="231"/>
      <c r="G430" s="231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31"/>
      <c r="B431" s="269"/>
      <c r="C431" s="231"/>
      <c r="D431" s="231"/>
      <c r="E431" s="231"/>
      <c r="F431" s="231"/>
      <c r="G431" s="231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31"/>
      <c r="B432" s="269"/>
      <c r="C432" s="231"/>
      <c r="D432" s="231"/>
      <c r="E432" s="231"/>
      <c r="F432" s="231"/>
      <c r="G432" s="231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31"/>
      <c r="B433" s="269"/>
      <c r="C433" s="231"/>
      <c r="D433" s="231"/>
      <c r="E433" s="231"/>
      <c r="F433" s="231"/>
      <c r="G433" s="231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31"/>
      <c r="B434" s="269"/>
      <c r="C434" s="231"/>
      <c r="D434" s="231"/>
      <c r="E434" s="231"/>
      <c r="F434" s="231"/>
      <c r="G434" s="231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31"/>
      <c r="B435" s="269"/>
      <c r="C435" s="231"/>
      <c r="D435" s="231"/>
      <c r="E435" s="231"/>
      <c r="F435" s="231"/>
      <c r="G435" s="231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31"/>
      <c r="B436" s="269"/>
      <c r="C436" s="231"/>
      <c r="D436" s="231"/>
      <c r="E436" s="231"/>
      <c r="F436" s="231"/>
      <c r="G436" s="231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31"/>
      <c r="B437" s="269"/>
      <c r="C437" s="231"/>
      <c r="D437" s="231"/>
      <c r="E437" s="231"/>
      <c r="F437" s="231"/>
      <c r="G437" s="231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31"/>
      <c r="B438" s="269"/>
      <c r="C438" s="231"/>
      <c r="D438" s="231"/>
      <c r="E438" s="231"/>
      <c r="F438" s="231"/>
      <c r="G438" s="231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31"/>
      <c r="B439" s="269"/>
      <c r="C439" s="231"/>
      <c r="D439" s="231"/>
      <c r="E439" s="231"/>
      <c r="F439" s="231"/>
      <c r="G439" s="231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31"/>
      <c r="B440" s="269"/>
      <c r="C440" s="231"/>
      <c r="D440" s="231"/>
      <c r="E440" s="231"/>
      <c r="F440" s="231"/>
      <c r="G440" s="231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31"/>
      <c r="B441" s="269"/>
      <c r="C441" s="231"/>
      <c r="D441" s="231"/>
      <c r="E441" s="231"/>
      <c r="F441" s="231"/>
      <c r="G441" s="231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31"/>
      <c r="B442" s="269"/>
      <c r="C442" s="231"/>
      <c r="D442" s="231"/>
      <c r="E442" s="231"/>
      <c r="F442" s="231"/>
      <c r="G442" s="231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31"/>
      <c r="B443" s="269"/>
      <c r="C443" s="231"/>
      <c r="D443" s="231"/>
      <c r="E443" s="231"/>
      <c r="F443" s="231"/>
      <c r="G443" s="231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31"/>
      <c r="B444" s="269"/>
      <c r="C444" s="231"/>
      <c r="D444" s="231"/>
      <c r="E444" s="231"/>
      <c r="F444" s="231"/>
      <c r="G444" s="231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31"/>
      <c r="B445" s="269"/>
      <c r="C445" s="231"/>
      <c r="D445" s="231"/>
      <c r="E445" s="231"/>
      <c r="F445" s="231"/>
      <c r="G445" s="231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31"/>
      <c r="B446" s="269"/>
      <c r="C446" s="231"/>
      <c r="D446" s="231"/>
      <c r="E446" s="231"/>
      <c r="F446" s="231"/>
      <c r="G446" s="231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31"/>
      <c r="B447" s="269"/>
      <c r="C447" s="231"/>
      <c r="D447" s="231"/>
      <c r="E447" s="231"/>
      <c r="F447" s="231"/>
      <c r="G447" s="231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31"/>
      <c r="B448" s="269"/>
      <c r="C448" s="231"/>
      <c r="D448" s="231"/>
      <c r="E448" s="231"/>
      <c r="F448" s="231"/>
      <c r="G448" s="231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31"/>
      <c r="B449" s="269"/>
      <c r="C449" s="231"/>
      <c r="D449" s="231"/>
      <c r="E449" s="231"/>
      <c r="F449" s="231"/>
      <c r="G449" s="231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31"/>
      <c r="B450" s="269"/>
      <c r="C450" s="231"/>
      <c r="D450" s="231"/>
      <c r="E450" s="231"/>
      <c r="F450" s="231"/>
      <c r="G450" s="231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31"/>
      <c r="B451" s="269"/>
      <c r="C451" s="231"/>
      <c r="D451" s="231"/>
      <c r="E451" s="231"/>
      <c r="F451" s="231"/>
      <c r="G451" s="231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31"/>
      <c r="B452" s="269"/>
      <c r="C452" s="231"/>
      <c r="D452" s="231"/>
      <c r="E452" s="231"/>
      <c r="F452" s="231"/>
      <c r="G452" s="231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31"/>
      <c r="B453" s="269"/>
      <c r="C453" s="231"/>
      <c r="D453" s="231"/>
      <c r="E453" s="231"/>
      <c r="F453" s="231"/>
      <c r="G453" s="231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31"/>
      <c r="B454" s="269"/>
      <c r="C454" s="231"/>
      <c r="D454" s="231"/>
      <c r="E454" s="231"/>
      <c r="F454" s="231"/>
      <c r="G454" s="231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31"/>
      <c r="B455" s="269"/>
      <c r="C455" s="231"/>
      <c r="D455" s="231"/>
      <c r="E455" s="231"/>
      <c r="F455" s="231"/>
      <c r="G455" s="231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31"/>
      <c r="B456" s="269"/>
      <c r="C456" s="231"/>
      <c r="D456" s="231"/>
      <c r="E456" s="231"/>
      <c r="F456" s="231"/>
      <c r="G456" s="231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31"/>
      <c r="B457" s="269"/>
      <c r="C457" s="231"/>
      <c r="D457" s="231"/>
      <c r="E457" s="231"/>
      <c r="F457" s="231"/>
      <c r="G457" s="231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31"/>
      <c r="B458" s="269"/>
      <c r="C458" s="231"/>
      <c r="D458" s="231"/>
      <c r="E458" s="231"/>
      <c r="F458" s="231"/>
      <c r="G458" s="231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31"/>
      <c r="B459" s="269"/>
      <c r="C459" s="231"/>
      <c r="D459" s="231"/>
      <c r="E459" s="231"/>
      <c r="F459" s="231"/>
      <c r="G459" s="231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31"/>
      <c r="B460" s="269"/>
      <c r="C460" s="231"/>
      <c r="D460" s="231"/>
      <c r="E460" s="231"/>
      <c r="F460" s="231"/>
      <c r="G460" s="231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31"/>
      <c r="B461" s="269"/>
      <c r="C461" s="231"/>
      <c r="D461" s="231"/>
      <c r="E461" s="231"/>
      <c r="F461" s="231"/>
      <c r="G461" s="231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31"/>
      <c r="B462" s="269"/>
      <c r="C462" s="231"/>
      <c r="D462" s="231"/>
      <c r="E462" s="231"/>
      <c r="F462" s="231"/>
      <c r="G462" s="231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31"/>
      <c r="B463" s="269"/>
      <c r="C463" s="231"/>
      <c r="D463" s="231"/>
      <c r="E463" s="231"/>
      <c r="F463" s="231"/>
      <c r="G463" s="231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31"/>
      <c r="B464" s="269"/>
      <c r="C464" s="231"/>
      <c r="D464" s="231"/>
      <c r="E464" s="231"/>
      <c r="F464" s="231"/>
      <c r="G464" s="231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31"/>
      <c r="B465" s="269"/>
      <c r="C465" s="231"/>
      <c r="D465" s="231"/>
      <c r="E465" s="231"/>
      <c r="F465" s="231"/>
      <c r="G465" s="231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31"/>
      <c r="B466" s="269"/>
      <c r="C466" s="231"/>
      <c r="D466" s="231"/>
      <c r="E466" s="231"/>
      <c r="F466" s="231"/>
      <c r="G466" s="231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31"/>
      <c r="B467" s="269"/>
      <c r="C467" s="231"/>
      <c r="D467" s="231"/>
      <c r="E467" s="231"/>
      <c r="F467" s="231"/>
      <c r="G467" s="231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31"/>
      <c r="B468" s="269"/>
      <c r="C468" s="231"/>
      <c r="D468" s="231"/>
      <c r="E468" s="231"/>
      <c r="F468" s="231"/>
      <c r="G468" s="231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31"/>
      <c r="B469" s="269"/>
      <c r="C469" s="231"/>
      <c r="D469" s="231"/>
      <c r="E469" s="231"/>
      <c r="F469" s="231"/>
      <c r="G469" s="231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31"/>
      <c r="B470" s="269"/>
      <c r="C470" s="231"/>
      <c r="D470" s="231"/>
      <c r="E470" s="231"/>
      <c r="F470" s="231"/>
      <c r="G470" s="231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31"/>
      <c r="B471" s="269"/>
      <c r="C471" s="231"/>
      <c r="D471" s="231"/>
      <c r="E471" s="231"/>
      <c r="F471" s="231"/>
      <c r="G471" s="231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31"/>
      <c r="B472" s="269"/>
      <c r="C472" s="231"/>
      <c r="D472" s="231"/>
      <c r="E472" s="231"/>
      <c r="F472" s="231"/>
      <c r="G472" s="231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31"/>
      <c r="B473" s="269"/>
      <c r="C473" s="231"/>
      <c r="D473" s="231"/>
      <c r="E473" s="231"/>
      <c r="F473" s="231"/>
      <c r="G473" s="231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31"/>
      <c r="B474" s="269"/>
      <c r="C474" s="231"/>
      <c r="D474" s="231"/>
      <c r="E474" s="231"/>
      <c r="F474" s="231"/>
      <c r="G474" s="231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31"/>
      <c r="B475" s="269"/>
      <c r="C475" s="231"/>
      <c r="D475" s="231"/>
      <c r="E475" s="231"/>
      <c r="F475" s="231"/>
      <c r="G475" s="231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31"/>
      <c r="B476" s="269"/>
      <c r="C476" s="231"/>
      <c r="D476" s="231"/>
      <c r="E476" s="231"/>
      <c r="F476" s="231"/>
      <c r="G476" s="231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31"/>
      <c r="B477" s="269"/>
      <c r="C477" s="231"/>
      <c r="D477" s="231"/>
      <c r="E477" s="231"/>
      <c r="F477" s="231"/>
      <c r="G477" s="231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31"/>
      <c r="B478" s="269"/>
      <c r="C478" s="231"/>
      <c r="D478" s="231"/>
      <c r="E478" s="231"/>
      <c r="F478" s="231"/>
      <c r="G478" s="231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31"/>
      <c r="B479" s="269"/>
      <c r="C479" s="231"/>
      <c r="D479" s="231"/>
      <c r="E479" s="231"/>
      <c r="F479" s="231"/>
      <c r="G479" s="231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31"/>
      <c r="B480" s="269"/>
      <c r="C480" s="231"/>
      <c r="D480" s="231"/>
      <c r="E480" s="231"/>
      <c r="F480" s="231"/>
      <c r="G480" s="231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31"/>
      <c r="B481" s="269"/>
      <c r="C481" s="231"/>
      <c r="D481" s="231"/>
      <c r="E481" s="231"/>
      <c r="F481" s="231"/>
      <c r="G481" s="231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31"/>
      <c r="B482" s="269"/>
      <c r="C482" s="231"/>
      <c r="D482" s="231"/>
      <c r="E482" s="231"/>
      <c r="F482" s="231"/>
      <c r="G482" s="231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31"/>
      <c r="B483" s="269"/>
      <c r="C483" s="231"/>
      <c r="D483" s="231"/>
      <c r="E483" s="231"/>
      <c r="F483" s="231"/>
      <c r="G483" s="231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31"/>
      <c r="B484" s="269"/>
      <c r="C484" s="231"/>
      <c r="D484" s="231"/>
      <c r="E484" s="231"/>
      <c r="F484" s="231"/>
      <c r="G484" s="231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31"/>
      <c r="B485" s="269"/>
      <c r="C485" s="231"/>
      <c r="D485" s="231"/>
      <c r="E485" s="231"/>
      <c r="F485" s="231"/>
      <c r="G485" s="231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31"/>
      <c r="B486" s="269"/>
      <c r="C486" s="231"/>
      <c r="D486" s="231"/>
      <c r="E486" s="231"/>
      <c r="F486" s="231"/>
      <c r="G486" s="231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31"/>
      <c r="B487" s="269"/>
      <c r="C487" s="231"/>
      <c r="D487" s="231"/>
      <c r="E487" s="231"/>
      <c r="F487" s="231"/>
      <c r="G487" s="231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31"/>
      <c r="B488" s="269"/>
      <c r="C488" s="231"/>
      <c r="D488" s="231"/>
      <c r="E488" s="231"/>
      <c r="F488" s="231"/>
      <c r="G488" s="231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31"/>
      <c r="B489" s="269"/>
      <c r="C489" s="231"/>
      <c r="D489" s="231"/>
      <c r="E489" s="231"/>
      <c r="F489" s="231"/>
      <c r="G489" s="231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31"/>
      <c r="B490" s="269"/>
      <c r="C490" s="231"/>
      <c r="D490" s="231"/>
      <c r="E490" s="231"/>
      <c r="F490" s="231"/>
      <c r="G490" s="231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31"/>
      <c r="B491" s="269"/>
      <c r="C491" s="231"/>
      <c r="D491" s="231"/>
      <c r="E491" s="231"/>
      <c r="F491" s="231"/>
      <c r="G491" s="231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31"/>
      <c r="B492" s="269"/>
      <c r="C492" s="231"/>
      <c r="D492" s="231"/>
      <c r="E492" s="231"/>
      <c r="F492" s="231"/>
      <c r="G492" s="231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31"/>
      <c r="B493" s="269"/>
      <c r="C493" s="231"/>
      <c r="D493" s="231"/>
      <c r="E493" s="231"/>
      <c r="F493" s="231"/>
      <c r="G493" s="231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31"/>
      <c r="B494" s="269"/>
      <c r="C494" s="231"/>
      <c r="D494" s="231"/>
      <c r="E494" s="231"/>
      <c r="F494" s="231"/>
      <c r="G494" s="231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31"/>
      <c r="B495" s="269"/>
      <c r="C495" s="231"/>
      <c r="D495" s="231"/>
      <c r="E495" s="231"/>
      <c r="F495" s="231"/>
      <c r="G495" s="231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31"/>
      <c r="B496" s="269"/>
      <c r="C496" s="231"/>
      <c r="D496" s="231"/>
      <c r="E496" s="231"/>
      <c r="F496" s="231"/>
      <c r="G496" s="231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31"/>
      <c r="B497" s="269"/>
      <c r="C497" s="231"/>
      <c r="D497" s="231"/>
      <c r="E497" s="231"/>
      <c r="F497" s="231"/>
      <c r="G497" s="231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31"/>
      <c r="B498" s="269"/>
      <c r="C498" s="231"/>
      <c r="D498" s="231"/>
      <c r="E498" s="231"/>
      <c r="F498" s="231"/>
      <c r="G498" s="231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31"/>
      <c r="B499" s="269"/>
      <c r="C499" s="231"/>
      <c r="D499" s="231"/>
      <c r="E499" s="231"/>
      <c r="F499" s="231"/>
      <c r="G499" s="231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31"/>
      <c r="B500" s="269"/>
      <c r="C500" s="231"/>
      <c r="D500" s="231"/>
      <c r="E500" s="231"/>
      <c r="F500" s="231"/>
      <c r="G500" s="231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31"/>
      <c r="B501" s="269"/>
      <c r="C501" s="231"/>
      <c r="D501" s="231"/>
      <c r="E501" s="231"/>
      <c r="F501" s="231"/>
      <c r="G501" s="231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31"/>
      <c r="B502" s="269"/>
      <c r="C502" s="231"/>
      <c r="D502" s="231"/>
      <c r="E502" s="231"/>
      <c r="F502" s="231"/>
      <c r="G502" s="231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31"/>
      <c r="B503" s="269"/>
      <c r="C503" s="231"/>
      <c r="D503" s="231"/>
      <c r="E503" s="231"/>
      <c r="F503" s="231"/>
      <c r="G503" s="231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31"/>
      <c r="B504" s="269"/>
      <c r="C504" s="231"/>
      <c r="D504" s="231"/>
      <c r="E504" s="231"/>
      <c r="F504" s="231"/>
      <c r="G504" s="231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31"/>
      <c r="B505" s="269"/>
      <c r="C505" s="231"/>
      <c r="D505" s="231"/>
      <c r="E505" s="231"/>
      <c r="F505" s="231"/>
      <c r="G505" s="231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31"/>
      <c r="B506" s="269"/>
      <c r="C506" s="231"/>
      <c r="D506" s="231"/>
      <c r="E506" s="231"/>
      <c r="F506" s="231"/>
      <c r="G506" s="231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31"/>
      <c r="B507" s="269"/>
      <c r="C507" s="231"/>
      <c r="D507" s="231"/>
      <c r="E507" s="231"/>
      <c r="F507" s="231"/>
      <c r="G507" s="231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31"/>
      <c r="B508" s="269"/>
      <c r="C508" s="231"/>
      <c r="D508" s="231"/>
      <c r="E508" s="231"/>
      <c r="F508" s="231"/>
      <c r="G508" s="231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31"/>
      <c r="B509" s="269"/>
      <c r="C509" s="231"/>
      <c r="D509" s="231"/>
      <c r="E509" s="231"/>
      <c r="F509" s="231"/>
      <c r="G509" s="231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31"/>
      <c r="B510" s="269"/>
      <c r="C510" s="231"/>
      <c r="D510" s="231"/>
      <c r="E510" s="231"/>
      <c r="F510" s="231"/>
      <c r="G510" s="231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31"/>
      <c r="B511" s="269"/>
      <c r="C511" s="231"/>
      <c r="D511" s="231"/>
      <c r="E511" s="231"/>
      <c r="F511" s="231"/>
      <c r="G511" s="231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31"/>
      <c r="B512" s="269"/>
      <c r="C512" s="231"/>
      <c r="D512" s="231"/>
      <c r="E512" s="231"/>
      <c r="F512" s="231"/>
      <c r="G512" s="231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31"/>
      <c r="B513" s="269"/>
      <c r="C513" s="231"/>
      <c r="D513" s="231"/>
      <c r="E513" s="231"/>
      <c r="F513" s="231"/>
      <c r="G513" s="231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31"/>
      <c r="B514" s="269"/>
      <c r="C514" s="231"/>
      <c r="D514" s="231"/>
      <c r="E514" s="231"/>
      <c r="F514" s="231"/>
      <c r="G514" s="231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31"/>
      <c r="B515" s="269"/>
      <c r="C515" s="231"/>
      <c r="D515" s="231"/>
      <c r="E515" s="231"/>
      <c r="F515" s="231"/>
      <c r="G515" s="231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31"/>
      <c r="B516" s="269"/>
      <c r="C516" s="231"/>
      <c r="D516" s="231"/>
      <c r="E516" s="231"/>
      <c r="F516" s="231"/>
      <c r="G516" s="231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31"/>
      <c r="B517" s="269"/>
      <c r="C517" s="231"/>
      <c r="D517" s="231"/>
      <c r="E517" s="231"/>
      <c r="F517" s="231"/>
      <c r="G517" s="231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31"/>
      <c r="B518" s="269"/>
      <c r="C518" s="231"/>
      <c r="D518" s="231"/>
      <c r="E518" s="231"/>
      <c r="F518" s="231"/>
      <c r="G518" s="231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31"/>
      <c r="B519" s="269"/>
      <c r="C519" s="231"/>
      <c r="D519" s="231"/>
      <c r="E519" s="231"/>
      <c r="F519" s="231"/>
      <c r="G519" s="231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31"/>
      <c r="B520" s="269"/>
      <c r="C520" s="231"/>
      <c r="D520" s="231"/>
      <c r="E520" s="231"/>
      <c r="F520" s="231"/>
      <c r="G520" s="231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31"/>
      <c r="B521" s="269"/>
      <c r="C521" s="231"/>
      <c r="D521" s="231"/>
      <c r="E521" s="231"/>
      <c r="F521" s="231"/>
      <c r="G521" s="231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31"/>
      <c r="B522" s="269"/>
      <c r="C522" s="231"/>
      <c r="D522" s="231"/>
      <c r="E522" s="231"/>
      <c r="F522" s="231"/>
      <c r="G522" s="231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31"/>
      <c r="B523" s="269"/>
      <c r="C523" s="231"/>
      <c r="D523" s="231"/>
      <c r="E523" s="231"/>
      <c r="F523" s="231"/>
      <c r="G523" s="231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31"/>
      <c r="B524" s="269"/>
      <c r="C524" s="231"/>
      <c r="D524" s="231"/>
      <c r="E524" s="231"/>
      <c r="F524" s="231"/>
      <c r="G524" s="231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31"/>
      <c r="B525" s="269"/>
      <c r="C525" s="231"/>
      <c r="D525" s="231"/>
      <c r="E525" s="231"/>
      <c r="F525" s="231"/>
      <c r="G525" s="231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31"/>
      <c r="B526" s="269"/>
      <c r="C526" s="231"/>
      <c r="D526" s="231"/>
      <c r="E526" s="231"/>
      <c r="F526" s="231"/>
      <c r="G526" s="231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31"/>
      <c r="B527" s="269"/>
      <c r="C527" s="231"/>
      <c r="D527" s="231"/>
      <c r="E527" s="231"/>
      <c r="F527" s="231"/>
      <c r="G527" s="231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31"/>
      <c r="B528" s="269"/>
      <c r="C528" s="231"/>
      <c r="D528" s="231"/>
      <c r="E528" s="231"/>
      <c r="F528" s="231"/>
      <c r="G528" s="231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31"/>
      <c r="B529" s="269"/>
      <c r="C529" s="231"/>
      <c r="D529" s="231"/>
      <c r="E529" s="231"/>
      <c r="F529" s="231"/>
      <c r="G529" s="231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31"/>
      <c r="B530" s="269"/>
      <c r="C530" s="231"/>
      <c r="D530" s="231"/>
      <c r="E530" s="231"/>
      <c r="F530" s="231"/>
      <c r="G530" s="231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31"/>
      <c r="B531" s="269"/>
      <c r="C531" s="231"/>
      <c r="D531" s="231"/>
      <c r="E531" s="231"/>
      <c r="F531" s="231"/>
      <c r="G531" s="231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31"/>
      <c r="B532" s="269"/>
      <c r="C532" s="231"/>
      <c r="D532" s="231"/>
      <c r="E532" s="231"/>
      <c r="F532" s="231"/>
      <c r="G532" s="231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31"/>
      <c r="B533" s="269"/>
      <c r="C533" s="231"/>
      <c r="D533" s="231"/>
      <c r="E533" s="231"/>
      <c r="F533" s="231"/>
      <c r="G533" s="231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31"/>
      <c r="B534" s="269"/>
      <c r="C534" s="231"/>
      <c r="D534" s="231"/>
      <c r="E534" s="231"/>
      <c r="F534" s="231"/>
      <c r="G534" s="231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31"/>
      <c r="B535" s="269"/>
      <c r="C535" s="231"/>
      <c r="D535" s="231"/>
      <c r="E535" s="231"/>
      <c r="F535" s="231"/>
      <c r="G535" s="231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31"/>
      <c r="B536" s="269"/>
      <c r="C536" s="231"/>
      <c r="D536" s="231"/>
      <c r="E536" s="231"/>
      <c r="F536" s="231"/>
      <c r="G536" s="231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31"/>
      <c r="B537" s="269"/>
      <c r="C537" s="231"/>
      <c r="D537" s="231"/>
      <c r="E537" s="231"/>
      <c r="F537" s="231"/>
      <c r="G537" s="231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31"/>
      <c r="B538" s="269"/>
      <c r="C538" s="231"/>
      <c r="D538" s="231"/>
      <c r="E538" s="231"/>
      <c r="F538" s="231"/>
      <c r="G538" s="231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31"/>
      <c r="B539" s="269"/>
      <c r="C539" s="231"/>
      <c r="D539" s="231"/>
      <c r="E539" s="231"/>
      <c r="F539" s="231"/>
      <c r="G539" s="231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31"/>
      <c r="B540" s="269"/>
      <c r="C540" s="231"/>
      <c r="D540" s="231"/>
      <c r="E540" s="231"/>
      <c r="F540" s="231"/>
      <c r="G540" s="231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31"/>
      <c r="B541" s="269"/>
      <c r="C541" s="231"/>
      <c r="D541" s="231"/>
      <c r="E541" s="231"/>
      <c r="F541" s="231"/>
      <c r="G541" s="231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31"/>
      <c r="B542" s="269"/>
      <c r="C542" s="231"/>
      <c r="D542" s="231"/>
      <c r="E542" s="231"/>
      <c r="F542" s="231"/>
      <c r="G542" s="231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31"/>
      <c r="B543" s="269"/>
      <c r="C543" s="231"/>
      <c r="D543" s="231"/>
      <c r="E543" s="231"/>
      <c r="F543" s="231"/>
      <c r="G543" s="231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31"/>
      <c r="B544" s="269"/>
      <c r="C544" s="231"/>
      <c r="D544" s="231"/>
      <c r="E544" s="231"/>
      <c r="F544" s="231"/>
      <c r="G544" s="231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31"/>
      <c r="B545" s="269"/>
      <c r="C545" s="231"/>
      <c r="D545" s="231"/>
      <c r="E545" s="231"/>
      <c r="F545" s="231"/>
      <c r="G545" s="231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31"/>
      <c r="B546" s="269"/>
      <c r="C546" s="231"/>
      <c r="D546" s="231"/>
      <c r="E546" s="231"/>
      <c r="F546" s="231"/>
      <c r="G546" s="231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31"/>
      <c r="B547" s="269"/>
      <c r="C547" s="231"/>
      <c r="D547" s="231"/>
      <c r="E547" s="231"/>
      <c r="F547" s="231"/>
      <c r="G547" s="231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31"/>
      <c r="B548" s="269"/>
      <c r="C548" s="231"/>
      <c r="D548" s="231"/>
      <c r="E548" s="231"/>
      <c r="F548" s="231"/>
      <c r="G548" s="231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31"/>
      <c r="B549" s="269"/>
      <c r="C549" s="231"/>
      <c r="D549" s="231"/>
      <c r="E549" s="231"/>
      <c r="F549" s="231"/>
      <c r="G549" s="231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31"/>
      <c r="B550" s="269"/>
      <c r="C550" s="231"/>
      <c r="D550" s="231"/>
      <c r="E550" s="231"/>
      <c r="F550" s="231"/>
      <c r="G550" s="231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31"/>
      <c r="B551" s="269"/>
      <c r="C551" s="231"/>
      <c r="D551" s="231"/>
      <c r="E551" s="231"/>
      <c r="F551" s="231"/>
      <c r="G551" s="231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31"/>
      <c r="B552" s="269"/>
      <c r="C552" s="231"/>
      <c r="D552" s="231"/>
      <c r="E552" s="231"/>
      <c r="F552" s="231"/>
      <c r="G552" s="231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31"/>
      <c r="B553" s="269"/>
      <c r="C553" s="231"/>
      <c r="D553" s="231"/>
      <c r="E553" s="231"/>
      <c r="F553" s="231"/>
      <c r="G553" s="231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31"/>
      <c r="B554" s="269"/>
      <c r="C554" s="231"/>
      <c r="D554" s="231"/>
      <c r="E554" s="231"/>
      <c r="F554" s="231"/>
      <c r="G554" s="231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31"/>
      <c r="B555" s="269"/>
      <c r="C555" s="231"/>
      <c r="D555" s="231"/>
      <c r="E555" s="231"/>
      <c r="F555" s="231"/>
      <c r="G555" s="231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31"/>
      <c r="B556" s="269"/>
      <c r="C556" s="231"/>
      <c r="D556" s="231"/>
      <c r="E556" s="231"/>
      <c r="F556" s="231"/>
      <c r="G556" s="231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31"/>
      <c r="B557" s="269"/>
      <c r="C557" s="231"/>
      <c r="D557" s="231"/>
      <c r="E557" s="231"/>
      <c r="F557" s="231"/>
      <c r="G557" s="231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31"/>
      <c r="B558" s="269"/>
      <c r="C558" s="231"/>
      <c r="D558" s="231"/>
      <c r="E558" s="231"/>
      <c r="F558" s="231"/>
      <c r="G558" s="231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31"/>
      <c r="B559" s="269"/>
      <c r="C559" s="231"/>
      <c r="D559" s="231"/>
      <c r="E559" s="231"/>
      <c r="F559" s="231"/>
      <c r="G559" s="231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31"/>
      <c r="B560" s="269"/>
      <c r="C560" s="231"/>
      <c r="D560" s="231"/>
      <c r="E560" s="231"/>
      <c r="F560" s="231"/>
      <c r="G560" s="231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31"/>
      <c r="B561" s="269"/>
      <c r="C561" s="231"/>
      <c r="D561" s="231"/>
      <c r="E561" s="231"/>
      <c r="F561" s="231"/>
      <c r="G561" s="231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31"/>
      <c r="B562" s="269"/>
      <c r="C562" s="231"/>
      <c r="D562" s="231"/>
      <c r="E562" s="231"/>
      <c r="F562" s="231"/>
      <c r="G562" s="231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31"/>
      <c r="B563" s="269"/>
      <c r="C563" s="231"/>
      <c r="D563" s="231"/>
      <c r="E563" s="231"/>
      <c r="F563" s="231"/>
      <c r="G563" s="231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31"/>
      <c r="B564" s="269"/>
      <c r="C564" s="231"/>
      <c r="D564" s="231"/>
      <c r="E564" s="231"/>
      <c r="F564" s="231"/>
      <c r="G564" s="231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31"/>
      <c r="B565" s="269"/>
      <c r="C565" s="231"/>
      <c r="D565" s="231"/>
      <c r="E565" s="231"/>
      <c r="F565" s="231"/>
      <c r="G565" s="231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31"/>
      <c r="B566" s="269"/>
      <c r="C566" s="231"/>
      <c r="D566" s="231"/>
      <c r="E566" s="231"/>
      <c r="F566" s="231"/>
      <c r="G566" s="231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31"/>
      <c r="B567" s="269"/>
      <c r="C567" s="231"/>
      <c r="D567" s="231"/>
      <c r="E567" s="231"/>
      <c r="F567" s="231"/>
      <c r="G567" s="231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31"/>
      <c r="B568" s="269"/>
      <c r="C568" s="231"/>
      <c r="D568" s="231"/>
      <c r="E568" s="231"/>
      <c r="F568" s="231"/>
      <c r="G568" s="231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31"/>
      <c r="B569" s="269"/>
      <c r="C569" s="231"/>
      <c r="D569" s="231"/>
      <c r="E569" s="231"/>
      <c r="F569" s="231"/>
      <c r="G569" s="231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31"/>
      <c r="B570" s="269"/>
      <c r="C570" s="231"/>
      <c r="D570" s="231"/>
      <c r="E570" s="231"/>
      <c r="F570" s="231"/>
      <c r="G570" s="231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31"/>
      <c r="B571" s="269"/>
      <c r="C571" s="231"/>
      <c r="D571" s="231"/>
      <c r="E571" s="231"/>
      <c r="F571" s="231"/>
      <c r="G571" s="231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31"/>
      <c r="B572" s="269"/>
      <c r="C572" s="231"/>
      <c r="D572" s="231"/>
      <c r="E572" s="231"/>
      <c r="F572" s="231"/>
      <c r="G572" s="231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31"/>
      <c r="B573" s="269"/>
      <c r="C573" s="231"/>
      <c r="D573" s="231"/>
      <c r="E573" s="231"/>
      <c r="F573" s="231"/>
      <c r="G573" s="231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31"/>
      <c r="B574" s="269"/>
      <c r="C574" s="231"/>
      <c r="D574" s="231"/>
      <c r="E574" s="231"/>
      <c r="F574" s="231"/>
      <c r="G574" s="231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31"/>
      <c r="B575" s="269"/>
      <c r="C575" s="231"/>
      <c r="D575" s="231"/>
      <c r="E575" s="231"/>
      <c r="F575" s="231"/>
      <c r="G575" s="231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31"/>
      <c r="B576" s="269"/>
      <c r="C576" s="231"/>
      <c r="D576" s="231"/>
      <c r="E576" s="231"/>
      <c r="F576" s="231"/>
      <c r="G576" s="231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31"/>
      <c r="B577" s="269"/>
      <c r="C577" s="231"/>
      <c r="D577" s="231"/>
      <c r="E577" s="231"/>
      <c r="F577" s="231"/>
      <c r="G577" s="231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31"/>
      <c r="B578" s="269"/>
      <c r="C578" s="231"/>
      <c r="D578" s="231"/>
      <c r="E578" s="231"/>
      <c r="F578" s="231"/>
      <c r="G578" s="231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31"/>
      <c r="B579" s="269"/>
      <c r="C579" s="231"/>
      <c r="D579" s="231"/>
      <c r="E579" s="231"/>
      <c r="F579" s="231"/>
      <c r="G579" s="231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31"/>
      <c r="B580" s="269"/>
      <c r="C580" s="231"/>
      <c r="D580" s="231"/>
      <c r="E580" s="231"/>
      <c r="F580" s="231"/>
      <c r="G580" s="231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31"/>
      <c r="B581" s="269"/>
      <c r="C581" s="231"/>
      <c r="D581" s="231"/>
      <c r="E581" s="231"/>
      <c r="F581" s="231"/>
      <c r="G581" s="231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31"/>
      <c r="B582" s="269"/>
      <c r="C582" s="231"/>
      <c r="D582" s="231"/>
      <c r="E582" s="231"/>
      <c r="F582" s="231"/>
      <c r="G582" s="231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31"/>
      <c r="B583" s="269"/>
      <c r="C583" s="231"/>
      <c r="D583" s="231"/>
      <c r="E583" s="231"/>
      <c r="F583" s="231"/>
      <c r="G583" s="231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31"/>
      <c r="B584" s="269"/>
      <c r="C584" s="231"/>
      <c r="D584" s="231"/>
      <c r="E584" s="231"/>
      <c r="F584" s="231"/>
      <c r="G584" s="231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31"/>
      <c r="B585" s="269"/>
      <c r="C585" s="231"/>
      <c r="D585" s="231"/>
      <c r="E585" s="231"/>
      <c r="F585" s="231"/>
      <c r="G585" s="231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31"/>
      <c r="B586" s="269"/>
      <c r="C586" s="231"/>
      <c r="D586" s="231"/>
      <c r="E586" s="231"/>
      <c r="F586" s="231"/>
      <c r="G586" s="231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31"/>
      <c r="B587" s="269"/>
      <c r="C587" s="231"/>
      <c r="D587" s="231"/>
      <c r="E587" s="231"/>
      <c r="F587" s="231"/>
      <c r="G587" s="231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31"/>
      <c r="B588" s="269"/>
      <c r="C588" s="231"/>
      <c r="D588" s="231"/>
      <c r="E588" s="231"/>
      <c r="F588" s="231"/>
      <c r="G588" s="231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31"/>
      <c r="B589" s="269"/>
      <c r="C589" s="231"/>
      <c r="D589" s="231"/>
      <c r="E589" s="231"/>
      <c r="F589" s="231"/>
      <c r="G589" s="231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31"/>
      <c r="B590" s="269"/>
      <c r="C590" s="231"/>
      <c r="D590" s="231"/>
      <c r="E590" s="231"/>
      <c r="F590" s="231"/>
      <c r="G590" s="231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31"/>
      <c r="B591" s="269"/>
      <c r="C591" s="231"/>
      <c r="D591" s="231"/>
      <c r="E591" s="231"/>
      <c r="F591" s="231"/>
      <c r="G591" s="231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31"/>
      <c r="B592" s="269"/>
      <c r="C592" s="231"/>
      <c r="D592" s="231"/>
      <c r="E592" s="231"/>
      <c r="F592" s="231"/>
      <c r="G592" s="231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31"/>
      <c r="B593" s="269"/>
      <c r="C593" s="231"/>
      <c r="D593" s="231"/>
      <c r="E593" s="231"/>
      <c r="F593" s="231"/>
      <c r="G593" s="231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31"/>
      <c r="B594" s="269"/>
      <c r="C594" s="231"/>
      <c r="D594" s="231"/>
      <c r="E594" s="231"/>
      <c r="F594" s="231"/>
      <c r="G594" s="231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31"/>
      <c r="B595" s="269"/>
      <c r="C595" s="231"/>
      <c r="D595" s="231"/>
      <c r="E595" s="231"/>
      <c r="F595" s="231"/>
      <c r="G595" s="231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31"/>
      <c r="B596" s="269"/>
      <c r="C596" s="231"/>
      <c r="D596" s="231"/>
      <c r="E596" s="231"/>
      <c r="F596" s="231"/>
      <c r="G596" s="231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31"/>
      <c r="B597" s="269"/>
      <c r="C597" s="231"/>
      <c r="D597" s="231"/>
      <c r="E597" s="231"/>
      <c r="F597" s="231"/>
      <c r="G597" s="231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31"/>
      <c r="B598" s="269"/>
      <c r="C598" s="231"/>
      <c r="D598" s="231"/>
      <c r="E598" s="231"/>
      <c r="F598" s="231"/>
      <c r="G598" s="231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31"/>
      <c r="B599" s="269"/>
      <c r="C599" s="231"/>
      <c r="D599" s="231"/>
      <c r="E599" s="231"/>
      <c r="F599" s="231"/>
      <c r="G599" s="231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31"/>
      <c r="B600" s="269"/>
      <c r="C600" s="231"/>
      <c r="D600" s="231"/>
      <c r="E600" s="231"/>
      <c r="F600" s="231"/>
      <c r="G600" s="231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31"/>
      <c r="B601" s="269"/>
      <c r="C601" s="231"/>
      <c r="D601" s="231"/>
      <c r="E601" s="231"/>
      <c r="F601" s="231"/>
      <c r="G601" s="231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31"/>
      <c r="B602" s="269"/>
      <c r="C602" s="231"/>
      <c r="D602" s="231"/>
      <c r="E602" s="231"/>
      <c r="F602" s="231"/>
      <c r="G602" s="231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31"/>
      <c r="B603" s="269"/>
      <c r="C603" s="231"/>
      <c r="D603" s="231"/>
      <c r="E603" s="231"/>
      <c r="F603" s="231"/>
      <c r="G603" s="231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31"/>
      <c r="B604" s="269"/>
      <c r="C604" s="231"/>
      <c r="D604" s="231"/>
      <c r="E604" s="231"/>
      <c r="F604" s="231"/>
      <c r="G604" s="231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31"/>
      <c r="B605" s="269"/>
      <c r="C605" s="231"/>
      <c r="D605" s="231"/>
      <c r="E605" s="231"/>
      <c r="F605" s="231"/>
      <c r="G605" s="231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31"/>
      <c r="B606" s="269"/>
      <c r="C606" s="231"/>
      <c r="D606" s="231"/>
      <c r="E606" s="231"/>
      <c r="F606" s="231"/>
      <c r="G606" s="231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31"/>
      <c r="B607" s="269"/>
      <c r="C607" s="231"/>
      <c r="D607" s="231"/>
      <c r="E607" s="231"/>
      <c r="F607" s="231"/>
      <c r="G607" s="231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31"/>
      <c r="B608" s="269"/>
      <c r="C608" s="231"/>
      <c r="D608" s="231"/>
      <c r="E608" s="231"/>
      <c r="F608" s="231"/>
      <c r="G608" s="231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31"/>
      <c r="B609" s="269"/>
      <c r="C609" s="231"/>
      <c r="D609" s="231"/>
      <c r="E609" s="231"/>
      <c r="F609" s="231"/>
      <c r="G609" s="231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31"/>
      <c r="B610" s="269"/>
      <c r="C610" s="231"/>
      <c r="D610" s="231"/>
      <c r="E610" s="231"/>
      <c r="F610" s="231"/>
      <c r="G610" s="231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31"/>
      <c r="B611" s="269"/>
      <c r="C611" s="231"/>
      <c r="D611" s="231"/>
      <c r="E611" s="231"/>
      <c r="F611" s="231"/>
      <c r="G611" s="231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31"/>
      <c r="B612" s="269"/>
      <c r="C612" s="231"/>
      <c r="D612" s="231"/>
      <c r="E612" s="231"/>
      <c r="F612" s="231"/>
      <c r="G612" s="231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31"/>
      <c r="B613" s="269"/>
      <c r="C613" s="231"/>
      <c r="D613" s="231"/>
      <c r="E613" s="231"/>
      <c r="F613" s="231"/>
      <c r="G613" s="231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31"/>
      <c r="B614" s="269"/>
      <c r="C614" s="231"/>
      <c r="D614" s="231"/>
      <c r="E614" s="231"/>
      <c r="F614" s="231"/>
      <c r="G614" s="231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31"/>
      <c r="B615" s="269"/>
      <c r="C615" s="231"/>
      <c r="D615" s="231"/>
      <c r="E615" s="231"/>
      <c r="F615" s="231"/>
      <c r="G615" s="231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31"/>
      <c r="B616" s="269"/>
      <c r="C616" s="231"/>
      <c r="D616" s="231"/>
      <c r="E616" s="231"/>
      <c r="F616" s="231"/>
      <c r="G616" s="231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31"/>
      <c r="B617" s="269"/>
      <c r="C617" s="231"/>
      <c r="D617" s="231"/>
      <c r="E617" s="231"/>
      <c r="F617" s="231"/>
      <c r="G617" s="231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31"/>
      <c r="B618" s="269"/>
      <c r="C618" s="231"/>
      <c r="D618" s="231"/>
      <c r="E618" s="231"/>
      <c r="F618" s="231"/>
      <c r="G618" s="231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31"/>
      <c r="B619" s="269"/>
      <c r="C619" s="231"/>
      <c r="D619" s="231"/>
      <c r="E619" s="231"/>
      <c r="F619" s="231"/>
      <c r="G619" s="231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31"/>
      <c r="B620" s="269"/>
      <c r="C620" s="231"/>
      <c r="D620" s="231"/>
      <c r="E620" s="231"/>
      <c r="F620" s="231"/>
      <c r="G620" s="231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31"/>
      <c r="B621" s="269"/>
      <c r="C621" s="231"/>
      <c r="D621" s="231"/>
      <c r="E621" s="231"/>
      <c r="F621" s="231"/>
      <c r="G621" s="231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31"/>
      <c r="B622" s="269"/>
      <c r="C622" s="231"/>
      <c r="D622" s="231"/>
      <c r="E622" s="231"/>
      <c r="F622" s="231"/>
      <c r="G622" s="231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31"/>
      <c r="B623" s="269"/>
      <c r="C623" s="231"/>
      <c r="D623" s="231"/>
      <c r="E623" s="231"/>
      <c r="F623" s="231"/>
      <c r="G623" s="231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31"/>
      <c r="B624" s="269"/>
      <c r="C624" s="231"/>
      <c r="D624" s="231"/>
      <c r="E624" s="231"/>
      <c r="F624" s="231"/>
      <c r="G624" s="231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31"/>
      <c r="B625" s="269"/>
      <c r="C625" s="231"/>
      <c r="D625" s="231"/>
      <c r="E625" s="231"/>
      <c r="F625" s="231"/>
      <c r="G625" s="231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31"/>
      <c r="B626" s="269"/>
      <c r="C626" s="231"/>
      <c r="D626" s="231"/>
      <c r="E626" s="231"/>
      <c r="F626" s="231"/>
      <c r="G626" s="231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31"/>
      <c r="B627" s="269"/>
      <c r="C627" s="231"/>
      <c r="D627" s="231"/>
      <c r="E627" s="231"/>
      <c r="F627" s="231"/>
      <c r="G627" s="231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31"/>
      <c r="B628" s="269"/>
      <c r="C628" s="231"/>
      <c r="D628" s="231"/>
      <c r="E628" s="231"/>
      <c r="F628" s="231"/>
      <c r="G628" s="231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31"/>
      <c r="B629" s="269"/>
      <c r="C629" s="231"/>
      <c r="D629" s="231"/>
      <c r="E629" s="231"/>
      <c r="F629" s="231"/>
      <c r="G629" s="231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31"/>
      <c r="B630" s="269"/>
      <c r="C630" s="231"/>
      <c r="D630" s="231"/>
      <c r="E630" s="231"/>
      <c r="F630" s="231"/>
      <c r="G630" s="231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31"/>
      <c r="B631" s="269"/>
      <c r="C631" s="231"/>
      <c r="D631" s="231"/>
      <c r="E631" s="231"/>
      <c r="F631" s="231"/>
      <c r="G631" s="231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31"/>
      <c r="B632" s="269"/>
      <c r="C632" s="231"/>
      <c r="D632" s="231"/>
      <c r="E632" s="231"/>
      <c r="F632" s="231"/>
      <c r="G632" s="231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31"/>
      <c r="B633" s="269"/>
      <c r="C633" s="231"/>
      <c r="D633" s="231"/>
      <c r="E633" s="231"/>
      <c r="F633" s="231"/>
      <c r="G633" s="231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31"/>
      <c r="B634" s="269"/>
      <c r="C634" s="231"/>
      <c r="D634" s="231"/>
      <c r="E634" s="231"/>
      <c r="F634" s="231"/>
      <c r="G634" s="231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31"/>
      <c r="B635" s="269"/>
      <c r="C635" s="231"/>
      <c r="D635" s="231"/>
      <c r="E635" s="231"/>
      <c r="F635" s="231"/>
      <c r="G635" s="231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31"/>
      <c r="B636" s="269"/>
      <c r="C636" s="231"/>
      <c r="D636" s="231"/>
      <c r="E636" s="231"/>
      <c r="F636" s="231"/>
      <c r="G636" s="231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31"/>
      <c r="B637" s="269"/>
      <c r="C637" s="231"/>
      <c r="D637" s="231"/>
      <c r="E637" s="231"/>
      <c r="F637" s="231"/>
      <c r="G637" s="231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31"/>
      <c r="B638" s="269"/>
      <c r="C638" s="231"/>
      <c r="D638" s="231"/>
      <c r="E638" s="231"/>
      <c r="F638" s="231"/>
      <c r="G638" s="231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31"/>
      <c r="B639" s="269"/>
      <c r="C639" s="231"/>
      <c r="D639" s="231"/>
      <c r="E639" s="231"/>
      <c r="F639" s="231"/>
      <c r="G639" s="231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31"/>
      <c r="B640" s="269"/>
      <c r="C640" s="231"/>
      <c r="D640" s="231"/>
      <c r="E640" s="231"/>
      <c r="F640" s="231"/>
      <c r="G640" s="231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31"/>
      <c r="B641" s="269"/>
      <c r="C641" s="231"/>
      <c r="D641" s="231"/>
      <c r="E641" s="231"/>
      <c r="F641" s="231"/>
      <c r="G641" s="231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31"/>
      <c r="B642" s="269"/>
      <c r="C642" s="231"/>
      <c r="D642" s="231"/>
      <c r="E642" s="231"/>
      <c r="F642" s="231"/>
      <c r="G642" s="231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31"/>
      <c r="B643" s="269"/>
      <c r="C643" s="231"/>
      <c r="D643" s="231"/>
      <c r="E643" s="231"/>
      <c r="F643" s="231"/>
      <c r="G643" s="231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31"/>
      <c r="B644" s="269"/>
      <c r="C644" s="231"/>
      <c r="D644" s="231"/>
      <c r="E644" s="231"/>
      <c r="F644" s="231"/>
      <c r="G644" s="231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31"/>
      <c r="B645" s="269"/>
      <c r="C645" s="231"/>
      <c r="D645" s="231"/>
      <c r="E645" s="231"/>
      <c r="F645" s="231"/>
      <c r="G645" s="231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31"/>
      <c r="B646" s="269"/>
      <c r="C646" s="231"/>
      <c r="D646" s="231"/>
      <c r="E646" s="231"/>
      <c r="F646" s="231"/>
      <c r="G646" s="231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31"/>
      <c r="B647" s="269"/>
      <c r="C647" s="231"/>
      <c r="D647" s="231"/>
      <c r="E647" s="231"/>
      <c r="F647" s="231"/>
      <c r="G647" s="231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31"/>
      <c r="B648" s="269"/>
      <c r="C648" s="231"/>
      <c r="D648" s="231"/>
      <c r="E648" s="231"/>
      <c r="F648" s="231"/>
      <c r="G648" s="231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31"/>
      <c r="B649" s="269"/>
      <c r="C649" s="231"/>
      <c r="D649" s="231"/>
      <c r="E649" s="231"/>
      <c r="F649" s="231"/>
      <c r="G649" s="231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31"/>
      <c r="B650" s="269"/>
      <c r="C650" s="231"/>
      <c r="D650" s="231"/>
      <c r="E650" s="231"/>
      <c r="F650" s="231"/>
      <c r="G650" s="231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31"/>
      <c r="B651" s="269"/>
      <c r="C651" s="231"/>
      <c r="D651" s="231"/>
      <c r="E651" s="231"/>
      <c r="F651" s="231"/>
      <c r="G651" s="231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31"/>
      <c r="B652" s="269"/>
      <c r="C652" s="231"/>
      <c r="D652" s="231"/>
      <c r="E652" s="231"/>
      <c r="F652" s="231"/>
      <c r="G652" s="231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31"/>
      <c r="B653" s="269"/>
      <c r="C653" s="231"/>
      <c r="D653" s="231"/>
      <c r="E653" s="231"/>
      <c r="F653" s="231"/>
      <c r="G653" s="231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31"/>
      <c r="B654" s="269"/>
      <c r="C654" s="231"/>
      <c r="D654" s="231"/>
      <c r="E654" s="231"/>
      <c r="F654" s="231"/>
      <c r="G654" s="231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31"/>
      <c r="B655" s="269"/>
      <c r="C655" s="231"/>
      <c r="D655" s="231"/>
      <c r="E655" s="231"/>
      <c r="F655" s="231"/>
      <c r="G655" s="231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31"/>
      <c r="B656" s="269"/>
      <c r="C656" s="231"/>
      <c r="D656" s="231"/>
      <c r="E656" s="231"/>
      <c r="F656" s="231"/>
      <c r="G656" s="231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31"/>
      <c r="B657" s="269"/>
      <c r="C657" s="231"/>
      <c r="D657" s="231"/>
      <c r="E657" s="231"/>
      <c r="F657" s="231"/>
      <c r="G657" s="231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31"/>
      <c r="B658" s="269"/>
      <c r="C658" s="231"/>
      <c r="D658" s="231"/>
      <c r="E658" s="231"/>
      <c r="F658" s="231"/>
      <c r="G658" s="231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31"/>
      <c r="B659" s="269"/>
      <c r="C659" s="231"/>
      <c r="D659" s="231"/>
      <c r="E659" s="231"/>
      <c r="F659" s="231"/>
      <c r="G659" s="231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31"/>
      <c r="B660" s="269"/>
      <c r="C660" s="231"/>
      <c r="D660" s="231"/>
      <c r="E660" s="231"/>
      <c r="F660" s="231"/>
      <c r="G660" s="231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31"/>
      <c r="B661" s="269"/>
      <c r="C661" s="231"/>
      <c r="D661" s="231"/>
      <c r="E661" s="231"/>
      <c r="F661" s="231"/>
      <c r="G661" s="231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31"/>
      <c r="B662" s="269"/>
      <c r="C662" s="231"/>
      <c r="D662" s="231"/>
      <c r="E662" s="231"/>
      <c r="F662" s="231"/>
      <c r="G662" s="231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31"/>
      <c r="B663" s="269"/>
      <c r="C663" s="231"/>
      <c r="D663" s="231"/>
      <c r="E663" s="231"/>
      <c r="F663" s="231"/>
      <c r="G663" s="231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31"/>
      <c r="B664" s="269"/>
      <c r="C664" s="231"/>
      <c r="D664" s="231"/>
      <c r="E664" s="231"/>
      <c r="F664" s="231"/>
      <c r="G664" s="231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31"/>
      <c r="B665" s="269"/>
      <c r="C665" s="231"/>
      <c r="D665" s="231"/>
      <c r="E665" s="231"/>
      <c r="F665" s="231"/>
      <c r="G665" s="231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31"/>
      <c r="B666" s="269"/>
      <c r="C666" s="231"/>
      <c r="D666" s="231"/>
      <c r="E666" s="231"/>
      <c r="F666" s="231"/>
      <c r="G666" s="231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31"/>
      <c r="B667" s="269"/>
      <c r="C667" s="231"/>
      <c r="D667" s="231"/>
      <c r="E667" s="231"/>
      <c r="F667" s="231"/>
      <c r="G667" s="231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31"/>
      <c r="B668" s="269"/>
      <c r="C668" s="231"/>
      <c r="D668" s="231"/>
      <c r="E668" s="231"/>
      <c r="F668" s="231"/>
      <c r="G668" s="231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31"/>
      <c r="B669" s="269"/>
      <c r="C669" s="231"/>
      <c r="D669" s="231"/>
      <c r="E669" s="231"/>
      <c r="F669" s="231"/>
      <c r="G669" s="231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31"/>
      <c r="B670" s="269"/>
      <c r="C670" s="231"/>
      <c r="D670" s="231"/>
      <c r="E670" s="231"/>
      <c r="F670" s="231"/>
      <c r="G670" s="231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31"/>
      <c r="B671" s="269"/>
      <c r="C671" s="231"/>
      <c r="D671" s="231"/>
      <c r="E671" s="231"/>
      <c r="F671" s="231"/>
      <c r="G671" s="231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31"/>
      <c r="B672" s="269"/>
      <c r="C672" s="231"/>
      <c r="D672" s="231"/>
      <c r="E672" s="231"/>
      <c r="F672" s="231"/>
      <c r="G672" s="231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31"/>
      <c r="B673" s="269"/>
      <c r="C673" s="231"/>
      <c r="D673" s="231"/>
      <c r="E673" s="231"/>
      <c r="F673" s="231"/>
      <c r="G673" s="231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31"/>
      <c r="B674" s="269"/>
      <c r="C674" s="231"/>
      <c r="D674" s="231"/>
      <c r="E674" s="231"/>
      <c r="F674" s="231"/>
      <c r="G674" s="231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31"/>
      <c r="B675" s="269"/>
      <c r="C675" s="231"/>
      <c r="D675" s="231"/>
      <c r="E675" s="231"/>
      <c r="F675" s="231"/>
      <c r="G675" s="231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31"/>
      <c r="B676" s="269"/>
      <c r="C676" s="231"/>
      <c r="D676" s="231"/>
      <c r="E676" s="231"/>
      <c r="F676" s="231"/>
      <c r="G676" s="231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31"/>
      <c r="B677" s="269"/>
      <c r="C677" s="231"/>
      <c r="D677" s="231"/>
      <c r="E677" s="231"/>
      <c r="F677" s="231"/>
      <c r="G677" s="231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31"/>
      <c r="B678" s="269"/>
      <c r="C678" s="231"/>
      <c r="D678" s="231"/>
      <c r="E678" s="231"/>
      <c r="F678" s="231"/>
      <c r="G678" s="231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31"/>
      <c r="B679" s="269"/>
      <c r="C679" s="231"/>
      <c r="D679" s="231"/>
      <c r="E679" s="231"/>
      <c r="F679" s="231"/>
      <c r="G679" s="231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31"/>
      <c r="B680" s="269"/>
      <c r="C680" s="231"/>
      <c r="D680" s="231"/>
      <c r="E680" s="231"/>
      <c r="F680" s="231"/>
      <c r="G680" s="231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31"/>
      <c r="B681" s="269"/>
      <c r="C681" s="231"/>
      <c r="D681" s="231"/>
      <c r="E681" s="231"/>
      <c r="F681" s="231"/>
      <c r="G681" s="231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31"/>
      <c r="B682" s="269"/>
      <c r="C682" s="231"/>
      <c r="D682" s="231"/>
      <c r="E682" s="231"/>
      <c r="F682" s="231"/>
      <c r="G682" s="231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31"/>
      <c r="B683" s="269"/>
      <c r="C683" s="231"/>
      <c r="D683" s="231"/>
      <c r="E683" s="231"/>
      <c r="F683" s="231"/>
      <c r="G683" s="231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31"/>
      <c r="B684" s="269"/>
      <c r="C684" s="231"/>
      <c r="D684" s="231"/>
      <c r="E684" s="231"/>
      <c r="F684" s="231"/>
      <c r="G684" s="231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31"/>
      <c r="B685" s="269"/>
      <c r="C685" s="231"/>
      <c r="D685" s="231"/>
      <c r="E685" s="231"/>
      <c r="F685" s="231"/>
      <c r="G685" s="231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31"/>
      <c r="B686" s="269"/>
      <c r="C686" s="231"/>
      <c r="D686" s="231"/>
      <c r="E686" s="231"/>
      <c r="F686" s="231"/>
      <c r="G686" s="231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31"/>
      <c r="B687" s="269"/>
      <c r="C687" s="231"/>
      <c r="D687" s="231"/>
      <c r="E687" s="231"/>
      <c r="F687" s="231"/>
      <c r="G687" s="231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31"/>
      <c r="B688" s="269"/>
      <c r="C688" s="231"/>
      <c r="D688" s="231"/>
      <c r="E688" s="231"/>
      <c r="F688" s="231"/>
      <c r="G688" s="231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31"/>
      <c r="B689" s="269"/>
      <c r="C689" s="231"/>
      <c r="D689" s="231"/>
      <c r="E689" s="231"/>
      <c r="F689" s="231"/>
      <c r="G689" s="231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31"/>
      <c r="B690" s="269"/>
      <c r="C690" s="231"/>
      <c r="D690" s="231"/>
      <c r="E690" s="231"/>
      <c r="F690" s="231"/>
      <c r="G690" s="231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31"/>
      <c r="B691" s="269"/>
      <c r="C691" s="231"/>
      <c r="D691" s="231"/>
      <c r="E691" s="231"/>
      <c r="F691" s="231"/>
      <c r="G691" s="231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31"/>
      <c r="B692" s="269"/>
      <c r="C692" s="231"/>
      <c r="D692" s="231"/>
      <c r="E692" s="231"/>
      <c r="F692" s="231"/>
      <c r="G692" s="231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31"/>
      <c r="B693" s="269"/>
      <c r="C693" s="231"/>
      <c r="D693" s="231"/>
      <c r="E693" s="231"/>
      <c r="F693" s="231"/>
      <c r="G693" s="231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31"/>
      <c r="B694" s="269"/>
      <c r="C694" s="231"/>
      <c r="D694" s="231"/>
      <c r="E694" s="231"/>
      <c r="F694" s="231"/>
      <c r="G694" s="231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31"/>
      <c r="B695" s="269"/>
      <c r="C695" s="231"/>
      <c r="D695" s="231"/>
      <c r="E695" s="231"/>
      <c r="F695" s="231"/>
      <c r="G695" s="231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31"/>
      <c r="B696" s="269"/>
      <c r="C696" s="231"/>
      <c r="D696" s="231"/>
      <c r="E696" s="231"/>
      <c r="F696" s="231"/>
      <c r="G696" s="231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31"/>
      <c r="B697" s="269"/>
      <c r="C697" s="231"/>
      <c r="D697" s="231"/>
      <c r="E697" s="231"/>
      <c r="F697" s="231"/>
      <c r="G697" s="231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31"/>
      <c r="B698" s="269"/>
      <c r="C698" s="231"/>
      <c r="D698" s="231"/>
      <c r="E698" s="231"/>
      <c r="F698" s="231"/>
      <c r="G698" s="231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31"/>
      <c r="B699" s="269"/>
      <c r="C699" s="231"/>
      <c r="D699" s="231"/>
      <c r="E699" s="231"/>
      <c r="F699" s="231"/>
      <c r="G699" s="231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31"/>
      <c r="B700" s="269"/>
      <c r="C700" s="231"/>
      <c r="D700" s="231"/>
      <c r="E700" s="231"/>
      <c r="F700" s="231"/>
      <c r="G700" s="231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31"/>
      <c r="B701" s="269"/>
      <c r="C701" s="231"/>
      <c r="D701" s="231"/>
      <c r="E701" s="231"/>
      <c r="F701" s="231"/>
      <c r="G701" s="231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31"/>
      <c r="B702" s="269"/>
      <c r="C702" s="231"/>
      <c r="D702" s="231"/>
      <c r="E702" s="231"/>
      <c r="F702" s="231"/>
      <c r="G702" s="231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31"/>
      <c r="B703" s="269"/>
      <c r="C703" s="231"/>
      <c r="D703" s="231"/>
      <c r="E703" s="231"/>
      <c r="F703" s="231"/>
      <c r="G703" s="231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31"/>
      <c r="B704" s="269"/>
      <c r="C704" s="231"/>
      <c r="D704" s="231"/>
      <c r="E704" s="231"/>
      <c r="F704" s="231"/>
      <c r="G704" s="231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31"/>
      <c r="B705" s="269"/>
      <c r="C705" s="231"/>
      <c r="D705" s="231"/>
      <c r="E705" s="231"/>
      <c r="F705" s="231"/>
      <c r="G705" s="231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31"/>
      <c r="B706" s="269"/>
      <c r="C706" s="231"/>
      <c r="D706" s="231"/>
      <c r="E706" s="231"/>
      <c r="F706" s="231"/>
      <c r="G706" s="231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31"/>
      <c r="B707" s="269"/>
      <c r="C707" s="231"/>
      <c r="D707" s="231"/>
      <c r="E707" s="231"/>
      <c r="F707" s="231"/>
      <c r="G707" s="231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31"/>
      <c r="B708" s="269"/>
      <c r="C708" s="231"/>
      <c r="D708" s="231"/>
      <c r="E708" s="231"/>
      <c r="F708" s="231"/>
      <c r="G708" s="231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31"/>
      <c r="B709" s="269"/>
      <c r="C709" s="231"/>
      <c r="D709" s="231"/>
      <c r="E709" s="231"/>
      <c r="F709" s="231"/>
      <c r="G709" s="231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31"/>
      <c r="B710" s="269"/>
      <c r="C710" s="231"/>
      <c r="D710" s="231"/>
      <c r="E710" s="231"/>
      <c r="F710" s="231"/>
      <c r="G710" s="231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31"/>
      <c r="B711" s="269"/>
      <c r="C711" s="231"/>
      <c r="D711" s="231"/>
      <c r="E711" s="231"/>
      <c r="F711" s="231"/>
      <c r="G711" s="231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31"/>
      <c r="B712" s="269"/>
      <c r="C712" s="231"/>
      <c r="D712" s="231"/>
      <c r="E712" s="231"/>
      <c r="F712" s="231"/>
      <c r="G712" s="231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31"/>
      <c r="B713" s="269"/>
      <c r="C713" s="231"/>
      <c r="D713" s="231"/>
      <c r="E713" s="231"/>
      <c r="F713" s="231"/>
      <c r="G713" s="231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31"/>
      <c r="B714" s="269"/>
      <c r="C714" s="231"/>
      <c r="D714" s="231"/>
      <c r="E714" s="231"/>
      <c r="F714" s="231"/>
      <c r="G714" s="231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31"/>
      <c r="B715" s="269"/>
      <c r="C715" s="231"/>
      <c r="D715" s="231"/>
      <c r="E715" s="231"/>
      <c r="F715" s="231"/>
      <c r="G715" s="231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31"/>
      <c r="B716" s="269"/>
      <c r="C716" s="231"/>
      <c r="D716" s="231"/>
      <c r="E716" s="231"/>
      <c r="F716" s="231"/>
      <c r="G716" s="231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31"/>
      <c r="B717" s="269"/>
      <c r="C717" s="231"/>
      <c r="D717" s="231"/>
      <c r="E717" s="231"/>
      <c r="F717" s="231"/>
      <c r="G717" s="231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31"/>
      <c r="B718" s="269"/>
      <c r="C718" s="231"/>
      <c r="D718" s="231"/>
      <c r="E718" s="231"/>
      <c r="F718" s="231"/>
      <c r="G718" s="231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31"/>
      <c r="B719" s="269"/>
      <c r="C719" s="231"/>
      <c r="D719" s="231"/>
      <c r="E719" s="231"/>
      <c r="F719" s="231"/>
      <c r="G719" s="231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31"/>
      <c r="B720" s="269"/>
      <c r="C720" s="231"/>
      <c r="D720" s="231"/>
      <c r="E720" s="231"/>
      <c r="F720" s="231"/>
      <c r="G720" s="231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31"/>
      <c r="B721" s="269"/>
      <c r="C721" s="231"/>
      <c r="D721" s="231"/>
      <c r="E721" s="231"/>
      <c r="F721" s="231"/>
      <c r="G721" s="231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31"/>
      <c r="B722" s="269"/>
      <c r="C722" s="231"/>
      <c r="D722" s="231"/>
      <c r="E722" s="231"/>
      <c r="F722" s="231"/>
      <c r="G722" s="231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31"/>
      <c r="B723" s="269"/>
      <c r="C723" s="231"/>
      <c r="D723" s="231"/>
      <c r="E723" s="231"/>
      <c r="F723" s="231"/>
      <c r="G723" s="231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31"/>
      <c r="B724" s="269"/>
      <c r="C724" s="231"/>
      <c r="D724" s="231"/>
      <c r="E724" s="231"/>
      <c r="F724" s="231"/>
      <c r="G724" s="231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31"/>
      <c r="B725" s="269"/>
      <c r="C725" s="231"/>
      <c r="D725" s="231"/>
      <c r="E725" s="231"/>
      <c r="F725" s="231"/>
      <c r="G725" s="231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31"/>
      <c r="B726" s="269"/>
      <c r="C726" s="231"/>
      <c r="D726" s="231"/>
      <c r="E726" s="231"/>
      <c r="F726" s="231"/>
      <c r="G726" s="231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31"/>
      <c r="B727" s="269"/>
      <c r="C727" s="231"/>
      <c r="D727" s="231"/>
      <c r="E727" s="231"/>
      <c r="F727" s="231"/>
      <c r="G727" s="231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31"/>
      <c r="B728" s="269"/>
      <c r="C728" s="231"/>
      <c r="D728" s="231"/>
      <c r="E728" s="231"/>
      <c r="F728" s="231"/>
      <c r="G728" s="231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31"/>
      <c r="B729" s="269"/>
      <c r="C729" s="231"/>
      <c r="D729" s="231"/>
      <c r="E729" s="231"/>
      <c r="F729" s="231"/>
      <c r="G729" s="231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31"/>
      <c r="B730" s="269"/>
      <c r="C730" s="231"/>
      <c r="D730" s="231"/>
      <c r="E730" s="231"/>
      <c r="F730" s="231"/>
      <c r="G730" s="231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31"/>
      <c r="B731" s="269"/>
      <c r="C731" s="231"/>
      <c r="D731" s="231"/>
      <c r="E731" s="231"/>
      <c r="F731" s="231"/>
      <c r="G731" s="231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31"/>
      <c r="B732" s="269"/>
      <c r="C732" s="231"/>
      <c r="D732" s="231"/>
      <c r="E732" s="231"/>
      <c r="F732" s="231"/>
      <c r="G732" s="231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31"/>
      <c r="B733" s="269"/>
      <c r="C733" s="231"/>
      <c r="D733" s="231"/>
      <c r="E733" s="231"/>
      <c r="F733" s="231"/>
      <c r="G733" s="231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31"/>
      <c r="B734" s="269"/>
      <c r="C734" s="231"/>
      <c r="D734" s="231"/>
      <c r="E734" s="231"/>
      <c r="F734" s="231"/>
      <c r="G734" s="231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31"/>
      <c r="B735" s="269"/>
      <c r="C735" s="231"/>
      <c r="D735" s="231"/>
      <c r="E735" s="231"/>
      <c r="F735" s="231"/>
      <c r="G735" s="231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31"/>
      <c r="B736" s="269"/>
      <c r="C736" s="231"/>
      <c r="D736" s="231"/>
      <c r="E736" s="231"/>
      <c r="F736" s="231"/>
      <c r="G736" s="231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31"/>
      <c r="B737" s="269"/>
      <c r="C737" s="231"/>
      <c r="D737" s="231"/>
      <c r="E737" s="231"/>
      <c r="F737" s="231"/>
      <c r="G737" s="231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31"/>
      <c r="B738" s="269"/>
      <c r="C738" s="231"/>
      <c r="D738" s="231"/>
      <c r="E738" s="231"/>
      <c r="F738" s="231"/>
      <c r="G738" s="231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31"/>
      <c r="B739" s="269"/>
      <c r="C739" s="231"/>
      <c r="D739" s="231"/>
      <c r="E739" s="231"/>
      <c r="F739" s="231"/>
      <c r="G739" s="231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31"/>
      <c r="B740" s="269"/>
      <c r="C740" s="231"/>
      <c r="D740" s="231"/>
      <c r="E740" s="231"/>
      <c r="F740" s="231"/>
      <c r="G740" s="231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31"/>
      <c r="B741" s="269"/>
      <c r="C741" s="231"/>
      <c r="D741" s="231"/>
      <c r="E741" s="231"/>
      <c r="F741" s="231"/>
      <c r="G741" s="231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31"/>
      <c r="B742" s="269"/>
      <c r="C742" s="231"/>
      <c r="D742" s="231"/>
      <c r="E742" s="231"/>
      <c r="F742" s="231"/>
      <c r="G742" s="231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31"/>
      <c r="B743" s="269"/>
      <c r="C743" s="231"/>
      <c r="D743" s="231"/>
      <c r="E743" s="231"/>
      <c r="F743" s="231"/>
      <c r="G743" s="231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31"/>
      <c r="B744" s="269"/>
      <c r="C744" s="231"/>
      <c r="D744" s="231"/>
      <c r="E744" s="231"/>
      <c r="F744" s="231"/>
      <c r="G744" s="231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31"/>
      <c r="B745" s="269"/>
      <c r="C745" s="231"/>
      <c r="D745" s="231"/>
      <c r="E745" s="231"/>
      <c r="F745" s="231"/>
      <c r="G745" s="231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31"/>
      <c r="B746" s="269"/>
      <c r="C746" s="231"/>
      <c r="D746" s="231"/>
      <c r="E746" s="231"/>
      <c r="F746" s="231"/>
      <c r="G746" s="231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31"/>
      <c r="B747" s="269"/>
      <c r="C747" s="231"/>
      <c r="D747" s="231"/>
      <c r="E747" s="231"/>
      <c r="F747" s="231"/>
      <c r="G747" s="231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31"/>
      <c r="B748" s="269"/>
      <c r="C748" s="231"/>
      <c r="D748" s="231"/>
      <c r="E748" s="231"/>
      <c r="F748" s="231"/>
      <c r="G748" s="231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31"/>
      <c r="B749" s="269"/>
      <c r="C749" s="231"/>
      <c r="D749" s="231"/>
      <c r="E749" s="231"/>
      <c r="F749" s="231"/>
      <c r="G749" s="231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31"/>
      <c r="B750" s="269"/>
      <c r="C750" s="231"/>
      <c r="D750" s="231"/>
      <c r="E750" s="231"/>
      <c r="F750" s="231"/>
      <c r="G750" s="231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31"/>
      <c r="B751" s="269"/>
      <c r="C751" s="231"/>
      <c r="D751" s="231"/>
      <c r="E751" s="231"/>
      <c r="F751" s="231"/>
      <c r="G751" s="231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31"/>
      <c r="B752" s="269"/>
      <c r="C752" s="231"/>
      <c r="D752" s="231"/>
      <c r="E752" s="231"/>
      <c r="F752" s="231"/>
      <c r="G752" s="231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31"/>
      <c r="B753" s="269"/>
      <c r="C753" s="231"/>
      <c r="D753" s="231"/>
      <c r="E753" s="231"/>
      <c r="F753" s="231"/>
      <c r="G753" s="231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31"/>
      <c r="B754" s="269"/>
      <c r="C754" s="231"/>
      <c r="D754" s="231"/>
      <c r="E754" s="231"/>
      <c r="F754" s="231"/>
      <c r="G754" s="231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31"/>
      <c r="B755" s="269"/>
      <c r="C755" s="231"/>
      <c r="D755" s="231"/>
      <c r="E755" s="231"/>
      <c r="F755" s="231"/>
      <c r="G755" s="231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31"/>
      <c r="B756" s="269"/>
      <c r="C756" s="231"/>
      <c r="D756" s="231"/>
      <c r="E756" s="231"/>
      <c r="F756" s="231"/>
      <c r="G756" s="231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31"/>
      <c r="B757" s="269"/>
      <c r="C757" s="231"/>
      <c r="D757" s="231"/>
      <c r="E757" s="231"/>
      <c r="F757" s="231"/>
      <c r="G757" s="231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31"/>
      <c r="B758" s="269"/>
      <c r="C758" s="231"/>
      <c r="D758" s="231"/>
      <c r="E758" s="231"/>
      <c r="F758" s="231"/>
      <c r="G758" s="231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31"/>
      <c r="B759" s="269"/>
      <c r="C759" s="231"/>
      <c r="D759" s="231"/>
      <c r="E759" s="231"/>
      <c r="F759" s="231"/>
      <c r="G759" s="231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31"/>
      <c r="B760" s="269"/>
      <c r="C760" s="231"/>
      <c r="D760" s="231"/>
      <c r="E760" s="231"/>
      <c r="F760" s="231"/>
      <c r="G760" s="231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31"/>
      <c r="B761" s="269"/>
      <c r="C761" s="231"/>
      <c r="D761" s="231"/>
      <c r="E761" s="231"/>
      <c r="F761" s="231"/>
      <c r="G761" s="231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31"/>
      <c r="B762" s="269"/>
      <c r="C762" s="231"/>
      <c r="D762" s="231"/>
      <c r="E762" s="231"/>
      <c r="F762" s="231"/>
      <c r="G762" s="231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31"/>
      <c r="B763" s="269"/>
      <c r="C763" s="231"/>
      <c r="D763" s="231"/>
      <c r="E763" s="231"/>
      <c r="F763" s="231"/>
      <c r="G763" s="231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31"/>
      <c r="B764" s="269"/>
      <c r="C764" s="231"/>
      <c r="D764" s="231"/>
      <c r="E764" s="231"/>
      <c r="F764" s="231"/>
      <c r="G764" s="231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31"/>
      <c r="B765" s="269"/>
      <c r="C765" s="231"/>
      <c r="D765" s="231"/>
      <c r="E765" s="231"/>
      <c r="F765" s="231"/>
      <c r="G765" s="231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31"/>
      <c r="B766" s="269"/>
      <c r="C766" s="231"/>
      <c r="D766" s="231"/>
      <c r="E766" s="231"/>
      <c r="F766" s="231"/>
      <c r="G766" s="231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31"/>
      <c r="B767" s="269"/>
      <c r="C767" s="231"/>
      <c r="D767" s="231"/>
      <c r="E767" s="231"/>
      <c r="F767" s="231"/>
      <c r="G767" s="231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31"/>
      <c r="B768" s="269"/>
      <c r="C768" s="231"/>
      <c r="D768" s="231"/>
      <c r="E768" s="231"/>
      <c r="F768" s="231"/>
      <c r="G768" s="231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31"/>
      <c r="B769" s="269"/>
      <c r="C769" s="231"/>
      <c r="D769" s="231"/>
      <c r="E769" s="231"/>
      <c r="F769" s="231"/>
      <c r="G769" s="231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31"/>
      <c r="B770" s="269"/>
      <c r="C770" s="231"/>
      <c r="D770" s="231"/>
      <c r="E770" s="231"/>
      <c r="F770" s="231"/>
      <c r="G770" s="231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31"/>
      <c r="B771" s="269"/>
      <c r="C771" s="231"/>
      <c r="D771" s="231"/>
      <c r="E771" s="231"/>
      <c r="F771" s="231"/>
      <c r="G771" s="231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31"/>
      <c r="B772" s="269"/>
      <c r="C772" s="231"/>
      <c r="D772" s="231"/>
      <c r="E772" s="231"/>
      <c r="F772" s="231"/>
      <c r="G772" s="231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31"/>
      <c r="B773" s="269"/>
      <c r="C773" s="231"/>
      <c r="D773" s="231"/>
      <c r="E773" s="231"/>
      <c r="F773" s="231"/>
      <c r="G773" s="231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31"/>
      <c r="B774" s="269"/>
      <c r="C774" s="231"/>
      <c r="D774" s="231"/>
      <c r="E774" s="231"/>
      <c r="F774" s="231"/>
      <c r="G774" s="231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31"/>
      <c r="B775" s="269"/>
      <c r="C775" s="231"/>
      <c r="D775" s="231"/>
      <c r="E775" s="231"/>
      <c r="F775" s="231"/>
      <c r="G775" s="231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31"/>
      <c r="B776" s="269"/>
      <c r="C776" s="231"/>
      <c r="D776" s="231"/>
      <c r="E776" s="231"/>
      <c r="F776" s="231"/>
      <c r="G776" s="231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31"/>
      <c r="B777" s="269"/>
      <c r="C777" s="231"/>
      <c r="D777" s="231"/>
      <c r="E777" s="231"/>
      <c r="F777" s="231"/>
      <c r="G777" s="231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31"/>
      <c r="B778" s="269"/>
      <c r="C778" s="231"/>
      <c r="D778" s="231"/>
      <c r="E778" s="231"/>
      <c r="F778" s="231"/>
      <c r="G778" s="231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31"/>
      <c r="B779" s="269"/>
      <c r="C779" s="231"/>
      <c r="D779" s="231"/>
      <c r="E779" s="231"/>
      <c r="F779" s="231"/>
      <c r="G779" s="231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31"/>
      <c r="B780" s="269"/>
      <c r="C780" s="231"/>
      <c r="D780" s="231"/>
      <c r="E780" s="231"/>
      <c r="F780" s="231"/>
      <c r="G780" s="231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31"/>
      <c r="B781" s="269"/>
      <c r="C781" s="231"/>
      <c r="D781" s="231"/>
      <c r="E781" s="231"/>
      <c r="F781" s="231"/>
      <c r="G781" s="231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31"/>
      <c r="B782" s="269"/>
      <c r="C782" s="231"/>
      <c r="D782" s="231"/>
      <c r="E782" s="231"/>
      <c r="F782" s="231"/>
      <c r="G782" s="231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31"/>
      <c r="B783" s="269"/>
      <c r="C783" s="231"/>
      <c r="D783" s="231"/>
      <c r="E783" s="231"/>
      <c r="F783" s="231"/>
      <c r="G783" s="231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31"/>
      <c r="B784" s="269"/>
      <c r="C784" s="231"/>
      <c r="D784" s="231"/>
      <c r="E784" s="231"/>
      <c r="F784" s="231"/>
      <c r="G784" s="231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31"/>
      <c r="B785" s="269"/>
      <c r="C785" s="231"/>
      <c r="D785" s="231"/>
      <c r="E785" s="231"/>
      <c r="F785" s="231"/>
      <c r="G785" s="231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31"/>
      <c r="B786" s="269"/>
      <c r="C786" s="231"/>
      <c r="D786" s="231"/>
      <c r="E786" s="231"/>
      <c r="F786" s="231"/>
      <c r="G786" s="231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31"/>
      <c r="B787" s="269"/>
      <c r="C787" s="231"/>
      <c r="D787" s="231"/>
      <c r="E787" s="231"/>
      <c r="F787" s="231"/>
      <c r="G787" s="231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31"/>
      <c r="B788" s="269"/>
      <c r="C788" s="231"/>
      <c r="D788" s="231"/>
      <c r="E788" s="231"/>
      <c r="F788" s="231"/>
      <c r="G788" s="231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31"/>
      <c r="B789" s="269"/>
      <c r="C789" s="231"/>
      <c r="D789" s="231"/>
      <c r="E789" s="231"/>
      <c r="F789" s="231"/>
      <c r="G789" s="231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31"/>
      <c r="B790" s="269"/>
      <c r="C790" s="231"/>
      <c r="D790" s="231"/>
      <c r="E790" s="231"/>
      <c r="F790" s="231"/>
      <c r="G790" s="231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31"/>
      <c r="B791" s="269"/>
      <c r="C791" s="231"/>
      <c r="D791" s="231"/>
      <c r="E791" s="231"/>
      <c r="F791" s="231"/>
      <c r="G791" s="231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31"/>
      <c r="B792" s="269"/>
      <c r="C792" s="231"/>
      <c r="D792" s="231"/>
      <c r="E792" s="231"/>
      <c r="F792" s="231"/>
      <c r="G792" s="231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31"/>
      <c r="B793" s="269"/>
      <c r="C793" s="231"/>
      <c r="D793" s="231"/>
      <c r="E793" s="231"/>
      <c r="F793" s="231"/>
      <c r="G793" s="231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31"/>
      <c r="B794" s="269"/>
      <c r="C794" s="231"/>
      <c r="D794" s="231"/>
      <c r="E794" s="231"/>
      <c r="F794" s="231"/>
      <c r="G794" s="231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31"/>
      <c r="B795" s="269"/>
      <c r="C795" s="231"/>
      <c r="D795" s="231"/>
      <c r="E795" s="231"/>
      <c r="F795" s="231"/>
      <c r="G795" s="231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31"/>
      <c r="B796" s="269"/>
      <c r="C796" s="231"/>
      <c r="D796" s="231"/>
      <c r="E796" s="231"/>
      <c r="F796" s="231"/>
      <c r="G796" s="231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31"/>
      <c r="B797" s="269"/>
      <c r="C797" s="231"/>
      <c r="D797" s="231"/>
      <c r="E797" s="231"/>
      <c r="F797" s="231"/>
      <c r="G797" s="231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31"/>
      <c r="B798" s="269"/>
      <c r="C798" s="231"/>
      <c r="D798" s="231"/>
      <c r="E798" s="231"/>
      <c r="F798" s="231"/>
      <c r="G798" s="231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31"/>
      <c r="B799" s="269"/>
      <c r="C799" s="231"/>
      <c r="D799" s="231"/>
      <c r="E799" s="231"/>
      <c r="F799" s="231"/>
      <c r="G799" s="231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31"/>
      <c r="B800" s="269"/>
      <c r="C800" s="231"/>
      <c r="D800" s="231"/>
      <c r="E800" s="231"/>
      <c r="F800" s="231"/>
      <c r="G800" s="231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31"/>
      <c r="B801" s="269"/>
      <c r="C801" s="231"/>
      <c r="D801" s="231"/>
      <c r="E801" s="231"/>
      <c r="F801" s="231"/>
      <c r="G801" s="231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31"/>
      <c r="B802" s="269"/>
      <c r="C802" s="231"/>
      <c r="D802" s="231"/>
      <c r="E802" s="231"/>
      <c r="F802" s="231"/>
      <c r="G802" s="231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31"/>
      <c r="B803" s="269"/>
      <c r="C803" s="231"/>
      <c r="D803" s="231"/>
      <c r="E803" s="231"/>
      <c r="F803" s="231"/>
      <c r="G803" s="231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31"/>
      <c r="B804" s="269"/>
      <c r="C804" s="231"/>
      <c r="D804" s="231"/>
      <c r="E804" s="231"/>
      <c r="F804" s="231"/>
      <c r="G804" s="231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31"/>
      <c r="B805" s="269"/>
      <c r="C805" s="231"/>
      <c r="D805" s="231"/>
      <c r="E805" s="231"/>
      <c r="F805" s="231"/>
      <c r="G805" s="231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31"/>
      <c r="B806" s="269"/>
      <c r="C806" s="231"/>
      <c r="D806" s="231"/>
      <c r="E806" s="231"/>
      <c r="F806" s="231"/>
      <c r="G806" s="231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31"/>
      <c r="B807" s="269"/>
      <c r="C807" s="231"/>
      <c r="D807" s="231"/>
      <c r="E807" s="231"/>
      <c r="F807" s="231"/>
      <c r="G807" s="231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31"/>
      <c r="B808" s="269"/>
      <c r="C808" s="231"/>
      <c r="D808" s="231"/>
      <c r="E808" s="231"/>
      <c r="F808" s="231"/>
      <c r="G808" s="231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31"/>
      <c r="B809" s="269"/>
      <c r="C809" s="231"/>
      <c r="D809" s="231"/>
      <c r="E809" s="231"/>
      <c r="F809" s="231"/>
      <c r="G809" s="231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31"/>
      <c r="B810" s="269"/>
      <c r="C810" s="231"/>
      <c r="D810" s="231"/>
      <c r="E810" s="231"/>
      <c r="F810" s="231"/>
      <c r="G810" s="231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31"/>
      <c r="B811" s="269"/>
      <c r="C811" s="231"/>
      <c r="D811" s="231"/>
      <c r="E811" s="231"/>
      <c r="F811" s="231"/>
      <c r="G811" s="231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31"/>
      <c r="B812" s="269"/>
      <c r="C812" s="231"/>
      <c r="D812" s="231"/>
      <c r="E812" s="231"/>
      <c r="F812" s="231"/>
      <c r="G812" s="231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31"/>
      <c r="B813" s="269"/>
      <c r="C813" s="231"/>
      <c r="D813" s="231"/>
      <c r="E813" s="231"/>
      <c r="F813" s="231"/>
      <c r="G813" s="231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31"/>
      <c r="B814" s="269"/>
      <c r="C814" s="231"/>
      <c r="D814" s="231"/>
      <c r="E814" s="231"/>
      <c r="F814" s="231"/>
      <c r="G814" s="231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31"/>
      <c r="B815" s="269"/>
      <c r="C815" s="231"/>
      <c r="D815" s="231"/>
      <c r="E815" s="231"/>
      <c r="F815" s="231"/>
      <c r="G815" s="231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31"/>
      <c r="B816" s="269"/>
      <c r="C816" s="231"/>
      <c r="D816" s="231"/>
      <c r="E816" s="231"/>
      <c r="F816" s="231"/>
      <c r="G816" s="231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31"/>
      <c r="B817" s="269"/>
      <c r="C817" s="231"/>
      <c r="D817" s="231"/>
      <c r="E817" s="231"/>
      <c r="F817" s="231"/>
      <c r="G817" s="231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31"/>
      <c r="B818" s="269"/>
      <c r="C818" s="231"/>
      <c r="D818" s="231"/>
      <c r="E818" s="231"/>
      <c r="F818" s="231"/>
      <c r="G818" s="231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31"/>
      <c r="B819" s="269"/>
      <c r="C819" s="231"/>
      <c r="D819" s="231"/>
      <c r="E819" s="231"/>
      <c r="F819" s="231"/>
      <c r="G819" s="231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31"/>
      <c r="B820" s="269"/>
      <c r="C820" s="231"/>
      <c r="D820" s="231"/>
      <c r="E820" s="231"/>
      <c r="F820" s="231"/>
      <c r="G820" s="231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31"/>
      <c r="B821" s="269"/>
      <c r="C821" s="231"/>
      <c r="D821" s="231"/>
      <c r="E821" s="231"/>
      <c r="F821" s="231"/>
      <c r="G821" s="231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31"/>
      <c r="B822" s="269"/>
      <c r="C822" s="231"/>
      <c r="D822" s="231"/>
      <c r="E822" s="231"/>
      <c r="F822" s="231"/>
      <c r="G822" s="231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31"/>
      <c r="B823" s="269"/>
      <c r="C823" s="231"/>
      <c r="D823" s="231"/>
      <c r="E823" s="231"/>
      <c r="F823" s="231"/>
      <c r="G823" s="231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31"/>
      <c r="B824" s="269"/>
      <c r="C824" s="231"/>
      <c r="D824" s="231"/>
      <c r="E824" s="231"/>
      <c r="F824" s="231"/>
      <c r="G824" s="231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31"/>
      <c r="B825" s="269"/>
      <c r="C825" s="231"/>
      <c r="D825" s="231"/>
      <c r="E825" s="231"/>
      <c r="F825" s="231"/>
      <c r="G825" s="231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31"/>
      <c r="B826" s="269"/>
      <c r="C826" s="231"/>
      <c r="D826" s="231"/>
      <c r="E826" s="231"/>
      <c r="F826" s="231"/>
      <c r="G826" s="231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31"/>
      <c r="B827" s="269"/>
      <c r="C827" s="231"/>
      <c r="D827" s="231"/>
      <c r="E827" s="231"/>
      <c r="F827" s="231"/>
      <c r="G827" s="231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31"/>
      <c r="B828" s="269"/>
      <c r="C828" s="231"/>
      <c r="D828" s="231"/>
      <c r="E828" s="231"/>
      <c r="F828" s="231"/>
      <c r="G828" s="231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31"/>
      <c r="B829" s="269"/>
      <c r="C829" s="231"/>
      <c r="D829" s="231"/>
      <c r="E829" s="231"/>
      <c r="F829" s="231"/>
      <c r="G829" s="231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31"/>
      <c r="B830" s="269"/>
      <c r="C830" s="231"/>
      <c r="D830" s="231"/>
      <c r="E830" s="231"/>
      <c r="F830" s="231"/>
      <c r="G830" s="231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31"/>
      <c r="B831" s="269"/>
      <c r="C831" s="231"/>
      <c r="D831" s="231"/>
      <c r="E831" s="231"/>
      <c r="F831" s="231"/>
      <c r="G831" s="231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31"/>
      <c r="B832" s="269"/>
      <c r="C832" s="231"/>
      <c r="D832" s="231"/>
      <c r="E832" s="231"/>
      <c r="F832" s="231"/>
      <c r="G832" s="231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31"/>
      <c r="B833" s="269"/>
      <c r="C833" s="231"/>
      <c r="D833" s="231"/>
      <c r="E833" s="231"/>
      <c r="F833" s="231"/>
      <c r="G833" s="231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31"/>
      <c r="B834" s="269"/>
      <c r="C834" s="231"/>
      <c r="D834" s="231"/>
      <c r="E834" s="231"/>
      <c r="F834" s="231"/>
      <c r="G834" s="231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31"/>
      <c r="B835" s="269"/>
      <c r="C835" s="231"/>
      <c r="D835" s="231"/>
      <c r="E835" s="231"/>
      <c r="F835" s="231"/>
      <c r="G835" s="231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31"/>
      <c r="B836" s="269"/>
      <c r="C836" s="231"/>
      <c r="D836" s="231"/>
      <c r="E836" s="231"/>
      <c r="F836" s="231"/>
      <c r="G836" s="231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31"/>
      <c r="B837" s="269"/>
      <c r="C837" s="231"/>
      <c r="D837" s="231"/>
      <c r="E837" s="231"/>
      <c r="F837" s="231"/>
      <c r="G837" s="231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31"/>
      <c r="B838" s="269"/>
      <c r="C838" s="231"/>
      <c r="D838" s="231"/>
      <c r="E838" s="231"/>
      <c r="F838" s="231"/>
      <c r="G838" s="231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31"/>
      <c r="B839" s="269"/>
      <c r="C839" s="231"/>
      <c r="D839" s="231"/>
      <c r="E839" s="231"/>
      <c r="F839" s="231"/>
      <c r="G839" s="231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31"/>
      <c r="B840" s="269"/>
      <c r="C840" s="231"/>
      <c r="D840" s="231"/>
      <c r="E840" s="231"/>
      <c r="F840" s="231"/>
      <c r="G840" s="231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31"/>
      <c r="B841" s="269"/>
      <c r="C841" s="231"/>
      <c r="D841" s="231"/>
      <c r="E841" s="231"/>
      <c r="F841" s="231"/>
      <c r="G841" s="231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31"/>
      <c r="B842" s="269"/>
      <c r="C842" s="231"/>
      <c r="D842" s="231"/>
      <c r="E842" s="231"/>
      <c r="F842" s="231"/>
      <c r="G842" s="231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31"/>
      <c r="B843" s="269"/>
      <c r="C843" s="231"/>
      <c r="D843" s="231"/>
      <c r="E843" s="231"/>
      <c r="F843" s="231"/>
      <c r="G843" s="231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31"/>
      <c r="B844" s="269"/>
      <c r="C844" s="231"/>
      <c r="D844" s="231"/>
      <c r="E844" s="231"/>
      <c r="F844" s="231"/>
      <c r="G844" s="231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31"/>
      <c r="B845" s="269"/>
      <c r="C845" s="231"/>
      <c r="D845" s="231"/>
      <c r="E845" s="231"/>
      <c r="F845" s="231"/>
      <c r="G845" s="231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31"/>
      <c r="B846" s="269"/>
      <c r="C846" s="231"/>
      <c r="D846" s="231"/>
      <c r="E846" s="231"/>
      <c r="F846" s="231"/>
      <c r="G846" s="231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31"/>
      <c r="B847" s="269"/>
      <c r="C847" s="231"/>
      <c r="D847" s="231"/>
      <c r="E847" s="231"/>
      <c r="F847" s="231"/>
      <c r="G847" s="231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31"/>
      <c r="B848" s="269"/>
      <c r="C848" s="231"/>
      <c r="D848" s="231"/>
      <c r="E848" s="231"/>
      <c r="F848" s="231"/>
      <c r="G848" s="231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31"/>
      <c r="B849" s="269"/>
      <c r="C849" s="231"/>
      <c r="D849" s="231"/>
      <c r="E849" s="231"/>
      <c r="F849" s="231"/>
      <c r="G849" s="231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31"/>
      <c r="B850" s="269"/>
      <c r="C850" s="231"/>
      <c r="D850" s="231"/>
      <c r="E850" s="231"/>
      <c r="F850" s="231"/>
      <c r="G850" s="231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31"/>
      <c r="B851" s="269"/>
      <c r="C851" s="231"/>
      <c r="D851" s="231"/>
      <c r="E851" s="231"/>
      <c r="F851" s="231"/>
      <c r="G851" s="231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31"/>
      <c r="B852" s="269"/>
      <c r="C852" s="231"/>
      <c r="D852" s="231"/>
      <c r="E852" s="231"/>
      <c r="F852" s="231"/>
      <c r="G852" s="231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31"/>
      <c r="B853" s="269"/>
      <c r="C853" s="231"/>
      <c r="D853" s="231"/>
      <c r="E853" s="231"/>
      <c r="F853" s="231"/>
      <c r="G853" s="231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31"/>
      <c r="B854" s="269"/>
      <c r="C854" s="231"/>
      <c r="D854" s="231"/>
      <c r="E854" s="231"/>
      <c r="F854" s="231"/>
      <c r="G854" s="231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31"/>
      <c r="B855" s="269"/>
      <c r="C855" s="231"/>
      <c r="D855" s="231"/>
      <c r="E855" s="231"/>
      <c r="F855" s="231"/>
      <c r="G855" s="231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31"/>
      <c r="B856" s="269"/>
      <c r="C856" s="231"/>
      <c r="D856" s="231"/>
      <c r="E856" s="231"/>
      <c r="F856" s="231"/>
      <c r="G856" s="231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31"/>
      <c r="B857" s="269"/>
      <c r="C857" s="231"/>
      <c r="D857" s="231"/>
      <c r="E857" s="231"/>
      <c r="F857" s="231"/>
      <c r="G857" s="231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31"/>
      <c r="B858" s="269"/>
      <c r="C858" s="231"/>
      <c r="D858" s="231"/>
      <c r="E858" s="231"/>
      <c r="F858" s="231"/>
      <c r="G858" s="231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31"/>
      <c r="B859" s="269"/>
      <c r="C859" s="231"/>
      <c r="D859" s="231"/>
      <c r="E859" s="231"/>
      <c r="F859" s="231"/>
      <c r="G859" s="231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31"/>
      <c r="B860" s="269"/>
      <c r="C860" s="231"/>
      <c r="D860" s="231"/>
      <c r="E860" s="231"/>
      <c r="F860" s="231"/>
      <c r="G860" s="231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31"/>
      <c r="B861" s="269"/>
      <c r="C861" s="231"/>
      <c r="D861" s="231"/>
      <c r="E861" s="231"/>
      <c r="F861" s="231"/>
      <c r="G861" s="231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31"/>
      <c r="B862" s="269"/>
      <c r="C862" s="231"/>
      <c r="D862" s="231"/>
      <c r="E862" s="231"/>
      <c r="F862" s="231"/>
      <c r="G862" s="231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31"/>
      <c r="B863" s="269"/>
      <c r="C863" s="231"/>
      <c r="D863" s="231"/>
      <c r="E863" s="231"/>
      <c r="F863" s="231"/>
      <c r="G863" s="231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31"/>
      <c r="B864" s="269"/>
      <c r="C864" s="231"/>
      <c r="D864" s="231"/>
      <c r="E864" s="231"/>
      <c r="F864" s="231"/>
      <c r="G864" s="231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31"/>
      <c r="B865" s="269"/>
      <c r="C865" s="231"/>
      <c r="D865" s="231"/>
      <c r="E865" s="231"/>
      <c r="F865" s="231"/>
      <c r="G865" s="231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31"/>
      <c r="B866" s="269"/>
      <c r="C866" s="231"/>
      <c r="D866" s="231"/>
      <c r="E866" s="231"/>
      <c r="F866" s="231"/>
      <c r="G866" s="231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31"/>
      <c r="B867" s="269"/>
      <c r="C867" s="231"/>
      <c r="D867" s="231"/>
      <c r="E867" s="231"/>
      <c r="F867" s="231"/>
      <c r="G867" s="231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31"/>
      <c r="B868" s="269"/>
      <c r="C868" s="231"/>
      <c r="D868" s="231"/>
      <c r="E868" s="231"/>
      <c r="F868" s="231"/>
      <c r="G868" s="231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31"/>
      <c r="B869" s="269"/>
      <c r="C869" s="231"/>
      <c r="D869" s="231"/>
      <c r="E869" s="231"/>
      <c r="F869" s="231"/>
      <c r="G869" s="231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31"/>
      <c r="B870" s="269"/>
      <c r="C870" s="231"/>
      <c r="D870" s="231"/>
      <c r="E870" s="231"/>
      <c r="F870" s="231"/>
      <c r="G870" s="231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31"/>
      <c r="B871" s="269"/>
      <c r="C871" s="231"/>
      <c r="D871" s="231"/>
      <c r="E871" s="231"/>
      <c r="F871" s="231"/>
      <c r="G871" s="231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31"/>
      <c r="B872" s="269"/>
      <c r="C872" s="231"/>
      <c r="D872" s="231"/>
      <c r="E872" s="231"/>
      <c r="F872" s="231"/>
      <c r="G872" s="231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31"/>
      <c r="B873" s="269"/>
      <c r="C873" s="231"/>
      <c r="D873" s="231"/>
      <c r="E873" s="231"/>
      <c r="F873" s="231"/>
      <c r="G873" s="231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31"/>
      <c r="B874" s="269"/>
      <c r="C874" s="231"/>
      <c r="D874" s="231"/>
      <c r="E874" s="231"/>
      <c r="F874" s="231"/>
      <c r="G874" s="231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31"/>
      <c r="B875" s="269"/>
      <c r="C875" s="231"/>
      <c r="D875" s="231"/>
      <c r="E875" s="231"/>
      <c r="F875" s="231"/>
      <c r="G875" s="231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31"/>
      <c r="B876" s="269"/>
      <c r="C876" s="231"/>
      <c r="D876" s="231"/>
      <c r="E876" s="231"/>
      <c r="F876" s="231"/>
      <c r="G876" s="231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31"/>
      <c r="B877" s="269"/>
      <c r="C877" s="231"/>
      <c r="D877" s="231"/>
      <c r="E877" s="231"/>
      <c r="F877" s="231"/>
      <c r="G877" s="231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31"/>
      <c r="B878" s="269"/>
      <c r="C878" s="231"/>
      <c r="D878" s="231"/>
      <c r="E878" s="231"/>
      <c r="F878" s="231"/>
      <c r="G878" s="231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31"/>
      <c r="B879" s="269"/>
      <c r="C879" s="231"/>
      <c r="D879" s="231"/>
      <c r="E879" s="231"/>
      <c r="F879" s="231"/>
      <c r="G879" s="231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31"/>
      <c r="B880" s="269"/>
      <c r="C880" s="231"/>
      <c r="D880" s="231"/>
      <c r="E880" s="231"/>
      <c r="F880" s="231"/>
      <c r="G880" s="231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31"/>
      <c r="B881" s="269"/>
      <c r="C881" s="231"/>
      <c r="D881" s="231"/>
      <c r="E881" s="231"/>
      <c r="F881" s="231"/>
      <c r="G881" s="231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31"/>
      <c r="B882" s="269"/>
      <c r="C882" s="231"/>
      <c r="D882" s="231"/>
      <c r="E882" s="231"/>
      <c r="F882" s="231"/>
      <c r="G882" s="231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31"/>
      <c r="B883" s="269"/>
      <c r="C883" s="231"/>
      <c r="D883" s="231"/>
      <c r="E883" s="231"/>
      <c r="F883" s="231"/>
      <c r="G883" s="231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31"/>
      <c r="B884" s="269"/>
      <c r="C884" s="231"/>
      <c r="D884" s="231"/>
      <c r="E884" s="231"/>
      <c r="F884" s="231"/>
      <c r="G884" s="231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31"/>
      <c r="B885" s="269"/>
      <c r="C885" s="231"/>
      <c r="D885" s="231"/>
      <c r="E885" s="231"/>
      <c r="F885" s="231"/>
      <c r="G885" s="231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31"/>
      <c r="B886" s="269"/>
      <c r="C886" s="231"/>
      <c r="D886" s="231"/>
      <c r="E886" s="231"/>
      <c r="F886" s="231"/>
      <c r="G886" s="231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31"/>
      <c r="B887" s="269"/>
      <c r="C887" s="231"/>
      <c r="D887" s="231"/>
      <c r="E887" s="231"/>
      <c r="F887" s="231"/>
      <c r="G887" s="231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31"/>
      <c r="B888" s="269"/>
      <c r="C888" s="231"/>
      <c r="D888" s="231"/>
      <c r="E888" s="231"/>
      <c r="F888" s="231"/>
      <c r="G888" s="231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31"/>
      <c r="B889" s="269"/>
      <c r="C889" s="231"/>
      <c r="D889" s="231"/>
      <c r="E889" s="231"/>
      <c r="F889" s="231"/>
      <c r="G889" s="231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31"/>
      <c r="B890" s="269"/>
      <c r="C890" s="231"/>
      <c r="D890" s="231"/>
      <c r="E890" s="231"/>
      <c r="F890" s="231"/>
      <c r="G890" s="231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31"/>
      <c r="B891" s="269"/>
      <c r="C891" s="231"/>
      <c r="D891" s="231"/>
      <c r="E891" s="231"/>
      <c r="F891" s="231"/>
      <c r="G891" s="231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31"/>
      <c r="B892" s="269"/>
      <c r="C892" s="231"/>
      <c r="D892" s="231"/>
      <c r="E892" s="231"/>
      <c r="F892" s="231"/>
      <c r="G892" s="231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31"/>
      <c r="B893" s="269"/>
      <c r="C893" s="231"/>
      <c r="D893" s="231"/>
      <c r="E893" s="231"/>
      <c r="F893" s="231"/>
      <c r="G893" s="231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31"/>
      <c r="B894" s="269"/>
      <c r="C894" s="231"/>
      <c r="D894" s="231"/>
      <c r="E894" s="231"/>
      <c r="F894" s="231"/>
      <c r="G894" s="231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31"/>
      <c r="B895" s="269"/>
      <c r="C895" s="231"/>
      <c r="D895" s="231"/>
      <c r="E895" s="231"/>
      <c r="F895" s="231"/>
      <c r="G895" s="231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31"/>
      <c r="B896" s="269"/>
      <c r="C896" s="231"/>
      <c r="D896" s="231"/>
      <c r="E896" s="231"/>
      <c r="F896" s="231"/>
      <c r="G896" s="231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31"/>
      <c r="B897" s="269"/>
      <c r="C897" s="231"/>
      <c r="D897" s="231"/>
      <c r="E897" s="231"/>
      <c r="F897" s="231"/>
      <c r="G897" s="231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31"/>
      <c r="B898" s="269"/>
      <c r="C898" s="231"/>
      <c r="D898" s="231"/>
      <c r="E898" s="231"/>
      <c r="F898" s="231"/>
      <c r="G898" s="231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31"/>
      <c r="B899" s="269"/>
      <c r="C899" s="231"/>
      <c r="D899" s="231"/>
      <c r="E899" s="231"/>
      <c r="F899" s="231"/>
      <c r="G899" s="231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31"/>
      <c r="B900" s="269"/>
      <c r="C900" s="231"/>
      <c r="D900" s="231"/>
      <c r="E900" s="231"/>
      <c r="F900" s="231"/>
      <c r="G900" s="231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31"/>
      <c r="B901" s="269"/>
      <c r="C901" s="231"/>
      <c r="D901" s="231"/>
      <c r="E901" s="231"/>
      <c r="F901" s="231"/>
      <c r="G901" s="231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31"/>
      <c r="B902" s="269"/>
      <c r="C902" s="231"/>
      <c r="D902" s="231"/>
      <c r="E902" s="231"/>
      <c r="F902" s="231"/>
      <c r="G902" s="231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31"/>
      <c r="B903" s="269"/>
      <c r="C903" s="231"/>
      <c r="D903" s="231"/>
      <c r="E903" s="231"/>
      <c r="F903" s="231"/>
      <c r="G903" s="231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31"/>
      <c r="B904" s="269"/>
      <c r="C904" s="231"/>
      <c r="D904" s="231"/>
      <c r="E904" s="231"/>
      <c r="F904" s="231"/>
      <c r="G904" s="231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31"/>
      <c r="B905" s="269"/>
      <c r="C905" s="231"/>
      <c r="D905" s="231"/>
      <c r="E905" s="231"/>
      <c r="F905" s="231"/>
      <c r="G905" s="231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31"/>
      <c r="B906" s="269"/>
      <c r="C906" s="231"/>
      <c r="D906" s="231"/>
      <c r="E906" s="231"/>
      <c r="F906" s="231"/>
      <c r="G906" s="231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31"/>
      <c r="B907" s="269"/>
      <c r="C907" s="231"/>
      <c r="D907" s="231"/>
      <c r="E907" s="231"/>
      <c r="F907" s="231"/>
      <c r="G907" s="231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31"/>
      <c r="B908" s="269"/>
      <c r="C908" s="231"/>
      <c r="D908" s="231"/>
      <c r="E908" s="231"/>
      <c r="F908" s="231"/>
      <c r="G908" s="231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31"/>
      <c r="B909" s="269"/>
      <c r="C909" s="231"/>
      <c r="D909" s="231"/>
      <c r="E909" s="231"/>
      <c r="F909" s="231"/>
      <c r="G909" s="231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31"/>
      <c r="B910" s="269"/>
      <c r="C910" s="231"/>
      <c r="D910" s="231"/>
      <c r="E910" s="231"/>
      <c r="F910" s="231"/>
      <c r="G910" s="231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31"/>
      <c r="B911" s="269"/>
      <c r="C911" s="231"/>
      <c r="D911" s="231"/>
      <c r="E911" s="231"/>
      <c r="F911" s="231"/>
      <c r="G911" s="231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31"/>
      <c r="B912" s="269"/>
      <c r="C912" s="231"/>
      <c r="D912" s="231"/>
      <c r="E912" s="231"/>
      <c r="F912" s="231"/>
      <c r="G912" s="231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31"/>
      <c r="B913" s="269"/>
      <c r="C913" s="231"/>
      <c r="D913" s="231"/>
      <c r="E913" s="231"/>
      <c r="F913" s="231"/>
      <c r="G913" s="231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31"/>
      <c r="B914" s="269"/>
      <c r="C914" s="231"/>
      <c r="D914" s="231"/>
      <c r="E914" s="231"/>
      <c r="F914" s="231"/>
      <c r="G914" s="231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31"/>
      <c r="B915" s="269"/>
      <c r="C915" s="231"/>
      <c r="D915" s="231"/>
      <c r="E915" s="231"/>
      <c r="F915" s="231"/>
      <c r="G915" s="231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31"/>
      <c r="B916" s="269"/>
      <c r="C916" s="231"/>
      <c r="D916" s="231"/>
      <c r="E916" s="231"/>
      <c r="F916" s="231"/>
      <c r="G916" s="231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31"/>
      <c r="B917" s="269"/>
      <c r="C917" s="231"/>
      <c r="D917" s="231"/>
      <c r="E917" s="231"/>
      <c r="F917" s="231"/>
      <c r="G917" s="231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31"/>
      <c r="B918" s="269"/>
      <c r="C918" s="231"/>
      <c r="D918" s="231"/>
      <c r="E918" s="231"/>
      <c r="F918" s="231"/>
      <c r="G918" s="231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31"/>
      <c r="B919" s="269"/>
      <c r="C919" s="231"/>
      <c r="D919" s="231"/>
      <c r="E919" s="231"/>
      <c r="F919" s="231"/>
      <c r="G919" s="231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31"/>
      <c r="B920" s="269"/>
      <c r="C920" s="231"/>
      <c r="D920" s="231"/>
      <c r="E920" s="231"/>
      <c r="F920" s="231"/>
      <c r="G920" s="231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31"/>
      <c r="B921" s="269"/>
      <c r="C921" s="231"/>
      <c r="D921" s="231"/>
      <c r="E921" s="231"/>
      <c r="F921" s="231"/>
      <c r="G921" s="231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31"/>
      <c r="B922" s="269"/>
      <c r="C922" s="231"/>
      <c r="D922" s="231"/>
      <c r="E922" s="231"/>
      <c r="F922" s="231"/>
      <c r="G922" s="231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31"/>
      <c r="B923" s="269"/>
      <c r="C923" s="231"/>
      <c r="D923" s="231"/>
      <c r="E923" s="231"/>
      <c r="F923" s="231"/>
      <c r="G923" s="231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31"/>
      <c r="B924" s="269"/>
      <c r="C924" s="231"/>
      <c r="D924" s="231"/>
      <c r="E924" s="231"/>
      <c r="F924" s="231"/>
      <c r="G924" s="231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31"/>
      <c r="B925" s="269"/>
      <c r="C925" s="231"/>
      <c r="D925" s="231"/>
      <c r="E925" s="231"/>
      <c r="F925" s="231"/>
      <c r="G925" s="231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31"/>
      <c r="B926" s="269"/>
      <c r="C926" s="231"/>
      <c r="D926" s="231"/>
      <c r="E926" s="231"/>
      <c r="F926" s="231"/>
      <c r="G926" s="231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31"/>
      <c r="B927" s="269"/>
      <c r="C927" s="231"/>
      <c r="D927" s="231"/>
      <c r="E927" s="231"/>
      <c r="F927" s="231"/>
      <c r="G927" s="231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31"/>
      <c r="B928" s="269"/>
      <c r="C928" s="231"/>
      <c r="D928" s="231"/>
      <c r="E928" s="231"/>
      <c r="F928" s="231"/>
      <c r="G928" s="231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31"/>
      <c r="B929" s="269"/>
      <c r="C929" s="231"/>
      <c r="D929" s="231"/>
      <c r="E929" s="231"/>
      <c r="F929" s="231"/>
      <c r="G929" s="231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31"/>
      <c r="B930" s="269"/>
      <c r="C930" s="231"/>
      <c r="D930" s="231"/>
      <c r="E930" s="231"/>
      <c r="F930" s="231"/>
      <c r="G930" s="231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31"/>
      <c r="B931" s="269"/>
      <c r="C931" s="231"/>
      <c r="D931" s="231"/>
      <c r="E931" s="231"/>
      <c r="F931" s="231"/>
      <c r="G931" s="231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31"/>
      <c r="B932" s="269"/>
      <c r="C932" s="231"/>
      <c r="D932" s="231"/>
      <c r="E932" s="231"/>
      <c r="F932" s="231"/>
      <c r="G932" s="231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31"/>
      <c r="B933" s="269"/>
      <c r="C933" s="231"/>
      <c r="D933" s="231"/>
      <c r="E933" s="231"/>
      <c r="F933" s="231"/>
      <c r="G933" s="231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31"/>
      <c r="B934" s="269"/>
      <c r="C934" s="231"/>
      <c r="D934" s="231"/>
      <c r="E934" s="231"/>
      <c r="F934" s="231"/>
      <c r="G934" s="231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31"/>
      <c r="B935" s="269"/>
      <c r="C935" s="231"/>
      <c r="D935" s="231"/>
      <c r="E935" s="231"/>
      <c r="F935" s="231"/>
      <c r="G935" s="231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31"/>
      <c r="B936" s="269"/>
      <c r="C936" s="231"/>
      <c r="D936" s="231"/>
      <c r="E936" s="231"/>
      <c r="F936" s="231"/>
      <c r="G936" s="231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31"/>
      <c r="B937" s="269"/>
      <c r="C937" s="231"/>
      <c r="D937" s="231"/>
      <c r="E937" s="231"/>
      <c r="F937" s="231"/>
      <c r="G937" s="231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31"/>
      <c r="B938" s="269"/>
      <c r="C938" s="231"/>
      <c r="D938" s="231"/>
      <c r="E938" s="231"/>
      <c r="F938" s="231"/>
      <c r="G938" s="231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31"/>
      <c r="B939" s="269"/>
      <c r="C939" s="231"/>
      <c r="D939" s="231"/>
      <c r="E939" s="231"/>
      <c r="F939" s="231"/>
      <c r="G939" s="231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31"/>
      <c r="B940" s="269"/>
      <c r="C940" s="231"/>
      <c r="D940" s="231"/>
      <c r="E940" s="231"/>
      <c r="F940" s="231"/>
      <c r="G940" s="231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31"/>
      <c r="B941" s="269"/>
      <c r="C941" s="231"/>
      <c r="D941" s="231"/>
      <c r="E941" s="231"/>
      <c r="F941" s="231"/>
      <c r="G941" s="231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31"/>
      <c r="B942" s="269"/>
      <c r="C942" s="231"/>
      <c r="D942" s="231"/>
      <c r="E942" s="231"/>
      <c r="F942" s="231"/>
      <c r="G942" s="231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31"/>
      <c r="B943" s="269"/>
      <c r="C943" s="231"/>
      <c r="D943" s="231"/>
      <c r="E943" s="231"/>
      <c r="F943" s="231"/>
      <c r="G943" s="231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31"/>
      <c r="B944" s="269"/>
      <c r="C944" s="231"/>
      <c r="D944" s="231"/>
      <c r="E944" s="231"/>
      <c r="F944" s="231"/>
      <c r="G944" s="231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31"/>
      <c r="B945" s="269"/>
      <c r="C945" s="231"/>
      <c r="D945" s="231"/>
      <c r="E945" s="231"/>
      <c r="F945" s="231"/>
      <c r="G945" s="231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31"/>
      <c r="B946" s="269"/>
      <c r="C946" s="231"/>
      <c r="D946" s="231"/>
      <c r="E946" s="231"/>
      <c r="F946" s="231"/>
      <c r="G946" s="231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31"/>
      <c r="B947" s="269"/>
      <c r="C947" s="231"/>
      <c r="D947" s="231"/>
      <c r="E947" s="231"/>
      <c r="F947" s="231"/>
      <c r="G947" s="231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31"/>
      <c r="B948" s="269"/>
      <c r="C948" s="231"/>
      <c r="D948" s="231"/>
      <c r="E948" s="231"/>
      <c r="F948" s="231"/>
      <c r="G948" s="231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31"/>
      <c r="B949" s="269"/>
      <c r="C949" s="231"/>
      <c r="D949" s="231"/>
      <c r="E949" s="231"/>
      <c r="F949" s="231"/>
      <c r="G949" s="231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31"/>
      <c r="B950" s="269"/>
      <c r="C950" s="231"/>
      <c r="D950" s="231"/>
      <c r="E950" s="231"/>
      <c r="F950" s="231"/>
      <c r="G950" s="231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31"/>
      <c r="B951" s="269"/>
      <c r="C951" s="231"/>
      <c r="D951" s="231"/>
      <c r="E951" s="231"/>
      <c r="F951" s="231"/>
      <c r="G951" s="231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31"/>
      <c r="B952" s="269"/>
      <c r="C952" s="231"/>
      <c r="D952" s="231"/>
      <c r="E952" s="231"/>
      <c r="F952" s="231"/>
      <c r="G952" s="231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31"/>
      <c r="B953" s="269"/>
      <c r="C953" s="231"/>
      <c r="D953" s="231"/>
      <c r="E953" s="231"/>
      <c r="F953" s="231"/>
      <c r="G953" s="231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31"/>
      <c r="B954" s="269"/>
      <c r="C954" s="231"/>
      <c r="D954" s="231"/>
      <c r="E954" s="231"/>
      <c r="F954" s="231"/>
      <c r="G954" s="231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31"/>
      <c r="B955" s="269"/>
      <c r="C955" s="231"/>
      <c r="D955" s="231"/>
      <c r="E955" s="231"/>
      <c r="F955" s="231"/>
      <c r="G955" s="231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31"/>
      <c r="B956" s="269"/>
      <c r="C956" s="231"/>
      <c r="D956" s="231"/>
      <c r="E956" s="231"/>
      <c r="F956" s="231"/>
      <c r="G956" s="231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31"/>
      <c r="B957" s="269"/>
      <c r="C957" s="231"/>
      <c r="D957" s="231"/>
      <c r="E957" s="231"/>
      <c r="F957" s="231"/>
      <c r="G957" s="231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31"/>
      <c r="B958" s="269"/>
      <c r="C958" s="231"/>
      <c r="D958" s="231"/>
      <c r="E958" s="231"/>
      <c r="F958" s="231"/>
      <c r="G958" s="231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31"/>
      <c r="B959" s="269"/>
      <c r="C959" s="231"/>
      <c r="D959" s="231"/>
      <c r="E959" s="231"/>
      <c r="F959" s="231"/>
      <c r="G959" s="231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31"/>
      <c r="B960" s="269"/>
      <c r="C960" s="231"/>
      <c r="D960" s="231"/>
      <c r="E960" s="231"/>
      <c r="F960" s="231"/>
      <c r="G960" s="231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31"/>
      <c r="B961" s="269"/>
      <c r="C961" s="231"/>
      <c r="D961" s="231"/>
      <c r="E961" s="231"/>
      <c r="F961" s="231"/>
      <c r="G961" s="231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31"/>
      <c r="B962" s="269"/>
      <c r="C962" s="231"/>
      <c r="D962" s="231"/>
      <c r="E962" s="231"/>
      <c r="F962" s="231"/>
      <c r="G962" s="231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31"/>
      <c r="B963" s="269"/>
      <c r="C963" s="231"/>
      <c r="D963" s="231"/>
      <c r="E963" s="231"/>
      <c r="F963" s="231"/>
      <c r="G963" s="231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31"/>
      <c r="B964" s="269"/>
      <c r="C964" s="231"/>
      <c r="D964" s="231"/>
      <c r="E964" s="231"/>
      <c r="F964" s="231"/>
      <c r="G964" s="231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31"/>
      <c r="B965" s="269"/>
      <c r="C965" s="231"/>
      <c r="D965" s="231"/>
      <c r="E965" s="231"/>
      <c r="F965" s="231"/>
      <c r="G965" s="231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31"/>
      <c r="B966" s="269"/>
      <c r="C966" s="231"/>
      <c r="D966" s="231"/>
      <c r="E966" s="231"/>
      <c r="F966" s="231"/>
      <c r="G966" s="231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31"/>
      <c r="B967" s="269"/>
      <c r="C967" s="231"/>
      <c r="D967" s="231"/>
      <c r="E967" s="231"/>
      <c r="F967" s="231"/>
      <c r="G967" s="231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31"/>
      <c r="B968" s="269"/>
      <c r="C968" s="231"/>
      <c r="D968" s="231"/>
      <c r="E968" s="231"/>
      <c r="F968" s="231"/>
      <c r="G968" s="231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31"/>
      <c r="B969" s="269"/>
      <c r="C969" s="231"/>
      <c r="D969" s="231"/>
      <c r="E969" s="231"/>
      <c r="F969" s="231"/>
      <c r="G969" s="231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31"/>
      <c r="B970" s="269"/>
      <c r="C970" s="231"/>
      <c r="D970" s="231"/>
      <c r="E970" s="231"/>
      <c r="F970" s="231"/>
      <c r="G970" s="231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31"/>
      <c r="B971" s="269"/>
      <c r="C971" s="231"/>
      <c r="D971" s="231"/>
      <c r="E971" s="231"/>
      <c r="F971" s="231"/>
      <c r="G971" s="231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31"/>
      <c r="B972" s="269"/>
      <c r="C972" s="231"/>
      <c r="D972" s="231"/>
      <c r="E972" s="231"/>
      <c r="F972" s="231"/>
      <c r="G972" s="231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31"/>
      <c r="B973" s="269"/>
      <c r="C973" s="231"/>
      <c r="D973" s="231"/>
      <c r="E973" s="231"/>
      <c r="F973" s="231"/>
      <c r="G973" s="231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31"/>
      <c r="B974" s="269"/>
      <c r="C974" s="231"/>
      <c r="D974" s="231"/>
      <c r="E974" s="231"/>
      <c r="F974" s="231"/>
      <c r="G974" s="231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31"/>
      <c r="B975" s="269"/>
      <c r="C975" s="231"/>
      <c r="D975" s="231"/>
      <c r="E975" s="231"/>
      <c r="F975" s="231"/>
      <c r="G975" s="231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31"/>
      <c r="B976" s="269"/>
      <c r="C976" s="231"/>
      <c r="D976" s="231"/>
      <c r="E976" s="231"/>
      <c r="F976" s="231"/>
      <c r="G976" s="231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31"/>
      <c r="B977" s="269"/>
      <c r="C977" s="231"/>
      <c r="D977" s="231"/>
      <c r="E977" s="231"/>
      <c r="F977" s="231"/>
      <c r="G977" s="231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31"/>
      <c r="B978" s="269"/>
      <c r="C978" s="231"/>
      <c r="D978" s="231"/>
      <c r="E978" s="231"/>
      <c r="F978" s="231"/>
      <c r="G978" s="231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31"/>
      <c r="B979" s="269"/>
      <c r="C979" s="231"/>
      <c r="D979" s="231"/>
      <c r="E979" s="231"/>
      <c r="F979" s="231"/>
      <c r="G979" s="231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31"/>
      <c r="B980" s="269"/>
      <c r="C980" s="231"/>
      <c r="D980" s="231"/>
      <c r="E980" s="231"/>
      <c r="F980" s="231"/>
      <c r="G980" s="231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31"/>
      <c r="B981" s="269"/>
      <c r="C981" s="231"/>
      <c r="D981" s="231"/>
      <c r="E981" s="231"/>
      <c r="F981" s="231"/>
      <c r="G981" s="231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31"/>
      <c r="B982" s="269"/>
      <c r="C982" s="231"/>
      <c r="D982" s="231"/>
      <c r="E982" s="231"/>
      <c r="F982" s="231"/>
      <c r="G982" s="231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31"/>
      <c r="B983" s="269"/>
      <c r="C983" s="231"/>
      <c r="D983" s="231"/>
      <c r="E983" s="231"/>
      <c r="F983" s="231"/>
      <c r="G983" s="231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31"/>
      <c r="B984" s="269"/>
      <c r="C984" s="231"/>
      <c r="D984" s="231"/>
      <c r="E984" s="231"/>
      <c r="F984" s="231"/>
      <c r="G984" s="231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31"/>
      <c r="B985" s="269"/>
      <c r="C985" s="231"/>
      <c r="D985" s="231"/>
      <c r="E985" s="231"/>
      <c r="F985" s="231"/>
      <c r="G985" s="231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31"/>
      <c r="B986" s="269"/>
      <c r="C986" s="231"/>
      <c r="D986" s="231"/>
      <c r="E986" s="231"/>
      <c r="F986" s="231"/>
      <c r="G986" s="231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31"/>
      <c r="B987" s="269"/>
      <c r="C987" s="231"/>
      <c r="D987" s="231"/>
      <c r="E987" s="231"/>
      <c r="F987" s="231"/>
      <c r="G987" s="231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31"/>
      <c r="B988" s="269"/>
      <c r="C988" s="231"/>
      <c r="D988" s="231"/>
      <c r="E988" s="231"/>
      <c r="F988" s="231"/>
      <c r="G988" s="231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31"/>
      <c r="B989" s="269"/>
      <c r="C989" s="231"/>
      <c r="D989" s="231"/>
      <c r="E989" s="231"/>
      <c r="F989" s="231"/>
      <c r="G989" s="231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31"/>
      <c r="B990" s="269"/>
      <c r="C990" s="231"/>
      <c r="D990" s="231"/>
      <c r="E990" s="231"/>
      <c r="F990" s="231"/>
      <c r="G990" s="231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31"/>
      <c r="B991" s="269"/>
      <c r="C991" s="231"/>
      <c r="D991" s="231"/>
      <c r="E991" s="231"/>
      <c r="F991" s="231"/>
      <c r="G991" s="231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31"/>
      <c r="B992" s="269"/>
      <c r="C992" s="231"/>
      <c r="D992" s="231"/>
      <c r="E992" s="231"/>
      <c r="F992" s="231"/>
      <c r="G992" s="231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31"/>
      <c r="B993" s="269"/>
      <c r="C993" s="231"/>
      <c r="D993" s="231"/>
      <c r="E993" s="231"/>
      <c r="F993" s="231"/>
      <c r="G993" s="231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31"/>
      <c r="B994" s="269"/>
      <c r="C994" s="231"/>
      <c r="D994" s="231"/>
      <c r="E994" s="231"/>
      <c r="F994" s="231"/>
      <c r="G994" s="231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31"/>
      <c r="B995" s="269"/>
      <c r="C995" s="231"/>
      <c r="D995" s="231"/>
      <c r="E995" s="231"/>
      <c r="F995" s="231"/>
      <c r="G995" s="231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31"/>
      <c r="B996" s="269"/>
      <c r="C996" s="231"/>
      <c r="D996" s="231"/>
      <c r="E996" s="231"/>
      <c r="F996" s="231"/>
      <c r="G996" s="231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31"/>
      <c r="B997" s="269"/>
      <c r="C997" s="231"/>
      <c r="D997" s="231"/>
      <c r="E997" s="231"/>
      <c r="F997" s="231"/>
      <c r="G997" s="231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31"/>
      <c r="B998" s="269"/>
      <c r="C998" s="231"/>
      <c r="D998" s="231"/>
      <c r="E998" s="231"/>
      <c r="F998" s="231"/>
      <c r="G998" s="231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31"/>
      <c r="B999" s="269"/>
      <c r="C999" s="231"/>
      <c r="D999" s="231"/>
      <c r="E999" s="231"/>
      <c r="F999" s="231"/>
      <c r="G999" s="231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31"/>
      <c r="B1000" s="269"/>
      <c r="C1000" s="231"/>
      <c r="D1000" s="231"/>
      <c r="E1000" s="231"/>
      <c r="F1000" s="231"/>
      <c r="G1000" s="231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0">
    <mergeCell ref="A104:D104"/>
    <mergeCell ref="A114:D114"/>
    <mergeCell ref="A124:D124"/>
    <mergeCell ref="A2:J4"/>
    <mergeCell ref="A5:D5"/>
    <mergeCell ref="A12:D12"/>
    <mergeCell ref="A24:D24"/>
    <mergeCell ref="A54:D54"/>
    <mergeCell ref="A72:D72"/>
    <mergeCell ref="A86:D86"/>
  </mergeCells>
  <printOptions/>
  <pageMargins bottom="0.25" footer="0.0" header="0.0" left="0.25" right="0.25" top="0.75"/>
  <pageSetup orientation="landscape"/>
  <headerFooter>
    <oddHeader>&amp;C&amp;A&amp;RPage &amp;P of </oddHeader>
  </headerFooter>
  <rowBreaks count="4" manualBreakCount="4">
    <brk id="53" man="1"/>
    <brk id="71" man="1"/>
    <brk id="103" man="1"/>
    <brk id="23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2" width="3.63"/>
    <col customWidth="1" min="3" max="4" width="9.75"/>
    <col customWidth="1" min="5" max="5" width="17.88"/>
    <col customWidth="1" min="6" max="6" width="7.75"/>
    <col customWidth="1" min="7" max="7" width="5.63"/>
    <col customWidth="1" min="8" max="8" width="13.5"/>
    <col customWidth="1" min="9" max="9" width="20.88"/>
    <col customWidth="1" min="10" max="10" width="4.75"/>
    <col customWidth="1" min="11" max="11" width="13.0"/>
    <col customWidth="1" min="12" max="12" width="4.75"/>
    <col customWidth="1" min="13" max="26" width="7.75"/>
  </cols>
  <sheetData>
    <row r="1" ht="15.0" customHeight="1">
      <c r="A1" s="265" t="s">
        <v>111</v>
      </c>
      <c r="B1" s="248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72" t="s">
        <v>5076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COUNTIF(B13:B101,"T")</f>
        <v>2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</row>
    <row r="3" ht="15.0" customHeight="1">
      <c r="A3" s="49"/>
      <c r="J3" s="235"/>
      <c r="K3" s="273" t="s">
        <v>54</v>
      </c>
      <c r="L3" s="274">
        <f>COUNTIF(B13:B101,"G")</f>
        <v>2</v>
      </c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</row>
    <row r="4" ht="15.0" customHeight="1">
      <c r="A4" s="49"/>
      <c r="J4" s="235"/>
      <c r="K4" s="273" t="s">
        <v>124</v>
      </c>
      <c r="L4" s="274">
        <f>COUNTIF(B13:B101,"E")</f>
        <v>0</v>
      </c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</row>
    <row r="5" ht="29.25" customHeight="1">
      <c r="A5" s="275" t="s">
        <v>5077</v>
      </c>
      <c r="B5" s="238"/>
      <c r="C5" s="238"/>
      <c r="D5" s="239"/>
      <c r="E5" s="276" t="s">
        <v>5078</v>
      </c>
      <c r="F5" s="229" t="s">
        <v>5079</v>
      </c>
      <c r="G5" s="228">
        <v>75077.0</v>
      </c>
      <c r="H5" s="229"/>
      <c r="I5" s="299"/>
      <c r="J5" s="228">
        <f>J12+J22+J32+J42+J52+J61+J71+J82+J92</f>
        <v>4</v>
      </c>
      <c r="K5" s="304" t="s">
        <v>125</v>
      </c>
      <c r="L5" s="228" t="s">
        <v>103</v>
      </c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</row>
    <row r="6" ht="26.25" customHeight="1">
      <c r="A6" s="265"/>
      <c r="B6" s="228"/>
      <c r="C6" s="229" t="s">
        <v>5080</v>
      </c>
      <c r="D6" s="229" t="s">
        <v>15</v>
      </c>
      <c r="E6" s="270" t="s">
        <v>5081</v>
      </c>
      <c r="F6" s="229" t="s">
        <v>17</v>
      </c>
      <c r="G6" s="228">
        <v>75028.0</v>
      </c>
      <c r="H6" s="229" t="s">
        <v>5082</v>
      </c>
      <c r="I6" s="229" t="s">
        <v>19</v>
      </c>
      <c r="J6" s="248" t="s">
        <v>58</v>
      </c>
      <c r="K6" s="229"/>
      <c r="L6" s="228" t="s">
        <v>103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30.0" customHeight="1">
      <c r="A7" s="229"/>
      <c r="B7" s="228"/>
      <c r="C7" s="229" t="s">
        <v>5083</v>
      </c>
      <c r="D7" s="229" t="s">
        <v>5084</v>
      </c>
      <c r="E7" s="270" t="s">
        <v>5085</v>
      </c>
      <c r="F7" s="229" t="s">
        <v>17</v>
      </c>
      <c r="G7" s="228">
        <v>75022.0</v>
      </c>
      <c r="H7" s="229" t="s">
        <v>5086</v>
      </c>
      <c r="I7" s="229" t="s">
        <v>5087</v>
      </c>
      <c r="J7" s="248" t="s">
        <v>60</v>
      </c>
      <c r="K7" s="229"/>
      <c r="L7" s="228" t="s">
        <v>103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26.25" customHeight="1">
      <c r="A8" s="229"/>
      <c r="B8" s="228"/>
      <c r="C8" s="229" t="s">
        <v>5088</v>
      </c>
      <c r="D8" s="229" t="s">
        <v>5089</v>
      </c>
      <c r="E8" s="270" t="s">
        <v>5090</v>
      </c>
      <c r="F8" s="229" t="s">
        <v>17</v>
      </c>
      <c r="G8" s="228">
        <v>75028.0</v>
      </c>
      <c r="H8" s="229" t="s">
        <v>5091</v>
      </c>
      <c r="I8" s="229" t="s">
        <v>5092</v>
      </c>
      <c r="J8" s="228" t="s">
        <v>62</v>
      </c>
      <c r="K8" s="229"/>
      <c r="L8" s="228" t="s">
        <v>103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0" customHeight="1">
      <c r="A9" s="229"/>
      <c r="B9" s="228"/>
      <c r="C9" s="229"/>
      <c r="D9" s="229"/>
      <c r="E9" s="266"/>
      <c r="F9" s="229"/>
      <c r="G9" s="229"/>
      <c r="H9" s="229"/>
      <c r="I9" s="229"/>
      <c r="J9" s="228" t="s">
        <v>64</v>
      </c>
      <c r="K9" s="229"/>
      <c r="L9" s="228" t="s">
        <v>103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9"/>
      <c r="B10" s="228"/>
      <c r="C10" s="229"/>
      <c r="D10" s="229"/>
      <c r="E10" s="266"/>
      <c r="F10" s="229"/>
      <c r="G10" s="229"/>
      <c r="H10" s="229"/>
      <c r="I10" s="229"/>
      <c r="J10" s="228" t="s">
        <v>66</v>
      </c>
      <c r="K10" s="229"/>
      <c r="L10" s="228" t="s">
        <v>103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15.0" customHeight="1">
      <c r="A11" s="229"/>
      <c r="B11" s="228"/>
      <c r="C11" s="279" t="s">
        <v>981</v>
      </c>
      <c r="D11" s="279" t="s">
        <v>2437</v>
      </c>
      <c r="E11" s="266"/>
      <c r="F11" s="229"/>
      <c r="G11" s="229"/>
      <c r="H11" s="279" t="s">
        <v>525</v>
      </c>
      <c r="I11" s="229" t="s">
        <v>5093</v>
      </c>
      <c r="J11" s="228" t="s">
        <v>68</v>
      </c>
      <c r="K11" s="265"/>
      <c r="L11" s="228" t="s">
        <v>103</v>
      </c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</row>
    <row r="12" ht="12.75" customHeight="1">
      <c r="A12" s="251" t="s">
        <v>5094</v>
      </c>
      <c r="B12" s="252"/>
      <c r="C12" s="252"/>
      <c r="D12" s="253"/>
      <c r="E12" s="276" t="s">
        <v>5095</v>
      </c>
      <c r="F12" s="229" t="s">
        <v>4068</v>
      </c>
      <c r="G12" s="228">
        <v>75077.0</v>
      </c>
      <c r="H12" s="279"/>
      <c r="I12" s="301"/>
      <c r="J12" s="228">
        <f>COUNTA(A19:A21)</f>
        <v>0</v>
      </c>
      <c r="K12" s="254" t="s">
        <v>125</v>
      </c>
      <c r="L12" s="228" t="s">
        <v>103</v>
      </c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</row>
    <row r="13" ht="27.0" customHeight="1">
      <c r="A13" s="265"/>
      <c r="B13" s="228"/>
      <c r="C13" s="279" t="s">
        <v>1448</v>
      </c>
      <c r="D13" s="279" t="s">
        <v>5096</v>
      </c>
      <c r="E13" s="266"/>
      <c r="F13" s="229" t="s">
        <v>17</v>
      </c>
      <c r="G13" s="228">
        <v>75028.0</v>
      </c>
      <c r="H13" s="279" t="s">
        <v>5097</v>
      </c>
      <c r="I13" s="229" t="s">
        <v>5098</v>
      </c>
      <c r="J13" s="228" t="s">
        <v>70</v>
      </c>
      <c r="K13" s="229"/>
      <c r="L13" s="228" t="s">
        <v>103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2.0" customHeight="1">
      <c r="A14" s="229"/>
      <c r="B14" s="228"/>
      <c r="C14" s="279" t="s">
        <v>5099</v>
      </c>
      <c r="D14" s="279" t="s">
        <v>5100</v>
      </c>
      <c r="E14" s="266"/>
      <c r="F14" s="229" t="s">
        <v>5101</v>
      </c>
      <c r="G14" s="228">
        <v>75077.0</v>
      </c>
      <c r="H14" s="279" t="s">
        <v>649</v>
      </c>
      <c r="I14" s="229" t="s">
        <v>5102</v>
      </c>
      <c r="J14" s="228" t="s">
        <v>72</v>
      </c>
      <c r="K14" s="229"/>
      <c r="L14" s="228" t="s">
        <v>103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27.0" customHeight="1">
      <c r="A15" s="229"/>
      <c r="B15" s="228"/>
      <c r="C15" s="279" t="s">
        <v>1042</v>
      </c>
      <c r="D15" s="279" t="s">
        <v>5103</v>
      </c>
      <c r="E15" s="266"/>
      <c r="F15" s="229" t="s">
        <v>17</v>
      </c>
      <c r="G15" s="228">
        <v>75028.0</v>
      </c>
      <c r="H15" s="279" t="s">
        <v>649</v>
      </c>
      <c r="I15" s="229" t="s">
        <v>5104</v>
      </c>
      <c r="J15" s="248" t="s">
        <v>74</v>
      </c>
      <c r="K15" s="229"/>
      <c r="L15" s="228" t="s">
        <v>103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0" customHeight="1">
      <c r="A16" s="229"/>
      <c r="B16" s="228"/>
      <c r="C16" s="229"/>
      <c r="D16" s="229"/>
      <c r="E16" s="266"/>
      <c r="F16" s="229"/>
      <c r="G16" s="229"/>
      <c r="H16" s="229"/>
      <c r="I16" s="229"/>
      <c r="J16" s="228" t="s">
        <v>76</v>
      </c>
      <c r="K16" s="229"/>
      <c r="L16" s="228" t="s">
        <v>103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9"/>
      <c r="B17" s="228"/>
      <c r="C17" s="229"/>
      <c r="D17" s="229"/>
      <c r="E17" s="266"/>
      <c r="F17" s="229"/>
      <c r="G17" s="229"/>
      <c r="H17" s="229"/>
      <c r="I17" s="229"/>
      <c r="J17" s="228" t="s">
        <v>78</v>
      </c>
      <c r="K17" s="229"/>
      <c r="L17" s="228" t="s">
        <v>103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9"/>
      <c r="B18" s="228"/>
      <c r="C18" s="229"/>
      <c r="D18" s="229"/>
      <c r="E18" s="266"/>
      <c r="F18" s="229"/>
      <c r="G18" s="229"/>
      <c r="H18" s="229"/>
      <c r="I18" s="229"/>
      <c r="J18" s="228" t="s">
        <v>80</v>
      </c>
      <c r="K18" s="229"/>
      <c r="L18" s="228" t="s">
        <v>103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0" customHeight="1">
      <c r="A19" s="229"/>
      <c r="B19" s="228"/>
      <c r="C19" s="229"/>
      <c r="D19" s="229"/>
      <c r="E19" s="266"/>
      <c r="F19" s="229"/>
      <c r="G19" s="229"/>
      <c r="H19" s="229"/>
      <c r="I19" s="229"/>
      <c r="J19" s="228"/>
      <c r="K19" s="229"/>
      <c r="L19" s="228" t="s">
        <v>103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0" customHeight="1">
      <c r="A20" s="229"/>
      <c r="B20" s="228"/>
      <c r="C20" s="229"/>
      <c r="D20" s="229"/>
      <c r="E20" s="266"/>
      <c r="F20" s="229"/>
      <c r="G20" s="229"/>
      <c r="H20" s="229"/>
      <c r="I20" s="229"/>
      <c r="J20" s="228"/>
      <c r="K20" s="229"/>
      <c r="L20" s="228" t="s">
        <v>103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5.0" customHeight="1">
      <c r="A21" s="229"/>
      <c r="B21" s="228"/>
      <c r="C21" s="229"/>
      <c r="D21" s="229"/>
      <c r="E21" s="266"/>
      <c r="F21" s="229"/>
      <c r="G21" s="229"/>
      <c r="H21" s="229"/>
      <c r="I21" s="229"/>
      <c r="J21" s="228"/>
      <c r="K21" s="229"/>
      <c r="L21" s="228" t="s">
        <v>103</v>
      </c>
      <c r="M21" s="250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</row>
    <row r="22" ht="27.75" customHeight="1">
      <c r="A22" s="262" t="s">
        <v>5105</v>
      </c>
      <c r="B22" s="238"/>
      <c r="C22" s="238"/>
      <c r="D22" s="239"/>
      <c r="E22" s="276" t="s">
        <v>5106</v>
      </c>
      <c r="F22" s="229" t="s">
        <v>17</v>
      </c>
      <c r="G22" s="228">
        <v>75028.0</v>
      </c>
      <c r="H22" s="279"/>
      <c r="I22" s="301"/>
      <c r="J22" s="228">
        <f>COUNTA(A29:A31)</f>
        <v>1</v>
      </c>
      <c r="K22" s="254" t="s">
        <v>125</v>
      </c>
      <c r="L22" s="228" t="s">
        <v>103</v>
      </c>
      <c r="M22" s="23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</row>
    <row r="23" ht="27.0" customHeight="1">
      <c r="A23" s="265"/>
      <c r="B23" s="228"/>
      <c r="C23" s="279" t="s">
        <v>5107</v>
      </c>
      <c r="D23" s="279" t="s">
        <v>5108</v>
      </c>
      <c r="E23" s="276" t="s">
        <v>5109</v>
      </c>
      <c r="F23" s="229" t="s">
        <v>17</v>
      </c>
      <c r="G23" s="274">
        <v>75022.0</v>
      </c>
      <c r="H23" s="229" t="s">
        <v>5110</v>
      </c>
      <c r="I23" s="229" t="s">
        <v>5111</v>
      </c>
      <c r="J23" s="228" t="s">
        <v>70</v>
      </c>
      <c r="K23" s="229"/>
      <c r="L23" s="228" t="s">
        <v>103</v>
      </c>
      <c r="M23" s="23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</row>
    <row r="24" ht="27.0" customHeight="1">
      <c r="A24" s="229"/>
      <c r="B24" s="228"/>
      <c r="C24" s="279" t="s">
        <v>429</v>
      </c>
      <c r="D24" s="279" t="s">
        <v>5112</v>
      </c>
      <c r="E24" s="276" t="s">
        <v>5113</v>
      </c>
      <c r="F24" s="229" t="s">
        <v>17</v>
      </c>
      <c r="G24" s="274">
        <v>75022.0</v>
      </c>
      <c r="H24" s="279" t="s">
        <v>649</v>
      </c>
      <c r="I24" s="279" t="s">
        <v>5114</v>
      </c>
      <c r="J24" s="228" t="s">
        <v>72</v>
      </c>
      <c r="K24" s="229"/>
      <c r="L24" s="228" t="s">
        <v>103</v>
      </c>
      <c r="M24" s="23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</row>
    <row r="25" ht="27.0" customHeight="1">
      <c r="A25" s="229"/>
      <c r="B25" s="228"/>
      <c r="C25" s="279" t="s">
        <v>4075</v>
      </c>
      <c r="D25" s="279" t="s">
        <v>381</v>
      </c>
      <c r="E25" s="341" t="s">
        <v>5115</v>
      </c>
      <c r="F25" s="229" t="s">
        <v>17</v>
      </c>
      <c r="G25" s="274">
        <v>75022.0</v>
      </c>
      <c r="H25" s="279" t="s">
        <v>649</v>
      </c>
      <c r="I25" s="279" t="s">
        <v>5116</v>
      </c>
      <c r="J25" s="248" t="s">
        <v>74</v>
      </c>
      <c r="K25" s="229"/>
      <c r="L25" s="228" t="s">
        <v>103</v>
      </c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</row>
    <row r="26" ht="12.0" customHeight="1">
      <c r="A26" s="229"/>
      <c r="B26" s="228"/>
      <c r="C26" s="229"/>
      <c r="D26" s="229"/>
      <c r="E26" s="266"/>
      <c r="F26" s="229"/>
      <c r="G26" s="229"/>
      <c r="H26" s="229"/>
      <c r="I26" s="229"/>
      <c r="J26" s="228" t="s">
        <v>76</v>
      </c>
      <c r="K26" s="229"/>
      <c r="L26" s="228" t="s">
        <v>103</v>
      </c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</row>
    <row r="27" ht="12.0" customHeight="1">
      <c r="A27" s="229"/>
      <c r="B27" s="228"/>
      <c r="C27" s="229"/>
      <c r="D27" s="229"/>
      <c r="E27" s="266"/>
      <c r="F27" s="229"/>
      <c r="G27" s="229"/>
      <c r="H27" s="229"/>
      <c r="I27" s="229"/>
      <c r="J27" s="228" t="s">
        <v>78</v>
      </c>
      <c r="K27" s="229"/>
      <c r="L27" s="228" t="s">
        <v>103</v>
      </c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</row>
    <row r="28" ht="12.0" customHeight="1">
      <c r="A28" s="229"/>
      <c r="B28" s="228"/>
      <c r="C28" s="229"/>
      <c r="D28" s="229"/>
      <c r="E28" s="266"/>
      <c r="F28" s="229"/>
      <c r="G28" s="229"/>
      <c r="H28" s="229"/>
      <c r="I28" s="229"/>
      <c r="J28" s="228" t="s">
        <v>80</v>
      </c>
      <c r="K28" s="229"/>
      <c r="L28" s="228" t="s">
        <v>103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</row>
    <row r="29" ht="27.0" customHeight="1">
      <c r="A29" s="279" t="s">
        <v>5117</v>
      </c>
      <c r="B29" s="228" t="s">
        <v>411</v>
      </c>
      <c r="C29" s="279" t="s">
        <v>1793</v>
      </c>
      <c r="D29" s="279" t="s">
        <v>5118</v>
      </c>
      <c r="E29" s="270" t="s">
        <v>5119</v>
      </c>
      <c r="F29" s="229" t="s">
        <v>17</v>
      </c>
      <c r="G29" s="274">
        <v>75022.0</v>
      </c>
      <c r="H29" s="229" t="s">
        <v>5120</v>
      </c>
      <c r="I29" s="229" t="s">
        <v>5121</v>
      </c>
      <c r="J29" s="228"/>
      <c r="K29" s="229"/>
      <c r="L29" s="228" t="s">
        <v>103</v>
      </c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</row>
    <row r="30" ht="12.0" customHeight="1">
      <c r="A30" s="229"/>
      <c r="B30" s="228"/>
      <c r="C30" s="229"/>
      <c r="D30" s="229"/>
      <c r="E30" s="266"/>
      <c r="F30" s="229"/>
      <c r="G30" s="229"/>
      <c r="H30" s="229"/>
      <c r="I30" s="229"/>
      <c r="J30" s="228"/>
      <c r="K30" s="229"/>
      <c r="L30" s="228" t="s">
        <v>103</v>
      </c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</row>
    <row r="31" ht="15.0" customHeight="1">
      <c r="A31" s="229"/>
      <c r="B31" s="228"/>
      <c r="C31" s="229"/>
      <c r="D31" s="229"/>
      <c r="E31" s="266"/>
      <c r="F31" s="229"/>
      <c r="G31" s="229"/>
      <c r="H31" s="229"/>
      <c r="I31" s="229"/>
      <c r="J31" s="228"/>
      <c r="K31" s="229"/>
      <c r="L31" s="228" t="s">
        <v>103</v>
      </c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</row>
    <row r="32" ht="26.25" customHeight="1">
      <c r="A32" s="262" t="s">
        <v>5122</v>
      </c>
      <c r="B32" s="238"/>
      <c r="C32" s="238"/>
      <c r="D32" s="239"/>
      <c r="E32" s="298" t="s">
        <v>5106</v>
      </c>
      <c r="F32" s="229" t="s">
        <v>17</v>
      </c>
      <c r="G32" s="228">
        <v>75028.0</v>
      </c>
      <c r="H32" s="279"/>
      <c r="I32" s="301"/>
      <c r="J32" s="228">
        <f>COUNTA(A39:A41)</f>
        <v>0</v>
      </c>
      <c r="K32" s="254" t="s">
        <v>125</v>
      </c>
      <c r="L32" s="228" t="s">
        <v>103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12.0" customHeight="1">
      <c r="A33" s="265"/>
      <c r="B33" s="228"/>
      <c r="C33" s="279" t="s">
        <v>5123</v>
      </c>
      <c r="D33" s="279" t="s">
        <v>5124</v>
      </c>
      <c r="E33" s="276" t="s">
        <v>5125</v>
      </c>
      <c r="F33" s="229" t="s">
        <v>17</v>
      </c>
      <c r="G33" s="274">
        <v>75028.0</v>
      </c>
      <c r="H33" s="229" t="s">
        <v>5126</v>
      </c>
      <c r="I33" s="229" t="s">
        <v>5127</v>
      </c>
      <c r="J33" s="228" t="s">
        <v>70</v>
      </c>
      <c r="K33" s="229"/>
      <c r="L33" s="228" t="s">
        <v>103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27.0" customHeight="1">
      <c r="A34" s="229"/>
      <c r="B34" s="228"/>
      <c r="C34" s="231" t="s">
        <v>1454</v>
      </c>
      <c r="D34" s="229" t="s">
        <v>5128</v>
      </c>
      <c r="E34" s="270" t="s">
        <v>5129</v>
      </c>
      <c r="F34" s="229" t="s">
        <v>17</v>
      </c>
      <c r="G34" s="228">
        <v>75028.0</v>
      </c>
      <c r="H34" s="229" t="s">
        <v>5130</v>
      </c>
      <c r="I34" s="229" t="s">
        <v>5131</v>
      </c>
      <c r="J34" s="228" t="s">
        <v>72</v>
      </c>
      <c r="K34" s="229"/>
      <c r="L34" s="228" t="s">
        <v>103</v>
      </c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ht="27.0" customHeight="1">
      <c r="A35" s="229"/>
      <c r="B35" s="228"/>
      <c r="C35" s="229" t="s">
        <v>5132</v>
      </c>
      <c r="D35" s="229" t="s">
        <v>5133</v>
      </c>
      <c r="E35" s="270" t="s">
        <v>5134</v>
      </c>
      <c r="F35" s="229" t="s">
        <v>17</v>
      </c>
      <c r="G35" s="228">
        <v>75028.0</v>
      </c>
      <c r="H35" s="229" t="s">
        <v>5135</v>
      </c>
      <c r="I35" s="229" t="s">
        <v>5136</v>
      </c>
      <c r="J35" s="248" t="s">
        <v>74</v>
      </c>
      <c r="K35" s="229"/>
      <c r="L35" s="228" t="s">
        <v>103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12.0" customHeight="1">
      <c r="A36" s="229"/>
      <c r="B36" s="228"/>
      <c r="C36" s="229"/>
      <c r="D36" s="229"/>
      <c r="E36" s="266"/>
      <c r="F36" s="229"/>
      <c r="G36" s="229"/>
      <c r="H36" s="229"/>
      <c r="I36" s="229"/>
      <c r="J36" s="228" t="s">
        <v>76</v>
      </c>
      <c r="K36" s="229"/>
      <c r="L36" s="228" t="s">
        <v>103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12.0" customHeight="1">
      <c r="A37" s="229"/>
      <c r="B37" s="228"/>
      <c r="C37" s="229"/>
      <c r="D37" s="229"/>
      <c r="E37" s="266"/>
      <c r="F37" s="229"/>
      <c r="G37" s="229"/>
      <c r="H37" s="229"/>
      <c r="I37" s="229"/>
      <c r="J37" s="228" t="s">
        <v>78</v>
      </c>
      <c r="K37" s="229"/>
      <c r="L37" s="228" t="s">
        <v>103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12.0" customHeight="1">
      <c r="A38" s="229"/>
      <c r="B38" s="228"/>
      <c r="C38" s="229"/>
      <c r="D38" s="229"/>
      <c r="E38" s="266"/>
      <c r="F38" s="229"/>
      <c r="G38" s="229"/>
      <c r="H38" s="229"/>
      <c r="I38" s="229"/>
      <c r="J38" s="228" t="s">
        <v>80</v>
      </c>
      <c r="K38" s="229"/>
      <c r="L38" s="228" t="s">
        <v>103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15.0" customHeight="1">
      <c r="A39" s="229"/>
      <c r="B39" s="228"/>
      <c r="C39" s="229"/>
      <c r="D39" s="229"/>
      <c r="E39" s="266"/>
      <c r="F39" s="229"/>
      <c r="G39" s="229"/>
      <c r="H39" s="229"/>
      <c r="I39" s="229"/>
      <c r="J39" s="228"/>
      <c r="K39" s="229"/>
      <c r="L39" s="228" t="s">
        <v>103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12.0" customHeight="1">
      <c r="A40" s="229"/>
      <c r="B40" s="228"/>
      <c r="C40" s="229"/>
      <c r="D40" s="229"/>
      <c r="E40" s="266"/>
      <c r="F40" s="229"/>
      <c r="G40" s="229"/>
      <c r="H40" s="229"/>
      <c r="I40" s="229"/>
      <c r="J40" s="228"/>
      <c r="K40" s="229"/>
      <c r="L40" s="228" t="s">
        <v>103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5.0" customHeight="1">
      <c r="A41" s="229"/>
      <c r="B41" s="228"/>
      <c r="C41" s="229"/>
      <c r="D41" s="229"/>
      <c r="E41" s="266"/>
      <c r="F41" s="229"/>
      <c r="G41" s="229"/>
      <c r="H41" s="229"/>
      <c r="I41" s="229"/>
      <c r="J41" s="228"/>
      <c r="K41" s="229"/>
      <c r="L41" s="228" t="s">
        <v>103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12.75" customHeight="1">
      <c r="A42" s="262" t="s">
        <v>5137</v>
      </c>
      <c r="B42" s="238"/>
      <c r="C42" s="238"/>
      <c r="D42" s="239"/>
      <c r="E42" s="298" t="s">
        <v>4060</v>
      </c>
      <c r="F42" s="229" t="s">
        <v>149</v>
      </c>
      <c r="G42" s="228">
        <v>75028.0</v>
      </c>
      <c r="H42" s="279"/>
      <c r="I42" s="301"/>
      <c r="J42" s="228">
        <f>COUNTA(A49:A51)</f>
        <v>1</v>
      </c>
      <c r="K42" s="254" t="s">
        <v>125</v>
      </c>
      <c r="L42" s="228" t="s">
        <v>103</v>
      </c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</row>
    <row r="43" ht="27.0" customHeight="1">
      <c r="A43" s="229"/>
      <c r="B43" s="228"/>
      <c r="C43" s="279" t="s">
        <v>3118</v>
      </c>
      <c r="D43" s="297" t="s">
        <v>1277</v>
      </c>
      <c r="E43" s="298" t="s">
        <v>5138</v>
      </c>
      <c r="F43" s="227" t="s">
        <v>17</v>
      </c>
      <c r="G43" s="274">
        <v>75028.0</v>
      </c>
      <c r="H43" s="227" t="s">
        <v>5139</v>
      </c>
      <c r="I43" s="229" t="s">
        <v>5140</v>
      </c>
      <c r="J43" s="228" t="s">
        <v>70</v>
      </c>
      <c r="K43" s="229"/>
      <c r="L43" s="228" t="s">
        <v>103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27.0" customHeight="1">
      <c r="A44" s="229"/>
      <c r="B44" s="228"/>
      <c r="C44" s="279" t="s">
        <v>4075</v>
      </c>
      <c r="D44" s="279" t="s">
        <v>5141</v>
      </c>
      <c r="E44" s="276" t="s">
        <v>5142</v>
      </c>
      <c r="F44" s="229" t="s">
        <v>17</v>
      </c>
      <c r="G44" s="274">
        <v>75028.0</v>
      </c>
      <c r="H44" s="279" t="s">
        <v>5143</v>
      </c>
      <c r="I44" s="229" t="s">
        <v>5144</v>
      </c>
      <c r="J44" s="228" t="s">
        <v>72</v>
      </c>
      <c r="K44" s="229"/>
      <c r="L44" s="228" t="s">
        <v>103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27.0" customHeight="1">
      <c r="A45" s="229"/>
      <c r="B45" s="228"/>
      <c r="C45" s="279" t="s">
        <v>2865</v>
      </c>
      <c r="D45" s="279" t="s">
        <v>5145</v>
      </c>
      <c r="E45" s="276" t="s">
        <v>5146</v>
      </c>
      <c r="F45" s="229" t="s">
        <v>17</v>
      </c>
      <c r="G45" s="274">
        <v>75028.0</v>
      </c>
      <c r="H45" s="279" t="s">
        <v>5147</v>
      </c>
      <c r="I45" s="229" t="s">
        <v>5148</v>
      </c>
      <c r="J45" s="248" t="s">
        <v>74</v>
      </c>
      <c r="K45" s="229"/>
      <c r="L45" s="228" t="s">
        <v>103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2.0" customHeight="1">
      <c r="A46" s="229"/>
      <c r="B46" s="228"/>
      <c r="C46" s="229"/>
      <c r="D46" s="229"/>
      <c r="E46" s="266"/>
      <c r="F46" s="229"/>
      <c r="G46" s="229"/>
      <c r="H46" s="229"/>
      <c r="I46" s="229"/>
      <c r="J46" s="228" t="s">
        <v>76</v>
      </c>
      <c r="K46" s="229"/>
      <c r="L46" s="228" t="s">
        <v>103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15.0" customHeight="1">
      <c r="A47" s="229"/>
      <c r="B47" s="228"/>
      <c r="C47" s="229"/>
      <c r="D47" s="229"/>
      <c r="E47" s="266"/>
      <c r="F47" s="229"/>
      <c r="G47" s="229"/>
      <c r="H47" s="229"/>
      <c r="I47" s="229"/>
      <c r="J47" s="228" t="s">
        <v>78</v>
      </c>
      <c r="K47" s="229"/>
      <c r="L47" s="228" t="s">
        <v>103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2.0" customHeight="1">
      <c r="A48" s="229"/>
      <c r="B48" s="228"/>
      <c r="C48" s="229"/>
      <c r="D48" s="229"/>
      <c r="E48" s="266"/>
      <c r="F48" s="229"/>
      <c r="G48" s="229"/>
      <c r="H48" s="229"/>
      <c r="I48" s="229"/>
      <c r="J48" s="228" t="s">
        <v>80</v>
      </c>
      <c r="K48" s="229"/>
      <c r="L48" s="228" t="s">
        <v>103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27.0" customHeight="1">
      <c r="A49" s="279" t="s">
        <v>5149</v>
      </c>
      <c r="B49" s="228" t="s">
        <v>440</v>
      </c>
      <c r="C49" s="279" t="s">
        <v>2364</v>
      </c>
      <c r="D49" s="279" t="s">
        <v>5150</v>
      </c>
      <c r="E49" s="266" t="s">
        <v>5151</v>
      </c>
      <c r="F49" s="229" t="s">
        <v>17</v>
      </c>
      <c r="G49" s="274">
        <v>75028.0</v>
      </c>
      <c r="H49" s="279" t="s">
        <v>1111</v>
      </c>
      <c r="I49" s="229" t="s">
        <v>649</v>
      </c>
      <c r="J49" s="228"/>
      <c r="K49" s="229"/>
      <c r="L49" s="228" t="s">
        <v>103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12.0" customHeight="1">
      <c r="A50" s="229"/>
      <c r="B50" s="228"/>
      <c r="C50" s="229"/>
      <c r="D50" s="229"/>
      <c r="E50" s="266"/>
      <c r="F50" s="229"/>
      <c r="G50" s="229"/>
      <c r="H50" s="229"/>
      <c r="I50" s="229"/>
      <c r="J50" s="228"/>
      <c r="K50" s="229"/>
      <c r="L50" s="228" t="s">
        <v>103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5.0" customHeight="1">
      <c r="A51" s="229"/>
      <c r="B51" s="228"/>
      <c r="C51" s="229"/>
      <c r="D51" s="229"/>
      <c r="E51" s="266"/>
      <c r="F51" s="229"/>
      <c r="G51" s="229"/>
      <c r="H51" s="229"/>
      <c r="I51" s="229"/>
      <c r="J51" s="228"/>
      <c r="K51" s="229"/>
      <c r="L51" s="228" t="s">
        <v>103</v>
      </c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</row>
    <row r="52" ht="27.0" customHeight="1">
      <c r="A52" s="262" t="s">
        <v>5152</v>
      </c>
      <c r="B52" s="238"/>
      <c r="C52" s="238"/>
      <c r="D52" s="239"/>
      <c r="E52" s="276" t="s">
        <v>5106</v>
      </c>
      <c r="F52" s="229" t="s">
        <v>17</v>
      </c>
      <c r="G52" s="228">
        <v>75028.0</v>
      </c>
      <c r="H52" s="279"/>
      <c r="I52" s="301"/>
      <c r="J52" s="228">
        <f>COUNTA(A59:A60)</f>
        <v>0</v>
      </c>
      <c r="K52" s="254" t="s">
        <v>125</v>
      </c>
      <c r="L52" s="228" t="s">
        <v>103</v>
      </c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</row>
    <row r="53" ht="27.0" customHeight="1">
      <c r="A53" s="265"/>
      <c r="B53" s="228"/>
      <c r="C53" s="279" t="s">
        <v>5153</v>
      </c>
      <c r="D53" s="279" t="s">
        <v>5154</v>
      </c>
      <c r="E53" s="276" t="s">
        <v>5155</v>
      </c>
      <c r="F53" s="229" t="s">
        <v>17</v>
      </c>
      <c r="G53" s="274">
        <v>75022.0</v>
      </c>
      <c r="H53" s="229" t="s">
        <v>5156</v>
      </c>
      <c r="I53" s="229" t="s">
        <v>5157</v>
      </c>
      <c r="J53" s="228" t="s">
        <v>70</v>
      </c>
      <c r="K53" s="229"/>
      <c r="L53" s="228" t="s">
        <v>103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27.0" customHeight="1">
      <c r="A54" s="229"/>
      <c r="B54" s="228"/>
      <c r="C54" s="279" t="s">
        <v>4418</v>
      </c>
      <c r="D54" s="279" t="s">
        <v>2322</v>
      </c>
      <c r="E54" s="276" t="s">
        <v>5158</v>
      </c>
      <c r="F54" s="229" t="s">
        <v>17</v>
      </c>
      <c r="G54" s="274">
        <v>75022.0</v>
      </c>
      <c r="H54" s="268" t="s">
        <v>5159</v>
      </c>
      <c r="I54" s="229" t="s">
        <v>5160</v>
      </c>
      <c r="J54" s="228" t="s">
        <v>72</v>
      </c>
      <c r="K54" s="229"/>
      <c r="L54" s="228" t="s">
        <v>103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27.0" customHeight="1">
      <c r="A55" s="229"/>
      <c r="B55" s="228"/>
      <c r="C55" s="279" t="s">
        <v>5161</v>
      </c>
      <c r="D55" s="279" t="s">
        <v>5162</v>
      </c>
      <c r="E55" s="276" t="s">
        <v>5163</v>
      </c>
      <c r="F55" s="229" t="s">
        <v>17</v>
      </c>
      <c r="G55" s="274">
        <v>75022.0</v>
      </c>
      <c r="H55" s="279" t="s">
        <v>5164</v>
      </c>
      <c r="I55" s="229" t="s">
        <v>5165</v>
      </c>
      <c r="J55" s="248" t="s">
        <v>74</v>
      </c>
      <c r="K55" s="229"/>
      <c r="L55" s="228" t="s">
        <v>103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2.0" customHeight="1">
      <c r="A56" s="229"/>
      <c r="B56" s="228"/>
      <c r="C56" s="229"/>
      <c r="D56" s="229"/>
      <c r="E56" s="266"/>
      <c r="F56" s="229"/>
      <c r="G56" s="229"/>
      <c r="H56" s="229"/>
      <c r="I56" s="229"/>
      <c r="J56" s="228" t="s">
        <v>76</v>
      </c>
      <c r="K56" s="229"/>
      <c r="L56" s="228" t="s">
        <v>103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0" customHeight="1">
      <c r="A57" s="229"/>
      <c r="B57" s="228"/>
      <c r="C57" s="229"/>
      <c r="D57" s="229"/>
      <c r="E57" s="266"/>
      <c r="F57" s="229"/>
      <c r="G57" s="229"/>
      <c r="H57" s="229"/>
      <c r="I57" s="229"/>
      <c r="J57" s="228" t="s">
        <v>78</v>
      </c>
      <c r="K57" s="229"/>
      <c r="L57" s="228" t="s">
        <v>103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2.0" customHeight="1">
      <c r="A58" s="229"/>
      <c r="B58" s="228"/>
      <c r="C58" s="229"/>
      <c r="D58" s="229"/>
      <c r="E58" s="266"/>
      <c r="F58" s="229"/>
      <c r="G58" s="229"/>
      <c r="H58" s="229"/>
      <c r="I58" s="229"/>
      <c r="J58" s="228" t="s">
        <v>80</v>
      </c>
      <c r="K58" s="229"/>
      <c r="L58" s="228" t="s">
        <v>103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2.0" customHeight="1">
      <c r="A59" s="229"/>
      <c r="B59" s="228"/>
      <c r="C59" s="229"/>
      <c r="D59" s="229"/>
      <c r="E59" s="266"/>
      <c r="F59" s="229"/>
      <c r="G59" s="229"/>
      <c r="H59" s="229"/>
      <c r="I59" s="229"/>
      <c r="J59" s="228"/>
      <c r="K59" s="229"/>
      <c r="L59" s="228" t="s">
        <v>103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5.0" customHeight="1">
      <c r="A60" s="229"/>
      <c r="B60" s="228"/>
      <c r="C60" s="229"/>
      <c r="D60" s="229"/>
      <c r="E60" s="266"/>
      <c r="F60" s="229"/>
      <c r="G60" s="229"/>
      <c r="H60" s="229"/>
      <c r="I60" s="229"/>
      <c r="J60" s="228"/>
      <c r="K60" s="229"/>
      <c r="L60" s="228" t="s">
        <v>103</v>
      </c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</row>
    <row r="61" ht="24.0" customHeight="1">
      <c r="A61" s="262" t="s">
        <v>5166</v>
      </c>
      <c r="B61" s="238"/>
      <c r="C61" s="238"/>
      <c r="D61" s="239"/>
      <c r="E61" s="276" t="s">
        <v>5167</v>
      </c>
      <c r="F61" s="229" t="s">
        <v>4068</v>
      </c>
      <c r="G61" s="228">
        <v>75077.0</v>
      </c>
      <c r="H61" s="279"/>
      <c r="I61" s="301"/>
      <c r="J61" s="228">
        <f>COUNTA(A68:A70)</f>
        <v>0</v>
      </c>
      <c r="K61" s="254" t="s">
        <v>125</v>
      </c>
      <c r="L61" s="228" t="s">
        <v>103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2.0" customHeight="1">
      <c r="A62" s="265"/>
      <c r="B62" s="228"/>
      <c r="C62" s="279" t="s">
        <v>5168</v>
      </c>
      <c r="D62" s="279" t="s">
        <v>1180</v>
      </c>
      <c r="E62" s="276" t="s">
        <v>5169</v>
      </c>
      <c r="F62" s="229" t="s">
        <v>5079</v>
      </c>
      <c r="G62" s="274">
        <v>75077.0</v>
      </c>
      <c r="H62" s="229" t="s">
        <v>5170</v>
      </c>
      <c r="I62" s="229" t="s">
        <v>5171</v>
      </c>
      <c r="J62" s="228" t="s">
        <v>70</v>
      </c>
      <c r="K62" s="229"/>
      <c r="L62" s="228" t="s">
        <v>103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12.0" customHeight="1">
      <c r="A63" s="229"/>
      <c r="B63" s="228"/>
      <c r="C63" s="279" t="s">
        <v>5172</v>
      </c>
      <c r="D63" s="279" t="s">
        <v>5084</v>
      </c>
      <c r="E63" s="276" t="s">
        <v>5173</v>
      </c>
      <c r="F63" s="229" t="s">
        <v>5174</v>
      </c>
      <c r="G63" s="274">
        <v>75077.0</v>
      </c>
      <c r="H63" s="279" t="s">
        <v>5175</v>
      </c>
      <c r="I63" s="229" t="s">
        <v>5176</v>
      </c>
      <c r="J63" s="228" t="s">
        <v>72</v>
      </c>
      <c r="K63" s="229"/>
      <c r="L63" s="228" t="s">
        <v>103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12.0" customHeight="1">
      <c r="A64" s="229"/>
      <c r="B64" s="228"/>
      <c r="C64" s="279" t="s">
        <v>2393</v>
      </c>
      <c r="D64" s="279" t="s">
        <v>5177</v>
      </c>
      <c r="E64" s="276" t="s">
        <v>5178</v>
      </c>
      <c r="F64" s="229" t="s">
        <v>5179</v>
      </c>
      <c r="G64" s="274">
        <v>75077.0</v>
      </c>
      <c r="H64" s="279" t="s">
        <v>5180</v>
      </c>
      <c r="I64" s="229" t="s">
        <v>5181</v>
      </c>
      <c r="J64" s="248" t="s">
        <v>74</v>
      </c>
      <c r="K64" s="229"/>
      <c r="L64" s="228" t="s">
        <v>103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12.0" customHeight="1">
      <c r="A65" s="229"/>
      <c r="B65" s="228"/>
      <c r="C65" s="229"/>
      <c r="D65" s="229"/>
      <c r="E65" s="266"/>
      <c r="F65" s="229"/>
      <c r="G65" s="229"/>
      <c r="H65" s="229"/>
      <c r="I65" s="229"/>
      <c r="J65" s="228" t="s">
        <v>76</v>
      </c>
      <c r="K65" s="229"/>
      <c r="L65" s="228" t="s">
        <v>103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12.0" customHeight="1">
      <c r="A66" s="229"/>
      <c r="B66" s="228"/>
      <c r="C66" s="229"/>
      <c r="D66" s="229"/>
      <c r="E66" s="266"/>
      <c r="F66" s="229"/>
      <c r="G66" s="229"/>
      <c r="H66" s="229"/>
      <c r="I66" s="229"/>
      <c r="J66" s="228" t="s">
        <v>78</v>
      </c>
      <c r="K66" s="229"/>
      <c r="L66" s="228" t="s">
        <v>103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2.0" customHeight="1">
      <c r="A67" s="229"/>
      <c r="B67" s="228"/>
      <c r="C67" s="229"/>
      <c r="D67" s="229"/>
      <c r="E67" s="266"/>
      <c r="F67" s="229"/>
      <c r="G67" s="229"/>
      <c r="H67" s="229"/>
      <c r="I67" s="229"/>
      <c r="J67" s="228" t="s">
        <v>80</v>
      </c>
      <c r="K67" s="229"/>
      <c r="L67" s="228" t="s">
        <v>103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12.0" customHeight="1">
      <c r="A68" s="229"/>
      <c r="B68" s="228"/>
      <c r="C68" s="229"/>
      <c r="D68" s="229"/>
      <c r="E68" s="266"/>
      <c r="F68" s="229"/>
      <c r="G68" s="229"/>
      <c r="H68" s="229"/>
      <c r="I68" s="229"/>
      <c r="J68" s="228"/>
      <c r="K68" s="229"/>
      <c r="L68" s="228" t="s">
        <v>103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12.0" customHeight="1">
      <c r="A69" s="229"/>
      <c r="B69" s="228"/>
      <c r="C69" s="229"/>
      <c r="D69" s="229"/>
      <c r="E69" s="266"/>
      <c r="F69" s="229"/>
      <c r="G69" s="229"/>
      <c r="H69" s="229"/>
      <c r="I69" s="229"/>
      <c r="J69" s="228"/>
      <c r="K69" s="229"/>
      <c r="L69" s="228" t="s">
        <v>103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15.0" customHeight="1">
      <c r="A70" s="229"/>
      <c r="B70" s="228"/>
      <c r="C70" s="229"/>
      <c r="D70" s="229"/>
      <c r="E70" s="266"/>
      <c r="F70" s="229"/>
      <c r="G70" s="229"/>
      <c r="H70" s="229"/>
      <c r="I70" s="229"/>
      <c r="J70" s="228"/>
      <c r="K70" s="229"/>
      <c r="L70" s="228" t="s">
        <v>103</v>
      </c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</row>
    <row r="71" ht="27.0" customHeight="1">
      <c r="A71" s="262" t="s">
        <v>5182</v>
      </c>
      <c r="B71" s="238"/>
      <c r="C71" s="238"/>
      <c r="D71" s="239"/>
      <c r="E71" s="228" t="s">
        <v>5167</v>
      </c>
      <c r="F71" s="229" t="s">
        <v>4068</v>
      </c>
      <c r="G71" s="228">
        <v>75077.0</v>
      </c>
      <c r="H71" s="279"/>
      <c r="I71" s="301"/>
      <c r="J71" s="228">
        <f>COUNTA(A78:A81)</f>
        <v>2</v>
      </c>
      <c r="K71" s="254" t="s">
        <v>125</v>
      </c>
      <c r="L71" s="228" t="s">
        <v>103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2.0" customHeight="1">
      <c r="A72" s="265"/>
      <c r="B72" s="228"/>
      <c r="C72" s="279" t="s">
        <v>5183</v>
      </c>
      <c r="D72" s="279" t="s">
        <v>5184</v>
      </c>
      <c r="E72" s="276" t="s">
        <v>5185</v>
      </c>
      <c r="F72" s="279" t="s">
        <v>4283</v>
      </c>
      <c r="G72" s="274">
        <v>76210.0</v>
      </c>
      <c r="H72" s="279" t="s">
        <v>5186</v>
      </c>
      <c r="I72" s="78" t="s">
        <v>5187</v>
      </c>
      <c r="J72" s="228" t="s">
        <v>70</v>
      </c>
      <c r="K72" s="229"/>
      <c r="L72" s="228" t="s">
        <v>103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0" customHeight="1">
      <c r="A73" s="229"/>
      <c r="B73" s="228"/>
      <c r="C73" s="279" t="s">
        <v>5188</v>
      </c>
      <c r="D73" s="279" t="s">
        <v>5189</v>
      </c>
      <c r="E73" s="276" t="s">
        <v>5190</v>
      </c>
      <c r="F73" s="229" t="s">
        <v>5191</v>
      </c>
      <c r="G73" s="274">
        <v>75065.0</v>
      </c>
      <c r="H73" s="279" t="s">
        <v>5192</v>
      </c>
      <c r="I73" s="229" t="s">
        <v>5193</v>
      </c>
      <c r="J73" s="228" t="s">
        <v>72</v>
      </c>
      <c r="K73" s="229"/>
      <c r="L73" s="228" t="s">
        <v>103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12.0" customHeight="1">
      <c r="A74" s="229"/>
      <c r="B74" s="228"/>
      <c r="C74" s="279" t="s">
        <v>5194</v>
      </c>
      <c r="D74" s="279" t="s">
        <v>5195</v>
      </c>
      <c r="E74" s="276" t="s">
        <v>5196</v>
      </c>
      <c r="F74" s="78" t="s">
        <v>4283</v>
      </c>
      <c r="G74" s="274">
        <v>76208.0</v>
      </c>
      <c r="H74" s="279" t="s">
        <v>5197</v>
      </c>
      <c r="I74" s="229" t="s">
        <v>5198</v>
      </c>
      <c r="J74" s="248" t="s">
        <v>74</v>
      </c>
      <c r="K74" s="229"/>
      <c r="L74" s="228" t="s">
        <v>103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12.0" customHeight="1">
      <c r="A75" s="229"/>
      <c r="B75" s="228"/>
      <c r="C75" s="229"/>
      <c r="D75" s="229"/>
      <c r="E75" s="266"/>
      <c r="F75" s="229"/>
      <c r="G75" s="229"/>
      <c r="H75" s="229"/>
      <c r="I75" s="229"/>
      <c r="J75" s="228" t="s">
        <v>76</v>
      </c>
      <c r="K75" s="229"/>
      <c r="L75" s="228" t="s">
        <v>103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0" customHeight="1">
      <c r="A76" s="229"/>
      <c r="B76" s="228"/>
      <c r="C76" s="229"/>
      <c r="D76" s="229"/>
      <c r="E76" s="266"/>
      <c r="F76" s="229"/>
      <c r="G76" s="229"/>
      <c r="H76" s="229"/>
      <c r="I76" s="229"/>
      <c r="J76" s="228" t="s">
        <v>78</v>
      </c>
      <c r="K76" s="229"/>
      <c r="L76" s="228" t="s">
        <v>103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12.0" customHeight="1">
      <c r="A77" s="229"/>
      <c r="B77" s="228"/>
      <c r="C77" s="229"/>
      <c r="D77" s="229"/>
      <c r="E77" s="266"/>
      <c r="F77" s="229"/>
      <c r="G77" s="229"/>
      <c r="H77" s="229"/>
      <c r="I77" s="229"/>
      <c r="J77" s="228" t="s">
        <v>80</v>
      </c>
      <c r="K77" s="229"/>
      <c r="L77" s="228" t="s">
        <v>103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12.0" customHeight="1">
      <c r="A78" s="279" t="s">
        <v>5199</v>
      </c>
      <c r="B78" s="274" t="s">
        <v>411</v>
      </c>
      <c r="C78" s="279" t="s">
        <v>4728</v>
      </c>
      <c r="D78" s="279" t="s">
        <v>5200</v>
      </c>
      <c r="E78" s="276" t="s">
        <v>5201</v>
      </c>
      <c r="F78" s="229" t="s">
        <v>5202</v>
      </c>
      <c r="G78" s="274">
        <v>75208.0</v>
      </c>
      <c r="H78" s="279" t="s">
        <v>525</v>
      </c>
      <c r="I78" s="229" t="s">
        <v>5203</v>
      </c>
      <c r="J78" s="228"/>
      <c r="K78" s="229"/>
      <c r="L78" s="228" t="s">
        <v>103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0" customHeight="1">
      <c r="A79" s="279" t="s">
        <v>5204</v>
      </c>
      <c r="B79" s="274" t="s">
        <v>440</v>
      </c>
      <c r="C79" s="279" t="s">
        <v>1164</v>
      </c>
      <c r="D79" s="279" t="s">
        <v>2596</v>
      </c>
      <c r="E79" s="276" t="s">
        <v>5205</v>
      </c>
      <c r="F79" s="229" t="s">
        <v>5191</v>
      </c>
      <c r="G79" s="274">
        <v>75065.0</v>
      </c>
      <c r="H79" s="279" t="s">
        <v>5206</v>
      </c>
      <c r="I79" s="229" t="s">
        <v>749</v>
      </c>
      <c r="J79" s="228"/>
      <c r="K79" s="279" t="s">
        <v>5207</v>
      </c>
      <c r="L79" s="228" t="s">
        <v>103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2.0" customHeight="1">
      <c r="A80" s="229"/>
      <c r="B80" s="228"/>
      <c r="C80" s="229"/>
      <c r="D80" s="229"/>
      <c r="E80" s="266"/>
      <c r="F80" s="229"/>
      <c r="G80" s="229"/>
      <c r="H80" s="229"/>
      <c r="I80" s="229"/>
      <c r="J80" s="228"/>
      <c r="K80" s="229"/>
      <c r="L80" s="228" t="s">
        <v>103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5.0" customHeight="1">
      <c r="A81" s="229"/>
      <c r="B81" s="228"/>
      <c r="C81" s="229"/>
      <c r="D81" s="229"/>
      <c r="E81" s="266"/>
      <c r="F81" s="229"/>
      <c r="G81" s="229"/>
      <c r="H81" s="229"/>
      <c r="I81" s="229"/>
      <c r="J81" s="228"/>
      <c r="K81" s="229"/>
      <c r="L81" s="228" t="s">
        <v>103</v>
      </c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  <c r="Y81" s="250"/>
      <c r="Z81" s="250"/>
    </row>
    <row r="82" ht="27.0" customHeight="1">
      <c r="A82" s="262" t="s">
        <v>5208</v>
      </c>
      <c r="B82" s="238"/>
      <c r="C82" s="238"/>
      <c r="D82" s="239"/>
      <c r="E82" s="270" t="s">
        <v>5167</v>
      </c>
      <c r="F82" s="229" t="s">
        <v>4068</v>
      </c>
      <c r="G82" s="228">
        <v>75077.0</v>
      </c>
      <c r="H82" s="279"/>
      <c r="I82" s="301"/>
      <c r="J82" s="228">
        <f>COUNTA(A89:A91)</f>
        <v>0</v>
      </c>
      <c r="K82" s="254" t="s">
        <v>125</v>
      </c>
      <c r="L82" s="228" t="s">
        <v>103</v>
      </c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</row>
    <row r="83" ht="27.0" customHeight="1">
      <c r="A83" s="265"/>
      <c r="B83" s="228"/>
      <c r="C83" s="279" t="s">
        <v>5209</v>
      </c>
      <c r="D83" s="279" t="s">
        <v>5210</v>
      </c>
      <c r="E83" s="279" t="s">
        <v>5211</v>
      </c>
      <c r="F83" s="345" t="s">
        <v>4354</v>
      </c>
      <c r="G83" s="274">
        <v>76226.0</v>
      </c>
      <c r="H83" s="229" t="s">
        <v>5212</v>
      </c>
      <c r="I83" s="229" t="s">
        <v>5213</v>
      </c>
      <c r="J83" s="228" t="s">
        <v>70</v>
      </c>
      <c r="K83" s="229"/>
      <c r="L83" s="228" t="s">
        <v>103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2.75" customHeight="1">
      <c r="A84" s="229"/>
      <c r="B84" s="228"/>
      <c r="C84" s="279" t="s">
        <v>5214</v>
      </c>
      <c r="D84" s="279" t="s">
        <v>5215</v>
      </c>
      <c r="E84" s="265" t="s">
        <v>5216</v>
      </c>
      <c r="F84" s="345" t="s">
        <v>28</v>
      </c>
      <c r="G84" s="274">
        <v>76226.0</v>
      </c>
      <c r="H84" s="279" t="s">
        <v>5217</v>
      </c>
      <c r="I84" s="229" t="s">
        <v>5218</v>
      </c>
      <c r="J84" s="228" t="s">
        <v>72</v>
      </c>
      <c r="K84" s="229"/>
      <c r="L84" s="228" t="s">
        <v>103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26.25" customHeight="1">
      <c r="A85" s="229"/>
      <c r="B85" s="228"/>
      <c r="C85" s="279" t="s">
        <v>5219</v>
      </c>
      <c r="D85" s="279" t="s">
        <v>1180</v>
      </c>
      <c r="E85" s="265" t="s">
        <v>5220</v>
      </c>
      <c r="F85" s="345" t="s">
        <v>28</v>
      </c>
      <c r="G85" s="274">
        <v>76226.0</v>
      </c>
      <c r="H85" s="229" t="s">
        <v>5221</v>
      </c>
      <c r="I85" s="229" t="s">
        <v>5222</v>
      </c>
      <c r="J85" s="248" t="s">
        <v>74</v>
      </c>
      <c r="K85" s="229"/>
      <c r="L85" s="228" t="s">
        <v>103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12.0" customHeight="1">
      <c r="A86" s="229"/>
      <c r="B86" s="228"/>
      <c r="C86" s="229"/>
      <c r="D86" s="229"/>
      <c r="E86" s="266"/>
      <c r="F86" s="229"/>
      <c r="G86" s="229"/>
      <c r="H86" s="229"/>
      <c r="I86" s="229"/>
      <c r="J86" s="228" t="s">
        <v>76</v>
      </c>
      <c r="K86" s="229"/>
      <c r="L86" s="228" t="s">
        <v>103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2.0" customHeight="1">
      <c r="A87" s="229"/>
      <c r="B87" s="228"/>
      <c r="C87" s="229"/>
      <c r="D87" s="229"/>
      <c r="E87" s="266"/>
      <c r="F87" s="229"/>
      <c r="G87" s="229"/>
      <c r="H87" s="229"/>
      <c r="I87" s="229"/>
      <c r="J87" s="228" t="s">
        <v>78</v>
      </c>
      <c r="K87" s="229"/>
      <c r="L87" s="228" t="s">
        <v>103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0" customHeight="1">
      <c r="A88" s="229"/>
      <c r="B88" s="228"/>
      <c r="C88" s="229"/>
      <c r="D88" s="229"/>
      <c r="E88" s="266"/>
      <c r="F88" s="229"/>
      <c r="G88" s="229"/>
      <c r="H88" s="229"/>
      <c r="I88" s="229"/>
      <c r="J88" s="228" t="s">
        <v>80</v>
      </c>
      <c r="K88" s="229"/>
      <c r="L88" s="228" t="s">
        <v>103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2.0" customHeight="1">
      <c r="A89" s="229"/>
      <c r="B89" s="228"/>
      <c r="C89" s="229"/>
      <c r="D89" s="229"/>
      <c r="E89" s="266"/>
      <c r="F89" s="229"/>
      <c r="G89" s="229"/>
      <c r="H89" s="229"/>
      <c r="I89" s="229"/>
      <c r="J89" s="228"/>
      <c r="K89" s="229"/>
      <c r="L89" s="228" t="s">
        <v>103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0" customHeight="1">
      <c r="A90" s="229"/>
      <c r="B90" s="228"/>
      <c r="C90" s="229"/>
      <c r="D90" s="229"/>
      <c r="E90" s="266"/>
      <c r="F90" s="229"/>
      <c r="G90" s="229"/>
      <c r="H90" s="229"/>
      <c r="I90" s="229"/>
      <c r="J90" s="228"/>
      <c r="K90" s="229"/>
      <c r="L90" s="228" t="s">
        <v>103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15.0" customHeight="1">
      <c r="A91" s="229"/>
      <c r="B91" s="228"/>
      <c r="C91" s="229"/>
      <c r="D91" s="229"/>
      <c r="E91" s="266"/>
      <c r="F91" s="229"/>
      <c r="G91" s="229"/>
      <c r="H91" s="229"/>
      <c r="I91" s="229"/>
      <c r="J91" s="228"/>
      <c r="K91" s="229"/>
      <c r="L91" s="228" t="s">
        <v>103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27.0" customHeight="1">
      <c r="A92" s="262" t="s">
        <v>5223</v>
      </c>
      <c r="B92" s="238"/>
      <c r="C92" s="238"/>
      <c r="D92" s="239"/>
      <c r="E92" s="270" t="s">
        <v>4060</v>
      </c>
      <c r="F92" s="229" t="s">
        <v>149</v>
      </c>
      <c r="G92" s="228">
        <v>75028.0</v>
      </c>
      <c r="H92" s="279"/>
      <c r="I92" s="301"/>
      <c r="J92" s="228">
        <f>COUNTA(A99:A101)</f>
        <v>0</v>
      </c>
      <c r="K92" s="254" t="s">
        <v>125</v>
      </c>
      <c r="L92" s="228" t="s">
        <v>103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2.75" customHeight="1">
      <c r="A93" s="265"/>
      <c r="B93" s="228"/>
      <c r="C93" s="229" t="s">
        <v>2351</v>
      </c>
      <c r="D93" s="279" t="s">
        <v>5224</v>
      </c>
      <c r="E93" s="270" t="s">
        <v>5225</v>
      </c>
      <c r="F93" s="229" t="s">
        <v>149</v>
      </c>
      <c r="G93" s="228">
        <v>75077.0</v>
      </c>
      <c r="H93" s="279" t="s">
        <v>5226</v>
      </c>
      <c r="I93" s="229" t="s">
        <v>5227</v>
      </c>
      <c r="J93" s="228" t="s">
        <v>70</v>
      </c>
      <c r="K93" s="229"/>
      <c r="L93" s="228" t="s">
        <v>103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15.0" customHeight="1">
      <c r="A94" s="229"/>
      <c r="B94" s="228"/>
      <c r="C94" s="279" t="s">
        <v>5228</v>
      </c>
      <c r="D94" s="279" t="s">
        <v>786</v>
      </c>
      <c r="E94" s="276" t="s">
        <v>5229</v>
      </c>
      <c r="F94" s="279" t="s">
        <v>149</v>
      </c>
      <c r="G94" s="274">
        <v>75077.0</v>
      </c>
      <c r="H94" s="279" t="s">
        <v>5230</v>
      </c>
      <c r="I94" s="229" t="s">
        <v>5231</v>
      </c>
      <c r="J94" s="228" t="s">
        <v>72</v>
      </c>
      <c r="K94" s="229"/>
      <c r="L94" s="228" t="s">
        <v>103</v>
      </c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</row>
    <row r="95" ht="12.0" customHeight="1">
      <c r="A95" s="229"/>
      <c r="B95" s="228"/>
      <c r="C95" s="279" t="s">
        <v>5232</v>
      </c>
      <c r="D95" s="279" t="s">
        <v>5233</v>
      </c>
      <c r="E95" s="276" t="s">
        <v>5234</v>
      </c>
      <c r="F95" s="279" t="s">
        <v>149</v>
      </c>
      <c r="G95" s="274">
        <v>75077.0</v>
      </c>
      <c r="H95" s="279" t="s">
        <v>5235</v>
      </c>
      <c r="I95" s="336" t="s">
        <v>5236</v>
      </c>
      <c r="J95" s="228" t="s">
        <v>74</v>
      </c>
      <c r="K95" s="229"/>
      <c r="L95" s="228" t="s">
        <v>103</v>
      </c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</row>
    <row r="96" ht="12.0" customHeight="1">
      <c r="A96" s="229"/>
      <c r="B96" s="228"/>
      <c r="C96" s="229"/>
      <c r="D96" s="229"/>
      <c r="E96" s="266"/>
      <c r="F96" s="229"/>
      <c r="G96" s="229"/>
      <c r="H96" s="229"/>
      <c r="I96" s="229"/>
      <c r="J96" s="228" t="s">
        <v>76</v>
      </c>
      <c r="K96" s="229"/>
      <c r="L96" s="228" t="s">
        <v>103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2.0" customHeight="1">
      <c r="A97" s="229"/>
      <c r="B97" s="228"/>
      <c r="C97" s="229"/>
      <c r="D97" s="229"/>
      <c r="E97" s="266"/>
      <c r="F97" s="229"/>
      <c r="G97" s="229"/>
      <c r="H97" s="229"/>
      <c r="I97" s="229"/>
      <c r="J97" s="228" t="s">
        <v>78</v>
      </c>
      <c r="K97" s="229"/>
      <c r="L97" s="228" t="s">
        <v>103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2.0" customHeight="1">
      <c r="A98" s="229"/>
      <c r="B98" s="228"/>
      <c r="C98" s="229"/>
      <c r="D98" s="229"/>
      <c r="E98" s="266"/>
      <c r="F98" s="229"/>
      <c r="G98" s="229"/>
      <c r="H98" s="229"/>
      <c r="I98" s="229"/>
      <c r="J98" s="228" t="s">
        <v>80</v>
      </c>
      <c r="K98" s="229"/>
      <c r="L98" s="228" t="s">
        <v>103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0" customHeight="1">
      <c r="A99" s="229"/>
      <c r="B99" s="228"/>
      <c r="C99" s="229"/>
      <c r="D99" s="229"/>
      <c r="E99" s="266"/>
      <c r="F99" s="229"/>
      <c r="G99" s="229"/>
      <c r="H99" s="229"/>
      <c r="I99" s="229"/>
      <c r="J99" s="228"/>
      <c r="K99" s="229"/>
      <c r="L99" s="228" t="s">
        <v>103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2.0" customHeight="1">
      <c r="A100" s="229"/>
      <c r="B100" s="228"/>
      <c r="C100" s="229"/>
      <c r="D100" s="229"/>
      <c r="E100" s="266"/>
      <c r="F100" s="229"/>
      <c r="G100" s="229"/>
      <c r="H100" s="229"/>
      <c r="I100" s="229"/>
      <c r="J100" s="228"/>
      <c r="K100" s="229"/>
      <c r="L100" s="228" t="s">
        <v>103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2.0" customHeight="1">
      <c r="A101" s="229"/>
      <c r="B101" s="228"/>
      <c r="C101" s="229"/>
      <c r="D101" s="229"/>
      <c r="E101" s="266"/>
      <c r="F101" s="229"/>
      <c r="G101" s="229"/>
      <c r="H101" s="229"/>
      <c r="I101" s="229"/>
      <c r="J101" s="228"/>
      <c r="K101" s="229"/>
      <c r="L101" s="228" t="s">
        <v>103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2.0" customHeight="1">
      <c r="A102" s="231"/>
      <c r="B102" s="269"/>
      <c r="C102" s="231"/>
      <c r="D102" s="231"/>
      <c r="E102" s="269"/>
      <c r="F102" s="231"/>
      <c r="G102" s="231"/>
      <c r="H102" s="231"/>
      <c r="I102" s="231"/>
      <c r="J102" s="269"/>
      <c r="K102" s="231"/>
      <c r="L102" s="269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2.0" customHeight="1">
      <c r="A103" s="231"/>
      <c r="B103" s="269"/>
      <c r="C103" s="231"/>
      <c r="D103" s="231"/>
      <c r="E103" s="269"/>
      <c r="F103" s="231"/>
      <c r="G103" s="231"/>
      <c r="H103" s="231"/>
      <c r="I103" s="269"/>
      <c r="J103" s="269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0" customHeight="1">
      <c r="A104" s="231"/>
      <c r="B104" s="269"/>
      <c r="C104" s="231"/>
      <c r="D104" s="231"/>
      <c r="E104" s="269"/>
      <c r="F104" s="231"/>
      <c r="G104" s="231"/>
      <c r="H104" s="231"/>
      <c r="I104" s="269"/>
      <c r="J104" s="269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2.0" customHeight="1">
      <c r="A105" s="231"/>
      <c r="B105" s="269"/>
      <c r="C105" s="231"/>
      <c r="D105" s="231"/>
      <c r="E105" s="269"/>
      <c r="F105" s="231"/>
      <c r="G105" s="231"/>
      <c r="H105" s="231"/>
      <c r="I105" s="269"/>
      <c r="J105" s="269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12.0" customHeight="1">
      <c r="A106" s="231"/>
      <c r="B106" s="269"/>
      <c r="C106" s="231"/>
      <c r="D106" s="231"/>
      <c r="E106" s="269"/>
      <c r="F106" s="231"/>
      <c r="G106" s="231"/>
      <c r="H106" s="231"/>
      <c r="I106" s="269"/>
      <c r="J106" s="269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12.0" customHeight="1">
      <c r="A107" s="231"/>
      <c r="B107" s="269"/>
      <c r="C107" s="231"/>
      <c r="D107" s="231"/>
      <c r="E107" s="269"/>
      <c r="F107" s="231"/>
      <c r="G107" s="231"/>
      <c r="H107" s="231"/>
      <c r="I107" s="269"/>
      <c r="J107" s="269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0" customHeight="1">
      <c r="A108" s="231"/>
      <c r="B108" s="269"/>
      <c r="C108" s="231"/>
      <c r="D108" s="231"/>
      <c r="E108" s="269"/>
      <c r="F108" s="231"/>
      <c r="G108" s="231"/>
      <c r="H108" s="231"/>
      <c r="I108" s="269"/>
      <c r="J108" s="269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0" customHeight="1">
      <c r="A109" s="231"/>
      <c r="B109" s="269"/>
      <c r="C109" s="231"/>
      <c r="D109" s="231"/>
      <c r="E109" s="269"/>
      <c r="F109" s="231"/>
      <c r="G109" s="231"/>
      <c r="H109" s="231"/>
      <c r="I109" s="269"/>
      <c r="J109" s="269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0" customHeight="1">
      <c r="A110" s="231"/>
      <c r="B110" s="269"/>
      <c r="C110" s="231"/>
      <c r="D110" s="231"/>
      <c r="E110" s="269"/>
      <c r="F110" s="231"/>
      <c r="G110" s="231"/>
      <c r="H110" s="231"/>
      <c r="I110" s="269"/>
      <c r="J110" s="269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31"/>
      <c r="B111" s="269"/>
      <c r="C111" s="231"/>
      <c r="D111" s="231"/>
      <c r="E111" s="269"/>
      <c r="F111" s="231"/>
      <c r="G111" s="231"/>
      <c r="H111" s="231"/>
      <c r="I111" s="269"/>
      <c r="J111" s="269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31"/>
      <c r="B112" s="269"/>
      <c r="C112" s="231"/>
      <c r="D112" s="231"/>
      <c r="E112" s="269"/>
      <c r="F112" s="231"/>
      <c r="G112" s="231"/>
      <c r="H112" s="231"/>
      <c r="I112" s="231"/>
      <c r="J112" s="269"/>
      <c r="K112" s="231"/>
      <c r="L112" s="269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0" customHeight="1">
      <c r="A113" s="231"/>
      <c r="B113" s="269"/>
      <c r="C113" s="231"/>
      <c r="D113" s="231"/>
      <c r="E113" s="269"/>
      <c r="F113" s="231"/>
      <c r="G113" s="231"/>
      <c r="H113" s="231"/>
      <c r="I113" s="231"/>
      <c r="J113" s="269"/>
      <c r="K113" s="231"/>
      <c r="L113" s="269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12.0" customHeight="1">
      <c r="A114" s="231"/>
      <c r="B114" s="269"/>
      <c r="C114" s="231"/>
      <c r="D114" s="231"/>
      <c r="E114" s="269"/>
      <c r="F114" s="231"/>
      <c r="G114" s="231"/>
      <c r="H114" s="231"/>
      <c r="I114" s="231"/>
      <c r="J114" s="269"/>
      <c r="K114" s="231"/>
      <c r="L114" s="269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0" customHeight="1">
      <c r="A115" s="231"/>
      <c r="B115" s="269"/>
      <c r="C115" s="231"/>
      <c r="D115" s="231"/>
      <c r="E115" s="269"/>
      <c r="F115" s="231"/>
      <c r="G115" s="231"/>
      <c r="H115" s="231"/>
      <c r="I115" s="231"/>
      <c r="J115" s="269"/>
      <c r="K115" s="231"/>
      <c r="L115" s="269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0" customHeight="1">
      <c r="A116" s="231"/>
      <c r="B116" s="269"/>
      <c r="C116" s="231"/>
      <c r="D116" s="231"/>
      <c r="E116" s="269"/>
      <c r="F116" s="231"/>
      <c r="G116" s="231"/>
      <c r="H116" s="231"/>
      <c r="I116" s="231"/>
      <c r="J116" s="269"/>
      <c r="K116" s="231"/>
      <c r="L116" s="269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0" customHeight="1">
      <c r="A117" s="231"/>
      <c r="B117" s="269"/>
      <c r="C117" s="231"/>
      <c r="D117" s="231"/>
      <c r="E117" s="269"/>
      <c r="F117" s="231"/>
      <c r="G117" s="231"/>
      <c r="H117" s="231"/>
      <c r="I117" s="231"/>
      <c r="J117" s="269"/>
      <c r="K117" s="231"/>
      <c r="L117" s="269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2.0" customHeight="1">
      <c r="A118" s="231"/>
      <c r="B118" s="269"/>
      <c r="C118" s="231"/>
      <c r="D118" s="231"/>
      <c r="E118" s="269"/>
      <c r="F118" s="231"/>
      <c r="G118" s="231"/>
      <c r="H118" s="231"/>
      <c r="I118" s="231"/>
      <c r="J118" s="269"/>
      <c r="K118" s="231"/>
      <c r="L118" s="269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31"/>
      <c r="B119" s="269"/>
      <c r="C119" s="231"/>
      <c r="D119" s="231"/>
      <c r="E119" s="269"/>
      <c r="F119" s="231"/>
      <c r="G119" s="231"/>
      <c r="H119" s="231"/>
      <c r="I119" s="231"/>
      <c r="J119" s="269"/>
      <c r="K119" s="231"/>
      <c r="L119" s="269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2.0" customHeight="1">
      <c r="A120" s="231"/>
      <c r="B120" s="269"/>
      <c r="C120" s="231"/>
      <c r="D120" s="231"/>
      <c r="E120" s="269"/>
      <c r="F120" s="231"/>
      <c r="G120" s="231"/>
      <c r="H120" s="231"/>
      <c r="I120" s="231"/>
      <c r="J120" s="269"/>
      <c r="K120" s="231"/>
      <c r="L120" s="269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31"/>
      <c r="B121" s="269"/>
      <c r="C121" s="231"/>
      <c r="D121" s="231"/>
      <c r="E121" s="269"/>
      <c r="F121" s="231"/>
      <c r="G121" s="231"/>
      <c r="H121" s="231"/>
      <c r="I121" s="231"/>
      <c r="J121" s="269"/>
      <c r="K121" s="231"/>
      <c r="L121" s="269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0" customHeight="1">
      <c r="A122" s="231"/>
      <c r="B122" s="269"/>
      <c r="C122" s="231"/>
      <c r="D122" s="231"/>
      <c r="E122" s="269"/>
      <c r="F122" s="231"/>
      <c r="G122" s="231"/>
      <c r="H122" s="231"/>
      <c r="I122" s="231"/>
      <c r="J122" s="269"/>
      <c r="K122" s="231"/>
      <c r="L122" s="269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0" customHeight="1">
      <c r="A123" s="231"/>
      <c r="B123" s="269"/>
      <c r="C123" s="231"/>
      <c r="D123" s="231"/>
      <c r="E123" s="269"/>
      <c r="F123" s="231"/>
      <c r="G123" s="231"/>
      <c r="H123" s="231"/>
      <c r="I123" s="231"/>
      <c r="J123" s="269"/>
      <c r="K123" s="231"/>
      <c r="L123" s="269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</row>
    <row r="124" ht="12.0" customHeight="1">
      <c r="A124" s="231"/>
      <c r="B124" s="269"/>
      <c r="C124" s="231"/>
      <c r="D124" s="231"/>
      <c r="E124" s="269"/>
      <c r="F124" s="231"/>
      <c r="G124" s="231"/>
      <c r="H124" s="231"/>
      <c r="I124" s="231"/>
      <c r="J124" s="269"/>
      <c r="K124" s="231"/>
      <c r="L124" s="269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31"/>
      <c r="B125" s="269"/>
      <c r="C125" s="231"/>
      <c r="D125" s="231"/>
      <c r="E125" s="269"/>
      <c r="F125" s="231"/>
      <c r="G125" s="231"/>
      <c r="H125" s="231"/>
      <c r="I125" s="231"/>
      <c r="J125" s="269"/>
      <c r="K125" s="231"/>
      <c r="L125" s="269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31"/>
      <c r="B126" s="269"/>
      <c r="C126" s="231"/>
      <c r="D126" s="231"/>
      <c r="E126" s="269"/>
      <c r="F126" s="231"/>
      <c r="G126" s="231"/>
      <c r="H126" s="231"/>
      <c r="I126" s="231"/>
      <c r="J126" s="269"/>
      <c r="K126" s="231"/>
      <c r="L126" s="269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0" customHeight="1">
      <c r="A127" s="231"/>
      <c r="B127" s="269"/>
      <c r="C127" s="231"/>
      <c r="D127" s="231"/>
      <c r="E127" s="269"/>
      <c r="F127" s="231"/>
      <c r="G127" s="231"/>
      <c r="H127" s="231"/>
      <c r="I127" s="231"/>
      <c r="J127" s="269"/>
      <c r="K127" s="231"/>
      <c r="L127" s="269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31"/>
      <c r="B128" s="269"/>
      <c r="C128" s="231"/>
      <c r="D128" s="231"/>
      <c r="E128" s="269"/>
      <c r="F128" s="231"/>
      <c r="G128" s="231"/>
      <c r="H128" s="231"/>
      <c r="I128" s="231"/>
      <c r="J128" s="269"/>
      <c r="K128" s="231"/>
      <c r="L128" s="269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31"/>
      <c r="B129" s="269"/>
      <c r="C129" s="231"/>
      <c r="D129" s="231"/>
      <c r="E129" s="269"/>
      <c r="F129" s="231"/>
      <c r="G129" s="231"/>
      <c r="H129" s="231"/>
      <c r="I129" s="231"/>
      <c r="J129" s="269"/>
      <c r="K129" s="231"/>
      <c r="L129" s="269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31"/>
      <c r="B130" s="269"/>
      <c r="C130" s="231"/>
      <c r="D130" s="231"/>
      <c r="E130" s="269"/>
      <c r="F130" s="231"/>
      <c r="G130" s="231"/>
      <c r="H130" s="231"/>
      <c r="I130" s="231"/>
      <c r="J130" s="269"/>
      <c r="K130" s="231"/>
      <c r="L130" s="269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31"/>
      <c r="B131" s="269"/>
      <c r="C131" s="231"/>
      <c r="D131" s="231"/>
      <c r="E131" s="269"/>
      <c r="F131" s="231"/>
      <c r="G131" s="231"/>
      <c r="H131" s="231"/>
      <c r="I131" s="231"/>
      <c r="J131" s="269"/>
      <c r="K131" s="231"/>
      <c r="L131" s="269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31"/>
      <c r="B132" s="269"/>
      <c r="C132" s="231"/>
      <c r="D132" s="231"/>
      <c r="E132" s="269"/>
      <c r="F132" s="231"/>
      <c r="G132" s="231"/>
      <c r="H132" s="231"/>
      <c r="I132" s="231"/>
      <c r="J132" s="269"/>
      <c r="K132" s="231"/>
      <c r="L132" s="269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31"/>
      <c r="B133" s="269"/>
      <c r="C133" s="231"/>
      <c r="D133" s="231"/>
      <c r="E133" s="269"/>
      <c r="F133" s="231"/>
      <c r="G133" s="231"/>
      <c r="H133" s="231"/>
      <c r="I133" s="231"/>
      <c r="J133" s="269"/>
      <c r="K133" s="231"/>
      <c r="L133" s="269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31"/>
      <c r="B134" s="269"/>
      <c r="C134" s="231"/>
      <c r="D134" s="231"/>
      <c r="E134" s="269"/>
      <c r="F134" s="231"/>
      <c r="G134" s="231"/>
      <c r="H134" s="231"/>
      <c r="I134" s="231"/>
      <c r="J134" s="269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31"/>
      <c r="B135" s="269"/>
      <c r="C135" s="231"/>
      <c r="D135" s="231"/>
      <c r="E135" s="269"/>
      <c r="F135" s="231"/>
      <c r="G135" s="231"/>
      <c r="H135" s="231"/>
      <c r="I135" s="231"/>
      <c r="J135" s="269"/>
      <c r="K135" s="231"/>
      <c r="L135" s="269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31"/>
      <c r="B136" s="269"/>
      <c r="C136" s="231"/>
      <c r="D136" s="231"/>
      <c r="E136" s="269"/>
      <c r="F136" s="231"/>
      <c r="G136" s="231"/>
      <c r="H136" s="231"/>
      <c r="I136" s="231"/>
      <c r="J136" s="269"/>
      <c r="K136" s="231"/>
      <c r="L136" s="269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31"/>
      <c r="B137" s="269"/>
      <c r="C137" s="231"/>
      <c r="D137" s="231"/>
      <c r="E137" s="269"/>
      <c r="F137" s="231"/>
      <c r="G137" s="231"/>
      <c r="H137" s="231"/>
      <c r="I137" s="231"/>
      <c r="J137" s="269"/>
      <c r="K137" s="231"/>
      <c r="L137" s="269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31"/>
      <c r="B138" s="269"/>
      <c r="C138" s="231"/>
      <c r="D138" s="231"/>
      <c r="E138" s="269"/>
      <c r="F138" s="231"/>
      <c r="G138" s="231"/>
      <c r="H138" s="231"/>
      <c r="I138" s="231"/>
      <c r="J138" s="269"/>
      <c r="K138" s="231"/>
      <c r="L138" s="269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31"/>
      <c r="B139" s="269"/>
      <c r="C139" s="231"/>
      <c r="D139" s="231"/>
      <c r="E139" s="269"/>
      <c r="F139" s="231"/>
      <c r="G139" s="231"/>
      <c r="H139" s="231"/>
      <c r="I139" s="231"/>
      <c r="J139" s="269"/>
      <c r="K139" s="231"/>
      <c r="L139" s="269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31"/>
      <c r="B140" s="269"/>
      <c r="C140" s="231"/>
      <c r="D140" s="231"/>
      <c r="E140" s="269"/>
      <c r="F140" s="231"/>
      <c r="G140" s="231"/>
      <c r="H140" s="231"/>
      <c r="I140" s="231"/>
      <c r="J140" s="269"/>
      <c r="K140" s="231"/>
      <c r="L140" s="269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31"/>
      <c r="B141" s="269"/>
      <c r="C141" s="231"/>
      <c r="D141" s="231"/>
      <c r="E141" s="269"/>
      <c r="F141" s="231"/>
      <c r="G141" s="231"/>
      <c r="H141" s="231"/>
      <c r="I141" s="231"/>
      <c r="J141" s="269"/>
      <c r="K141" s="231"/>
      <c r="L141" s="269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31"/>
      <c r="B142" s="269"/>
      <c r="C142" s="231"/>
      <c r="D142" s="231"/>
      <c r="E142" s="269"/>
      <c r="F142" s="231"/>
      <c r="G142" s="231"/>
      <c r="H142" s="231"/>
      <c r="I142" s="231"/>
      <c r="J142" s="269"/>
      <c r="K142" s="231"/>
      <c r="L142" s="269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31"/>
      <c r="B143" s="269"/>
      <c r="C143" s="231"/>
      <c r="D143" s="231"/>
      <c r="E143" s="269"/>
      <c r="F143" s="231"/>
      <c r="G143" s="231"/>
      <c r="H143" s="231"/>
      <c r="I143" s="231"/>
      <c r="J143" s="269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31"/>
      <c r="B144" s="269"/>
      <c r="C144" s="231"/>
      <c r="D144" s="231"/>
      <c r="E144" s="269"/>
      <c r="F144" s="231"/>
      <c r="G144" s="231"/>
      <c r="H144" s="231"/>
      <c r="I144" s="231"/>
      <c r="J144" s="269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31"/>
      <c r="B145" s="269"/>
      <c r="C145" s="231"/>
      <c r="D145" s="231"/>
      <c r="E145" s="269"/>
      <c r="F145" s="231"/>
      <c r="G145" s="231"/>
      <c r="H145" s="231"/>
      <c r="I145" s="231"/>
      <c r="J145" s="269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31"/>
      <c r="B146" s="269"/>
      <c r="C146" s="231"/>
      <c r="D146" s="231"/>
      <c r="E146" s="269"/>
      <c r="F146" s="231"/>
      <c r="G146" s="231"/>
      <c r="H146" s="231"/>
      <c r="I146" s="231"/>
      <c r="J146" s="269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31"/>
      <c r="B147" s="269"/>
      <c r="C147" s="231"/>
      <c r="D147" s="231"/>
      <c r="E147" s="269"/>
      <c r="F147" s="231"/>
      <c r="G147" s="231"/>
      <c r="H147" s="231"/>
      <c r="I147" s="231"/>
      <c r="J147" s="269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31"/>
      <c r="B148" s="269"/>
      <c r="C148" s="231"/>
      <c r="D148" s="231"/>
      <c r="E148" s="269"/>
      <c r="F148" s="231"/>
      <c r="G148" s="231"/>
      <c r="H148" s="231"/>
      <c r="I148" s="231"/>
      <c r="J148" s="269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31"/>
      <c r="B149" s="269"/>
      <c r="C149" s="231"/>
      <c r="D149" s="231"/>
      <c r="E149" s="269"/>
      <c r="F149" s="231"/>
      <c r="G149" s="231"/>
      <c r="H149" s="231"/>
      <c r="I149" s="231"/>
      <c r="J149" s="269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31"/>
      <c r="B150" s="269"/>
      <c r="C150" s="231"/>
      <c r="D150" s="231"/>
      <c r="E150" s="269"/>
      <c r="F150" s="231"/>
      <c r="G150" s="231"/>
      <c r="H150" s="231"/>
      <c r="I150" s="231"/>
      <c r="J150" s="269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31"/>
      <c r="B151" s="269"/>
      <c r="C151" s="231"/>
      <c r="D151" s="231"/>
      <c r="E151" s="269"/>
      <c r="F151" s="231"/>
      <c r="G151" s="231"/>
      <c r="H151" s="231"/>
      <c r="I151" s="231"/>
      <c r="J151" s="269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31"/>
      <c r="B152" s="269"/>
      <c r="C152" s="231"/>
      <c r="D152" s="231"/>
      <c r="E152" s="269"/>
      <c r="F152" s="231"/>
      <c r="G152" s="231"/>
      <c r="H152" s="231"/>
      <c r="I152" s="231"/>
      <c r="J152" s="269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31"/>
      <c r="B153" s="269"/>
      <c r="C153" s="231"/>
      <c r="D153" s="231"/>
      <c r="E153" s="269"/>
      <c r="F153" s="231"/>
      <c r="G153" s="231"/>
      <c r="H153" s="231"/>
      <c r="I153" s="231"/>
      <c r="J153" s="269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31"/>
      <c r="B154" s="269"/>
      <c r="C154" s="231"/>
      <c r="D154" s="231"/>
      <c r="E154" s="269"/>
      <c r="F154" s="231"/>
      <c r="G154" s="231"/>
      <c r="H154" s="231"/>
      <c r="I154" s="231"/>
      <c r="J154" s="269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31"/>
      <c r="B155" s="269"/>
      <c r="C155" s="231"/>
      <c r="D155" s="231"/>
      <c r="E155" s="269"/>
      <c r="F155" s="231"/>
      <c r="G155" s="231"/>
      <c r="H155" s="231"/>
      <c r="I155" s="231"/>
      <c r="J155" s="269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31"/>
      <c r="B156" s="269"/>
      <c r="C156" s="231"/>
      <c r="D156" s="231"/>
      <c r="E156" s="269"/>
      <c r="F156" s="231"/>
      <c r="G156" s="231"/>
      <c r="H156" s="231"/>
      <c r="I156" s="231"/>
      <c r="J156" s="269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31"/>
      <c r="B157" s="269"/>
      <c r="C157" s="231"/>
      <c r="D157" s="231"/>
      <c r="E157" s="269"/>
      <c r="F157" s="231"/>
      <c r="G157" s="231"/>
      <c r="H157" s="231"/>
      <c r="I157" s="231"/>
      <c r="J157" s="269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31"/>
      <c r="B158" s="269"/>
      <c r="C158" s="231"/>
      <c r="D158" s="231"/>
      <c r="E158" s="269"/>
      <c r="F158" s="231"/>
      <c r="G158" s="231"/>
      <c r="H158" s="231"/>
      <c r="I158" s="231"/>
      <c r="J158" s="269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31"/>
      <c r="B159" s="269"/>
      <c r="C159" s="231"/>
      <c r="D159" s="231"/>
      <c r="E159" s="269"/>
      <c r="F159" s="231"/>
      <c r="G159" s="231"/>
      <c r="H159" s="231"/>
      <c r="I159" s="231"/>
      <c r="J159" s="269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31"/>
      <c r="B160" s="269"/>
      <c r="C160" s="231"/>
      <c r="D160" s="231"/>
      <c r="E160" s="269"/>
      <c r="F160" s="231"/>
      <c r="G160" s="231"/>
      <c r="H160" s="231"/>
      <c r="I160" s="231"/>
      <c r="J160" s="269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31"/>
      <c r="B161" s="269"/>
      <c r="C161" s="231"/>
      <c r="D161" s="231"/>
      <c r="E161" s="269"/>
      <c r="F161" s="231"/>
      <c r="G161" s="231"/>
      <c r="H161" s="231"/>
      <c r="I161" s="231"/>
      <c r="J161" s="269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31"/>
      <c r="B162" s="269"/>
      <c r="C162" s="231"/>
      <c r="D162" s="231"/>
      <c r="E162" s="269"/>
      <c r="F162" s="231"/>
      <c r="G162" s="231"/>
      <c r="H162" s="231"/>
      <c r="I162" s="231"/>
      <c r="J162" s="269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31"/>
      <c r="B163" s="269"/>
      <c r="C163" s="231"/>
      <c r="D163" s="231"/>
      <c r="E163" s="269"/>
      <c r="F163" s="231"/>
      <c r="G163" s="231"/>
      <c r="H163" s="231"/>
      <c r="I163" s="231"/>
      <c r="J163" s="269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31"/>
      <c r="B164" s="269"/>
      <c r="C164" s="231"/>
      <c r="D164" s="231"/>
      <c r="E164" s="269"/>
      <c r="F164" s="231"/>
      <c r="G164" s="231"/>
      <c r="H164" s="231"/>
      <c r="I164" s="231"/>
      <c r="J164" s="269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31"/>
      <c r="B165" s="269"/>
      <c r="C165" s="231"/>
      <c r="D165" s="231"/>
      <c r="E165" s="269"/>
      <c r="F165" s="231"/>
      <c r="G165" s="231"/>
      <c r="H165" s="231"/>
      <c r="I165" s="231"/>
      <c r="J165" s="269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31"/>
      <c r="B166" s="269"/>
      <c r="C166" s="231"/>
      <c r="D166" s="231"/>
      <c r="E166" s="269"/>
      <c r="F166" s="231"/>
      <c r="G166" s="231"/>
      <c r="H166" s="231"/>
      <c r="I166" s="231"/>
      <c r="J166" s="269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31"/>
      <c r="B167" s="269"/>
      <c r="C167" s="231"/>
      <c r="D167" s="231"/>
      <c r="E167" s="269"/>
      <c r="F167" s="231"/>
      <c r="G167" s="231"/>
      <c r="H167" s="231"/>
      <c r="I167" s="231"/>
      <c r="J167" s="269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31"/>
      <c r="B168" s="269"/>
      <c r="C168" s="231"/>
      <c r="D168" s="231"/>
      <c r="E168" s="269"/>
      <c r="F168" s="231"/>
      <c r="G168" s="231"/>
      <c r="H168" s="231"/>
      <c r="I168" s="231"/>
      <c r="J168" s="269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31"/>
      <c r="B169" s="269"/>
      <c r="C169" s="231"/>
      <c r="D169" s="231"/>
      <c r="E169" s="269"/>
      <c r="F169" s="231"/>
      <c r="G169" s="231"/>
      <c r="H169" s="231"/>
      <c r="I169" s="231"/>
      <c r="J169" s="269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31"/>
      <c r="B170" s="269"/>
      <c r="C170" s="231"/>
      <c r="D170" s="231"/>
      <c r="E170" s="269"/>
      <c r="F170" s="231"/>
      <c r="G170" s="231"/>
      <c r="H170" s="231"/>
      <c r="I170" s="231"/>
      <c r="J170" s="269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31"/>
      <c r="B171" s="269"/>
      <c r="C171" s="231"/>
      <c r="D171" s="231"/>
      <c r="E171" s="269"/>
      <c r="F171" s="231"/>
      <c r="G171" s="231"/>
      <c r="H171" s="231"/>
      <c r="I171" s="231"/>
      <c r="J171" s="269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31"/>
      <c r="B172" s="269"/>
      <c r="C172" s="231"/>
      <c r="D172" s="231"/>
      <c r="E172" s="269"/>
      <c r="F172" s="231"/>
      <c r="G172" s="231"/>
      <c r="H172" s="231"/>
      <c r="I172" s="231"/>
      <c r="J172" s="269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31"/>
      <c r="B173" s="269"/>
      <c r="C173" s="231"/>
      <c r="D173" s="231"/>
      <c r="E173" s="269"/>
      <c r="F173" s="231"/>
      <c r="G173" s="231"/>
      <c r="H173" s="231"/>
      <c r="I173" s="231"/>
      <c r="J173" s="269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31"/>
      <c r="B174" s="269"/>
      <c r="C174" s="231"/>
      <c r="D174" s="231"/>
      <c r="E174" s="269"/>
      <c r="F174" s="231"/>
      <c r="G174" s="231"/>
      <c r="H174" s="231"/>
      <c r="I174" s="231"/>
      <c r="J174" s="269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31"/>
      <c r="B175" s="269"/>
      <c r="C175" s="231"/>
      <c r="D175" s="231"/>
      <c r="E175" s="269"/>
      <c r="F175" s="231"/>
      <c r="G175" s="231"/>
      <c r="H175" s="231"/>
      <c r="I175" s="231"/>
      <c r="J175" s="269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31"/>
      <c r="B176" s="269"/>
      <c r="C176" s="231"/>
      <c r="D176" s="231"/>
      <c r="E176" s="269"/>
      <c r="F176" s="231"/>
      <c r="G176" s="231"/>
      <c r="H176" s="231"/>
      <c r="I176" s="231"/>
      <c r="J176" s="269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31"/>
      <c r="B177" s="269"/>
      <c r="C177" s="231"/>
      <c r="D177" s="231"/>
      <c r="E177" s="269"/>
      <c r="F177" s="231"/>
      <c r="G177" s="231"/>
      <c r="H177" s="231"/>
      <c r="I177" s="231"/>
      <c r="J177" s="269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31"/>
      <c r="B178" s="269"/>
      <c r="C178" s="231"/>
      <c r="D178" s="231"/>
      <c r="E178" s="269"/>
      <c r="F178" s="231"/>
      <c r="G178" s="231"/>
      <c r="H178" s="231"/>
      <c r="I178" s="231"/>
      <c r="J178" s="269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31"/>
      <c r="B179" s="269"/>
      <c r="C179" s="231"/>
      <c r="D179" s="231"/>
      <c r="E179" s="269"/>
      <c r="F179" s="231"/>
      <c r="G179" s="231"/>
      <c r="H179" s="231"/>
      <c r="I179" s="231"/>
      <c r="J179" s="269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31"/>
      <c r="B180" s="269"/>
      <c r="C180" s="231"/>
      <c r="D180" s="231"/>
      <c r="E180" s="269"/>
      <c r="F180" s="231"/>
      <c r="G180" s="231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31"/>
      <c r="B181" s="269"/>
      <c r="C181" s="231"/>
      <c r="D181" s="231"/>
      <c r="E181" s="269"/>
      <c r="F181" s="231"/>
      <c r="G181" s="231"/>
      <c r="H181" s="231"/>
      <c r="I181" s="231"/>
      <c r="J181" s="269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31"/>
      <c r="B182" s="269"/>
      <c r="C182" s="231"/>
      <c r="D182" s="231"/>
      <c r="E182" s="269"/>
      <c r="F182" s="231"/>
      <c r="G182" s="231"/>
      <c r="H182" s="231"/>
      <c r="I182" s="231"/>
      <c r="J182" s="269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31"/>
      <c r="B183" s="269"/>
      <c r="C183" s="231"/>
      <c r="D183" s="231"/>
      <c r="E183" s="269"/>
      <c r="F183" s="231"/>
      <c r="G183" s="231"/>
      <c r="H183" s="231"/>
      <c r="I183" s="231"/>
      <c r="J183" s="269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31"/>
      <c r="B184" s="269"/>
      <c r="C184" s="231"/>
      <c r="D184" s="231"/>
      <c r="E184" s="269"/>
      <c r="F184" s="231"/>
      <c r="G184" s="231"/>
      <c r="H184" s="231"/>
      <c r="I184" s="231"/>
      <c r="J184" s="269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31"/>
      <c r="B185" s="269"/>
      <c r="C185" s="231"/>
      <c r="D185" s="231"/>
      <c r="E185" s="269"/>
      <c r="F185" s="231"/>
      <c r="G185" s="231"/>
      <c r="H185" s="231"/>
      <c r="I185" s="231"/>
      <c r="J185" s="269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31"/>
      <c r="B186" s="269"/>
      <c r="C186" s="231"/>
      <c r="D186" s="231"/>
      <c r="E186" s="269"/>
      <c r="F186" s="231"/>
      <c r="G186" s="231"/>
      <c r="H186" s="231"/>
      <c r="I186" s="231"/>
      <c r="J186" s="269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31"/>
      <c r="B187" s="269"/>
      <c r="C187" s="231"/>
      <c r="D187" s="231"/>
      <c r="E187" s="269"/>
      <c r="F187" s="231"/>
      <c r="G187" s="231"/>
      <c r="H187" s="231"/>
      <c r="I187" s="231"/>
      <c r="J187" s="269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31"/>
      <c r="B188" s="269"/>
      <c r="C188" s="231"/>
      <c r="D188" s="231"/>
      <c r="E188" s="269"/>
      <c r="F188" s="231"/>
      <c r="G188" s="231"/>
      <c r="H188" s="231"/>
      <c r="I188" s="231"/>
      <c r="J188" s="269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31"/>
      <c r="B189" s="269"/>
      <c r="C189" s="231"/>
      <c r="D189" s="231"/>
      <c r="E189" s="269"/>
      <c r="F189" s="231"/>
      <c r="G189" s="231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31"/>
      <c r="B190" s="269"/>
      <c r="C190" s="231"/>
      <c r="D190" s="231"/>
      <c r="E190" s="269"/>
      <c r="F190" s="231"/>
      <c r="G190" s="231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31"/>
      <c r="B191" s="269"/>
      <c r="C191" s="231"/>
      <c r="D191" s="231"/>
      <c r="E191" s="269"/>
      <c r="F191" s="231"/>
      <c r="G191" s="231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31"/>
      <c r="B192" s="269"/>
      <c r="C192" s="231"/>
      <c r="D192" s="231"/>
      <c r="E192" s="269"/>
      <c r="F192" s="231"/>
      <c r="G192" s="231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31"/>
      <c r="B193" s="269"/>
      <c r="C193" s="231"/>
      <c r="D193" s="231"/>
      <c r="E193" s="269"/>
      <c r="F193" s="231"/>
      <c r="G193" s="231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31"/>
      <c r="B194" s="269"/>
      <c r="C194" s="231"/>
      <c r="D194" s="231"/>
      <c r="E194" s="269"/>
      <c r="F194" s="231"/>
      <c r="G194" s="231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31"/>
      <c r="B195" s="269"/>
      <c r="C195" s="231"/>
      <c r="D195" s="231"/>
      <c r="E195" s="269"/>
      <c r="F195" s="231"/>
      <c r="G195" s="231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31"/>
      <c r="B196" s="269"/>
      <c r="C196" s="231"/>
      <c r="D196" s="231"/>
      <c r="E196" s="269"/>
      <c r="F196" s="231"/>
      <c r="G196" s="231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31"/>
      <c r="B197" s="269"/>
      <c r="C197" s="231"/>
      <c r="D197" s="231"/>
      <c r="E197" s="269"/>
      <c r="F197" s="231"/>
      <c r="G197" s="231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31"/>
      <c r="B198" s="269"/>
      <c r="C198" s="231"/>
      <c r="D198" s="231"/>
      <c r="E198" s="269"/>
      <c r="F198" s="231"/>
      <c r="G198" s="231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31"/>
      <c r="B199" s="269"/>
      <c r="C199" s="231"/>
      <c r="D199" s="231"/>
      <c r="E199" s="269"/>
      <c r="F199" s="231"/>
      <c r="G199" s="231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31"/>
      <c r="B200" s="269"/>
      <c r="C200" s="231"/>
      <c r="D200" s="231"/>
      <c r="E200" s="269"/>
      <c r="F200" s="231"/>
      <c r="G200" s="231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31"/>
      <c r="B201" s="269"/>
      <c r="C201" s="231"/>
      <c r="D201" s="231"/>
      <c r="E201" s="269"/>
      <c r="F201" s="231"/>
      <c r="G201" s="231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31"/>
      <c r="B202" s="269"/>
      <c r="C202" s="231"/>
      <c r="D202" s="231"/>
      <c r="E202" s="269"/>
      <c r="F202" s="231"/>
      <c r="G202" s="231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31"/>
      <c r="B203" s="269"/>
      <c r="C203" s="231"/>
      <c r="D203" s="231"/>
      <c r="E203" s="269"/>
      <c r="F203" s="231"/>
      <c r="G203" s="231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31"/>
      <c r="B204" s="269"/>
      <c r="C204" s="231"/>
      <c r="D204" s="231"/>
      <c r="E204" s="269"/>
      <c r="F204" s="231"/>
      <c r="G204" s="231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31"/>
      <c r="B205" s="269"/>
      <c r="C205" s="231"/>
      <c r="D205" s="231"/>
      <c r="E205" s="269"/>
      <c r="F205" s="231"/>
      <c r="G205" s="231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31"/>
      <c r="B206" s="269"/>
      <c r="C206" s="231"/>
      <c r="D206" s="231"/>
      <c r="E206" s="269"/>
      <c r="F206" s="231"/>
      <c r="G206" s="231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31"/>
      <c r="B207" s="269"/>
      <c r="C207" s="231"/>
      <c r="D207" s="231"/>
      <c r="E207" s="269"/>
      <c r="F207" s="231"/>
      <c r="G207" s="231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31"/>
      <c r="B208" s="269"/>
      <c r="C208" s="231"/>
      <c r="D208" s="231"/>
      <c r="E208" s="269"/>
      <c r="F208" s="231"/>
      <c r="G208" s="231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31"/>
      <c r="B209" s="269"/>
      <c r="C209" s="231"/>
      <c r="D209" s="231"/>
      <c r="E209" s="269"/>
      <c r="F209" s="231"/>
      <c r="G209" s="231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31"/>
      <c r="B210" s="269"/>
      <c r="C210" s="231"/>
      <c r="D210" s="231"/>
      <c r="E210" s="269"/>
      <c r="F210" s="231"/>
      <c r="G210" s="231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31"/>
      <c r="B211" s="269"/>
      <c r="C211" s="231"/>
      <c r="D211" s="231"/>
      <c r="E211" s="269"/>
      <c r="F211" s="231"/>
      <c r="G211" s="231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31"/>
      <c r="B212" s="269"/>
      <c r="C212" s="231"/>
      <c r="D212" s="231"/>
      <c r="E212" s="269"/>
      <c r="F212" s="231"/>
      <c r="G212" s="231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31"/>
      <c r="B213" s="269"/>
      <c r="C213" s="231"/>
      <c r="D213" s="231"/>
      <c r="E213" s="269"/>
      <c r="F213" s="231"/>
      <c r="G213" s="231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31"/>
      <c r="B214" s="269"/>
      <c r="C214" s="231"/>
      <c r="D214" s="231"/>
      <c r="E214" s="269"/>
      <c r="F214" s="231"/>
      <c r="G214" s="231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31"/>
      <c r="B215" s="269"/>
      <c r="C215" s="231"/>
      <c r="D215" s="231"/>
      <c r="E215" s="269"/>
      <c r="F215" s="231"/>
      <c r="G215" s="231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31"/>
      <c r="B216" s="269"/>
      <c r="C216" s="231"/>
      <c r="D216" s="231"/>
      <c r="E216" s="269"/>
      <c r="F216" s="231"/>
      <c r="G216" s="231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31"/>
      <c r="B217" s="269"/>
      <c r="C217" s="231"/>
      <c r="D217" s="231"/>
      <c r="E217" s="269"/>
      <c r="F217" s="231"/>
      <c r="G217" s="231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31"/>
      <c r="B218" s="269"/>
      <c r="C218" s="231"/>
      <c r="D218" s="231"/>
      <c r="E218" s="269"/>
      <c r="F218" s="231"/>
      <c r="G218" s="231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31"/>
      <c r="B219" s="269"/>
      <c r="C219" s="231"/>
      <c r="D219" s="231"/>
      <c r="E219" s="269"/>
      <c r="F219" s="231"/>
      <c r="G219" s="231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31"/>
      <c r="B220" s="269"/>
      <c r="C220" s="231"/>
      <c r="D220" s="231"/>
      <c r="E220" s="269"/>
      <c r="F220" s="231"/>
      <c r="G220" s="231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31"/>
      <c r="B221" s="269"/>
      <c r="C221" s="231"/>
      <c r="D221" s="231"/>
      <c r="E221" s="269"/>
      <c r="F221" s="231"/>
      <c r="G221" s="231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31"/>
      <c r="B222" s="269"/>
      <c r="C222" s="231"/>
      <c r="D222" s="231"/>
      <c r="E222" s="269"/>
      <c r="F222" s="231"/>
      <c r="G222" s="231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31"/>
      <c r="B223" s="269"/>
      <c r="C223" s="231"/>
      <c r="D223" s="231"/>
      <c r="E223" s="269"/>
      <c r="F223" s="231"/>
      <c r="G223" s="231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31"/>
      <c r="B224" s="269"/>
      <c r="C224" s="231"/>
      <c r="D224" s="231"/>
      <c r="E224" s="269"/>
      <c r="F224" s="231"/>
      <c r="G224" s="231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31"/>
      <c r="B225" s="269"/>
      <c r="C225" s="231"/>
      <c r="D225" s="231"/>
      <c r="E225" s="269"/>
      <c r="F225" s="231"/>
      <c r="G225" s="231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31"/>
      <c r="B226" s="269"/>
      <c r="C226" s="231"/>
      <c r="D226" s="231"/>
      <c r="E226" s="269"/>
      <c r="F226" s="231"/>
      <c r="G226" s="231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31"/>
      <c r="B227" s="269"/>
      <c r="C227" s="231"/>
      <c r="D227" s="231"/>
      <c r="E227" s="269"/>
      <c r="F227" s="231"/>
      <c r="G227" s="231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31"/>
      <c r="B228" s="269"/>
      <c r="C228" s="231"/>
      <c r="D228" s="231"/>
      <c r="E228" s="269"/>
      <c r="F228" s="231"/>
      <c r="G228" s="231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31"/>
      <c r="B229" s="269"/>
      <c r="C229" s="231"/>
      <c r="D229" s="231"/>
      <c r="E229" s="269"/>
      <c r="F229" s="231"/>
      <c r="G229" s="231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31"/>
      <c r="B230" s="269"/>
      <c r="C230" s="231"/>
      <c r="D230" s="231"/>
      <c r="E230" s="269"/>
      <c r="F230" s="231"/>
      <c r="G230" s="231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31"/>
      <c r="B231" s="269"/>
      <c r="C231" s="231"/>
      <c r="D231" s="231"/>
      <c r="E231" s="269"/>
      <c r="F231" s="231"/>
      <c r="G231" s="231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31"/>
      <c r="B232" s="269"/>
      <c r="C232" s="231"/>
      <c r="D232" s="231"/>
      <c r="E232" s="269"/>
      <c r="F232" s="231"/>
      <c r="G232" s="231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31"/>
      <c r="B233" s="269"/>
      <c r="C233" s="231"/>
      <c r="D233" s="231"/>
      <c r="E233" s="269"/>
      <c r="F233" s="231"/>
      <c r="G233" s="231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31"/>
      <c r="B234" s="269"/>
      <c r="C234" s="231"/>
      <c r="D234" s="231"/>
      <c r="E234" s="269"/>
      <c r="F234" s="231"/>
      <c r="G234" s="231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31"/>
      <c r="B235" s="269"/>
      <c r="C235" s="231"/>
      <c r="D235" s="231"/>
      <c r="E235" s="269"/>
      <c r="F235" s="231"/>
      <c r="G235" s="231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31"/>
      <c r="B236" s="269"/>
      <c r="C236" s="231"/>
      <c r="D236" s="231"/>
      <c r="E236" s="269"/>
      <c r="F236" s="231"/>
      <c r="G236" s="231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31"/>
      <c r="B237" s="269"/>
      <c r="C237" s="231"/>
      <c r="D237" s="231"/>
      <c r="E237" s="269"/>
      <c r="F237" s="231"/>
      <c r="G237" s="231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31"/>
      <c r="B238" s="269"/>
      <c r="C238" s="231"/>
      <c r="D238" s="231"/>
      <c r="E238" s="269"/>
      <c r="F238" s="231"/>
      <c r="G238" s="231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31"/>
      <c r="B239" s="269"/>
      <c r="C239" s="231"/>
      <c r="D239" s="231"/>
      <c r="E239" s="269"/>
      <c r="F239" s="231"/>
      <c r="G239" s="231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31"/>
      <c r="B240" s="269"/>
      <c r="C240" s="231"/>
      <c r="D240" s="231"/>
      <c r="E240" s="269"/>
      <c r="F240" s="231"/>
      <c r="G240" s="231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31"/>
      <c r="B241" s="269"/>
      <c r="C241" s="231"/>
      <c r="D241" s="231"/>
      <c r="E241" s="269"/>
      <c r="F241" s="231"/>
      <c r="G241" s="231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31"/>
      <c r="B242" s="269"/>
      <c r="C242" s="231"/>
      <c r="D242" s="231"/>
      <c r="E242" s="269"/>
      <c r="F242" s="231"/>
      <c r="G242" s="231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31"/>
      <c r="B243" s="269"/>
      <c r="C243" s="231"/>
      <c r="D243" s="231"/>
      <c r="E243" s="269"/>
      <c r="F243" s="231"/>
      <c r="G243" s="231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31"/>
      <c r="B244" s="269"/>
      <c r="C244" s="231"/>
      <c r="D244" s="231"/>
      <c r="E244" s="269"/>
      <c r="F244" s="231"/>
      <c r="G244" s="231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31"/>
      <c r="B245" s="269"/>
      <c r="C245" s="231"/>
      <c r="D245" s="231"/>
      <c r="E245" s="269"/>
      <c r="F245" s="231"/>
      <c r="G245" s="231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31"/>
      <c r="B246" s="269"/>
      <c r="C246" s="231"/>
      <c r="D246" s="231"/>
      <c r="E246" s="269"/>
      <c r="F246" s="231"/>
      <c r="G246" s="231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31"/>
      <c r="B247" s="269"/>
      <c r="C247" s="231"/>
      <c r="D247" s="231"/>
      <c r="E247" s="269"/>
      <c r="F247" s="231"/>
      <c r="G247" s="231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31"/>
      <c r="B248" s="269"/>
      <c r="C248" s="231"/>
      <c r="D248" s="231"/>
      <c r="E248" s="269"/>
      <c r="F248" s="231"/>
      <c r="G248" s="231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31"/>
      <c r="B249" s="269"/>
      <c r="C249" s="231"/>
      <c r="D249" s="231"/>
      <c r="E249" s="269"/>
      <c r="F249" s="231"/>
      <c r="G249" s="231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31"/>
      <c r="B250" s="269"/>
      <c r="C250" s="231"/>
      <c r="D250" s="231"/>
      <c r="E250" s="269"/>
      <c r="F250" s="231"/>
      <c r="G250" s="231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31"/>
      <c r="B251" s="269"/>
      <c r="C251" s="231"/>
      <c r="D251" s="231"/>
      <c r="E251" s="269"/>
      <c r="F251" s="231"/>
      <c r="G251" s="231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31"/>
      <c r="B252" s="269"/>
      <c r="C252" s="231"/>
      <c r="D252" s="231"/>
      <c r="E252" s="269"/>
      <c r="F252" s="231"/>
      <c r="G252" s="231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31"/>
      <c r="B253" s="269"/>
      <c r="C253" s="231"/>
      <c r="D253" s="231"/>
      <c r="E253" s="269"/>
      <c r="F253" s="231"/>
      <c r="G253" s="231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31"/>
      <c r="B254" s="269"/>
      <c r="C254" s="231"/>
      <c r="D254" s="231"/>
      <c r="E254" s="269"/>
      <c r="F254" s="231"/>
      <c r="G254" s="231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31"/>
      <c r="B255" s="269"/>
      <c r="C255" s="231"/>
      <c r="D255" s="231"/>
      <c r="E255" s="269"/>
      <c r="F255" s="231"/>
      <c r="G255" s="231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31"/>
      <c r="B256" s="269"/>
      <c r="C256" s="231"/>
      <c r="D256" s="231"/>
      <c r="E256" s="269"/>
      <c r="F256" s="231"/>
      <c r="G256" s="231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31"/>
      <c r="B257" s="269"/>
      <c r="C257" s="231"/>
      <c r="D257" s="231"/>
      <c r="E257" s="269"/>
      <c r="F257" s="231"/>
      <c r="G257" s="231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31"/>
      <c r="B258" s="269"/>
      <c r="C258" s="231"/>
      <c r="D258" s="231"/>
      <c r="E258" s="269"/>
      <c r="F258" s="231"/>
      <c r="G258" s="231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31"/>
      <c r="B259" s="269"/>
      <c r="C259" s="231"/>
      <c r="D259" s="231"/>
      <c r="E259" s="269"/>
      <c r="F259" s="231"/>
      <c r="G259" s="231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31"/>
      <c r="B260" s="269"/>
      <c r="C260" s="231"/>
      <c r="D260" s="231"/>
      <c r="E260" s="269"/>
      <c r="F260" s="231"/>
      <c r="G260" s="231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31"/>
      <c r="B261" s="269"/>
      <c r="C261" s="231"/>
      <c r="D261" s="231"/>
      <c r="E261" s="269"/>
      <c r="F261" s="231"/>
      <c r="G261" s="231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31"/>
      <c r="B262" s="269"/>
      <c r="C262" s="231"/>
      <c r="D262" s="231"/>
      <c r="E262" s="269"/>
      <c r="F262" s="231"/>
      <c r="G262" s="231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31"/>
      <c r="B263" s="269"/>
      <c r="C263" s="231"/>
      <c r="D263" s="231"/>
      <c r="E263" s="269"/>
      <c r="F263" s="231"/>
      <c r="G263" s="231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31"/>
      <c r="B264" s="269"/>
      <c r="C264" s="231"/>
      <c r="D264" s="231"/>
      <c r="E264" s="269"/>
      <c r="F264" s="231"/>
      <c r="G264" s="231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31"/>
      <c r="B265" s="269"/>
      <c r="C265" s="231"/>
      <c r="D265" s="231"/>
      <c r="E265" s="269"/>
      <c r="F265" s="231"/>
      <c r="G265" s="231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31"/>
      <c r="B266" s="269"/>
      <c r="C266" s="231"/>
      <c r="D266" s="231"/>
      <c r="E266" s="269"/>
      <c r="F266" s="231"/>
      <c r="G266" s="231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31"/>
      <c r="B267" s="269"/>
      <c r="C267" s="231"/>
      <c r="D267" s="231"/>
      <c r="E267" s="269"/>
      <c r="F267" s="231"/>
      <c r="G267" s="231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31"/>
      <c r="B268" s="269"/>
      <c r="C268" s="231"/>
      <c r="D268" s="231"/>
      <c r="E268" s="269"/>
      <c r="F268" s="231"/>
      <c r="G268" s="231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31"/>
      <c r="B269" s="269"/>
      <c r="C269" s="231"/>
      <c r="D269" s="231"/>
      <c r="E269" s="269"/>
      <c r="F269" s="231"/>
      <c r="G269" s="231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31"/>
      <c r="B270" s="269"/>
      <c r="C270" s="231"/>
      <c r="D270" s="231"/>
      <c r="E270" s="269"/>
      <c r="F270" s="231"/>
      <c r="G270" s="231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31"/>
      <c r="B271" s="269"/>
      <c r="C271" s="231"/>
      <c r="D271" s="231"/>
      <c r="E271" s="269"/>
      <c r="F271" s="231"/>
      <c r="G271" s="231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31"/>
      <c r="B272" s="269"/>
      <c r="C272" s="231"/>
      <c r="D272" s="231"/>
      <c r="E272" s="269"/>
      <c r="F272" s="231"/>
      <c r="G272" s="231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31"/>
      <c r="B273" s="269"/>
      <c r="C273" s="231"/>
      <c r="D273" s="231"/>
      <c r="E273" s="269"/>
      <c r="F273" s="231"/>
      <c r="G273" s="231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31"/>
      <c r="B274" s="269"/>
      <c r="C274" s="231"/>
      <c r="D274" s="231"/>
      <c r="E274" s="269"/>
      <c r="F274" s="231"/>
      <c r="G274" s="231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31"/>
      <c r="B275" s="269"/>
      <c r="C275" s="231"/>
      <c r="D275" s="231"/>
      <c r="E275" s="269"/>
      <c r="F275" s="231"/>
      <c r="G275" s="231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31"/>
      <c r="B276" s="269"/>
      <c r="C276" s="231"/>
      <c r="D276" s="231"/>
      <c r="E276" s="269"/>
      <c r="F276" s="231"/>
      <c r="G276" s="231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31"/>
      <c r="B277" s="269"/>
      <c r="C277" s="231"/>
      <c r="D277" s="231"/>
      <c r="E277" s="269"/>
      <c r="F277" s="231"/>
      <c r="G277" s="231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31"/>
      <c r="B278" s="269"/>
      <c r="C278" s="231"/>
      <c r="D278" s="231"/>
      <c r="E278" s="269"/>
      <c r="F278" s="231"/>
      <c r="G278" s="231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31"/>
      <c r="B279" s="269"/>
      <c r="C279" s="231"/>
      <c r="D279" s="231"/>
      <c r="E279" s="269"/>
      <c r="F279" s="231"/>
      <c r="G279" s="231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31"/>
      <c r="B280" s="269"/>
      <c r="C280" s="231"/>
      <c r="D280" s="231"/>
      <c r="E280" s="269"/>
      <c r="F280" s="231"/>
      <c r="G280" s="231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31"/>
      <c r="B281" s="269"/>
      <c r="C281" s="231"/>
      <c r="D281" s="231"/>
      <c r="E281" s="269"/>
      <c r="F281" s="231"/>
      <c r="G281" s="231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31"/>
      <c r="B282" s="269"/>
      <c r="C282" s="231"/>
      <c r="D282" s="231"/>
      <c r="E282" s="269"/>
      <c r="F282" s="231"/>
      <c r="G282" s="231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31"/>
      <c r="B283" s="269"/>
      <c r="C283" s="231"/>
      <c r="D283" s="231"/>
      <c r="E283" s="269"/>
      <c r="F283" s="231"/>
      <c r="G283" s="231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31"/>
      <c r="B284" s="269"/>
      <c r="C284" s="231"/>
      <c r="D284" s="231"/>
      <c r="E284" s="269"/>
      <c r="F284" s="231"/>
      <c r="G284" s="231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31"/>
      <c r="B285" s="269"/>
      <c r="C285" s="231"/>
      <c r="D285" s="231"/>
      <c r="E285" s="269"/>
      <c r="F285" s="231"/>
      <c r="G285" s="231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31"/>
      <c r="B286" s="269"/>
      <c r="C286" s="231"/>
      <c r="D286" s="231"/>
      <c r="E286" s="269"/>
      <c r="F286" s="231"/>
      <c r="G286" s="231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31"/>
      <c r="B287" s="269"/>
      <c r="C287" s="231"/>
      <c r="D287" s="231"/>
      <c r="E287" s="269"/>
      <c r="F287" s="231"/>
      <c r="G287" s="231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31"/>
      <c r="B288" s="269"/>
      <c r="C288" s="231"/>
      <c r="D288" s="231"/>
      <c r="E288" s="269"/>
      <c r="F288" s="231"/>
      <c r="G288" s="231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31"/>
      <c r="B289" s="269"/>
      <c r="C289" s="231"/>
      <c r="D289" s="231"/>
      <c r="E289" s="269"/>
      <c r="F289" s="231"/>
      <c r="G289" s="231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31"/>
      <c r="B290" s="269"/>
      <c r="C290" s="231"/>
      <c r="D290" s="231"/>
      <c r="E290" s="269"/>
      <c r="F290" s="231"/>
      <c r="G290" s="231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31"/>
      <c r="B291" s="269"/>
      <c r="C291" s="231"/>
      <c r="D291" s="231"/>
      <c r="E291" s="269"/>
      <c r="F291" s="231"/>
      <c r="G291" s="231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31"/>
      <c r="B292" s="269"/>
      <c r="C292" s="231"/>
      <c r="D292" s="231"/>
      <c r="E292" s="269"/>
      <c r="F292" s="231"/>
      <c r="G292" s="231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31"/>
      <c r="B293" s="269"/>
      <c r="C293" s="231"/>
      <c r="D293" s="231"/>
      <c r="E293" s="269"/>
      <c r="F293" s="231"/>
      <c r="G293" s="231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31"/>
      <c r="B294" s="269"/>
      <c r="C294" s="231"/>
      <c r="D294" s="231"/>
      <c r="E294" s="269"/>
      <c r="F294" s="231"/>
      <c r="G294" s="231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31"/>
      <c r="B295" s="269"/>
      <c r="C295" s="231"/>
      <c r="D295" s="231"/>
      <c r="E295" s="269"/>
      <c r="F295" s="231"/>
      <c r="G295" s="231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31"/>
      <c r="B296" s="269"/>
      <c r="C296" s="231"/>
      <c r="D296" s="231"/>
      <c r="E296" s="269"/>
      <c r="F296" s="231"/>
      <c r="G296" s="231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31"/>
      <c r="B297" s="269"/>
      <c r="C297" s="231"/>
      <c r="D297" s="231"/>
      <c r="E297" s="269"/>
      <c r="F297" s="231"/>
      <c r="G297" s="231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31"/>
      <c r="B298" s="269"/>
      <c r="C298" s="231"/>
      <c r="D298" s="231"/>
      <c r="E298" s="269"/>
      <c r="F298" s="231"/>
      <c r="G298" s="231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31"/>
      <c r="B299" s="269"/>
      <c r="C299" s="231"/>
      <c r="D299" s="231"/>
      <c r="E299" s="269"/>
      <c r="F299" s="231"/>
      <c r="G299" s="231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31"/>
      <c r="B300" s="269"/>
      <c r="C300" s="231"/>
      <c r="D300" s="231"/>
      <c r="E300" s="269"/>
      <c r="F300" s="231"/>
      <c r="G300" s="231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31"/>
      <c r="B301" s="269"/>
      <c r="C301" s="231"/>
      <c r="D301" s="231"/>
      <c r="E301" s="269"/>
      <c r="F301" s="231"/>
      <c r="G301" s="231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31"/>
      <c r="B302" s="269"/>
      <c r="C302" s="231"/>
      <c r="D302" s="231"/>
      <c r="E302" s="269"/>
      <c r="F302" s="231"/>
      <c r="G302" s="231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31"/>
      <c r="B303" s="269"/>
      <c r="C303" s="231"/>
      <c r="D303" s="231"/>
      <c r="E303" s="269"/>
      <c r="F303" s="231"/>
      <c r="G303" s="231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31"/>
      <c r="B304" s="269"/>
      <c r="C304" s="231"/>
      <c r="D304" s="231"/>
      <c r="E304" s="269"/>
      <c r="F304" s="231"/>
      <c r="G304" s="231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31"/>
      <c r="B305" s="269"/>
      <c r="C305" s="231"/>
      <c r="D305" s="231"/>
      <c r="E305" s="269"/>
      <c r="F305" s="231"/>
      <c r="G305" s="231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31"/>
      <c r="B306" s="269"/>
      <c r="C306" s="231"/>
      <c r="D306" s="231"/>
      <c r="E306" s="269"/>
      <c r="F306" s="231"/>
      <c r="G306" s="231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31"/>
      <c r="B307" s="269"/>
      <c r="C307" s="231"/>
      <c r="D307" s="231"/>
      <c r="E307" s="269"/>
      <c r="F307" s="231"/>
      <c r="G307" s="231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31"/>
      <c r="B308" s="269"/>
      <c r="C308" s="231"/>
      <c r="D308" s="231"/>
      <c r="E308" s="269"/>
      <c r="F308" s="231"/>
      <c r="G308" s="231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31"/>
      <c r="B309" s="269"/>
      <c r="C309" s="231"/>
      <c r="D309" s="231"/>
      <c r="E309" s="269"/>
      <c r="F309" s="231"/>
      <c r="G309" s="231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31"/>
      <c r="B310" s="269"/>
      <c r="C310" s="231"/>
      <c r="D310" s="231"/>
      <c r="E310" s="269"/>
      <c r="F310" s="231"/>
      <c r="G310" s="231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31"/>
      <c r="B311" s="269"/>
      <c r="C311" s="231"/>
      <c r="D311" s="231"/>
      <c r="E311" s="269"/>
      <c r="F311" s="231"/>
      <c r="G311" s="231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31"/>
      <c r="B312" s="269"/>
      <c r="C312" s="231"/>
      <c r="D312" s="231"/>
      <c r="E312" s="269"/>
      <c r="F312" s="231"/>
      <c r="G312" s="231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31"/>
      <c r="B313" s="269"/>
      <c r="C313" s="231"/>
      <c r="D313" s="231"/>
      <c r="E313" s="269"/>
      <c r="F313" s="231"/>
      <c r="G313" s="231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31"/>
      <c r="B314" s="269"/>
      <c r="C314" s="231"/>
      <c r="D314" s="231"/>
      <c r="E314" s="269"/>
      <c r="F314" s="231"/>
      <c r="G314" s="231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31"/>
      <c r="B315" s="269"/>
      <c r="C315" s="231"/>
      <c r="D315" s="231"/>
      <c r="E315" s="269"/>
      <c r="F315" s="231"/>
      <c r="G315" s="231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31"/>
      <c r="B316" s="269"/>
      <c r="C316" s="231"/>
      <c r="D316" s="231"/>
      <c r="E316" s="269"/>
      <c r="F316" s="231"/>
      <c r="G316" s="231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31"/>
      <c r="B317" s="269"/>
      <c r="C317" s="231"/>
      <c r="D317" s="231"/>
      <c r="E317" s="269"/>
      <c r="F317" s="231"/>
      <c r="G317" s="231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31"/>
      <c r="B318" s="269"/>
      <c r="C318" s="231"/>
      <c r="D318" s="231"/>
      <c r="E318" s="269"/>
      <c r="F318" s="231"/>
      <c r="G318" s="231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31"/>
      <c r="B319" s="269"/>
      <c r="C319" s="231"/>
      <c r="D319" s="231"/>
      <c r="E319" s="269"/>
      <c r="F319" s="231"/>
      <c r="G319" s="231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31"/>
      <c r="B320" s="269"/>
      <c r="C320" s="231"/>
      <c r="D320" s="231"/>
      <c r="E320" s="269"/>
      <c r="F320" s="231"/>
      <c r="G320" s="231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31"/>
      <c r="B321" s="269"/>
      <c r="C321" s="231"/>
      <c r="D321" s="231"/>
      <c r="E321" s="269"/>
      <c r="F321" s="231"/>
      <c r="G321" s="231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31"/>
      <c r="B322" s="269"/>
      <c r="C322" s="231"/>
      <c r="D322" s="231"/>
      <c r="E322" s="269"/>
      <c r="F322" s="231"/>
      <c r="G322" s="231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31"/>
      <c r="B323" s="269"/>
      <c r="C323" s="231"/>
      <c r="D323" s="231"/>
      <c r="E323" s="269"/>
      <c r="F323" s="231"/>
      <c r="G323" s="231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31"/>
      <c r="B324" s="269"/>
      <c r="C324" s="231"/>
      <c r="D324" s="231"/>
      <c r="E324" s="269"/>
      <c r="F324" s="231"/>
      <c r="G324" s="231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31"/>
      <c r="B325" s="269"/>
      <c r="C325" s="231"/>
      <c r="D325" s="231"/>
      <c r="E325" s="269"/>
      <c r="F325" s="231"/>
      <c r="G325" s="231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31"/>
      <c r="B326" s="269"/>
      <c r="C326" s="231"/>
      <c r="D326" s="231"/>
      <c r="E326" s="269"/>
      <c r="F326" s="231"/>
      <c r="G326" s="231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31"/>
      <c r="B327" s="269"/>
      <c r="C327" s="231"/>
      <c r="D327" s="231"/>
      <c r="E327" s="269"/>
      <c r="F327" s="231"/>
      <c r="G327" s="231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31"/>
      <c r="B328" s="269"/>
      <c r="C328" s="231"/>
      <c r="D328" s="231"/>
      <c r="E328" s="269"/>
      <c r="F328" s="231"/>
      <c r="G328" s="231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31"/>
      <c r="B329" s="269"/>
      <c r="C329" s="231"/>
      <c r="D329" s="231"/>
      <c r="E329" s="269"/>
      <c r="F329" s="231"/>
      <c r="G329" s="231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31"/>
      <c r="B330" s="269"/>
      <c r="C330" s="231"/>
      <c r="D330" s="231"/>
      <c r="E330" s="269"/>
      <c r="F330" s="231"/>
      <c r="G330" s="231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31"/>
      <c r="B331" s="269"/>
      <c r="C331" s="231"/>
      <c r="D331" s="231"/>
      <c r="E331" s="269"/>
      <c r="F331" s="231"/>
      <c r="G331" s="231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31"/>
      <c r="B332" s="269"/>
      <c r="C332" s="231"/>
      <c r="D332" s="231"/>
      <c r="E332" s="269"/>
      <c r="F332" s="231"/>
      <c r="G332" s="231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31"/>
      <c r="B333" s="269"/>
      <c r="C333" s="231"/>
      <c r="D333" s="231"/>
      <c r="E333" s="269"/>
      <c r="F333" s="231"/>
      <c r="G333" s="231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31"/>
      <c r="B334" s="269"/>
      <c r="C334" s="231"/>
      <c r="D334" s="231"/>
      <c r="E334" s="269"/>
      <c r="F334" s="231"/>
      <c r="G334" s="231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31"/>
      <c r="B335" s="269"/>
      <c r="C335" s="231"/>
      <c r="D335" s="231"/>
      <c r="E335" s="269"/>
      <c r="F335" s="231"/>
      <c r="G335" s="231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31"/>
      <c r="B336" s="269"/>
      <c r="C336" s="231"/>
      <c r="D336" s="231"/>
      <c r="E336" s="269"/>
      <c r="F336" s="231"/>
      <c r="G336" s="231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31"/>
      <c r="B337" s="269"/>
      <c r="C337" s="231"/>
      <c r="D337" s="231"/>
      <c r="E337" s="269"/>
      <c r="F337" s="231"/>
      <c r="G337" s="231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31"/>
      <c r="B338" s="269"/>
      <c r="C338" s="231"/>
      <c r="D338" s="231"/>
      <c r="E338" s="269"/>
      <c r="F338" s="231"/>
      <c r="G338" s="231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31"/>
      <c r="B339" s="269"/>
      <c r="C339" s="231"/>
      <c r="D339" s="231"/>
      <c r="E339" s="269"/>
      <c r="F339" s="231"/>
      <c r="G339" s="231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31"/>
      <c r="B340" s="269"/>
      <c r="C340" s="231"/>
      <c r="D340" s="231"/>
      <c r="E340" s="269"/>
      <c r="F340" s="231"/>
      <c r="G340" s="231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31"/>
      <c r="B341" s="269"/>
      <c r="C341" s="231"/>
      <c r="D341" s="231"/>
      <c r="E341" s="269"/>
      <c r="F341" s="231"/>
      <c r="G341" s="231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31"/>
      <c r="B342" s="269"/>
      <c r="C342" s="231"/>
      <c r="D342" s="231"/>
      <c r="E342" s="269"/>
      <c r="F342" s="231"/>
      <c r="G342" s="231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31"/>
      <c r="B343" s="269"/>
      <c r="C343" s="231"/>
      <c r="D343" s="231"/>
      <c r="E343" s="269"/>
      <c r="F343" s="231"/>
      <c r="G343" s="231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31"/>
      <c r="B344" s="269"/>
      <c r="C344" s="231"/>
      <c r="D344" s="231"/>
      <c r="E344" s="269"/>
      <c r="F344" s="231"/>
      <c r="G344" s="231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31"/>
      <c r="B345" s="269"/>
      <c r="C345" s="231"/>
      <c r="D345" s="231"/>
      <c r="E345" s="269"/>
      <c r="F345" s="231"/>
      <c r="G345" s="231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31"/>
      <c r="B346" s="269"/>
      <c r="C346" s="231"/>
      <c r="D346" s="231"/>
      <c r="E346" s="269"/>
      <c r="F346" s="231"/>
      <c r="G346" s="231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31"/>
      <c r="B347" s="269"/>
      <c r="C347" s="231"/>
      <c r="D347" s="231"/>
      <c r="E347" s="269"/>
      <c r="F347" s="231"/>
      <c r="G347" s="231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31"/>
      <c r="B348" s="269"/>
      <c r="C348" s="231"/>
      <c r="D348" s="231"/>
      <c r="E348" s="269"/>
      <c r="F348" s="231"/>
      <c r="G348" s="231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31"/>
      <c r="B349" s="269"/>
      <c r="C349" s="231"/>
      <c r="D349" s="231"/>
      <c r="E349" s="269"/>
      <c r="F349" s="231"/>
      <c r="G349" s="231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31"/>
      <c r="B350" s="269"/>
      <c r="C350" s="231"/>
      <c r="D350" s="231"/>
      <c r="E350" s="269"/>
      <c r="F350" s="231"/>
      <c r="G350" s="231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31"/>
      <c r="B351" s="269"/>
      <c r="C351" s="231"/>
      <c r="D351" s="231"/>
      <c r="E351" s="269"/>
      <c r="F351" s="231"/>
      <c r="G351" s="231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31"/>
      <c r="B352" s="269"/>
      <c r="C352" s="231"/>
      <c r="D352" s="231"/>
      <c r="E352" s="269"/>
      <c r="F352" s="231"/>
      <c r="G352" s="231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31"/>
      <c r="B353" s="269"/>
      <c r="C353" s="231"/>
      <c r="D353" s="231"/>
      <c r="E353" s="269"/>
      <c r="F353" s="231"/>
      <c r="G353" s="231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31"/>
      <c r="B354" s="269"/>
      <c r="C354" s="231"/>
      <c r="D354" s="231"/>
      <c r="E354" s="269"/>
      <c r="F354" s="231"/>
      <c r="G354" s="231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31"/>
      <c r="B355" s="269"/>
      <c r="C355" s="231"/>
      <c r="D355" s="231"/>
      <c r="E355" s="269"/>
      <c r="F355" s="231"/>
      <c r="G355" s="231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31"/>
      <c r="B356" s="269"/>
      <c r="C356" s="231"/>
      <c r="D356" s="231"/>
      <c r="E356" s="269"/>
      <c r="F356" s="231"/>
      <c r="G356" s="231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31"/>
      <c r="B357" s="269"/>
      <c r="C357" s="231"/>
      <c r="D357" s="231"/>
      <c r="E357" s="269"/>
      <c r="F357" s="231"/>
      <c r="G357" s="231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31"/>
      <c r="B358" s="269"/>
      <c r="C358" s="231"/>
      <c r="D358" s="231"/>
      <c r="E358" s="269"/>
      <c r="F358" s="231"/>
      <c r="G358" s="231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31"/>
      <c r="B359" s="269"/>
      <c r="C359" s="231"/>
      <c r="D359" s="231"/>
      <c r="E359" s="269"/>
      <c r="F359" s="231"/>
      <c r="G359" s="231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31"/>
      <c r="B360" s="269"/>
      <c r="C360" s="231"/>
      <c r="D360" s="231"/>
      <c r="E360" s="269"/>
      <c r="F360" s="231"/>
      <c r="G360" s="231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31"/>
      <c r="B361" s="269"/>
      <c r="C361" s="231"/>
      <c r="D361" s="231"/>
      <c r="E361" s="269"/>
      <c r="F361" s="231"/>
      <c r="G361" s="231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31"/>
      <c r="B362" s="269"/>
      <c r="C362" s="231"/>
      <c r="D362" s="231"/>
      <c r="E362" s="269"/>
      <c r="F362" s="231"/>
      <c r="G362" s="231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31"/>
      <c r="B363" s="269"/>
      <c r="C363" s="231"/>
      <c r="D363" s="231"/>
      <c r="E363" s="269"/>
      <c r="F363" s="231"/>
      <c r="G363" s="231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31"/>
      <c r="B364" s="269"/>
      <c r="C364" s="231"/>
      <c r="D364" s="231"/>
      <c r="E364" s="269"/>
      <c r="F364" s="231"/>
      <c r="G364" s="231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31"/>
      <c r="B365" s="269"/>
      <c r="C365" s="231"/>
      <c r="D365" s="231"/>
      <c r="E365" s="269"/>
      <c r="F365" s="231"/>
      <c r="G365" s="231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31"/>
      <c r="B366" s="269"/>
      <c r="C366" s="231"/>
      <c r="D366" s="231"/>
      <c r="E366" s="269"/>
      <c r="F366" s="231"/>
      <c r="G366" s="231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31"/>
      <c r="B367" s="269"/>
      <c r="C367" s="231"/>
      <c r="D367" s="231"/>
      <c r="E367" s="269"/>
      <c r="F367" s="231"/>
      <c r="G367" s="231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31"/>
      <c r="B368" s="269"/>
      <c r="C368" s="231"/>
      <c r="D368" s="231"/>
      <c r="E368" s="269"/>
      <c r="F368" s="231"/>
      <c r="G368" s="231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31"/>
      <c r="B369" s="269"/>
      <c r="C369" s="231"/>
      <c r="D369" s="231"/>
      <c r="E369" s="269"/>
      <c r="F369" s="231"/>
      <c r="G369" s="231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31"/>
      <c r="B370" s="269"/>
      <c r="C370" s="231"/>
      <c r="D370" s="231"/>
      <c r="E370" s="269"/>
      <c r="F370" s="231"/>
      <c r="G370" s="231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31"/>
      <c r="B371" s="269"/>
      <c r="C371" s="231"/>
      <c r="D371" s="231"/>
      <c r="E371" s="269"/>
      <c r="F371" s="231"/>
      <c r="G371" s="231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31"/>
      <c r="B372" s="269"/>
      <c r="C372" s="231"/>
      <c r="D372" s="231"/>
      <c r="E372" s="269"/>
      <c r="F372" s="231"/>
      <c r="G372" s="231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31"/>
      <c r="B373" s="269"/>
      <c r="C373" s="231"/>
      <c r="D373" s="231"/>
      <c r="E373" s="269"/>
      <c r="F373" s="231"/>
      <c r="G373" s="231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31"/>
      <c r="B374" s="269"/>
      <c r="C374" s="231"/>
      <c r="D374" s="231"/>
      <c r="E374" s="269"/>
      <c r="F374" s="231"/>
      <c r="G374" s="231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31"/>
      <c r="B375" s="269"/>
      <c r="C375" s="231"/>
      <c r="D375" s="231"/>
      <c r="E375" s="269"/>
      <c r="F375" s="231"/>
      <c r="G375" s="231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31"/>
      <c r="B376" s="269"/>
      <c r="C376" s="231"/>
      <c r="D376" s="231"/>
      <c r="E376" s="269"/>
      <c r="F376" s="231"/>
      <c r="G376" s="231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31"/>
      <c r="B377" s="269"/>
      <c r="C377" s="231"/>
      <c r="D377" s="231"/>
      <c r="E377" s="269"/>
      <c r="F377" s="231"/>
      <c r="G377" s="231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31"/>
      <c r="B378" s="269"/>
      <c r="C378" s="231"/>
      <c r="D378" s="231"/>
      <c r="E378" s="269"/>
      <c r="F378" s="231"/>
      <c r="G378" s="231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31"/>
      <c r="B379" s="269"/>
      <c r="C379" s="231"/>
      <c r="D379" s="231"/>
      <c r="E379" s="269"/>
      <c r="F379" s="231"/>
      <c r="G379" s="231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31"/>
      <c r="B380" s="269"/>
      <c r="C380" s="231"/>
      <c r="D380" s="231"/>
      <c r="E380" s="269"/>
      <c r="F380" s="231"/>
      <c r="G380" s="231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31"/>
      <c r="B381" s="269"/>
      <c r="C381" s="231"/>
      <c r="D381" s="231"/>
      <c r="E381" s="269"/>
      <c r="F381" s="231"/>
      <c r="G381" s="231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31"/>
      <c r="B382" s="269"/>
      <c r="C382" s="231"/>
      <c r="D382" s="231"/>
      <c r="E382" s="269"/>
      <c r="F382" s="231"/>
      <c r="G382" s="231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31"/>
      <c r="B383" s="269"/>
      <c r="C383" s="231"/>
      <c r="D383" s="231"/>
      <c r="E383" s="269"/>
      <c r="F383" s="231"/>
      <c r="G383" s="231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31"/>
      <c r="B384" s="269"/>
      <c r="C384" s="231"/>
      <c r="D384" s="231"/>
      <c r="E384" s="269"/>
      <c r="F384" s="231"/>
      <c r="G384" s="231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31"/>
      <c r="B385" s="269"/>
      <c r="C385" s="231"/>
      <c r="D385" s="231"/>
      <c r="E385" s="269"/>
      <c r="F385" s="231"/>
      <c r="G385" s="231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31"/>
      <c r="B386" s="269"/>
      <c r="C386" s="231"/>
      <c r="D386" s="231"/>
      <c r="E386" s="269"/>
      <c r="F386" s="231"/>
      <c r="G386" s="231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31"/>
      <c r="B387" s="269"/>
      <c r="C387" s="231"/>
      <c r="D387" s="231"/>
      <c r="E387" s="269"/>
      <c r="F387" s="231"/>
      <c r="G387" s="231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31"/>
      <c r="B388" s="269"/>
      <c r="C388" s="231"/>
      <c r="D388" s="231"/>
      <c r="E388" s="269"/>
      <c r="F388" s="231"/>
      <c r="G388" s="231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31"/>
      <c r="B389" s="269"/>
      <c r="C389" s="231"/>
      <c r="D389" s="231"/>
      <c r="E389" s="269"/>
      <c r="F389" s="231"/>
      <c r="G389" s="231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31"/>
      <c r="B390" s="269"/>
      <c r="C390" s="231"/>
      <c r="D390" s="231"/>
      <c r="E390" s="269"/>
      <c r="F390" s="231"/>
      <c r="G390" s="231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31"/>
      <c r="B391" s="269"/>
      <c r="C391" s="231"/>
      <c r="D391" s="231"/>
      <c r="E391" s="269"/>
      <c r="F391" s="231"/>
      <c r="G391" s="231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31"/>
      <c r="B392" s="269"/>
      <c r="C392" s="231"/>
      <c r="D392" s="231"/>
      <c r="E392" s="269"/>
      <c r="F392" s="231"/>
      <c r="G392" s="231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31"/>
      <c r="B393" s="269"/>
      <c r="C393" s="231"/>
      <c r="D393" s="231"/>
      <c r="E393" s="269"/>
      <c r="F393" s="231"/>
      <c r="G393" s="231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31"/>
      <c r="B394" s="269"/>
      <c r="C394" s="231"/>
      <c r="D394" s="231"/>
      <c r="E394" s="269"/>
      <c r="F394" s="231"/>
      <c r="G394" s="231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31"/>
      <c r="B395" s="269"/>
      <c r="C395" s="231"/>
      <c r="D395" s="231"/>
      <c r="E395" s="269"/>
      <c r="F395" s="231"/>
      <c r="G395" s="231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31"/>
      <c r="B396" s="269"/>
      <c r="C396" s="231"/>
      <c r="D396" s="231"/>
      <c r="E396" s="269"/>
      <c r="F396" s="231"/>
      <c r="G396" s="231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31"/>
      <c r="B397" s="269"/>
      <c r="C397" s="231"/>
      <c r="D397" s="231"/>
      <c r="E397" s="269"/>
      <c r="F397" s="231"/>
      <c r="G397" s="231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31"/>
      <c r="B398" s="269"/>
      <c r="C398" s="231"/>
      <c r="D398" s="231"/>
      <c r="E398" s="269"/>
      <c r="F398" s="231"/>
      <c r="G398" s="231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31"/>
      <c r="B399" s="269"/>
      <c r="C399" s="231"/>
      <c r="D399" s="231"/>
      <c r="E399" s="269"/>
      <c r="F399" s="231"/>
      <c r="G399" s="231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31"/>
      <c r="B400" s="269"/>
      <c r="C400" s="231"/>
      <c r="D400" s="231"/>
      <c r="E400" s="269"/>
      <c r="F400" s="231"/>
      <c r="G400" s="231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31"/>
      <c r="B401" s="269"/>
      <c r="C401" s="231"/>
      <c r="D401" s="231"/>
      <c r="E401" s="269"/>
      <c r="F401" s="231"/>
      <c r="G401" s="231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31"/>
      <c r="B402" s="269"/>
      <c r="C402" s="231"/>
      <c r="D402" s="231"/>
      <c r="E402" s="269"/>
      <c r="F402" s="231"/>
      <c r="G402" s="231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31"/>
      <c r="B403" s="269"/>
      <c r="C403" s="231"/>
      <c r="D403" s="231"/>
      <c r="E403" s="269"/>
      <c r="F403" s="231"/>
      <c r="G403" s="231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31"/>
      <c r="B404" s="269"/>
      <c r="C404" s="231"/>
      <c r="D404" s="231"/>
      <c r="E404" s="269"/>
      <c r="F404" s="231"/>
      <c r="G404" s="231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31"/>
      <c r="B405" s="269"/>
      <c r="C405" s="231"/>
      <c r="D405" s="231"/>
      <c r="E405" s="269"/>
      <c r="F405" s="231"/>
      <c r="G405" s="231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31"/>
      <c r="B406" s="269"/>
      <c r="C406" s="231"/>
      <c r="D406" s="231"/>
      <c r="E406" s="269"/>
      <c r="F406" s="231"/>
      <c r="G406" s="231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31"/>
      <c r="B407" s="269"/>
      <c r="C407" s="231"/>
      <c r="D407" s="231"/>
      <c r="E407" s="269"/>
      <c r="F407" s="231"/>
      <c r="G407" s="231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31"/>
      <c r="B408" s="269"/>
      <c r="C408" s="231"/>
      <c r="D408" s="231"/>
      <c r="E408" s="269"/>
      <c r="F408" s="231"/>
      <c r="G408" s="231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31"/>
      <c r="B409" s="269"/>
      <c r="C409" s="231"/>
      <c r="D409" s="231"/>
      <c r="E409" s="269"/>
      <c r="F409" s="231"/>
      <c r="G409" s="231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31"/>
      <c r="B410" s="269"/>
      <c r="C410" s="231"/>
      <c r="D410" s="231"/>
      <c r="E410" s="269"/>
      <c r="F410" s="231"/>
      <c r="G410" s="231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31"/>
      <c r="B411" s="269"/>
      <c r="C411" s="231"/>
      <c r="D411" s="231"/>
      <c r="E411" s="269"/>
      <c r="F411" s="231"/>
      <c r="G411" s="231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31"/>
      <c r="B412" s="269"/>
      <c r="C412" s="231"/>
      <c r="D412" s="231"/>
      <c r="E412" s="269"/>
      <c r="F412" s="231"/>
      <c r="G412" s="231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31"/>
      <c r="B413" s="269"/>
      <c r="C413" s="231"/>
      <c r="D413" s="231"/>
      <c r="E413" s="269"/>
      <c r="F413" s="231"/>
      <c r="G413" s="231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31"/>
      <c r="B414" s="269"/>
      <c r="C414" s="231"/>
      <c r="D414" s="231"/>
      <c r="E414" s="269"/>
      <c r="F414" s="231"/>
      <c r="G414" s="231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31"/>
      <c r="B415" s="269"/>
      <c r="C415" s="231"/>
      <c r="D415" s="231"/>
      <c r="E415" s="269"/>
      <c r="F415" s="231"/>
      <c r="G415" s="231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31"/>
      <c r="B416" s="269"/>
      <c r="C416" s="231"/>
      <c r="D416" s="231"/>
      <c r="E416" s="269"/>
      <c r="F416" s="231"/>
      <c r="G416" s="231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31"/>
      <c r="B417" s="269"/>
      <c r="C417" s="231"/>
      <c r="D417" s="231"/>
      <c r="E417" s="269"/>
      <c r="F417" s="231"/>
      <c r="G417" s="231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31"/>
      <c r="B418" s="269"/>
      <c r="C418" s="231"/>
      <c r="D418" s="231"/>
      <c r="E418" s="269"/>
      <c r="F418" s="231"/>
      <c r="G418" s="231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31"/>
      <c r="B419" s="269"/>
      <c r="C419" s="231"/>
      <c r="D419" s="231"/>
      <c r="E419" s="269"/>
      <c r="F419" s="231"/>
      <c r="G419" s="231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31"/>
      <c r="B420" s="269"/>
      <c r="C420" s="231"/>
      <c r="D420" s="231"/>
      <c r="E420" s="269"/>
      <c r="F420" s="231"/>
      <c r="G420" s="231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31"/>
      <c r="B421" s="269"/>
      <c r="C421" s="231"/>
      <c r="D421" s="231"/>
      <c r="E421" s="269"/>
      <c r="F421" s="231"/>
      <c r="G421" s="231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31"/>
      <c r="B422" s="269"/>
      <c r="C422" s="231"/>
      <c r="D422" s="231"/>
      <c r="E422" s="269"/>
      <c r="F422" s="231"/>
      <c r="G422" s="231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31"/>
      <c r="B423" s="269"/>
      <c r="C423" s="231"/>
      <c r="D423" s="231"/>
      <c r="E423" s="269"/>
      <c r="F423" s="231"/>
      <c r="G423" s="231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31"/>
      <c r="B424" s="269"/>
      <c r="C424" s="231"/>
      <c r="D424" s="231"/>
      <c r="E424" s="269"/>
      <c r="F424" s="231"/>
      <c r="G424" s="231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31"/>
      <c r="B425" s="269"/>
      <c r="C425" s="231"/>
      <c r="D425" s="231"/>
      <c r="E425" s="269"/>
      <c r="F425" s="231"/>
      <c r="G425" s="231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31"/>
      <c r="B426" s="269"/>
      <c r="C426" s="231"/>
      <c r="D426" s="231"/>
      <c r="E426" s="269"/>
      <c r="F426" s="231"/>
      <c r="G426" s="231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31"/>
      <c r="B427" s="269"/>
      <c r="C427" s="231"/>
      <c r="D427" s="231"/>
      <c r="E427" s="269"/>
      <c r="F427" s="231"/>
      <c r="G427" s="231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31"/>
      <c r="B428" s="269"/>
      <c r="C428" s="231"/>
      <c r="D428" s="231"/>
      <c r="E428" s="269"/>
      <c r="F428" s="231"/>
      <c r="G428" s="231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31"/>
      <c r="B429" s="269"/>
      <c r="C429" s="231"/>
      <c r="D429" s="231"/>
      <c r="E429" s="269"/>
      <c r="F429" s="231"/>
      <c r="G429" s="231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31"/>
      <c r="B430" s="269"/>
      <c r="C430" s="231"/>
      <c r="D430" s="231"/>
      <c r="E430" s="269"/>
      <c r="F430" s="231"/>
      <c r="G430" s="231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31"/>
      <c r="B431" s="269"/>
      <c r="C431" s="231"/>
      <c r="D431" s="231"/>
      <c r="E431" s="269"/>
      <c r="F431" s="231"/>
      <c r="G431" s="231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31"/>
      <c r="B432" s="269"/>
      <c r="C432" s="231"/>
      <c r="D432" s="231"/>
      <c r="E432" s="269"/>
      <c r="F432" s="231"/>
      <c r="G432" s="231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31"/>
      <c r="B433" s="269"/>
      <c r="C433" s="231"/>
      <c r="D433" s="231"/>
      <c r="E433" s="269"/>
      <c r="F433" s="231"/>
      <c r="G433" s="231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31"/>
      <c r="B434" s="269"/>
      <c r="C434" s="231"/>
      <c r="D434" s="231"/>
      <c r="E434" s="269"/>
      <c r="F434" s="231"/>
      <c r="G434" s="231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31"/>
      <c r="B435" s="269"/>
      <c r="C435" s="231"/>
      <c r="D435" s="231"/>
      <c r="E435" s="269"/>
      <c r="F435" s="231"/>
      <c r="G435" s="231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31"/>
      <c r="B436" s="269"/>
      <c r="C436" s="231"/>
      <c r="D436" s="231"/>
      <c r="E436" s="269"/>
      <c r="F436" s="231"/>
      <c r="G436" s="231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31"/>
      <c r="B437" s="269"/>
      <c r="C437" s="231"/>
      <c r="D437" s="231"/>
      <c r="E437" s="269"/>
      <c r="F437" s="231"/>
      <c r="G437" s="231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31"/>
      <c r="B438" s="269"/>
      <c r="C438" s="231"/>
      <c r="D438" s="231"/>
      <c r="E438" s="269"/>
      <c r="F438" s="231"/>
      <c r="G438" s="231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31"/>
      <c r="B439" s="269"/>
      <c r="C439" s="231"/>
      <c r="D439" s="231"/>
      <c r="E439" s="269"/>
      <c r="F439" s="231"/>
      <c r="G439" s="231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31"/>
      <c r="B440" s="269"/>
      <c r="C440" s="231"/>
      <c r="D440" s="231"/>
      <c r="E440" s="269"/>
      <c r="F440" s="231"/>
      <c r="G440" s="231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31"/>
      <c r="B441" s="269"/>
      <c r="C441" s="231"/>
      <c r="D441" s="231"/>
      <c r="E441" s="269"/>
      <c r="F441" s="231"/>
      <c r="G441" s="231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31"/>
      <c r="B442" s="269"/>
      <c r="C442" s="231"/>
      <c r="D442" s="231"/>
      <c r="E442" s="269"/>
      <c r="F442" s="231"/>
      <c r="G442" s="231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31"/>
      <c r="B443" s="269"/>
      <c r="C443" s="231"/>
      <c r="D443" s="231"/>
      <c r="E443" s="269"/>
      <c r="F443" s="231"/>
      <c r="G443" s="231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31"/>
      <c r="B444" s="269"/>
      <c r="C444" s="231"/>
      <c r="D444" s="231"/>
      <c r="E444" s="269"/>
      <c r="F444" s="231"/>
      <c r="G444" s="231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31"/>
      <c r="B445" s="269"/>
      <c r="C445" s="231"/>
      <c r="D445" s="231"/>
      <c r="E445" s="269"/>
      <c r="F445" s="231"/>
      <c r="G445" s="231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31"/>
      <c r="B446" s="269"/>
      <c r="C446" s="231"/>
      <c r="D446" s="231"/>
      <c r="E446" s="269"/>
      <c r="F446" s="231"/>
      <c r="G446" s="231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31"/>
      <c r="B447" s="269"/>
      <c r="C447" s="231"/>
      <c r="D447" s="231"/>
      <c r="E447" s="269"/>
      <c r="F447" s="231"/>
      <c r="G447" s="231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31"/>
      <c r="B448" s="269"/>
      <c r="C448" s="231"/>
      <c r="D448" s="231"/>
      <c r="E448" s="269"/>
      <c r="F448" s="231"/>
      <c r="G448" s="231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31"/>
      <c r="B449" s="269"/>
      <c r="C449" s="231"/>
      <c r="D449" s="231"/>
      <c r="E449" s="269"/>
      <c r="F449" s="231"/>
      <c r="G449" s="231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31"/>
      <c r="B450" s="269"/>
      <c r="C450" s="231"/>
      <c r="D450" s="231"/>
      <c r="E450" s="269"/>
      <c r="F450" s="231"/>
      <c r="G450" s="231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31"/>
      <c r="B451" s="269"/>
      <c r="C451" s="231"/>
      <c r="D451" s="231"/>
      <c r="E451" s="269"/>
      <c r="F451" s="231"/>
      <c r="G451" s="231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31"/>
      <c r="B452" s="269"/>
      <c r="C452" s="231"/>
      <c r="D452" s="231"/>
      <c r="E452" s="269"/>
      <c r="F452" s="231"/>
      <c r="G452" s="231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31"/>
      <c r="B453" s="269"/>
      <c r="C453" s="231"/>
      <c r="D453" s="231"/>
      <c r="E453" s="269"/>
      <c r="F453" s="231"/>
      <c r="G453" s="231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31"/>
      <c r="B454" s="269"/>
      <c r="C454" s="231"/>
      <c r="D454" s="231"/>
      <c r="E454" s="269"/>
      <c r="F454" s="231"/>
      <c r="G454" s="231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31"/>
      <c r="B455" s="269"/>
      <c r="C455" s="231"/>
      <c r="D455" s="231"/>
      <c r="E455" s="269"/>
      <c r="F455" s="231"/>
      <c r="G455" s="231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31"/>
      <c r="B456" s="269"/>
      <c r="C456" s="231"/>
      <c r="D456" s="231"/>
      <c r="E456" s="269"/>
      <c r="F456" s="231"/>
      <c r="G456" s="231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31"/>
      <c r="B457" s="269"/>
      <c r="C457" s="231"/>
      <c r="D457" s="231"/>
      <c r="E457" s="269"/>
      <c r="F457" s="231"/>
      <c r="G457" s="231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31"/>
      <c r="B458" s="269"/>
      <c r="C458" s="231"/>
      <c r="D458" s="231"/>
      <c r="E458" s="269"/>
      <c r="F458" s="231"/>
      <c r="G458" s="231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31"/>
      <c r="B459" s="269"/>
      <c r="C459" s="231"/>
      <c r="D459" s="231"/>
      <c r="E459" s="269"/>
      <c r="F459" s="231"/>
      <c r="G459" s="231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31"/>
      <c r="B460" s="269"/>
      <c r="C460" s="231"/>
      <c r="D460" s="231"/>
      <c r="E460" s="269"/>
      <c r="F460" s="231"/>
      <c r="G460" s="231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31"/>
      <c r="B461" s="269"/>
      <c r="C461" s="231"/>
      <c r="D461" s="231"/>
      <c r="E461" s="269"/>
      <c r="F461" s="231"/>
      <c r="G461" s="231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31"/>
      <c r="B462" s="269"/>
      <c r="C462" s="231"/>
      <c r="D462" s="231"/>
      <c r="E462" s="269"/>
      <c r="F462" s="231"/>
      <c r="G462" s="231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31"/>
      <c r="B463" s="269"/>
      <c r="C463" s="231"/>
      <c r="D463" s="231"/>
      <c r="E463" s="269"/>
      <c r="F463" s="231"/>
      <c r="G463" s="231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31"/>
      <c r="B464" s="269"/>
      <c r="C464" s="231"/>
      <c r="D464" s="231"/>
      <c r="E464" s="269"/>
      <c r="F464" s="231"/>
      <c r="G464" s="231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31"/>
      <c r="B465" s="269"/>
      <c r="C465" s="231"/>
      <c r="D465" s="231"/>
      <c r="E465" s="269"/>
      <c r="F465" s="231"/>
      <c r="G465" s="231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31"/>
      <c r="B466" s="269"/>
      <c r="C466" s="231"/>
      <c r="D466" s="231"/>
      <c r="E466" s="269"/>
      <c r="F466" s="231"/>
      <c r="G466" s="231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31"/>
      <c r="B467" s="269"/>
      <c r="C467" s="231"/>
      <c r="D467" s="231"/>
      <c r="E467" s="269"/>
      <c r="F467" s="231"/>
      <c r="G467" s="231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31"/>
      <c r="B468" s="269"/>
      <c r="C468" s="231"/>
      <c r="D468" s="231"/>
      <c r="E468" s="269"/>
      <c r="F468" s="231"/>
      <c r="G468" s="231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31"/>
      <c r="B469" s="269"/>
      <c r="C469" s="231"/>
      <c r="D469" s="231"/>
      <c r="E469" s="269"/>
      <c r="F469" s="231"/>
      <c r="G469" s="231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31"/>
      <c r="B470" s="269"/>
      <c r="C470" s="231"/>
      <c r="D470" s="231"/>
      <c r="E470" s="269"/>
      <c r="F470" s="231"/>
      <c r="G470" s="231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31"/>
      <c r="B471" s="269"/>
      <c r="C471" s="231"/>
      <c r="D471" s="231"/>
      <c r="E471" s="269"/>
      <c r="F471" s="231"/>
      <c r="G471" s="231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31"/>
      <c r="B472" s="269"/>
      <c r="C472" s="231"/>
      <c r="D472" s="231"/>
      <c r="E472" s="269"/>
      <c r="F472" s="231"/>
      <c r="G472" s="231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31"/>
      <c r="B473" s="269"/>
      <c r="C473" s="231"/>
      <c r="D473" s="231"/>
      <c r="E473" s="269"/>
      <c r="F473" s="231"/>
      <c r="G473" s="231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31"/>
      <c r="B474" s="269"/>
      <c r="C474" s="231"/>
      <c r="D474" s="231"/>
      <c r="E474" s="269"/>
      <c r="F474" s="231"/>
      <c r="G474" s="231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31"/>
      <c r="B475" s="269"/>
      <c r="C475" s="231"/>
      <c r="D475" s="231"/>
      <c r="E475" s="269"/>
      <c r="F475" s="231"/>
      <c r="G475" s="231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31"/>
      <c r="B476" s="269"/>
      <c r="C476" s="231"/>
      <c r="D476" s="231"/>
      <c r="E476" s="269"/>
      <c r="F476" s="231"/>
      <c r="G476" s="231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31"/>
      <c r="B477" s="269"/>
      <c r="C477" s="231"/>
      <c r="D477" s="231"/>
      <c r="E477" s="269"/>
      <c r="F477" s="231"/>
      <c r="G477" s="231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31"/>
      <c r="B478" s="269"/>
      <c r="C478" s="231"/>
      <c r="D478" s="231"/>
      <c r="E478" s="269"/>
      <c r="F478" s="231"/>
      <c r="G478" s="231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31"/>
      <c r="B479" s="269"/>
      <c r="C479" s="231"/>
      <c r="D479" s="231"/>
      <c r="E479" s="269"/>
      <c r="F479" s="231"/>
      <c r="G479" s="231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31"/>
      <c r="B480" s="269"/>
      <c r="C480" s="231"/>
      <c r="D480" s="231"/>
      <c r="E480" s="269"/>
      <c r="F480" s="231"/>
      <c r="G480" s="231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31"/>
      <c r="B481" s="269"/>
      <c r="C481" s="231"/>
      <c r="D481" s="231"/>
      <c r="E481" s="269"/>
      <c r="F481" s="231"/>
      <c r="G481" s="231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31"/>
      <c r="B482" s="269"/>
      <c r="C482" s="231"/>
      <c r="D482" s="231"/>
      <c r="E482" s="269"/>
      <c r="F482" s="231"/>
      <c r="G482" s="231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31"/>
      <c r="B483" s="269"/>
      <c r="C483" s="231"/>
      <c r="D483" s="231"/>
      <c r="E483" s="269"/>
      <c r="F483" s="231"/>
      <c r="G483" s="231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31"/>
      <c r="B484" s="269"/>
      <c r="C484" s="231"/>
      <c r="D484" s="231"/>
      <c r="E484" s="269"/>
      <c r="F484" s="231"/>
      <c r="G484" s="231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31"/>
      <c r="B485" s="269"/>
      <c r="C485" s="231"/>
      <c r="D485" s="231"/>
      <c r="E485" s="269"/>
      <c r="F485" s="231"/>
      <c r="G485" s="231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31"/>
      <c r="B486" s="269"/>
      <c r="C486" s="231"/>
      <c r="D486" s="231"/>
      <c r="E486" s="269"/>
      <c r="F486" s="231"/>
      <c r="G486" s="231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31"/>
      <c r="B487" s="269"/>
      <c r="C487" s="231"/>
      <c r="D487" s="231"/>
      <c r="E487" s="269"/>
      <c r="F487" s="231"/>
      <c r="G487" s="231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31"/>
      <c r="B488" s="269"/>
      <c r="C488" s="231"/>
      <c r="D488" s="231"/>
      <c r="E488" s="269"/>
      <c r="F488" s="231"/>
      <c r="G488" s="231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31"/>
      <c r="B489" s="269"/>
      <c r="C489" s="231"/>
      <c r="D489" s="231"/>
      <c r="E489" s="269"/>
      <c r="F489" s="231"/>
      <c r="G489" s="231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31"/>
      <c r="B490" s="269"/>
      <c r="C490" s="231"/>
      <c r="D490" s="231"/>
      <c r="E490" s="269"/>
      <c r="F490" s="231"/>
      <c r="G490" s="231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31"/>
      <c r="B491" s="269"/>
      <c r="C491" s="231"/>
      <c r="D491" s="231"/>
      <c r="E491" s="269"/>
      <c r="F491" s="231"/>
      <c r="G491" s="231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31"/>
      <c r="B492" s="269"/>
      <c r="C492" s="231"/>
      <c r="D492" s="231"/>
      <c r="E492" s="269"/>
      <c r="F492" s="231"/>
      <c r="G492" s="231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31"/>
      <c r="B493" s="269"/>
      <c r="C493" s="231"/>
      <c r="D493" s="231"/>
      <c r="E493" s="269"/>
      <c r="F493" s="231"/>
      <c r="G493" s="231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31"/>
      <c r="B494" s="269"/>
      <c r="C494" s="231"/>
      <c r="D494" s="231"/>
      <c r="E494" s="269"/>
      <c r="F494" s="231"/>
      <c r="G494" s="231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31"/>
      <c r="B495" s="269"/>
      <c r="C495" s="231"/>
      <c r="D495" s="231"/>
      <c r="E495" s="269"/>
      <c r="F495" s="231"/>
      <c r="G495" s="231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31"/>
      <c r="B496" s="269"/>
      <c r="C496" s="231"/>
      <c r="D496" s="231"/>
      <c r="E496" s="269"/>
      <c r="F496" s="231"/>
      <c r="G496" s="231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31"/>
      <c r="B497" s="269"/>
      <c r="C497" s="231"/>
      <c r="D497" s="231"/>
      <c r="E497" s="269"/>
      <c r="F497" s="231"/>
      <c r="G497" s="231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31"/>
      <c r="B498" s="269"/>
      <c r="C498" s="231"/>
      <c r="D498" s="231"/>
      <c r="E498" s="269"/>
      <c r="F498" s="231"/>
      <c r="G498" s="231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31"/>
      <c r="B499" s="269"/>
      <c r="C499" s="231"/>
      <c r="D499" s="231"/>
      <c r="E499" s="269"/>
      <c r="F499" s="231"/>
      <c r="G499" s="231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31"/>
      <c r="B500" s="269"/>
      <c r="C500" s="231"/>
      <c r="D500" s="231"/>
      <c r="E500" s="269"/>
      <c r="F500" s="231"/>
      <c r="G500" s="231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31"/>
      <c r="B501" s="269"/>
      <c r="C501" s="231"/>
      <c r="D501" s="231"/>
      <c r="E501" s="269"/>
      <c r="F501" s="231"/>
      <c r="G501" s="231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31"/>
      <c r="B502" s="269"/>
      <c r="C502" s="231"/>
      <c r="D502" s="231"/>
      <c r="E502" s="269"/>
      <c r="F502" s="231"/>
      <c r="G502" s="231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31"/>
      <c r="B503" s="269"/>
      <c r="C503" s="231"/>
      <c r="D503" s="231"/>
      <c r="E503" s="269"/>
      <c r="F503" s="231"/>
      <c r="G503" s="231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31"/>
      <c r="B504" s="269"/>
      <c r="C504" s="231"/>
      <c r="D504" s="231"/>
      <c r="E504" s="269"/>
      <c r="F504" s="231"/>
      <c r="G504" s="231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31"/>
      <c r="B505" s="269"/>
      <c r="C505" s="231"/>
      <c r="D505" s="231"/>
      <c r="E505" s="269"/>
      <c r="F505" s="231"/>
      <c r="G505" s="231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31"/>
      <c r="B506" s="269"/>
      <c r="C506" s="231"/>
      <c r="D506" s="231"/>
      <c r="E506" s="269"/>
      <c r="F506" s="231"/>
      <c r="G506" s="231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31"/>
      <c r="B507" s="269"/>
      <c r="C507" s="231"/>
      <c r="D507" s="231"/>
      <c r="E507" s="269"/>
      <c r="F507" s="231"/>
      <c r="G507" s="231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31"/>
      <c r="B508" s="269"/>
      <c r="C508" s="231"/>
      <c r="D508" s="231"/>
      <c r="E508" s="269"/>
      <c r="F508" s="231"/>
      <c r="G508" s="231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31"/>
      <c r="B509" s="269"/>
      <c r="C509" s="231"/>
      <c r="D509" s="231"/>
      <c r="E509" s="269"/>
      <c r="F509" s="231"/>
      <c r="G509" s="231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31"/>
      <c r="B510" s="269"/>
      <c r="C510" s="231"/>
      <c r="D510" s="231"/>
      <c r="E510" s="269"/>
      <c r="F510" s="231"/>
      <c r="G510" s="231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31"/>
      <c r="B511" s="269"/>
      <c r="C511" s="231"/>
      <c r="D511" s="231"/>
      <c r="E511" s="269"/>
      <c r="F511" s="231"/>
      <c r="G511" s="231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31"/>
      <c r="B512" s="269"/>
      <c r="C512" s="231"/>
      <c r="D512" s="231"/>
      <c r="E512" s="269"/>
      <c r="F512" s="231"/>
      <c r="G512" s="231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31"/>
      <c r="B513" s="269"/>
      <c r="C513" s="231"/>
      <c r="D513" s="231"/>
      <c r="E513" s="269"/>
      <c r="F513" s="231"/>
      <c r="G513" s="231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31"/>
      <c r="B514" s="269"/>
      <c r="C514" s="231"/>
      <c r="D514" s="231"/>
      <c r="E514" s="269"/>
      <c r="F514" s="231"/>
      <c r="G514" s="231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31"/>
      <c r="B515" s="269"/>
      <c r="C515" s="231"/>
      <c r="D515" s="231"/>
      <c r="E515" s="269"/>
      <c r="F515" s="231"/>
      <c r="G515" s="231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31"/>
      <c r="B516" s="269"/>
      <c r="C516" s="231"/>
      <c r="D516" s="231"/>
      <c r="E516" s="269"/>
      <c r="F516" s="231"/>
      <c r="G516" s="231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31"/>
      <c r="B517" s="269"/>
      <c r="C517" s="231"/>
      <c r="D517" s="231"/>
      <c r="E517" s="269"/>
      <c r="F517" s="231"/>
      <c r="G517" s="231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31"/>
      <c r="B518" s="269"/>
      <c r="C518" s="231"/>
      <c r="D518" s="231"/>
      <c r="E518" s="269"/>
      <c r="F518" s="231"/>
      <c r="G518" s="231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31"/>
      <c r="B519" s="269"/>
      <c r="C519" s="231"/>
      <c r="D519" s="231"/>
      <c r="E519" s="269"/>
      <c r="F519" s="231"/>
      <c r="G519" s="231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31"/>
      <c r="B520" s="269"/>
      <c r="C520" s="231"/>
      <c r="D520" s="231"/>
      <c r="E520" s="269"/>
      <c r="F520" s="231"/>
      <c r="G520" s="231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31"/>
      <c r="B521" s="269"/>
      <c r="C521" s="231"/>
      <c r="D521" s="231"/>
      <c r="E521" s="269"/>
      <c r="F521" s="231"/>
      <c r="G521" s="231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31"/>
      <c r="B522" s="269"/>
      <c r="C522" s="231"/>
      <c r="D522" s="231"/>
      <c r="E522" s="269"/>
      <c r="F522" s="231"/>
      <c r="G522" s="231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31"/>
      <c r="B523" s="269"/>
      <c r="C523" s="231"/>
      <c r="D523" s="231"/>
      <c r="E523" s="269"/>
      <c r="F523" s="231"/>
      <c r="G523" s="231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31"/>
      <c r="B524" s="269"/>
      <c r="C524" s="231"/>
      <c r="D524" s="231"/>
      <c r="E524" s="269"/>
      <c r="F524" s="231"/>
      <c r="G524" s="231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31"/>
      <c r="B525" s="269"/>
      <c r="C525" s="231"/>
      <c r="D525" s="231"/>
      <c r="E525" s="269"/>
      <c r="F525" s="231"/>
      <c r="G525" s="231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31"/>
      <c r="B526" s="269"/>
      <c r="C526" s="231"/>
      <c r="D526" s="231"/>
      <c r="E526" s="269"/>
      <c r="F526" s="231"/>
      <c r="G526" s="231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31"/>
      <c r="B527" s="269"/>
      <c r="C527" s="231"/>
      <c r="D527" s="231"/>
      <c r="E527" s="269"/>
      <c r="F527" s="231"/>
      <c r="G527" s="231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31"/>
      <c r="B528" s="269"/>
      <c r="C528" s="231"/>
      <c r="D528" s="231"/>
      <c r="E528" s="269"/>
      <c r="F528" s="231"/>
      <c r="G528" s="231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31"/>
      <c r="B529" s="269"/>
      <c r="C529" s="231"/>
      <c r="D529" s="231"/>
      <c r="E529" s="269"/>
      <c r="F529" s="231"/>
      <c r="G529" s="231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31"/>
      <c r="B530" s="269"/>
      <c r="C530" s="231"/>
      <c r="D530" s="231"/>
      <c r="E530" s="269"/>
      <c r="F530" s="231"/>
      <c r="G530" s="231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31"/>
      <c r="B531" s="269"/>
      <c r="C531" s="231"/>
      <c r="D531" s="231"/>
      <c r="E531" s="269"/>
      <c r="F531" s="231"/>
      <c r="G531" s="231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31"/>
      <c r="B532" s="269"/>
      <c r="C532" s="231"/>
      <c r="D532" s="231"/>
      <c r="E532" s="269"/>
      <c r="F532" s="231"/>
      <c r="G532" s="231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31"/>
      <c r="B533" s="269"/>
      <c r="C533" s="231"/>
      <c r="D533" s="231"/>
      <c r="E533" s="269"/>
      <c r="F533" s="231"/>
      <c r="G533" s="231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31"/>
      <c r="B534" s="269"/>
      <c r="C534" s="231"/>
      <c r="D534" s="231"/>
      <c r="E534" s="269"/>
      <c r="F534" s="231"/>
      <c r="G534" s="231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31"/>
      <c r="B535" s="269"/>
      <c r="C535" s="231"/>
      <c r="D535" s="231"/>
      <c r="E535" s="269"/>
      <c r="F535" s="231"/>
      <c r="G535" s="231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31"/>
      <c r="B536" s="269"/>
      <c r="C536" s="231"/>
      <c r="D536" s="231"/>
      <c r="E536" s="269"/>
      <c r="F536" s="231"/>
      <c r="G536" s="231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31"/>
      <c r="B537" s="269"/>
      <c r="C537" s="231"/>
      <c r="D537" s="231"/>
      <c r="E537" s="269"/>
      <c r="F537" s="231"/>
      <c r="G537" s="231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31"/>
      <c r="B538" s="269"/>
      <c r="C538" s="231"/>
      <c r="D538" s="231"/>
      <c r="E538" s="269"/>
      <c r="F538" s="231"/>
      <c r="G538" s="231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31"/>
      <c r="B539" s="269"/>
      <c r="C539" s="231"/>
      <c r="D539" s="231"/>
      <c r="E539" s="269"/>
      <c r="F539" s="231"/>
      <c r="G539" s="231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31"/>
      <c r="B540" s="269"/>
      <c r="C540" s="231"/>
      <c r="D540" s="231"/>
      <c r="E540" s="269"/>
      <c r="F540" s="231"/>
      <c r="G540" s="231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31"/>
      <c r="B541" s="269"/>
      <c r="C541" s="231"/>
      <c r="D541" s="231"/>
      <c r="E541" s="269"/>
      <c r="F541" s="231"/>
      <c r="G541" s="231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31"/>
      <c r="B542" s="269"/>
      <c r="C542" s="231"/>
      <c r="D542" s="231"/>
      <c r="E542" s="269"/>
      <c r="F542" s="231"/>
      <c r="G542" s="231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31"/>
      <c r="B543" s="269"/>
      <c r="C543" s="231"/>
      <c r="D543" s="231"/>
      <c r="E543" s="269"/>
      <c r="F543" s="231"/>
      <c r="G543" s="231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31"/>
      <c r="B544" s="269"/>
      <c r="C544" s="231"/>
      <c r="D544" s="231"/>
      <c r="E544" s="269"/>
      <c r="F544" s="231"/>
      <c r="G544" s="231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31"/>
      <c r="B545" s="269"/>
      <c r="C545" s="231"/>
      <c r="D545" s="231"/>
      <c r="E545" s="269"/>
      <c r="F545" s="231"/>
      <c r="G545" s="231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31"/>
      <c r="B546" s="269"/>
      <c r="C546" s="231"/>
      <c r="D546" s="231"/>
      <c r="E546" s="269"/>
      <c r="F546" s="231"/>
      <c r="G546" s="231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31"/>
      <c r="B547" s="269"/>
      <c r="C547" s="231"/>
      <c r="D547" s="231"/>
      <c r="E547" s="269"/>
      <c r="F547" s="231"/>
      <c r="G547" s="231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31"/>
      <c r="B548" s="269"/>
      <c r="C548" s="231"/>
      <c r="D548" s="231"/>
      <c r="E548" s="269"/>
      <c r="F548" s="231"/>
      <c r="G548" s="231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31"/>
      <c r="B549" s="269"/>
      <c r="C549" s="231"/>
      <c r="D549" s="231"/>
      <c r="E549" s="269"/>
      <c r="F549" s="231"/>
      <c r="G549" s="231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31"/>
      <c r="B550" s="269"/>
      <c r="C550" s="231"/>
      <c r="D550" s="231"/>
      <c r="E550" s="269"/>
      <c r="F550" s="231"/>
      <c r="G550" s="231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31"/>
      <c r="B551" s="269"/>
      <c r="C551" s="231"/>
      <c r="D551" s="231"/>
      <c r="E551" s="269"/>
      <c r="F551" s="231"/>
      <c r="G551" s="231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31"/>
      <c r="B552" s="269"/>
      <c r="C552" s="231"/>
      <c r="D552" s="231"/>
      <c r="E552" s="269"/>
      <c r="F552" s="231"/>
      <c r="G552" s="231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31"/>
      <c r="B553" s="269"/>
      <c r="C553" s="231"/>
      <c r="D553" s="231"/>
      <c r="E553" s="269"/>
      <c r="F553" s="231"/>
      <c r="G553" s="231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31"/>
      <c r="B554" s="269"/>
      <c r="C554" s="231"/>
      <c r="D554" s="231"/>
      <c r="E554" s="269"/>
      <c r="F554" s="231"/>
      <c r="G554" s="231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31"/>
      <c r="B555" s="269"/>
      <c r="C555" s="231"/>
      <c r="D555" s="231"/>
      <c r="E555" s="269"/>
      <c r="F555" s="231"/>
      <c r="G555" s="231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31"/>
      <c r="B556" s="269"/>
      <c r="C556" s="231"/>
      <c r="D556" s="231"/>
      <c r="E556" s="269"/>
      <c r="F556" s="231"/>
      <c r="G556" s="231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31"/>
      <c r="B557" s="269"/>
      <c r="C557" s="231"/>
      <c r="D557" s="231"/>
      <c r="E557" s="269"/>
      <c r="F557" s="231"/>
      <c r="G557" s="231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31"/>
      <c r="B558" s="269"/>
      <c r="C558" s="231"/>
      <c r="D558" s="231"/>
      <c r="E558" s="269"/>
      <c r="F558" s="231"/>
      <c r="G558" s="231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31"/>
      <c r="B559" s="269"/>
      <c r="C559" s="231"/>
      <c r="D559" s="231"/>
      <c r="E559" s="269"/>
      <c r="F559" s="231"/>
      <c r="G559" s="231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31"/>
      <c r="B560" s="269"/>
      <c r="C560" s="231"/>
      <c r="D560" s="231"/>
      <c r="E560" s="269"/>
      <c r="F560" s="231"/>
      <c r="G560" s="231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31"/>
      <c r="B561" s="269"/>
      <c r="C561" s="231"/>
      <c r="D561" s="231"/>
      <c r="E561" s="269"/>
      <c r="F561" s="231"/>
      <c r="G561" s="231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31"/>
      <c r="B562" s="269"/>
      <c r="C562" s="231"/>
      <c r="D562" s="231"/>
      <c r="E562" s="269"/>
      <c r="F562" s="231"/>
      <c r="G562" s="231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31"/>
      <c r="B563" s="269"/>
      <c r="C563" s="231"/>
      <c r="D563" s="231"/>
      <c r="E563" s="269"/>
      <c r="F563" s="231"/>
      <c r="G563" s="231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31"/>
      <c r="B564" s="269"/>
      <c r="C564" s="231"/>
      <c r="D564" s="231"/>
      <c r="E564" s="269"/>
      <c r="F564" s="231"/>
      <c r="G564" s="231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31"/>
      <c r="B565" s="269"/>
      <c r="C565" s="231"/>
      <c r="D565" s="231"/>
      <c r="E565" s="269"/>
      <c r="F565" s="231"/>
      <c r="G565" s="231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31"/>
      <c r="B566" s="269"/>
      <c r="C566" s="231"/>
      <c r="D566" s="231"/>
      <c r="E566" s="269"/>
      <c r="F566" s="231"/>
      <c r="G566" s="231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31"/>
      <c r="B567" s="269"/>
      <c r="C567" s="231"/>
      <c r="D567" s="231"/>
      <c r="E567" s="269"/>
      <c r="F567" s="231"/>
      <c r="G567" s="231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31"/>
      <c r="B568" s="269"/>
      <c r="C568" s="231"/>
      <c r="D568" s="231"/>
      <c r="E568" s="269"/>
      <c r="F568" s="231"/>
      <c r="G568" s="231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31"/>
      <c r="B569" s="269"/>
      <c r="C569" s="231"/>
      <c r="D569" s="231"/>
      <c r="E569" s="269"/>
      <c r="F569" s="231"/>
      <c r="G569" s="231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31"/>
      <c r="B570" s="269"/>
      <c r="C570" s="231"/>
      <c r="D570" s="231"/>
      <c r="E570" s="269"/>
      <c r="F570" s="231"/>
      <c r="G570" s="231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31"/>
      <c r="B571" s="269"/>
      <c r="C571" s="231"/>
      <c r="D571" s="231"/>
      <c r="E571" s="269"/>
      <c r="F571" s="231"/>
      <c r="G571" s="231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31"/>
      <c r="B572" s="269"/>
      <c r="C572" s="231"/>
      <c r="D572" s="231"/>
      <c r="E572" s="269"/>
      <c r="F572" s="231"/>
      <c r="G572" s="231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31"/>
      <c r="B573" s="269"/>
      <c r="C573" s="231"/>
      <c r="D573" s="231"/>
      <c r="E573" s="269"/>
      <c r="F573" s="231"/>
      <c r="G573" s="231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31"/>
      <c r="B574" s="269"/>
      <c r="C574" s="231"/>
      <c r="D574" s="231"/>
      <c r="E574" s="269"/>
      <c r="F574" s="231"/>
      <c r="G574" s="231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31"/>
      <c r="B575" s="269"/>
      <c r="C575" s="231"/>
      <c r="D575" s="231"/>
      <c r="E575" s="269"/>
      <c r="F575" s="231"/>
      <c r="G575" s="231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31"/>
      <c r="B576" s="269"/>
      <c r="C576" s="231"/>
      <c r="D576" s="231"/>
      <c r="E576" s="269"/>
      <c r="F576" s="231"/>
      <c r="G576" s="231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31"/>
      <c r="B577" s="269"/>
      <c r="C577" s="231"/>
      <c r="D577" s="231"/>
      <c r="E577" s="269"/>
      <c r="F577" s="231"/>
      <c r="G577" s="231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31"/>
      <c r="B578" s="269"/>
      <c r="C578" s="231"/>
      <c r="D578" s="231"/>
      <c r="E578" s="269"/>
      <c r="F578" s="231"/>
      <c r="G578" s="231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31"/>
      <c r="B579" s="269"/>
      <c r="C579" s="231"/>
      <c r="D579" s="231"/>
      <c r="E579" s="269"/>
      <c r="F579" s="231"/>
      <c r="G579" s="231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31"/>
      <c r="B580" s="269"/>
      <c r="C580" s="231"/>
      <c r="D580" s="231"/>
      <c r="E580" s="269"/>
      <c r="F580" s="231"/>
      <c r="G580" s="231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31"/>
      <c r="B581" s="269"/>
      <c r="C581" s="231"/>
      <c r="D581" s="231"/>
      <c r="E581" s="269"/>
      <c r="F581" s="231"/>
      <c r="G581" s="231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31"/>
      <c r="B582" s="269"/>
      <c r="C582" s="231"/>
      <c r="D582" s="231"/>
      <c r="E582" s="269"/>
      <c r="F582" s="231"/>
      <c r="G582" s="231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31"/>
      <c r="B583" s="269"/>
      <c r="C583" s="231"/>
      <c r="D583" s="231"/>
      <c r="E583" s="269"/>
      <c r="F583" s="231"/>
      <c r="G583" s="231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31"/>
      <c r="B584" s="269"/>
      <c r="C584" s="231"/>
      <c r="D584" s="231"/>
      <c r="E584" s="269"/>
      <c r="F584" s="231"/>
      <c r="G584" s="231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31"/>
      <c r="B585" s="269"/>
      <c r="C585" s="231"/>
      <c r="D585" s="231"/>
      <c r="E585" s="269"/>
      <c r="F585" s="231"/>
      <c r="G585" s="231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31"/>
      <c r="B586" s="269"/>
      <c r="C586" s="231"/>
      <c r="D586" s="231"/>
      <c r="E586" s="269"/>
      <c r="F586" s="231"/>
      <c r="G586" s="231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31"/>
      <c r="B587" s="269"/>
      <c r="C587" s="231"/>
      <c r="D587" s="231"/>
      <c r="E587" s="269"/>
      <c r="F587" s="231"/>
      <c r="G587" s="231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31"/>
      <c r="B588" s="269"/>
      <c r="C588" s="231"/>
      <c r="D588" s="231"/>
      <c r="E588" s="269"/>
      <c r="F588" s="231"/>
      <c r="G588" s="231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31"/>
      <c r="B589" s="269"/>
      <c r="C589" s="231"/>
      <c r="D589" s="231"/>
      <c r="E589" s="269"/>
      <c r="F589" s="231"/>
      <c r="G589" s="231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31"/>
      <c r="B590" s="269"/>
      <c r="C590" s="231"/>
      <c r="D590" s="231"/>
      <c r="E590" s="269"/>
      <c r="F590" s="231"/>
      <c r="G590" s="231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31"/>
      <c r="B591" s="269"/>
      <c r="C591" s="231"/>
      <c r="D591" s="231"/>
      <c r="E591" s="269"/>
      <c r="F591" s="231"/>
      <c r="G591" s="231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31"/>
      <c r="B592" s="269"/>
      <c r="C592" s="231"/>
      <c r="D592" s="231"/>
      <c r="E592" s="269"/>
      <c r="F592" s="231"/>
      <c r="G592" s="231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31"/>
      <c r="B593" s="269"/>
      <c r="C593" s="231"/>
      <c r="D593" s="231"/>
      <c r="E593" s="269"/>
      <c r="F593" s="231"/>
      <c r="G593" s="231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31"/>
      <c r="B594" s="269"/>
      <c r="C594" s="231"/>
      <c r="D594" s="231"/>
      <c r="E594" s="269"/>
      <c r="F594" s="231"/>
      <c r="G594" s="231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31"/>
      <c r="B595" s="269"/>
      <c r="C595" s="231"/>
      <c r="D595" s="231"/>
      <c r="E595" s="269"/>
      <c r="F595" s="231"/>
      <c r="G595" s="231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31"/>
      <c r="B596" s="269"/>
      <c r="C596" s="231"/>
      <c r="D596" s="231"/>
      <c r="E596" s="269"/>
      <c r="F596" s="231"/>
      <c r="G596" s="231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31"/>
      <c r="B597" s="269"/>
      <c r="C597" s="231"/>
      <c r="D597" s="231"/>
      <c r="E597" s="269"/>
      <c r="F597" s="231"/>
      <c r="G597" s="231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31"/>
      <c r="B598" s="269"/>
      <c r="C598" s="231"/>
      <c r="D598" s="231"/>
      <c r="E598" s="269"/>
      <c r="F598" s="231"/>
      <c r="G598" s="231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31"/>
      <c r="B599" s="269"/>
      <c r="C599" s="231"/>
      <c r="D599" s="231"/>
      <c r="E599" s="269"/>
      <c r="F599" s="231"/>
      <c r="G599" s="231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31"/>
      <c r="B600" s="269"/>
      <c r="C600" s="231"/>
      <c r="D600" s="231"/>
      <c r="E600" s="269"/>
      <c r="F600" s="231"/>
      <c r="G600" s="231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31"/>
      <c r="B601" s="269"/>
      <c r="C601" s="231"/>
      <c r="D601" s="231"/>
      <c r="E601" s="269"/>
      <c r="F601" s="231"/>
      <c r="G601" s="231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31"/>
      <c r="B602" s="269"/>
      <c r="C602" s="231"/>
      <c r="D602" s="231"/>
      <c r="E602" s="269"/>
      <c r="F602" s="231"/>
      <c r="G602" s="231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31"/>
      <c r="B603" s="269"/>
      <c r="C603" s="231"/>
      <c r="D603" s="231"/>
      <c r="E603" s="269"/>
      <c r="F603" s="231"/>
      <c r="G603" s="231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31"/>
      <c r="B604" s="269"/>
      <c r="C604" s="231"/>
      <c r="D604" s="231"/>
      <c r="E604" s="269"/>
      <c r="F604" s="231"/>
      <c r="G604" s="231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31"/>
      <c r="B605" s="269"/>
      <c r="C605" s="231"/>
      <c r="D605" s="231"/>
      <c r="E605" s="269"/>
      <c r="F605" s="231"/>
      <c r="G605" s="231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31"/>
      <c r="B606" s="269"/>
      <c r="C606" s="231"/>
      <c r="D606" s="231"/>
      <c r="E606" s="269"/>
      <c r="F606" s="231"/>
      <c r="G606" s="231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31"/>
      <c r="B607" s="269"/>
      <c r="C607" s="231"/>
      <c r="D607" s="231"/>
      <c r="E607" s="269"/>
      <c r="F607" s="231"/>
      <c r="G607" s="231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31"/>
      <c r="B608" s="269"/>
      <c r="C608" s="231"/>
      <c r="D608" s="231"/>
      <c r="E608" s="269"/>
      <c r="F608" s="231"/>
      <c r="G608" s="231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31"/>
      <c r="B609" s="269"/>
      <c r="C609" s="231"/>
      <c r="D609" s="231"/>
      <c r="E609" s="269"/>
      <c r="F609" s="231"/>
      <c r="G609" s="231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31"/>
      <c r="B610" s="269"/>
      <c r="C610" s="231"/>
      <c r="D610" s="231"/>
      <c r="E610" s="269"/>
      <c r="F610" s="231"/>
      <c r="G610" s="231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31"/>
      <c r="B611" s="269"/>
      <c r="C611" s="231"/>
      <c r="D611" s="231"/>
      <c r="E611" s="269"/>
      <c r="F611" s="231"/>
      <c r="G611" s="231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31"/>
      <c r="B612" s="269"/>
      <c r="C612" s="231"/>
      <c r="D612" s="231"/>
      <c r="E612" s="269"/>
      <c r="F612" s="231"/>
      <c r="G612" s="231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31"/>
      <c r="B613" s="269"/>
      <c r="C613" s="231"/>
      <c r="D613" s="231"/>
      <c r="E613" s="269"/>
      <c r="F613" s="231"/>
      <c r="G613" s="231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31"/>
      <c r="B614" s="269"/>
      <c r="C614" s="231"/>
      <c r="D614" s="231"/>
      <c r="E614" s="269"/>
      <c r="F614" s="231"/>
      <c r="G614" s="231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31"/>
      <c r="B615" s="269"/>
      <c r="C615" s="231"/>
      <c r="D615" s="231"/>
      <c r="E615" s="269"/>
      <c r="F615" s="231"/>
      <c r="G615" s="231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31"/>
      <c r="B616" s="269"/>
      <c r="C616" s="231"/>
      <c r="D616" s="231"/>
      <c r="E616" s="269"/>
      <c r="F616" s="231"/>
      <c r="G616" s="231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31"/>
      <c r="B617" s="269"/>
      <c r="C617" s="231"/>
      <c r="D617" s="231"/>
      <c r="E617" s="269"/>
      <c r="F617" s="231"/>
      <c r="G617" s="231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31"/>
      <c r="B618" s="269"/>
      <c r="C618" s="231"/>
      <c r="D618" s="231"/>
      <c r="E618" s="269"/>
      <c r="F618" s="231"/>
      <c r="G618" s="231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31"/>
      <c r="B619" s="269"/>
      <c r="C619" s="231"/>
      <c r="D619" s="231"/>
      <c r="E619" s="269"/>
      <c r="F619" s="231"/>
      <c r="G619" s="231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31"/>
      <c r="B620" s="269"/>
      <c r="C620" s="231"/>
      <c r="D620" s="231"/>
      <c r="E620" s="269"/>
      <c r="F620" s="231"/>
      <c r="G620" s="231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31"/>
      <c r="B621" s="269"/>
      <c r="C621" s="231"/>
      <c r="D621" s="231"/>
      <c r="E621" s="269"/>
      <c r="F621" s="231"/>
      <c r="G621" s="231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31"/>
      <c r="B622" s="269"/>
      <c r="C622" s="231"/>
      <c r="D622" s="231"/>
      <c r="E622" s="269"/>
      <c r="F622" s="231"/>
      <c r="G622" s="231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31"/>
      <c r="B623" s="269"/>
      <c r="C623" s="231"/>
      <c r="D623" s="231"/>
      <c r="E623" s="269"/>
      <c r="F623" s="231"/>
      <c r="G623" s="231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31"/>
      <c r="B624" s="269"/>
      <c r="C624" s="231"/>
      <c r="D624" s="231"/>
      <c r="E624" s="269"/>
      <c r="F624" s="231"/>
      <c r="G624" s="231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31"/>
      <c r="B625" s="269"/>
      <c r="C625" s="231"/>
      <c r="D625" s="231"/>
      <c r="E625" s="269"/>
      <c r="F625" s="231"/>
      <c r="G625" s="231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31"/>
      <c r="B626" s="269"/>
      <c r="C626" s="231"/>
      <c r="D626" s="231"/>
      <c r="E626" s="269"/>
      <c r="F626" s="231"/>
      <c r="G626" s="231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31"/>
      <c r="B627" s="269"/>
      <c r="C627" s="231"/>
      <c r="D627" s="231"/>
      <c r="E627" s="269"/>
      <c r="F627" s="231"/>
      <c r="G627" s="231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31"/>
      <c r="B628" s="269"/>
      <c r="C628" s="231"/>
      <c r="D628" s="231"/>
      <c r="E628" s="269"/>
      <c r="F628" s="231"/>
      <c r="G628" s="231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31"/>
      <c r="B629" s="269"/>
      <c r="C629" s="231"/>
      <c r="D629" s="231"/>
      <c r="E629" s="269"/>
      <c r="F629" s="231"/>
      <c r="G629" s="231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31"/>
      <c r="B630" s="269"/>
      <c r="C630" s="231"/>
      <c r="D630" s="231"/>
      <c r="E630" s="269"/>
      <c r="F630" s="231"/>
      <c r="G630" s="231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31"/>
      <c r="B631" s="269"/>
      <c r="C631" s="231"/>
      <c r="D631" s="231"/>
      <c r="E631" s="269"/>
      <c r="F631" s="231"/>
      <c r="G631" s="231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31"/>
      <c r="B632" s="269"/>
      <c r="C632" s="231"/>
      <c r="D632" s="231"/>
      <c r="E632" s="269"/>
      <c r="F632" s="231"/>
      <c r="G632" s="231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31"/>
      <c r="B633" s="269"/>
      <c r="C633" s="231"/>
      <c r="D633" s="231"/>
      <c r="E633" s="269"/>
      <c r="F633" s="231"/>
      <c r="G633" s="231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31"/>
      <c r="B634" s="269"/>
      <c r="C634" s="231"/>
      <c r="D634" s="231"/>
      <c r="E634" s="269"/>
      <c r="F634" s="231"/>
      <c r="G634" s="231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31"/>
      <c r="B635" s="269"/>
      <c r="C635" s="231"/>
      <c r="D635" s="231"/>
      <c r="E635" s="269"/>
      <c r="F635" s="231"/>
      <c r="G635" s="231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31"/>
      <c r="B636" s="269"/>
      <c r="C636" s="231"/>
      <c r="D636" s="231"/>
      <c r="E636" s="269"/>
      <c r="F636" s="231"/>
      <c r="G636" s="231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31"/>
      <c r="B637" s="269"/>
      <c r="C637" s="231"/>
      <c r="D637" s="231"/>
      <c r="E637" s="269"/>
      <c r="F637" s="231"/>
      <c r="G637" s="231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31"/>
      <c r="B638" s="269"/>
      <c r="C638" s="231"/>
      <c r="D638" s="231"/>
      <c r="E638" s="269"/>
      <c r="F638" s="231"/>
      <c r="G638" s="231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31"/>
      <c r="B639" s="269"/>
      <c r="C639" s="231"/>
      <c r="D639" s="231"/>
      <c r="E639" s="269"/>
      <c r="F639" s="231"/>
      <c r="G639" s="231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31"/>
      <c r="B640" s="269"/>
      <c r="C640" s="231"/>
      <c r="D640" s="231"/>
      <c r="E640" s="269"/>
      <c r="F640" s="231"/>
      <c r="G640" s="231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31"/>
      <c r="B641" s="269"/>
      <c r="C641" s="231"/>
      <c r="D641" s="231"/>
      <c r="E641" s="269"/>
      <c r="F641" s="231"/>
      <c r="G641" s="231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31"/>
      <c r="B642" s="269"/>
      <c r="C642" s="231"/>
      <c r="D642" s="231"/>
      <c r="E642" s="269"/>
      <c r="F642" s="231"/>
      <c r="G642" s="231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31"/>
      <c r="B643" s="269"/>
      <c r="C643" s="231"/>
      <c r="D643" s="231"/>
      <c r="E643" s="269"/>
      <c r="F643" s="231"/>
      <c r="G643" s="231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31"/>
      <c r="B644" s="269"/>
      <c r="C644" s="231"/>
      <c r="D644" s="231"/>
      <c r="E644" s="269"/>
      <c r="F644" s="231"/>
      <c r="G644" s="231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31"/>
      <c r="B645" s="269"/>
      <c r="C645" s="231"/>
      <c r="D645" s="231"/>
      <c r="E645" s="269"/>
      <c r="F645" s="231"/>
      <c r="G645" s="231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31"/>
      <c r="B646" s="269"/>
      <c r="C646" s="231"/>
      <c r="D646" s="231"/>
      <c r="E646" s="269"/>
      <c r="F646" s="231"/>
      <c r="G646" s="231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31"/>
      <c r="B647" s="269"/>
      <c r="C647" s="231"/>
      <c r="D647" s="231"/>
      <c r="E647" s="269"/>
      <c r="F647" s="231"/>
      <c r="G647" s="231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31"/>
      <c r="B648" s="269"/>
      <c r="C648" s="231"/>
      <c r="D648" s="231"/>
      <c r="E648" s="269"/>
      <c r="F648" s="231"/>
      <c r="G648" s="231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31"/>
      <c r="B649" s="269"/>
      <c r="C649" s="231"/>
      <c r="D649" s="231"/>
      <c r="E649" s="269"/>
      <c r="F649" s="231"/>
      <c r="G649" s="231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31"/>
      <c r="B650" s="269"/>
      <c r="C650" s="231"/>
      <c r="D650" s="231"/>
      <c r="E650" s="269"/>
      <c r="F650" s="231"/>
      <c r="G650" s="231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31"/>
      <c r="B651" s="269"/>
      <c r="C651" s="231"/>
      <c r="D651" s="231"/>
      <c r="E651" s="269"/>
      <c r="F651" s="231"/>
      <c r="G651" s="231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31"/>
      <c r="B652" s="269"/>
      <c r="C652" s="231"/>
      <c r="D652" s="231"/>
      <c r="E652" s="269"/>
      <c r="F652" s="231"/>
      <c r="G652" s="231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31"/>
      <c r="B653" s="269"/>
      <c r="C653" s="231"/>
      <c r="D653" s="231"/>
      <c r="E653" s="269"/>
      <c r="F653" s="231"/>
      <c r="G653" s="231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31"/>
      <c r="B654" s="269"/>
      <c r="C654" s="231"/>
      <c r="D654" s="231"/>
      <c r="E654" s="269"/>
      <c r="F654" s="231"/>
      <c r="G654" s="231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31"/>
      <c r="B655" s="269"/>
      <c r="C655" s="231"/>
      <c r="D655" s="231"/>
      <c r="E655" s="269"/>
      <c r="F655" s="231"/>
      <c r="G655" s="231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31"/>
      <c r="B656" s="269"/>
      <c r="C656" s="231"/>
      <c r="D656" s="231"/>
      <c r="E656" s="269"/>
      <c r="F656" s="231"/>
      <c r="G656" s="231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31"/>
      <c r="B657" s="269"/>
      <c r="C657" s="231"/>
      <c r="D657" s="231"/>
      <c r="E657" s="269"/>
      <c r="F657" s="231"/>
      <c r="G657" s="231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31"/>
      <c r="B658" s="269"/>
      <c r="C658" s="231"/>
      <c r="D658" s="231"/>
      <c r="E658" s="269"/>
      <c r="F658" s="231"/>
      <c r="G658" s="231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31"/>
      <c r="B659" s="269"/>
      <c r="C659" s="231"/>
      <c r="D659" s="231"/>
      <c r="E659" s="269"/>
      <c r="F659" s="231"/>
      <c r="G659" s="231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31"/>
      <c r="B660" s="269"/>
      <c r="C660" s="231"/>
      <c r="D660" s="231"/>
      <c r="E660" s="269"/>
      <c r="F660" s="231"/>
      <c r="G660" s="231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31"/>
      <c r="B661" s="269"/>
      <c r="C661" s="231"/>
      <c r="D661" s="231"/>
      <c r="E661" s="269"/>
      <c r="F661" s="231"/>
      <c r="G661" s="231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31"/>
      <c r="B662" s="269"/>
      <c r="C662" s="231"/>
      <c r="D662" s="231"/>
      <c r="E662" s="269"/>
      <c r="F662" s="231"/>
      <c r="G662" s="231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31"/>
      <c r="B663" s="269"/>
      <c r="C663" s="231"/>
      <c r="D663" s="231"/>
      <c r="E663" s="269"/>
      <c r="F663" s="231"/>
      <c r="G663" s="231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31"/>
      <c r="B664" s="269"/>
      <c r="C664" s="231"/>
      <c r="D664" s="231"/>
      <c r="E664" s="269"/>
      <c r="F664" s="231"/>
      <c r="G664" s="231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31"/>
      <c r="B665" s="269"/>
      <c r="C665" s="231"/>
      <c r="D665" s="231"/>
      <c r="E665" s="269"/>
      <c r="F665" s="231"/>
      <c r="G665" s="231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31"/>
      <c r="B666" s="269"/>
      <c r="C666" s="231"/>
      <c r="D666" s="231"/>
      <c r="E666" s="269"/>
      <c r="F666" s="231"/>
      <c r="G666" s="231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31"/>
      <c r="B667" s="269"/>
      <c r="C667" s="231"/>
      <c r="D667" s="231"/>
      <c r="E667" s="269"/>
      <c r="F667" s="231"/>
      <c r="G667" s="231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31"/>
      <c r="B668" s="269"/>
      <c r="C668" s="231"/>
      <c r="D668" s="231"/>
      <c r="E668" s="269"/>
      <c r="F668" s="231"/>
      <c r="G668" s="231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31"/>
      <c r="B669" s="269"/>
      <c r="C669" s="231"/>
      <c r="D669" s="231"/>
      <c r="E669" s="269"/>
      <c r="F669" s="231"/>
      <c r="G669" s="231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31"/>
      <c r="B670" s="269"/>
      <c r="C670" s="231"/>
      <c r="D670" s="231"/>
      <c r="E670" s="269"/>
      <c r="F670" s="231"/>
      <c r="G670" s="231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31"/>
      <c r="B671" s="269"/>
      <c r="C671" s="231"/>
      <c r="D671" s="231"/>
      <c r="E671" s="269"/>
      <c r="F671" s="231"/>
      <c r="G671" s="231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31"/>
      <c r="B672" s="269"/>
      <c r="C672" s="231"/>
      <c r="D672" s="231"/>
      <c r="E672" s="269"/>
      <c r="F672" s="231"/>
      <c r="G672" s="231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31"/>
      <c r="B673" s="269"/>
      <c r="C673" s="231"/>
      <c r="D673" s="231"/>
      <c r="E673" s="269"/>
      <c r="F673" s="231"/>
      <c r="G673" s="231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31"/>
      <c r="B674" s="269"/>
      <c r="C674" s="231"/>
      <c r="D674" s="231"/>
      <c r="E674" s="269"/>
      <c r="F674" s="231"/>
      <c r="G674" s="231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31"/>
      <c r="B675" s="269"/>
      <c r="C675" s="231"/>
      <c r="D675" s="231"/>
      <c r="E675" s="269"/>
      <c r="F675" s="231"/>
      <c r="G675" s="231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31"/>
      <c r="B676" s="269"/>
      <c r="C676" s="231"/>
      <c r="D676" s="231"/>
      <c r="E676" s="269"/>
      <c r="F676" s="231"/>
      <c r="G676" s="231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31"/>
      <c r="B677" s="269"/>
      <c r="C677" s="231"/>
      <c r="D677" s="231"/>
      <c r="E677" s="269"/>
      <c r="F677" s="231"/>
      <c r="G677" s="231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31"/>
      <c r="B678" s="269"/>
      <c r="C678" s="231"/>
      <c r="D678" s="231"/>
      <c r="E678" s="269"/>
      <c r="F678" s="231"/>
      <c r="G678" s="231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31"/>
      <c r="B679" s="269"/>
      <c r="C679" s="231"/>
      <c r="D679" s="231"/>
      <c r="E679" s="269"/>
      <c r="F679" s="231"/>
      <c r="G679" s="231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31"/>
      <c r="B680" s="269"/>
      <c r="C680" s="231"/>
      <c r="D680" s="231"/>
      <c r="E680" s="269"/>
      <c r="F680" s="231"/>
      <c r="G680" s="231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31"/>
      <c r="B681" s="269"/>
      <c r="C681" s="231"/>
      <c r="D681" s="231"/>
      <c r="E681" s="269"/>
      <c r="F681" s="231"/>
      <c r="G681" s="231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31"/>
      <c r="B682" s="269"/>
      <c r="C682" s="231"/>
      <c r="D682" s="231"/>
      <c r="E682" s="269"/>
      <c r="F682" s="231"/>
      <c r="G682" s="231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31"/>
      <c r="B683" s="269"/>
      <c r="C683" s="231"/>
      <c r="D683" s="231"/>
      <c r="E683" s="269"/>
      <c r="F683" s="231"/>
      <c r="G683" s="231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31"/>
      <c r="B684" s="269"/>
      <c r="C684" s="231"/>
      <c r="D684" s="231"/>
      <c r="E684" s="269"/>
      <c r="F684" s="231"/>
      <c r="G684" s="231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31"/>
      <c r="B685" s="269"/>
      <c r="C685" s="231"/>
      <c r="D685" s="231"/>
      <c r="E685" s="269"/>
      <c r="F685" s="231"/>
      <c r="G685" s="231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31"/>
      <c r="B686" s="269"/>
      <c r="C686" s="231"/>
      <c r="D686" s="231"/>
      <c r="E686" s="269"/>
      <c r="F686" s="231"/>
      <c r="G686" s="231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31"/>
      <c r="B687" s="269"/>
      <c r="C687" s="231"/>
      <c r="D687" s="231"/>
      <c r="E687" s="269"/>
      <c r="F687" s="231"/>
      <c r="G687" s="231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31"/>
      <c r="B688" s="269"/>
      <c r="C688" s="231"/>
      <c r="D688" s="231"/>
      <c r="E688" s="269"/>
      <c r="F688" s="231"/>
      <c r="G688" s="231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31"/>
      <c r="B689" s="269"/>
      <c r="C689" s="231"/>
      <c r="D689" s="231"/>
      <c r="E689" s="269"/>
      <c r="F689" s="231"/>
      <c r="G689" s="231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31"/>
      <c r="B690" s="269"/>
      <c r="C690" s="231"/>
      <c r="D690" s="231"/>
      <c r="E690" s="269"/>
      <c r="F690" s="231"/>
      <c r="G690" s="231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31"/>
      <c r="B691" s="269"/>
      <c r="C691" s="231"/>
      <c r="D691" s="231"/>
      <c r="E691" s="269"/>
      <c r="F691" s="231"/>
      <c r="G691" s="231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31"/>
      <c r="B692" s="269"/>
      <c r="C692" s="231"/>
      <c r="D692" s="231"/>
      <c r="E692" s="269"/>
      <c r="F692" s="231"/>
      <c r="G692" s="231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31"/>
      <c r="B693" s="269"/>
      <c r="C693" s="231"/>
      <c r="D693" s="231"/>
      <c r="E693" s="269"/>
      <c r="F693" s="231"/>
      <c r="G693" s="231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31"/>
      <c r="B694" s="269"/>
      <c r="C694" s="231"/>
      <c r="D694" s="231"/>
      <c r="E694" s="269"/>
      <c r="F694" s="231"/>
      <c r="G694" s="231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31"/>
      <c r="B695" s="269"/>
      <c r="C695" s="231"/>
      <c r="D695" s="231"/>
      <c r="E695" s="269"/>
      <c r="F695" s="231"/>
      <c r="G695" s="231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31"/>
      <c r="B696" s="269"/>
      <c r="C696" s="231"/>
      <c r="D696" s="231"/>
      <c r="E696" s="269"/>
      <c r="F696" s="231"/>
      <c r="G696" s="231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31"/>
      <c r="B697" s="269"/>
      <c r="C697" s="231"/>
      <c r="D697" s="231"/>
      <c r="E697" s="269"/>
      <c r="F697" s="231"/>
      <c r="G697" s="231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31"/>
      <c r="B698" s="269"/>
      <c r="C698" s="231"/>
      <c r="D698" s="231"/>
      <c r="E698" s="269"/>
      <c r="F698" s="231"/>
      <c r="G698" s="231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31"/>
      <c r="B699" s="269"/>
      <c r="C699" s="231"/>
      <c r="D699" s="231"/>
      <c r="E699" s="269"/>
      <c r="F699" s="231"/>
      <c r="G699" s="231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31"/>
      <c r="B700" s="269"/>
      <c r="C700" s="231"/>
      <c r="D700" s="231"/>
      <c r="E700" s="269"/>
      <c r="F700" s="231"/>
      <c r="G700" s="231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31"/>
      <c r="B701" s="269"/>
      <c r="C701" s="231"/>
      <c r="D701" s="231"/>
      <c r="E701" s="269"/>
      <c r="F701" s="231"/>
      <c r="G701" s="231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31"/>
      <c r="B702" s="269"/>
      <c r="C702" s="231"/>
      <c r="D702" s="231"/>
      <c r="E702" s="269"/>
      <c r="F702" s="231"/>
      <c r="G702" s="231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31"/>
      <c r="B703" s="269"/>
      <c r="C703" s="231"/>
      <c r="D703" s="231"/>
      <c r="E703" s="269"/>
      <c r="F703" s="231"/>
      <c r="G703" s="231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31"/>
      <c r="B704" s="269"/>
      <c r="C704" s="231"/>
      <c r="D704" s="231"/>
      <c r="E704" s="269"/>
      <c r="F704" s="231"/>
      <c r="G704" s="231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31"/>
      <c r="B705" s="269"/>
      <c r="C705" s="231"/>
      <c r="D705" s="231"/>
      <c r="E705" s="269"/>
      <c r="F705" s="231"/>
      <c r="G705" s="231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31"/>
      <c r="B706" s="269"/>
      <c r="C706" s="231"/>
      <c r="D706" s="231"/>
      <c r="E706" s="269"/>
      <c r="F706" s="231"/>
      <c r="G706" s="231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31"/>
      <c r="B707" s="269"/>
      <c r="C707" s="231"/>
      <c r="D707" s="231"/>
      <c r="E707" s="269"/>
      <c r="F707" s="231"/>
      <c r="G707" s="231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31"/>
      <c r="B708" s="269"/>
      <c r="C708" s="231"/>
      <c r="D708" s="231"/>
      <c r="E708" s="269"/>
      <c r="F708" s="231"/>
      <c r="G708" s="231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31"/>
      <c r="B709" s="269"/>
      <c r="C709" s="231"/>
      <c r="D709" s="231"/>
      <c r="E709" s="269"/>
      <c r="F709" s="231"/>
      <c r="G709" s="231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31"/>
      <c r="B710" s="269"/>
      <c r="C710" s="231"/>
      <c r="D710" s="231"/>
      <c r="E710" s="269"/>
      <c r="F710" s="231"/>
      <c r="G710" s="231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31"/>
      <c r="B711" s="269"/>
      <c r="C711" s="231"/>
      <c r="D711" s="231"/>
      <c r="E711" s="269"/>
      <c r="F711" s="231"/>
      <c r="G711" s="231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31"/>
      <c r="B712" s="269"/>
      <c r="C712" s="231"/>
      <c r="D712" s="231"/>
      <c r="E712" s="269"/>
      <c r="F712" s="231"/>
      <c r="G712" s="231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31"/>
      <c r="B713" s="269"/>
      <c r="C713" s="231"/>
      <c r="D713" s="231"/>
      <c r="E713" s="269"/>
      <c r="F713" s="231"/>
      <c r="G713" s="231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31"/>
      <c r="B714" s="269"/>
      <c r="C714" s="231"/>
      <c r="D714" s="231"/>
      <c r="E714" s="269"/>
      <c r="F714" s="231"/>
      <c r="G714" s="231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31"/>
      <c r="B715" s="269"/>
      <c r="C715" s="231"/>
      <c r="D715" s="231"/>
      <c r="E715" s="269"/>
      <c r="F715" s="231"/>
      <c r="G715" s="231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31"/>
      <c r="B716" s="269"/>
      <c r="C716" s="231"/>
      <c r="D716" s="231"/>
      <c r="E716" s="269"/>
      <c r="F716" s="231"/>
      <c r="G716" s="231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31"/>
      <c r="B717" s="269"/>
      <c r="C717" s="231"/>
      <c r="D717" s="231"/>
      <c r="E717" s="269"/>
      <c r="F717" s="231"/>
      <c r="G717" s="231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31"/>
      <c r="B718" s="269"/>
      <c r="C718" s="231"/>
      <c r="D718" s="231"/>
      <c r="E718" s="269"/>
      <c r="F718" s="231"/>
      <c r="G718" s="231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31"/>
      <c r="B719" s="269"/>
      <c r="C719" s="231"/>
      <c r="D719" s="231"/>
      <c r="E719" s="269"/>
      <c r="F719" s="231"/>
      <c r="G719" s="231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31"/>
      <c r="B720" s="269"/>
      <c r="C720" s="231"/>
      <c r="D720" s="231"/>
      <c r="E720" s="269"/>
      <c r="F720" s="231"/>
      <c r="G720" s="231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31"/>
      <c r="B721" s="269"/>
      <c r="C721" s="231"/>
      <c r="D721" s="231"/>
      <c r="E721" s="269"/>
      <c r="F721" s="231"/>
      <c r="G721" s="231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31"/>
      <c r="B722" s="269"/>
      <c r="C722" s="231"/>
      <c r="D722" s="231"/>
      <c r="E722" s="269"/>
      <c r="F722" s="231"/>
      <c r="G722" s="231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31"/>
      <c r="B723" s="269"/>
      <c r="C723" s="231"/>
      <c r="D723" s="231"/>
      <c r="E723" s="269"/>
      <c r="F723" s="231"/>
      <c r="G723" s="231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31"/>
      <c r="B724" s="269"/>
      <c r="C724" s="231"/>
      <c r="D724" s="231"/>
      <c r="E724" s="269"/>
      <c r="F724" s="231"/>
      <c r="G724" s="231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31"/>
      <c r="B725" s="269"/>
      <c r="C725" s="231"/>
      <c r="D725" s="231"/>
      <c r="E725" s="269"/>
      <c r="F725" s="231"/>
      <c r="G725" s="231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31"/>
      <c r="B726" s="269"/>
      <c r="C726" s="231"/>
      <c r="D726" s="231"/>
      <c r="E726" s="269"/>
      <c r="F726" s="231"/>
      <c r="G726" s="231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31"/>
      <c r="B727" s="269"/>
      <c r="C727" s="231"/>
      <c r="D727" s="231"/>
      <c r="E727" s="269"/>
      <c r="F727" s="231"/>
      <c r="G727" s="231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31"/>
      <c r="B728" s="269"/>
      <c r="C728" s="231"/>
      <c r="D728" s="231"/>
      <c r="E728" s="269"/>
      <c r="F728" s="231"/>
      <c r="G728" s="231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31"/>
      <c r="B729" s="269"/>
      <c r="C729" s="231"/>
      <c r="D729" s="231"/>
      <c r="E729" s="269"/>
      <c r="F729" s="231"/>
      <c r="G729" s="231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31"/>
      <c r="B730" s="269"/>
      <c r="C730" s="231"/>
      <c r="D730" s="231"/>
      <c r="E730" s="269"/>
      <c r="F730" s="231"/>
      <c r="G730" s="231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31"/>
      <c r="B731" s="269"/>
      <c r="C731" s="231"/>
      <c r="D731" s="231"/>
      <c r="E731" s="269"/>
      <c r="F731" s="231"/>
      <c r="G731" s="231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31"/>
      <c r="B732" s="269"/>
      <c r="C732" s="231"/>
      <c r="D732" s="231"/>
      <c r="E732" s="269"/>
      <c r="F732" s="231"/>
      <c r="G732" s="231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31"/>
      <c r="B733" s="269"/>
      <c r="C733" s="231"/>
      <c r="D733" s="231"/>
      <c r="E733" s="269"/>
      <c r="F733" s="231"/>
      <c r="G733" s="231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31"/>
      <c r="B734" s="269"/>
      <c r="C734" s="231"/>
      <c r="D734" s="231"/>
      <c r="E734" s="269"/>
      <c r="F734" s="231"/>
      <c r="G734" s="231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31"/>
      <c r="B735" s="269"/>
      <c r="C735" s="231"/>
      <c r="D735" s="231"/>
      <c r="E735" s="269"/>
      <c r="F735" s="231"/>
      <c r="G735" s="231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31"/>
      <c r="B736" s="269"/>
      <c r="C736" s="231"/>
      <c r="D736" s="231"/>
      <c r="E736" s="269"/>
      <c r="F736" s="231"/>
      <c r="G736" s="231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31"/>
      <c r="B737" s="269"/>
      <c r="C737" s="231"/>
      <c r="D737" s="231"/>
      <c r="E737" s="269"/>
      <c r="F737" s="231"/>
      <c r="G737" s="231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31"/>
      <c r="B738" s="269"/>
      <c r="C738" s="231"/>
      <c r="D738" s="231"/>
      <c r="E738" s="269"/>
      <c r="F738" s="231"/>
      <c r="G738" s="231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31"/>
      <c r="B739" s="269"/>
      <c r="C739" s="231"/>
      <c r="D739" s="231"/>
      <c r="E739" s="269"/>
      <c r="F739" s="231"/>
      <c r="G739" s="231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31"/>
      <c r="B740" s="269"/>
      <c r="C740" s="231"/>
      <c r="D740" s="231"/>
      <c r="E740" s="269"/>
      <c r="F740" s="231"/>
      <c r="G740" s="231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31"/>
      <c r="B741" s="269"/>
      <c r="C741" s="231"/>
      <c r="D741" s="231"/>
      <c r="E741" s="269"/>
      <c r="F741" s="231"/>
      <c r="G741" s="231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31"/>
      <c r="B742" s="269"/>
      <c r="C742" s="231"/>
      <c r="D742" s="231"/>
      <c r="E742" s="269"/>
      <c r="F742" s="231"/>
      <c r="G742" s="231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31"/>
      <c r="B743" s="269"/>
      <c r="C743" s="231"/>
      <c r="D743" s="231"/>
      <c r="E743" s="269"/>
      <c r="F743" s="231"/>
      <c r="G743" s="231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31"/>
      <c r="B744" s="269"/>
      <c r="C744" s="231"/>
      <c r="D744" s="231"/>
      <c r="E744" s="269"/>
      <c r="F744" s="231"/>
      <c r="G744" s="231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31"/>
      <c r="B745" s="269"/>
      <c r="C745" s="231"/>
      <c r="D745" s="231"/>
      <c r="E745" s="269"/>
      <c r="F745" s="231"/>
      <c r="G745" s="231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31"/>
      <c r="B746" s="269"/>
      <c r="C746" s="231"/>
      <c r="D746" s="231"/>
      <c r="E746" s="269"/>
      <c r="F746" s="231"/>
      <c r="G746" s="231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31"/>
      <c r="B747" s="269"/>
      <c r="C747" s="231"/>
      <c r="D747" s="231"/>
      <c r="E747" s="269"/>
      <c r="F747" s="231"/>
      <c r="G747" s="231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31"/>
      <c r="B748" s="269"/>
      <c r="C748" s="231"/>
      <c r="D748" s="231"/>
      <c r="E748" s="269"/>
      <c r="F748" s="231"/>
      <c r="G748" s="231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31"/>
      <c r="B749" s="269"/>
      <c r="C749" s="231"/>
      <c r="D749" s="231"/>
      <c r="E749" s="269"/>
      <c r="F749" s="231"/>
      <c r="G749" s="231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31"/>
      <c r="B750" s="269"/>
      <c r="C750" s="231"/>
      <c r="D750" s="231"/>
      <c r="E750" s="269"/>
      <c r="F750" s="231"/>
      <c r="G750" s="231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31"/>
      <c r="B751" s="269"/>
      <c r="C751" s="231"/>
      <c r="D751" s="231"/>
      <c r="E751" s="269"/>
      <c r="F751" s="231"/>
      <c r="G751" s="231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31"/>
      <c r="B752" s="269"/>
      <c r="C752" s="231"/>
      <c r="D752" s="231"/>
      <c r="E752" s="269"/>
      <c r="F752" s="231"/>
      <c r="G752" s="231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31"/>
      <c r="B753" s="269"/>
      <c r="C753" s="231"/>
      <c r="D753" s="231"/>
      <c r="E753" s="269"/>
      <c r="F753" s="231"/>
      <c r="G753" s="231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31"/>
      <c r="B754" s="269"/>
      <c r="C754" s="231"/>
      <c r="D754" s="231"/>
      <c r="E754" s="269"/>
      <c r="F754" s="231"/>
      <c r="G754" s="231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31"/>
      <c r="B755" s="269"/>
      <c r="C755" s="231"/>
      <c r="D755" s="231"/>
      <c r="E755" s="269"/>
      <c r="F755" s="231"/>
      <c r="G755" s="231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31"/>
      <c r="B756" s="269"/>
      <c r="C756" s="231"/>
      <c r="D756" s="231"/>
      <c r="E756" s="269"/>
      <c r="F756" s="231"/>
      <c r="G756" s="231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31"/>
      <c r="B757" s="269"/>
      <c r="C757" s="231"/>
      <c r="D757" s="231"/>
      <c r="E757" s="269"/>
      <c r="F757" s="231"/>
      <c r="G757" s="231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31"/>
      <c r="B758" s="269"/>
      <c r="C758" s="231"/>
      <c r="D758" s="231"/>
      <c r="E758" s="269"/>
      <c r="F758" s="231"/>
      <c r="G758" s="231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31"/>
      <c r="B759" s="269"/>
      <c r="C759" s="231"/>
      <c r="D759" s="231"/>
      <c r="E759" s="269"/>
      <c r="F759" s="231"/>
      <c r="G759" s="231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31"/>
      <c r="B760" s="269"/>
      <c r="C760" s="231"/>
      <c r="D760" s="231"/>
      <c r="E760" s="269"/>
      <c r="F760" s="231"/>
      <c r="G760" s="231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31"/>
      <c r="B761" s="269"/>
      <c r="C761" s="231"/>
      <c r="D761" s="231"/>
      <c r="E761" s="269"/>
      <c r="F761" s="231"/>
      <c r="G761" s="231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31"/>
      <c r="B762" s="269"/>
      <c r="C762" s="231"/>
      <c r="D762" s="231"/>
      <c r="E762" s="269"/>
      <c r="F762" s="231"/>
      <c r="G762" s="231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31"/>
      <c r="B763" s="269"/>
      <c r="C763" s="231"/>
      <c r="D763" s="231"/>
      <c r="E763" s="269"/>
      <c r="F763" s="231"/>
      <c r="G763" s="231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31"/>
      <c r="B764" s="269"/>
      <c r="C764" s="231"/>
      <c r="D764" s="231"/>
      <c r="E764" s="269"/>
      <c r="F764" s="231"/>
      <c r="G764" s="231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31"/>
      <c r="B765" s="269"/>
      <c r="C765" s="231"/>
      <c r="D765" s="231"/>
      <c r="E765" s="269"/>
      <c r="F765" s="231"/>
      <c r="G765" s="231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31"/>
      <c r="B766" s="269"/>
      <c r="C766" s="231"/>
      <c r="D766" s="231"/>
      <c r="E766" s="269"/>
      <c r="F766" s="231"/>
      <c r="G766" s="231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31"/>
      <c r="B767" s="269"/>
      <c r="C767" s="231"/>
      <c r="D767" s="231"/>
      <c r="E767" s="269"/>
      <c r="F767" s="231"/>
      <c r="G767" s="231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31"/>
      <c r="B768" s="269"/>
      <c r="C768" s="231"/>
      <c r="D768" s="231"/>
      <c r="E768" s="269"/>
      <c r="F768" s="231"/>
      <c r="G768" s="231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31"/>
      <c r="B769" s="269"/>
      <c r="C769" s="231"/>
      <c r="D769" s="231"/>
      <c r="E769" s="269"/>
      <c r="F769" s="231"/>
      <c r="G769" s="231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31"/>
      <c r="B770" s="269"/>
      <c r="C770" s="231"/>
      <c r="D770" s="231"/>
      <c r="E770" s="269"/>
      <c r="F770" s="231"/>
      <c r="G770" s="231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31"/>
      <c r="B771" s="269"/>
      <c r="C771" s="231"/>
      <c r="D771" s="231"/>
      <c r="E771" s="269"/>
      <c r="F771" s="231"/>
      <c r="G771" s="231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31"/>
      <c r="B772" s="269"/>
      <c r="C772" s="231"/>
      <c r="D772" s="231"/>
      <c r="E772" s="269"/>
      <c r="F772" s="231"/>
      <c r="G772" s="231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31"/>
      <c r="B773" s="269"/>
      <c r="C773" s="231"/>
      <c r="D773" s="231"/>
      <c r="E773" s="269"/>
      <c r="F773" s="231"/>
      <c r="G773" s="231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31"/>
      <c r="B774" s="269"/>
      <c r="C774" s="231"/>
      <c r="D774" s="231"/>
      <c r="E774" s="269"/>
      <c r="F774" s="231"/>
      <c r="G774" s="231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31"/>
      <c r="B775" s="269"/>
      <c r="C775" s="231"/>
      <c r="D775" s="231"/>
      <c r="E775" s="269"/>
      <c r="F775" s="231"/>
      <c r="G775" s="231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31"/>
      <c r="B776" s="269"/>
      <c r="C776" s="231"/>
      <c r="D776" s="231"/>
      <c r="E776" s="269"/>
      <c r="F776" s="231"/>
      <c r="G776" s="231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31"/>
      <c r="B777" s="269"/>
      <c r="C777" s="231"/>
      <c r="D777" s="231"/>
      <c r="E777" s="269"/>
      <c r="F777" s="231"/>
      <c r="G777" s="231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31"/>
      <c r="B778" s="269"/>
      <c r="C778" s="231"/>
      <c r="D778" s="231"/>
      <c r="E778" s="269"/>
      <c r="F778" s="231"/>
      <c r="G778" s="231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31"/>
      <c r="B779" s="269"/>
      <c r="C779" s="231"/>
      <c r="D779" s="231"/>
      <c r="E779" s="269"/>
      <c r="F779" s="231"/>
      <c r="G779" s="231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31"/>
      <c r="B780" s="269"/>
      <c r="C780" s="231"/>
      <c r="D780" s="231"/>
      <c r="E780" s="269"/>
      <c r="F780" s="231"/>
      <c r="G780" s="231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31"/>
      <c r="B781" s="269"/>
      <c r="C781" s="231"/>
      <c r="D781" s="231"/>
      <c r="E781" s="269"/>
      <c r="F781" s="231"/>
      <c r="G781" s="231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31"/>
      <c r="B782" s="269"/>
      <c r="C782" s="231"/>
      <c r="D782" s="231"/>
      <c r="E782" s="269"/>
      <c r="F782" s="231"/>
      <c r="G782" s="231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31"/>
      <c r="B783" s="269"/>
      <c r="C783" s="231"/>
      <c r="D783" s="231"/>
      <c r="E783" s="269"/>
      <c r="F783" s="231"/>
      <c r="G783" s="231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31"/>
      <c r="B784" s="269"/>
      <c r="C784" s="231"/>
      <c r="D784" s="231"/>
      <c r="E784" s="269"/>
      <c r="F784" s="231"/>
      <c r="G784" s="231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31"/>
      <c r="B785" s="269"/>
      <c r="C785" s="231"/>
      <c r="D785" s="231"/>
      <c r="E785" s="269"/>
      <c r="F785" s="231"/>
      <c r="G785" s="231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31"/>
      <c r="B786" s="269"/>
      <c r="C786" s="231"/>
      <c r="D786" s="231"/>
      <c r="E786" s="269"/>
      <c r="F786" s="231"/>
      <c r="G786" s="231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31"/>
      <c r="B787" s="269"/>
      <c r="C787" s="231"/>
      <c r="D787" s="231"/>
      <c r="E787" s="269"/>
      <c r="F787" s="231"/>
      <c r="G787" s="231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31"/>
      <c r="B788" s="269"/>
      <c r="C788" s="231"/>
      <c r="D788" s="231"/>
      <c r="E788" s="269"/>
      <c r="F788" s="231"/>
      <c r="G788" s="231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31"/>
      <c r="B789" s="269"/>
      <c r="C789" s="231"/>
      <c r="D789" s="231"/>
      <c r="E789" s="269"/>
      <c r="F789" s="231"/>
      <c r="G789" s="231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31"/>
      <c r="B790" s="269"/>
      <c r="C790" s="231"/>
      <c r="D790" s="231"/>
      <c r="E790" s="269"/>
      <c r="F790" s="231"/>
      <c r="G790" s="231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31"/>
      <c r="B791" s="269"/>
      <c r="C791" s="231"/>
      <c r="D791" s="231"/>
      <c r="E791" s="269"/>
      <c r="F791" s="231"/>
      <c r="G791" s="231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31"/>
      <c r="B792" s="269"/>
      <c r="C792" s="231"/>
      <c r="D792" s="231"/>
      <c r="E792" s="269"/>
      <c r="F792" s="231"/>
      <c r="G792" s="231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31"/>
      <c r="B793" s="269"/>
      <c r="C793" s="231"/>
      <c r="D793" s="231"/>
      <c r="E793" s="269"/>
      <c r="F793" s="231"/>
      <c r="G793" s="231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31"/>
      <c r="B794" s="269"/>
      <c r="C794" s="231"/>
      <c r="D794" s="231"/>
      <c r="E794" s="269"/>
      <c r="F794" s="231"/>
      <c r="G794" s="231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31"/>
      <c r="B795" s="269"/>
      <c r="C795" s="231"/>
      <c r="D795" s="231"/>
      <c r="E795" s="269"/>
      <c r="F795" s="231"/>
      <c r="G795" s="231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31"/>
      <c r="B796" s="269"/>
      <c r="C796" s="231"/>
      <c r="D796" s="231"/>
      <c r="E796" s="269"/>
      <c r="F796" s="231"/>
      <c r="G796" s="231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31"/>
      <c r="B797" s="269"/>
      <c r="C797" s="231"/>
      <c r="D797" s="231"/>
      <c r="E797" s="269"/>
      <c r="F797" s="231"/>
      <c r="G797" s="231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31"/>
      <c r="B798" s="269"/>
      <c r="C798" s="231"/>
      <c r="D798" s="231"/>
      <c r="E798" s="269"/>
      <c r="F798" s="231"/>
      <c r="G798" s="231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31"/>
      <c r="B799" s="269"/>
      <c r="C799" s="231"/>
      <c r="D799" s="231"/>
      <c r="E799" s="269"/>
      <c r="F799" s="231"/>
      <c r="G799" s="231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31"/>
      <c r="B800" s="269"/>
      <c r="C800" s="231"/>
      <c r="D800" s="231"/>
      <c r="E800" s="269"/>
      <c r="F800" s="231"/>
      <c r="G800" s="231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31"/>
      <c r="B801" s="269"/>
      <c r="C801" s="231"/>
      <c r="D801" s="231"/>
      <c r="E801" s="269"/>
      <c r="F801" s="231"/>
      <c r="G801" s="231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31"/>
      <c r="B802" s="269"/>
      <c r="C802" s="231"/>
      <c r="D802" s="231"/>
      <c r="E802" s="269"/>
      <c r="F802" s="231"/>
      <c r="G802" s="231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31"/>
      <c r="B803" s="269"/>
      <c r="C803" s="231"/>
      <c r="D803" s="231"/>
      <c r="E803" s="269"/>
      <c r="F803" s="231"/>
      <c r="G803" s="231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31"/>
      <c r="B804" s="269"/>
      <c r="C804" s="231"/>
      <c r="D804" s="231"/>
      <c r="E804" s="269"/>
      <c r="F804" s="231"/>
      <c r="G804" s="231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31"/>
      <c r="B805" s="269"/>
      <c r="C805" s="231"/>
      <c r="D805" s="231"/>
      <c r="E805" s="269"/>
      <c r="F805" s="231"/>
      <c r="G805" s="231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31"/>
      <c r="B806" s="269"/>
      <c r="C806" s="231"/>
      <c r="D806" s="231"/>
      <c r="E806" s="269"/>
      <c r="F806" s="231"/>
      <c r="G806" s="231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31"/>
      <c r="B807" s="269"/>
      <c r="C807" s="231"/>
      <c r="D807" s="231"/>
      <c r="E807" s="269"/>
      <c r="F807" s="231"/>
      <c r="G807" s="231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31"/>
      <c r="B808" s="269"/>
      <c r="C808" s="231"/>
      <c r="D808" s="231"/>
      <c r="E808" s="269"/>
      <c r="F808" s="231"/>
      <c r="G808" s="231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31"/>
      <c r="B809" s="269"/>
      <c r="C809" s="231"/>
      <c r="D809" s="231"/>
      <c r="E809" s="269"/>
      <c r="F809" s="231"/>
      <c r="G809" s="231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31"/>
      <c r="B810" s="269"/>
      <c r="C810" s="231"/>
      <c r="D810" s="231"/>
      <c r="E810" s="269"/>
      <c r="F810" s="231"/>
      <c r="G810" s="231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31"/>
      <c r="B811" s="269"/>
      <c r="C811" s="231"/>
      <c r="D811" s="231"/>
      <c r="E811" s="269"/>
      <c r="F811" s="231"/>
      <c r="G811" s="231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31"/>
      <c r="B812" s="269"/>
      <c r="C812" s="231"/>
      <c r="D812" s="231"/>
      <c r="E812" s="269"/>
      <c r="F812" s="231"/>
      <c r="G812" s="231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31"/>
      <c r="B813" s="269"/>
      <c r="C813" s="231"/>
      <c r="D813" s="231"/>
      <c r="E813" s="269"/>
      <c r="F813" s="231"/>
      <c r="G813" s="231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31"/>
      <c r="B814" s="269"/>
      <c r="C814" s="231"/>
      <c r="D814" s="231"/>
      <c r="E814" s="269"/>
      <c r="F814" s="231"/>
      <c r="G814" s="231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31"/>
      <c r="B815" s="269"/>
      <c r="C815" s="231"/>
      <c r="D815" s="231"/>
      <c r="E815" s="269"/>
      <c r="F815" s="231"/>
      <c r="G815" s="231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31"/>
      <c r="B816" s="269"/>
      <c r="C816" s="231"/>
      <c r="D816" s="231"/>
      <c r="E816" s="269"/>
      <c r="F816" s="231"/>
      <c r="G816" s="231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31"/>
      <c r="B817" s="269"/>
      <c r="C817" s="231"/>
      <c r="D817" s="231"/>
      <c r="E817" s="269"/>
      <c r="F817" s="231"/>
      <c r="G817" s="231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31"/>
      <c r="B818" s="269"/>
      <c r="C818" s="231"/>
      <c r="D818" s="231"/>
      <c r="E818" s="269"/>
      <c r="F818" s="231"/>
      <c r="G818" s="231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31"/>
      <c r="B819" s="269"/>
      <c r="C819" s="231"/>
      <c r="D819" s="231"/>
      <c r="E819" s="269"/>
      <c r="F819" s="231"/>
      <c r="G819" s="231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31"/>
      <c r="B820" s="269"/>
      <c r="C820" s="231"/>
      <c r="D820" s="231"/>
      <c r="E820" s="269"/>
      <c r="F820" s="231"/>
      <c r="G820" s="231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31"/>
      <c r="B821" s="269"/>
      <c r="C821" s="231"/>
      <c r="D821" s="231"/>
      <c r="E821" s="269"/>
      <c r="F821" s="231"/>
      <c r="G821" s="231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31"/>
      <c r="B822" s="269"/>
      <c r="C822" s="231"/>
      <c r="D822" s="231"/>
      <c r="E822" s="269"/>
      <c r="F822" s="231"/>
      <c r="G822" s="231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31"/>
      <c r="B823" s="269"/>
      <c r="C823" s="231"/>
      <c r="D823" s="231"/>
      <c r="E823" s="269"/>
      <c r="F823" s="231"/>
      <c r="G823" s="231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31"/>
      <c r="B824" s="269"/>
      <c r="C824" s="231"/>
      <c r="D824" s="231"/>
      <c r="E824" s="269"/>
      <c r="F824" s="231"/>
      <c r="G824" s="231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31"/>
      <c r="B825" s="269"/>
      <c r="C825" s="231"/>
      <c r="D825" s="231"/>
      <c r="E825" s="269"/>
      <c r="F825" s="231"/>
      <c r="G825" s="231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31"/>
      <c r="B826" s="269"/>
      <c r="C826" s="231"/>
      <c r="D826" s="231"/>
      <c r="E826" s="269"/>
      <c r="F826" s="231"/>
      <c r="G826" s="231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31"/>
      <c r="B827" s="269"/>
      <c r="C827" s="231"/>
      <c r="D827" s="231"/>
      <c r="E827" s="269"/>
      <c r="F827" s="231"/>
      <c r="G827" s="231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31"/>
      <c r="B828" s="269"/>
      <c r="C828" s="231"/>
      <c r="D828" s="231"/>
      <c r="E828" s="269"/>
      <c r="F828" s="231"/>
      <c r="G828" s="231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31"/>
      <c r="B829" s="269"/>
      <c r="C829" s="231"/>
      <c r="D829" s="231"/>
      <c r="E829" s="269"/>
      <c r="F829" s="231"/>
      <c r="G829" s="231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31"/>
      <c r="B830" s="269"/>
      <c r="C830" s="231"/>
      <c r="D830" s="231"/>
      <c r="E830" s="269"/>
      <c r="F830" s="231"/>
      <c r="G830" s="231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31"/>
      <c r="B831" s="269"/>
      <c r="C831" s="231"/>
      <c r="D831" s="231"/>
      <c r="E831" s="269"/>
      <c r="F831" s="231"/>
      <c r="G831" s="231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31"/>
      <c r="B832" s="269"/>
      <c r="C832" s="231"/>
      <c r="D832" s="231"/>
      <c r="E832" s="269"/>
      <c r="F832" s="231"/>
      <c r="G832" s="231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31"/>
      <c r="B833" s="269"/>
      <c r="C833" s="231"/>
      <c r="D833" s="231"/>
      <c r="E833" s="269"/>
      <c r="F833" s="231"/>
      <c r="G833" s="231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31"/>
      <c r="B834" s="269"/>
      <c r="C834" s="231"/>
      <c r="D834" s="231"/>
      <c r="E834" s="269"/>
      <c r="F834" s="231"/>
      <c r="G834" s="231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31"/>
      <c r="B835" s="269"/>
      <c r="C835" s="231"/>
      <c r="D835" s="231"/>
      <c r="E835" s="269"/>
      <c r="F835" s="231"/>
      <c r="G835" s="231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31"/>
      <c r="B836" s="269"/>
      <c r="C836" s="231"/>
      <c r="D836" s="231"/>
      <c r="E836" s="269"/>
      <c r="F836" s="231"/>
      <c r="G836" s="231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31"/>
      <c r="B837" s="269"/>
      <c r="C837" s="231"/>
      <c r="D837" s="231"/>
      <c r="E837" s="269"/>
      <c r="F837" s="231"/>
      <c r="G837" s="231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31"/>
      <c r="B838" s="269"/>
      <c r="C838" s="231"/>
      <c r="D838" s="231"/>
      <c r="E838" s="269"/>
      <c r="F838" s="231"/>
      <c r="G838" s="231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31"/>
      <c r="B839" s="269"/>
      <c r="C839" s="231"/>
      <c r="D839" s="231"/>
      <c r="E839" s="269"/>
      <c r="F839" s="231"/>
      <c r="G839" s="231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31"/>
      <c r="B840" s="269"/>
      <c r="C840" s="231"/>
      <c r="D840" s="231"/>
      <c r="E840" s="269"/>
      <c r="F840" s="231"/>
      <c r="G840" s="231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31"/>
      <c r="B841" s="269"/>
      <c r="C841" s="231"/>
      <c r="D841" s="231"/>
      <c r="E841" s="269"/>
      <c r="F841" s="231"/>
      <c r="G841" s="231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31"/>
      <c r="B842" s="269"/>
      <c r="C842" s="231"/>
      <c r="D842" s="231"/>
      <c r="E842" s="269"/>
      <c r="F842" s="231"/>
      <c r="G842" s="231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31"/>
      <c r="B843" s="269"/>
      <c r="C843" s="231"/>
      <c r="D843" s="231"/>
      <c r="E843" s="269"/>
      <c r="F843" s="231"/>
      <c r="G843" s="231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31"/>
      <c r="B844" s="269"/>
      <c r="C844" s="231"/>
      <c r="D844" s="231"/>
      <c r="E844" s="269"/>
      <c r="F844" s="231"/>
      <c r="G844" s="231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31"/>
      <c r="B845" s="269"/>
      <c r="C845" s="231"/>
      <c r="D845" s="231"/>
      <c r="E845" s="269"/>
      <c r="F845" s="231"/>
      <c r="G845" s="231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31"/>
      <c r="B846" s="269"/>
      <c r="C846" s="231"/>
      <c r="D846" s="231"/>
      <c r="E846" s="269"/>
      <c r="F846" s="231"/>
      <c r="G846" s="231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31"/>
      <c r="B847" s="269"/>
      <c r="C847" s="231"/>
      <c r="D847" s="231"/>
      <c r="E847" s="269"/>
      <c r="F847" s="231"/>
      <c r="G847" s="231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31"/>
      <c r="B848" s="269"/>
      <c r="C848" s="231"/>
      <c r="D848" s="231"/>
      <c r="E848" s="269"/>
      <c r="F848" s="231"/>
      <c r="G848" s="231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31"/>
      <c r="B849" s="269"/>
      <c r="C849" s="231"/>
      <c r="D849" s="231"/>
      <c r="E849" s="269"/>
      <c r="F849" s="231"/>
      <c r="G849" s="231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31"/>
      <c r="B850" s="269"/>
      <c r="C850" s="231"/>
      <c r="D850" s="231"/>
      <c r="E850" s="269"/>
      <c r="F850" s="231"/>
      <c r="G850" s="231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31"/>
      <c r="B851" s="269"/>
      <c r="C851" s="231"/>
      <c r="D851" s="231"/>
      <c r="E851" s="269"/>
      <c r="F851" s="231"/>
      <c r="G851" s="231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31"/>
      <c r="B852" s="269"/>
      <c r="C852" s="231"/>
      <c r="D852" s="231"/>
      <c r="E852" s="269"/>
      <c r="F852" s="231"/>
      <c r="G852" s="231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31"/>
      <c r="B853" s="269"/>
      <c r="C853" s="231"/>
      <c r="D853" s="231"/>
      <c r="E853" s="269"/>
      <c r="F853" s="231"/>
      <c r="G853" s="231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31"/>
      <c r="B854" s="269"/>
      <c r="C854" s="231"/>
      <c r="D854" s="231"/>
      <c r="E854" s="269"/>
      <c r="F854" s="231"/>
      <c r="G854" s="231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31"/>
      <c r="B855" s="269"/>
      <c r="C855" s="231"/>
      <c r="D855" s="231"/>
      <c r="E855" s="269"/>
      <c r="F855" s="231"/>
      <c r="G855" s="231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31"/>
      <c r="B856" s="269"/>
      <c r="C856" s="231"/>
      <c r="D856" s="231"/>
      <c r="E856" s="269"/>
      <c r="F856" s="231"/>
      <c r="G856" s="231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31"/>
      <c r="B857" s="269"/>
      <c r="C857" s="231"/>
      <c r="D857" s="231"/>
      <c r="E857" s="269"/>
      <c r="F857" s="231"/>
      <c r="G857" s="231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31"/>
      <c r="B858" s="269"/>
      <c r="C858" s="231"/>
      <c r="D858" s="231"/>
      <c r="E858" s="269"/>
      <c r="F858" s="231"/>
      <c r="G858" s="231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31"/>
      <c r="B859" s="269"/>
      <c r="C859" s="231"/>
      <c r="D859" s="231"/>
      <c r="E859" s="269"/>
      <c r="F859" s="231"/>
      <c r="G859" s="231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31"/>
      <c r="B860" s="269"/>
      <c r="C860" s="231"/>
      <c r="D860" s="231"/>
      <c r="E860" s="269"/>
      <c r="F860" s="231"/>
      <c r="G860" s="231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31"/>
      <c r="B861" s="269"/>
      <c r="C861" s="231"/>
      <c r="D861" s="231"/>
      <c r="E861" s="269"/>
      <c r="F861" s="231"/>
      <c r="G861" s="231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31"/>
      <c r="B862" s="269"/>
      <c r="C862" s="231"/>
      <c r="D862" s="231"/>
      <c r="E862" s="269"/>
      <c r="F862" s="231"/>
      <c r="G862" s="231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31"/>
      <c r="B863" s="269"/>
      <c r="C863" s="231"/>
      <c r="D863" s="231"/>
      <c r="E863" s="269"/>
      <c r="F863" s="231"/>
      <c r="G863" s="231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31"/>
      <c r="B864" s="269"/>
      <c r="C864" s="231"/>
      <c r="D864" s="231"/>
      <c r="E864" s="269"/>
      <c r="F864" s="231"/>
      <c r="G864" s="231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31"/>
      <c r="B865" s="269"/>
      <c r="C865" s="231"/>
      <c r="D865" s="231"/>
      <c r="E865" s="269"/>
      <c r="F865" s="231"/>
      <c r="G865" s="231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31"/>
      <c r="B866" s="269"/>
      <c r="C866" s="231"/>
      <c r="D866" s="231"/>
      <c r="E866" s="269"/>
      <c r="F866" s="231"/>
      <c r="G866" s="231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31"/>
      <c r="B867" s="269"/>
      <c r="C867" s="231"/>
      <c r="D867" s="231"/>
      <c r="E867" s="269"/>
      <c r="F867" s="231"/>
      <c r="G867" s="231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31"/>
      <c r="B868" s="269"/>
      <c r="C868" s="231"/>
      <c r="D868" s="231"/>
      <c r="E868" s="269"/>
      <c r="F868" s="231"/>
      <c r="G868" s="231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31"/>
      <c r="B869" s="269"/>
      <c r="C869" s="231"/>
      <c r="D869" s="231"/>
      <c r="E869" s="269"/>
      <c r="F869" s="231"/>
      <c r="G869" s="231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31"/>
      <c r="B870" s="269"/>
      <c r="C870" s="231"/>
      <c r="D870" s="231"/>
      <c r="E870" s="269"/>
      <c r="F870" s="231"/>
      <c r="G870" s="231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31"/>
      <c r="B871" s="269"/>
      <c r="C871" s="231"/>
      <c r="D871" s="231"/>
      <c r="E871" s="269"/>
      <c r="F871" s="231"/>
      <c r="G871" s="231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31"/>
      <c r="B872" s="269"/>
      <c r="C872" s="231"/>
      <c r="D872" s="231"/>
      <c r="E872" s="269"/>
      <c r="F872" s="231"/>
      <c r="G872" s="231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31"/>
      <c r="B873" s="269"/>
      <c r="C873" s="231"/>
      <c r="D873" s="231"/>
      <c r="E873" s="269"/>
      <c r="F873" s="231"/>
      <c r="G873" s="231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31"/>
      <c r="B874" s="269"/>
      <c r="C874" s="231"/>
      <c r="D874" s="231"/>
      <c r="E874" s="269"/>
      <c r="F874" s="231"/>
      <c r="G874" s="231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31"/>
      <c r="B875" s="269"/>
      <c r="C875" s="231"/>
      <c r="D875" s="231"/>
      <c r="E875" s="269"/>
      <c r="F875" s="231"/>
      <c r="G875" s="231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31"/>
      <c r="B876" s="269"/>
      <c r="C876" s="231"/>
      <c r="D876" s="231"/>
      <c r="E876" s="269"/>
      <c r="F876" s="231"/>
      <c r="G876" s="231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31"/>
      <c r="B877" s="269"/>
      <c r="C877" s="231"/>
      <c r="D877" s="231"/>
      <c r="E877" s="269"/>
      <c r="F877" s="231"/>
      <c r="G877" s="231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31"/>
      <c r="B878" s="269"/>
      <c r="C878" s="231"/>
      <c r="D878" s="231"/>
      <c r="E878" s="269"/>
      <c r="F878" s="231"/>
      <c r="G878" s="231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31"/>
      <c r="B879" s="269"/>
      <c r="C879" s="231"/>
      <c r="D879" s="231"/>
      <c r="E879" s="269"/>
      <c r="F879" s="231"/>
      <c r="G879" s="231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31"/>
      <c r="B880" s="269"/>
      <c r="C880" s="231"/>
      <c r="D880" s="231"/>
      <c r="E880" s="269"/>
      <c r="F880" s="231"/>
      <c r="G880" s="231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31"/>
      <c r="B881" s="269"/>
      <c r="C881" s="231"/>
      <c r="D881" s="231"/>
      <c r="E881" s="269"/>
      <c r="F881" s="231"/>
      <c r="G881" s="231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31"/>
      <c r="B882" s="269"/>
      <c r="C882" s="231"/>
      <c r="D882" s="231"/>
      <c r="E882" s="269"/>
      <c r="F882" s="231"/>
      <c r="G882" s="231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31"/>
      <c r="B883" s="269"/>
      <c r="C883" s="231"/>
      <c r="D883" s="231"/>
      <c r="E883" s="269"/>
      <c r="F883" s="231"/>
      <c r="G883" s="231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31"/>
      <c r="B884" s="269"/>
      <c r="C884" s="231"/>
      <c r="D884" s="231"/>
      <c r="E884" s="269"/>
      <c r="F884" s="231"/>
      <c r="G884" s="231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31"/>
      <c r="B885" s="269"/>
      <c r="C885" s="231"/>
      <c r="D885" s="231"/>
      <c r="E885" s="269"/>
      <c r="F885" s="231"/>
      <c r="G885" s="231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31"/>
      <c r="B886" s="269"/>
      <c r="C886" s="231"/>
      <c r="D886" s="231"/>
      <c r="E886" s="269"/>
      <c r="F886" s="231"/>
      <c r="G886" s="231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31"/>
      <c r="B887" s="269"/>
      <c r="C887" s="231"/>
      <c r="D887" s="231"/>
      <c r="E887" s="269"/>
      <c r="F887" s="231"/>
      <c r="G887" s="231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31"/>
      <c r="B888" s="269"/>
      <c r="C888" s="231"/>
      <c r="D888" s="231"/>
      <c r="E888" s="269"/>
      <c r="F888" s="231"/>
      <c r="G888" s="231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31"/>
      <c r="B889" s="269"/>
      <c r="C889" s="231"/>
      <c r="D889" s="231"/>
      <c r="E889" s="269"/>
      <c r="F889" s="231"/>
      <c r="G889" s="231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31"/>
      <c r="B890" s="269"/>
      <c r="C890" s="231"/>
      <c r="D890" s="231"/>
      <c r="E890" s="269"/>
      <c r="F890" s="231"/>
      <c r="G890" s="231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31"/>
      <c r="B891" s="269"/>
      <c r="C891" s="231"/>
      <c r="D891" s="231"/>
      <c r="E891" s="269"/>
      <c r="F891" s="231"/>
      <c r="G891" s="231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31"/>
      <c r="B892" s="269"/>
      <c r="C892" s="231"/>
      <c r="D892" s="231"/>
      <c r="E892" s="269"/>
      <c r="F892" s="231"/>
      <c r="G892" s="231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31"/>
      <c r="B893" s="269"/>
      <c r="C893" s="231"/>
      <c r="D893" s="231"/>
      <c r="E893" s="269"/>
      <c r="F893" s="231"/>
      <c r="G893" s="231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31"/>
      <c r="B894" s="269"/>
      <c r="C894" s="231"/>
      <c r="D894" s="231"/>
      <c r="E894" s="269"/>
      <c r="F894" s="231"/>
      <c r="G894" s="231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31"/>
      <c r="B895" s="269"/>
      <c r="C895" s="231"/>
      <c r="D895" s="231"/>
      <c r="E895" s="269"/>
      <c r="F895" s="231"/>
      <c r="G895" s="231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31"/>
      <c r="B896" s="269"/>
      <c r="C896" s="231"/>
      <c r="D896" s="231"/>
      <c r="E896" s="269"/>
      <c r="F896" s="231"/>
      <c r="G896" s="231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31"/>
      <c r="B897" s="269"/>
      <c r="C897" s="231"/>
      <c r="D897" s="231"/>
      <c r="E897" s="269"/>
      <c r="F897" s="231"/>
      <c r="G897" s="231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31"/>
      <c r="B898" s="269"/>
      <c r="C898" s="231"/>
      <c r="D898" s="231"/>
      <c r="E898" s="269"/>
      <c r="F898" s="231"/>
      <c r="G898" s="231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31"/>
      <c r="B899" s="269"/>
      <c r="C899" s="231"/>
      <c r="D899" s="231"/>
      <c r="E899" s="269"/>
      <c r="F899" s="231"/>
      <c r="G899" s="231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31"/>
      <c r="B900" s="269"/>
      <c r="C900" s="231"/>
      <c r="D900" s="231"/>
      <c r="E900" s="269"/>
      <c r="F900" s="231"/>
      <c r="G900" s="231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31"/>
      <c r="B901" s="269"/>
      <c r="C901" s="231"/>
      <c r="D901" s="231"/>
      <c r="E901" s="269"/>
      <c r="F901" s="231"/>
      <c r="G901" s="231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31"/>
      <c r="B902" s="269"/>
      <c r="C902" s="231"/>
      <c r="D902" s="231"/>
      <c r="E902" s="269"/>
      <c r="F902" s="231"/>
      <c r="G902" s="231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31"/>
      <c r="B903" s="269"/>
      <c r="C903" s="231"/>
      <c r="D903" s="231"/>
      <c r="E903" s="269"/>
      <c r="F903" s="231"/>
      <c r="G903" s="231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31"/>
      <c r="B904" s="269"/>
      <c r="C904" s="231"/>
      <c r="D904" s="231"/>
      <c r="E904" s="269"/>
      <c r="F904" s="231"/>
      <c r="G904" s="231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31"/>
      <c r="B905" s="269"/>
      <c r="C905" s="231"/>
      <c r="D905" s="231"/>
      <c r="E905" s="269"/>
      <c r="F905" s="231"/>
      <c r="G905" s="231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31"/>
      <c r="B906" s="269"/>
      <c r="C906" s="231"/>
      <c r="D906" s="231"/>
      <c r="E906" s="269"/>
      <c r="F906" s="231"/>
      <c r="G906" s="231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31"/>
      <c r="B907" s="269"/>
      <c r="C907" s="231"/>
      <c r="D907" s="231"/>
      <c r="E907" s="269"/>
      <c r="F907" s="231"/>
      <c r="G907" s="231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31"/>
      <c r="B908" s="269"/>
      <c r="C908" s="231"/>
      <c r="D908" s="231"/>
      <c r="E908" s="269"/>
      <c r="F908" s="231"/>
      <c r="G908" s="231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31"/>
      <c r="B909" s="269"/>
      <c r="C909" s="231"/>
      <c r="D909" s="231"/>
      <c r="E909" s="269"/>
      <c r="F909" s="231"/>
      <c r="G909" s="231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31"/>
      <c r="B910" s="269"/>
      <c r="C910" s="231"/>
      <c r="D910" s="231"/>
      <c r="E910" s="269"/>
      <c r="F910" s="231"/>
      <c r="G910" s="231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31"/>
      <c r="B911" s="269"/>
      <c r="C911" s="231"/>
      <c r="D911" s="231"/>
      <c r="E911" s="269"/>
      <c r="F911" s="231"/>
      <c r="G911" s="231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31"/>
      <c r="B912" s="269"/>
      <c r="C912" s="231"/>
      <c r="D912" s="231"/>
      <c r="E912" s="269"/>
      <c r="F912" s="231"/>
      <c r="G912" s="231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31"/>
      <c r="B913" s="269"/>
      <c r="C913" s="231"/>
      <c r="D913" s="231"/>
      <c r="E913" s="269"/>
      <c r="F913" s="231"/>
      <c r="G913" s="231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31"/>
      <c r="B914" s="269"/>
      <c r="C914" s="231"/>
      <c r="D914" s="231"/>
      <c r="E914" s="269"/>
      <c r="F914" s="231"/>
      <c r="G914" s="231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31"/>
      <c r="B915" s="269"/>
      <c r="C915" s="231"/>
      <c r="D915" s="231"/>
      <c r="E915" s="269"/>
      <c r="F915" s="231"/>
      <c r="G915" s="231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31"/>
      <c r="B916" s="269"/>
      <c r="C916" s="231"/>
      <c r="D916" s="231"/>
      <c r="E916" s="269"/>
      <c r="F916" s="231"/>
      <c r="G916" s="231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31"/>
      <c r="B917" s="269"/>
      <c r="C917" s="231"/>
      <c r="D917" s="231"/>
      <c r="E917" s="269"/>
      <c r="F917" s="231"/>
      <c r="G917" s="231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31"/>
      <c r="B918" s="269"/>
      <c r="C918" s="231"/>
      <c r="D918" s="231"/>
      <c r="E918" s="269"/>
      <c r="F918" s="231"/>
      <c r="G918" s="231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31"/>
      <c r="B919" s="269"/>
      <c r="C919" s="231"/>
      <c r="D919" s="231"/>
      <c r="E919" s="269"/>
      <c r="F919" s="231"/>
      <c r="G919" s="231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31"/>
      <c r="B920" s="269"/>
      <c r="C920" s="231"/>
      <c r="D920" s="231"/>
      <c r="E920" s="269"/>
      <c r="F920" s="231"/>
      <c r="G920" s="231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31"/>
      <c r="B921" s="269"/>
      <c r="C921" s="231"/>
      <c r="D921" s="231"/>
      <c r="E921" s="269"/>
      <c r="F921" s="231"/>
      <c r="G921" s="231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31"/>
      <c r="B922" s="269"/>
      <c r="C922" s="231"/>
      <c r="D922" s="231"/>
      <c r="E922" s="269"/>
      <c r="F922" s="231"/>
      <c r="G922" s="231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31"/>
      <c r="B923" s="269"/>
      <c r="C923" s="231"/>
      <c r="D923" s="231"/>
      <c r="E923" s="269"/>
      <c r="F923" s="231"/>
      <c r="G923" s="231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31"/>
      <c r="B924" s="269"/>
      <c r="C924" s="231"/>
      <c r="D924" s="231"/>
      <c r="E924" s="269"/>
      <c r="F924" s="231"/>
      <c r="G924" s="231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31"/>
      <c r="B925" s="269"/>
      <c r="C925" s="231"/>
      <c r="D925" s="231"/>
      <c r="E925" s="269"/>
      <c r="F925" s="231"/>
      <c r="G925" s="231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31"/>
      <c r="B926" s="269"/>
      <c r="C926" s="231"/>
      <c r="D926" s="231"/>
      <c r="E926" s="269"/>
      <c r="F926" s="231"/>
      <c r="G926" s="231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31"/>
      <c r="B927" s="269"/>
      <c r="C927" s="231"/>
      <c r="D927" s="231"/>
      <c r="E927" s="269"/>
      <c r="F927" s="231"/>
      <c r="G927" s="231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31"/>
      <c r="B928" s="269"/>
      <c r="C928" s="231"/>
      <c r="D928" s="231"/>
      <c r="E928" s="269"/>
      <c r="F928" s="231"/>
      <c r="G928" s="231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31"/>
      <c r="B929" s="269"/>
      <c r="C929" s="231"/>
      <c r="D929" s="231"/>
      <c r="E929" s="269"/>
      <c r="F929" s="231"/>
      <c r="G929" s="231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31"/>
      <c r="B930" s="269"/>
      <c r="C930" s="231"/>
      <c r="D930" s="231"/>
      <c r="E930" s="269"/>
      <c r="F930" s="231"/>
      <c r="G930" s="231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31"/>
      <c r="B931" s="269"/>
      <c r="C931" s="231"/>
      <c r="D931" s="231"/>
      <c r="E931" s="269"/>
      <c r="F931" s="231"/>
      <c r="G931" s="231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31"/>
      <c r="B932" s="269"/>
      <c r="C932" s="231"/>
      <c r="D932" s="231"/>
      <c r="E932" s="269"/>
      <c r="F932" s="231"/>
      <c r="G932" s="231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31"/>
      <c r="B933" s="269"/>
      <c r="C933" s="231"/>
      <c r="D933" s="231"/>
      <c r="E933" s="269"/>
      <c r="F933" s="231"/>
      <c r="G933" s="231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31"/>
      <c r="B934" s="269"/>
      <c r="C934" s="231"/>
      <c r="D934" s="231"/>
      <c r="E934" s="269"/>
      <c r="F934" s="231"/>
      <c r="G934" s="231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31"/>
      <c r="B935" s="269"/>
      <c r="C935" s="231"/>
      <c r="D935" s="231"/>
      <c r="E935" s="269"/>
      <c r="F935" s="231"/>
      <c r="G935" s="231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31"/>
      <c r="B936" s="269"/>
      <c r="C936" s="231"/>
      <c r="D936" s="231"/>
      <c r="E936" s="269"/>
      <c r="F936" s="231"/>
      <c r="G936" s="231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31"/>
      <c r="B937" s="269"/>
      <c r="C937" s="231"/>
      <c r="D937" s="231"/>
      <c r="E937" s="269"/>
      <c r="F937" s="231"/>
      <c r="G937" s="231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31"/>
      <c r="B938" s="269"/>
      <c r="C938" s="231"/>
      <c r="D938" s="231"/>
      <c r="E938" s="269"/>
      <c r="F938" s="231"/>
      <c r="G938" s="231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31"/>
      <c r="B939" s="269"/>
      <c r="C939" s="231"/>
      <c r="D939" s="231"/>
      <c r="E939" s="269"/>
      <c r="F939" s="231"/>
      <c r="G939" s="231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31"/>
      <c r="B940" s="269"/>
      <c r="C940" s="231"/>
      <c r="D940" s="231"/>
      <c r="E940" s="269"/>
      <c r="F940" s="231"/>
      <c r="G940" s="231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31"/>
      <c r="B941" s="269"/>
      <c r="C941" s="231"/>
      <c r="D941" s="231"/>
      <c r="E941" s="269"/>
      <c r="F941" s="231"/>
      <c r="G941" s="231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31"/>
      <c r="B942" s="269"/>
      <c r="C942" s="231"/>
      <c r="D942" s="231"/>
      <c r="E942" s="269"/>
      <c r="F942" s="231"/>
      <c r="G942" s="231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31"/>
      <c r="B943" s="269"/>
      <c r="C943" s="231"/>
      <c r="D943" s="231"/>
      <c r="E943" s="269"/>
      <c r="F943" s="231"/>
      <c r="G943" s="231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31"/>
      <c r="B944" s="269"/>
      <c r="C944" s="231"/>
      <c r="D944" s="231"/>
      <c r="E944" s="269"/>
      <c r="F944" s="231"/>
      <c r="G944" s="231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31"/>
      <c r="B945" s="269"/>
      <c r="C945" s="231"/>
      <c r="D945" s="231"/>
      <c r="E945" s="269"/>
      <c r="F945" s="231"/>
      <c r="G945" s="231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31"/>
      <c r="B946" s="269"/>
      <c r="C946" s="231"/>
      <c r="D946" s="231"/>
      <c r="E946" s="269"/>
      <c r="F946" s="231"/>
      <c r="G946" s="231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31"/>
      <c r="B947" s="269"/>
      <c r="C947" s="231"/>
      <c r="D947" s="231"/>
      <c r="E947" s="269"/>
      <c r="F947" s="231"/>
      <c r="G947" s="231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31"/>
      <c r="B948" s="269"/>
      <c r="C948" s="231"/>
      <c r="D948" s="231"/>
      <c r="E948" s="269"/>
      <c r="F948" s="231"/>
      <c r="G948" s="231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31"/>
      <c r="B949" s="269"/>
      <c r="C949" s="231"/>
      <c r="D949" s="231"/>
      <c r="E949" s="269"/>
      <c r="F949" s="231"/>
      <c r="G949" s="231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31"/>
      <c r="B950" s="269"/>
      <c r="C950" s="231"/>
      <c r="D950" s="231"/>
      <c r="E950" s="269"/>
      <c r="F950" s="231"/>
      <c r="G950" s="231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31"/>
      <c r="B951" s="269"/>
      <c r="C951" s="231"/>
      <c r="D951" s="231"/>
      <c r="E951" s="269"/>
      <c r="F951" s="231"/>
      <c r="G951" s="231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31"/>
      <c r="B952" s="269"/>
      <c r="C952" s="231"/>
      <c r="D952" s="231"/>
      <c r="E952" s="269"/>
      <c r="F952" s="231"/>
      <c r="G952" s="231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31"/>
      <c r="B953" s="269"/>
      <c r="C953" s="231"/>
      <c r="D953" s="231"/>
      <c r="E953" s="269"/>
      <c r="F953" s="231"/>
      <c r="G953" s="231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31"/>
      <c r="B954" s="269"/>
      <c r="C954" s="231"/>
      <c r="D954" s="231"/>
      <c r="E954" s="269"/>
      <c r="F954" s="231"/>
      <c r="G954" s="231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31"/>
      <c r="B955" s="269"/>
      <c r="C955" s="231"/>
      <c r="D955" s="231"/>
      <c r="E955" s="269"/>
      <c r="F955" s="231"/>
      <c r="G955" s="231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31"/>
      <c r="B956" s="269"/>
      <c r="C956" s="231"/>
      <c r="D956" s="231"/>
      <c r="E956" s="269"/>
      <c r="F956" s="231"/>
      <c r="G956" s="231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31"/>
      <c r="B957" s="269"/>
      <c r="C957" s="231"/>
      <c r="D957" s="231"/>
      <c r="E957" s="269"/>
      <c r="F957" s="231"/>
      <c r="G957" s="231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31"/>
      <c r="B958" s="269"/>
      <c r="C958" s="231"/>
      <c r="D958" s="231"/>
      <c r="E958" s="269"/>
      <c r="F958" s="231"/>
      <c r="G958" s="231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31"/>
      <c r="B959" s="269"/>
      <c r="C959" s="231"/>
      <c r="D959" s="231"/>
      <c r="E959" s="269"/>
      <c r="F959" s="231"/>
      <c r="G959" s="231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31"/>
      <c r="B960" s="269"/>
      <c r="C960" s="231"/>
      <c r="D960" s="231"/>
      <c r="E960" s="269"/>
      <c r="F960" s="231"/>
      <c r="G960" s="231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31"/>
      <c r="B961" s="269"/>
      <c r="C961" s="231"/>
      <c r="D961" s="231"/>
      <c r="E961" s="269"/>
      <c r="F961" s="231"/>
      <c r="G961" s="231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31"/>
      <c r="B962" s="269"/>
      <c r="C962" s="231"/>
      <c r="D962" s="231"/>
      <c r="E962" s="269"/>
      <c r="F962" s="231"/>
      <c r="G962" s="231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31"/>
      <c r="B963" s="269"/>
      <c r="C963" s="231"/>
      <c r="D963" s="231"/>
      <c r="E963" s="269"/>
      <c r="F963" s="231"/>
      <c r="G963" s="231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31"/>
      <c r="B964" s="269"/>
      <c r="C964" s="231"/>
      <c r="D964" s="231"/>
      <c r="E964" s="269"/>
      <c r="F964" s="231"/>
      <c r="G964" s="231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31"/>
      <c r="B965" s="269"/>
      <c r="C965" s="231"/>
      <c r="D965" s="231"/>
      <c r="E965" s="269"/>
      <c r="F965" s="231"/>
      <c r="G965" s="231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31"/>
      <c r="B966" s="269"/>
      <c r="C966" s="231"/>
      <c r="D966" s="231"/>
      <c r="E966" s="269"/>
      <c r="F966" s="231"/>
      <c r="G966" s="231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31"/>
      <c r="B967" s="269"/>
      <c r="C967" s="231"/>
      <c r="D967" s="231"/>
      <c r="E967" s="269"/>
      <c r="F967" s="231"/>
      <c r="G967" s="231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31"/>
      <c r="B968" s="269"/>
      <c r="C968" s="231"/>
      <c r="D968" s="231"/>
      <c r="E968" s="269"/>
      <c r="F968" s="231"/>
      <c r="G968" s="231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31"/>
      <c r="B969" s="269"/>
      <c r="C969" s="231"/>
      <c r="D969" s="231"/>
      <c r="E969" s="269"/>
      <c r="F969" s="231"/>
      <c r="G969" s="231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31"/>
      <c r="B970" s="269"/>
      <c r="C970" s="231"/>
      <c r="D970" s="231"/>
      <c r="E970" s="269"/>
      <c r="F970" s="231"/>
      <c r="G970" s="231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31"/>
      <c r="B971" s="269"/>
      <c r="C971" s="231"/>
      <c r="D971" s="231"/>
      <c r="E971" s="269"/>
      <c r="F971" s="231"/>
      <c r="G971" s="231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31"/>
      <c r="B972" s="269"/>
      <c r="C972" s="231"/>
      <c r="D972" s="231"/>
      <c r="E972" s="269"/>
      <c r="F972" s="231"/>
      <c r="G972" s="231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31"/>
      <c r="B973" s="269"/>
      <c r="C973" s="231"/>
      <c r="D973" s="231"/>
      <c r="E973" s="269"/>
      <c r="F973" s="231"/>
      <c r="G973" s="231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31"/>
      <c r="B974" s="269"/>
      <c r="C974" s="231"/>
      <c r="D974" s="231"/>
      <c r="E974" s="269"/>
      <c r="F974" s="231"/>
      <c r="G974" s="231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31"/>
      <c r="B975" s="269"/>
      <c r="C975" s="231"/>
      <c r="D975" s="231"/>
      <c r="E975" s="269"/>
      <c r="F975" s="231"/>
      <c r="G975" s="231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31"/>
      <c r="B976" s="269"/>
      <c r="C976" s="231"/>
      <c r="D976" s="231"/>
      <c r="E976" s="269"/>
      <c r="F976" s="231"/>
      <c r="G976" s="231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31"/>
      <c r="B977" s="269"/>
      <c r="C977" s="231"/>
      <c r="D977" s="231"/>
      <c r="E977" s="269"/>
      <c r="F977" s="231"/>
      <c r="G977" s="231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31"/>
      <c r="B978" s="269"/>
      <c r="C978" s="231"/>
      <c r="D978" s="231"/>
      <c r="E978" s="269"/>
      <c r="F978" s="231"/>
      <c r="G978" s="231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31"/>
      <c r="B979" s="269"/>
      <c r="C979" s="231"/>
      <c r="D979" s="231"/>
      <c r="E979" s="269"/>
      <c r="F979" s="231"/>
      <c r="G979" s="231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31"/>
      <c r="B980" s="269"/>
      <c r="C980" s="231"/>
      <c r="D980" s="231"/>
      <c r="E980" s="269"/>
      <c r="F980" s="231"/>
      <c r="G980" s="231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31"/>
      <c r="B981" s="269"/>
      <c r="C981" s="231"/>
      <c r="D981" s="231"/>
      <c r="E981" s="269"/>
      <c r="F981" s="231"/>
      <c r="G981" s="231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31"/>
      <c r="B982" s="269"/>
      <c r="C982" s="231"/>
      <c r="D982" s="231"/>
      <c r="E982" s="269"/>
      <c r="F982" s="231"/>
      <c r="G982" s="231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31"/>
      <c r="B983" s="269"/>
      <c r="C983" s="231"/>
      <c r="D983" s="231"/>
      <c r="E983" s="269"/>
      <c r="F983" s="231"/>
      <c r="G983" s="231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31"/>
      <c r="B984" s="269"/>
      <c r="C984" s="231"/>
      <c r="D984" s="231"/>
      <c r="E984" s="269"/>
      <c r="F984" s="231"/>
      <c r="G984" s="231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31"/>
      <c r="B985" s="269"/>
      <c r="C985" s="231"/>
      <c r="D985" s="231"/>
      <c r="E985" s="269"/>
      <c r="F985" s="231"/>
      <c r="G985" s="231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31"/>
      <c r="B986" s="269"/>
      <c r="C986" s="231"/>
      <c r="D986" s="231"/>
      <c r="E986" s="269"/>
      <c r="F986" s="231"/>
      <c r="G986" s="231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31"/>
      <c r="B987" s="269"/>
      <c r="C987" s="231"/>
      <c r="D987" s="231"/>
      <c r="E987" s="269"/>
      <c r="F987" s="231"/>
      <c r="G987" s="231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31"/>
      <c r="B988" s="269"/>
      <c r="C988" s="231"/>
      <c r="D988" s="231"/>
      <c r="E988" s="269"/>
      <c r="F988" s="231"/>
      <c r="G988" s="231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31"/>
      <c r="B989" s="269"/>
      <c r="C989" s="231"/>
      <c r="D989" s="231"/>
      <c r="E989" s="269"/>
      <c r="F989" s="231"/>
      <c r="G989" s="231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31"/>
      <c r="B990" s="269"/>
      <c r="C990" s="231"/>
      <c r="D990" s="231"/>
      <c r="E990" s="269"/>
      <c r="F990" s="231"/>
      <c r="G990" s="231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31"/>
      <c r="B991" s="269"/>
      <c r="C991" s="231"/>
      <c r="D991" s="231"/>
      <c r="E991" s="269"/>
      <c r="F991" s="231"/>
      <c r="G991" s="231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31"/>
      <c r="B992" s="269"/>
      <c r="C992" s="231"/>
      <c r="D992" s="231"/>
      <c r="E992" s="269"/>
      <c r="F992" s="231"/>
      <c r="G992" s="231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31"/>
      <c r="B993" s="269"/>
      <c r="C993" s="231"/>
      <c r="D993" s="231"/>
      <c r="E993" s="269"/>
      <c r="F993" s="231"/>
      <c r="G993" s="231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31"/>
      <c r="B994" s="269"/>
      <c r="C994" s="231"/>
      <c r="D994" s="231"/>
      <c r="E994" s="269"/>
      <c r="F994" s="231"/>
      <c r="G994" s="231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31"/>
      <c r="B995" s="269"/>
      <c r="C995" s="231"/>
      <c r="D995" s="231"/>
      <c r="E995" s="269"/>
      <c r="F995" s="231"/>
      <c r="G995" s="231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31"/>
      <c r="B996" s="269"/>
      <c r="C996" s="231"/>
      <c r="D996" s="231"/>
      <c r="E996" s="269"/>
      <c r="F996" s="231"/>
      <c r="G996" s="231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31"/>
      <c r="B997" s="269"/>
      <c r="C997" s="231"/>
      <c r="D997" s="231"/>
      <c r="E997" s="269"/>
      <c r="F997" s="231"/>
      <c r="G997" s="231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31"/>
      <c r="B998" s="269"/>
      <c r="C998" s="231"/>
      <c r="D998" s="231"/>
      <c r="E998" s="269"/>
      <c r="F998" s="231"/>
      <c r="G998" s="231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31"/>
      <c r="B999" s="269"/>
      <c r="C999" s="231"/>
      <c r="D999" s="231"/>
      <c r="E999" s="269"/>
      <c r="F999" s="231"/>
      <c r="G999" s="231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31"/>
      <c r="B1000" s="269"/>
      <c r="C1000" s="231"/>
      <c r="D1000" s="231"/>
      <c r="E1000" s="269"/>
      <c r="F1000" s="231"/>
      <c r="G1000" s="231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1">
    <mergeCell ref="A61:D61"/>
    <mergeCell ref="A71:D71"/>
    <mergeCell ref="A82:D82"/>
    <mergeCell ref="A92:D92"/>
    <mergeCell ref="A2:J4"/>
    <mergeCell ref="A5:D5"/>
    <mergeCell ref="A12:D12"/>
    <mergeCell ref="A22:D22"/>
    <mergeCell ref="A32:D32"/>
    <mergeCell ref="A42:D42"/>
    <mergeCell ref="A52:D52"/>
  </mergeCells>
  <printOptions/>
  <pageMargins bottom="0.25" footer="0.0" header="0.0" left="0.25" right="0.25" top="0.75"/>
  <pageSetup orientation="landscape"/>
  <headerFooter>
    <oddHeader>&amp;C&amp;A&amp;RPage &amp;P of </oddHeader>
  </headerFooter>
  <rowBreaks count="4" manualBreakCount="4">
    <brk id="81" man="1"/>
    <brk id="21" man="1"/>
    <brk id="41" man="1"/>
    <brk id="60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8.25"/>
    <col customWidth="1" min="2" max="2" width="4.5"/>
    <col customWidth="1" min="3" max="3" width="17.0"/>
    <col customWidth="1" min="4" max="4" width="16.0"/>
    <col customWidth="1" min="5" max="5" width="25.25"/>
    <col customWidth="1" min="6" max="6" width="13.38"/>
    <col customWidth="1" min="7" max="7" width="7.88"/>
    <col customWidth="1" min="8" max="8" width="17.63"/>
    <col customWidth="1" min="9" max="9" width="29.75"/>
    <col customWidth="1" min="10" max="10" width="6.25"/>
    <col customWidth="1" min="11" max="11" width="20.38"/>
    <col customWidth="1" min="12" max="12" width="6.25"/>
    <col customWidth="1" min="13" max="26" width="7.75"/>
  </cols>
  <sheetData>
    <row r="1" ht="15.0" customHeight="1">
      <c r="A1" s="34" t="s">
        <v>111</v>
      </c>
      <c r="B1" s="35" t="s">
        <v>112</v>
      </c>
      <c r="C1" s="43" t="s">
        <v>113</v>
      </c>
      <c r="D1" s="43" t="s">
        <v>114</v>
      </c>
      <c r="E1" s="44" t="s">
        <v>115</v>
      </c>
      <c r="F1" s="43" t="s">
        <v>116</v>
      </c>
      <c r="G1" s="32" t="s">
        <v>117</v>
      </c>
      <c r="H1" s="43" t="s">
        <v>118</v>
      </c>
      <c r="I1" s="43" t="s">
        <v>119</v>
      </c>
      <c r="J1" s="32" t="s">
        <v>57</v>
      </c>
      <c r="K1" s="43" t="s">
        <v>120</v>
      </c>
      <c r="L1" s="32" t="s">
        <v>121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ht="15.0" customHeight="1">
      <c r="A2" s="46" t="s">
        <v>122</v>
      </c>
      <c r="B2" s="47"/>
      <c r="C2" s="47"/>
      <c r="D2" s="47"/>
      <c r="E2" s="47"/>
      <c r="F2" s="47"/>
      <c r="G2" s="47"/>
      <c r="H2" s="47"/>
      <c r="I2" s="47"/>
      <c r="J2" s="47"/>
      <c r="K2" s="48" t="s">
        <v>123</v>
      </c>
      <c r="L2" s="36">
        <f>COUNTIF(B13:B341,"T")</f>
        <v>0</v>
      </c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ht="15.0" customHeight="1">
      <c r="A3" s="49"/>
      <c r="K3" s="48" t="s">
        <v>54</v>
      </c>
      <c r="L3" s="36">
        <f>COUNTIF(B13:B341,"G")</f>
        <v>0</v>
      </c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ht="15.0" customHeight="1">
      <c r="A4" s="50"/>
      <c r="B4" s="51"/>
      <c r="C4" s="51"/>
      <c r="D4" s="51"/>
      <c r="E4" s="51"/>
      <c r="F4" s="51"/>
      <c r="G4" s="51"/>
      <c r="H4" s="51"/>
      <c r="I4" s="51"/>
      <c r="J4" s="51"/>
      <c r="K4" s="48" t="s">
        <v>124</v>
      </c>
      <c r="L4" s="36">
        <f>COUNTIF(B13:B341,"E")</f>
        <v>0</v>
      </c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ht="15.0" customHeight="1">
      <c r="A5" s="52"/>
      <c r="B5" s="4"/>
      <c r="C5" s="4"/>
      <c r="D5" s="2"/>
      <c r="E5" s="53" t="s">
        <v>125</v>
      </c>
      <c r="F5" s="54"/>
      <c r="G5" s="54"/>
      <c r="H5" s="55"/>
      <c r="I5" s="56"/>
      <c r="J5" s="57">
        <f>J12+J42+J72+J102+J132+J162+J192+J222+J252+J282</f>
        <v>0</v>
      </c>
      <c r="K5" s="53" t="s">
        <v>125</v>
      </c>
      <c r="L5" s="54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ht="15.0" customHeight="1">
      <c r="A6" s="35"/>
      <c r="B6" s="58"/>
      <c r="C6" s="59"/>
      <c r="D6" s="59"/>
      <c r="E6" s="60"/>
      <c r="F6" s="43"/>
      <c r="G6" s="61"/>
      <c r="H6" s="59"/>
      <c r="I6" s="59"/>
      <c r="J6" s="35" t="s">
        <v>58</v>
      </c>
      <c r="K6" s="59"/>
      <c r="L6" s="32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>
      <c r="A7" s="58"/>
      <c r="B7" s="58"/>
      <c r="C7" s="59"/>
      <c r="D7" s="59"/>
      <c r="E7" s="60"/>
      <c r="F7" s="59"/>
      <c r="G7" s="61"/>
      <c r="H7" s="59"/>
      <c r="I7" s="59"/>
      <c r="J7" s="35" t="s">
        <v>60</v>
      </c>
      <c r="K7" s="59"/>
      <c r="L7" s="32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>
      <c r="A8" s="58"/>
      <c r="B8" s="58"/>
      <c r="C8" s="59"/>
      <c r="D8" s="59"/>
      <c r="E8" s="60"/>
      <c r="F8" s="59"/>
      <c r="G8" s="61"/>
      <c r="H8" s="59"/>
      <c r="I8" s="59"/>
      <c r="J8" s="36" t="s">
        <v>62</v>
      </c>
      <c r="K8" s="59"/>
      <c r="L8" s="32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>
      <c r="A9" s="58"/>
      <c r="B9" s="58"/>
      <c r="C9" s="59"/>
      <c r="D9" s="59"/>
      <c r="E9" s="60"/>
      <c r="F9" s="59"/>
      <c r="G9" s="61"/>
      <c r="H9" s="59"/>
      <c r="I9" s="59"/>
      <c r="J9" s="36" t="s">
        <v>64</v>
      </c>
      <c r="K9" s="59"/>
      <c r="L9" s="32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>
      <c r="A10" s="62"/>
      <c r="B10" s="62"/>
      <c r="C10" s="63"/>
      <c r="D10" s="63"/>
      <c r="E10" s="64"/>
      <c r="F10" s="63"/>
      <c r="G10" s="65"/>
      <c r="H10" s="63"/>
      <c r="I10" s="63"/>
      <c r="J10" s="62" t="s">
        <v>66</v>
      </c>
      <c r="K10" s="63"/>
      <c r="L10" s="6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>
      <c r="A11" s="62"/>
      <c r="B11" s="62"/>
      <c r="C11" s="63"/>
      <c r="D11" s="63"/>
      <c r="E11" s="64"/>
      <c r="F11" s="63"/>
      <c r="G11" s="65"/>
      <c r="H11" s="63"/>
      <c r="I11" s="63"/>
      <c r="J11" s="62" t="s">
        <v>68</v>
      </c>
      <c r="K11" s="66"/>
      <c r="L11" s="6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>
      <c r="A12" s="67"/>
      <c r="B12" s="4"/>
      <c r="C12" s="4"/>
      <c r="D12" s="2"/>
      <c r="E12" s="68"/>
      <c r="F12" s="69"/>
      <c r="G12" s="70"/>
      <c r="H12" s="69"/>
      <c r="I12" s="69"/>
      <c r="J12" s="70">
        <f>COUNTA(A19:A41)</f>
        <v>0</v>
      </c>
      <c r="K12" s="68" t="s">
        <v>125</v>
      </c>
      <c r="L12" s="70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>
      <c r="A13" s="35"/>
      <c r="B13" s="36"/>
      <c r="C13" s="43"/>
      <c r="D13" s="34"/>
      <c r="E13" s="60"/>
      <c r="F13" s="43"/>
      <c r="G13" s="32"/>
      <c r="H13" s="71"/>
      <c r="I13" s="43"/>
      <c r="J13" s="36" t="s">
        <v>70</v>
      </c>
      <c r="K13" s="71"/>
      <c r="L13" s="32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>
      <c r="A14" s="36"/>
      <c r="B14" s="36"/>
      <c r="C14" s="71"/>
      <c r="D14" s="71"/>
      <c r="E14" s="60"/>
      <c r="F14" s="43"/>
      <c r="G14" s="32"/>
      <c r="H14" s="71"/>
      <c r="I14" s="43"/>
      <c r="J14" s="36" t="s">
        <v>72</v>
      </c>
      <c r="K14" s="43"/>
      <c r="L14" s="32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>
      <c r="A15" s="36"/>
      <c r="B15" s="36"/>
      <c r="C15" s="71"/>
      <c r="D15" s="71"/>
      <c r="E15" s="60"/>
      <c r="F15" s="43"/>
      <c r="G15" s="32"/>
      <c r="H15" s="71"/>
      <c r="I15" s="43"/>
      <c r="J15" s="35" t="s">
        <v>74</v>
      </c>
      <c r="K15" s="43"/>
      <c r="L15" s="32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>
      <c r="A16" s="36"/>
      <c r="B16" s="36"/>
      <c r="C16" s="71"/>
      <c r="D16" s="71"/>
      <c r="E16" s="60"/>
      <c r="F16" s="43"/>
      <c r="G16" s="32"/>
      <c r="H16" s="71"/>
      <c r="I16" s="43"/>
      <c r="J16" s="36" t="s">
        <v>76</v>
      </c>
      <c r="K16" s="43"/>
      <c r="L16" s="32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>
      <c r="A17" s="62"/>
      <c r="B17" s="62"/>
      <c r="C17" s="63"/>
      <c r="D17" s="63"/>
      <c r="E17" s="64"/>
      <c r="F17" s="63"/>
      <c r="G17" s="65"/>
      <c r="H17" s="63"/>
      <c r="I17" s="63"/>
      <c r="J17" s="62" t="s">
        <v>78</v>
      </c>
      <c r="K17" s="63"/>
      <c r="L17" s="6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>
      <c r="A18" s="62"/>
      <c r="B18" s="62"/>
      <c r="C18" s="63"/>
      <c r="D18" s="63"/>
      <c r="E18" s="64"/>
      <c r="F18" s="63"/>
      <c r="G18" s="65"/>
      <c r="H18" s="63"/>
      <c r="I18" s="63"/>
      <c r="J18" s="62" t="s">
        <v>80</v>
      </c>
      <c r="K18" s="63"/>
      <c r="L18" s="6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>
      <c r="A19" s="36"/>
      <c r="B19" s="36"/>
      <c r="C19" s="43"/>
      <c r="D19" s="43"/>
      <c r="E19" s="60"/>
      <c r="F19" s="43"/>
      <c r="G19" s="32"/>
      <c r="H19" s="43"/>
      <c r="I19" s="43"/>
      <c r="J19" s="32"/>
      <c r="K19" s="43"/>
      <c r="L19" s="32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>
      <c r="A20" s="36"/>
      <c r="B20" s="36"/>
      <c r="C20" s="43"/>
      <c r="D20" s="43"/>
      <c r="E20" s="60"/>
      <c r="F20" s="43"/>
      <c r="G20" s="32"/>
      <c r="H20" s="43"/>
      <c r="I20" s="43"/>
      <c r="J20" s="32"/>
      <c r="K20" s="43"/>
      <c r="L20" s="32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ht="15.75" customHeight="1">
      <c r="A21" s="36"/>
      <c r="B21" s="36"/>
      <c r="C21" s="43"/>
      <c r="D21" s="43"/>
      <c r="E21" s="60"/>
      <c r="F21" s="43"/>
      <c r="G21" s="32"/>
      <c r="H21" s="43"/>
      <c r="I21" s="43"/>
      <c r="J21" s="32"/>
      <c r="K21" s="43"/>
      <c r="L21" s="32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ht="15.75" customHeight="1">
      <c r="A22" s="36"/>
      <c r="B22" s="36"/>
      <c r="C22" s="43"/>
      <c r="D22" s="43"/>
      <c r="E22" s="60"/>
      <c r="F22" s="43"/>
      <c r="G22" s="32"/>
      <c r="H22" s="43"/>
      <c r="I22" s="43"/>
      <c r="J22" s="32"/>
      <c r="K22" s="43"/>
      <c r="L22" s="32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ht="15.0" customHeight="1">
      <c r="A23" s="36"/>
      <c r="B23" s="36"/>
      <c r="C23" s="43"/>
      <c r="D23" s="43"/>
      <c r="E23" s="60"/>
      <c r="F23" s="43"/>
      <c r="G23" s="32"/>
      <c r="H23" s="43"/>
      <c r="I23" s="43"/>
      <c r="J23" s="32"/>
      <c r="K23" s="43"/>
      <c r="L23" s="32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ht="15.75" customHeight="1">
      <c r="A24" s="35"/>
      <c r="B24" s="35"/>
      <c r="C24" s="34"/>
      <c r="D24" s="34"/>
      <c r="E24" s="60"/>
      <c r="F24" s="34"/>
      <c r="G24" s="35"/>
      <c r="H24" s="34"/>
      <c r="I24" s="72"/>
      <c r="J24" s="36"/>
      <c r="K24" s="72"/>
      <c r="L24" s="32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ht="15.75" customHeight="1">
      <c r="A25" s="35"/>
      <c r="B25" s="36"/>
      <c r="C25" s="43"/>
      <c r="D25" s="34"/>
      <c r="E25" s="60"/>
      <c r="F25" s="43"/>
      <c r="G25" s="32"/>
      <c r="H25" s="71"/>
      <c r="I25" s="43"/>
      <c r="J25" s="32"/>
      <c r="K25" s="71"/>
      <c r="L25" s="32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ht="15.75" customHeight="1">
      <c r="A26" s="36"/>
      <c r="B26" s="36"/>
      <c r="C26" s="43"/>
      <c r="D26" s="71"/>
      <c r="E26" s="60"/>
      <c r="F26" s="43"/>
      <c r="G26" s="32"/>
      <c r="H26" s="43"/>
      <c r="I26" s="43"/>
      <c r="J26" s="32"/>
      <c r="K26" s="43"/>
      <c r="L26" s="32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ht="15.75" customHeight="1">
      <c r="A27" s="36"/>
      <c r="B27" s="36"/>
      <c r="C27" s="71"/>
      <c r="D27" s="71"/>
      <c r="E27" s="60"/>
      <c r="F27" s="43"/>
      <c r="G27" s="32"/>
      <c r="H27" s="43"/>
      <c r="I27" s="43"/>
      <c r="J27" s="32"/>
      <c r="K27" s="43"/>
      <c r="L27" s="32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ht="15.75" customHeight="1">
      <c r="A28" s="36"/>
      <c r="B28" s="36"/>
      <c r="C28" s="71"/>
      <c r="D28" s="71"/>
      <c r="E28" s="60"/>
      <c r="F28" s="43"/>
      <c r="G28" s="32"/>
      <c r="H28" s="43"/>
      <c r="I28" s="43"/>
      <c r="J28" s="32"/>
      <c r="K28" s="43"/>
      <c r="L28" s="32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ht="15.75" customHeight="1">
      <c r="A29" s="36"/>
      <c r="B29" s="36"/>
      <c r="C29" s="71"/>
      <c r="D29" s="71"/>
      <c r="E29" s="60"/>
      <c r="F29" s="43"/>
      <c r="G29" s="32"/>
      <c r="H29" s="71"/>
      <c r="I29" s="43"/>
      <c r="J29" s="32"/>
      <c r="K29" s="43"/>
      <c r="L29" s="32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ht="15.75" customHeight="1">
      <c r="A30" s="36"/>
      <c r="B30" s="36"/>
      <c r="C30" s="71"/>
      <c r="D30" s="71"/>
      <c r="E30" s="60"/>
      <c r="F30" s="43"/>
      <c r="G30" s="32"/>
      <c r="H30" s="71"/>
      <c r="I30" s="43"/>
      <c r="J30" s="32"/>
      <c r="K30" s="43"/>
      <c r="L30" s="32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ht="15.75" customHeight="1">
      <c r="A31" s="36"/>
      <c r="B31" s="36"/>
      <c r="C31" s="71"/>
      <c r="D31" s="71"/>
      <c r="E31" s="60"/>
      <c r="F31" s="43"/>
      <c r="G31" s="32"/>
      <c r="H31" s="71"/>
      <c r="I31" s="43"/>
      <c r="J31" s="32"/>
      <c r="K31" s="43"/>
      <c r="L31" s="32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ht="15.75" customHeight="1">
      <c r="A32" s="36"/>
      <c r="B32" s="36"/>
      <c r="C32" s="71"/>
      <c r="D32" s="71"/>
      <c r="E32" s="60"/>
      <c r="F32" s="43"/>
      <c r="G32" s="32"/>
      <c r="H32" s="71"/>
      <c r="I32" s="43"/>
      <c r="J32" s="32"/>
      <c r="K32" s="43"/>
      <c r="L32" s="32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ht="15.75" customHeight="1">
      <c r="A33" s="36"/>
      <c r="B33" s="36"/>
      <c r="C33" s="71"/>
      <c r="D33" s="71"/>
      <c r="E33" s="60"/>
      <c r="F33" s="43"/>
      <c r="G33" s="32"/>
      <c r="H33" s="71"/>
      <c r="I33" s="43"/>
      <c r="J33" s="32"/>
      <c r="K33" s="43"/>
      <c r="L33" s="32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ht="15.75" customHeight="1">
      <c r="A34" s="36"/>
      <c r="B34" s="36"/>
      <c r="C34" s="43"/>
      <c r="D34" s="43"/>
      <c r="E34" s="60"/>
      <c r="F34" s="43"/>
      <c r="G34" s="32"/>
      <c r="H34" s="43"/>
      <c r="I34" s="43"/>
      <c r="J34" s="36"/>
      <c r="K34" s="34"/>
      <c r="L34" s="32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ht="15.75" customHeight="1">
      <c r="A35" s="36"/>
      <c r="B35" s="36"/>
      <c r="C35" s="43"/>
      <c r="D35" s="43"/>
      <c r="E35" s="60"/>
      <c r="F35" s="43"/>
      <c r="G35" s="32"/>
      <c r="H35" s="43"/>
      <c r="I35" s="43"/>
      <c r="J35" s="36"/>
      <c r="K35" s="34"/>
      <c r="L35" s="32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ht="15.75" customHeight="1">
      <c r="A36" s="36"/>
      <c r="B36" s="36"/>
      <c r="C36" s="43"/>
      <c r="D36" s="43"/>
      <c r="E36" s="60"/>
      <c r="F36" s="43"/>
      <c r="G36" s="32"/>
      <c r="H36" s="43"/>
      <c r="I36" s="43"/>
      <c r="J36" s="36"/>
      <c r="K36" s="34"/>
      <c r="L36" s="32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ht="15.75" customHeight="1">
      <c r="A37" s="36"/>
      <c r="B37" s="36"/>
      <c r="C37" s="43"/>
      <c r="D37" s="43"/>
      <c r="E37" s="60"/>
      <c r="F37" s="43"/>
      <c r="G37" s="32"/>
      <c r="H37" s="43"/>
      <c r="I37" s="43"/>
      <c r="J37" s="36"/>
      <c r="K37" s="34"/>
      <c r="L37" s="32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ht="15.75" customHeight="1">
      <c r="A38" s="36"/>
      <c r="B38" s="36"/>
      <c r="C38" s="43"/>
      <c r="D38" s="43"/>
      <c r="E38" s="60"/>
      <c r="F38" s="43"/>
      <c r="G38" s="32"/>
      <c r="H38" s="43"/>
      <c r="I38" s="43"/>
      <c r="J38" s="36"/>
      <c r="K38" s="34"/>
      <c r="L38" s="32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ht="15.75" customHeight="1">
      <c r="A39" s="36"/>
      <c r="B39" s="36"/>
      <c r="C39" s="43"/>
      <c r="D39" s="43"/>
      <c r="E39" s="60"/>
      <c r="F39" s="43"/>
      <c r="G39" s="32"/>
      <c r="H39" s="43"/>
      <c r="I39" s="43"/>
      <c r="J39" s="36"/>
      <c r="K39" s="34"/>
      <c r="L39" s="32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ht="15.75" customHeight="1">
      <c r="A40" s="36"/>
      <c r="B40" s="36"/>
      <c r="C40" s="43"/>
      <c r="D40" s="43"/>
      <c r="E40" s="60"/>
      <c r="F40" s="43"/>
      <c r="G40" s="32"/>
      <c r="H40" s="43"/>
      <c r="I40" s="43"/>
      <c r="J40" s="36"/>
      <c r="K40" s="34"/>
      <c r="L40" s="32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ht="15.75" customHeight="1">
      <c r="A41" s="36"/>
      <c r="B41" s="36"/>
      <c r="C41" s="43"/>
      <c r="D41" s="43"/>
      <c r="E41" s="60"/>
      <c r="F41" s="43"/>
      <c r="G41" s="32"/>
      <c r="H41" s="43"/>
      <c r="I41" s="43"/>
      <c r="J41" s="32"/>
      <c r="K41" s="43"/>
      <c r="L41" s="32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ht="15.75" customHeight="1">
      <c r="A42" s="67"/>
      <c r="B42" s="4"/>
      <c r="C42" s="4"/>
      <c r="D42" s="2"/>
      <c r="E42" s="68"/>
      <c r="F42" s="69"/>
      <c r="G42" s="70"/>
      <c r="H42" s="69"/>
      <c r="I42" s="69"/>
      <c r="J42" s="70">
        <f>COUNTA(A49:A71)</f>
        <v>0</v>
      </c>
      <c r="K42" s="68" t="s">
        <v>125</v>
      </c>
      <c r="L42" s="70"/>
      <c r="M42" s="45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</row>
    <row r="43" ht="15.75" customHeight="1">
      <c r="A43" s="35"/>
      <c r="B43" s="36"/>
      <c r="C43" s="43"/>
      <c r="D43" s="34"/>
      <c r="E43" s="60"/>
      <c r="F43" s="43"/>
      <c r="G43" s="32"/>
      <c r="H43" s="71"/>
      <c r="I43" s="43"/>
      <c r="J43" s="36" t="s">
        <v>70</v>
      </c>
      <c r="K43" s="71"/>
      <c r="L43" s="32"/>
      <c r="M43" s="45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</row>
    <row r="44" ht="15.75" customHeight="1">
      <c r="A44" s="36"/>
      <c r="B44" s="36"/>
      <c r="C44" s="71"/>
      <c r="D44" s="71"/>
      <c r="E44" s="60"/>
      <c r="F44" s="43"/>
      <c r="G44" s="32"/>
      <c r="H44" s="71"/>
      <c r="I44" s="43"/>
      <c r="J44" s="36" t="s">
        <v>72</v>
      </c>
      <c r="K44" s="43"/>
      <c r="L44" s="32"/>
      <c r="M44" s="45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</row>
    <row r="45" ht="15.75" customHeight="1">
      <c r="A45" s="36"/>
      <c r="B45" s="36"/>
      <c r="C45" s="71"/>
      <c r="D45" s="71"/>
      <c r="E45" s="60"/>
      <c r="F45" s="43"/>
      <c r="G45" s="32"/>
      <c r="H45" s="71"/>
      <c r="I45" s="43"/>
      <c r="J45" s="35" t="s">
        <v>74</v>
      </c>
      <c r="K45" s="43"/>
      <c r="L45" s="32"/>
      <c r="M45" s="45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</row>
    <row r="46" ht="15.75" customHeight="1">
      <c r="A46" s="36"/>
      <c r="B46" s="36"/>
      <c r="C46" s="71"/>
      <c r="D46" s="71"/>
      <c r="E46" s="60"/>
      <c r="F46" s="43"/>
      <c r="G46" s="32"/>
      <c r="H46" s="71"/>
      <c r="I46" s="43"/>
      <c r="J46" s="36" t="s">
        <v>76</v>
      </c>
      <c r="K46" s="43"/>
      <c r="L46" s="32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ht="15.75" customHeight="1">
      <c r="A47" s="62"/>
      <c r="B47" s="62"/>
      <c r="C47" s="63"/>
      <c r="D47" s="63"/>
      <c r="E47" s="64"/>
      <c r="F47" s="63"/>
      <c r="G47" s="65"/>
      <c r="H47" s="63"/>
      <c r="I47" s="63"/>
      <c r="J47" s="62" t="s">
        <v>78</v>
      </c>
      <c r="K47" s="63"/>
      <c r="L47" s="6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ht="15.75" customHeight="1">
      <c r="A48" s="62"/>
      <c r="B48" s="62"/>
      <c r="C48" s="63"/>
      <c r="D48" s="63"/>
      <c r="E48" s="64"/>
      <c r="F48" s="63"/>
      <c r="G48" s="65"/>
      <c r="H48" s="63"/>
      <c r="I48" s="63"/>
      <c r="J48" s="62" t="s">
        <v>80</v>
      </c>
      <c r="K48" s="63"/>
      <c r="L48" s="6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ht="15.75" customHeight="1">
      <c r="A49" s="36"/>
      <c r="B49" s="36"/>
      <c r="C49" s="43"/>
      <c r="D49" s="43"/>
      <c r="E49" s="60"/>
      <c r="F49" s="43"/>
      <c r="G49" s="32"/>
      <c r="H49" s="43"/>
      <c r="I49" s="43"/>
      <c r="J49" s="32"/>
      <c r="K49" s="43"/>
      <c r="L49" s="32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ht="15.75" customHeight="1">
      <c r="A50" s="36"/>
      <c r="B50" s="36"/>
      <c r="C50" s="43"/>
      <c r="D50" s="43"/>
      <c r="E50" s="60"/>
      <c r="F50" s="43"/>
      <c r="G50" s="32"/>
      <c r="H50" s="43"/>
      <c r="I50" s="43"/>
      <c r="J50" s="32"/>
      <c r="K50" s="43"/>
      <c r="L50" s="32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ht="15.75" customHeight="1">
      <c r="A51" s="36"/>
      <c r="B51" s="36"/>
      <c r="C51" s="43"/>
      <c r="D51" s="43"/>
      <c r="E51" s="60"/>
      <c r="F51" s="43"/>
      <c r="G51" s="32"/>
      <c r="H51" s="43"/>
      <c r="I51" s="43"/>
      <c r="J51" s="32"/>
      <c r="K51" s="43"/>
      <c r="L51" s="32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ht="15.75" customHeight="1">
      <c r="A52" s="36"/>
      <c r="B52" s="36"/>
      <c r="C52" s="43"/>
      <c r="D52" s="43"/>
      <c r="E52" s="60"/>
      <c r="F52" s="43"/>
      <c r="G52" s="32"/>
      <c r="H52" s="43"/>
      <c r="I52" s="43"/>
      <c r="J52" s="32"/>
      <c r="K52" s="43"/>
      <c r="L52" s="32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ht="15.75" customHeight="1">
      <c r="A53" s="36"/>
      <c r="B53" s="36"/>
      <c r="C53" s="43"/>
      <c r="D53" s="43"/>
      <c r="E53" s="60"/>
      <c r="F53" s="43"/>
      <c r="G53" s="32"/>
      <c r="H53" s="43"/>
      <c r="I53" s="43"/>
      <c r="J53" s="32"/>
      <c r="K53" s="43"/>
      <c r="L53" s="32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ht="15.75" customHeight="1">
      <c r="A54" s="35"/>
      <c r="B54" s="35"/>
      <c r="C54" s="34"/>
      <c r="D54" s="34"/>
      <c r="E54" s="60"/>
      <c r="F54" s="34"/>
      <c r="G54" s="35"/>
      <c r="H54" s="34"/>
      <c r="I54" s="72"/>
      <c r="J54" s="36"/>
      <c r="K54" s="72"/>
      <c r="L54" s="32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ht="15.75" customHeight="1">
      <c r="A55" s="35"/>
      <c r="B55" s="36"/>
      <c r="C55" s="43"/>
      <c r="D55" s="34"/>
      <c r="E55" s="60"/>
      <c r="F55" s="43"/>
      <c r="G55" s="32"/>
      <c r="H55" s="71"/>
      <c r="I55" s="43"/>
      <c r="J55" s="32"/>
      <c r="K55" s="71"/>
      <c r="L55" s="32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ht="15.75" customHeight="1">
      <c r="A56" s="36"/>
      <c r="B56" s="36"/>
      <c r="C56" s="43"/>
      <c r="D56" s="71"/>
      <c r="E56" s="60"/>
      <c r="F56" s="43"/>
      <c r="G56" s="32"/>
      <c r="H56" s="43"/>
      <c r="I56" s="43"/>
      <c r="J56" s="32"/>
      <c r="K56" s="43"/>
      <c r="L56" s="32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ht="15.0" customHeight="1">
      <c r="A57" s="36"/>
      <c r="B57" s="36"/>
      <c r="C57" s="71"/>
      <c r="D57" s="71"/>
      <c r="E57" s="60"/>
      <c r="F57" s="43"/>
      <c r="G57" s="32"/>
      <c r="H57" s="43"/>
      <c r="I57" s="43"/>
      <c r="J57" s="32"/>
      <c r="K57" s="43"/>
      <c r="L57" s="32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ht="15.75" customHeight="1">
      <c r="A58" s="36"/>
      <c r="B58" s="36"/>
      <c r="C58" s="71"/>
      <c r="D58" s="71"/>
      <c r="E58" s="60"/>
      <c r="F58" s="43"/>
      <c r="G58" s="32"/>
      <c r="H58" s="43"/>
      <c r="I58" s="43"/>
      <c r="J58" s="32"/>
      <c r="K58" s="43"/>
      <c r="L58" s="32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ht="15.75" customHeight="1">
      <c r="A59" s="36"/>
      <c r="B59" s="36"/>
      <c r="C59" s="71"/>
      <c r="D59" s="71"/>
      <c r="E59" s="60"/>
      <c r="F59" s="43"/>
      <c r="G59" s="32"/>
      <c r="H59" s="71"/>
      <c r="I59" s="43"/>
      <c r="J59" s="32"/>
      <c r="K59" s="43"/>
      <c r="L59" s="32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ht="15.75" customHeight="1">
      <c r="A60" s="36"/>
      <c r="B60" s="36"/>
      <c r="C60" s="71"/>
      <c r="D60" s="71"/>
      <c r="E60" s="60"/>
      <c r="F60" s="43"/>
      <c r="G60" s="32"/>
      <c r="H60" s="71"/>
      <c r="I60" s="43"/>
      <c r="J60" s="32"/>
      <c r="K60" s="43"/>
      <c r="L60" s="32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ht="15.75" customHeight="1">
      <c r="A61" s="36"/>
      <c r="B61" s="36"/>
      <c r="C61" s="71"/>
      <c r="D61" s="71"/>
      <c r="E61" s="60"/>
      <c r="F61" s="43"/>
      <c r="G61" s="32"/>
      <c r="H61" s="71"/>
      <c r="I61" s="43"/>
      <c r="J61" s="32"/>
      <c r="K61" s="43"/>
      <c r="L61" s="32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ht="15.75" customHeight="1">
      <c r="A62" s="36"/>
      <c r="B62" s="36"/>
      <c r="C62" s="71"/>
      <c r="D62" s="71"/>
      <c r="E62" s="60"/>
      <c r="F62" s="43"/>
      <c r="G62" s="32"/>
      <c r="H62" s="71"/>
      <c r="I62" s="43"/>
      <c r="J62" s="32"/>
      <c r="K62" s="43"/>
      <c r="L62" s="32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ht="15.75" customHeight="1">
      <c r="A63" s="36"/>
      <c r="B63" s="36"/>
      <c r="C63" s="71"/>
      <c r="D63" s="71"/>
      <c r="E63" s="60"/>
      <c r="F63" s="43"/>
      <c r="G63" s="32"/>
      <c r="H63" s="71"/>
      <c r="I63" s="43"/>
      <c r="J63" s="32"/>
      <c r="K63" s="43"/>
      <c r="L63" s="32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ht="15.75" customHeight="1">
      <c r="A64" s="36"/>
      <c r="B64" s="36"/>
      <c r="C64" s="43"/>
      <c r="D64" s="43"/>
      <c r="E64" s="60"/>
      <c r="F64" s="43"/>
      <c r="G64" s="32"/>
      <c r="H64" s="43"/>
      <c r="I64" s="43"/>
      <c r="J64" s="36"/>
      <c r="K64" s="34"/>
      <c r="L64" s="32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ht="15.75" customHeight="1">
      <c r="A65" s="36"/>
      <c r="B65" s="36"/>
      <c r="C65" s="43"/>
      <c r="D65" s="43"/>
      <c r="E65" s="60"/>
      <c r="F65" s="43"/>
      <c r="G65" s="32"/>
      <c r="H65" s="43"/>
      <c r="I65" s="43"/>
      <c r="J65" s="36"/>
      <c r="K65" s="34"/>
      <c r="L65" s="32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ht="15.75" customHeight="1">
      <c r="A66" s="36"/>
      <c r="B66" s="36"/>
      <c r="C66" s="43"/>
      <c r="D66" s="43"/>
      <c r="E66" s="60"/>
      <c r="F66" s="43"/>
      <c r="G66" s="32"/>
      <c r="H66" s="43"/>
      <c r="I66" s="43"/>
      <c r="J66" s="36"/>
      <c r="K66" s="34"/>
      <c r="L66" s="32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ht="15.75" customHeight="1">
      <c r="A67" s="36"/>
      <c r="B67" s="36"/>
      <c r="C67" s="43"/>
      <c r="D67" s="43"/>
      <c r="E67" s="60"/>
      <c r="F67" s="43"/>
      <c r="G67" s="32"/>
      <c r="H67" s="43"/>
      <c r="I67" s="43"/>
      <c r="J67" s="36"/>
      <c r="K67" s="34"/>
      <c r="L67" s="32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ht="15.75" customHeight="1">
      <c r="A68" s="36"/>
      <c r="B68" s="36"/>
      <c r="C68" s="43"/>
      <c r="D68" s="43"/>
      <c r="E68" s="60"/>
      <c r="F68" s="43"/>
      <c r="G68" s="32"/>
      <c r="H68" s="43"/>
      <c r="I68" s="43"/>
      <c r="J68" s="36"/>
      <c r="K68" s="34"/>
      <c r="L68" s="32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ht="15.0" customHeight="1">
      <c r="A69" s="36"/>
      <c r="B69" s="36"/>
      <c r="C69" s="43"/>
      <c r="D69" s="43"/>
      <c r="E69" s="60"/>
      <c r="F69" s="43"/>
      <c r="G69" s="32"/>
      <c r="H69" s="43"/>
      <c r="I69" s="43"/>
      <c r="J69" s="36"/>
      <c r="K69" s="34"/>
      <c r="L69" s="32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ht="15.75" customHeight="1">
      <c r="A70" s="36"/>
      <c r="B70" s="36"/>
      <c r="C70" s="43"/>
      <c r="D70" s="43"/>
      <c r="E70" s="60"/>
      <c r="F70" s="43"/>
      <c r="G70" s="32"/>
      <c r="H70" s="43"/>
      <c r="I70" s="43"/>
      <c r="J70" s="36"/>
      <c r="K70" s="34"/>
      <c r="L70" s="32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ht="15.75" customHeight="1">
      <c r="A71" s="36"/>
      <c r="B71" s="36"/>
      <c r="C71" s="43"/>
      <c r="D71" s="43"/>
      <c r="E71" s="60"/>
      <c r="F71" s="43"/>
      <c r="G71" s="32"/>
      <c r="H71" s="43"/>
      <c r="I71" s="43"/>
      <c r="J71" s="32"/>
      <c r="K71" s="43"/>
      <c r="L71" s="32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ht="15.75" customHeight="1">
      <c r="A72" s="67"/>
      <c r="B72" s="4"/>
      <c r="C72" s="4"/>
      <c r="D72" s="2"/>
      <c r="E72" s="68"/>
      <c r="F72" s="69"/>
      <c r="G72" s="70"/>
      <c r="H72" s="69"/>
      <c r="I72" s="69"/>
      <c r="J72" s="70">
        <f>COUNTA(A79:A101)</f>
        <v>0</v>
      </c>
      <c r="K72" s="68" t="s">
        <v>125</v>
      </c>
      <c r="L72" s="70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ht="15.75" customHeight="1">
      <c r="A73" s="35"/>
      <c r="B73" s="36"/>
      <c r="C73" s="43"/>
      <c r="D73" s="34"/>
      <c r="E73" s="60"/>
      <c r="F73" s="43"/>
      <c r="G73" s="32"/>
      <c r="H73" s="71"/>
      <c r="I73" s="43"/>
      <c r="J73" s="36" t="s">
        <v>70</v>
      </c>
      <c r="K73" s="71"/>
      <c r="L73" s="32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ht="15.75" customHeight="1">
      <c r="A74" s="36"/>
      <c r="B74" s="36"/>
      <c r="C74" s="71"/>
      <c r="D74" s="71"/>
      <c r="E74" s="60"/>
      <c r="F74" s="43"/>
      <c r="G74" s="32"/>
      <c r="H74" s="71"/>
      <c r="I74" s="43"/>
      <c r="J74" s="36" t="s">
        <v>72</v>
      </c>
      <c r="K74" s="43"/>
      <c r="L74" s="32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ht="15.75" customHeight="1">
      <c r="A75" s="36"/>
      <c r="B75" s="36"/>
      <c r="C75" s="71"/>
      <c r="D75" s="71"/>
      <c r="E75" s="60"/>
      <c r="F75" s="43"/>
      <c r="G75" s="32"/>
      <c r="H75" s="71"/>
      <c r="I75" s="43"/>
      <c r="J75" s="35" t="s">
        <v>74</v>
      </c>
      <c r="K75" s="43"/>
      <c r="L75" s="32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ht="15.75" customHeight="1">
      <c r="A76" s="36"/>
      <c r="B76" s="36"/>
      <c r="C76" s="71"/>
      <c r="D76" s="71"/>
      <c r="E76" s="60"/>
      <c r="F76" s="43"/>
      <c r="G76" s="32"/>
      <c r="H76" s="71"/>
      <c r="I76" s="43"/>
      <c r="J76" s="36" t="s">
        <v>76</v>
      </c>
      <c r="K76" s="43"/>
      <c r="L76" s="32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ht="15.75" customHeight="1">
      <c r="A77" s="62"/>
      <c r="B77" s="62"/>
      <c r="C77" s="63"/>
      <c r="D77" s="63"/>
      <c r="E77" s="64"/>
      <c r="F77" s="63"/>
      <c r="G77" s="65"/>
      <c r="H77" s="63"/>
      <c r="I77" s="63"/>
      <c r="J77" s="62" t="s">
        <v>78</v>
      </c>
      <c r="K77" s="63"/>
      <c r="L77" s="6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ht="15.75" customHeight="1">
      <c r="A78" s="62"/>
      <c r="B78" s="62"/>
      <c r="C78" s="63"/>
      <c r="D78" s="63"/>
      <c r="E78" s="64"/>
      <c r="F78" s="63"/>
      <c r="G78" s="65"/>
      <c r="H78" s="63"/>
      <c r="I78" s="63"/>
      <c r="J78" s="62" t="s">
        <v>80</v>
      </c>
      <c r="K78" s="63"/>
      <c r="L78" s="6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ht="15.75" customHeight="1">
      <c r="A79" s="36"/>
      <c r="B79" s="36"/>
      <c r="C79" s="43"/>
      <c r="D79" s="43"/>
      <c r="E79" s="60"/>
      <c r="F79" s="43"/>
      <c r="G79" s="32"/>
      <c r="H79" s="43"/>
      <c r="I79" s="43"/>
      <c r="J79" s="32"/>
      <c r="K79" s="43"/>
      <c r="L79" s="32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ht="15.0" customHeight="1">
      <c r="A80" s="36"/>
      <c r="B80" s="36"/>
      <c r="C80" s="43"/>
      <c r="D80" s="43"/>
      <c r="E80" s="60"/>
      <c r="F80" s="43"/>
      <c r="G80" s="32"/>
      <c r="H80" s="43"/>
      <c r="I80" s="43"/>
      <c r="J80" s="32"/>
      <c r="K80" s="43"/>
      <c r="L80" s="32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ht="15.75" customHeight="1">
      <c r="A81" s="36"/>
      <c r="B81" s="36"/>
      <c r="C81" s="43"/>
      <c r="D81" s="43"/>
      <c r="E81" s="60"/>
      <c r="F81" s="43"/>
      <c r="G81" s="32"/>
      <c r="H81" s="43"/>
      <c r="I81" s="43"/>
      <c r="J81" s="32"/>
      <c r="K81" s="43"/>
      <c r="L81" s="32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ht="15.75" customHeight="1">
      <c r="A82" s="36"/>
      <c r="B82" s="36"/>
      <c r="C82" s="43"/>
      <c r="D82" s="43"/>
      <c r="E82" s="60"/>
      <c r="F82" s="43"/>
      <c r="G82" s="32"/>
      <c r="H82" s="43"/>
      <c r="I82" s="43"/>
      <c r="J82" s="32"/>
      <c r="K82" s="43"/>
      <c r="L82" s="32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ht="15.75" customHeight="1">
      <c r="A83" s="36"/>
      <c r="B83" s="36"/>
      <c r="C83" s="43"/>
      <c r="D83" s="43"/>
      <c r="E83" s="60"/>
      <c r="F83" s="43"/>
      <c r="G83" s="32"/>
      <c r="H83" s="43"/>
      <c r="I83" s="43"/>
      <c r="J83" s="32"/>
      <c r="K83" s="43"/>
      <c r="L83" s="32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ht="15.75" customHeight="1">
      <c r="A84" s="35"/>
      <c r="B84" s="35"/>
      <c r="C84" s="34"/>
      <c r="D84" s="34"/>
      <c r="E84" s="60"/>
      <c r="F84" s="34"/>
      <c r="G84" s="35"/>
      <c r="H84" s="34"/>
      <c r="I84" s="72"/>
      <c r="J84" s="36"/>
      <c r="K84" s="72"/>
      <c r="L84" s="32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ht="15.75" customHeight="1">
      <c r="A85" s="35"/>
      <c r="B85" s="36"/>
      <c r="C85" s="43"/>
      <c r="D85" s="34"/>
      <c r="E85" s="60"/>
      <c r="F85" s="43"/>
      <c r="G85" s="32"/>
      <c r="H85" s="71"/>
      <c r="I85" s="43"/>
      <c r="J85" s="32"/>
      <c r="K85" s="71"/>
      <c r="L85" s="32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ht="15.75" customHeight="1">
      <c r="A86" s="36"/>
      <c r="B86" s="36"/>
      <c r="C86" s="43"/>
      <c r="D86" s="71"/>
      <c r="E86" s="60"/>
      <c r="F86" s="43"/>
      <c r="G86" s="32"/>
      <c r="H86" s="43"/>
      <c r="I86" s="43"/>
      <c r="J86" s="32"/>
      <c r="K86" s="43"/>
      <c r="L86" s="32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ht="15.75" customHeight="1">
      <c r="A87" s="36"/>
      <c r="B87" s="36"/>
      <c r="C87" s="71"/>
      <c r="D87" s="71"/>
      <c r="E87" s="60"/>
      <c r="F87" s="43"/>
      <c r="G87" s="32"/>
      <c r="H87" s="43"/>
      <c r="I87" s="43"/>
      <c r="J87" s="32"/>
      <c r="K87" s="43"/>
      <c r="L87" s="32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ht="15.75" customHeight="1">
      <c r="A88" s="36"/>
      <c r="B88" s="36"/>
      <c r="C88" s="71"/>
      <c r="D88" s="71"/>
      <c r="E88" s="60"/>
      <c r="F88" s="43"/>
      <c r="G88" s="32"/>
      <c r="H88" s="43"/>
      <c r="I88" s="43"/>
      <c r="J88" s="32"/>
      <c r="K88" s="43"/>
      <c r="L88" s="32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ht="15.75" customHeight="1">
      <c r="A89" s="36"/>
      <c r="B89" s="36"/>
      <c r="C89" s="71"/>
      <c r="D89" s="71"/>
      <c r="E89" s="60"/>
      <c r="F89" s="43"/>
      <c r="G89" s="32"/>
      <c r="H89" s="71"/>
      <c r="I89" s="43"/>
      <c r="J89" s="32"/>
      <c r="K89" s="43"/>
      <c r="L89" s="32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ht="15.75" customHeight="1">
      <c r="A90" s="36"/>
      <c r="B90" s="36"/>
      <c r="C90" s="71"/>
      <c r="D90" s="71"/>
      <c r="E90" s="60"/>
      <c r="F90" s="43"/>
      <c r="G90" s="32"/>
      <c r="H90" s="71"/>
      <c r="I90" s="43"/>
      <c r="J90" s="32"/>
      <c r="K90" s="43"/>
      <c r="L90" s="32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ht="15.75" customHeight="1">
      <c r="A91" s="36"/>
      <c r="B91" s="36"/>
      <c r="C91" s="71"/>
      <c r="D91" s="71"/>
      <c r="E91" s="60"/>
      <c r="F91" s="43"/>
      <c r="G91" s="32"/>
      <c r="H91" s="71"/>
      <c r="I91" s="43"/>
      <c r="J91" s="32"/>
      <c r="K91" s="43"/>
      <c r="L91" s="32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ht="15.75" customHeight="1">
      <c r="A92" s="36"/>
      <c r="B92" s="36"/>
      <c r="C92" s="71"/>
      <c r="D92" s="71"/>
      <c r="E92" s="60"/>
      <c r="F92" s="43"/>
      <c r="G92" s="32"/>
      <c r="H92" s="71"/>
      <c r="I92" s="43"/>
      <c r="J92" s="32"/>
      <c r="K92" s="43"/>
      <c r="L92" s="32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ht="15.75" customHeight="1">
      <c r="A93" s="36"/>
      <c r="B93" s="36"/>
      <c r="C93" s="71"/>
      <c r="D93" s="71"/>
      <c r="E93" s="60"/>
      <c r="F93" s="43"/>
      <c r="G93" s="32"/>
      <c r="H93" s="71"/>
      <c r="I93" s="43"/>
      <c r="J93" s="32"/>
      <c r="K93" s="43"/>
      <c r="L93" s="32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ht="15.0" customHeight="1">
      <c r="A94" s="36"/>
      <c r="B94" s="36"/>
      <c r="C94" s="43"/>
      <c r="D94" s="43"/>
      <c r="E94" s="60"/>
      <c r="F94" s="43"/>
      <c r="G94" s="32"/>
      <c r="H94" s="43"/>
      <c r="I94" s="43"/>
      <c r="J94" s="36"/>
      <c r="K94" s="34"/>
      <c r="L94" s="32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ht="15.75" customHeight="1">
      <c r="A95" s="36"/>
      <c r="B95" s="36"/>
      <c r="C95" s="43"/>
      <c r="D95" s="43"/>
      <c r="E95" s="60"/>
      <c r="F95" s="43"/>
      <c r="G95" s="32"/>
      <c r="H95" s="43"/>
      <c r="I95" s="43"/>
      <c r="J95" s="36"/>
      <c r="K95" s="34"/>
      <c r="L95" s="32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ht="15.75" customHeight="1">
      <c r="A96" s="36"/>
      <c r="B96" s="36"/>
      <c r="C96" s="43"/>
      <c r="D96" s="43"/>
      <c r="E96" s="60"/>
      <c r="F96" s="43"/>
      <c r="G96" s="32"/>
      <c r="H96" s="43"/>
      <c r="I96" s="43"/>
      <c r="J96" s="36"/>
      <c r="K96" s="34"/>
      <c r="L96" s="32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ht="15.75" customHeight="1">
      <c r="A97" s="36"/>
      <c r="B97" s="36"/>
      <c r="C97" s="43"/>
      <c r="D97" s="43"/>
      <c r="E97" s="60"/>
      <c r="F97" s="43"/>
      <c r="G97" s="32"/>
      <c r="H97" s="43"/>
      <c r="I97" s="43"/>
      <c r="J97" s="36"/>
      <c r="K97" s="34"/>
      <c r="L97" s="32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ht="15.75" customHeight="1">
      <c r="A98" s="36"/>
      <c r="B98" s="36"/>
      <c r="C98" s="43"/>
      <c r="D98" s="43"/>
      <c r="E98" s="60"/>
      <c r="F98" s="43"/>
      <c r="G98" s="32"/>
      <c r="H98" s="43"/>
      <c r="I98" s="43"/>
      <c r="J98" s="36"/>
      <c r="K98" s="34"/>
      <c r="L98" s="32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ht="15.75" customHeight="1">
      <c r="A99" s="36"/>
      <c r="B99" s="36"/>
      <c r="C99" s="43"/>
      <c r="D99" s="43"/>
      <c r="E99" s="60"/>
      <c r="F99" s="43"/>
      <c r="G99" s="32"/>
      <c r="H99" s="43"/>
      <c r="I99" s="43"/>
      <c r="J99" s="36"/>
      <c r="K99" s="34"/>
      <c r="L99" s="32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ht="15.75" customHeight="1">
      <c r="A100" s="36"/>
      <c r="B100" s="36"/>
      <c r="C100" s="43"/>
      <c r="D100" s="43"/>
      <c r="E100" s="60"/>
      <c r="F100" s="43"/>
      <c r="G100" s="32"/>
      <c r="H100" s="43"/>
      <c r="I100" s="43"/>
      <c r="J100" s="36"/>
      <c r="K100" s="34"/>
      <c r="L100" s="32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ht="15.75" customHeight="1">
      <c r="A101" s="36"/>
      <c r="B101" s="36"/>
      <c r="C101" s="43"/>
      <c r="D101" s="43"/>
      <c r="E101" s="60"/>
      <c r="F101" s="43"/>
      <c r="G101" s="32"/>
      <c r="H101" s="43"/>
      <c r="I101" s="43"/>
      <c r="J101" s="32"/>
      <c r="K101" s="43"/>
      <c r="L101" s="32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ht="15.75" customHeight="1">
      <c r="A102" s="67"/>
      <c r="B102" s="4"/>
      <c r="C102" s="4"/>
      <c r="D102" s="2"/>
      <c r="E102" s="68"/>
      <c r="F102" s="69"/>
      <c r="G102" s="70"/>
      <c r="H102" s="69"/>
      <c r="I102" s="69"/>
      <c r="J102" s="70">
        <f>COUNTA(A109:A131)</f>
        <v>0</v>
      </c>
      <c r="K102" s="68" t="s">
        <v>125</v>
      </c>
      <c r="L102" s="70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ht="15.75" customHeight="1">
      <c r="A103" s="35"/>
      <c r="B103" s="36"/>
      <c r="C103" s="43"/>
      <c r="D103" s="34"/>
      <c r="E103" s="60"/>
      <c r="F103" s="43"/>
      <c r="G103" s="32"/>
      <c r="H103" s="71"/>
      <c r="I103" s="43"/>
      <c r="J103" s="36" t="s">
        <v>70</v>
      </c>
      <c r="K103" s="71"/>
      <c r="L103" s="32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ht="15.75" customHeight="1">
      <c r="A104" s="36"/>
      <c r="B104" s="36"/>
      <c r="C104" s="71"/>
      <c r="D104" s="71"/>
      <c r="E104" s="60"/>
      <c r="F104" s="43"/>
      <c r="G104" s="32"/>
      <c r="H104" s="71"/>
      <c r="I104" s="43"/>
      <c r="J104" s="36" t="s">
        <v>72</v>
      </c>
      <c r="K104" s="43"/>
      <c r="L104" s="32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ht="15.75" customHeight="1">
      <c r="A105" s="36"/>
      <c r="B105" s="36"/>
      <c r="C105" s="71"/>
      <c r="D105" s="71"/>
      <c r="E105" s="60"/>
      <c r="F105" s="43"/>
      <c r="G105" s="32"/>
      <c r="H105" s="71"/>
      <c r="I105" s="43"/>
      <c r="J105" s="35" t="s">
        <v>74</v>
      </c>
      <c r="K105" s="43"/>
      <c r="L105" s="32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ht="15.75" customHeight="1">
      <c r="A106" s="36"/>
      <c r="B106" s="36"/>
      <c r="C106" s="71"/>
      <c r="D106" s="71"/>
      <c r="E106" s="60"/>
      <c r="F106" s="43"/>
      <c r="G106" s="32"/>
      <c r="H106" s="71"/>
      <c r="I106" s="43"/>
      <c r="J106" s="36" t="s">
        <v>76</v>
      </c>
      <c r="K106" s="43"/>
      <c r="L106" s="32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ht="15.75" customHeight="1">
      <c r="A107" s="62"/>
      <c r="B107" s="62"/>
      <c r="C107" s="63"/>
      <c r="D107" s="63"/>
      <c r="E107" s="64"/>
      <c r="F107" s="63"/>
      <c r="G107" s="65"/>
      <c r="H107" s="63"/>
      <c r="I107" s="63"/>
      <c r="J107" s="62" t="s">
        <v>78</v>
      </c>
      <c r="K107" s="63"/>
      <c r="L107" s="6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ht="15.0" customHeight="1">
      <c r="A108" s="62"/>
      <c r="B108" s="62"/>
      <c r="C108" s="63"/>
      <c r="D108" s="63"/>
      <c r="E108" s="64"/>
      <c r="F108" s="63"/>
      <c r="G108" s="65"/>
      <c r="H108" s="63"/>
      <c r="I108" s="63"/>
      <c r="J108" s="62" t="s">
        <v>80</v>
      </c>
      <c r="K108" s="63"/>
      <c r="L108" s="6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ht="15.75" customHeight="1">
      <c r="A109" s="36"/>
      <c r="B109" s="36"/>
      <c r="C109" s="43"/>
      <c r="D109" s="43"/>
      <c r="E109" s="60"/>
      <c r="F109" s="43"/>
      <c r="G109" s="32"/>
      <c r="H109" s="43"/>
      <c r="I109" s="43"/>
      <c r="J109" s="32"/>
      <c r="K109" s="43"/>
      <c r="L109" s="32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ht="15.75" customHeight="1">
      <c r="A110" s="36"/>
      <c r="B110" s="36"/>
      <c r="C110" s="43"/>
      <c r="D110" s="43"/>
      <c r="E110" s="60"/>
      <c r="F110" s="43"/>
      <c r="G110" s="32"/>
      <c r="H110" s="43"/>
      <c r="I110" s="43"/>
      <c r="J110" s="32"/>
      <c r="K110" s="43"/>
      <c r="L110" s="32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ht="15.75" customHeight="1">
      <c r="A111" s="36"/>
      <c r="B111" s="36"/>
      <c r="C111" s="43"/>
      <c r="D111" s="43"/>
      <c r="E111" s="60"/>
      <c r="F111" s="43"/>
      <c r="G111" s="32"/>
      <c r="H111" s="43"/>
      <c r="I111" s="43"/>
      <c r="J111" s="32"/>
      <c r="K111" s="43"/>
      <c r="L111" s="32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ht="15.75" customHeight="1">
      <c r="A112" s="36"/>
      <c r="B112" s="36"/>
      <c r="C112" s="43"/>
      <c r="D112" s="43"/>
      <c r="E112" s="60"/>
      <c r="F112" s="43"/>
      <c r="G112" s="32"/>
      <c r="H112" s="43"/>
      <c r="I112" s="43"/>
      <c r="J112" s="32"/>
      <c r="K112" s="43"/>
      <c r="L112" s="32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ht="15.75" customHeight="1">
      <c r="A113" s="36"/>
      <c r="B113" s="36"/>
      <c r="C113" s="43"/>
      <c r="D113" s="43"/>
      <c r="E113" s="60"/>
      <c r="F113" s="43"/>
      <c r="G113" s="32"/>
      <c r="H113" s="43"/>
      <c r="I113" s="43"/>
      <c r="J113" s="32"/>
      <c r="K113" s="43"/>
      <c r="L113" s="32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ht="15.75" customHeight="1">
      <c r="A114" s="35"/>
      <c r="B114" s="35"/>
      <c r="C114" s="34"/>
      <c r="D114" s="34"/>
      <c r="E114" s="60"/>
      <c r="F114" s="34"/>
      <c r="G114" s="35"/>
      <c r="H114" s="34"/>
      <c r="I114" s="72"/>
      <c r="J114" s="36"/>
      <c r="K114" s="72"/>
      <c r="L114" s="32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ht="15.75" customHeight="1">
      <c r="A115" s="35"/>
      <c r="B115" s="36"/>
      <c r="C115" s="43"/>
      <c r="D115" s="34"/>
      <c r="E115" s="60"/>
      <c r="F115" s="43"/>
      <c r="G115" s="32"/>
      <c r="H115" s="71"/>
      <c r="I115" s="43"/>
      <c r="J115" s="32"/>
      <c r="K115" s="71"/>
      <c r="L115" s="32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ht="15.75" customHeight="1">
      <c r="A116" s="36"/>
      <c r="B116" s="36"/>
      <c r="C116" s="43"/>
      <c r="D116" s="71"/>
      <c r="E116" s="60"/>
      <c r="F116" s="43"/>
      <c r="G116" s="32"/>
      <c r="H116" s="43"/>
      <c r="I116" s="43"/>
      <c r="J116" s="32"/>
      <c r="K116" s="43"/>
      <c r="L116" s="32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ht="15.75" customHeight="1">
      <c r="A117" s="36"/>
      <c r="B117" s="36"/>
      <c r="C117" s="71"/>
      <c r="D117" s="71"/>
      <c r="E117" s="60"/>
      <c r="F117" s="43"/>
      <c r="G117" s="32"/>
      <c r="H117" s="43"/>
      <c r="I117" s="43"/>
      <c r="J117" s="32"/>
      <c r="K117" s="43"/>
      <c r="L117" s="32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ht="15.75" customHeight="1">
      <c r="A118" s="36"/>
      <c r="B118" s="36"/>
      <c r="C118" s="71"/>
      <c r="D118" s="71"/>
      <c r="E118" s="60"/>
      <c r="F118" s="43"/>
      <c r="G118" s="32"/>
      <c r="H118" s="43"/>
      <c r="I118" s="43"/>
      <c r="J118" s="32"/>
      <c r="K118" s="43"/>
      <c r="L118" s="32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ht="15.75" customHeight="1">
      <c r="A119" s="36"/>
      <c r="B119" s="36"/>
      <c r="C119" s="71"/>
      <c r="D119" s="71"/>
      <c r="E119" s="60"/>
      <c r="F119" s="43"/>
      <c r="G119" s="32"/>
      <c r="H119" s="71"/>
      <c r="I119" s="43"/>
      <c r="J119" s="32"/>
      <c r="K119" s="43"/>
      <c r="L119" s="32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ht="15.0" customHeight="1">
      <c r="A120" s="36"/>
      <c r="B120" s="36"/>
      <c r="C120" s="71"/>
      <c r="D120" s="71"/>
      <c r="E120" s="60"/>
      <c r="F120" s="43"/>
      <c r="G120" s="32"/>
      <c r="H120" s="71"/>
      <c r="I120" s="43"/>
      <c r="J120" s="32"/>
      <c r="K120" s="43"/>
      <c r="L120" s="32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ht="15.75" customHeight="1">
      <c r="A121" s="36"/>
      <c r="B121" s="36"/>
      <c r="C121" s="71"/>
      <c r="D121" s="71"/>
      <c r="E121" s="60"/>
      <c r="F121" s="43"/>
      <c r="G121" s="32"/>
      <c r="H121" s="71"/>
      <c r="I121" s="43"/>
      <c r="J121" s="32"/>
      <c r="K121" s="43"/>
      <c r="L121" s="32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ht="15.75" customHeight="1">
      <c r="A122" s="36"/>
      <c r="B122" s="36"/>
      <c r="C122" s="71"/>
      <c r="D122" s="71"/>
      <c r="E122" s="60"/>
      <c r="F122" s="43"/>
      <c r="G122" s="32"/>
      <c r="H122" s="71"/>
      <c r="I122" s="43"/>
      <c r="J122" s="32"/>
      <c r="K122" s="43"/>
      <c r="L122" s="32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ht="15.75" customHeight="1">
      <c r="A123" s="36"/>
      <c r="B123" s="36"/>
      <c r="C123" s="71"/>
      <c r="D123" s="71"/>
      <c r="E123" s="60"/>
      <c r="F123" s="43"/>
      <c r="G123" s="32"/>
      <c r="H123" s="71"/>
      <c r="I123" s="43"/>
      <c r="J123" s="32"/>
      <c r="K123" s="43"/>
      <c r="L123" s="32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ht="15.75" customHeight="1">
      <c r="A124" s="36"/>
      <c r="B124" s="36"/>
      <c r="C124" s="43"/>
      <c r="D124" s="43"/>
      <c r="E124" s="60"/>
      <c r="F124" s="43"/>
      <c r="G124" s="32"/>
      <c r="H124" s="43"/>
      <c r="I124" s="43"/>
      <c r="J124" s="36"/>
      <c r="K124" s="34"/>
      <c r="L124" s="32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ht="15.75" customHeight="1">
      <c r="A125" s="36"/>
      <c r="B125" s="36"/>
      <c r="C125" s="43"/>
      <c r="D125" s="43"/>
      <c r="E125" s="60"/>
      <c r="F125" s="43"/>
      <c r="G125" s="32"/>
      <c r="H125" s="43"/>
      <c r="I125" s="43"/>
      <c r="J125" s="36"/>
      <c r="K125" s="34"/>
      <c r="L125" s="32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ht="15.75" customHeight="1">
      <c r="A126" s="36"/>
      <c r="B126" s="36"/>
      <c r="C126" s="43"/>
      <c r="D126" s="43"/>
      <c r="E126" s="60"/>
      <c r="F126" s="43"/>
      <c r="G126" s="32"/>
      <c r="H126" s="43"/>
      <c r="I126" s="43"/>
      <c r="J126" s="36"/>
      <c r="K126" s="34"/>
      <c r="L126" s="32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ht="15.75" customHeight="1">
      <c r="A127" s="36"/>
      <c r="B127" s="36"/>
      <c r="C127" s="43"/>
      <c r="D127" s="43"/>
      <c r="E127" s="60"/>
      <c r="F127" s="43"/>
      <c r="G127" s="32"/>
      <c r="H127" s="43"/>
      <c r="I127" s="43"/>
      <c r="J127" s="36"/>
      <c r="K127" s="34"/>
      <c r="L127" s="32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ht="15.75" customHeight="1">
      <c r="A128" s="36"/>
      <c r="B128" s="36"/>
      <c r="C128" s="43"/>
      <c r="D128" s="43"/>
      <c r="E128" s="60"/>
      <c r="F128" s="43"/>
      <c r="G128" s="32"/>
      <c r="H128" s="43"/>
      <c r="I128" s="43"/>
      <c r="J128" s="36"/>
      <c r="K128" s="34"/>
      <c r="L128" s="32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ht="15.75" customHeight="1">
      <c r="A129" s="36"/>
      <c r="B129" s="36"/>
      <c r="C129" s="43"/>
      <c r="D129" s="43"/>
      <c r="E129" s="60"/>
      <c r="F129" s="43"/>
      <c r="G129" s="32"/>
      <c r="H129" s="43"/>
      <c r="I129" s="43"/>
      <c r="J129" s="36"/>
      <c r="K129" s="34"/>
      <c r="L129" s="32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ht="15.75" customHeight="1">
      <c r="A130" s="36"/>
      <c r="B130" s="36"/>
      <c r="C130" s="43"/>
      <c r="D130" s="43"/>
      <c r="E130" s="60"/>
      <c r="F130" s="43"/>
      <c r="G130" s="32"/>
      <c r="H130" s="43"/>
      <c r="I130" s="43"/>
      <c r="J130" s="36"/>
      <c r="K130" s="34"/>
      <c r="L130" s="32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ht="15.75" customHeight="1">
      <c r="A131" s="36"/>
      <c r="B131" s="36"/>
      <c r="C131" s="43"/>
      <c r="D131" s="43"/>
      <c r="E131" s="60"/>
      <c r="F131" s="43"/>
      <c r="G131" s="32"/>
      <c r="H131" s="43"/>
      <c r="I131" s="43"/>
      <c r="J131" s="32"/>
      <c r="K131" s="43"/>
      <c r="L131" s="32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ht="15.75" customHeight="1">
      <c r="A132" s="67"/>
      <c r="B132" s="4"/>
      <c r="C132" s="4"/>
      <c r="D132" s="2"/>
      <c r="E132" s="68"/>
      <c r="F132" s="69"/>
      <c r="G132" s="70"/>
      <c r="H132" s="69"/>
      <c r="I132" s="69"/>
      <c r="J132" s="70">
        <f>COUNTA(A139:A161)</f>
        <v>0</v>
      </c>
      <c r="K132" s="68" t="s">
        <v>125</v>
      </c>
      <c r="L132" s="70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ht="15.75" customHeight="1">
      <c r="A133" s="35"/>
      <c r="B133" s="36"/>
      <c r="C133" s="43"/>
      <c r="D133" s="34"/>
      <c r="E133" s="60"/>
      <c r="F133" s="43"/>
      <c r="G133" s="32"/>
      <c r="H133" s="71"/>
      <c r="I133" s="43"/>
      <c r="J133" s="36" t="s">
        <v>70</v>
      </c>
      <c r="K133" s="71"/>
      <c r="L133" s="32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ht="15.0" customHeight="1">
      <c r="A134" s="36"/>
      <c r="B134" s="36"/>
      <c r="C134" s="71"/>
      <c r="D134" s="71"/>
      <c r="E134" s="60"/>
      <c r="F134" s="43"/>
      <c r="G134" s="32"/>
      <c r="H134" s="71"/>
      <c r="I134" s="43"/>
      <c r="J134" s="36" t="s">
        <v>72</v>
      </c>
      <c r="K134" s="43"/>
      <c r="L134" s="32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ht="15.75" customHeight="1">
      <c r="A135" s="36"/>
      <c r="B135" s="36"/>
      <c r="C135" s="71"/>
      <c r="D135" s="71"/>
      <c r="E135" s="60"/>
      <c r="F135" s="43"/>
      <c r="G135" s="32"/>
      <c r="H135" s="71"/>
      <c r="I135" s="43"/>
      <c r="J135" s="35" t="s">
        <v>74</v>
      </c>
      <c r="K135" s="43"/>
      <c r="L135" s="32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ht="15.75" customHeight="1">
      <c r="A136" s="36"/>
      <c r="B136" s="36"/>
      <c r="C136" s="71"/>
      <c r="D136" s="71"/>
      <c r="E136" s="60"/>
      <c r="F136" s="43"/>
      <c r="G136" s="32"/>
      <c r="H136" s="71"/>
      <c r="I136" s="43"/>
      <c r="J136" s="36" t="s">
        <v>76</v>
      </c>
      <c r="K136" s="43"/>
      <c r="L136" s="32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ht="15.75" customHeight="1">
      <c r="A137" s="62"/>
      <c r="B137" s="62"/>
      <c r="C137" s="63"/>
      <c r="D137" s="63"/>
      <c r="E137" s="64"/>
      <c r="F137" s="63"/>
      <c r="G137" s="65"/>
      <c r="H137" s="63"/>
      <c r="I137" s="63"/>
      <c r="J137" s="62" t="s">
        <v>78</v>
      </c>
      <c r="K137" s="63"/>
      <c r="L137" s="6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ht="15.75" customHeight="1">
      <c r="A138" s="62"/>
      <c r="B138" s="62"/>
      <c r="C138" s="63"/>
      <c r="D138" s="63"/>
      <c r="E138" s="64"/>
      <c r="F138" s="63"/>
      <c r="G138" s="65"/>
      <c r="H138" s="63"/>
      <c r="I138" s="63"/>
      <c r="J138" s="62" t="s">
        <v>80</v>
      </c>
      <c r="K138" s="63"/>
      <c r="L138" s="6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ht="15.75" customHeight="1">
      <c r="A139" s="36"/>
      <c r="B139" s="36"/>
      <c r="C139" s="43"/>
      <c r="D139" s="43"/>
      <c r="E139" s="60"/>
      <c r="F139" s="43"/>
      <c r="G139" s="32"/>
      <c r="H139" s="43"/>
      <c r="I139" s="43"/>
      <c r="J139" s="32"/>
      <c r="K139" s="43"/>
      <c r="L139" s="32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ht="15.75" customHeight="1">
      <c r="A140" s="36"/>
      <c r="B140" s="36"/>
      <c r="C140" s="43"/>
      <c r="D140" s="43"/>
      <c r="E140" s="60"/>
      <c r="F140" s="43"/>
      <c r="G140" s="32"/>
      <c r="H140" s="43"/>
      <c r="I140" s="43"/>
      <c r="J140" s="32"/>
      <c r="K140" s="43"/>
      <c r="L140" s="32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ht="15.75" customHeight="1">
      <c r="A141" s="36"/>
      <c r="B141" s="36"/>
      <c r="C141" s="43"/>
      <c r="D141" s="43"/>
      <c r="E141" s="60"/>
      <c r="F141" s="43"/>
      <c r="G141" s="32"/>
      <c r="H141" s="43"/>
      <c r="I141" s="43"/>
      <c r="J141" s="32"/>
      <c r="K141" s="43"/>
      <c r="L141" s="32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ht="15.75" customHeight="1">
      <c r="A142" s="36"/>
      <c r="B142" s="36"/>
      <c r="C142" s="43"/>
      <c r="D142" s="43"/>
      <c r="E142" s="60"/>
      <c r="F142" s="43"/>
      <c r="G142" s="32"/>
      <c r="H142" s="43"/>
      <c r="I142" s="43"/>
      <c r="J142" s="32"/>
      <c r="K142" s="43"/>
      <c r="L142" s="32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ht="15.75" customHeight="1">
      <c r="A143" s="36"/>
      <c r="B143" s="36"/>
      <c r="C143" s="43"/>
      <c r="D143" s="43"/>
      <c r="E143" s="60"/>
      <c r="F143" s="43"/>
      <c r="G143" s="32"/>
      <c r="H143" s="43"/>
      <c r="I143" s="43"/>
      <c r="J143" s="32"/>
      <c r="K143" s="43"/>
      <c r="L143" s="32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ht="15.75" customHeight="1">
      <c r="A144" s="35"/>
      <c r="B144" s="35"/>
      <c r="C144" s="34"/>
      <c r="D144" s="34"/>
      <c r="E144" s="60"/>
      <c r="F144" s="34"/>
      <c r="G144" s="35"/>
      <c r="H144" s="34"/>
      <c r="I144" s="72"/>
      <c r="J144" s="36"/>
      <c r="K144" s="72"/>
      <c r="L144" s="32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ht="15.75" customHeight="1">
      <c r="A145" s="35"/>
      <c r="B145" s="36"/>
      <c r="C145" s="43"/>
      <c r="D145" s="34"/>
      <c r="E145" s="60"/>
      <c r="F145" s="43"/>
      <c r="G145" s="32"/>
      <c r="H145" s="71"/>
      <c r="I145" s="43"/>
      <c r="J145" s="32"/>
      <c r="K145" s="71"/>
      <c r="L145" s="32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ht="15.75" customHeight="1">
      <c r="A146" s="36"/>
      <c r="B146" s="36"/>
      <c r="C146" s="43"/>
      <c r="D146" s="71"/>
      <c r="E146" s="60"/>
      <c r="F146" s="43"/>
      <c r="G146" s="32"/>
      <c r="H146" s="43"/>
      <c r="I146" s="43"/>
      <c r="J146" s="32"/>
      <c r="K146" s="43"/>
      <c r="L146" s="32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ht="15.75" customHeight="1">
      <c r="A147" s="36"/>
      <c r="B147" s="36"/>
      <c r="C147" s="71"/>
      <c r="D147" s="71"/>
      <c r="E147" s="60"/>
      <c r="F147" s="43"/>
      <c r="G147" s="32"/>
      <c r="H147" s="43"/>
      <c r="I147" s="43"/>
      <c r="J147" s="32"/>
      <c r="K147" s="43"/>
      <c r="L147" s="32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ht="15.75" customHeight="1">
      <c r="A148" s="36"/>
      <c r="B148" s="36"/>
      <c r="C148" s="71"/>
      <c r="D148" s="71"/>
      <c r="E148" s="60"/>
      <c r="F148" s="43"/>
      <c r="G148" s="32"/>
      <c r="H148" s="43"/>
      <c r="I148" s="43"/>
      <c r="J148" s="32"/>
      <c r="K148" s="43"/>
      <c r="L148" s="32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ht="15.75" customHeight="1">
      <c r="A149" s="36"/>
      <c r="B149" s="36"/>
      <c r="C149" s="71"/>
      <c r="D149" s="71"/>
      <c r="E149" s="60"/>
      <c r="F149" s="43"/>
      <c r="G149" s="32"/>
      <c r="H149" s="71"/>
      <c r="I149" s="43"/>
      <c r="J149" s="32"/>
      <c r="K149" s="43"/>
      <c r="L149" s="32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ht="15.75" customHeight="1">
      <c r="A150" s="36"/>
      <c r="B150" s="36"/>
      <c r="C150" s="71"/>
      <c r="D150" s="71"/>
      <c r="E150" s="60"/>
      <c r="F150" s="43"/>
      <c r="G150" s="32"/>
      <c r="H150" s="71"/>
      <c r="I150" s="43"/>
      <c r="J150" s="32"/>
      <c r="K150" s="43"/>
      <c r="L150" s="32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ht="15.75" customHeight="1">
      <c r="A151" s="36"/>
      <c r="B151" s="36"/>
      <c r="C151" s="71"/>
      <c r="D151" s="71"/>
      <c r="E151" s="60"/>
      <c r="F151" s="43"/>
      <c r="G151" s="32"/>
      <c r="H151" s="71"/>
      <c r="I151" s="43"/>
      <c r="J151" s="32"/>
      <c r="K151" s="43"/>
      <c r="L151" s="32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ht="15.75" customHeight="1">
      <c r="A152" s="36"/>
      <c r="B152" s="36"/>
      <c r="C152" s="71"/>
      <c r="D152" s="71"/>
      <c r="E152" s="60"/>
      <c r="F152" s="43"/>
      <c r="G152" s="32"/>
      <c r="H152" s="71"/>
      <c r="I152" s="43"/>
      <c r="J152" s="32"/>
      <c r="K152" s="43"/>
      <c r="L152" s="32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ht="15.75" customHeight="1">
      <c r="A153" s="36"/>
      <c r="B153" s="36"/>
      <c r="C153" s="71"/>
      <c r="D153" s="71"/>
      <c r="E153" s="60"/>
      <c r="F153" s="43"/>
      <c r="G153" s="32"/>
      <c r="H153" s="71"/>
      <c r="I153" s="43"/>
      <c r="J153" s="32"/>
      <c r="K153" s="43"/>
      <c r="L153" s="32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ht="15.75" customHeight="1">
      <c r="A154" s="36"/>
      <c r="B154" s="36"/>
      <c r="C154" s="43"/>
      <c r="D154" s="43"/>
      <c r="E154" s="60"/>
      <c r="F154" s="43"/>
      <c r="G154" s="32"/>
      <c r="H154" s="43"/>
      <c r="I154" s="43"/>
      <c r="J154" s="36"/>
      <c r="K154" s="34"/>
      <c r="L154" s="32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ht="15.75" customHeight="1">
      <c r="A155" s="36"/>
      <c r="B155" s="36"/>
      <c r="C155" s="43"/>
      <c r="D155" s="43"/>
      <c r="E155" s="60"/>
      <c r="F155" s="43"/>
      <c r="G155" s="32"/>
      <c r="H155" s="43"/>
      <c r="I155" s="43"/>
      <c r="J155" s="36"/>
      <c r="K155" s="34"/>
      <c r="L155" s="32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ht="15.75" customHeight="1">
      <c r="A156" s="36"/>
      <c r="B156" s="36"/>
      <c r="C156" s="43"/>
      <c r="D156" s="43"/>
      <c r="E156" s="60"/>
      <c r="F156" s="43"/>
      <c r="G156" s="32"/>
      <c r="H156" s="43"/>
      <c r="I156" s="43"/>
      <c r="J156" s="36"/>
      <c r="K156" s="34"/>
      <c r="L156" s="32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ht="15.75" customHeight="1">
      <c r="A157" s="36"/>
      <c r="B157" s="36"/>
      <c r="C157" s="43"/>
      <c r="D157" s="43"/>
      <c r="E157" s="60"/>
      <c r="F157" s="43"/>
      <c r="G157" s="32"/>
      <c r="H157" s="43"/>
      <c r="I157" s="43"/>
      <c r="J157" s="36"/>
      <c r="K157" s="34"/>
      <c r="L157" s="32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ht="15.75" customHeight="1">
      <c r="A158" s="36"/>
      <c r="B158" s="36"/>
      <c r="C158" s="43"/>
      <c r="D158" s="43"/>
      <c r="E158" s="60"/>
      <c r="F158" s="43"/>
      <c r="G158" s="32"/>
      <c r="H158" s="43"/>
      <c r="I158" s="43"/>
      <c r="J158" s="36"/>
      <c r="K158" s="34"/>
      <c r="L158" s="32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ht="15.75" customHeight="1">
      <c r="A159" s="36"/>
      <c r="B159" s="36"/>
      <c r="C159" s="43"/>
      <c r="D159" s="43"/>
      <c r="E159" s="60"/>
      <c r="F159" s="43"/>
      <c r="G159" s="32"/>
      <c r="H159" s="43"/>
      <c r="I159" s="43"/>
      <c r="J159" s="36"/>
      <c r="K159" s="34"/>
      <c r="L159" s="32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ht="15.75" customHeight="1">
      <c r="A160" s="36"/>
      <c r="B160" s="36"/>
      <c r="C160" s="43"/>
      <c r="D160" s="43"/>
      <c r="E160" s="60"/>
      <c r="F160" s="43"/>
      <c r="G160" s="32"/>
      <c r="H160" s="43"/>
      <c r="I160" s="43"/>
      <c r="J160" s="36"/>
      <c r="K160" s="34"/>
      <c r="L160" s="32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ht="15.75" customHeight="1">
      <c r="A161" s="36"/>
      <c r="B161" s="36"/>
      <c r="C161" s="43"/>
      <c r="D161" s="43"/>
      <c r="E161" s="60"/>
      <c r="F161" s="43"/>
      <c r="G161" s="32"/>
      <c r="H161" s="43"/>
      <c r="I161" s="43"/>
      <c r="J161" s="32"/>
      <c r="K161" s="43"/>
      <c r="L161" s="32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ht="15.75" customHeight="1">
      <c r="A162" s="67"/>
      <c r="B162" s="4"/>
      <c r="C162" s="4"/>
      <c r="D162" s="2"/>
      <c r="E162" s="68"/>
      <c r="F162" s="69"/>
      <c r="G162" s="70"/>
      <c r="H162" s="69"/>
      <c r="I162" s="69"/>
      <c r="J162" s="70">
        <f>COUNTA(A169:A191)</f>
        <v>0</v>
      </c>
      <c r="K162" s="68" t="s">
        <v>125</v>
      </c>
      <c r="L162" s="70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ht="15.75" customHeight="1">
      <c r="A163" s="35"/>
      <c r="B163" s="36"/>
      <c r="C163" s="43"/>
      <c r="D163" s="34"/>
      <c r="E163" s="60"/>
      <c r="F163" s="43"/>
      <c r="G163" s="32"/>
      <c r="H163" s="71"/>
      <c r="I163" s="43"/>
      <c r="J163" s="36" t="s">
        <v>70</v>
      </c>
      <c r="K163" s="71"/>
      <c r="L163" s="32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ht="15.75" customHeight="1">
      <c r="A164" s="36"/>
      <c r="B164" s="36"/>
      <c r="C164" s="71"/>
      <c r="D164" s="71"/>
      <c r="E164" s="60"/>
      <c r="F164" s="43"/>
      <c r="G164" s="32"/>
      <c r="H164" s="71"/>
      <c r="I164" s="43"/>
      <c r="J164" s="36" t="s">
        <v>72</v>
      </c>
      <c r="K164" s="43"/>
      <c r="L164" s="32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ht="15.75" customHeight="1">
      <c r="A165" s="36"/>
      <c r="B165" s="36"/>
      <c r="C165" s="71"/>
      <c r="D165" s="71"/>
      <c r="E165" s="60"/>
      <c r="F165" s="43"/>
      <c r="G165" s="32"/>
      <c r="H165" s="71"/>
      <c r="I165" s="43"/>
      <c r="J165" s="35" t="s">
        <v>74</v>
      </c>
      <c r="K165" s="43"/>
      <c r="L165" s="32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ht="15.75" customHeight="1">
      <c r="A166" s="36"/>
      <c r="B166" s="36"/>
      <c r="C166" s="71"/>
      <c r="D166" s="71"/>
      <c r="E166" s="60"/>
      <c r="F166" s="43"/>
      <c r="G166" s="32"/>
      <c r="H166" s="71"/>
      <c r="I166" s="43"/>
      <c r="J166" s="36" t="s">
        <v>76</v>
      </c>
      <c r="K166" s="43"/>
      <c r="L166" s="32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ht="15.75" customHeight="1">
      <c r="A167" s="62"/>
      <c r="B167" s="62"/>
      <c r="C167" s="63"/>
      <c r="D167" s="63"/>
      <c r="E167" s="64"/>
      <c r="F167" s="63"/>
      <c r="G167" s="65"/>
      <c r="H167" s="63"/>
      <c r="I167" s="63"/>
      <c r="J167" s="62" t="s">
        <v>78</v>
      </c>
      <c r="K167" s="63"/>
      <c r="L167" s="6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ht="15.75" customHeight="1">
      <c r="A168" s="62"/>
      <c r="B168" s="62"/>
      <c r="C168" s="63"/>
      <c r="D168" s="63"/>
      <c r="E168" s="64"/>
      <c r="F168" s="63"/>
      <c r="G168" s="65"/>
      <c r="H168" s="63"/>
      <c r="I168" s="63"/>
      <c r="J168" s="62" t="s">
        <v>80</v>
      </c>
      <c r="K168" s="63"/>
      <c r="L168" s="6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ht="15.75" customHeight="1">
      <c r="A169" s="36"/>
      <c r="B169" s="36"/>
      <c r="C169" s="43"/>
      <c r="D169" s="43"/>
      <c r="E169" s="60"/>
      <c r="F169" s="43"/>
      <c r="G169" s="32"/>
      <c r="H169" s="43"/>
      <c r="I169" s="43"/>
      <c r="J169" s="32"/>
      <c r="K169" s="43"/>
      <c r="L169" s="32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ht="15.75" customHeight="1">
      <c r="A170" s="36"/>
      <c r="B170" s="36"/>
      <c r="C170" s="43"/>
      <c r="D170" s="43"/>
      <c r="E170" s="60"/>
      <c r="F170" s="43"/>
      <c r="G170" s="32"/>
      <c r="H170" s="43"/>
      <c r="I170" s="43"/>
      <c r="J170" s="32"/>
      <c r="K170" s="43"/>
      <c r="L170" s="32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ht="15.75" customHeight="1">
      <c r="A171" s="36"/>
      <c r="B171" s="36"/>
      <c r="C171" s="43"/>
      <c r="D171" s="43"/>
      <c r="E171" s="60"/>
      <c r="F171" s="43"/>
      <c r="G171" s="32"/>
      <c r="H171" s="43"/>
      <c r="I171" s="43"/>
      <c r="J171" s="32"/>
      <c r="K171" s="43"/>
      <c r="L171" s="32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ht="15.75" customHeight="1">
      <c r="A172" s="36"/>
      <c r="B172" s="36"/>
      <c r="C172" s="43"/>
      <c r="D172" s="43"/>
      <c r="E172" s="60"/>
      <c r="F172" s="43"/>
      <c r="G172" s="32"/>
      <c r="H172" s="43"/>
      <c r="I172" s="43"/>
      <c r="J172" s="32"/>
      <c r="K172" s="43"/>
      <c r="L172" s="32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ht="15.75" customHeight="1">
      <c r="A173" s="36"/>
      <c r="B173" s="36"/>
      <c r="C173" s="43"/>
      <c r="D173" s="43"/>
      <c r="E173" s="60"/>
      <c r="F173" s="43"/>
      <c r="G173" s="32"/>
      <c r="H173" s="43"/>
      <c r="I173" s="43"/>
      <c r="J173" s="32"/>
      <c r="K173" s="43"/>
      <c r="L173" s="32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ht="15.75" customHeight="1">
      <c r="A174" s="35"/>
      <c r="B174" s="35"/>
      <c r="C174" s="34"/>
      <c r="D174" s="34"/>
      <c r="E174" s="60"/>
      <c r="F174" s="34"/>
      <c r="G174" s="35"/>
      <c r="H174" s="34"/>
      <c r="I174" s="72"/>
      <c r="J174" s="36"/>
      <c r="K174" s="72"/>
      <c r="L174" s="32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ht="15.75" customHeight="1">
      <c r="A175" s="35"/>
      <c r="B175" s="36"/>
      <c r="C175" s="43"/>
      <c r="D175" s="34"/>
      <c r="E175" s="60"/>
      <c r="F175" s="43"/>
      <c r="G175" s="32"/>
      <c r="H175" s="71"/>
      <c r="I175" s="43"/>
      <c r="J175" s="32"/>
      <c r="K175" s="71"/>
      <c r="L175" s="32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ht="15.75" customHeight="1">
      <c r="A176" s="36"/>
      <c r="B176" s="36"/>
      <c r="C176" s="43"/>
      <c r="D176" s="71"/>
      <c r="E176" s="60"/>
      <c r="F176" s="43"/>
      <c r="G176" s="32"/>
      <c r="H176" s="43"/>
      <c r="I176" s="43"/>
      <c r="J176" s="32"/>
      <c r="K176" s="43"/>
      <c r="L176" s="32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ht="15.75" customHeight="1">
      <c r="A177" s="36"/>
      <c r="B177" s="36"/>
      <c r="C177" s="71"/>
      <c r="D177" s="71"/>
      <c r="E177" s="60"/>
      <c r="F177" s="43"/>
      <c r="G177" s="32"/>
      <c r="H177" s="43"/>
      <c r="I177" s="43"/>
      <c r="J177" s="32"/>
      <c r="K177" s="43"/>
      <c r="L177" s="32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ht="15.75" customHeight="1">
      <c r="A178" s="36"/>
      <c r="B178" s="36"/>
      <c r="C178" s="71"/>
      <c r="D178" s="71"/>
      <c r="E178" s="60"/>
      <c r="F178" s="43"/>
      <c r="G178" s="32"/>
      <c r="H178" s="43"/>
      <c r="I178" s="43"/>
      <c r="J178" s="32"/>
      <c r="K178" s="43"/>
      <c r="L178" s="32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ht="15.75" customHeight="1">
      <c r="A179" s="36"/>
      <c r="B179" s="36"/>
      <c r="C179" s="71"/>
      <c r="D179" s="71"/>
      <c r="E179" s="60"/>
      <c r="F179" s="43"/>
      <c r="G179" s="32"/>
      <c r="H179" s="71"/>
      <c r="I179" s="43"/>
      <c r="J179" s="32"/>
      <c r="K179" s="43"/>
      <c r="L179" s="32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ht="15.75" customHeight="1">
      <c r="A180" s="36"/>
      <c r="B180" s="36"/>
      <c r="C180" s="71"/>
      <c r="D180" s="71"/>
      <c r="E180" s="60"/>
      <c r="F180" s="43"/>
      <c r="G180" s="32"/>
      <c r="H180" s="71"/>
      <c r="I180" s="43"/>
      <c r="J180" s="32"/>
      <c r="K180" s="43"/>
      <c r="L180" s="32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ht="15.75" customHeight="1">
      <c r="A181" s="36"/>
      <c r="B181" s="36"/>
      <c r="C181" s="71"/>
      <c r="D181" s="71"/>
      <c r="E181" s="60"/>
      <c r="F181" s="43"/>
      <c r="G181" s="32"/>
      <c r="H181" s="71"/>
      <c r="I181" s="43"/>
      <c r="J181" s="32"/>
      <c r="K181" s="43"/>
      <c r="L181" s="32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ht="15.75" customHeight="1">
      <c r="A182" s="36"/>
      <c r="B182" s="36"/>
      <c r="C182" s="71"/>
      <c r="D182" s="71"/>
      <c r="E182" s="60"/>
      <c r="F182" s="43"/>
      <c r="G182" s="32"/>
      <c r="H182" s="71"/>
      <c r="I182" s="43"/>
      <c r="J182" s="32"/>
      <c r="K182" s="43"/>
      <c r="L182" s="32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ht="15.75" customHeight="1">
      <c r="A183" s="36"/>
      <c r="B183" s="36"/>
      <c r="C183" s="71"/>
      <c r="D183" s="71"/>
      <c r="E183" s="60"/>
      <c r="F183" s="43"/>
      <c r="G183" s="32"/>
      <c r="H183" s="71"/>
      <c r="I183" s="43"/>
      <c r="J183" s="32"/>
      <c r="K183" s="43"/>
      <c r="L183" s="32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ht="15.75" customHeight="1">
      <c r="A184" s="36"/>
      <c r="B184" s="36"/>
      <c r="C184" s="43"/>
      <c r="D184" s="43"/>
      <c r="E184" s="60"/>
      <c r="F184" s="43"/>
      <c r="G184" s="32"/>
      <c r="H184" s="43"/>
      <c r="I184" s="43"/>
      <c r="J184" s="36"/>
      <c r="K184" s="34"/>
      <c r="L184" s="32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ht="15.75" customHeight="1">
      <c r="A185" s="36"/>
      <c r="B185" s="36"/>
      <c r="C185" s="43"/>
      <c r="D185" s="43"/>
      <c r="E185" s="60"/>
      <c r="F185" s="43"/>
      <c r="G185" s="32"/>
      <c r="H185" s="43"/>
      <c r="I185" s="43"/>
      <c r="J185" s="36"/>
      <c r="K185" s="34"/>
      <c r="L185" s="32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ht="15.75" customHeight="1">
      <c r="A186" s="36"/>
      <c r="B186" s="36"/>
      <c r="C186" s="43"/>
      <c r="D186" s="43"/>
      <c r="E186" s="60"/>
      <c r="F186" s="43"/>
      <c r="G186" s="32"/>
      <c r="H186" s="43"/>
      <c r="I186" s="43"/>
      <c r="J186" s="36"/>
      <c r="K186" s="34"/>
      <c r="L186" s="32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ht="15.75" customHeight="1">
      <c r="A187" s="36"/>
      <c r="B187" s="36"/>
      <c r="C187" s="43"/>
      <c r="D187" s="43"/>
      <c r="E187" s="60"/>
      <c r="F187" s="43"/>
      <c r="G187" s="32"/>
      <c r="H187" s="43"/>
      <c r="I187" s="43"/>
      <c r="J187" s="36"/>
      <c r="K187" s="34"/>
      <c r="L187" s="32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ht="15.75" customHeight="1">
      <c r="A188" s="36"/>
      <c r="B188" s="36"/>
      <c r="C188" s="43"/>
      <c r="D188" s="43"/>
      <c r="E188" s="60"/>
      <c r="F188" s="43"/>
      <c r="G188" s="32"/>
      <c r="H188" s="43"/>
      <c r="I188" s="43"/>
      <c r="J188" s="36"/>
      <c r="K188" s="34"/>
      <c r="L188" s="32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ht="15.75" customHeight="1">
      <c r="A189" s="36"/>
      <c r="B189" s="36"/>
      <c r="C189" s="43"/>
      <c r="D189" s="43"/>
      <c r="E189" s="60"/>
      <c r="F189" s="43"/>
      <c r="G189" s="32"/>
      <c r="H189" s="43"/>
      <c r="I189" s="43"/>
      <c r="J189" s="36"/>
      <c r="K189" s="34"/>
      <c r="L189" s="32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ht="15.75" customHeight="1">
      <c r="A190" s="36"/>
      <c r="B190" s="36"/>
      <c r="C190" s="43"/>
      <c r="D190" s="43"/>
      <c r="E190" s="60"/>
      <c r="F190" s="43"/>
      <c r="G190" s="32"/>
      <c r="H190" s="43"/>
      <c r="I190" s="43"/>
      <c r="J190" s="36"/>
      <c r="K190" s="34"/>
      <c r="L190" s="32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ht="15.75" customHeight="1">
      <c r="A191" s="36"/>
      <c r="B191" s="36"/>
      <c r="C191" s="43"/>
      <c r="D191" s="43"/>
      <c r="E191" s="60"/>
      <c r="F191" s="43"/>
      <c r="G191" s="32"/>
      <c r="H191" s="43"/>
      <c r="I191" s="43"/>
      <c r="J191" s="32"/>
      <c r="K191" s="43"/>
      <c r="L191" s="32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ht="15.75" customHeight="1">
      <c r="A192" s="67"/>
      <c r="B192" s="4"/>
      <c r="C192" s="4"/>
      <c r="D192" s="2"/>
      <c r="E192" s="68"/>
      <c r="F192" s="69"/>
      <c r="G192" s="70"/>
      <c r="H192" s="69"/>
      <c r="I192" s="69"/>
      <c r="J192" s="70">
        <f>COUNTA(A199:A221)</f>
        <v>0</v>
      </c>
      <c r="K192" s="68" t="s">
        <v>125</v>
      </c>
      <c r="L192" s="70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ht="15.75" customHeight="1">
      <c r="A193" s="35"/>
      <c r="B193" s="36"/>
      <c r="C193" s="43"/>
      <c r="D193" s="34"/>
      <c r="E193" s="60"/>
      <c r="F193" s="43"/>
      <c r="G193" s="32"/>
      <c r="H193" s="71"/>
      <c r="I193" s="43"/>
      <c r="J193" s="36" t="s">
        <v>70</v>
      </c>
      <c r="K193" s="71"/>
      <c r="L193" s="32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ht="15.75" customHeight="1">
      <c r="A194" s="36"/>
      <c r="B194" s="36"/>
      <c r="C194" s="71"/>
      <c r="D194" s="71"/>
      <c r="E194" s="60"/>
      <c r="F194" s="43"/>
      <c r="G194" s="32"/>
      <c r="H194" s="71"/>
      <c r="I194" s="43"/>
      <c r="J194" s="36" t="s">
        <v>72</v>
      </c>
      <c r="K194" s="43"/>
      <c r="L194" s="32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ht="15.75" customHeight="1">
      <c r="A195" s="36"/>
      <c r="B195" s="36"/>
      <c r="C195" s="71"/>
      <c r="D195" s="71"/>
      <c r="E195" s="60"/>
      <c r="F195" s="43"/>
      <c r="G195" s="32"/>
      <c r="H195" s="71"/>
      <c r="I195" s="43"/>
      <c r="J195" s="35" t="s">
        <v>74</v>
      </c>
      <c r="K195" s="43"/>
      <c r="L195" s="32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ht="15.75" customHeight="1">
      <c r="A196" s="36"/>
      <c r="B196" s="36"/>
      <c r="C196" s="71"/>
      <c r="D196" s="71"/>
      <c r="E196" s="60"/>
      <c r="F196" s="43"/>
      <c r="G196" s="32"/>
      <c r="H196" s="71"/>
      <c r="I196" s="43"/>
      <c r="J196" s="36" t="s">
        <v>76</v>
      </c>
      <c r="K196" s="43"/>
      <c r="L196" s="32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ht="15.75" customHeight="1">
      <c r="A197" s="62"/>
      <c r="B197" s="62"/>
      <c r="C197" s="63"/>
      <c r="D197" s="63"/>
      <c r="E197" s="64"/>
      <c r="F197" s="63"/>
      <c r="G197" s="65"/>
      <c r="H197" s="63"/>
      <c r="I197" s="63"/>
      <c r="J197" s="62" t="s">
        <v>78</v>
      </c>
      <c r="K197" s="63"/>
      <c r="L197" s="6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ht="15.75" customHeight="1">
      <c r="A198" s="62"/>
      <c r="B198" s="62"/>
      <c r="C198" s="63"/>
      <c r="D198" s="63"/>
      <c r="E198" s="64"/>
      <c r="F198" s="63"/>
      <c r="G198" s="65"/>
      <c r="H198" s="63"/>
      <c r="I198" s="63"/>
      <c r="J198" s="62" t="s">
        <v>80</v>
      </c>
      <c r="K198" s="63"/>
      <c r="L198" s="6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ht="15.75" customHeight="1">
      <c r="A199" s="36"/>
      <c r="B199" s="36"/>
      <c r="C199" s="43"/>
      <c r="D199" s="43"/>
      <c r="E199" s="60"/>
      <c r="F199" s="43"/>
      <c r="G199" s="32"/>
      <c r="H199" s="43"/>
      <c r="I199" s="43"/>
      <c r="J199" s="32"/>
      <c r="K199" s="43"/>
      <c r="L199" s="32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ht="15.75" customHeight="1">
      <c r="A200" s="36"/>
      <c r="B200" s="36"/>
      <c r="C200" s="43"/>
      <c r="D200" s="43"/>
      <c r="E200" s="60"/>
      <c r="F200" s="43"/>
      <c r="G200" s="32"/>
      <c r="H200" s="43"/>
      <c r="I200" s="43"/>
      <c r="J200" s="32"/>
      <c r="K200" s="43"/>
      <c r="L200" s="32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ht="15.75" customHeight="1">
      <c r="A201" s="36"/>
      <c r="B201" s="36"/>
      <c r="C201" s="43"/>
      <c r="D201" s="43"/>
      <c r="E201" s="60"/>
      <c r="F201" s="43"/>
      <c r="G201" s="32"/>
      <c r="H201" s="43"/>
      <c r="I201" s="43"/>
      <c r="J201" s="32"/>
      <c r="K201" s="43"/>
      <c r="L201" s="32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ht="15.75" customHeight="1">
      <c r="A202" s="36"/>
      <c r="B202" s="36"/>
      <c r="C202" s="43"/>
      <c r="D202" s="43"/>
      <c r="E202" s="60"/>
      <c r="F202" s="43"/>
      <c r="G202" s="32"/>
      <c r="H202" s="43"/>
      <c r="I202" s="43"/>
      <c r="J202" s="32"/>
      <c r="K202" s="43"/>
      <c r="L202" s="32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ht="15.75" customHeight="1">
      <c r="A203" s="36"/>
      <c r="B203" s="36"/>
      <c r="C203" s="43"/>
      <c r="D203" s="43"/>
      <c r="E203" s="60"/>
      <c r="F203" s="43"/>
      <c r="G203" s="32"/>
      <c r="H203" s="43"/>
      <c r="I203" s="43"/>
      <c r="J203" s="32"/>
      <c r="K203" s="43"/>
      <c r="L203" s="32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ht="15.75" customHeight="1">
      <c r="A204" s="35"/>
      <c r="B204" s="35"/>
      <c r="C204" s="34"/>
      <c r="D204" s="34"/>
      <c r="E204" s="60"/>
      <c r="F204" s="34"/>
      <c r="G204" s="35"/>
      <c r="H204" s="34"/>
      <c r="I204" s="72"/>
      <c r="J204" s="36"/>
      <c r="K204" s="72"/>
      <c r="L204" s="32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ht="15.75" customHeight="1">
      <c r="A205" s="35"/>
      <c r="B205" s="36"/>
      <c r="C205" s="43"/>
      <c r="D205" s="34"/>
      <c r="E205" s="60"/>
      <c r="F205" s="43"/>
      <c r="G205" s="32"/>
      <c r="H205" s="71"/>
      <c r="I205" s="43"/>
      <c r="J205" s="32"/>
      <c r="K205" s="71"/>
      <c r="L205" s="32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ht="15.75" customHeight="1">
      <c r="A206" s="36"/>
      <c r="B206" s="36"/>
      <c r="C206" s="43"/>
      <c r="D206" s="71"/>
      <c r="E206" s="60"/>
      <c r="F206" s="43"/>
      <c r="G206" s="32"/>
      <c r="H206" s="43"/>
      <c r="I206" s="43"/>
      <c r="J206" s="32"/>
      <c r="K206" s="43"/>
      <c r="L206" s="32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ht="15.75" customHeight="1">
      <c r="A207" s="36"/>
      <c r="B207" s="36"/>
      <c r="C207" s="71"/>
      <c r="D207" s="71"/>
      <c r="E207" s="60"/>
      <c r="F207" s="43"/>
      <c r="G207" s="32"/>
      <c r="H207" s="43"/>
      <c r="I207" s="43"/>
      <c r="J207" s="32"/>
      <c r="K207" s="43"/>
      <c r="L207" s="32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ht="15.75" customHeight="1">
      <c r="A208" s="36"/>
      <c r="B208" s="36"/>
      <c r="C208" s="71"/>
      <c r="D208" s="71"/>
      <c r="E208" s="60"/>
      <c r="F208" s="43"/>
      <c r="G208" s="32"/>
      <c r="H208" s="43"/>
      <c r="I208" s="43"/>
      <c r="J208" s="32"/>
      <c r="K208" s="43"/>
      <c r="L208" s="32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ht="15.75" customHeight="1">
      <c r="A209" s="36"/>
      <c r="B209" s="36"/>
      <c r="C209" s="71"/>
      <c r="D209" s="71"/>
      <c r="E209" s="60"/>
      <c r="F209" s="43"/>
      <c r="G209" s="32"/>
      <c r="H209" s="71"/>
      <c r="I209" s="43"/>
      <c r="J209" s="32"/>
      <c r="K209" s="43"/>
      <c r="L209" s="32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ht="15.75" customHeight="1">
      <c r="A210" s="36"/>
      <c r="B210" s="36"/>
      <c r="C210" s="71"/>
      <c r="D210" s="71"/>
      <c r="E210" s="60"/>
      <c r="F210" s="43"/>
      <c r="G210" s="32"/>
      <c r="H210" s="71"/>
      <c r="I210" s="43"/>
      <c r="J210" s="32"/>
      <c r="K210" s="43"/>
      <c r="L210" s="32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ht="15.75" customHeight="1">
      <c r="A211" s="36"/>
      <c r="B211" s="36"/>
      <c r="C211" s="71"/>
      <c r="D211" s="71"/>
      <c r="E211" s="60"/>
      <c r="F211" s="43"/>
      <c r="G211" s="32"/>
      <c r="H211" s="71"/>
      <c r="I211" s="43"/>
      <c r="J211" s="32"/>
      <c r="K211" s="43"/>
      <c r="L211" s="32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ht="15.75" customHeight="1">
      <c r="A212" s="36"/>
      <c r="B212" s="36"/>
      <c r="C212" s="71"/>
      <c r="D212" s="71"/>
      <c r="E212" s="60"/>
      <c r="F212" s="43"/>
      <c r="G212" s="32"/>
      <c r="H212" s="71"/>
      <c r="I212" s="43"/>
      <c r="J212" s="32"/>
      <c r="K212" s="43"/>
      <c r="L212" s="32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ht="15.75" customHeight="1">
      <c r="A213" s="36"/>
      <c r="B213" s="36"/>
      <c r="C213" s="71"/>
      <c r="D213" s="71"/>
      <c r="E213" s="60"/>
      <c r="F213" s="43"/>
      <c r="G213" s="32"/>
      <c r="H213" s="71"/>
      <c r="I213" s="43"/>
      <c r="J213" s="32"/>
      <c r="K213" s="43"/>
      <c r="L213" s="32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ht="15.75" customHeight="1">
      <c r="A214" s="36"/>
      <c r="B214" s="36"/>
      <c r="C214" s="43"/>
      <c r="D214" s="43"/>
      <c r="E214" s="60"/>
      <c r="F214" s="43"/>
      <c r="G214" s="32"/>
      <c r="H214" s="43"/>
      <c r="I214" s="43"/>
      <c r="J214" s="36"/>
      <c r="K214" s="34"/>
      <c r="L214" s="32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ht="15.75" customHeight="1">
      <c r="A215" s="36"/>
      <c r="B215" s="36"/>
      <c r="C215" s="43"/>
      <c r="D215" s="43"/>
      <c r="E215" s="60"/>
      <c r="F215" s="43"/>
      <c r="G215" s="32"/>
      <c r="H215" s="43"/>
      <c r="I215" s="43"/>
      <c r="J215" s="36"/>
      <c r="K215" s="34"/>
      <c r="L215" s="32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ht="15.75" customHeight="1">
      <c r="A216" s="36"/>
      <c r="B216" s="36"/>
      <c r="C216" s="43"/>
      <c r="D216" s="43"/>
      <c r="E216" s="60"/>
      <c r="F216" s="43"/>
      <c r="G216" s="32"/>
      <c r="H216" s="43"/>
      <c r="I216" s="43"/>
      <c r="J216" s="36"/>
      <c r="K216" s="34"/>
      <c r="L216" s="32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ht="15.75" customHeight="1">
      <c r="A217" s="36"/>
      <c r="B217" s="36"/>
      <c r="C217" s="43"/>
      <c r="D217" s="43"/>
      <c r="E217" s="60"/>
      <c r="F217" s="43"/>
      <c r="G217" s="32"/>
      <c r="H217" s="43"/>
      <c r="I217" s="43"/>
      <c r="J217" s="36"/>
      <c r="K217" s="34"/>
      <c r="L217" s="32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ht="15.75" customHeight="1">
      <c r="A218" s="36"/>
      <c r="B218" s="36"/>
      <c r="C218" s="43"/>
      <c r="D218" s="43"/>
      <c r="E218" s="60"/>
      <c r="F218" s="43"/>
      <c r="G218" s="32"/>
      <c r="H218" s="43"/>
      <c r="I218" s="43"/>
      <c r="J218" s="36"/>
      <c r="K218" s="34"/>
      <c r="L218" s="32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ht="15.75" customHeight="1">
      <c r="A219" s="36"/>
      <c r="B219" s="36"/>
      <c r="C219" s="43"/>
      <c r="D219" s="43"/>
      <c r="E219" s="60"/>
      <c r="F219" s="43"/>
      <c r="G219" s="32"/>
      <c r="H219" s="43"/>
      <c r="I219" s="43"/>
      <c r="J219" s="36"/>
      <c r="K219" s="34"/>
      <c r="L219" s="32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ht="15.75" customHeight="1">
      <c r="A220" s="36"/>
      <c r="B220" s="36"/>
      <c r="C220" s="43"/>
      <c r="D220" s="43"/>
      <c r="E220" s="60"/>
      <c r="F220" s="43"/>
      <c r="G220" s="32"/>
      <c r="H220" s="43"/>
      <c r="I220" s="43"/>
      <c r="J220" s="36"/>
      <c r="K220" s="34"/>
      <c r="L220" s="32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ht="15.75" customHeight="1">
      <c r="A221" s="36"/>
      <c r="B221" s="36"/>
      <c r="C221" s="43"/>
      <c r="D221" s="43"/>
      <c r="E221" s="60"/>
      <c r="F221" s="43"/>
      <c r="G221" s="32"/>
      <c r="H221" s="43"/>
      <c r="I221" s="43"/>
      <c r="J221" s="32"/>
      <c r="K221" s="43"/>
      <c r="L221" s="32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ht="15.75" customHeight="1">
      <c r="A222" s="67"/>
      <c r="B222" s="4"/>
      <c r="C222" s="4"/>
      <c r="D222" s="2"/>
      <c r="E222" s="68"/>
      <c r="F222" s="69"/>
      <c r="G222" s="70"/>
      <c r="H222" s="69"/>
      <c r="I222" s="69"/>
      <c r="J222" s="70">
        <f>COUNTA(A229:A251)</f>
        <v>0</v>
      </c>
      <c r="K222" s="68" t="s">
        <v>125</v>
      </c>
      <c r="L222" s="70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ht="15.75" customHeight="1">
      <c r="A223" s="35"/>
      <c r="B223" s="36"/>
      <c r="C223" s="43"/>
      <c r="D223" s="34"/>
      <c r="E223" s="60"/>
      <c r="F223" s="43"/>
      <c r="G223" s="32"/>
      <c r="H223" s="71"/>
      <c r="I223" s="43"/>
      <c r="J223" s="36" t="s">
        <v>70</v>
      </c>
      <c r="K223" s="71"/>
      <c r="L223" s="32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ht="15.75" customHeight="1">
      <c r="A224" s="36"/>
      <c r="B224" s="36"/>
      <c r="C224" s="71"/>
      <c r="D224" s="71"/>
      <c r="E224" s="60"/>
      <c r="F224" s="43"/>
      <c r="G224" s="32"/>
      <c r="H224" s="71"/>
      <c r="I224" s="43"/>
      <c r="J224" s="36" t="s">
        <v>72</v>
      </c>
      <c r="K224" s="43"/>
      <c r="L224" s="32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ht="15.75" customHeight="1">
      <c r="A225" s="36"/>
      <c r="B225" s="36"/>
      <c r="C225" s="71"/>
      <c r="D225" s="71"/>
      <c r="E225" s="60"/>
      <c r="F225" s="43"/>
      <c r="G225" s="32"/>
      <c r="H225" s="71"/>
      <c r="I225" s="43"/>
      <c r="J225" s="35" t="s">
        <v>74</v>
      </c>
      <c r="K225" s="43"/>
      <c r="L225" s="32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ht="15.75" customHeight="1">
      <c r="A226" s="36"/>
      <c r="B226" s="36"/>
      <c r="C226" s="71"/>
      <c r="D226" s="71"/>
      <c r="E226" s="60"/>
      <c r="F226" s="43"/>
      <c r="G226" s="32"/>
      <c r="H226" s="71"/>
      <c r="I226" s="43"/>
      <c r="J226" s="36" t="s">
        <v>76</v>
      </c>
      <c r="K226" s="43"/>
      <c r="L226" s="32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ht="15.75" customHeight="1">
      <c r="A227" s="62"/>
      <c r="B227" s="62"/>
      <c r="C227" s="63"/>
      <c r="D227" s="63"/>
      <c r="E227" s="64"/>
      <c r="F227" s="63"/>
      <c r="G227" s="65"/>
      <c r="H227" s="63"/>
      <c r="I227" s="63"/>
      <c r="J227" s="62" t="s">
        <v>78</v>
      </c>
      <c r="K227" s="63"/>
      <c r="L227" s="6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ht="15.75" customHeight="1">
      <c r="A228" s="62"/>
      <c r="B228" s="62"/>
      <c r="C228" s="63"/>
      <c r="D228" s="63"/>
      <c r="E228" s="64"/>
      <c r="F228" s="63"/>
      <c r="G228" s="65"/>
      <c r="H228" s="63"/>
      <c r="I228" s="63"/>
      <c r="J228" s="62" t="s">
        <v>80</v>
      </c>
      <c r="K228" s="63"/>
      <c r="L228" s="6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ht="15.75" customHeight="1">
      <c r="A229" s="36"/>
      <c r="B229" s="36"/>
      <c r="C229" s="43"/>
      <c r="D229" s="43"/>
      <c r="E229" s="60"/>
      <c r="F229" s="43"/>
      <c r="G229" s="32"/>
      <c r="H229" s="43"/>
      <c r="I229" s="43"/>
      <c r="J229" s="32"/>
      <c r="K229" s="43"/>
      <c r="L229" s="32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ht="15.75" customHeight="1">
      <c r="A230" s="36"/>
      <c r="B230" s="36"/>
      <c r="C230" s="43"/>
      <c r="D230" s="43"/>
      <c r="E230" s="60"/>
      <c r="F230" s="43"/>
      <c r="G230" s="32"/>
      <c r="H230" s="43"/>
      <c r="I230" s="43"/>
      <c r="J230" s="32"/>
      <c r="K230" s="43"/>
      <c r="L230" s="32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ht="15.75" customHeight="1">
      <c r="A231" s="36"/>
      <c r="B231" s="36"/>
      <c r="C231" s="43"/>
      <c r="D231" s="43"/>
      <c r="E231" s="60"/>
      <c r="F231" s="43"/>
      <c r="G231" s="32"/>
      <c r="H231" s="43"/>
      <c r="I231" s="43"/>
      <c r="J231" s="32"/>
      <c r="K231" s="43"/>
      <c r="L231" s="32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ht="15.75" customHeight="1">
      <c r="A232" s="36"/>
      <c r="B232" s="36"/>
      <c r="C232" s="43"/>
      <c r="D232" s="43"/>
      <c r="E232" s="60"/>
      <c r="F232" s="43"/>
      <c r="G232" s="32"/>
      <c r="H232" s="43"/>
      <c r="I232" s="43"/>
      <c r="J232" s="32"/>
      <c r="K232" s="43"/>
      <c r="L232" s="32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ht="15.75" customHeight="1">
      <c r="A233" s="36"/>
      <c r="B233" s="36"/>
      <c r="C233" s="43"/>
      <c r="D233" s="43"/>
      <c r="E233" s="60"/>
      <c r="F233" s="43"/>
      <c r="G233" s="32"/>
      <c r="H233" s="43"/>
      <c r="I233" s="43"/>
      <c r="J233" s="32"/>
      <c r="K233" s="43"/>
      <c r="L233" s="32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ht="15.75" customHeight="1">
      <c r="A234" s="35"/>
      <c r="B234" s="35"/>
      <c r="C234" s="34"/>
      <c r="D234" s="34"/>
      <c r="E234" s="60"/>
      <c r="F234" s="34"/>
      <c r="G234" s="35"/>
      <c r="H234" s="34"/>
      <c r="I234" s="72"/>
      <c r="J234" s="36"/>
      <c r="K234" s="72"/>
      <c r="L234" s="32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ht="15.75" customHeight="1">
      <c r="A235" s="35"/>
      <c r="B235" s="36"/>
      <c r="C235" s="43"/>
      <c r="D235" s="34"/>
      <c r="E235" s="60"/>
      <c r="F235" s="43"/>
      <c r="G235" s="32"/>
      <c r="H235" s="71"/>
      <c r="I235" s="43"/>
      <c r="J235" s="32"/>
      <c r="K235" s="71"/>
      <c r="L235" s="32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ht="15.75" customHeight="1">
      <c r="A236" s="36"/>
      <c r="B236" s="36"/>
      <c r="C236" s="43"/>
      <c r="D236" s="71"/>
      <c r="E236" s="60"/>
      <c r="F236" s="43"/>
      <c r="G236" s="32"/>
      <c r="H236" s="43"/>
      <c r="I236" s="43"/>
      <c r="J236" s="32"/>
      <c r="K236" s="43"/>
      <c r="L236" s="32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ht="15.75" customHeight="1">
      <c r="A237" s="36"/>
      <c r="B237" s="36"/>
      <c r="C237" s="71"/>
      <c r="D237" s="71"/>
      <c r="E237" s="60"/>
      <c r="F237" s="43"/>
      <c r="G237" s="32"/>
      <c r="H237" s="43"/>
      <c r="I237" s="43"/>
      <c r="J237" s="32"/>
      <c r="K237" s="43"/>
      <c r="L237" s="32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ht="15.75" customHeight="1">
      <c r="A238" s="36"/>
      <c r="B238" s="36"/>
      <c r="C238" s="71"/>
      <c r="D238" s="71"/>
      <c r="E238" s="60"/>
      <c r="F238" s="43"/>
      <c r="G238" s="32"/>
      <c r="H238" s="43"/>
      <c r="I238" s="43"/>
      <c r="J238" s="32"/>
      <c r="K238" s="43"/>
      <c r="L238" s="32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ht="15.75" customHeight="1">
      <c r="A239" s="36"/>
      <c r="B239" s="36"/>
      <c r="C239" s="71"/>
      <c r="D239" s="71"/>
      <c r="E239" s="60"/>
      <c r="F239" s="43"/>
      <c r="G239" s="32"/>
      <c r="H239" s="71"/>
      <c r="I239" s="43"/>
      <c r="J239" s="32"/>
      <c r="K239" s="43"/>
      <c r="L239" s="32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ht="15.75" customHeight="1">
      <c r="A240" s="36"/>
      <c r="B240" s="36"/>
      <c r="C240" s="71"/>
      <c r="D240" s="71"/>
      <c r="E240" s="60"/>
      <c r="F240" s="43"/>
      <c r="G240" s="32"/>
      <c r="H240" s="71"/>
      <c r="I240" s="43"/>
      <c r="J240" s="32"/>
      <c r="K240" s="43"/>
      <c r="L240" s="32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ht="15.75" customHeight="1">
      <c r="A241" s="36"/>
      <c r="B241" s="36"/>
      <c r="C241" s="71"/>
      <c r="D241" s="71"/>
      <c r="E241" s="60"/>
      <c r="F241" s="43"/>
      <c r="G241" s="32"/>
      <c r="H241" s="71"/>
      <c r="I241" s="43"/>
      <c r="J241" s="32"/>
      <c r="K241" s="43"/>
      <c r="L241" s="32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ht="15.75" customHeight="1">
      <c r="A242" s="36"/>
      <c r="B242" s="36"/>
      <c r="C242" s="71"/>
      <c r="D242" s="71"/>
      <c r="E242" s="60"/>
      <c r="F242" s="43"/>
      <c r="G242" s="32"/>
      <c r="H242" s="71"/>
      <c r="I242" s="43"/>
      <c r="J242" s="32"/>
      <c r="K242" s="43"/>
      <c r="L242" s="32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ht="15.75" customHeight="1">
      <c r="A243" s="36"/>
      <c r="B243" s="36"/>
      <c r="C243" s="71"/>
      <c r="D243" s="71"/>
      <c r="E243" s="60"/>
      <c r="F243" s="43"/>
      <c r="G243" s="32"/>
      <c r="H243" s="71"/>
      <c r="I243" s="43"/>
      <c r="J243" s="32"/>
      <c r="K243" s="43"/>
      <c r="L243" s="32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ht="15.75" customHeight="1">
      <c r="A244" s="36"/>
      <c r="B244" s="36"/>
      <c r="C244" s="43"/>
      <c r="D244" s="43"/>
      <c r="E244" s="60"/>
      <c r="F244" s="43"/>
      <c r="G244" s="32"/>
      <c r="H244" s="43"/>
      <c r="I244" s="43"/>
      <c r="J244" s="36"/>
      <c r="K244" s="34"/>
      <c r="L244" s="32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ht="15.75" customHeight="1">
      <c r="A245" s="36"/>
      <c r="B245" s="36"/>
      <c r="C245" s="43"/>
      <c r="D245" s="43"/>
      <c r="E245" s="60"/>
      <c r="F245" s="43"/>
      <c r="G245" s="32"/>
      <c r="H245" s="43"/>
      <c r="I245" s="43"/>
      <c r="J245" s="36"/>
      <c r="K245" s="34"/>
      <c r="L245" s="32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ht="15.75" customHeight="1">
      <c r="A246" s="36"/>
      <c r="B246" s="36"/>
      <c r="C246" s="43"/>
      <c r="D246" s="43"/>
      <c r="E246" s="60"/>
      <c r="F246" s="43"/>
      <c r="G246" s="32"/>
      <c r="H246" s="43"/>
      <c r="I246" s="43"/>
      <c r="J246" s="36"/>
      <c r="K246" s="34"/>
      <c r="L246" s="32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ht="15.75" customHeight="1">
      <c r="A247" s="36"/>
      <c r="B247" s="36"/>
      <c r="C247" s="43"/>
      <c r="D247" s="43"/>
      <c r="E247" s="60"/>
      <c r="F247" s="43"/>
      <c r="G247" s="32"/>
      <c r="H247" s="43"/>
      <c r="I247" s="43"/>
      <c r="J247" s="36"/>
      <c r="K247" s="34"/>
      <c r="L247" s="32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ht="15.75" customHeight="1">
      <c r="A248" s="36"/>
      <c r="B248" s="36"/>
      <c r="C248" s="43"/>
      <c r="D248" s="43"/>
      <c r="E248" s="60"/>
      <c r="F248" s="43"/>
      <c r="G248" s="32"/>
      <c r="H248" s="43"/>
      <c r="I248" s="43"/>
      <c r="J248" s="36"/>
      <c r="K248" s="34"/>
      <c r="L248" s="32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ht="15.75" customHeight="1">
      <c r="A249" s="36"/>
      <c r="B249" s="36"/>
      <c r="C249" s="43"/>
      <c r="D249" s="43"/>
      <c r="E249" s="60"/>
      <c r="F249" s="43"/>
      <c r="G249" s="32"/>
      <c r="H249" s="43"/>
      <c r="I249" s="43"/>
      <c r="J249" s="36"/>
      <c r="K249" s="34"/>
      <c r="L249" s="32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ht="15.75" customHeight="1">
      <c r="A250" s="36"/>
      <c r="B250" s="36"/>
      <c r="C250" s="43"/>
      <c r="D250" s="43"/>
      <c r="E250" s="60"/>
      <c r="F250" s="43"/>
      <c r="G250" s="32"/>
      <c r="H250" s="43"/>
      <c r="I250" s="43"/>
      <c r="J250" s="36"/>
      <c r="K250" s="34"/>
      <c r="L250" s="32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ht="15.75" customHeight="1">
      <c r="A251" s="36"/>
      <c r="B251" s="36"/>
      <c r="C251" s="43"/>
      <c r="D251" s="43"/>
      <c r="E251" s="60"/>
      <c r="F251" s="43"/>
      <c r="G251" s="32"/>
      <c r="H251" s="43"/>
      <c r="I251" s="43"/>
      <c r="J251" s="32"/>
      <c r="K251" s="43"/>
      <c r="L251" s="32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ht="15.75" customHeight="1">
      <c r="A252" s="67"/>
      <c r="B252" s="4"/>
      <c r="C252" s="4"/>
      <c r="D252" s="2"/>
      <c r="E252" s="68"/>
      <c r="F252" s="69"/>
      <c r="G252" s="70"/>
      <c r="H252" s="69"/>
      <c r="I252" s="69"/>
      <c r="J252" s="70">
        <f>COUNTA(A259:A281)</f>
        <v>0</v>
      </c>
      <c r="K252" s="68" t="s">
        <v>125</v>
      </c>
      <c r="L252" s="70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ht="15.75" customHeight="1">
      <c r="A253" s="35"/>
      <c r="B253" s="36"/>
      <c r="C253" s="43"/>
      <c r="D253" s="34"/>
      <c r="E253" s="60"/>
      <c r="F253" s="43"/>
      <c r="G253" s="32"/>
      <c r="H253" s="71"/>
      <c r="I253" s="43"/>
      <c r="J253" s="36" t="s">
        <v>70</v>
      </c>
      <c r="K253" s="71"/>
      <c r="L253" s="32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ht="15.75" customHeight="1">
      <c r="A254" s="36"/>
      <c r="B254" s="36"/>
      <c r="C254" s="71"/>
      <c r="D254" s="71"/>
      <c r="E254" s="60"/>
      <c r="F254" s="43"/>
      <c r="G254" s="32"/>
      <c r="H254" s="71"/>
      <c r="I254" s="43"/>
      <c r="J254" s="36" t="s">
        <v>72</v>
      </c>
      <c r="K254" s="43"/>
      <c r="L254" s="32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ht="15.75" customHeight="1">
      <c r="A255" s="36"/>
      <c r="B255" s="36"/>
      <c r="C255" s="71"/>
      <c r="D255" s="71"/>
      <c r="E255" s="60"/>
      <c r="F255" s="43"/>
      <c r="G255" s="32"/>
      <c r="H255" s="71"/>
      <c r="I255" s="43"/>
      <c r="J255" s="35" t="s">
        <v>74</v>
      </c>
      <c r="K255" s="43"/>
      <c r="L255" s="32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ht="15.75" customHeight="1">
      <c r="A256" s="36"/>
      <c r="B256" s="36"/>
      <c r="C256" s="71"/>
      <c r="D256" s="71"/>
      <c r="E256" s="60"/>
      <c r="F256" s="43"/>
      <c r="G256" s="32"/>
      <c r="H256" s="71"/>
      <c r="I256" s="43"/>
      <c r="J256" s="36" t="s">
        <v>76</v>
      </c>
      <c r="K256" s="43"/>
      <c r="L256" s="32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ht="15.75" customHeight="1">
      <c r="A257" s="62"/>
      <c r="B257" s="62"/>
      <c r="C257" s="63"/>
      <c r="D257" s="63"/>
      <c r="E257" s="64"/>
      <c r="F257" s="63"/>
      <c r="G257" s="65"/>
      <c r="H257" s="63"/>
      <c r="I257" s="63"/>
      <c r="J257" s="62" t="s">
        <v>78</v>
      </c>
      <c r="K257" s="63"/>
      <c r="L257" s="6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ht="15.75" customHeight="1">
      <c r="A258" s="62"/>
      <c r="B258" s="62"/>
      <c r="C258" s="63"/>
      <c r="D258" s="63"/>
      <c r="E258" s="64"/>
      <c r="F258" s="63"/>
      <c r="G258" s="65"/>
      <c r="H258" s="63"/>
      <c r="I258" s="63"/>
      <c r="J258" s="62" t="s">
        <v>80</v>
      </c>
      <c r="K258" s="63"/>
      <c r="L258" s="6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ht="15.75" customHeight="1">
      <c r="A259" s="36"/>
      <c r="B259" s="36"/>
      <c r="C259" s="43"/>
      <c r="D259" s="43"/>
      <c r="E259" s="60"/>
      <c r="F259" s="43"/>
      <c r="G259" s="32"/>
      <c r="H259" s="43"/>
      <c r="I259" s="43"/>
      <c r="J259" s="32"/>
      <c r="K259" s="43"/>
      <c r="L259" s="32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ht="15.75" customHeight="1">
      <c r="A260" s="36"/>
      <c r="B260" s="36"/>
      <c r="C260" s="43"/>
      <c r="D260" s="43"/>
      <c r="E260" s="60"/>
      <c r="F260" s="43"/>
      <c r="G260" s="32"/>
      <c r="H260" s="43"/>
      <c r="I260" s="43"/>
      <c r="J260" s="32"/>
      <c r="K260" s="43"/>
      <c r="L260" s="32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ht="15.75" customHeight="1">
      <c r="A261" s="36"/>
      <c r="B261" s="36"/>
      <c r="C261" s="43"/>
      <c r="D261" s="43"/>
      <c r="E261" s="60"/>
      <c r="F261" s="43"/>
      <c r="G261" s="32"/>
      <c r="H261" s="43"/>
      <c r="I261" s="43"/>
      <c r="J261" s="32"/>
      <c r="K261" s="43"/>
      <c r="L261" s="32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ht="15.75" customHeight="1">
      <c r="A262" s="36"/>
      <c r="B262" s="36"/>
      <c r="C262" s="43"/>
      <c r="D262" s="43"/>
      <c r="E262" s="60"/>
      <c r="F262" s="43"/>
      <c r="G262" s="32"/>
      <c r="H262" s="43"/>
      <c r="I262" s="43"/>
      <c r="J262" s="32"/>
      <c r="K262" s="43"/>
      <c r="L262" s="32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ht="15.75" customHeight="1">
      <c r="A263" s="36"/>
      <c r="B263" s="36"/>
      <c r="C263" s="43"/>
      <c r="D263" s="43"/>
      <c r="E263" s="60"/>
      <c r="F263" s="43"/>
      <c r="G263" s="32"/>
      <c r="H263" s="43"/>
      <c r="I263" s="43"/>
      <c r="J263" s="32"/>
      <c r="K263" s="43"/>
      <c r="L263" s="32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ht="15.75" customHeight="1">
      <c r="A264" s="35"/>
      <c r="B264" s="35"/>
      <c r="C264" s="34"/>
      <c r="D264" s="34"/>
      <c r="E264" s="60"/>
      <c r="F264" s="34"/>
      <c r="G264" s="35"/>
      <c r="H264" s="34"/>
      <c r="I264" s="72"/>
      <c r="J264" s="36"/>
      <c r="K264" s="72"/>
      <c r="L264" s="32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ht="15.75" customHeight="1">
      <c r="A265" s="35"/>
      <c r="B265" s="36"/>
      <c r="C265" s="43"/>
      <c r="D265" s="34"/>
      <c r="E265" s="60"/>
      <c r="F265" s="43"/>
      <c r="G265" s="32"/>
      <c r="H265" s="71"/>
      <c r="I265" s="43"/>
      <c r="J265" s="32"/>
      <c r="K265" s="71"/>
      <c r="L265" s="32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ht="15.75" customHeight="1">
      <c r="A266" s="36"/>
      <c r="B266" s="36"/>
      <c r="C266" s="43"/>
      <c r="D266" s="71"/>
      <c r="E266" s="60"/>
      <c r="F266" s="43"/>
      <c r="G266" s="32"/>
      <c r="H266" s="43"/>
      <c r="I266" s="43"/>
      <c r="J266" s="32"/>
      <c r="K266" s="43"/>
      <c r="L266" s="32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ht="15.75" customHeight="1">
      <c r="A267" s="36"/>
      <c r="B267" s="36"/>
      <c r="C267" s="71"/>
      <c r="D267" s="71"/>
      <c r="E267" s="60"/>
      <c r="F267" s="43"/>
      <c r="G267" s="32"/>
      <c r="H267" s="43"/>
      <c r="I267" s="43"/>
      <c r="J267" s="32"/>
      <c r="K267" s="43"/>
      <c r="L267" s="32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ht="15.75" customHeight="1">
      <c r="A268" s="36"/>
      <c r="B268" s="36"/>
      <c r="C268" s="71"/>
      <c r="D268" s="71"/>
      <c r="E268" s="60"/>
      <c r="F268" s="43"/>
      <c r="G268" s="32"/>
      <c r="H268" s="43"/>
      <c r="I268" s="43"/>
      <c r="J268" s="32"/>
      <c r="K268" s="43"/>
      <c r="L268" s="32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ht="15.75" customHeight="1">
      <c r="A269" s="36"/>
      <c r="B269" s="36"/>
      <c r="C269" s="71"/>
      <c r="D269" s="71"/>
      <c r="E269" s="60"/>
      <c r="F269" s="43"/>
      <c r="G269" s="32"/>
      <c r="H269" s="71"/>
      <c r="I269" s="43"/>
      <c r="J269" s="32"/>
      <c r="K269" s="43"/>
      <c r="L269" s="32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ht="15.75" customHeight="1">
      <c r="A270" s="36"/>
      <c r="B270" s="36"/>
      <c r="C270" s="71"/>
      <c r="D270" s="71"/>
      <c r="E270" s="60"/>
      <c r="F270" s="43"/>
      <c r="G270" s="32"/>
      <c r="H270" s="71"/>
      <c r="I270" s="43"/>
      <c r="J270" s="32"/>
      <c r="K270" s="43"/>
      <c r="L270" s="32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ht="15.75" customHeight="1">
      <c r="A271" s="36"/>
      <c r="B271" s="36"/>
      <c r="C271" s="71"/>
      <c r="D271" s="71"/>
      <c r="E271" s="60"/>
      <c r="F271" s="43"/>
      <c r="G271" s="32"/>
      <c r="H271" s="71"/>
      <c r="I271" s="43"/>
      <c r="J271" s="32"/>
      <c r="K271" s="43"/>
      <c r="L271" s="32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ht="15.75" customHeight="1">
      <c r="A272" s="36"/>
      <c r="B272" s="36"/>
      <c r="C272" s="71"/>
      <c r="D272" s="71"/>
      <c r="E272" s="60"/>
      <c r="F272" s="43"/>
      <c r="G272" s="32"/>
      <c r="H272" s="71"/>
      <c r="I272" s="43"/>
      <c r="J272" s="32"/>
      <c r="K272" s="43"/>
      <c r="L272" s="32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ht="15.75" customHeight="1">
      <c r="A273" s="36"/>
      <c r="B273" s="36"/>
      <c r="C273" s="71"/>
      <c r="D273" s="71"/>
      <c r="E273" s="60"/>
      <c r="F273" s="43"/>
      <c r="G273" s="32"/>
      <c r="H273" s="71"/>
      <c r="I273" s="43"/>
      <c r="J273" s="32"/>
      <c r="K273" s="43"/>
      <c r="L273" s="32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ht="15.75" customHeight="1">
      <c r="A274" s="36"/>
      <c r="B274" s="36"/>
      <c r="C274" s="43"/>
      <c r="D274" s="43"/>
      <c r="E274" s="60"/>
      <c r="F274" s="43"/>
      <c r="G274" s="32"/>
      <c r="H274" s="43"/>
      <c r="I274" s="43"/>
      <c r="J274" s="36"/>
      <c r="K274" s="34"/>
      <c r="L274" s="32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ht="15.75" customHeight="1">
      <c r="A275" s="36"/>
      <c r="B275" s="36"/>
      <c r="C275" s="43"/>
      <c r="D275" s="43"/>
      <c r="E275" s="60"/>
      <c r="F275" s="43"/>
      <c r="G275" s="32"/>
      <c r="H275" s="43"/>
      <c r="I275" s="43"/>
      <c r="J275" s="36"/>
      <c r="K275" s="34"/>
      <c r="L275" s="32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ht="15.75" customHeight="1">
      <c r="A276" s="36"/>
      <c r="B276" s="36"/>
      <c r="C276" s="43"/>
      <c r="D276" s="43"/>
      <c r="E276" s="60"/>
      <c r="F276" s="43"/>
      <c r="G276" s="32"/>
      <c r="H276" s="43"/>
      <c r="I276" s="43"/>
      <c r="J276" s="36"/>
      <c r="K276" s="34"/>
      <c r="L276" s="32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ht="15.75" customHeight="1">
      <c r="A277" s="36"/>
      <c r="B277" s="36"/>
      <c r="C277" s="43"/>
      <c r="D277" s="43"/>
      <c r="E277" s="60"/>
      <c r="F277" s="43"/>
      <c r="G277" s="32"/>
      <c r="H277" s="43"/>
      <c r="I277" s="43"/>
      <c r="J277" s="36"/>
      <c r="K277" s="34"/>
      <c r="L277" s="32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ht="15.75" customHeight="1">
      <c r="A278" s="36"/>
      <c r="B278" s="36"/>
      <c r="C278" s="43"/>
      <c r="D278" s="43"/>
      <c r="E278" s="60"/>
      <c r="F278" s="43"/>
      <c r="G278" s="32"/>
      <c r="H278" s="43"/>
      <c r="I278" s="43"/>
      <c r="J278" s="36"/>
      <c r="K278" s="34"/>
      <c r="L278" s="32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ht="15.75" customHeight="1">
      <c r="A279" s="36"/>
      <c r="B279" s="36"/>
      <c r="C279" s="43"/>
      <c r="D279" s="43"/>
      <c r="E279" s="60"/>
      <c r="F279" s="43"/>
      <c r="G279" s="32"/>
      <c r="H279" s="43"/>
      <c r="I279" s="43"/>
      <c r="J279" s="36"/>
      <c r="K279" s="34"/>
      <c r="L279" s="32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ht="15.75" customHeight="1">
      <c r="A280" s="36"/>
      <c r="B280" s="36"/>
      <c r="C280" s="43"/>
      <c r="D280" s="43"/>
      <c r="E280" s="60"/>
      <c r="F280" s="43"/>
      <c r="G280" s="32"/>
      <c r="H280" s="43"/>
      <c r="I280" s="43"/>
      <c r="J280" s="36"/>
      <c r="K280" s="34"/>
      <c r="L280" s="32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ht="15.75" customHeight="1">
      <c r="A281" s="36"/>
      <c r="B281" s="36"/>
      <c r="C281" s="43"/>
      <c r="D281" s="43"/>
      <c r="E281" s="60"/>
      <c r="F281" s="43"/>
      <c r="G281" s="32"/>
      <c r="H281" s="43"/>
      <c r="I281" s="43"/>
      <c r="J281" s="32"/>
      <c r="K281" s="43"/>
      <c r="L281" s="32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ht="15.75" customHeight="1">
      <c r="A282" s="67"/>
      <c r="B282" s="4"/>
      <c r="C282" s="4"/>
      <c r="D282" s="2"/>
      <c r="E282" s="68"/>
      <c r="F282" s="69"/>
      <c r="G282" s="70"/>
      <c r="H282" s="69"/>
      <c r="I282" s="69"/>
      <c r="J282" s="70">
        <f>COUNTA(A289:A311)</f>
        <v>0</v>
      </c>
      <c r="K282" s="68" t="s">
        <v>125</v>
      </c>
      <c r="L282" s="70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ht="15.75" customHeight="1">
      <c r="A283" s="35"/>
      <c r="B283" s="36"/>
      <c r="C283" s="43"/>
      <c r="D283" s="34"/>
      <c r="E283" s="60"/>
      <c r="F283" s="43"/>
      <c r="G283" s="32"/>
      <c r="H283" s="71"/>
      <c r="I283" s="43"/>
      <c r="J283" s="36" t="s">
        <v>70</v>
      </c>
      <c r="K283" s="71"/>
      <c r="L283" s="32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ht="15.75" customHeight="1">
      <c r="A284" s="36"/>
      <c r="B284" s="36"/>
      <c r="C284" s="71"/>
      <c r="D284" s="71"/>
      <c r="E284" s="60"/>
      <c r="F284" s="43"/>
      <c r="G284" s="32"/>
      <c r="H284" s="71"/>
      <c r="I284" s="43"/>
      <c r="J284" s="36" t="s">
        <v>72</v>
      </c>
      <c r="K284" s="43"/>
      <c r="L284" s="32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ht="15.75" customHeight="1">
      <c r="A285" s="36"/>
      <c r="B285" s="36"/>
      <c r="C285" s="71"/>
      <c r="D285" s="71"/>
      <c r="E285" s="60"/>
      <c r="F285" s="43"/>
      <c r="G285" s="32"/>
      <c r="H285" s="71"/>
      <c r="I285" s="43"/>
      <c r="J285" s="35" t="s">
        <v>74</v>
      </c>
      <c r="K285" s="43"/>
      <c r="L285" s="32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ht="15.75" customHeight="1">
      <c r="A286" s="36"/>
      <c r="B286" s="36"/>
      <c r="C286" s="71"/>
      <c r="D286" s="71"/>
      <c r="E286" s="60"/>
      <c r="F286" s="43"/>
      <c r="G286" s="32"/>
      <c r="H286" s="71"/>
      <c r="I286" s="43"/>
      <c r="J286" s="36" t="s">
        <v>76</v>
      </c>
      <c r="K286" s="43"/>
      <c r="L286" s="32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ht="15.75" customHeight="1">
      <c r="A287" s="62"/>
      <c r="B287" s="62"/>
      <c r="C287" s="63"/>
      <c r="D287" s="63"/>
      <c r="E287" s="64"/>
      <c r="F287" s="63"/>
      <c r="G287" s="65"/>
      <c r="H287" s="63"/>
      <c r="I287" s="63"/>
      <c r="J287" s="62" t="s">
        <v>78</v>
      </c>
      <c r="K287" s="63"/>
      <c r="L287" s="6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ht="15.75" customHeight="1">
      <c r="A288" s="62"/>
      <c r="B288" s="62"/>
      <c r="C288" s="63"/>
      <c r="D288" s="63"/>
      <c r="E288" s="64"/>
      <c r="F288" s="63"/>
      <c r="G288" s="65"/>
      <c r="H288" s="63"/>
      <c r="I288" s="63"/>
      <c r="J288" s="62" t="s">
        <v>80</v>
      </c>
      <c r="K288" s="63"/>
      <c r="L288" s="6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ht="15.75" customHeight="1">
      <c r="A289" s="36"/>
      <c r="B289" s="36"/>
      <c r="C289" s="43"/>
      <c r="D289" s="43"/>
      <c r="E289" s="60"/>
      <c r="F289" s="43"/>
      <c r="G289" s="32"/>
      <c r="H289" s="43"/>
      <c r="I289" s="43"/>
      <c r="J289" s="32"/>
      <c r="K289" s="43"/>
      <c r="L289" s="32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ht="15.75" customHeight="1">
      <c r="A290" s="36"/>
      <c r="B290" s="36"/>
      <c r="C290" s="43"/>
      <c r="D290" s="43"/>
      <c r="E290" s="60"/>
      <c r="F290" s="43"/>
      <c r="G290" s="32"/>
      <c r="H290" s="43"/>
      <c r="I290" s="43"/>
      <c r="J290" s="32"/>
      <c r="K290" s="43"/>
      <c r="L290" s="32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ht="15.75" customHeight="1">
      <c r="A291" s="36"/>
      <c r="B291" s="36"/>
      <c r="C291" s="43"/>
      <c r="D291" s="43"/>
      <c r="E291" s="60"/>
      <c r="F291" s="43"/>
      <c r="G291" s="32"/>
      <c r="H291" s="43"/>
      <c r="I291" s="43"/>
      <c r="J291" s="32"/>
      <c r="K291" s="43"/>
      <c r="L291" s="32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ht="15.75" customHeight="1">
      <c r="A292" s="36"/>
      <c r="B292" s="36"/>
      <c r="C292" s="43"/>
      <c r="D292" s="43"/>
      <c r="E292" s="60"/>
      <c r="F292" s="43"/>
      <c r="G292" s="32"/>
      <c r="H292" s="43"/>
      <c r="I292" s="43"/>
      <c r="J292" s="32"/>
      <c r="K292" s="43"/>
      <c r="L292" s="32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ht="15.75" customHeight="1">
      <c r="A293" s="36"/>
      <c r="B293" s="36"/>
      <c r="C293" s="43"/>
      <c r="D293" s="43"/>
      <c r="E293" s="60"/>
      <c r="F293" s="43"/>
      <c r="G293" s="32"/>
      <c r="H293" s="43"/>
      <c r="I293" s="43"/>
      <c r="J293" s="32"/>
      <c r="K293" s="43"/>
      <c r="L293" s="32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ht="15.75" customHeight="1">
      <c r="A294" s="35"/>
      <c r="B294" s="35"/>
      <c r="C294" s="34"/>
      <c r="D294" s="34"/>
      <c r="E294" s="60"/>
      <c r="F294" s="34"/>
      <c r="G294" s="35"/>
      <c r="H294" s="34"/>
      <c r="I294" s="72"/>
      <c r="J294" s="36"/>
      <c r="K294" s="72"/>
      <c r="L294" s="32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ht="15.75" customHeight="1">
      <c r="A295" s="35"/>
      <c r="B295" s="36"/>
      <c r="C295" s="43"/>
      <c r="D295" s="34"/>
      <c r="E295" s="60"/>
      <c r="F295" s="43"/>
      <c r="G295" s="32"/>
      <c r="H295" s="71"/>
      <c r="I295" s="43"/>
      <c r="J295" s="32"/>
      <c r="K295" s="71"/>
      <c r="L295" s="32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ht="15.75" customHeight="1">
      <c r="A296" s="36"/>
      <c r="B296" s="36"/>
      <c r="C296" s="43"/>
      <c r="D296" s="71"/>
      <c r="E296" s="60"/>
      <c r="F296" s="43"/>
      <c r="G296" s="32"/>
      <c r="H296" s="43"/>
      <c r="I296" s="43"/>
      <c r="J296" s="32"/>
      <c r="K296" s="43"/>
      <c r="L296" s="32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ht="15.75" customHeight="1">
      <c r="A297" s="36"/>
      <c r="B297" s="36"/>
      <c r="C297" s="71"/>
      <c r="D297" s="71"/>
      <c r="E297" s="60"/>
      <c r="F297" s="43"/>
      <c r="G297" s="32"/>
      <c r="H297" s="43"/>
      <c r="I297" s="43"/>
      <c r="J297" s="32"/>
      <c r="K297" s="43"/>
      <c r="L297" s="32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ht="15.75" customHeight="1">
      <c r="A298" s="36"/>
      <c r="B298" s="36"/>
      <c r="C298" s="71"/>
      <c r="D298" s="71"/>
      <c r="E298" s="60"/>
      <c r="F298" s="43"/>
      <c r="G298" s="32"/>
      <c r="H298" s="43"/>
      <c r="I298" s="43"/>
      <c r="J298" s="32"/>
      <c r="K298" s="43"/>
      <c r="L298" s="32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ht="15.75" customHeight="1">
      <c r="A299" s="36"/>
      <c r="B299" s="36"/>
      <c r="C299" s="71"/>
      <c r="D299" s="71"/>
      <c r="E299" s="60"/>
      <c r="F299" s="43"/>
      <c r="G299" s="32"/>
      <c r="H299" s="71"/>
      <c r="I299" s="43"/>
      <c r="J299" s="32"/>
      <c r="K299" s="43"/>
      <c r="L299" s="32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ht="15.75" customHeight="1">
      <c r="A300" s="36"/>
      <c r="B300" s="36"/>
      <c r="C300" s="71"/>
      <c r="D300" s="71"/>
      <c r="E300" s="60"/>
      <c r="F300" s="43"/>
      <c r="G300" s="32"/>
      <c r="H300" s="71"/>
      <c r="I300" s="43"/>
      <c r="J300" s="32"/>
      <c r="K300" s="43"/>
      <c r="L300" s="32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ht="15.75" customHeight="1">
      <c r="A301" s="36"/>
      <c r="B301" s="36"/>
      <c r="C301" s="71"/>
      <c r="D301" s="71"/>
      <c r="E301" s="60"/>
      <c r="F301" s="43"/>
      <c r="G301" s="32"/>
      <c r="H301" s="71"/>
      <c r="I301" s="43"/>
      <c r="J301" s="32"/>
      <c r="K301" s="43"/>
      <c r="L301" s="32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ht="15.75" customHeight="1">
      <c r="A302" s="36"/>
      <c r="B302" s="36"/>
      <c r="C302" s="71"/>
      <c r="D302" s="71"/>
      <c r="E302" s="60"/>
      <c r="F302" s="43"/>
      <c r="G302" s="32"/>
      <c r="H302" s="71"/>
      <c r="I302" s="43"/>
      <c r="J302" s="32"/>
      <c r="K302" s="43"/>
      <c r="L302" s="32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ht="15.75" customHeight="1">
      <c r="A303" s="36"/>
      <c r="B303" s="36"/>
      <c r="C303" s="71"/>
      <c r="D303" s="71"/>
      <c r="E303" s="60"/>
      <c r="F303" s="43"/>
      <c r="G303" s="32"/>
      <c r="H303" s="71"/>
      <c r="I303" s="43"/>
      <c r="J303" s="32"/>
      <c r="K303" s="43"/>
      <c r="L303" s="32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ht="15.75" customHeight="1">
      <c r="A304" s="36"/>
      <c r="B304" s="36"/>
      <c r="C304" s="43"/>
      <c r="D304" s="43"/>
      <c r="E304" s="60"/>
      <c r="F304" s="43"/>
      <c r="G304" s="32"/>
      <c r="H304" s="43"/>
      <c r="I304" s="43"/>
      <c r="J304" s="36"/>
      <c r="K304" s="34"/>
      <c r="L304" s="32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ht="15.75" customHeight="1">
      <c r="A305" s="36"/>
      <c r="B305" s="36"/>
      <c r="C305" s="43"/>
      <c r="D305" s="43"/>
      <c r="E305" s="60"/>
      <c r="F305" s="43"/>
      <c r="G305" s="32"/>
      <c r="H305" s="43"/>
      <c r="I305" s="43"/>
      <c r="J305" s="36"/>
      <c r="K305" s="34"/>
      <c r="L305" s="32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ht="15.75" customHeight="1">
      <c r="A306" s="36"/>
      <c r="B306" s="36"/>
      <c r="C306" s="43"/>
      <c r="D306" s="43"/>
      <c r="E306" s="60"/>
      <c r="F306" s="43"/>
      <c r="G306" s="32"/>
      <c r="H306" s="43"/>
      <c r="I306" s="43"/>
      <c r="J306" s="36"/>
      <c r="K306" s="34"/>
      <c r="L306" s="32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ht="15.75" customHeight="1">
      <c r="A307" s="36"/>
      <c r="B307" s="36"/>
      <c r="C307" s="43"/>
      <c r="D307" s="43"/>
      <c r="E307" s="60"/>
      <c r="F307" s="43"/>
      <c r="G307" s="32"/>
      <c r="H307" s="43"/>
      <c r="I307" s="43"/>
      <c r="J307" s="36"/>
      <c r="K307" s="34"/>
      <c r="L307" s="32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ht="15.75" customHeight="1">
      <c r="A308" s="36"/>
      <c r="B308" s="36"/>
      <c r="C308" s="43"/>
      <c r="D308" s="43"/>
      <c r="E308" s="60"/>
      <c r="F308" s="43"/>
      <c r="G308" s="32"/>
      <c r="H308" s="43"/>
      <c r="I308" s="43"/>
      <c r="J308" s="36"/>
      <c r="K308" s="34"/>
      <c r="L308" s="32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ht="15.75" customHeight="1">
      <c r="A309" s="36"/>
      <c r="B309" s="36"/>
      <c r="C309" s="43"/>
      <c r="D309" s="43"/>
      <c r="E309" s="60"/>
      <c r="F309" s="43"/>
      <c r="G309" s="32"/>
      <c r="H309" s="43"/>
      <c r="I309" s="43"/>
      <c r="J309" s="36"/>
      <c r="K309" s="34"/>
      <c r="L309" s="32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ht="15.75" customHeight="1">
      <c r="A310" s="36"/>
      <c r="B310" s="36"/>
      <c r="C310" s="43"/>
      <c r="D310" s="43"/>
      <c r="E310" s="60"/>
      <c r="F310" s="43"/>
      <c r="G310" s="32"/>
      <c r="H310" s="43"/>
      <c r="I310" s="43"/>
      <c r="J310" s="36"/>
      <c r="K310" s="34"/>
      <c r="L310" s="32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ht="15.75" customHeight="1">
      <c r="A311" s="36"/>
      <c r="B311" s="36"/>
      <c r="C311" s="43"/>
      <c r="D311" s="43"/>
      <c r="E311" s="60"/>
      <c r="F311" s="43"/>
      <c r="G311" s="32"/>
      <c r="H311" s="43"/>
      <c r="I311" s="43"/>
      <c r="J311" s="32"/>
      <c r="K311" s="43"/>
      <c r="L311" s="32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ht="15.75" customHeight="1">
      <c r="A312" s="67"/>
      <c r="B312" s="4"/>
      <c r="C312" s="4"/>
      <c r="D312" s="2"/>
      <c r="E312" s="68"/>
      <c r="F312" s="69"/>
      <c r="G312" s="70"/>
      <c r="H312" s="69"/>
      <c r="I312" s="69"/>
      <c r="J312" s="70">
        <f>COUNTA(A319:A341)</f>
        <v>0</v>
      </c>
      <c r="K312" s="68" t="s">
        <v>125</v>
      </c>
      <c r="L312" s="70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ht="15.75" customHeight="1">
      <c r="A313" s="35"/>
      <c r="B313" s="36"/>
      <c r="C313" s="43"/>
      <c r="D313" s="34"/>
      <c r="E313" s="60"/>
      <c r="F313" s="43"/>
      <c r="G313" s="32"/>
      <c r="H313" s="71"/>
      <c r="I313" s="43"/>
      <c r="J313" s="36" t="s">
        <v>70</v>
      </c>
      <c r="K313" s="71"/>
      <c r="L313" s="32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ht="15.75" customHeight="1">
      <c r="A314" s="36"/>
      <c r="B314" s="36"/>
      <c r="C314" s="71"/>
      <c r="D314" s="71"/>
      <c r="E314" s="60"/>
      <c r="F314" s="43"/>
      <c r="G314" s="32"/>
      <c r="H314" s="71"/>
      <c r="I314" s="43"/>
      <c r="J314" s="36" t="s">
        <v>72</v>
      </c>
      <c r="K314" s="43"/>
      <c r="L314" s="32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ht="15.75" customHeight="1">
      <c r="A315" s="36"/>
      <c r="B315" s="36"/>
      <c r="C315" s="71"/>
      <c r="D315" s="71"/>
      <c r="E315" s="60"/>
      <c r="F315" s="43"/>
      <c r="G315" s="32"/>
      <c r="H315" s="71"/>
      <c r="I315" s="43"/>
      <c r="J315" s="35" t="s">
        <v>74</v>
      </c>
      <c r="K315" s="43"/>
      <c r="L315" s="32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ht="15.75" customHeight="1">
      <c r="A316" s="36"/>
      <c r="B316" s="36"/>
      <c r="C316" s="71"/>
      <c r="D316" s="71"/>
      <c r="E316" s="60"/>
      <c r="F316" s="43"/>
      <c r="G316" s="32"/>
      <c r="H316" s="71"/>
      <c r="I316" s="43"/>
      <c r="J316" s="36" t="s">
        <v>76</v>
      </c>
      <c r="K316" s="43"/>
      <c r="L316" s="32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ht="15.75" customHeight="1">
      <c r="A317" s="62"/>
      <c r="B317" s="62"/>
      <c r="C317" s="63"/>
      <c r="D317" s="63"/>
      <c r="E317" s="64"/>
      <c r="F317" s="63"/>
      <c r="G317" s="65"/>
      <c r="H317" s="63"/>
      <c r="I317" s="63"/>
      <c r="J317" s="62" t="s">
        <v>78</v>
      </c>
      <c r="K317" s="63"/>
      <c r="L317" s="6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ht="15.75" customHeight="1">
      <c r="A318" s="62"/>
      <c r="B318" s="62"/>
      <c r="C318" s="63"/>
      <c r="D318" s="63"/>
      <c r="E318" s="64"/>
      <c r="F318" s="63"/>
      <c r="G318" s="65"/>
      <c r="H318" s="63"/>
      <c r="I318" s="63"/>
      <c r="J318" s="62" t="s">
        <v>80</v>
      </c>
      <c r="K318" s="63"/>
      <c r="L318" s="6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ht="15.75" customHeight="1">
      <c r="A319" s="36"/>
      <c r="B319" s="36"/>
      <c r="C319" s="43"/>
      <c r="D319" s="43"/>
      <c r="E319" s="60"/>
      <c r="F319" s="43"/>
      <c r="G319" s="32"/>
      <c r="H319" s="43"/>
      <c r="I319" s="43"/>
      <c r="J319" s="32"/>
      <c r="K319" s="43"/>
      <c r="L319" s="32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ht="15.75" customHeight="1">
      <c r="A320" s="36"/>
      <c r="B320" s="36"/>
      <c r="C320" s="43"/>
      <c r="D320" s="43"/>
      <c r="E320" s="60"/>
      <c r="F320" s="43"/>
      <c r="G320" s="32"/>
      <c r="H320" s="43"/>
      <c r="I320" s="43"/>
      <c r="J320" s="32"/>
      <c r="K320" s="43"/>
      <c r="L320" s="32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ht="15.75" customHeight="1">
      <c r="A321" s="36"/>
      <c r="B321" s="36"/>
      <c r="C321" s="43"/>
      <c r="D321" s="43"/>
      <c r="E321" s="60"/>
      <c r="F321" s="43"/>
      <c r="G321" s="32"/>
      <c r="H321" s="43"/>
      <c r="I321" s="43"/>
      <c r="J321" s="32"/>
      <c r="K321" s="43"/>
      <c r="L321" s="32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ht="15.75" customHeight="1">
      <c r="A322" s="36"/>
      <c r="B322" s="36"/>
      <c r="C322" s="43"/>
      <c r="D322" s="43"/>
      <c r="E322" s="60"/>
      <c r="F322" s="43"/>
      <c r="G322" s="32"/>
      <c r="H322" s="43"/>
      <c r="I322" s="43"/>
      <c r="J322" s="32"/>
      <c r="K322" s="43"/>
      <c r="L322" s="32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ht="15.75" customHeight="1">
      <c r="A323" s="36"/>
      <c r="B323" s="36"/>
      <c r="C323" s="43"/>
      <c r="D323" s="43"/>
      <c r="E323" s="60"/>
      <c r="F323" s="43"/>
      <c r="G323" s="32"/>
      <c r="H323" s="43"/>
      <c r="I323" s="43"/>
      <c r="J323" s="32"/>
      <c r="K323" s="43"/>
      <c r="L323" s="32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ht="15.75" customHeight="1">
      <c r="A324" s="35"/>
      <c r="B324" s="35"/>
      <c r="C324" s="34"/>
      <c r="D324" s="34"/>
      <c r="E324" s="60"/>
      <c r="F324" s="34"/>
      <c r="G324" s="35"/>
      <c r="H324" s="34"/>
      <c r="I324" s="72"/>
      <c r="J324" s="36"/>
      <c r="K324" s="72"/>
      <c r="L324" s="32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ht="15.75" customHeight="1">
      <c r="A325" s="35"/>
      <c r="B325" s="36"/>
      <c r="C325" s="43"/>
      <c r="D325" s="34"/>
      <c r="E325" s="60"/>
      <c r="F325" s="43"/>
      <c r="G325" s="32"/>
      <c r="H325" s="71"/>
      <c r="I325" s="43"/>
      <c r="J325" s="32"/>
      <c r="K325" s="71"/>
      <c r="L325" s="32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ht="15.75" customHeight="1">
      <c r="A326" s="36"/>
      <c r="B326" s="36"/>
      <c r="C326" s="43"/>
      <c r="D326" s="71"/>
      <c r="E326" s="60"/>
      <c r="F326" s="43"/>
      <c r="G326" s="32"/>
      <c r="H326" s="43"/>
      <c r="I326" s="43"/>
      <c r="J326" s="32"/>
      <c r="K326" s="43"/>
      <c r="L326" s="32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ht="15.75" customHeight="1">
      <c r="A327" s="36"/>
      <c r="B327" s="36"/>
      <c r="C327" s="71"/>
      <c r="D327" s="71"/>
      <c r="E327" s="60"/>
      <c r="F327" s="43"/>
      <c r="G327" s="32"/>
      <c r="H327" s="43"/>
      <c r="I327" s="43"/>
      <c r="J327" s="32"/>
      <c r="K327" s="43"/>
      <c r="L327" s="32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ht="15.75" customHeight="1">
      <c r="A328" s="36"/>
      <c r="B328" s="36"/>
      <c r="C328" s="71"/>
      <c r="D328" s="71"/>
      <c r="E328" s="60"/>
      <c r="F328" s="43"/>
      <c r="G328" s="32"/>
      <c r="H328" s="43"/>
      <c r="I328" s="43"/>
      <c r="J328" s="32"/>
      <c r="K328" s="43"/>
      <c r="L328" s="32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ht="15.75" customHeight="1">
      <c r="A329" s="36"/>
      <c r="B329" s="36"/>
      <c r="C329" s="71"/>
      <c r="D329" s="71"/>
      <c r="E329" s="60"/>
      <c r="F329" s="43"/>
      <c r="G329" s="32"/>
      <c r="H329" s="71"/>
      <c r="I329" s="43"/>
      <c r="J329" s="32"/>
      <c r="K329" s="43"/>
      <c r="L329" s="32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ht="15.75" customHeight="1">
      <c r="A330" s="36"/>
      <c r="B330" s="36"/>
      <c r="C330" s="71"/>
      <c r="D330" s="71"/>
      <c r="E330" s="60"/>
      <c r="F330" s="43"/>
      <c r="G330" s="32"/>
      <c r="H330" s="71"/>
      <c r="I330" s="43"/>
      <c r="J330" s="32"/>
      <c r="K330" s="43"/>
      <c r="L330" s="32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ht="15.75" customHeight="1">
      <c r="A331" s="36"/>
      <c r="B331" s="36"/>
      <c r="C331" s="71"/>
      <c r="D331" s="71"/>
      <c r="E331" s="60"/>
      <c r="F331" s="43"/>
      <c r="G331" s="32"/>
      <c r="H331" s="71"/>
      <c r="I331" s="43"/>
      <c r="J331" s="32"/>
      <c r="K331" s="43"/>
      <c r="L331" s="32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ht="15.75" customHeight="1">
      <c r="A332" s="36"/>
      <c r="B332" s="36"/>
      <c r="C332" s="71"/>
      <c r="D332" s="71"/>
      <c r="E332" s="60"/>
      <c r="F332" s="43"/>
      <c r="G332" s="32"/>
      <c r="H332" s="71"/>
      <c r="I332" s="43"/>
      <c r="J332" s="32"/>
      <c r="K332" s="43"/>
      <c r="L332" s="32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ht="15.75" customHeight="1">
      <c r="A333" s="36"/>
      <c r="B333" s="36"/>
      <c r="C333" s="71"/>
      <c r="D333" s="71"/>
      <c r="E333" s="60"/>
      <c r="F333" s="43"/>
      <c r="G333" s="32"/>
      <c r="H333" s="71"/>
      <c r="I333" s="43"/>
      <c r="J333" s="32"/>
      <c r="K333" s="43"/>
      <c r="L333" s="32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ht="15.75" customHeight="1">
      <c r="A334" s="36"/>
      <c r="B334" s="36"/>
      <c r="C334" s="43"/>
      <c r="D334" s="43"/>
      <c r="E334" s="60"/>
      <c r="F334" s="43"/>
      <c r="G334" s="32"/>
      <c r="H334" s="43"/>
      <c r="I334" s="43"/>
      <c r="J334" s="36"/>
      <c r="K334" s="34"/>
      <c r="L334" s="32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ht="15.75" customHeight="1">
      <c r="A335" s="36"/>
      <c r="B335" s="36"/>
      <c r="C335" s="43"/>
      <c r="D335" s="43"/>
      <c r="E335" s="60"/>
      <c r="F335" s="43"/>
      <c r="G335" s="32"/>
      <c r="H335" s="43"/>
      <c r="I335" s="43"/>
      <c r="J335" s="36"/>
      <c r="K335" s="34"/>
      <c r="L335" s="32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ht="15.75" customHeight="1">
      <c r="A336" s="36"/>
      <c r="B336" s="36"/>
      <c r="C336" s="43"/>
      <c r="D336" s="43"/>
      <c r="E336" s="60"/>
      <c r="F336" s="43"/>
      <c r="G336" s="32"/>
      <c r="H336" s="43"/>
      <c r="I336" s="43"/>
      <c r="J336" s="36"/>
      <c r="K336" s="34"/>
      <c r="L336" s="32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ht="15.75" customHeight="1">
      <c r="A337" s="36"/>
      <c r="B337" s="36"/>
      <c r="C337" s="43"/>
      <c r="D337" s="43"/>
      <c r="E337" s="60"/>
      <c r="F337" s="43"/>
      <c r="G337" s="32"/>
      <c r="H337" s="43"/>
      <c r="I337" s="43"/>
      <c r="J337" s="36"/>
      <c r="K337" s="34"/>
      <c r="L337" s="32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ht="15.75" customHeight="1">
      <c r="A338" s="36"/>
      <c r="B338" s="36"/>
      <c r="C338" s="43"/>
      <c r="D338" s="43"/>
      <c r="E338" s="60"/>
      <c r="F338" s="43"/>
      <c r="G338" s="32"/>
      <c r="H338" s="43"/>
      <c r="I338" s="43"/>
      <c r="J338" s="36"/>
      <c r="K338" s="34"/>
      <c r="L338" s="32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ht="15.75" customHeight="1">
      <c r="A339" s="36"/>
      <c r="B339" s="36"/>
      <c r="C339" s="43"/>
      <c r="D339" s="43"/>
      <c r="E339" s="60"/>
      <c r="F339" s="43"/>
      <c r="G339" s="32"/>
      <c r="H339" s="43"/>
      <c r="I339" s="43"/>
      <c r="J339" s="36"/>
      <c r="K339" s="34"/>
      <c r="L339" s="32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ht="15.75" customHeight="1">
      <c r="A340" s="36"/>
      <c r="B340" s="36"/>
      <c r="C340" s="43"/>
      <c r="D340" s="43"/>
      <c r="E340" s="60"/>
      <c r="F340" s="43"/>
      <c r="G340" s="32"/>
      <c r="H340" s="43"/>
      <c r="I340" s="43"/>
      <c r="J340" s="36"/>
      <c r="K340" s="34"/>
      <c r="L340" s="32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ht="15.75" customHeight="1">
      <c r="A341" s="36"/>
      <c r="B341" s="36"/>
      <c r="C341" s="43"/>
      <c r="D341" s="43"/>
      <c r="E341" s="60"/>
      <c r="F341" s="43"/>
      <c r="G341" s="32"/>
      <c r="H341" s="43"/>
      <c r="I341" s="43"/>
      <c r="J341" s="32"/>
      <c r="K341" s="43"/>
      <c r="L341" s="32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ht="15.75" customHeight="1">
      <c r="A342" s="45"/>
      <c r="B342" s="74"/>
      <c r="C342" s="45"/>
      <c r="D342" s="45"/>
      <c r="E342" s="45"/>
      <c r="F342" s="45"/>
      <c r="G342" s="74"/>
      <c r="H342" s="45"/>
      <c r="I342" s="45"/>
      <c r="J342" s="74"/>
      <c r="K342" s="45"/>
      <c r="L342" s="74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ht="15.75" customHeight="1">
      <c r="A343" s="45"/>
      <c r="B343" s="74"/>
      <c r="C343" s="45"/>
      <c r="D343" s="45"/>
      <c r="E343" s="45"/>
      <c r="F343" s="45"/>
      <c r="G343" s="74"/>
      <c r="H343" s="45"/>
      <c r="I343" s="45"/>
      <c r="J343" s="74"/>
      <c r="K343" s="45"/>
      <c r="L343" s="74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ht="15.75" customHeight="1">
      <c r="A344" s="45"/>
      <c r="B344" s="74"/>
      <c r="C344" s="45"/>
      <c r="D344" s="45"/>
      <c r="E344" s="45"/>
      <c r="F344" s="45"/>
      <c r="G344" s="74"/>
      <c r="H344" s="45"/>
      <c r="I344" s="45"/>
      <c r="J344" s="74"/>
      <c r="K344" s="45"/>
      <c r="L344" s="74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ht="15.75" customHeight="1">
      <c r="A345" s="45"/>
      <c r="B345" s="74"/>
      <c r="C345" s="45"/>
      <c r="D345" s="45"/>
      <c r="E345" s="45"/>
      <c r="F345" s="45"/>
      <c r="G345" s="74"/>
      <c r="H345" s="45"/>
      <c r="I345" s="45"/>
      <c r="J345" s="74"/>
      <c r="K345" s="45"/>
      <c r="L345" s="74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ht="15.75" customHeight="1">
      <c r="A346" s="45"/>
      <c r="B346" s="74"/>
      <c r="C346" s="45"/>
      <c r="D346" s="45"/>
      <c r="E346" s="45"/>
      <c r="F346" s="45"/>
      <c r="G346" s="74"/>
      <c r="H346" s="45"/>
      <c r="I346" s="45"/>
      <c r="J346" s="74"/>
      <c r="K346" s="45"/>
      <c r="L346" s="74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ht="15.75" customHeight="1">
      <c r="A347" s="45"/>
      <c r="B347" s="74"/>
      <c r="C347" s="45"/>
      <c r="D347" s="45"/>
      <c r="E347" s="45"/>
      <c r="F347" s="45"/>
      <c r="G347" s="74"/>
      <c r="H347" s="45"/>
      <c r="I347" s="45"/>
      <c r="J347" s="74"/>
      <c r="K347" s="45"/>
      <c r="L347" s="74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ht="15.75" customHeight="1">
      <c r="A348" s="45"/>
      <c r="B348" s="74"/>
      <c r="C348" s="45"/>
      <c r="D348" s="45"/>
      <c r="E348" s="45"/>
      <c r="F348" s="45"/>
      <c r="G348" s="74"/>
      <c r="H348" s="45"/>
      <c r="I348" s="45"/>
      <c r="J348" s="74"/>
      <c r="K348" s="45"/>
      <c r="L348" s="74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ht="15.75" customHeight="1">
      <c r="A349" s="45"/>
      <c r="B349" s="74"/>
      <c r="C349" s="45"/>
      <c r="D349" s="45"/>
      <c r="E349" s="45"/>
      <c r="F349" s="45"/>
      <c r="G349" s="74"/>
      <c r="H349" s="45"/>
      <c r="I349" s="45"/>
      <c r="J349" s="74"/>
      <c r="K349" s="45"/>
      <c r="L349" s="74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ht="15.75" customHeight="1">
      <c r="A350" s="45"/>
      <c r="B350" s="74"/>
      <c r="C350" s="45"/>
      <c r="D350" s="45"/>
      <c r="E350" s="45"/>
      <c r="F350" s="45"/>
      <c r="G350" s="74"/>
      <c r="H350" s="45"/>
      <c r="I350" s="45"/>
      <c r="J350" s="74"/>
      <c r="K350" s="45"/>
      <c r="L350" s="74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ht="15.75" customHeight="1">
      <c r="A351" s="45"/>
      <c r="B351" s="74"/>
      <c r="C351" s="45"/>
      <c r="D351" s="45"/>
      <c r="E351" s="45"/>
      <c r="F351" s="45"/>
      <c r="G351" s="74"/>
      <c r="H351" s="45"/>
      <c r="I351" s="45"/>
      <c r="J351" s="74"/>
      <c r="K351" s="45"/>
      <c r="L351" s="74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ht="15.75" customHeight="1">
      <c r="A352" s="45"/>
      <c r="B352" s="74"/>
      <c r="C352" s="45"/>
      <c r="D352" s="45"/>
      <c r="E352" s="45"/>
      <c r="F352" s="45"/>
      <c r="G352" s="74"/>
      <c r="H352" s="45"/>
      <c r="I352" s="45"/>
      <c r="J352" s="74"/>
      <c r="K352" s="45"/>
      <c r="L352" s="74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ht="15.75" customHeight="1">
      <c r="A353" s="45"/>
      <c r="B353" s="74"/>
      <c r="C353" s="45"/>
      <c r="D353" s="45"/>
      <c r="E353" s="45"/>
      <c r="F353" s="45"/>
      <c r="G353" s="74"/>
      <c r="H353" s="45"/>
      <c r="I353" s="45"/>
      <c r="J353" s="74"/>
      <c r="K353" s="45"/>
      <c r="L353" s="74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ht="15.75" customHeight="1">
      <c r="A354" s="45"/>
      <c r="B354" s="74"/>
      <c r="C354" s="45"/>
      <c r="D354" s="45"/>
      <c r="E354" s="45"/>
      <c r="F354" s="45"/>
      <c r="G354" s="74"/>
      <c r="H354" s="45"/>
      <c r="I354" s="45"/>
      <c r="J354" s="74"/>
      <c r="K354" s="45"/>
      <c r="L354" s="74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ht="15.75" customHeight="1">
      <c r="A355" s="45"/>
      <c r="B355" s="74"/>
      <c r="C355" s="45"/>
      <c r="D355" s="45"/>
      <c r="E355" s="45"/>
      <c r="F355" s="45"/>
      <c r="G355" s="74"/>
      <c r="H355" s="45"/>
      <c r="I355" s="45"/>
      <c r="J355" s="74"/>
      <c r="K355" s="45"/>
      <c r="L355" s="74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ht="15.75" customHeight="1">
      <c r="A356" s="45"/>
      <c r="B356" s="74"/>
      <c r="C356" s="45"/>
      <c r="D356" s="45"/>
      <c r="E356" s="45"/>
      <c r="F356" s="45"/>
      <c r="G356" s="74"/>
      <c r="H356" s="45"/>
      <c r="I356" s="45"/>
      <c r="J356" s="74"/>
      <c r="K356" s="45"/>
      <c r="L356" s="74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ht="15.75" customHeight="1">
      <c r="A357" s="45"/>
      <c r="B357" s="74"/>
      <c r="C357" s="45"/>
      <c r="D357" s="45"/>
      <c r="E357" s="45"/>
      <c r="F357" s="45"/>
      <c r="G357" s="74"/>
      <c r="H357" s="45"/>
      <c r="I357" s="45"/>
      <c r="J357" s="74"/>
      <c r="K357" s="45"/>
      <c r="L357" s="74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ht="15.75" customHeight="1">
      <c r="A358" s="45"/>
      <c r="B358" s="74"/>
      <c r="C358" s="45"/>
      <c r="D358" s="45"/>
      <c r="E358" s="45"/>
      <c r="F358" s="45"/>
      <c r="G358" s="74"/>
      <c r="H358" s="45"/>
      <c r="I358" s="45"/>
      <c r="J358" s="74"/>
      <c r="K358" s="45"/>
      <c r="L358" s="74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ht="15.75" customHeight="1">
      <c r="A359" s="45"/>
      <c r="B359" s="74"/>
      <c r="C359" s="45"/>
      <c r="D359" s="45"/>
      <c r="E359" s="45"/>
      <c r="F359" s="45"/>
      <c r="G359" s="74"/>
      <c r="H359" s="45"/>
      <c r="I359" s="45"/>
      <c r="J359" s="74"/>
      <c r="K359" s="45"/>
      <c r="L359" s="74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ht="15.75" customHeight="1">
      <c r="A360" s="45"/>
      <c r="B360" s="74"/>
      <c r="C360" s="45"/>
      <c r="D360" s="45"/>
      <c r="E360" s="45"/>
      <c r="F360" s="45"/>
      <c r="G360" s="74"/>
      <c r="H360" s="45"/>
      <c r="I360" s="45"/>
      <c r="J360" s="74"/>
      <c r="K360" s="45"/>
      <c r="L360" s="74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ht="15.75" customHeight="1">
      <c r="A361" s="45"/>
      <c r="B361" s="74"/>
      <c r="C361" s="45"/>
      <c r="D361" s="45"/>
      <c r="E361" s="45"/>
      <c r="F361" s="45"/>
      <c r="G361" s="74"/>
      <c r="H361" s="45"/>
      <c r="I361" s="45"/>
      <c r="J361" s="74"/>
      <c r="K361" s="45"/>
      <c r="L361" s="74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ht="15.75" customHeight="1">
      <c r="A362" s="45"/>
      <c r="B362" s="74"/>
      <c r="C362" s="45"/>
      <c r="D362" s="45"/>
      <c r="E362" s="45"/>
      <c r="F362" s="45"/>
      <c r="G362" s="74"/>
      <c r="H362" s="45"/>
      <c r="I362" s="45"/>
      <c r="J362" s="74"/>
      <c r="K362" s="45"/>
      <c r="L362" s="74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ht="15.75" customHeight="1">
      <c r="A363" s="45"/>
      <c r="B363" s="74"/>
      <c r="C363" s="45"/>
      <c r="D363" s="45"/>
      <c r="E363" s="45"/>
      <c r="F363" s="45"/>
      <c r="G363" s="74"/>
      <c r="H363" s="45"/>
      <c r="I363" s="45"/>
      <c r="J363" s="74"/>
      <c r="K363" s="45"/>
      <c r="L363" s="74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ht="15.75" customHeight="1">
      <c r="A364" s="45"/>
      <c r="B364" s="74"/>
      <c r="C364" s="45"/>
      <c r="D364" s="45"/>
      <c r="E364" s="45"/>
      <c r="F364" s="45"/>
      <c r="G364" s="74"/>
      <c r="H364" s="45"/>
      <c r="I364" s="45"/>
      <c r="J364" s="74"/>
      <c r="K364" s="45"/>
      <c r="L364" s="74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ht="15.75" customHeight="1">
      <c r="A365" s="45"/>
      <c r="B365" s="74"/>
      <c r="C365" s="45"/>
      <c r="D365" s="45"/>
      <c r="E365" s="45"/>
      <c r="F365" s="45"/>
      <c r="G365" s="74"/>
      <c r="H365" s="45"/>
      <c r="I365" s="45"/>
      <c r="J365" s="74"/>
      <c r="K365" s="45"/>
      <c r="L365" s="74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ht="15.75" customHeight="1">
      <c r="A366" s="45"/>
      <c r="B366" s="74"/>
      <c r="C366" s="45"/>
      <c r="D366" s="45"/>
      <c r="E366" s="45"/>
      <c r="F366" s="45"/>
      <c r="G366" s="74"/>
      <c r="H366" s="45"/>
      <c r="I366" s="45"/>
      <c r="J366" s="74"/>
      <c r="K366" s="45"/>
      <c r="L366" s="74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ht="15.75" customHeight="1">
      <c r="A367" s="45"/>
      <c r="B367" s="74"/>
      <c r="C367" s="45"/>
      <c r="D367" s="45"/>
      <c r="E367" s="45"/>
      <c r="F367" s="45"/>
      <c r="G367" s="74"/>
      <c r="H367" s="45"/>
      <c r="I367" s="45"/>
      <c r="J367" s="74"/>
      <c r="K367" s="45"/>
      <c r="L367" s="74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ht="15.75" customHeight="1">
      <c r="A368" s="45"/>
      <c r="B368" s="74"/>
      <c r="C368" s="45"/>
      <c r="D368" s="45"/>
      <c r="E368" s="45"/>
      <c r="F368" s="45"/>
      <c r="G368" s="74"/>
      <c r="H368" s="45"/>
      <c r="I368" s="45"/>
      <c r="J368" s="74"/>
      <c r="K368" s="45"/>
      <c r="L368" s="74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ht="15.75" customHeight="1">
      <c r="A369" s="45"/>
      <c r="B369" s="74"/>
      <c r="C369" s="45"/>
      <c r="D369" s="45"/>
      <c r="E369" s="45"/>
      <c r="F369" s="45"/>
      <c r="G369" s="74"/>
      <c r="H369" s="45"/>
      <c r="I369" s="45"/>
      <c r="J369" s="74"/>
      <c r="K369" s="45"/>
      <c r="L369" s="74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ht="15.75" customHeight="1">
      <c r="A370" s="45"/>
      <c r="B370" s="74"/>
      <c r="C370" s="45"/>
      <c r="D370" s="45"/>
      <c r="E370" s="45"/>
      <c r="F370" s="45"/>
      <c r="G370" s="74"/>
      <c r="H370" s="45"/>
      <c r="I370" s="45"/>
      <c r="J370" s="74"/>
      <c r="K370" s="45"/>
      <c r="L370" s="74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ht="15.75" customHeight="1">
      <c r="A371" s="45"/>
      <c r="B371" s="74"/>
      <c r="C371" s="45"/>
      <c r="D371" s="45"/>
      <c r="E371" s="45"/>
      <c r="F371" s="45"/>
      <c r="G371" s="74"/>
      <c r="H371" s="45"/>
      <c r="I371" s="45"/>
      <c r="J371" s="74"/>
      <c r="K371" s="45"/>
      <c r="L371" s="74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ht="15.75" customHeight="1">
      <c r="A372" s="45"/>
      <c r="B372" s="74"/>
      <c r="C372" s="45"/>
      <c r="D372" s="45"/>
      <c r="E372" s="45"/>
      <c r="F372" s="45"/>
      <c r="G372" s="74"/>
      <c r="H372" s="45"/>
      <c r="I372" s="45"/>
      <c r="J372" s="74"/>
      <c r="K372" s="45"/>
      <c r="L372" s="74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ht="15.75" customHeight="1">
      <c r="A373" s="45"/>
      <c r="B373" s="74"/>
      <c r="C373" s="45"/>
      <c r="D373" s="45"/>
      <c r="E373" s="45"/>
      <c r="F373" s="45"/>
      <c r="G373" s="74"/>
      <c r="H373" s="45"/>
      <c r="I373" s="45"/>
      <c r="J373" s="74"/>
      <c r="K373" s="45"/>
      <c r="L373" s="74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ht="15.75" customHeight="1">
      <c r="A374" s="45"/>
      <c r="B374" s="74"/>
      <c r="C374" s="45"/>
      <c r="D374" s="45"/>
      <c r="E374" s="45"/>
      <c r="F374" s="45"/>
      <c r="G374" s="74"/>
      <c r="H374" s="45"/>
      <c r="I374" s="45"/>
      <c r="J374" s="74"/>
      <c r="K374" s="45"/>
      <c r="L374" s="74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ht="15.75" customHeight="1">
      <c r="A375" s="45"/>
      <c r="B375" s="74"/>
      <c r="C375" s="45"/>
      <c r="D375" s="45"/>
      <c r="E375" s="45"/>
      <c r="F375" s="45"/>
      <c r="G375" s="74"/>
      <c r="H375" s="45"/>
      <c r="I375" s="45"/>
      <c r="J375" s="74"/>
      <c r="K375" s="45"/>
      <c r="L375" s="74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ht="15.75" customHeight="1">
      <c r="A376" s="45"/>
      <c r="B376" s="74"/>
      <c r="C376" s="45"/>
      <c r="D376" s="45"/>
      <c r="E376" s="45"/>
      <c r="F376" s="45"/>
      <c r="G376" s="74"/>
      <c r="H376" s="45"/>
      <c r="I376" s="45"/>
      <c r="J376" s="74"/>
      <c r="K376" s="45"/>
      <c r="L376" s="74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ht="15.75" customHeight="1">
      <c r="A377" s="45"/>
      <c r="B377" s="74"/>
      <c r="C377" s="45"/>
      <c r="D377" s="45"/>
      <c r="E377" s="45"/>
      <c r="F377" s="45"/>
      <c r="G377" s="74"/>
      <c r="H377" s="45"/>
      <c r="I377" s="45"/>
      <c r="J377" s="74"/>
      <c r="K377" s="45"/>
      <c r="L377" s="74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ht="15.75" customHeight="1">
      <c r="A378" s="45"/>
      <c r="B378" s="74"/>
      <c r="C378" s="45"/>
      <c r="D378" s="45"/>
      <c r="E378" s="45"/>
      <c r="F378" s="45"/>
      <c r="G378" s="74"/>
      <c r="H378" s="45"/>
      <c r="I378" s="45"/>
      <c r="J378" s="74"/>
      <c r="K378" s="45"/>
      <c r="L378" s="74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ht="15.75" customHeight="1">
      <c r="A379" s="45"/>
      <c r="B379" s="74"/>
      <c r="C379" s="45"/>
      <c r="D379" s="45"/>
      <c r="E379" s="45"/>
      <c r="F379" s="45"/>
      <c r="G379" s="74"/>
      <c r="H379" s="45"/>
      <c r="I379" s="45"/>
      <c r="J379" s="74"/>
      <c r="K379" s="45"/>
      <c r="L379" s="74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ht="15.75" customHeight="1">
      <c r="A380" s="45"/>
      <c r="B380" s="74"/>
      <c r="C380" s="45"/>
      <c r="D380" s="45"/>
      <c r="E380" s="45"/>
      <c r="F380" s="45"/>
      <c r="G380" s="74"/>
      <c r="H380" s="45"/>
      <c r="I380" s="45"/>
      <c r="J380" s="74"/>
      <c r="K380" s="45"/>
      <c r="L380" s="74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ht="15.75" customHeight="1">
      <c r="A381" s="45"/>
      <c r="B381" s="74"/>
      <c r="C381" s="45"/>
      <c r="D381" s="45"/>
      <c r="E381" s="45"/>
      <c r="F381" s="45"/>
      <c r="G381" s="74"/>
      <c r="H381" s="45"/>
      <c r="I381" s="45"/>
      <c r="J381" s="74"/>
      <c r="K381" s="45"/>
      <c r="L381" s="74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ht="15.75" customHeight="1">
      <c r="A382" s="45"/>
      <c r="B382" s="74"/>
      <c r="C382" s="45"/>
      <c r="D382" s="45"/>
      <c r="E382" s="45"/>
      <c r="F382" s="45"/>
      <c r="G382" s="74"/>
      <c r="H382" s="45"/>
      <c r="I382" s="45"/>
      <c r="J382" s="74"/>
      <c r="K382" s="45"/>
      <c r="L382" s="74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ht="15.75" customHeight="1">
      <c r="A383" s="45"/>
      <c r="B383" s="74"/>
      <c r="C383" s="45"/>
      <c r="D383" s="45"/>
      <c r="E383" s="45"/>
      <c r="F383" s="45"/>
      <c r="G383" s="74"/>
      <c r="H383" s="45"/>
      <c r="I383" s="45"/>
      <c r="J383" s="74"/>
      <c r="K383" s="45"/>
      <c r="L383" s="74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ht="15.75" customHeight="1">
      <c r="A384" s="45"/>
      <c r="B384" s="74"/>
      <c r="C384" s="45"/>
      <c r="D384" s="45"/>
      <c r="E384" s="45"/>
      <c r="F384" s="45"/>
      <c r="G384" s="74"/>
      <c r="H384" s="45"/>
      <c r="I384" s="45"/>
      <c r="J384" s="74"/>
      <c r="K384" s="45"/>
      <c r="L384" s="74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ht="15.75" customHeight="1">
      <c r="A385" s="45"/>
      <c r="B385" s="74"/>
      <c r="C385" s="45"/>
      <c r="D385" s="45"/>
      <c r="E385" s="45"/>
      <c r="F385" s="45"/>
      <c r="G385" s="74"/>
      <c r="H385" s="45"/>
      <c r="I385" s="45"/>
      <c r="J385" s="74"/>
      <c r="K385" s="45"/>
      <c r="L385" s="74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ht="15.75" customHeight="1">
      <c r="A386" s="45"/>
      <c r="B386" s="74"/>
      <c r="C386" s="45"/>
      <c r="D386" s="45"/>
      <c r="E386" s="45"/>
      <c r="F386" s="45"/>
      <c r="G386" s="74"/>
      <c r="H386" s="45"/>
      <c r="I386" s="45"/>
      <c r="J386" s="74"/>
      <c r="K386" s="45"/>
      <c r="L386" s="74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ht="15.75" customHeight="1">
      <c r="A387" s="45"/>
      <c r="B387" s="74"/>
      <c r="C387" s="45"/>
      <c r="D387" s="45"/>
      <c r="E387" s="45"/>
      <c r="F387" s="45"/>
      <c r="G387" s="74"/>
      <c r="H387" s="45"/>
      <c r="I387" s="45"/>
      <c r="J387" s="74"/>
      <c r="K387" s="45"/>
      <c r="L387" s="74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ht="15.75" customHeight="1">
      <c r="A388" s="45"/>
      <c r="B388" s="74"/>
      <c r="C388" s="45"/>
      <c r="D388" s="45"/>
      <c r="E388" s="45"/>
      <c r="F388" s="45"/>
      <c r="G388" s="74"/>
      <c r="H388" s="45"/>
      <c r="I388" s="45"/>
      <c r="J388" s="74"/>
      <c r="K388" s="45"/>
      <c r="L388" s="74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ht="15.75" customHeight="1">
      <c r="A389" s="45"/>
      <c r="B389" s="74"/>
      <c r="C389" s="45"/>
      <c r="D389" s="45"/>
      <c r="E389" s="45"/>
      <c r="F389" s="45"/>
      <c r="G389" s="74"/>
      <c r="H389" s="45"/>
      <c r="I389" s="45"/>
      <c r="J389" s="74"/>
      <c r="K389" s="45"/>
      <c r="L389" s="74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ht="15.75" customHeight="1">
      <c r="A390" s="45"/>
      <c r="B390" s="74"/>
      <c r="C390" s="45"/>
      <c r="D390" s="45"/>
      <c r="E390" s="45"/>
      <c r="F390" s="45"/>
      <c r="G390" s="74"/>
      <c r="H390" s="45"/>
      <c r="I390" s="45"/>
      <c r="J390" s="74"/>
      <c r="K390" s="45"/>
      <c r="L390" s="74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ht="15.75" customHeight="1">
      <c r="A391" s="45"/>
      <c r="B391" s="74"/>
      <c r="C391" s="45"/>
      <c r="D391" s="45"/>
      <c r="E391" s="45"/>
      <c r="F391" s="45"/>
      <c r="G391" s="74"/>
      <c r="H391" s="45"/>
      <c r="I391" s="45"/>
      <c r="J391" s="74"/>
      <c r="K391" s="45"/>
      <c r="L391" s="74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ht="15.75" customHeight="1">
      <c r="A392" s="45"/>
      <c r="B392" s="74"/>
      <c r="C392" s="45"/>
      <c r="D392" s="45"/>
      <c r="E392" s="45"/>
      <c r="F392" s="45"/>
      <c r="G392" s="74"/>
      <c r="H392" s="45"/>
      <c r="I392" s="45"/>
      <c r="J392" s="74"/>
      <c r="K392" s="45"/>
      <c r="L392" s="74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ht="15.75" customHeight="1">
      <c r="A393" s="45"/>
      <c r="B393" s="74"/>
      <c r="C393" s="45"/>
      <c r="D393" s="45"/>
      <c r="E393" s="45"/>
      <c r="F393" s="45"/>
      <c r="G393" s="74"/>
      <c r="H393" s="45"/>
      <c r="I393" s="45"/>
      <c r="J393" s="74"/>
      <c r="K393" s="45"/>
      <c r="L393" s="74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ht="15.75" customHeight="1">
      <c r="A394" s="45"/>
      <c r="B394" s="74"/>
      <c r="C394" s="45"/>
      <c r="D394" s="45"/>
      <c r="E394" s="45"/>
      <c r="F394" s="45"/>
      <c r="G394" s="74"/>
      <c r="H394" s="45"/>
      <c r="I394" s="45"/>
      <c r="J394" s="74"/>
      <c r="K394" s="45"/>
      <c r="L394" s="74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ht="15.75" customHeight="1">
      <c r="A395" s="45"/>
      <c r="B395" s="74"/>
      <c r="C395" s="45"/>
      <c r="D395" s="45"/>
      <c r="E395" s="45"/>
      <c r="F395" s="45"/>
      <c r="G395" s="74"/>
      <c r="H395" s="45"/>
      <c r="I395" s="45"/>
      <c r="J395" s="74"/>
      <c r="K395" s="45"/>
      <c r="L395" s="74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ht="15.75" customHeight="1">
      <c r="A396" s="45"/>
      <c r="B396" s="74"/>
      <c r="C396" s="45"/>
      <c r="D396" s="45"/>
      <c r="E396" s="45"/>
      <c r="F396" s="45"/>
      <c r="G396" s="74"/>
      <c r="H396" s="45"/>
      <c r="I396" s="45"/>
      <c r="J396" s="74"/>
      <c r="K396" s="45"/>
      <c r="L396" s="74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ht="15.75" customHeight="1">
      <c r="A397" s="45"/>
      <c r="B397" s="74"/>
      <c r="C397" s="45"/>
      <c r="D397" s="45"/>
      <c r="E397" s="45"/>
      <c r="F397" s="45"/>
      <c r="G397" s="74"/>
      <c r="H397" s="45"/>
      <c r="I397" s="45"/>
      <c r="J397" s="74"/>
      <c r="K397" s="45"/>
      <c r="L397" s="74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ht="15.75" customHeight="1">
      <c r="A398" s="45"/>
      <c r="B398" s="74"/>
      <c r="C398" s="45"/>
      <c r="D398" s="45"/>
      <c r="E398" s="45"/>
      <c r="F398" s="45"/>
      <c r="G398" s="74"/>
      <c r="H398" s="45"/>
      <c r="I398" s="45"/>
      <c r="J398" s="74"/>
      <c r="K398" s="45"/>
      <c r="L398" s="74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ht="15.75" customHeight="1">
      <c r="A399" s="45"/>
      <c r="B399" s="74"/>
      <c r="C399" s="45"/>
      <c r="D399" s="45"/>
      <c r="E399" s="45"/>
      <c r="F399" s="45"/>
      <c r="G399" s="74"/>
      <c r="H399" s="45"/>
      <c r="I399" s="45"/>
      <c r="J399" s="74"/>
      <c r="K399" s="45"/>
      <c r="L399" s="74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ht="15.75" customHeight="1">
      <c r="A400" s="45"/>
      <c r="B400" s="74"/>
      <c r="C400" s="45"/>
      <c r="D400" s="45"/>
      <c r="E400" s="45"/>
      <c r="F400" s="45"/>
      <c r="G400" s="74"/>
      <c r="H400" s="45"/>
      <c r="I400" s="45"/>
      <c r="J400" s="74"/>
      <c r="K400" s="45"/>
      <c r="L400" s="74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ht="15.75" customHeight="1">
      <c r="A401" s="45"/>
      <c r="B401" s="74"/>
      <c r="C401" s="45"/>
      <c r="D401" s="45"/>
      <c r="E401" s="45"/>
      <c r="F401" s="45"/>
      <c r="G401" s="74"/>
      <c r="H401" s="45"/>
      <c r="I401" s="45"/>
      <c r="J401" s="74"/>
      <c r="K401" s="45"/>
      <c r="L401" s="74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ht="15.75" customHeight="1">
      <c r="A402" s="45"/>
      <c r="B402" s="74"/>
      <c r="C402" s="45"/>
      <c r="D402" s="45"/>
      <c r="E402" s="45"/>
      <c r="F402" s="45"/>
      <c r="G402" s="74"/>
      <c r="H402" s="45"/>
      <c r="I402" s="45"/>
      <c r="J402" s="74"/>
      <c r="K402" s="45"/>
      <c r="L402" s="74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ht="15.75" customHeight="1">
      <c r="A403" s="45"/>
      <c r="B403" s="74"/>
      <c r="C403" s="45"/>
      <c r="D403" s="45"/>
      <c r="E403" s="45"/>
      <c r="F403" s="45"/>
      <c r="G403" s="74"/>
      <c r="H403" s="45"/>
      <c r="I403" s="45"/>
      <c r="J403" s="74"/>
      <c r="K403" s="45"/>
      <c r="L403" s="74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ht="15.75" customHeight="1">
      <c r="A404" s="45"/>
      <c r="B404" s="74"/>
      <c r="C404" s="45"/>
      <c r="D404" s="45"/>
      <c r="E404" s="45"/>
      <c r="F404" s="45"/>
      <c r="G404" s="74"/>
      <c r="H404" s="45"/>
      <c r="I404" s="45"/>
      <c r="J404" s="74"/>
      <c r="K404" s="45"/>
      <c r="L404" s="74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ht="15.75" customHeight="1">
      <c r="A405" s="45"/>
      <c r="B405" s="74"/>
      <c r="C405" s="45"/>
      <c r="D405" s="45"/>
      <c r="E405" s="45"/>
      <c r="F405" s="45"/>
      <c r="G405" s="74"/>
      <c r="H405" s="45"/>
      <c r="I405" s="45"/>
      <c r="J405" s="74"/>
      <c r="K405" s="45"/>
      <c r="L405" s="74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ht="15.75" customHeight="1">
      <c r="A406" s="45"/>
      <c r="B406" s="74"/>
      <c r="C406" s="45"/>
      <c r="D406" s="45"/>
      <c r="E406" s="45"/>
      <c r="F406" s="45"/>
      <c r="G406" s="74"/>
      <c r="H406" s="45"/>
      <c r="I406" s="45"/>
      <c r="J406" s="74"/>
      <c r="K406" s="45"/>
      <c r="L406" s="74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ht="15.75" customHeight="1">
      <c r="A407" s="45"/>
      <c r="B407" s="74"/>
      <c r="C407" s="45"/>
      <c r="D407" s="45"/>
      <c r="E407" s="45"/>
      <c r="F407" s="45"/>
      <c r="G407" s="74"/>
      <c r="H407" s="45"/>
      <c r="I407" s="45"/>
      <c r="J407" s="74"/>
      <c r="K407" s="45"/>
      <c r="L407" s="74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ht="15.75" customHeight="1">
      <c r="A408" s="45"/>
      <c r="B408" s="74"/>
      <c r="C408" s="45"/>
      <c r="D408" s="45"/>
      <c r="E408" s="45"/>
      <c r="F408" s="45"/>
      <c r="G408" s="74"/>
      <c r="H408" s="45"/>
      <c r="I408" s="45"/>
      <c r="J408" s="74"/>
      <c r="K408" s="45"/>
      <c r="L408" s="74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ht="15.75" customHeight="1">
      <c r="A409" s="45"/>
      <c r="B409" s="74"/>
      <c r="C409" s="45"/>
      <c r="D409" s="45"/>
      <c r="E409" s="45"/>
      <c r="F409" s="45"/>
      <c r="G409" s="74"/>
      <c r="H409" s="45"/>
      <c r="I409" s="45"/>
      <c r="J409" s="74"/>
      <c r="K409" s="45"/>
      <c r="L409" s="74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ht="15.75" customHeight="1">
      <c r="A410" s="45"/>
      <c r="B410" s="74"/>
      <c r="C410" s="45"/>
      <c r="D410" s="45"/>
      <c r="E410" s="45"/>
      <c r="F410" s="45"/>
      <c r="G410" s="74"/>
      <c r="H410" s="45"/>
      <c r="I410" s="45"/>
      <c r="J410" s="74"/>
      <c r="K410" s="45"/>
      <c r="L410" s="74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ht="15.75" customHeight="1">
      <c r="A411" s="45"/>
      <c r="B411" s="74"/>
      <c r="C411" s="45"/>
      <c r="D411" s="45"/>
      <c r="E411" s="45"/>
      <c r="F411" s="45"/>
      <c r="G411" s="74"/>
      <c r="H411" s="45"/>
      <c r="I411" s="45"/>
      <c r="J411" s="74"/>
      <c r="K411" s="45"/>
      <c r="L411" s="74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ht="15.75" customHeight="1">
      <c r="A412" s="45"/>
      <c r="B412" s="74"/>
      <c r="C412" s="45"/>
      <c r="D412" s="45"/>
      <c r="E412" s="45"/>
      <c r="F412" s="45"/>
      <c r="G412" s="74"/>
      <c r="H412" s="45"/>
      <c r="I412" s="45"/>
      <c r="J412" s="74"/>
      <c r="K412" s="45"/>
      <c r="L412" s="74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ht="15.75" customHeight="1">
      <c r="A413" s="45"/>
      <c r="B413" s="74"/>
      <c r="C413" s="45"/>
      <c r="D413" s="45"/>
      <c r="E413" s="45"/>
      <c r="F413" s="45"/>
      <c r="G413" s="74"/>
      <c r="H413" s="45"/>
      <c r="I413" s="45"/>
      <c r="J413" s="74"/>
      <c r="K413" s="45"/>
      <c r="L413" s="74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ht="15.75" customHeight="1">
      <c r="A414" s="45"/>
      <c r="B414" s="74"/>
      <c r="C414" s="45"/>
      <c r="D414" s="45"/>
      <c r="E414" s="45"/>
      <c r="F414" s="45"/>
      <c r="G414" s="74"/>
      <c r="H414" s="45"/>
      <c r="I414" s="45"/>
      <c r="J414" s="74"/>
      <c r="K414" s="45"/>
      <c r="L414" s="74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ht="15.75" customHeight="1">
      <c r="A415" s="45"/>
      <c r="B415" s="74"/>
      <c r="C415" s="45"/>
      <c r="D415" s="45"/>
      <c r="E415" s="45"/>
      <c r="F415" s="45"/>
      <c r="G415" s="74"/>
      <c r="H415" s="45"/>
      <c r="I415" s="45"/>
      <c r="J415" s="74"/>
      <c r="K415" s="45"/>
      <c r="L415" s="74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ht="15.75" customHeight="1">
      <c r="A416" s="45"/>
      <c r="B416" s="74"/>
      <c r="C416" s="45"/>
      <c r="D416" s="45"/>
      <c r="E416" s="45"/>
      <c r="F416" s="45"/>
      <c r="G416" s="74"/>
      <c r="H416" s="45"/>
      <c r="I416" s="45"/>
      <c r="J416" s="74"/>
      <c r="K416" s="45"/>
      <c r="L416" s="74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ht="15.75" customHeight="1">
      <c r="A417" s="45"/>
      <c r="B417" s="74"/>
      <c r="C417" s="45"/>
      <c r="D417" s="45"/>
      <c r="E417" s="45"/>
      <c r="F417" s="45"/>
      <c r="G417" s="74"/>
      <c r="H417" s="45"/>
      <c r="I417" s="45"/>
      <c r="J417" s="74"/>
      <c r="K417" s="45"/>
      <c r="L417" s="74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ht="15.75" customHeight="1">
      <c r="A418" s="45"/>
      <c r="B418" s="74"/>
      <c r="C418" s="45"/>
      <c r="D418" s="45"/>
      <c r="E418" s="45"/>
      <c r="F418" s="45"/>
      <c r="G418" s="74"/>
      <c r="H418" s="45"/>
      <c r="I418" s="45"/>
      <c r="J418" s="74"/>
      <c r="K418" s="45"/>
      <c r="L418" s="74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ht="15.75" customHeight="1">
      <c r="A419" s="45"/>
      <c r="B419" s="74"/>
      <c r="C419" s="45"/>
      <c r="D419" s="45"/>
      <c r="E419" s="45"/>
      <c r="F419" s="45"/>
      <c r="G419" s="74"/>
      <c r="H419" s="45"/>
      <c r="I419" s="45"/>
      <c r="J419" s="74"/>
      <c r="K419" s="45"/>
      <c r="L419" s="74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ht="15.75" customHeight="1">
      <c r="A420" s="45"/>
      <c r="B420" s="74"/>
      <c r="C420" s="45"/>
      <c r="D420" s="45"/>
      <c r="E420" s="45"/>
      <c r="F420" s="45"/>
      <c r="G420" s="74"/>
      <c r="H420" s="45"/>
      <c r="I420" s="45"/>
      <c r="J420" s="74"/>
      <c r="K420" s="45"/>
      <c r="L420" s="74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ht="15.75" customHeight="1">
      <c r="A421" s="45"/>
      <c r="B421" s="74"/>
      <c r="C421" s="45"/>
      <c r="D421" s="45"/>
      <c r="E421" s="45"/>
      <c r="F421" s="45"/>
      <c r="G421" s="74"/>
      <c r="H421" s="45"/>
      <c r="I421" s="45"/>
      <c r="J421" s="74"/>
      <c r="K421" s="45"/>
      <c r="L421" s="74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ht="15.75" customHeight="1">
      <c r="A422" s="45"/>
      <c r="B422" s="74"/>
      <c r="C422" s="45"/>
      <c r="D422" s="45"/>
      <c r="E422" s="45"/>
      <c r="F422" s="45"/>
      <c r="G422" s="74"/>
      <c r="H422" s="45"/>
      <c r="I422" s="45"/>
      <c r="J422" s="74"/>
      <c r="K422" s="45"/>
      <c r="L422" s="74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ht="15.75" customHeight="1">
      <c r="A423" s="45"/>
      <c r="B423" s="74"/>
      <c r="C423" s="45"/>
      <c r="D423" s="45"/>
      <c r="E423" s="45"/>
      <c r="F423" s="45"/>
      <c r="G423" s="74"/>
      <c r="H423" s="45"/>
      <c r="I423" s="45"/>
      <c r="J423" s="74"/>
      <c r="K423" s="45"/>
      <c r="L423" s="74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ht="15.75" customHeight="1">
      <c r="A424" s="45"/>
      <c r="B424" s="74"/>
      <c r="C424" s="45"/>
      <c r="D424" s="45"/>
      <c r="E424" s="45"/>
      <c r="F424" s="45"/>
      <c r="G424" s="74"/>
      <c r="H424" s="45"/>
      <c r="I424" s="45"/>
      <c r="J424" s="74"/>
      <c r="K424" s="45"/>
      <c r="L424" s="74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ht="15.75" customHeight="1">
      <c r="A425" s="45"/>
      <c r="B425" s="74"/>
      <c r="C425" s="45"/>
      <c r="D425" s="45"/>
      <c r="E425" s="45"/>
      <c r="F425" s="45"/>
      <c r="G425" s="74"/>
      <c r="H425" s="45"/>
      <c r="I425" s="45"/>
      <c r="J425" s="74"/>
      <c r="K425" s="45"/>
      <c r="L425" s="74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ht="15.75" customHeight="1">
      <c r="A426" s="45"/>
      <c r="B426" s="74"/>
      <c r="C426" s="45"/>
      <c r="D426" s="45"/>
      <c r="E426" s="45"/>
      <c r="F426" s="45"/>
      <c r="G426" s="74"/>
      <c r="H426" s="45"/>
      <c r="I426" s="45"/>
      <c r="J426" s="74"/>
      <c r="K426" s="45"/>
      <c r="L426" s="74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ht="15.75" customHeight="1">
      <c r="A427" s="45"/>
      <c r="B427" s="74"/>
      <c r="C427" s="45"/>
      <c r="D427" s="45"/>
      <c r="E427" s="45"/>
      <c r="F427" s="45"/>
      <c r="G427" s="74"/>
      <c r="H427" s="45"/>
      <c r="I427" s="45"/>
      <c r="J427" s="74"/>
      <c r="K427" s="45"/>
      <c r="L427" s="74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ht="15.75" customHeight="1">
      <c r="A428" s="45"/>
      <c r="B428" s="74"/>
      <c r="C428" s="45"/>
      <c r="D428" s="45"/>
      <c r="E428" s="45"/>
      <c r="F428" s="45"/>
      <c r="G428" s="74"/>
      <c r="H428" s="45"/>
      <c r="I428" s="45"/>
      <c r="J428" s="74"/>
      <c r="K428" s="45"/>
      <c r="L428" s="74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ht="15.75" customHeight="1">
      <c r="A429" s="45"/>
      <c r="B429" s="74"/>
      <c r="C429" s="45"/>
      <c r="D429" s="45"/>
      <c r="E429" s="45"/>
      <c r="F429" s="45"/>
      <c r="G429" s="74"/>
      <c r="H429" s="45"/>
      <c r="I429" s="45"/>
      <c r="J429" s="74"/>
      <c r="K429" s="45"/>
      <c r="L429" s="74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ht="15.75" customHeight="1">
      <c r="A430" s="45"/>
      <c r="B430" s="74"/>
      <c r="C430" s="45"/>
      <c r="D430" s="45"/>
      <c r="E430" s="45"/>
      <c r="F430" s="45"/>
      <c r="G430" s="74"/>
      <c r="H430" s="45"/>
      <c r="I430" s="45"/>
      <c r="J430" s="74"/>
      <c r="K430" s="45"/>
      <c r="L430" s="74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ht="15.75" customHeight="1">
      <c r="A431" s="45"/>
      <c r="B431" s="74"/>
      <c r="C431" s="45"/>
      <c r="D431" s="45"/>
      <c r="E431" s="45"/>
      <c r="F431" s="45"/>
      <c r="G431" s="74"/>
      <c r="H431" s="45"/>
      <c r="I431" s="45"/>
      <c r="J431" s="74"/>
      <c r="K431" s="45"/>
      <c r="L431" s="74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ht="15.75" customHeight="1">
      <c r="A432" s="45"/>
      <c r="B432" s="74"/>
      <c r="C432" s="45"/>
      <c r="D432" s="45"/>
      <c r="E432" s="45"/>
      <c r="F432" s="45"/>
      <c r="G432" s="74"/>
      <c r="H432" s="45"/>
      <c r="I432" s="45"/>
      <c r="J432" s="74"/>
      <c r="K432" s="45"/>
      <c r="L432" s="74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ht="15.75" customHeight="1">
      <c r="A433" s="45"/>
      <c r="B433" s="74"/>
      <c r="C433" s="45"/>
      <c r="D433" s="45"/>
      <c r="E433" s="45"/>
      <c r="F433" s="45"/>
      <c r="G433" s="74"/>
      <c r="H433" s="45"/>
      <c r="I433" s="45"/>
      <c r="J433" s="74"/>
      <c r="K433" s="45"/>
      <c r="L433" s="74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ht="15.75" customHeight="1">
      <c r="A434" s="45"/>
      <c r="B434" s="74"/>
      <c r="C434" s="45"/>
      <c r="D434" s="45"/>
      <c r="E434" s="45"/>
      <c r="F434" s="45"/>
      <c r="G434" s="74"/>
      <c r="H434" s="45"/>
      <c r="I434" s="45"/>
      <c r="J434" s="74"/>
      <c r="K434" s="45"/>
      <c r="L434" s="74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ht="15.75" customHeight="1">
      <c r="A435" s="45"/>
      <c r="B435" s="74"/>
      <c r="C435" s="45"/>
      <c r="D435" s="45"/>
      <c r="E435" s="45"/>
      <c r="F435" s="45"/>
      <c r="G435" s="74"/>
      <c r="H435" s="45"/>
      <c r="I435" s="45"/>
      <c r="J435" s="74"/>
      <c r="K435" s="45"/>
      <c r="L435" s="74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ht="15.75" customHeight="1">
      <c r="A436" s="45"/>
      <c r="B436" s="74"/>
      <c r="C436" s="45"/>
      <c r="D436" s="45"/>
      <c r="E436" s="45"/>
      <c r="F436" s="45"/>
      <c r="G436" s="74"/>
      <c r="H436" s="45"/>
      <c r="I436" s="45"/>
      <c r="J436" s="74"/>
      <c r="K436" s="45"/>
      <c r="L436" s="74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ht="15.75" customHeight="1">
      <c r="A437" s="45"/>
      <c r="B437" s="74"/>
      <c r="C437" s="45"/>
      <c r="D437" s="45"/>
      <c r="E437" s="45"/>
      <c r="F437" s="45"/>
      <c r="G437" s="74"/>
      <c r="H437" s="45"/>
      <c r="I437" s="45"/>
      <c r="J437" s="74"/>
      <c r="K437" s="45"/>
      <c r="L437" s="74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ht="15.75" customHeight="1">
      <c r="A438" s="45"/>
      <c r="B438" s="74"/>
      <c r="C438" s="45"/>
      <c r="D438" s="45"/>
      <c r="E438" s="45"/>
      <c r="F438" s="45"/>
      <c r="G438" s="74"/>
      <c r="H438" s="45"/>
      <c r="I438" s="45"/>
      <c r="J438" s="74"/>
      <c r="K438" s="45"/>
      <c r="L438" s="74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ht="15.75" customHeight="1">
      <c r="A439" s="45"/>
      <c r="B439" s="74"/>
      <c r="C439" s="45"/>
      <c r="D439" s="45"/>
      <c r="E439" s="45"/>
      <c r="F439" s="45"/>
      <c r="G439" s="74"/>
      <c r="H439" s="45"/>
      <c r="I439" s="45"/>
      <c r="J439" s="74"/>
      <c r="K439" s="45"/>
      <c r="L439" s="74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ht="15.75" customHeight="1">
      <c r="A440" s="45"/>
      <c r="B440" s="74"/>
      <c r="C440" s="45"/>
      <c r="D440" s="45"/>
      <c r="E440" s="45"/>
      <c r="F440" s="45"/>
      <c r="G440" s="74"/>
      <c r="H440" s="45"/>
      <c r="I440" s="45"/>
      <c r="J440" s="74"/>
      <c r="K440" s="45"/>
      <c r="L440" s="74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ht="15.75" customHeight="1">
      <c r="A441" s="45"/>
      <c r="B441" s="74"/>
      <c r="C441" s="45"/>
      <c r="D441" s="45"/>
      <c r="E441" s="45"/>
      <c r="F441" s="45"/>
      <c r="G441" s="74"/>
      <c r="H441" s="45"/>
      <c r="I441" s="45"/>
      <c r="J441" s="74"/>
      <c r="K441" s="45"/>
      <c r="L441" s="74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ht="15.75" customHeight="1">
      <c r="A442" s="45"/>
      <c r="B442" s="74"/>
      <c r="C442" s="45"/>
      <c r="D442" s="45"/>
      <c r="E442" s="45"/>
      <c r="F442" s="45"/>
      <c r="G442" s="74"/>
      <c r="H442" s="45"/>
      <c r="I442" s="45"/>
      <c r="J442" s="74"/>
      <c r="K442" s="45"/>
      <c r="L442" s="74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ht="15.75" customHeight="1">
      <c r="A443" s="45"/>
      <c r="B443" s="74"/>
      <c r="C443" s="45"/>
      <c r="D443" s="45"/>
      <c r="E443" s="45"/>
      <c r="F443" s="45"/>
      <c r="G443" s="74"/>
      <c r="H443" s="45"/>
      <c r="I443" s="45"/>
      <c r="J443" s="74"/>
      <c r="K443" s="45"/>
      <c r="L443" s="74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ht="15.75" customHeight="1">
      <c r="A444" s="45"/>
      <c r="B444" s="74"/>
      <c r="C444" s="45"/>
      <c r="D444" s="45"/>
      <c r="E444" s="45"/>
      <c r="F444" s="45"/>
      <c r="G444" s="74"/>
      <c r="H444" s="45"/>
      <c r="I444" s="45"/>
      <c r="J444" s="74"/>
      <c r="K444" s="45"/>
      <c r="L444" s="74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ht="15.75" customHeight="1">
      <c r="A445" s="45"/>
      <c r="B445" s="74"/>
      <c r="C445" s="45"/>
      <c r="D445" s="45"/>
      <c r="E445" s="45"/>
      <c r="F445" s="45"/>
      <c r="G445" s="74"/>
      <c r="H445" s="45"/>
      <c r="I445" s="45"/>
      <c r="J445" s="74"/>
      <c r="K445" s="45"/>
      <c r="L445" s="74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ht="15.75" customHeight="1">
      <c r="A446" s="45"/>
      <c r="B446" s="74"/>
      <c r="C446" s="45"/>
      <c r="D446" s="45"/>
      <c r="E446" s="45"/>
      <c r="F446" s="45"/>
      <c r="G446" s="74"/>
      <c r="H446" s="45"/>
      <c r="I446" s="45"/>
      <c r="J446" s="74"/>
      <c r="K446" s="45"/>
      <c r="L446" s="74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ht="15.75" customHeight="1">
      <c r="A447" s="45"/>
      <c r="B447" s="74"/>
      <c r="C447" s="45"/>
      <c r="D447" s="45"/>
      <c r="E447" s="45"/>
      <c r="F447" s="45"/>
      <c r="G447" s="74"/>
      <c r="H447" s="45"/>
      <c r="I447" s="45"/>
      <c r="J447" s="74"/>
      <c r="K447" s="45"/>
      <c r="L447" s="74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ht="15.75" customHeight="1">
      <c r="A448" s="45"/>
      <c r="B448" s="74"/>
      <c r="C448" s="45"/>
      <c r="D448" s="45"/>
      <c r="E448" s="45"/>
      <c r="F448" s="45"/>
      <c r="G448" s="74"/>
      <c r="H448" s="45"/>
      <c r="I448" s="45"/>
      <c r="J448" s="74"/>
      <c r="K448" s="45"/>
      <c r="L448" s="74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ht="15.75" customHeight="1">
      <c r="A449" s="45"/>
      <c r="B449" s="74"/>
      <c r="C449" s="45"/>
      <c r="D449" s="45"/>
      <c r="E449" s="45"/>
      <c r="F449" s="45"/>
      <c r="G449" s="74"/>
      <c r="H449" s="45"/>
      <c r="I449" s="45"/>
      <c r="J449" s="74"/>
      <c r="K449" s="45"/>
      <c r="L449" s="74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ht="15.75" customHeight="1">
      <c r="A450" s="45"/>
      <c r="B450" s="74"/>
      <c r="C450" s="45"/>
      <c r="D450" s="45"/>
      <c r="E450" s="45"/>
      <c r="F450" s="45"/>
      <c r="G450" s="74"/>
      <c r="H450" s="45"/>
      <c r="I450" s="45"/>
      <c r="J450" s="74"/>
      <c r="K450" s="45"/>
      <c r="L450" s="74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ht="15.75" customHeight="1">
      <c r="A451" s="45"/>
      <c r="B451" s="74"/>
      <c r="C451" s="45"/>
      <c r="D451" s="45"/>
      <c r="E451" s="45"/>
      <c r="F451" s="45"/>
      <c r="G451" s="74"/>
      <c r="H451" s="45"/>
      <c r="I451" s="45"/>
      <c r="J451" s="74"/>
      <c r="K451" s="45"/>
      <c r="L451" s="74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ht="15.75" customHeight="1">
      <c r="A452" s="45"/>
      <c r="B452" s="74"/>
      <c r="C452" s="45"/>
      <c r="D452" s="45"/>
      <c r="E452" s="45"/>
      <c r="F452" s="45"/>
      <c r="G452" s="74"/>
      <c r="H452" s="45"/>
      <c r="I452" s="45"/>
      <c r="J452" s="74"/>
      <c r="K452" s="45"/>
      <c r="L452" s="74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ht="15.75" customHeight="1">
      <c r="A453" s="45"/>
      <c r="B453" s="74"/>
      <c r="C453" s="45"/>
      <c r="D453" s="45"/>
      <c r="E453" s="45"/>
      <c r="F453" s="45"/>
      <c r="G453" s="74"/>
      <c r="H453" s="45"/>
      <c r="I453" s="45"/>
      <c r="J453" s="74"/>
      <c r="K453" s="45"/>
      <c r="L453" s="74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ht="15.75" customHeight="1">
      <c r="A454" s="45"/>
      <c r="B454" s="74"/>
      <c r="C454" s="45"/>
      <c r="D454" s="45"/>
      <c r="E454" s="45"/>
      <c r="F454" s="45"/>
      <c r="G454" s="74"/>
      <c r="H454" s="45"/>
      <c r="I454" s="45"/>
      <c r="J454" s="74"/>
      <c r="K454" s="45"/>
      <c r="L454" s="74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ht="15.75" customHeight="1">
      <c r="A455" s="45"/>
      <c r="B455" s="74"/>
      <c r="C455" s="45"/>
      <c r="D455" s="45"/>
      <c r="E455" s="45"/>
      <c r="F455" s="45"/>
      <c r="G455" s="74"/>
      <c r="H455" s="45"/>
      <c r="I455" s="45"/>
      <c r="J455" s="74"/>
      <c r="K455" s="45"/>
      <c r="L455" s="74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ht="15.75" customHeight="1">
      <c r="A456" s="45"/>
      <c r="B456" s="74"/>
      <c r="C456" s="45"/>
      <c r="D456" s="45"/>
      <c r="E456" s="45"/>
      <c r="F456" s="45"/>
      <c r="G456" s="74"/>
      <c r="H456" s="45"/>
      <c r="I456" s="45"/>
      <c r="J456" s="74"/>
      <c r="K456" s="45"/>
      <c r="L456" s="74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ht="15.75" customHeight="1">
      <c r="A457" s="45"/>
      <c r="B457" s="74"/>
      <c r="C457" s="45"/>
      <c r="D457" s="45"/>
      <c r="E457" s="45"/>
      <c r="F457" s="45"/>
      <c r="G457" s="74"/>
      <c r="H457" s="45"/>
      <c r="I457" s="45"/>
      <c r="J457" s="74"/>
      <c r="K457" s="45"/>
      <c r="L457" s="74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ht="15.75" customHeight="1">
      <c r="A458" s="45"/>
      <c r="B458" s="74"/>
      <c r="C458" s="45"/>
      <c r="D458" s="45"/>
      <c r="E458" s="45"/>
      <c r="F458" s="45"/>
      <c r="G458" s="74"/>
      <c r="H458" s="45"/>
      <c r="I458" s="45"/>
      <c r="J458" s="74"/>
      <c r="K458" s="45"/>
      <c r="L458" s="74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ht="15.75" customHeight="1">
      <c r="A459" s="45"/>
      <c r="B459" s="74"/>
      <c r="C459" s="45"/>
      <c r="D459" s="45"/>
      <c r="E459" s="45"/>
      <c r="F459" s="45"/>
      <c r="G459" s="74"/>
      <c r="H459" s="45"/>
      <c r="I459" s="45"/>
      <c r="J459" s="74"/>
      <c r="K459" s="45"/>
      <c r="L459" s="74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ht="15.75" customHeight="1">
      <c r="A460" s="45"/>
      <c r="B460" s="74"/>
      <c r="C460" s="45"/>
      <c r="D460" s="45"/>
      <c r="E460" s="45"/>
      <c r="F460" s="45"/>
      <c r="G460" s="74"/>
      <c r="H460" s="45"/>
      <c r="I460" s="45"/>
      <c r="J460" s="74"/>
      <c r="K460" s="45"/>
      <c r="L460" s="74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ht="15.75" customHeight="1">
      <c r="A461" s="45"/>
      <c r="B461" s="74"/>
      <c r="C461" s="45"/>
      <c r="D461" s="45"/>
      <c r="E461" s="45"/>
      <c r="F461" s="45"/>
      <c r="G461" s="74"/>
      <c r="H461" s="45"/>
      <c r="I461" s="45"/>
      <c r="J461" s="74"/>
      <c r="K461" s="45"/>
      <c r="L461" s="74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ht="15.75" customHeight="1">
      <c r="A462" s="45"/>
      <c r="B462" s="74"/>
      <c r="C462" s="45"/>
      <c r="D462" s="45"/>
      <c r="E462" s="45"/>
      <c r="F462" s="45"/>
      <c r="G462" s="74"/>
      <c r="H462" s="45"/>
      <c r="I462" s="45"/>
      <c r="J462" s="74"/>
      <c r="K462" s="45"/>
      <c r="L462" s="74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ht="15.75" customHeight="1">
      <c r="A463" s="45"/>
      <c r="B463" s="74"/>
      <c r="C463" s="45"/>
      <c r="D463" s="45"/>
      <c r="E463" s="45"/>
      <c r="F463" s="45"/>
      <c r="G463" s="74"/>
      <c r="H463" s="45"/>
      <c r="I463" s="45"/>
      <c r="J463" s="74"/>
      <c r="K463" s="45"/>
      <c r="L463" s="74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ht="15.75" customHeight="1">
      <c r="A464" s="45"/>
      <c r="B464" s="74"/>
      <c r="C464" s="45"/>
      <c r="D464" s="45"/>
      <c r="E464" s="45"/>
      <c r="F464" s="45"/>
      <c r="G464" s="74"/>
      <c r="H464" s="45"/>
      <c r="I464" s="45"/>
      <c r="J464" s="74"/>
      <c r="K464" s="45"/>
      <c r="L464" s="74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ht="15.75" customHeight="1">
      <c r="A465" s="45"/>
      <c r="B465" s="74"/>
      <c r="C465" s="45"/>
      <c r="D465" s="45"/>
      <c r="E465" s="45"/>
      <c r="F465" s="45"/>
      <c r="G465" s="74"/>
      <c r="H465" s="45"/>
      <c r="I465" s="45"/>
      <c r="J465" s="74"/>
      <c r="K465" s="45"/>
      <c r="L465" s="74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ht="15.75" customHeight="1">
      <c r="A466" s="45"/>
      <c r="B466" s="74"/>
      <c r="C466" s="45"/>
      <c r="D466" s="45"/>
      <c r="E466" s="45"/>
      <c r="F466" s="45"/>
      <c r="G466" s="74"/>
      <c r="H466" s="45"/>
      <c r="I466" s="45"/>
      <c r="J466" s="74"/>
      <c r="K466" s="45"/>
      <c r="L466" s="74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ht="15.75" customHeight="1">
      <c r="A467" s="45"/>
      <c r="B467" s="74"/>
      <c r="C467" s="45"/>
      <c r="D467" s="45"/>
      <c r="E467" s="45"/>
      <c r="F467" s="45"/>
      <c r="G467" s="74"/>
      <c r="H467" s="45"/>
      <c r="I467" s="45"/>
      <c r="J467" s="74"/>
      <c r="K467" s="45"/>
      <c r="L467" s="74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ht="15.75" customHeight="1">
      <c r="A468" s="45"/>
      <c r="B468" s="74"/>
      <c r="C468" s="45"/>
      <c r="D468" s="45"/>
      <c r="E468" s="45"/>
      <c r="F468" s="45"/>
      <c r="G468" s="74"/>
      <c r="H468" s="45"/>
      <c r="I468" s="45"/>
      <c r="J468" s="74"/>
      <c r="K468" s="45"/>
      <c r="L468" s="74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ht="15.75" customHeight="1">
      <c r="A469" s="45"/>
      <c r="B469" s="74"/>
      <c r="C469" s="45"/>
      <c r="D469" s="45"/>
      <c r="E469" s="45"/>
      <c r="F469" s="45"/>
      <c r="G469" s="74"/>
      <c r="H469" s="45"/>
      <c r="I469" s="45"/>
      <c r="J469" s="74"/>
      <c r="K469" s="45"/>
      <c r="L469" s="74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ht="15.75" customHeight="1">
      <c r="A470" s="45"/>
      <c r="B470" s="74"/>
      <c r="C470" s="45"/>
      <c r="D470" s="45"/>
      <c r="E470" s="45"/>
      <c r="F470" s="45"/>
      <c r="G470" s="74"/>
      <c r="H470" s="45"/>
      <c r="I470" s="45"/>
      <c r="J470" s="74"/>
      <c r="K470" s="45"/>
      <c r="L470" s="74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ht="15.75" customHeight="1">
      <c r="A471" s="45"/>
      <c r="B471" s="74"/>
      <c r="C471" s="45"/>
      <c r="D471" s="45"/>
      <c r="E471" s="45"/>
      <c r="F471" s="45"/>
      <c r="G471" s="74"/>
      <c r="H471" s="45"/>
      <c r="I471" s="45"/>
      <c r="J471" s="74"/>
      <c r="K471" s="45"/>
      <c r="L471" s="74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ht="15.75" customHeight="1">
      <c r="A472" s="45"/>
      <c r="B472" s="74"/>
      <c r="C472" s="45"/>
      <c r="D472" s="45"/>
      <c r="E472" s="45"/>
      <c r="F472" s="45"/>
      <c r="G472" s="74"/>
      <c r="H472" s="45"/>
      <c r="I472" s="45"/>
      <c r="J472" s="74"/>
      <c r="K472" s="45"/>
      <c r="L472" s="74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ht="15.75" customHeight="1">
      <c r="A473" s="45"/>
      <c r="B473" s="74"/>
      <c r="C473" s="45"/>
      <c r="D473" s="45"/>
      <c r="E473" s="45"/>
      <c r="F473" s="45"/>
      <c r="G473" s="74"/>
      <c r="H473" s="45"/>
      <c r="I473" s="45"/>
      <c r="J473" s="74"/>
      <c r="K473" s="45"/>
      <c r="L473" s="74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ht="15.75" customHeight="1">
      <c r="A474" s="45"/>
      <c r="B474" s="74"/>
      <c r="C474" s="45"/>
      <c r="D474" s="45"/>
      <c r="E474" s="45"/>
      <c r="F474" s="45"/>
      <c r="G474" s="74"/>
      <c r="H474" s="45"/>
      <c r="I474" s="45"/>
      <c r="J474" s="74"/>
      <c r="K474" s="45"/>
      <c r="L474" s="74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ht="15.75" customHeight="1">
      <c r="A475" s="45"/>
      <c r="B475" s="74"/>
      <c r="C475" s="45"/>
      <c r="D475" s="45"/>
      <c r="E475" s="45"/>
      <c r="F475" s="45"/>
      <c r="G475" s="74"/>
      <c r="H475" s="45"/>
      <c r="I475" s="45"/>
      <c r="J475" s="74"/>
      <c r="K475" s="45"/>
      <c r="L475" s="74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ht="15.75" customHeight="1">
      <c r="A476" s="45"/>
      <c r="B476" s="74"/>
      <c r="C476" s="45"/>
      <c r="D476" s="45"/>
      <c r="E476" s="45"/>
      <c r="F476" s="45"/>
      <c r="G476" s="74"/>
      <c r="H476" s="45"/>
      <c r="I476" s="45"/>
      <c r="J476" s="74"/>
      <c r="K476" s="45"/>
      <c r="L476" s="74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ht="15.75" customHeight="1">
      <c r="A477" s="45"/>
      <c r="B477" s="74"/>
      <c r="C477" s="45"/>
      <c r="D477" s="45"/>
      <c r="E477" s="45"/>
      <c r="F477" s="45"/>
      <c r="G477" s="74"/>
      <c r="H477" s="45"/>
      <c r="I477" s="45"/>
      <c r="J477" s="74"/>
      <c r="K477" s="45"/>
      <c r="L477" s="74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ht="15.75" customHeight="1">
      <c r="A478" s="45"/>
      <c r="B478" s="74"/>
      <c r="C478" s="45"/>
      <c r="D478" s="45"/>
      <c r="E478" s="45"/>
      <c r="F478" s="45"/>
      <c r="G478" s="74"/>
      <c r="H478" s="45"/>
      <c r="I478" s="45"/>
      <c r="J478" s="74"/>
      <c r="K478" s="45"/>
      <c r="L478" s="74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ht="15.75" customHeight="1">
      <c r="A479" s="45"/>
      <c r="B479" s="74"/>
      <c r="C479" s="45"/>
      <c r="D479" s="45"/>
      <c r="E479" s="45"/>
      <c r="F479" s="45"/>
      <c r="G479" s="74"/>
      <c r="H479" s="45"/>
      <c r="I479" s="45"/>
      <c r="J479" s="74"/>
      <c r="K479" s="45"/>
      <c r="L479" s="74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ht="15.75" customHeight="1">
      <c r="A480" s="45"/>
      <c r="B480" s="74"/>
      <c r="C480" s="45"/>
      <c r="D480" s="45"/>
      <c r="E480" s="45"/>
      <c r="F480" s="45"/>
      <c r="G480" s="74"/>
      <c r="H480" s="45"/>
      <c r="I480" s="45"/>
      <c r="J480" s="74"/>
      <c r="K480" s="45"/>
      <c r="L480" s="74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ht="15.75" customHeight="1">
      <c r="A481" s="45"/>
      <c r="B481" s="74"/>
      <c r="C481" s="45"/>
      <c r="D481" s="45"/>
      <c r="E481" s="45"/>
      <c r="F481" s="45"/>
      <c r="G481" s="74"/>
      <c r="H481" s="45"/>
      <c r="I481" s="45"/>
      <c r="J481" s="74"/>
      <c r="K481" s="45"/>
      <c r="L481" s="74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ht="15.75" customHeight="1">
      <c r="A482" s="45"/>
      <c r="B482" s="74"/>
      <c r="C482" s="45"/>
      <c r="D482" s="45"/>
      <c r="E482" s="45"/>
      <c r="F482" s="45"/>
      <c r="G482" s="74"/>
      <c r="H482" s="45"/>
      <c r="I482" s="45"/>
      <c r="J482" s="74"/>
      <c r="K482" s="45"/>
      <c r="L482" s="74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ht="15.75" customHeight="1">
      <c r="A483" s="45"/>
      <c r="B483" s="74"/>
      <c r="C483" s="45"/>
      <c r="D483" s="45"/>
      <c r="E483" s="45"/>
      <c r="F483" s="45"/>
      <c r="G483" s="74"/>
      <c r="H483" s="45"/>
      <c r="I483" s="45"/>
      <c r="J483" s="74"/>
      <c r="K483" s="45"/>
      <c r="L483" s="74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ht="15.75" customHeight="1">
      <c r="A484" s="45"/>
      <c r="B484" s="74"/>
      <c r="C484" s="45"/>
      <c r="D484" s="45"/>
      <c r="E484" s="45"/>
      <c r="F484" s="45"/>
      <c r="G484" s="74"/>
      <c r="H484" s="45"/>
      <c r="I484" s="45"/>
      <c r="J484" s="74"/>
      <c r="K484" s="45"/>
      <c r="L484" s="74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ht="15.75" customHeight="1">
      <c r="A485" s="45"/>
      <c r="B485" s="74"/>
      <c r="C485" s="45"/>
      <c r="D485" s="45"/>
      <c r="E485" s="45"/>
      <c r="F485" s="45"/>
      <c r="G485" s="74"/>
      <c r="H485" s="45"/>
      <c r="I485" s="45"/>
      <c r="J485" s="74"/>
      <c r="K485" s="45"/>
      <c r="L485" s="74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ht="15.75" customHeight="1">
      <c r="A486" s="45"/>
      <c r="B486" s="74"/>
      <c r="C486" s="45"/>
      <c r="D486" s="45"/>
      <c r="E486" s="45"/>
      <c r="F486" s="45"/>
      <c r="G486" s="74"/>
      <c r="H486" s="45"/>
      <c r="I486" s="45"/>
      <c r="J486" s="74"/>
      <c r="K486" s="45"/>
      <c r="L486" s="74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ht="15.75" customHeight="1">
      <c r="A487" s="45"/>
      <c r="B487" s="74"/>
      <c r="C487" s="45"/>
      <c r="D487" s="45"/>
      <c r="E487" s="45"/>
      <c r="F487" s="45"/>
      <c r="G487" s="74"/>
      <c r="H487" s="45"/>
      <c r="I487" s="45"/>
      <c r="J487" s="74"/>
      <c r="K487" s="45"/>
      <c r="L487" s="74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ht="15.75" customHeight="1">
      <c r="A488" s="45"/>
      <c r="B488" s="74"/>
      <c r="C488" s="45"/>
      <c r="D488" s="45"/>
      <c r="E488" s="45"/>
      <c r="F488" s="45"/>
      <c r="G488" s="74"/>
      <c r="H488" s="45"/>
      <c r="I488" s="45"/>
      <c r="J488" s="74"/>
      <c r="K488" s="45"/>
      <c r="L488" s="74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ht="15.75" customHeight="1">
      <c r="A489" s="45"/>
      <c r="B489" s="74"/>
      <c r="C489" s="45"/>
      <c r="D489" s="45"/>
      <c r="E489" s="45"/>
      <c r="F489" s="45"/>
      <c r="G489" s="74"/>
      <c r="H489" s="45"/>
      <c r="I489" s="45"/>
      <c r="J489" s="74"/>
      <c r="K489" s="45"/>
      <c r="L489" s="74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ht="15.75" customHeight="1">
      <c r="A490" s="45"/>
      <c r="B490" s="74"/>
      <c r="C490" s="45"/>
      <c r="D490" s="45"/>
      <c r="E490" s="45"/>
      <c r="F490" s="45"/>
      <c r="G490" s="74"/>
      <c r="H490" s="45"/>
      <c r="I490" s="45"/>
      <c r="J490" s="74"/>
      <c r="K490" s="45"/>
      <c r="L490" s="74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ht="15.75" customHeight="1">
      <c r="A491" s="45"/>
      <c r="B491" s="74"/>
      <c r="C491" s="45"/>
      <c r="D491" s="45"/>
      <c r="E491" s="45"/>
      <c r="F491" s="45"/>
      <c r="G491" s="74"/>
      <c r="H491" s="45"/>
      <c r="I491" s="45"/>
      <c r="J491" s="74"/>
      <c r="K491" s="45"/>
      <c r="L491" s="74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ht="15.75" customHeight="1">
      <c r="A492" s="45"/>
      <c r="B492" s="74"/>
      <c r="C492" s="45"/>
      <c r="D492" s="45"/>
      <c r="E492" s="45"/>
      <c r="F492" s="45"/>
      <c r="G492" s="74"/>
      <c r="H492" s="45"/>
      <c r="I492" s="45"/>
      <c r="J492" s="74"/>
      <c r="K492" s="45"/>
      <c r="L492" s="74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ht="15.75" customHeight="1">
      <c r="A493" s="45"/>
      <c r="B493" s="74"/>
      <c r="C493" s="45"/>
      <c r="D493" s="45"/>
      <c r="E493" s="45"/>
      <c r="F493" s="45"/>
      <c r="G493" s="74"/>
      <c r="H493" s="45"/>
      <c r="I493" s="45"/>
      <c r="J493" s="74"/>
      <c r="K493" s="45"/>
      <c r="L493" s="74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ht="15.75" customHeight="1">
      <c r="A494" s="45"/>
      <c r="B494" s="74"/>
      <c r="C494" s="45"/>
      <c r="D494" s="45"/>
      <c r="E494" s="45"/>
      <c r="F494" s="45"/>
      <c r="G494" s="74"/>
      <c r="H494" s="45"/>
      <c r="I494" s="45"/>
      <c r="J494" s="74"/>
      <c r="K494" s="45"/>
      <c r="L494" s="74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ht="15.75" customHeight="1">
      <c r="A495" s="45"/>
      <c r="B495" s="74"/>
      <c r="C495" s="45"/>
      <c r="D495" s="45"/>
      <c r="E495" s="45"/>
      <c r="F495" s="45"/>
      <c r="G495" s="74"/>
      <c r="H495" s="45"/>
      <c r="I495" s="45"/>
      <c r="J495" s="74"/>
      <c r="K495" s="45"/>
      <c r="L495" s="74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ht="15.75" customHeight="1">
      <c r="A496" s="45"/>
      <c r="B496" s="74"/>
      <c r="C496" s="45"/>
      <c r="D496" s="45"/>
      <c r="E496" s="45"/>
      <c r="F496" s="45"/>
      <c r="G496" s="74"/>
      <c r="H496" s="45"/>
      <c r="I496" s="45"/>
      <c r="J496" s="74"/>
      <c r="K496" s="45"/>
      <c r="L496" s="74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ht="15.75" customHeight="1">
      <c r="A497" s="45"/>
      <c r="B497" s="74"/>
      <c r="C497" s="45"/>
      <c r="D497" s="45"/>
      <c r="E497" s="45"/>
      <c r="F497" s="45"/>
      <c r="G497" s="74"/>
      <c r="H497" s="45"/>
      <c r="I497" s="45"/>
      <c r="J497" s="74"/>
      <c r="K497" s="45"/>
      <c r="L497" s="74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ht="15.75" customHeight="1">
      <c r="A498" s="45"/>
      <c r="B498" s="74"/>
      <c r="C498" s="45"/>
      <c r="D498" s="45"/>
      <c r="E498" s="45"/>
      <c r="F498" s="45"/>
      <c r="G498" s="74"/>
      <c r="H498" s="45"/>
      <c r="I498" s="45"/>
      <c r="J498" s="74"/>
      <c r="K498" s="45"/>
      <c r="L498" s="74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ht="15.75" customHeight="1">
      <c r="A499" s="45"/>
      <c r="B499" s="74"/>
      <c r="C499" s="45"/>
      <c r="D499" s="45"/>
      <c r="E499" s="45"/>
      <c r="F499" s="45"/>
      <c r="G499" s="74"/>
      <c r="H499" s="45"/>
      <c r="I499" s="45"/>
      <c r="J499" s="74"/>
      <c r="K499" s="45"/>
      <c r="L499" s="74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ht="15.75" customHeight="1">
      <c r="A500" s="45"/>
      <c r="B500" s="74"/>
      <c r="C500" s="45"/>
      <c r="D500" s="45"/>
      <c r="E500" s="45"/>
      <c r="F500" s="45"/>
      <c r="G500" s="74"/>
      <c r="H500" s="45"/>
      <c r="I500" s="45"/>
      <c r="J500" s="74"/>
      <c r="K500" s="45"/>
      <c r="L500" s="74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ht="15.75" customHeight="1">
      <c r="A501" s="45"/>
      <c r="B501" s="74"/>
      <c r="C501" s="45"/>
      <c r="D501" s="45"/>
      <c r="E501" s="45"/>
      <c r="F501" s="45"/>
      <c r="G501" s="74"/>
      <c r="H501" s="45"/>
      <c r="I501" s="45"/>
      <c r="J501" s="74"/>
      <c r="K501" s="45"/>
      <c r="L501" s="74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ht="15.75" customHeight="1">
      <c r="A502" s="45"/>
      <c r="B502" s="74"/>
      <c r="C502" s="45"/>
      <c r="D502" s="45"/>
      <c r="E502" s="45"/>
      <c r="F502" s="45"/>
      <c r="G502" s="74"/>
      <c r="H502" s="45"/>
      <c r="I502" s="45"/>
      <c r="J502" s="74"/>
      <c r="K502" s="45"/>
      <c r="L502" s="74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ht="15.75" customHeight="1">
      <c r="A503" s="45"/>
      <c r="B503" s="74"/>
      <c r="C503" s="45"/>
      <c r="D503" s="45"/>
      <c r="E503" s="45"/>
      <c r="F503" s="45"/>
      <c r="G503" s="74"/>
      <c r="H503" s="45"/>
      <c r="I503" s="45"/>
      <c r="J503" s="74"/>
      <c r="K503" s="45"/>
      <c r="L503" s="74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ht="15.75" customHeight="1">
      <c r="A504" s="45"/>
      <c r="B504" s="74"/>
      <c r="C504" s="45"/>
      <c r="D504" s="45"/>
      <c r="E504" s="45"/>
      <c r="F504" s="45"/>
      <c r="G504" s="74"/>
      <c r="H504" s="45"/>
      <c r="I504" s="45"/>
      <c r="J504" s="74"/>
      <c r="K504" s="45"/>
      <c r="L504" s="74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ht="15.75" customHeight="1">
      <c r="A505" s="45"/>
      <c r="B505" s="74"/>
      <c r="C505" s="45"/>
      <c r="D505" s="45"/>
      <c r="E505" s="45"/>
      <c r="F505" s="45"/>
      <c r="G505" s="74"/>
      <c r="H505" s="45"/>
      <c r="I505" s="45"/>
      <c r="J505" s="74"/>
      <c r="K505" s="45"/>
      <c r="L505" s="74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ht="15.75" customHeight="1">
      <c r="A506" s="45"/>
      <c r="B506" s="74"/>
      <c r="C506" s="45"/>
      <c r="D506" s="45"/>
      <c r="E506" s="45"/>
      <c r="F506" s="45"/>
      <c r="G506" s="74"/>
      <c r="H506" s="45"/>
      <c r="I506" s="45"/>
      <c r="J506" s="74"/>
      <c r="K506" s="45"/>
      <c r="L506" s="74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ht="15.75" customHeight="1">
      <c r="A507" s="45"/>
      <c r="B507" s="74"/>
      <c r="C507" s="45"/>
      <c r="D507" s="45"/>
      <c r="E507" s="45"/>
      <c r="F507" s="45"/>
      <c r="G507" s="74"/>
      <c r="H507" s="45"/>
      <c r="I507" s="45"/>
      <c r="J507" s="74"/>
      <c r="K507" s="45"/>
      <c r="L507" s="74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ht="15.75" customHeight="1">
      <c r="A508" s="45"/>
      <c r="B508" s="74"/>
      <c r="C508" s="45"/>
      <c r="D508" s="45"/>
      <c r="E508" s="45"/>
      <c r="F508" s="45"/>
      <c r="G508" s="74"/>
      <c r="H508" s="45"/>
      <c r="I508" s="45"/>
      <c r="J508" s="74"/>
      <c r="K508" s="45"/>
      <c r="L508" s="74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ht="15.75" customHeight="1">
      <c r="A509" s="45"/>
      <c r="B509" s="74"/>
      <c r="C509" s="45"/>
      <c r="D509" s="45"/>
      <c r="E509" s="45"/>
      <c r="F509" s="45"/>
      <c r="G509" s="74"/>
      <c r="H509" s="45"/>
      <c r="I509" s="45"/>
      <c r="J509" s="74"/>
      <c r="K509" s="45"/>
      <c r="L509" s="74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ht="15.75" customHeight="1">
      <c r="A510" s="45"/>
      <c r="B510" s="74"/>
      <c r="C510" s="45"/>
      <c r="D510" s="45"/>
      <c r="E510" s="45"/>
      <c r="F510" s="45"/>
      <c r="G510" s="74"/>
      <c r="H510" s="45"/>
      <c r="I510" s="45"/>
      <c r="J510" s="74"/>
      <c r="K510" s="45"/>
      <c r="L510" s="74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ht="15.75" customHeight="1">
      <c r="A511" s="45"/>
      <c r="B511" s="74"/>
      <c r="C511" s="45"/>
      <c r="D511" s="45"/>
      <c r="E511" s="45"/>
      <c r="F511" s="45"/>
      <c r="G511" s="74"/>
      <c r="H511" s="45"/>
      <c r="I511" s="45"/>
      <c r="J511" s="74"/>
      <c r="K511" s="45"/>
      <c r="L511" s="74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ht="15.75" customHeight="1">
      <c r="A512" s="45"/>
      <c r="B512" s="74"/>
      <c r="C512" s="45"/>
      <c r="D512" s="45"/>
      <c r="E512" s="45"/>
      <c r="F512" s="45"/>
      <c r="G512" s="74"/>
      <c r="H512" s="45"/>
      <c r="I512" s="45"/>
      <c r="J512" s="74"/>
      <c r="K512" s="45"/>
      <c r="L512" s="74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ht="15.75" customHeight="1">
      <c r="A513" s="45"/>
      <c r="B513" s="74"/>
      <c r="C513" s="45"/>
      <c r="D513" s="45"/>
      <c r="E513" s="45"/>
      <c r="F513" s="45"/>
      <c r="G513" s="74"/>
      <c r="H513" s="45"/>
      <c r="I513" s="45"/>
      <c r="J513" s="74"/>
      <c r="K513" s="45"/>
      <c r="L513" s="74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ht="15.75" customHeight="1">
      <c r="A514" s="45"/>
      <c r="B514" s="74"/>
      <c r="C514" s="45"/>
      <c r="D514" s="45"/>
      <c r="E514" s="45"/>
      <c r="F514" s="45"/>
      <c r="G514" s="74"/>
      <c r="H514" s="45"/>
      <c r="I514" s="45"/>
      <c r="J514" s="74"/>
      <c r="K514" s="45"/>
      <c r="L514" s="74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ht="15.75" customHeight="1">
      <c r="A515" s="45"/>
      <c r="B515" s="74"/>
      <c r="C515" s="45"/>
      <c r="D515" s="45"/>
      <c r="E515" s="45"/>
      <c r="F515" s="45"/>
      <c r="G515" s="74"/>
      <c r="H515" s="45"/>
      <c r="I515" s="45"/>
      <c r="J515" s="74"/>
      <c r="K515" s="45"/>
      <c r="L515" s="74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ht="15.75" customHeight="1">
      <c r="A516" s="45"/>
      <c r="B516" s="74"/>
      <c r="C516" s="45"/>
      <c r="D516" s="45"/>
      <c r="E516" s="45"/>
      <c r="F516" s="45"/>
      <c r="G516" s="74"/>
      <c r="H516" s="45"/>
      <c r="I516" s="45"/>
      <c r="J516" s="74"/>
      <c r="K516" s="45"/>
      <c r="L516" s="74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ht="15.75" customHeight="1">
      <c r="A517" s="45"/>
      <c r="B517" s="74"/>
      <c r="C517" s="45"/>
      <c r="D517" s="45"/>
      <c r="E517" s="45"/>
      <c r="F517" s="45"/>
      <c r="G517" s="74"/>
      <c r="H517" s="45"/>
      <c r="I517" s="45"/>
      <c r="J517" s="74"/>
      <c r="K517" s="45"/>
      <c r="L517" s="74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ht="15.75" customHeight="1">
      <c r="A518" s="45"/>
      <c r="B518" s="74"/>
      <c r="C518" s="45"/>
      <c r="D518" s="45"/>
      <c r="E518" s="45"/>
      <c r="F518" s="45"/>
      <c r="G518" s="74"/>
      <c r="H518" s="45"/>
      <c r="I518" s="45"/>
      <c r="J518" s="74"/>
      <c r="K518" s="45"/>
      <c r="L518" s="74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ht="15.75" customHeight="1">
      <c r="A519" s="45"/>
      <c r="B519" s="74"/>
      <c r="C519" s="45"/>
      <c r="D519" s="45"/>
      <c r="E519" s="45"/>
      <c r="F519" s="45"/>
      <c r="G519" s="74"/>
      <c r="H519" s="45"/>
      <c r="I519" s="45"/>
      <c r="J519" s="74"/>
      <c r="K519" s="45"/>
      <c r="L519" s="74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ht="15.75" customHeight="1">
      <c r="A520" s="45"/>
      <c r="B520" s="74"/>
      <c r="C520" s="45"/>
      <c r="D520" s="45"/>
      <c r="E520" s="45"/>
      <c r="F520" s="45"/>
      <c r="G520" s="74"/>
      <c r="H520" s="45"/>
      <c r="I520" s="45"/>
      <c r="J520" s="74"/>
      <c r="K520" s="45"/>
      <c r="L520" s="74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ht="15.75" customHeight="1">
      <c r="A521" s="45"/>
      <c r="B521" s="74"/>
      <c r="C521" s="45"/>
      <c r="D521" s="45"/>
      <c r="E521" s="45"/>
      <c r="F521" s="45"/>
      <c r="G521" s="74"/>
      <c r="H521" s="45"/>
      <c r="I521" s="45"/>
      <c r="J521" s="74"/>
      <c r="K521" s="45"/>
      <c r="L521" s="74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ht="15.75" customHeight="1">
      <c r="A522" s="45"/>
      <c r="B522" s="74"/>
      <c r="C522" s="45"/>
      <c r="D522" s="45"/>
      <c r="E522" s="45"/>
      <c r="F522" s="45"/>
      <c r="G522" s="74"/>
      <c r="H522" s="45"/>
      <c r="I522" s="45"/>
      <c r="J522" s="74"/>
      <c r="K522" s="45"/>
      <c r="L522" s="74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ht="15.75" customHeight="1">
      <c r="A523" s="45"/>
      <c r="B523" s="74"/>
      <c r="C523" s="45"/>
      <c r="D523" s="45"/>
      <c r="E523" s="45"/>
      <c r="F523" s="45"/>
      <c r="G523" s="74"/>
      <c r="H523" s="45"/>
      <c r="I523" s="45"/>
      <c r="J523" s="74"/>
      <c r="K523" s="45"/>
      <c r="L523" s="74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ht="15.75" customHeight="1">
      <c r="A524" s="45"/>
      <c r="B524" s="74"/>
      <c r="C524" s="45"/>
      <c r="D524" s="45"/>
      <c r="E524" s="45"/>
      <c r="F524" s="45"/>
      <c r="G524" s="74"/>
      <c r="H524" s="45"/>
      <c r="I524" s="45"/>
      <c r="J524" s="74"/>
      <c r="K524" s="45"/>
      <c r="L524" s="74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ht="15.75" customHeight="1">
      <c r="A525" s="45"/>
      <c r="B525" s="74"/>
      <c r="C525" s="45"/>
      <c r="D525" s="45"/>
      <c r="E525" s="45"/>
      <c r="F525" s="45"/>
      <c r="G525" s="74"/>
      <c r="H525" s="45"/>
      <c r="I525" s="45"/>
      <c r="J525" s="74"/>
      <c r="K525" s="45"/>
      <c r="L525" s="74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ht="15.75" customHeight="1">
      <c r="A526" s="45"/>
      <c r="B526" s="74"/>
      <c r="C526" s="45"/>
      <c r="D526" s="45"/>
      <c r="E526" s="45"/>
      <c r="F526" s="45"/>
      <c r="G526" s="74"/>
      <c r="H526" s="45"/>
      <c r="I526" s="45"/>
      <c r="J526" s="74"/>
      <c r="K526" s="45"/>
      <c r="L526" s="74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ht="15.75" customHeight="1">
      <c r="A527" s="45"/>
      <c r="B527" s="74"/>
      <c r="C527" s="45"/>
      <c r="D527" s="45"/>
      <c r="E527" s="45"/>
      <c r="F527" s="45"/>
      <c r="G527" s="74"/>
      <c r="H527" s="45"/>
      <c r="I527" s="45"/>
      <c r="J527" s="74"/>
      <c r="K527" s="45"/>
      <c r="L527" s="74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ht="15.75" customHeight="1">
      <c r="A528" s="45"/>
      <c r="B528" s="74"/>
      <c r="C528" s="45"/>
      <c r="D528" s="45"/>
      <c r="E528" s="45"/>
      <c r="F528" s="45"/>
      <c r="G528" s="74"/>
      <c r="H528" s="45"/>
      <c r="I528" s="45"/>
      <c r="J528" s="74"/>
      <c r="K528" s="45"/>
      <c r="L528" s="74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ht="15.75" customHeight="1">
      <c r="A529" s="45"/>
      <c r="B529" s="74"/>
      <c r="C529" s="45"/>
      <c r="D529" s="45"/>
      <c r="E529" s="45"/>
      <c r="F529" s="45"/>
      <c r="G529" s="74"/>
      <c r="H529" s="45"/>
      <c r="I529" s="45"/>
      <c r="J529" s="74"/>
      <c r="K529" s="45"/>
      <c r="L529" s="74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ht="15.75" customHeight="1">
      <c r="A530" s="45"/>
      <c r="B530" s="74"/>
      <c r="C530" s="45"/>
      <c r="D530" s="45"/>
      <c r="E530" s="45"/>
      <c r="F530" s="45"/>
      <c r="G530" s="74"/>
      <c r="H530" s="45"/>
      <c r="I530" s="45"/>
      <c r="J530" s="74"/>
      <c r="K530" s="45"/>
      <c r="L530" s="74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ht="15.75" customHeight="1">
      <c r="A531" s="45"/>
      <c r="B531" s="74"/>
      <c r="C531" s="45"/>
      <c r="D531" s="45"/>
      <c r="E531" s="45"/>
      <c r="F531" s="45"/>
      <c r="G531" s="74"/>
      <c r="H531" s="45"/>
      <c r="I531" s="45"/>
      <c r="J531" s="74"/>
      <c r="K531" s="45"/>
      <c r="L531" s="74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ht="15.75" customHeight="1">
      <c r="A532" s="45"/>
      <c r="B532" s="74"/>
      <c r="C532" s="45"/>
      <c r="D532" s="45"/>
      <c r="E532" s="45"/>
      <c r="F532" s="45"/>
      <c r="G532" s="74"/>
      <c r="H532" s="45"/>
      <c r="I532" s="45"/>
      <c r="J532" s="74"/>
      <c r="K532" s="45"/>
      <c r="L532" s="74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ht="15.75" customHeight="1">
      <c r="A533" s="45"/>
      <c r="B533" s="74"/>
      <c r="C533" s="45"/>
      <c r="D533" s="45"/>
      <c r="E533" s="45"/>
      <c r="F533" s="45"/>
      <c r="G533" s="74"/>
      <c r="H533" s="45"/>
      <c r="I533" s="45"/>
      <c r="J533" s="74"/>
      <c r="K533" s="45"/>
      <c r="L533" s="74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ht="15.75" customHeight="1">
      <c r="A534" s="45"/>
      <c r="B534" s="74"/>
      <c r="C534" s="45"/>
      <c r="D534" s="45"/>
      <c r="E534" s="45"/>
      <c r="F534" s="45"/>
      <c r="G534" s="74"/>
      <c r="H534" s="45"/>
      <c r="I534" s="45"/>
      <c r="J534" s="74"/>
      <c r="K534" s="45"/>
      <c r="L534" s="74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ht="15.75" customHeight="1">
      <c r="A535" s="45"/>
      <c r="B535" s="74"/>
      <c r="C535" s="45"/>
      <c r="D535" s="45"/>
      <c r="E535" s="45"/>
      <c r="F535" s="45"/>
      <c r="G535" s="74"/>
      <c r="H535" s="45"/>
      <c r="I535" s="45"/>
      <c r="J535" s="74"/>
      <c r="K535" s="45"/>
      <c r="L535" s="74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ht="15.75" customHeight="1">
      <c r="A536" s="45"/>
      <c r="B536" s="74"/>
      <c r="C536" s="45"/>
      <c r="D536" s="45"/>
      <c r="E536" s="45"/>
      <c r="F536" s="45"/>
      <c r="G536" s="74"/>
      <c r="H536" s="45"/>
      <c r="I536" s="45"/>
      <c r="J536" s="74"/>
      <c r="K536" s="45"/>
      <c r="L536" s="74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ht="15.75" customHeight="1">
      <c r="A537" s="45"/>
      <c r="B537" s="74"/>
      <c r="C537" s="45"/>
      <c r="D537" s="45"/>
      <c r="E537" s="45"/>
      <c r="F537" s="45"/>
      <c r="G537" s="74"/>
      <c r="H537" s="45"/>
      <c r="I537" s="45"/>
      <c r="J537" s="74"/>
      <c r="K537" s="45"/>
      <c r="L537" s="74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ht="15.75" customHeight="1">
      <c r="A538" s="45"/>
      <c r="B538" s="74"/>
      <c r="C538" s="45"/>
      <c r="D538" s="45"/>
      <c r="E538" s="45"/>
      <c r="F538" s="45"/>
      <c r="G538" s="74"/>
      <c r="H538" s="45"/>
      <c r="I538" s="45"/>
      <c r="J538" s="74"/>
      <c r="K538" s="45"/>
      <c r="L538" s="74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ht="15.75" customHeight="1">
      <c r="A539" s="45"/>
      <c r="B539" s="74"/>
      <c r="C539" s="45"/>
      <c r="D539" s="45"/>
      <c r="E539" s="45"/>
      <c r="F539" s="45"/>
      <c r="G539" s="74"/>
      <c r="H539" s="45"/>
      <c r="I539" s="45"/>
      <c r="J539" s="74"/>
      <c r="K539" s="45"/>
      <c r="L539" s="74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ht="15.75" customHeight="1">
      <c r="A540" s="45"/>
      <c r="B540" s="74"/>
      <c r="C540" s="45"/>
      <c r="D540" s="45"/>
      <c r="E540" s="45"/>
      <c r="F540" s="45"/>
      <c r="G540" s="74"/>
      <c r="H540" s="45"/>
      <c r="I540" s="45"/>
      <c r="J540" s="74"/>
      <c r="K540" s="45"/>
      <c r="L540" s="74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ht="15.75" customHeight="1">
      <c r="A541" s="45"/>
      <c r="B541" s="74"/>
      <c r="C541" s="45"/>
      <c r="D541" s="45"/>
      <c r="E541" s="45"/>
      <c r="F541" s="45"/>
      <c r="G541" s="74"/>
      <c r="H541" s="45"/>
      <c r="I541" s="45"/>
      <c r="J541" s="74"/>
      <c r="K541" s="45"/>
      <c r="L541" s="74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ht="15.75" customHeight="1">
      <c r="A542" s="45"/>
      <c r="B542" s="74"/>
      <c r="C542" s="45"/>
      <c r="D542" s="45"/>
      <c r="E542" s="45"/>
      <c r="F542" s="45"/>
      <c r="G542" s="74"/>
      <c r="H542" s="45"/>
      <c r="I542" s="45"/>
      <c r="J542" s="74"/>
      <c r="K542" s="45"/>
      <c r="L542" s="74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ht="15.75" customHeight="1">
      <c r="A543" s="45"/>
      <c r="B543" s="74"/>
      <c r="C543" s="45"/>
      <c r="D543" s="45"/>
      <c r="E543" s="45"/>
      <c r="F543" s="45"/>
      <c r="G543" s="74"/>
      <c r="H543" s="45"/>
      <c r="I543" s="45"/>
      <c r="J543" s="74"/>
      <c r="K543" s="45"/>
      <c r="L543" s="74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ht="15.75" customHeight="1">
      <c r="A544" s="45"/>
      <c r="B544" s="74"/>
      <c r="C544" s="45"/>
      <c r="D544" s="45"/>
      <c r="E544" s="45"/>
      <c r="F544" s="45"/>
      <c r="G544" s="74"/>
      <c r="H544" s="45"/>
      <c r="I544" s="45"/>
      <c r="J544" s="74"/>
      <c r="K544" s="45"/>
      <c r="L544" s="74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ht="15.75" customHeight="1">
      <c r="A545" s="45"/>
      <c r="B545" s="74"/>
      <c r="C545" s="45"/>
      <c r="D545" s="45"/>
      <c r="E545" s="45"/>
      <c r="F545" s="45"/>
      <c r="G545" s="74"/>
      <c r="H545" s="45"/>
      <c r="I545" s="45"/>
      <c r="J545" s="74"/>
      <c r="K545" s="45"/>
      <c r="L545" s="74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ht="15.75" customHeight="1">
      <c r="A546" s="45"/>
      <c r="B546" s="74"/>
      <c r="C546" s="45"/>
      <c r="D546" s="45"/>
      <c r="E546" s="45"/>
      <c r="F546" s="45"/>
      <c r="G546" s="74"/>
      <c r="H546" s="45"/>
      <c r="I546" s="45"/>
      <c r="J546" s="74"/>
      <c r="K546" s="45"/>
      <c r="L546" s="74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ht="15.75" customHeight="1">
      <c r="A547" s="45"/>
      <c r="B547" s="74"/>
      <c r="C547" s="45"/>
      <c r="D547" s="45"/>
      <c r="E547" s="45"/>
      <c r="F547" s="45"/>
      <c r="G547" s="74"/>
      <c r="H547" s="45"/>
      <c r="I547" s="45"/>
      <c r="J547" s="74"/>
      <c r="K547" s="45"/>
      <c r="L547" s="74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ht="15.75" customHeight="1">
      <c r="A548" s="45"/>
      <c r="B548" s="74"/>
      <c r="C548" s="45"/>
      <c r="D548" s="45"/>
      <c r="E548" s="45"/>
      <c r="F548" s="45"/>
      <c r="G548" s="74"/>
      <c r="H548" s="45"/>
      <c r="I548" s="45"/>
      <c r="J548" s="74"/>
      <c r="K548" s="45"/>
      <c r="L548" s="74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ht="15.75" customHeight="1">
      <c r="A549" s="45"/>
      <c r="B549" s="74"/>
      <c r="C549" s="45"/>
      <c r="D549" s="45"/>
      <c r="E549" s="45"/>
      <c r="F549" s="45"/>
      <c r="G549" s="74"/>
      <c r="H549" s="45"/>
      <c r="I549" s="45"/>
      <c r="J549" s="74"/>
      <c r="K549" s="45"/>
      <c r="L549" s="74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ht="15.75" customHeight="1">
      <c r="A550" s="45"/>
      <c r="B550" s="74"/>
      <c r="C550" s="45"/>
      <c r="D550" s="45"/>
      <c r="E550" s="45"/>
      <c r="F550" s="45"/>
      <c r="G550" s="74"/>
      <c r="H550" s="45"/>
      <c r="I550" s="45"/>
      <c r="J550" s="74"/>
      <c r="K550" s="45"/>
      <c r="L550" s="74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ht="15.75" customHeight="1">
      <c r="A551" s="45"/>
      <c r="B551" s="74"/>
      <c r="C551" s="45"/>
      <c r="D551" s="45"/>
      <c r="E551" s="45"/>
      <c r="F551" s="45"/>
      <c r="G551" s="74"/>
      <c r="H551" s="45"/>
      <c r="I551" s="45"/>
      <c r="J551" s="74"/>
      <c r="K551" s="45"/>
      <c r="L551" s="74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ht="15.75" customHeight="1">
      <c r="A552" s="45"/>
      <c r="B552" s="74"/>
      <c r="C552" s="45"/>
      <c r="D552" s="45"/>
      <c r="E552" s="45"/>
      <c r="F552" s="45"/>
      <c r="G552" s="74"/>
      <c r="H552" s="45"/>
      <c r="I552" s="45"/>
      <c r="J552" s="74"/>
      <c r="K552" s="45"/>
      <c r="L552" s="74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ht="15.75" customHeight="1">
      <c r="A553" s="45"/>
      <c r="B553" s="74"/>
      <c r="C553" s="45"/>
      <c r="D553" s="45"/>
      <c r="E553" s="45"/>
      <c r="F553" s="45"/>
      <c r="G553" s="74"/>
      <c r="H553" s="45"/>
      <c r="I553" s="45"/>
      <c r="J553" s="74"/>
      <c r="K553" s="45"/>
      <c r="L553" s="74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ht="15.75" customHeight="1">
      <c r="A554" s="45"/>
      <c r="B554" s="74"/>
      <c r="C554" s="45"/>
      <c r="D554" s="45"/>
      <c r="E554" s="45"/>
      <c r="F554" s="45"/>
      <c r="G554" s="74"/>
      <c r="H554" s="45"/>
      <c r="I554" s="45"/>
      <c r="J554" s="74"/>
      <c r="K554" s="45"/>
      <c r="L554" s="74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ht="15.75" customHeight="1">
      <c r="A555" s="45"/>
      <c r="B555" s="74"/>
      <c r="C555" s="45"/>
      <c r="D555" s="45"/>
      <c r="E555" s="45"/>
      <c r="F555" s="45"/>
      <c r="G555" s="74"/>
      <c r="H555" s="45"/>
      <c r="I555" s="45"/>
      <c r="J555" s="74"/>
      <c r="K555" s="45"/>
      <c r="L555" s="74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ht="15.75" customHeight="1">
      <c r="A556" s="45"/>
      <c r="B556" s="74"/>
      <c r="C556" s="45"/>
      <c r="D556" s="45"/>
      <c r="E556" s="45"/>
      <c r="F556" s="45"/>
      <c r="G556" s="74"/>
      <c r="H556" s="45"/>
      <c r="I556" s="45"/>
      <c r="J556" s="74"/>
      <c r="K556" s="45"/>
      <c r="L556" s="74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ht="15.75" customHeight="1">
      <c r="A557" s="45"/>
      <c r="B557" s="74"/>
      <c r="C557" s="45"/>
      <c r="D557" s="45"/>
      <c r="E557" s="45"/>
      <c r="F557" s="45"/>
      <c r="G557" s="74"/>
      <c r="H557" s="45"/>
      <c r="I557" s="45"/>
      <c r="J557" s="74"/>
      <c r="K557" s="45"/>
      <c r="L557" s="74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ht="15.75" customHeight="1">
      <c r="A558" s="45"/>
      <c r="B558" s="74"/>
      <c r="C558" s="45"/>
      <c r="D558" s="45"/>
      <c r="E558" s="45"/>
      <c r="F558" s="45"/>
      <c r="G558" s="74"/>
      <c r="H558" s="45"/>
      <c r="I558" s="45"/>
      <c r="J558" s="74"/>
      <c r="K558" s="45"/>
      <c r="L558" s="74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ht="15.75" customHeight="1">
      <c r="A559" s="45"/>
      <c r="B559" s="74"/>
      <c r="C559" s="45"/>
      <c r="D559" s="45"/>
      <c r="E559" s="45"/>
      <c r="F559" s="45"/>
      <c r="G559" s="74"/>
      <c r="H559" s="45"/>
      <c r="I559" s="45"/>
      <c r="J559" s="74"/>
      <c r="K559" s="45"/>
      <c r="L559" s="74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ht="15.75" customHeight="1">
      <c r="A560" s="45"/>
      <c r="B560" s="74"/>
      <c r="C560" s="45"/>
      <c r="D560" s="45"/>
      <c r="E560" s="45"/>
      <c r="F560" s="45"/>
      <c r="G560" s="74"/>
      <c r="H560" s="45"/>
      <c r="I560" s="45"/>
      <c r="J560" s="74"/>
      <c r="K560" s="45"/>
      <c r="L560" s="74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ht="15.75" customHeight="1">
      <c r="A561" s="45"/>
      <c r="B561" s="74"/>
      <c r="C561" s="45"/>
      <c r="D561" s="45"/>
      <c r="E561" s="45"/>
      <c r="F561" s="45"/>
      <c r="G561" s="74"/>
      <c r="H561" s="45"/>
      <c r="I561" s="45"/>
      <c r="J561" s="74"/>
      <c r="K561" s="45"/>
      <c r="L561" s="74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ht="15.75" customHeight="1">
      <c r="A562" s="45"/>
      <c r="B562" s="74"/>
      <c r="C562" s="45"/>
      <c r="D562" s="45"/>
      <c r="E562" s="45"/>
      <c r="F562" s="45"/>
      <c r="G562" s="74"/>
      <c r="H562" s="45"/>
      <c r="I562" s="45"/>
      <c r="J562" s="74"/>
      <c r="K562" s="45"/>
      <c r="L562" s="74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ht="15.75" customHeight="1">
      <c r="A563" s="45"/>
      <c r="B563" s="74"/>
      <c r="C563" s="45"/>
      <c r="D563" s="45"/>
      <c r="E563" s="45"/>
      <c r="F563" s="45"/>
      <c r="G563" s="74"/>
      <c r="H563" s="45"/>
      <c r="I563" s="45"/>
      <c r="J563" s="74"/>
      <c r="K563" s="45"/>
      <c r="L563" s="74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ht="15.75" customHeight="1">
      <c r="A564" s="45"/>
      <c r="B564" s="74"/>
      <c r="C564" s="45"/>
      <c r="D564" s="45"/>
      <c r="E564" s="45"/>
      <c r="F564" s="45"/>
      <c r="G564" s="74"/>
      <c r="H564" s="45"/>
      <c r="I564" s="45"/>
      <c r="J564" s="74"/>
      <c r="K564" s="45"/>
      <c r="L564" s="74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ht="15.75" customHeight="1">
      <c r="A565" s="45"/>
      <c r="B565" s="74"/>
      <c r="C565" s="45"/>
      <c r="D565" s="45"/>
      <c r="E565" s="45"/>
      <c r="F565" s="45"/>
      <c r="G565" s="74"/>
      <c r="H565" s="45"/>
      <c r="I565" s="45"/>
      <c r="J565" s="74"/>
      <c r="K565" s="45"/>
      <c r="L565" s="74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ht="15.75" customHeight="1">
      <c r="A566" s="45"/>
      <c r="B566" s="74"/>
      <c r="C566" s="45"/>
      <c r="D566" s="45"/>
      <c r="E566" s="45"/>
      <c r="F566" s="45"/>
      <c r="G566" s="74"/>
      <c r="H566" s="45"/>
      <c r="I566" s="45"/>
      <c r="J566" s="74"/>
      <c r="K566" s="45"/>
      <c r="L566" s="74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ht="15.75" customHeight="1">
      <c r="A567" s="45"/>
      <c r="B567" s="74"/>
      <c r="C567" s="45"/>
      <c r="D567" s="45"/>
      <c r="E567" s="45"/>
      <c r="F567" s="45"/>
      <c r="G567" s="74"/>
      <c r="H567" s="45"/>
      <c r="I567" s="45"/>
      <c r="J567" s="74"/>
      <c r="K567" s="45"/>
      <c r="L567" s="74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ht="15.75" customHeight="1">
      <c r="A568" s="45"/>
      <c r="B568" s="74"/>
      <c r="C568" s="45"/>
      <c r="D568" s="45"/>
      <c r="E568" s="45"/>
      <c r="F568" s="45"/>
      <c r="G568" s="74"/>
      <c r="H568" s="45"/>
      <c r="I568" s="45"/>
      <c r="J568" s="74"/>
      <c r="K568" s="45"/>
      <c r="L568" s="74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ht="15.75" customHeight="1">
      <c r="A569" s="45"/>
      <c r="B569" s="74"/>
      <c r="C569" s="45"/>
      <c r="D569" s="45"/>
      <c r="E569" s="45"/>
      <c r="F569" s="45"/>
      <c r="G569" s="74"/>
      <c r="H569" s="45"/>
      <c r="I569" s="45"/>
      <c r="J569" s="74"/>
      <c r="K569" s="45"/>
      <c r="L569" s="74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ht="15.75" customHeight="1">
      <c r="A570" s="45"/>
      <c r="B570" s="74"/>
      <c r="C570" s="45"/>
      <c r="D570" s="45"/>
      <c r="E570" s="45"/>
      <c r="F570" s="45"/>
      <c r="G570" s="74"/>
      <c r="H570" s="45"/>
      <c r="I570" s="45"/>
      <c r="J570" s="74"/>
      <c r="K570" s="45"/>
      <c r="L570" s="74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ht="15.75" customHeight="1">
      <c r="A571" s="45"/>
      <c r="B571" s="74"/>
      <c r="C571" s="45"/>
      <c r="D571" s="45"/>
      <c r="E571" s="45"/>
      <c r="F571" s="45"/>
      <c r="G571" s="74"/>
      <c r="H571" s="45"/>
      <c r="I571" s="45"/>
      <c r="J571" s="74"/>
      <c r="K571" s="45"/>
      <c r="L571" s="74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ht="15.75" customHeight="1">
      <c r="A572" s="45"/>
      <c r="B572" s="74"/>
      <c r="C572" s="45"/>
      <c r="D572" s="45"/>
      <c r="E572" s="45"/>
      <c r="F572" s="45"/>
      <c r="G572" s="74"/>
      <c r="H572" s="45"/>
      <c r="I572" s="45"/>
      <c r="J572" s="74"/>
      <c r="K572" s="45"/>
      <c r="L572" s="74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ht="15.75" customHeight="1">
      <c r="A573" s="45"/>
      <c r="B573" s="74"/>
      <c r="C573" s="45"/>
      <c r="D573" s="45"/>
      <c r="E573" s="45"/>
      <c r="F573" s="45"/>
      <c r="G573" s="74"/>
      <c r="H573" s="45"/>
      <c r="I573" s="45"/>
      <c r="J573" s="74"/>
      <c r="K573" s="45"/>
      <c r="L573" s="74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ht="15.75" customHeight="1">
      <c r="A574" s="45"/>
      <c r="B574" s="74"/>
      <c r="C574" s="45"/>
      <c r="D574" s="45"/>
      <c r="E574" s="45"/>
      <c r="F574" s="45"/>
      <c r="G574" s="74"/>
      <c r="H574" s="45"/>
      <c r="I574" s="45"/>
      <c r="J574" s="74"/>
      <c r="K574" s="45"/>
      <c r="L574" s="74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ht="15.75" customHeight="1">
      <c r="A575" s="45"/>
      <c r="B575" s="74"/>
      <c r="C575" s="45"/>
      <c r="D575" s="45"/>
      <c r="E575" s="45"/>
      <c r="F575" s="45"/>
      <c r="G575" s="74"/>
      <c r="H575" s="45"/>
      <c r="I575" s="45"/>
      <c r="J575" s="74"/>
      <c r="K575" s="45"/>
      <c r="L575" s="74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ht="15.75" customHeight="1">
      <c r="A576" s="45"/>
      <c r="B576" s="74"/>
      <c r="C576" s="45"/>
      <c r="D576" s="45"/>
      <c r="E576" s="45"/>
      <c r="F576" s="45"/>
      <c r="G576" s="74"/>
      <c r="H576" s="45"/>
      <c r="I576" s="45"/>
      <c r="J576" s="74"/>
      <c r="K576" s="45"/>
      <c r="L576" s="74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ht="15.75" customHeight="1">
      <c r="A577" s="45"/>
      <c r="B577" s="74"/>
      <c r="C577" s="45"/>
      <c r="D577" s="45"/>
      <c r="E577" s="45"/>
      <c r="F577" s="45"/>
      <c r="G577" s="74"/>
      <c r="H577" s="45"/>
      <c r="I577" s="45"/>
      <c r="J577" s="74"/>
      <c r="K577" s="45"/>
      <c r="L577" s="74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ht="15.75" customHeight="1">
      <c r="A578" s="45"/>
      <c r="B578" s="74"/>
      <c r="C578" s="45"/>
      <c r="D578" s="45"/>
      <c r="E578" s="45"/>
      <c r="F578" s="45"/>
      <c r="G578" s="74"/>
      <c r="H578" s="45"/>
      <c r="I578" s="45"/>
      <c r="J578" s="74"/>
      <c r="K578" s="45"/>
      <c r="L578" s="74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ht="15.75" customHeight="1">
      <c r="A579" s="45"/>
      <c r="B579" s="74"/>
      <c r="C579" s="45"/>
      <c r="D579" s="45"/>
      <c r="E579" s="45"/>
      <c r="F579" s="45"/>
      <c r="G579" s="74"/>
      <c r="H579" s="45"/>
      <c r="I579" s="45"/>
      <c r="J579" s="74"/>
      <c r="K579" s="45"/>
      <c r="L579" s="74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ht="15.75" customHeight="1">
      <c r="A580" s="45"/>
      <c r="B580" s="74"/>
      <c r="C580" s="45"/>
      <c r="D580" s="45"/>
      <c r="E580" s="45"/>
      <c r="F580" s="45"/>
      <c r="G580" s="74"/>
      <c r="H580" s="45"/>
      <c r="I580" s="45"/>
      <c r="J580" s="74"/>
      <c r="K580" s="45"/>
      <c r="L580" s="74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ht="15.75" customHeight="1">
      <c r="A581" s="45"/>
      <c r="B581" s="74"/>
      <c r="C581" s="45"/>
      <c r="D581" s="45"/>
      <c r="E581" s="45"/>
      <c r="F581" s="45"/>
      <c r="G581" s="74"/>
      <c r="H581" s="45"/>
      <c r="I581" s="45"/>
      <c r="J581" s="74"/>
      <c r="K581" s="45"/>
      <c r="L581" s="74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ht="15.75" customHeight="1">
      <c r="A582" s="45"/>
      <c r="B582" s="74"/>
      <c r="C582" s="45"/>
      <c r="D582" s="45"/>
      <c r="E582" s="45"/>
      <c r="F582" s="45"/>
      <c r="G582" s="74"/>
      <c r="H582" s="45"/>
      <c r="I582" s="45"/>
      <c r="J582" s="74"/>
      <c r="K582" s="45"/>
      <c r="L582" s="74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ht="15.75" customHeight="1">
      <c r="A583" s="45"/>
      <c r="B583" s="74"/>
      <c r="C583" s="45"/>
      <c r="D583" s="45"/>
      <c r="E583" s="45"/>
      <c r="F583" s="45"/>
      <c r="G583" s="74"/>
      <c r="H583" s="45"/>
      <c r="I583" s="45"/>
      <c r="J583" s="74"/>
      <c r="K583" s="45"/>
      <c r="L583" s="74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ht="15.75" customHeight="1">
      <c r="A584" s="45"/>
      <c r="B584" s="74"/>
      <c r="C584" s="45"/>
      <c r="D584" s="45"/>
      <c r="E584" s="45"/>
      <c r="F584" s="45"/>
      <c r="G584" s="74"/>
      <c r="H584" s="45"/>
      <c r="I584" s="45"/>
      <c r="J584" s="74"/>
      <c r="K584" s="45"/>
      <c r="L584" s="74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ht="15.75" customHeight="1">
      <c r="A585" s="45"/>
      <c r="B585" s="74"/>
      <c r="C585" s="45"/>
      <c r="D585" s="45"/>
      <c r="E585" s="45"/>
      <c r="F585" s="45"/>
      <c r="G585" s="74"/>
      <c r="H585" s="45"/>
      <c r="I585" s="45"/>
      <c r="J585" s="74"/>
      <c r="K585" s="45"/>
      <c r="L585" s="74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ht="15.75" customHeight="1">
      <c r="A586" s="45"/>
      <c r="B586" s="74"/>
      <c r="C586" s="45"/>
      <c r="D586" s="45"/>
      <c r="E586" s="45"/>
      <c r="F586" s="45"/>
      <c r="G586" s="74"/>
      <c r="H586" s="45"/>
      <c r="I586" s="45"/>
      <c r="J586" s="74"/>
      <c r="K586" s="45"/>
      <c r="L586" s="74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ht="15.75" customHeight="1">
      <c r="A587" s="45"/>
      <c r="B587" s="74"/>
      <c r="C587" s="45"/>
      <c r="D587" s="45"/>
      <c r="E587" s="45"/>
      <c r="F587" s="45"/>
      <c r="G587" s="74"/>
      <c r="H587" s="45"/>
      <c r="I587" s="45"/>
      <c r="J587" s="74"/>
      <c r="K587" s="45"/>
      <c r="L587" s="74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ht="15.75" customHeight="1">
      <c r="A588" s="45"/>
      <c r="B588" s="74"/>
      <c r="C588" s="45"/>
      <c r="D588" s="45"/>
      <c r="E588" s="45"/>
      <c r="F588" s="45"/>
      <c r="G588" s="74"/>
      <c r="H588" s="45"/>
      <c r="I588" s="45"/>
      <c r="J588" s="74"/>
      <c r="K588" s="45"/>
      <c r="L588" s="74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ht="15.75" customHeight="1">
      <c r="A589" s="45"/>
      <c r="B589" s="74"/>
      <c r="C589" s="45"/>
      <c r="D589" s="45"/>
      <c r="E589" s="45"/>
      <c r="F589" s="45"/>
      <c r="G589" s="74"/>
      <c r="H589" s="45"/>
      <c r="I589" s="45"/>
      <c r="J589" s="74"/>
      <c r="K589" s="45"/>
      <c r="L589" s="74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ht="15.75" customHeight="1">
      <c r="A590" s="45"/>
      <c r="B590" s="74"/>
      <c r="C590" s="45"/>
      <c r="D590" s="45"/>
      <c r="E590" s="45"/>
      <c r="F590" s="45"/>
      <c r="G590" s="74"/>
      <c r="H590" s="45"/>
      <c r="I590" s="45"/>
      <c r="J590" s="74"/>
      <c r="K590" s="45"/>
      <c r="L590" s="74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ht="15.75" customHeight="1">
      <c r="A591" s="45"/>
      <c r="B591" s="74"/>
      <c r="C591" s="45"/>
      <c r="D591" s="45"/>
      <c r="E591" s="45"/>
      <c r="F591" s="45"/>
      <c r="G591" s="74"/>
      <c r="H591" s="45"/>
      <c r="I591" s="45"/>
      <c r="J591" s="74"/>
      <c r="K591" s="45"/>
      <c r="L591" s="74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ht="15.75" customHeight="1">
      <c r="A592" s="45"/>
      <c r="B592" s="74"/>
      <c r="C592" s="45"/>
      <c r="D592" s="45"/>
      <c r="E592" s="45"/>
      <c r="F592" s="45"/>
      <c r="G592" s="74"/>
      <c r="H592" s="45"/>
      <c r="I592" s="45"/>
      <c r="J592" s="74"/>
      <c r="K592" s="45"/>
      <c r="L592" s="74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ht="15.75" customHeight="1">
      <c r="A593" s="45"/>
      <c r="B593" s="74"/>
      <c r="C593" s="45"/>
      <c r="D593" s="45"/>
      <c r="E593" s="45"/>
      <c r="F593" s="45"/>
      <c r="G593" s="74"/>
      <c r="H593" s="45"/>
      <c r="I593" s="45"/>
      <c r="J593" s="74"/>
      <c r="K593" s="45"/>
      <c r="L593" s="74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ht="15.75" customHeight="1">
      <c r="A594" s="45"/>
      <c r="B594" s="74"/>
      <c r="C594" s="45"/>
      <c r="D594" s="45"/>
      <c r="E594" s="45"/>
      <c r="F594" s="45"/>
      <c r="G594" s="74"/>
      <c r="H594" s="45"/>
      <c r="I594" s="45"/>
      <c r="J594" s="74"/>
      <c r="K594" s="45"/>
      <c r="L594" s="74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ht="15.75" customHeight="1">
      <c r="A595" s="45"/>
      <c r="B595" s="74"/>
      <c r="C595" s="45"/>
      <c r="D595" s="45"/>
      <c r="E595" s="45"/>
      <c r="F595" s="45"/>
      <c r="G595" s="74"/>
      <c r="H595" s="45"/>
      <c r="I595" s="45"/>
      <c r="J595" s="74"/>
      <c r="K595" s="45"/>
      <c r="L595" s="74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ht="15.75" customHeight="1">
      <c r="A596" s="45"/>
      <c r="B596" s="74"/>
      <c r="C596" s="45"/>
      <c r="D596" s="45"/>
      <c r="E596" s="45"/>
      <c r="F596" s="45"/>
      <c r="G596" s="74"/>
      <c r="H596" s="45"/>
      <c r="I596" s="45"/>
      <c r="J596" s="74"/>
      <c r="K596" s="45"/>
      <c r="L596" s="74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ht="15.75" customHeight="1">
      <c r="A597" s="45"/>
      <c r="B597" s="74"/>
      <c r="C597" s="45"/>
      <c r="D597" s="45"/>
      <c r="E597" s="45"/>
      <c r="F597" s="45"/>
      <c r="G597" s="74"/>
      <c r="H597" s="45"/>
      <c r="I597" s="45"/>
      <c r="J597" s="74"/>
      <c r="K597" s="45"/>
      <c r="L597" s="74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ht="15.75" customHeight="1">
      <c r="A598" s="45"/>
      <c r="B598" s="74"/>
      <c r="C598" s="45"/>
      <c r="D598" s="45"/>
      <c r="E598" s="45"/>
      <c r="F598" s="45"/>
      <c r="G598" s="74"/>
      <c r="H598" s="45"/>
      <c r="I598" s="45"/>
      <c r="J598" s="74"/>
      <c r="K598" s="45"/>
      <c r="L598" s="74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ht="15.75" customHeight="1">
      <c r="A599" s="45"/>
      <c r="B599" s="74"/>
      <c r="C599" s="45"/>
      <c r="D599" s="45"/>
      <c r="E599" s="45"/>
      <c r="F599" s="45"/>
      <c r="G599" s="74"/>
      <c r="H599" s="45"/>
      <c r="I599" s="45"/>
      <c r="J599" s="74"/>
      <c r="K599" s="45"/>
      <c r="L599" s="74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ht="15.75" customHeight="1">
      <c r="A600" s="45"/>
      <c r="B600" s="74"/>
      <c r="C600" s="45"/>
      <c r="D600" s="45"/>
      <c r="E600" s="45"/>
      <c r="F600" s="45"/>
      <c r="G600" s="74"/>
      <c r="H600" s="45"/>
      <c r="I600" s="45"/>
      <c r="J600" s="74"/>
      <c r="K600" s="45"/>
      <c r="L600" s="74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ht="15.75" customHeight="1">
      <c r="A601" s="45"/>
      <c r="B601" s="74"/>
      <c r="C601" s="45"/>
      <c r="D601" s="45"/>
      <c r="E601" s="45"/>
      <c r="F601" s="45"/>
      <c r="G601" s="74"/>
      <c r="H601" s="45"/>
      <c r="I601" s="45"/>
      <c r="J601" s="74"/>
      <c r="K601" s="45"/>
      <c r="L601" s="74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ht="15.75" customHeight="1">
      <c r="A602" s="45"/>
      <c r="B602" s="74"/>
      <c r="C602" s="45"/>
      <c r="D602" s="45"/>
      <c r="E602" s="45"/>
      <c r="F602" s="45"/>
      <c r="G602" s="74"/>
      <c r="H602" s="45"/>
      <c r="I602" s="45"/>
      <c r="J602" s="74"/>
      <c r="K602" s="45"/>
      <c r="L602" s="74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ht="15.75" customHeight="1">
      <c r="A603" s="45"/>
      <c r="B603" s="74"/>
      <c r="C603" s="45"/>
      <c r="D603" s="45"/>
      <c r="E603" s="45"/>
      <c r="F603" s="45"/>
      <c r="G603" s="74"/>
      <c r="H603" s="45"/>
      <c r="I603" s="45"/>
      <c r="J603" s="74"/>
      <c r="K603" s="45"/>
      <c r="L603" s="74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ht="15.75" customHeight="1">
      <c r="A604" s="45"/>
      <c r="B604" s="74"/>
      <c r="C604" s="45"/>
      <c r="D604" s="45"/>
      <c r="E604" s="45"/>
      <c r="F604" s="45"/>
      <c r="G604" s="74"/>
      <c r="H604" s="45"/>
      <c r="I604" s="45"/>
      <c r="J604" s="74"/>
      <c r="K604" s="45"/>
      <c r="L604" s="74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ht="15.75" customHeight="1">
      <c r="A605" s="45"/>
      <c r="B605" s="74"/>
      <c r="C605" s="45"/>
      <c r="D605" s="45"/>
      <c r="E605" s="45"/>
      <c r="F605" s="45"/>
      <c r="G605" s="74"/>
      <c r="H605" s="45"/>
      <c r="I605" s="45"/>
      <c r="J605" s="74"/>
      <c r="K605" s="45"/>
      <c r="L605" s="74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ht="15.75" customHeight="1">
      <c r="A606" s="45"/>
      <c r="B606" s="74"/>
      <c r="C606" s="45"/>
      <c r="D606" s="45"/>
      <c r="E606" s="45"/>
      <c r="F606" s="45"/>
      <c r="G606" s="74"/>
      <c r="H606" s="45"/>
      <c r="I606" s="45"/>
      <c r="J606" s="74"/>
      <c r="K606" s="45"/>
      <c r="L606" s="74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ht="15.75" customHeight="1">
      <c r="A607" s="45"/>
      <c r="B607" s="74"/>
      <c r="C607" s="45"/>
      <c r="D607" s="45"/>
      <c r="E607" s="45"/>
      <c r="F607" s="45"/>
      <c r="G607" s="74"/>
      <c r="H607" s="45"/>
      <c r="I607" s="45"/>
      <c r="J607" s="74"/>
      <c r="K607" s="45"/>
      <c r="L607" s="74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ht="15.75" customHeight="1">
      <c r="A608" s="45"/>
      <c r="B608" s="74"/>
      <c r="C608" s="45"/>
      <c r="D608" s="45"/>
      <c r="E608" s="45"/>
      <c r="F608" s="45"/>
      <c r="G608" s="74"/>
      <c r="H608" s="45"/>
      <c r="I608" s="45"/>
      <c r="J608" s="74"/>
      <c r="K608" s="45"/>
      <c r="L608" s="74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ht="15.75" customHeight="1">
      <c r="A609" s="45"/>
      <c r="B609" s="74"/>
      <c r="C609" s="45"/>
      <c r="D609" s="45"/>
      <c r="E609" s="45"/>
      <c r="F609" s="45"/>
      <c r="G609" s="74"/>
      <c r="H609" s="45"/>
      <c r="I609" s="45"/>
      <c r="J609" s="74"/>
      <c r="K609" s="45"/>
      <c r="L609" s="74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ht="15.75" customHeight="1">
      <c r="A610" s="45"/>
      <c r="B610" s="74"/>
      <c r="C610" s="45"/>
      <c r="D610" s="45"/>
      <c r="E610" s="45"/>
      <c r="F610" s="45"/>
      <c r="G610" s="74"/>
      <c r="H610" s="45"/>
      <c r="I610" s="45"/>
      <c r="J610" s="74"/>
      <c r="K610" s="45"/>
      <c r="L610" s="74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ht="15.75" customHeight="1">
      <c r="A611" s="45"/>
      <c r="B611" s="74"/>
      <c r="C611" s="45"/>
      <c r="D611" s="45"/>
      <c r="E611" s="45"/>
      <c r="F611" s="45"/>
      <c r="G611" s="74"/>
      <c r="H611" s="45"/>
      <c r="I611" s="45"/>
      <c r="J611" s="74"/>
      <c r="K611" s="45"/>
      <c r="L611" s="74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ht="15.75" customHeight="1">
      <c r="A612" s="45"/>
      <c r="B612" s="74"/>
      <c r="C612" s="45"/>
      <c r="D612" s="45"/>
      <c r="E612" s="45"/>
      <c r="F612" s="45"/>
      <c r="G612" s="74"/>
      <c r="H612" s="45"/>
      <c r="I612" s="45"/>
      <c r="J612" s="74"/>
      <c r="K612" s="45"/>
      <c r="L612" s="74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ht="15.75" customHeight="1">
      <c r="A613" s="45"/>
      <c r="B613" s="74"/>
      <c r="C613" s="45"/>
      <c r="D613" s="45"/>
      <c r="E613" s="45"/>
      <c r="F613" s="45"/>
      <c r="G613" s="74"/>
      <c r="H613" s="45"/>
      <c r="I613" s="45"/>
      <c r="J613" s="74"/>
      <c r="K613" s="45"/>
      <c r="L613" s="74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ht="15.75" customHeight="1">
      <c r="A614" s="45"/>
      <c r="B614" s="74"/>
      <c r="C614" s="45"/>
      <c r="D614" s="45"/>
      <c r="E614" s="45"/>
      <c r="F614" s="45"/>
      <c r="G614" s="74"/>
      <c r="H614" s="45"/>
      <c r="I614" s="45"/>
      <c r="J614" s="74"/>
      <c r="K614" s="45"/>
      <c r="L614" s="74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ht="15.75" customHeight="1">
      <c r="A615" s="45"/>
      <c r="B615" s="74"/>
      <c r="C615" s="45"/>
      <c r="D615" s="45"/>
      <c r="E615" s="45"/>
      <c r="F615" s="45"/>
      <c r="G615" s="74"/>
      <c r="H615" s="45"/>
      <c r="I615" s="45"/>
      <c r="J615" s="74"/>
      <c r="K615" s="45"/>
      <c r="L615" s="74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ht="15.75" customHeight="1">
      <c r="A616" s="45"/>
      <c r="B616" s="74"/>
      <c r="C616" s="45"/>
      <c r="D616" s="45"/>
      <c r="E616" s="45"/>
      <c r="F616" s="45"/>
      <c r="G616" s="74"/>
      <c r="H616" s="45"/>
      <c r="I616" s="45"/>
      <c r="J616" s="74"/>
      <c r="K616" s="45"/>
      <c r="L616" s="74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ht="15.75" customHeight="1">
      <c r="A617" s="45"/>
      <c r="B617" s="74"/>
      <c r="C617" s="45"/>
      <c r="D617" s="45"/>
      <c r="E617" s="45"/>
      <c r="F617" s="45"/>
      <c r="G617" s="74"/>
      <c r="H617" s="45"/>
      <c r="I617" s="45"/>
      <c r="J617" s="74"/>
      <c r="K617" s="45"/>
      <c r="L617" s="74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ht="15.75" customHeight="1">
      <c r="A618" s="45"/>
      <c r="B618" s="74"/>
      <c r="C618" s="45"/>
      <c r="D618" s="45"/>
      <c r="E618" s="45"/>
      <c r="F618" s="45"/>
      <c r="G618" s="74"/>
      <c r="H618" s="45"/>
      <c r="I618" s="45"/>
      <c r="J618" s="74"/>
      <c r="K618" s="45"/>
      <c r="L618" s="74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ht="15.75" customHeight="1">
      <c r="A619" s="45"/>
      <c r="B619" s="74"/>
      <c r="C619" s="45"/>
      <c r="D619" s="45"/>
      <c r="E619" s="45"/>
      <c r="F619" s="45"/>
      <c r="G619" s="74"/>
      <c r="H619" s="45"/>
      <c r="I619" s="45"/>
      <c r="J619" s="74"/>
      <c r="K619" s="45"/>
      <c r="L619" s="74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ht="15.75" customHeight="1">
      <c r="A620" s="45"/>
      <c r="B620" s="74"/>
      <c r="C620" s="45"/>
      <c r="D620" s="45"/>
      <c r="E620" s="45"/>
      <c r="F620" s="45"/>
      <c r="G620" s="74"/>
      <c r="H620" s="45"/>
      <c r="I620" s="45"/>
      <c r="J620" s="74"/>
      <c r="K620" s="45"/>
      <c r="L620" s="74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ht="15.75" customHeight="1">
      <c r="A621" s="45"/>
      <c r="B621" s="74"/>
      <c r="C621" s="45"/>
      <c r="D621" s="45"/>
      <c r="E621" s="45"/>
      <c r="F621" s="45"/>
      <c r="G621" s="74"/>
      <c r="H621" s="45"/>
      <c r="I621" s="45"/>
      <c r="J621" s="74"/>
      <c r="K621" s="45"/>
      <c r="L621" s="74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ht="15.75" customHeight="1">
      <c r="A622" s="45"/>
      <c r="B622" s="74"/>
      <c r="C622" s="45"/>
      <c r="D622" s="45"/>
      <c r="E622" s="45"/>
      <c r="F622" s="45"/>
      <c r="G622" s="74"/>
      <c r="H622" s="45"/>
      <c r="I622" s="45"/>
      <c r="J622" s="74"/>
      <c r="K622" s="45"/>
      <c r="L622" s="74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ht="15.75" customHeight="1">
      <c r="A623" s="45"/>
      <c r="B623" s="74"/>
      <c r="C623" s="45"/>
      <c r="D623" s="45"/>
      <c r="E623" s="45"/>
      <c r="F623" s="45"/>
      <c r="G623" s="74"/>
      <c r="H623" s="45"/>
      <c r="I623" s="45"/>
      <c r="J623" s="74"/>
      <c r="K623" s="45"/>
      <c r="L623" s="74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ht="15.75" customHeight="1">
      <c r="A624" s="45"/>
      <c r="B624" s="74"/>
      <c r="C624" s="45"/>
      <c r="D624" s="45"/>
      <c r="E624" s="45"/>
      <c r="F624" s="45"/>
      <c r="G624" s="74"/>
      <c r="H624" s="45"/>
      <c r="I624" s="45"/>
      <c r="J624" s="74"/>
      <c r="K624" s="45"/>
      <c r="L624" s="74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ht="15.75" customHeight="1">
      <c r="A625" s="45"/>
      <c r="B625" s="74"/>
      <c r="C625" s="45"/>
      <c r="D625" s="45"/>
      <c r="E625" s="45"/>
      <c r="F625" s="45"/>
      <c r="G625" s="74"/>
      <c r="H625" s="45"/>
      <c r="I625" s="45"/>
      <c r="J625" s="74"/>
      <c r="K625" s="45"/>
      <c r="L625" s="74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ht="15.75" customHeight="1">
      <c r="A626" s="45"/>
      <c r="B626" s="74"/>
      <c r="C626" s="45"/>
      <c r="D626" s="45"/>
      <c r="E626" s="45"/>
      <c r="F626" s="45"/>
      <c r="G626" s="74"/>
      <c r="H626" s="45"/>
      <c r="I626" s="45"/>
      <c r="J626" s="74"/>
      <c r="K626" s="45"/>
      <c r="L626" s="74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ht="15.75" customHeight="1">
      <c r="A627" s="45"/>
      <c r="B627" s="74"/>
      <c r="C627" s="45"/>
      <c r="D627" s="45"/>
      <c r="E627" s="45"/>
      <c r="F627" s="45"/>
      <c r="G627" s="74"/>
      <c r="H627" s="45"/>
      <c r="I627" s="45"/>
      <c r="J627" s="74"/>
      <c r="K627" s="45"/>
      <c r="L627" s="74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ht="15.75" customHeight="1">
      <c r="A628" s="45"/>
      <c r="B628" s="74"/>
      <c r="C628" s="45"/>
      <c r="D628" s="45"/>
      <c r="E628" s="45"/>
      <c r="F628" s="45"/>
      <c r="G628" s="74"/>
      <c r="H628" s="45"/>
      <c r="I628" s="45"/>
      <c r="J628" s="74"/>
      <c r="K628" s="45"/>
      <c r="L628" s="74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ht="15.75" customHeight="1">
      <c r="A629" s="45"/>
      <c r="B629" s="74"/>
      <c r="C629" s="45"/>
      <c r="D629" s="45"/>
      <c r="E629" s="45"/>
      <c r="F629" s="45"/>
      <c r="G629" s="74"/>
      <c r="H629" s="45"/>
      <c r="I629" s="45"/>
      <c r="J629" s="74"/>
      <c r="K629" s="45"/>
      <c r="L629" s="74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ht="15.75" customHeight="1">
      <c r="A630" s="45"/>
      <c r="B630" s="74"/>
      <c r="C630" s="45"/>
      <c r="D630" s="45"/>
      <c r="E630" s="45"/>
      <c r="F630" s="45"/>
      <c r="G630" s="74"/>
      <c r="H630" s="45"/>
      <c r="I630" s="45"/>
      <c r="J630" s="74"/>
      <c r="K630" s="45"/>
      <c r="L630" s="74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ht="15.75" customHeight="1">
      <c r="A631" s="45"/>
      <c r="B631" s="74"/>
      <c r="C631" s="45"/>
      <c r="D631" s="45"/>
      <c r="E631" s="45"/>
      <c r="F631" s="45"/>
      <c r="G631" s="74"/>
      <c r="H631" s="45"/>
      <c r="I631" s="45"/>
      <c r="J631" s="74"/>
      <c r="K631" s="45"/>
      <c r="L631" s="74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ht="15.75" customHeight="1">
      <c r="A632" s="45"/>
      <c r="B632" s="74"/>
      <c r="C632" s="45"/>
      <c r="D632" s="45"/>
      <c r="E632" s="45"/>
      <c r="F632" s="45"/>
      <c r="G632" s="74"/>
      <c r="H632" s="45"/>
      <c r="I632" s="45"/>
      <c r="J632" s="74"/>
      <c r="K632" s="45"/>
      <c r="L632" s="74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ht="15.75" customHeight="1">
      <c r="A633" s="45"/>
      <c r="B633" s="74"/>
      <c r="C633" s="45"/>
      <c r="D633" s="45"/>
      <c r="E633" s="45"/>
      <c r="F633" s="45"/>
      <c r="G633" s="74"/>
      <c r="H633" s="45"/>
      <c r="I633" s="45"/>
      <c r="J633" s="74"/>
      <c r="K633" s="45"/>
      <c r="L633" s="74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ht="15.75" customHeight="1">
      <c r="A634" s="45"/>
      <c r="B634" s="74"/>
      <c r="C634" s="45"/>
      <c r="D634" s="45"/>
      <c r="E634" s="45"/>
      <c r="F634" s="45"/>
      <c r="G634" s="74"/>
      <c r="H634" s="45"/>
      <c r="I634" s="45"/>
      <c r="J634" s="74"/>
      <c r="K634" s="45"/>
      <c r="L634" s="74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ht="15.75" customHeight="1">
      <c r="A635" s="45"/>
      <c r="B635" s="74"/>
      <c r="C635" s="45"/>
      <c r="D635" s="45"/>
      <c r="E635" s="45"/>
      <c r="F635" s="45"/>
      <c r="G635" s="74"/>
      <c r="H635" s="45"/>
      <c r="I635" s="45"/>
      <c r="J635" s="74"/>
      <c r="K635" s="45"/>
      <c r="L635" s="74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ht="15.75" customHeight="1">
      <c r="A636" s="45"/>
      <c r="B636" s="74"/>
      <c r="C636" s="45"/>
      <c r="D636" s="45"/>
      <c r="E636" s="45"/>
      <c r="F636" s="45"/>
      <c r="G636" s="74"/>
      <c r="H636" s="45"/>
      <c r="I636" s="45"/>
      <c r="J636" s="74"/>
      <c r="K636" s="45"/>
      <c r="L636" s="74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ht="15.75" customHeight="1">
      <c r="A637" s="45"/>
      <c r="B637" s="74"/>
      <c r="C637" s="45"/>
      <c r="D637" s="45"/>
      <c r="E637" s="45"/>
      <c r="F637" s="45"/>
      <c r="G637" s="74"/>
      <c r="H637" s="45"/>
      <c r="I637" s="45"/>
      <c r="J637" s="74"/>
      <c r="K637" s="45"/>
      <c r="L637" s="74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ht="15.75" customHeight="1">
      <c r="A638" s="45"/>
      <c r="B638" s="74"/>
      <c r="C638" s="45"/>
      <c r="D638" s="45"/>
      <c r="E638" s="45"/>
      <c r="F638" s="45"/>
      <c r="G638" s="74"/>
      <c r="H638" s="45"/>
      <c r="I638" s="45"/>
      <c r="J638" s="74"/>
      <c r="K638" s="45"/>
      <c r="L638" s="74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ht="15.75" customHeight="1">
      <c r="A639" s="45"/>
      <c r="B639" s="74"/>
      <c r="C639" s="45"/>
      <c r="D639" s="45"/>
      <c r="E639" s="45"/>
      <c r="F639" s="45"/>
      <c r="G639" s="74"/>
      <c r="H639" s="45"/>
      <c r="I639" s="45"/>
      <c r="J639" s="74"/>
      <c r="K639" s="45"/>
      <c r="L639" s="74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ht="15.75" customHeight="1">
      <c r="A640" s="45"/>
      <c r="B640" s="74"/>
      <c r="C640" s="45"/>
      <c r="D640" s="45"/>
      <c r="E640" s="45"/>
      <c r="F640" s="45"/>
      <c r="G640" s="74"/>
      <c r="H640" s="45"/>
      <c r="I640" s="45"/>
      <c r="J640" s="74"/>
      <c r="K640" s="45"/>
      <c r="L640" s="74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ht="15.75" customHeight="1">
      <c r="A641" s="45"/>
      <c r="B641" s="74"/>
      <c r="C641" s="45"/>
      <c r="D641" s="45"/>
      <c r="E641" s="45"/>
      <c r="F641" s="45"/>
      <c r="G641" s="74"/>
      <c r="H641" s="45"/>
      <c r="I641" s="45"/>
      <c r="J641" s="74"/>
      <c r="K641" s="45"/>
      <c r="L641" s="74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ht="15.75" customHeight="1">
      <c r="A642" s="45"/>
      <c r="B642" s="74"/>
      <c r="C642" s="45"/>
      <c r="D642" s="45"/>
      <c r="E642" s="45"/>
      <c r="F642" s="45"/>
      <c r="G642" s="74"/>
      <c r="H642" s="45"/>
      <c r="I642" s="45"/>
      <c r="J642" s="74"/>
      <c r="K642" s="45"/>
      <c r="L642" s="74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ht="15.75" customHeight="1">
      <c r="A643" s="45"/>
      <c r="B643" s="74"/>
      <c r="C643" s="45"/>
      <c r="D643" s="45"/>
      <c r="E643" s="45"/>
      <c r="F643" s="45"/>
      <c r="G643" s="74"/>
      <c r="H643" s="45"/>
      <c r="I643" s="45"/>
      <c r="J643" s="74"/>
      <c r="K643" s="45"/>
      <c r="L643" s="74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ht="15.75" customHeight="1">
      <c r="A644" s="45"/>
      <c r="B644" s="74"/>
      <c r="C644" s="45"/>
      <c r="D644" s="45"/>
      <c r="E644" s="45"/>
      <c r="F644" s="45"/>
      <c r="G644" s="74"/>
      <c r="H644" s="45"/>
      <c r="I644" s="45"/>
      <c r="J644" s="74"/>
      <c r="K644" s="45"/>
      <c r="L644" s="74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ht="15.75" customHeight="1">
      <c r="A645" s="45"/>
      <c r="B645" s="74"/>
      <c r="C645" s="45"/>
      <c r="D645" s="45"/>
      <c r="E645" s="45"/>
      <c r="F645" s="45"/>
      <c r="G645" s="74"/>
      <c r="H645" s="45"/>
      <c r="I645" s="45"/>
      <c r="J645" s="74"/>
      <c r="K645" s="45"/>
      <c r="L645" s="74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ht="15.75" customHeight="1">
      <c r="A646" s="45"/>
      <c r="B646" s="74"/>
      <c r="C646" s="45"/>
      <c r="D646" s="45"/>
      <c r="E646" s="45"/>
      <c r="F646" s="45"/>
      <c r="G646" s="74"/>
      <c r="H646" s="45"/>
      <c r="I646" s="45"/>
      <c r="J646" s="74"/>
      <c r="K646" s="45"/>
      <c r="L646" s="74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ht="15.75" customHeight="1">
      <c r="A647" s="45"/>
      <c r="B647" s="74"/>
      <c r="C647" s="45"/>
      <c r="D647" s="45"/>
      <c r="E647" s="45"/>
      <c r="F647" s="45"/>
      <c r="G647" s="74"/>
      <c r="H647" s="45"/>
      <c r="I647" s="45"/>
      <c r="J647" s="74"/>
      <c r="K647" s="45"/>
      <c r="L647" s="74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ht="15.75" customHeight="1">
      <c r="A648" s="45"/>
      <c r="B648" s="74"/>
      <c r="C648" s="45"/>
      <c r="D648" s="45"/>
      <c r="E648" s="45"/>
      <c r="F648" s="45"/>
      <c r="G648" s="74"/>
      <c r="H648" s="45"/>
      <c r="I648" s="45"/>
      <c r="J648" s="74"/>
      <c r="K648" s="45"/>
      <c r="L648" s="74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ht="15.75" customHeight="1">
      <c r="A649" s="45"/>
      <c r="B649" s="74"/>
      <c r="C649" s="45"/>
      <c r="D649" s="45"/>
      <c r="E649" s="45"/>
      <c r="F649" s="45"/>
      <c r="G649" s="74"/>
      <c r="H649" s="45"/>
      <c r="I649" s="45"/>
      <c r="J649" s="74"/>
      <c r="K649" s="45"/>
      <c r="L649" s="74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ht="15.75" customHeight="1">
      <c r="A650" s="45"/>
      <c r="B650" s="74"/>
      <c r="C650" s="45"/>
      <c r="D650" s="45"/>
      <c r="E650" s="45"/>
      <c r="F650" s="45"/>
      <c r="G650" s="74"/>
      <c r="H650" s="45"/>
      <c r="I650" s="45"/>
      <c r="J650" s="74"/>
      <c r="K650" s="45"/>
      <c r="L650" s="74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ht="15.75" customHeight="1">
      <c r="A651" s="45"/>
      <c r="B651" s="74"/>
      <c r="C651" s="45"/>
      <c r="D651" s="45"/>
      <c r="E651" s="45"/>
      <c r="F651" s="45"/>
      <c r="G651" s="74"/>
      <c r="H651" s="45"/>
      <c r="I651" s="45"/>
      <c r="J651" s="74"/>
      <c r="K651" s="45"/>
      <c r="L651" s="74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ht="15.75" customHeight="1">
      <c r="A652" s="45"/>
      <c r="B652" s="74"/>
      <c r="C652" s="45"/>
      <c r="D652" s="45"/>
      <c r="E652" s="45"/>
      <c r="F652" s="45"/>
      <c r="G652" s="74"/>
      <c r="H652" s="45"/>
      <c r="I652" s="45"/>
      <c r="J652" s="74"/>
      <c r="K652" s="45"/>
      <c r="L652" s="74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ht="15.75" customHeight="1">
      <c r="A653" s="45"/>
      <c r="B653" s="74"/>
      <c r="C653" s="45"/>
      <c r="D653" s="45"/>
      <c r="E653" s="45"/>
      <c r="F653" s="45"/>
      <c r="G653" s="74"/>
      <c r="H653" s="45"/>
      <c r="I653" s="45"/>
      <c r="J653" s="74"/>
      <c r="K653" s="45"/>
      <c r="L653" s="74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ht="15.75" customHeight="1">
      <c r="A654" s="45"/>
      <c r="B654" s="74"/>
      <c r="C654" s="45"/>
      <c r="D654" s="45"/>
      <c r="E654" s="45"/>
      <c r="F654" s="45"/>
      <c r="G654" s="74"/>
      <c r="H654" s="45"/>
      <c r="I654" s="45"/>
      <c r="J654" s="74"/>
      <c r="K654" s="45"/>
      <c r="L654" s="74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ht="15.75" customHeight="1">
      <c r="A655" s="45"/>
      <c r="B655" s="74"/>
      <c r="C655" s="45"/>
      <c r="D655" s="45"/>
      <c r="E655" s="45"/>
      <c r="F655" s="45"/>
      <c r="G655" s="74"/>
      <c r="H655" s="45"/>
      <c r="I655" s="45"/>
      <c r="J655" s="74"/>
      <c r="K655" s="45"/>
      <c r="L655" s="74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ht="15.75" customHeight="1">
      <c r="A656" s="45"/>
      <c r="B656" s="74"/>
      <c r="C656" s="45"/>
      <c r="D656" s="45"/>
      <c r="E656" s="45"/>
      <c r="F656" s="45"/>
      <c r="G656" s="74"/>
      <c r="H656" s="45"/>
      <c r="I656" s="45"/>
      <c r="J656" s="74"/>
      <c r="K656" s="45"/>
      <c r="L656" s="74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ht="15.75" customHeight="1">
      <c r="A657" s="45"/>
      <c r="B657" s="74"/>
      <c r="C657" s="45"/>
      <c r="D657" s="45"/>
      <c r="E657" s="45"/>
      <c r="F657" s="45"/>
      <c r="G657" s="74"/>
      <c r="H657" s="45"/>
      <c r="I657" s="45"/>
      <c r="J657" s="74"/>
      <c r="K657" s="45"/>
      <c r="L657" s="74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ht="15.75" customHeight="1">
      <c r="A658" s="45"/>
      <c r="B658" s="74"/>
      <c r="C658" s="45"/>
      <c r="D658" s="45"/>
      <c r="E658" s="45"/>
      <c r="F658" s="45"/>
      <c r="G658" s="74"/>
      <c r="H658" s="45"/>
      <c r="I658" s="45"/>
      <c r="J658" s="74"/>
      <c r="K658" s="45"/>
      <c r="L658" s="74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ht="15.75" customHeight="1">
      <c r="A659" s="45"/>
      <c r="B659" s="74"/>
      <c r="C659" s="45"/>
      <c r="D659" s="45"/>
      <c r="E659" s="45"/>
      <c r="F659" s="45"/>
      <c r="G659" s="74"/>
      <c r="H659" s="45"/>
      <c r="I659" s="45"/>
      <c r="J659" s="74"/>
      <c r="K659" s="45"/>
      <c r="L659" s="74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ht="15.75" customHeight="1">
      <c r="A660" s="45"/>
      <c r="B660" s="74"/>
      <c r="C660" s="45"/>
      <c r="D660" s="45"/>
      <c r="E660" s="45"/>
      <c r="F660" s="45"/>
      <c r="G660" s="74"/>
      <c r="H660" s="45"/>
      <c r="I660" s="45"/>
      <c r="J660" s="74"/>
      <c r="K660" s="45"/>
      <c r="L660" s="74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ht="15.75" customHeight="1">
      <c r="A661" s="45"/>
      <c r="B661" s="74"/>
      <c r="C661" s="45"/>
      <c r="D661" s="45"/>
      <c r="E661" s="45"/>
      <c r="F661" s="45"/>
      <c r="G661" s="74"/>
      <c r="H661" s="45"/>
      <c r="I661" s="45"/>
      <c r="J661" s="74"/>
      <c r="K661" s="45"/>
      <c r="L661" s="74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ht="15.75" customHeight="1">
      <c r="A662" s="45"/>
      <c r="B662" s="74"/>
      <c r="C662" s="45"/>
      <c r="D662" s="45"/>
      <c r="E662" s="45"/>
      <c r="F662" s="45"/>
      <c r="G662" s="74"/>
      <c r="H662" s="45"/>
      <c r="I662" s="45"/>
      <c r="J662" s="74"/>
      <c r="K662" s="45"/>
      <c r="L662" s="74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ht="15.75" customHeight="1">
      <c r="A663" s="45"/>
      <c r="B663" s="74"/>
      <c r="C663" s="45"/>
      <c r="D663" s="45"/>
      <c r="E663" s="45"/>
      <c r="F663" s="45"/>
      <c r="G663" s="74"/>
      <c r="H663" s="45"/>
      <c r="I663" s="45"/>
      <c r="J663" s="74"/>
      <c r="K663" s="45"/>
      <c r="L663" s="74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ht="15.75" customHeight="1">
      <c r="A664" s="45"/>
      <c r="B664" s="74"/>
      <c r="C664" s="45"/>
      <c r="D664" s="45"/>
      <c r="E664" s="45"/>
      <c r="F664" s="45"/>
      <c r="G664" s="74"/>
      <c r="H664" s="45"/>
      <c r="I664" s="45"/>
      <c r="J664" s="74"/>
      <c r="K664" s="45"/>
      <c r="L664" s="74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ht="15.75" customHeight="1">
      <c r="A665" s="45"/>
      <c r="B665" s="74"/>
      <c r="C665" s="45"/>
      <c r="D665" s="45"/>
      <c r="E665" s="45"/>
      <c r="F665" s="45"/>
      <c r="G665" s="74"/>
      <c r="H665" s="45"/>
      <c r="I665" s="45"/>
      <c r="J665" s="74"/>
      <c r="K665" s="45"/>
      <c r="L665" s="74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ht="15.75" customHeight="1">
      <c r="A666" s="45"/>
      <c r="B666" s="74"/>
      <c r="C666" s="45"/>
      <c r="D666" s="45"/>
      <c r="E666" s="45"/>
      <c r="F666" s="45"/>
      <c r="G666" s="74"/>
      <c r="H666" s="45"/>
      <c r="I666" s="45"/>
      <c r="J666" s="74"/>
      <c r="K666" s="45"/>
      <c r="L666" s="74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ht="15.75" customHeight="1">
      <c r="A667" s="45"/>
      <c r="B667" s="74"/>
      <c r="C667" s="45"/>
      <c r="D667" s="45"/>
      <c r="E667" s="45"/>
      <c r="F667" s="45"/>
      <c r="G667" s="74"/>
      <c r="H667" s="45"/>
      <c r="I667" s="45"/>
      <c r="J667" s="74"/>
      <c r="K667" s="45"/>
      <c r="L667" s="74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ht="15.75" customHeight="1">
      <c r="A668" s="45"/>
      <c r="B668" s="74"/>
      <c r="C668" s="45"/>
      <c r="D668" s="45"/>
      <c r="E668" s="45"/>
      <c r="F668" s="45"/>
      <c r="G668" s="74"/>
      <c r="H668" s="45"/>
      <c r="I668" s="45"/>
      <c r="J668" s="74"/>
      <c r="K668" s="45"/>
      <c r="L668" s="74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ht="15.75" customHeight="1">
      <c r="A669" s="45"/>
      <c r="B669" s="74"/>
      <c r="C669" s="45"/>
      <c r="D669" s="45"/>
      <c r="E669" s="45"/>
      <c r="F669" s="45"/>
      <c r="G669" s="74"/>
      <c r="H669" s="45"/>
      <c r="I669" s="45"/>
      <c r="J669" s="74"/>
      <c r="K669" s="45"/>
      <c r="L669" s="74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ht="15.75" customHeight="1">
      <c r="A670" s="45"/>
      <c r="B670" s="74"/>
      <c r="C670" s="45"/>
      <c r="D670" s="45"/>
      <c r="E670" s="45"/>
      <c r="F670" s="45"/>
      <c r="G670" s="74"/>
      <c r="H670" s="45"/>
      <c r="I670" s="45"/>
      <c r="J670" s="74"/>
      <c r="K670" s="45"/>
      <c r="L670" s="74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ht="15.75" customHeight="1">
      <c r="A671" s="45"/>
      <c r="B671" s="74"/>
      <c r="C671" s="45"/>
      <c r="D671" s="45"/>
      <c r="E671" s="45"/>
      <c r="F671" s="45"/>
      <c r="G671" s="74"/>
      <c r="H671" s="45"/>
      <c r="I671" s="45"/>
      <c r="J671" s="74"/>
      <c r="K671" s="45"/>
      <c r="L671" s="74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ht="15.75" customHeight="1">
      <c r="A672" s="45"/>
      <c r="B672" s="74"/>
      <c r="C672" s="45"/>
      <c r="D672" s="45"/>
      <c r="E672" s="45"/>
      <c r="F672" s="45"/>
      <c r="G672" s="74"/>
      <c r="H672" s="45"/>
      <c r="I672" s="45"/>
      <c r="J672" s="74"/>
      <c r="K672" s="45"/>
      <c r="L672" s="74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ht="15.75" customHeight="1">
      <c r="A673" s="45"/>
      <c r="B673" s="74"/>
      <c r="C673" s="45"/>
      <c r="D673" s="45"/>
      <c r="E673" s="45"/>
      <c r="F673" s="45"/>
      <c r="G673" s="74"/>
      <c r="H673" s="45"/>
      <c r="I673" s="45"/>
      <c r="J673" s="74"/>
      <c r="K673" s="45"/>
      <c r="L673" s="74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ht="15.75" customHeight="1">
      <c r="A674" s="45"/>
      <c r="B674" s="74"/>
      <c r="C674" s="45"/>
      <c r="D674" s="45"/>
      <c r="E674" s="45"/>
      <c r="F674" s="45"/>
      <c r="G674" s="74"/>
      <c r="H674" s="45"/>
      <c r="I674" s="45"/>
      <c r="J674" s="74"/>
      <c r="K674" s="45"/>
      <c r="L674" s="74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ht="15.75" customHeight="1">
      <c r="A675" s="45"/>
      <c r="B675" s="74"/>
      <c r="C675" s="45"/>
      <c r="D675" s="45"/>
      <c r="E675" s="45"/>
      <c r="F675" s="45"/>
      <c r="G675" s="74"/>
      <c r="H675" s="45"/>
      <c r="I675" s="45"/>
      <c r="J675" s="74"/>
      <c r="K675" s="45"/>
      <c r="L675" s="74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ht="15.75" customHeight="1">
      <c r="A676" s="45"/>
      <c r="B676" s="74"/>
      <c r="C676" s="45"/>
      <c r="D676" s="45"/>
      <c r="E676" s="45"/>
      <c r="F676" s="45"/>
      <c r="G676" s="74"/>
      <c r="H676" s="45"/>
      <c r="I676" s="45"/>
      <c r="J676" s="74"/>
      <c r="K676" s="45"/>
      <c r="L676" s="74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ht="15.75" customHeight="1">
      <c r="A677" s="45"/>
      <c r="B677" s="74"/>
      <c r="C677" s="45"/>
      <c r="D677" s="45"/>
      <c r="E677" s="45"/>
      <c r="F677" s="45"/>
      <c r="G677" s="74"/>
      <c r="H677" s="45"/>
      <c r="I677" s="45"/>
      <c r="J677" s="74"/>
      <c r="K677" s="45"/>
      <c r="L677" s="74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ht="15.75" customHeight="1">
      <c r="A678" s="45"/>
      <c r="B678" s="74"/>
      <c r="C678" s="45"/>
      <c r="D678" s="45"/>
      <c r="E678" s="45"/>
      <c r="F678" s="45"/>
      <c r="G678" s="74"/>
      <c r="H678" s="45"/>
      <c r="I678" s="45"/>
      <c r="J678" s="74"/>
      <c r="K678" s="45"/>
      <c r="L678" s="74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ht="15.75" customHeight="1">
      <c r="A679" s="45"/>
      <c r="B679" s="74"/>
      <c r="C679" s="45"/>
      <c r="D679" s="45"/>
      <c r="E679" s="45"/>
      <c r="F679" s="45"/>
      <c r="G679" s="74"/>
      <c r="H679" s="45"/>
      <c r="I679" s="45"/>
      <c r="J679" s="74"/>
      <c r="K679" s="45"/>
      <c r="L679" s="74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ht="15.75" customHeight="1">
      <c r="A680" s="45"/>
      <c r="B680" s="74"/>
      <c r="C680" s="45"/>
      <c r="D680" s="45"/>
      <c r="E680" s="45"/>
      <c r="F680" s="45"/>
      <c r="G680" s="74"/>
      <c r="H680" s="45"/>
      <c r="I680" s="45"/>
      <c r="J680" s="74"/>
      <c r="K680" s="45"/>
      <c r="L680" s="74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ht="15.75" customHeight="1">
      <c r="A681" s="45"/>
      <c r="B681" s="74"/>
      <c r="C681" s="45"/>
      <c r="D681" s="45"/>
      <c r="E681" s="45"/>
      <c r="F681" s="45"/>
      <c r="G681" s="74"/>
      <c r="H681" s="45"/>
      <c r="I681" s="45"/>
      <c r="J681" s="74"/>
      <c r="K681" s="45"/>
      <c r="L681" s="74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ht="15.75" customHeight="1">
      <c r="A682" s="45"/>
      <c r="B682" s="74"/>
      <c r="C682" s="45"/>
      <c r="D682" s="45"/>
      <c r="E682" s="45"/>
      <c r="F682" s="45"/>
      <c r="G682" s="74"/>
      <c r="H682" s="45"/>
      <c r="I682" s="45"/>
      <c r="J682" s="74"/>
      <c r="K682" s="45"/>
      <c r="L682" s="74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ht="15.75" customHeight="1">
      <c r="A683" s="45"/>
      <c r="B683" s="74"/>
      <c r="C683" s="45"/>
      <c r="D683" s="45"/>
      <c r="E683" s="45"/>
      <c r="F683" s="45"/>
      <c r="G683" s="74"/>
      <c r="H683" s="45"/>
      <c r="I683" s="45"/>
      <c r="J683" s="74"/>
      <c r="K683" s="45"/>
      <c r="L683" s="74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ht="15.75" customHeight="1">
      <c r="A684" s="45"/>
      <c r="B684" s="74"/>
      <c r="C684" s="45"/>
      <c r="D684" s="45"/>
      <c r="E684" s="45"/>
      <c r="F684" s="45"/>
      <c r="G684" s="74"/>
      <c r="H684" s="45"/>
      <c r="I684" s="45"/>
      <c r="J684" s="74"/>
      <c r="K684" s="45"/>
      <c r="L684" s="74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ht="15.75" customHeight="1">
      <c r="A685" s="45"/>
      <c r="B685" s="74"/>
      <c r="C685" s="45"/>
      <c r="D685" s="45"/>
      <c r="E685" s="45"/>
      <c r="F685" s="45"/>
      <c r="G685" s="74"/>
      <c r="H685" s="45"/>
      <c r="I685" s="45"/>
      <c r="J685" s="74"/>
      <c r="K685" s="45"/>
      <c r="L685" s="74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ht="15.75" customHeight="1">
      <c r="A686" s="45"/>
      <c r="B686" s="74"/>
      <c r="C686" s="45"/>
      <c r="D686" s="45"/>
      <c r="E686" s="45"/>
      <c r="F686" s="45"/>
      <c r="G686" s="74"/>
      <c r="H686" s="45"/>
      <c r="I686" s="45"/>
      <c r="J686" s="74"/>
      <c r="K686" s="45"/>
      <c r="L686" s="74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ht="15.75" customHeight="1">
      <c r="A687" s="45"/>
      <c r="B687" s="74"/>
      <c r="C687" s="45"/>
      <c r="D687" s="45"/>
      <c r="E687" s="45"/>
      <c r="F687" s="45"/>
      <c r="G687" s="74"/>
      <c r="H687" s="45"/>
      <c r="I687" s="45"/>
      <c r="J687" s="74"/>
      <c r="K687" s="45"/>
      <c r="L687" s="74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ht="15.75" customHeight="1">
      <c r="A688" s="45"/>
      <c r="B688" s="74"/>
      <c r="C688" s="45"/>
      <c r="D688" s="45"/>
      <c r="E688" s="45"/>
      <c r="F688" s="45"/>
      <c r="G688" s="74"/>
      <c r="H688" s="45"/>
      <c r="I688" s="45"/>
      <c r="J688" s="74"/>
      <c r="K688" s="45"/>
      <c r="L688" s="74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ht="15.75" customHeight="1">
      <c r="A689" s="45"/>
      <c r="B689" s="74"/>
      <c r="C689" s="45"/>
      <c r="D689" s="45"/>
      <c r="E689" s="45"/>
      <c r="F689" s="45"/>
      <c r="G689" s="74"/>
      <c r="H689" s="45"/>
      <c r="I689" s="45"/>
      <c r="J689" s="74"/>
      <c r="K689" s="45"/>
      <c r="L689" s="74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ht="15.75" customHeight="1">
      <c r="A690" s="45"/>
      <c r="B690" s="74"/>
      <c r="C690" s="45"/>
      <c r="D690" s="45"/>
      <c r="E690" s="45"/>
      <c r="F690" s="45"/>
      <c r="G690" s="74"/>
      <c r="H690" s="45"/>
      <c r="I690" s="45"/>
      <c r="J690" s="74"/>
      <c r="K690" s="45"/>
      <c r="L690" s="74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ht="15.75" customHeight="1">
      <c r="A691" s="45"/>
      <c r="B691" s="74"/>
      <c r="C691" s="45"/>
      <c r="D691" s="45"/>
      <c r="E691" s="45"/>
      <c r="F691" s="45"/>
      <c r="G691" s="74"/>
      <c r="H691" s="45"/>
      <c r="I691" s="45"/>
      <c r="J691" s="74"/>
      <c r="K691" s="45"/>
      <c r="L691" s="74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ht="15.75" customHeight="1">
      <c r="A692" s="45"/>
      <c r="B692" s="74"/>
      <c r="C692" s="45"/>
      <c r="D692" s="45"/>
      <c r="E692" s="45"/>
      <c r="F692" s="45"/>
      <c r="G692" s="74"/>
      <c r="H692" s="45"/>
      <c r="I692" s="45"/>
      <c r="J692" s="74"/>
      <c r="K692" s="45"/>
      <c r="L692" s="74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ht="15.75" customHeight="1">
      <c r="A693" s="45"/>
      <c r="B693" s="74"/>
      <c r="C693" s="45"/>
      <c r="D693" s="45"/>
      <c r="E693" s="45"/>
      <c r="F693" s="45"/>
      <c r="G693" s="74"/>
      <c r="H693" s="45"/>
      <c r="I693" s="45"/>
      <c r="J693" s="74"/>
      <c r="K693" s="45"/>
      <c r="L693" s="74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ht="15.75" customHeight="1">
      <c r="A694" s="45"/>
      <c r="B694" s="74"/>
      <c r="C694" s="45"/>
      <c r="D694" s="45"/>
      <c r="E694" s="45"/>
      <c r="F694" s="45"/>
      <c r="G694" s="74"/>
      <c r="H694" s="45"/>
      <c r="I694" s="45"/>
      <c r="J694" s="74"/>
      <c r="K694" s="45"/>
      <c r="L694" s="74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ht="15.75" customHeight="1">
      <c r="A695" s="45"/>
      <c r="B695" s="74"/>
      <c r="C695" s="45"/>
      <c r="D695" s="45"/>
      <c r="E695" s="45"/>
      <c r="F695" s="45"/>
      <c r="G695" s="74"/>
      <c r="H695" s="45"/>
      <c r="I695" s="45"/>
      <c r="J695" s="74"/>
      <c r="K695" s="45"/>
      <c r="L695" s="74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ht="15.75" customHeight="1">
      <c r="A696" s="45"/>
      <c r="B696" s="74"/>
      <c r="C696" s="45"/>
      <c r="D696" s="45"/>
      <c r="E696" s="45"/>
      <c r="F696" s="45"/>
      <c r="G696" s="74"/>
      <c r="H696" s="45"/>
      <c r="I696" s="45"/>
      <c r="J696" s="74"/>
      <c r="K696" s="45"/>
      <c r="L696" s="74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ht="15.75" customHeight="1">
      <c r="A697" s="45"/>
      <c r="B697" s="74"/>
      <c r="C697" s="45"/>
      <c r="D697" s="45"/>
      <c r="E697" s="45"/>
      <c r="F697" s="45"/>
      <c r="G697" s="74"/>
      <c r="H697" s="45"/>
      <c r="I697" s="45"/>
      <c r="J697" s="74"/>
      <c r="K697" s="45"/>
      <c r="L697" s="74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ht="15.75" customHeight="1">
      <c r="A698" s="45"/>
      <c r="B698" s="74"/>
      <c r="C698" s="45"/>
      <c r="D698" s="45"/>
      <c r="E698" s="45"/>
      <c r="F698" s="45"/>
      <c r="G698" s="74"/>
      <c r="H698" s="45"/>
      <c r="I698" s="45"/>
      <c r="J698" s="74"/>
      <c r="K698" s="45"/>
      <c r="L698" s="74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ht="15.75" customHeight="1">
      <c r="A699" s="45"/>
      <c r="B699" s="74"/>
      <c r="C699" s="45"/>
      <c r="D699" s="45"/>
      <c r="E699" s="45"/>
      <c r="F699" s="45"/>
      <c r="G699" s="74"/>
      <c r="H699" s="45"/>
      <c r="I699" s="45"/>
      <c r="J699" s="74"/>
      <c r="K699" s="45"/>
      <c r="L699" s="74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ht="15.75" customHeight="1">
      <c r="A700" s="45"/>
      <c r="B700" s="74"/>
      <c r="C700" s="45"/>
      <c r="D700" s="45"/>
      <c r="E700" s="45"/>
      <c r="F700" s="45"/>
      <c r="G700" s="74"/>
      <c r="H700" s="45"/>
      <c r="I700" s="45"/>
      <c r="J700" s="74"/>
      <c r="K700" s="45"/>
      <c r="L700" s="74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ht="15.75" customHeight="1">
      <c r="A701" s="45"/>
      <c r="B701" s="74"/>
      <c r="C701" s="45"/>
      <c r="D701" s="45"/>
      <c r="E701" s="45"/>
      <c r="F701" s="45"/>
      <c r="G701" s="74"/>
      <c r="H701" s="45"/>
      <c r="I701" s="45"/>
      <c r="J701" s="74"/>
      <c r="K701" s="45"/>
      <c r="L701" s="74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ht="15.75" customHeight="1">
      <c r="A702" s="45"/>
      <c r="B702" s="74"/>
      <c r="C702" s="45"/>
      <c r="D702" s="45"/>
      <c r="E702" s="45"/>
      <c r="F702" s="45"/>
      <c r="G702" s="74"/>
      <c r="H702" s="45"/>
      <c r="I702" s="45"/>
      <c r="J702" s="74"/>
      <c r="K702" s="45"/>
      <c r="L702" s="74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ht="15.75" customHeight="1">
      <c r="A703" s="45"/>
      <c r="B703" s="74"/>
      <c r="C703" s="45"/>
      <c r="D703" s="45"/>
      <c r="E703" s="45"/>
      <c r="F703" s="45"/>
      <c r="G703" s="74"/>
      <c r="H703" s="45"/>
      <c r="I703" s="45"/>
      <c r="J703" s="74"/>
      <c r="K703" s="45"/>
      <c r="L703" s="74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ht="15.75" customHeight="1">
      <c r="A704" s="45"/>
      <c r="B704" s="74"/>
      <c r="C704" s="45"/>
      <c r="D704" s="45"/>
      <c r="E704" s="45"/>
      <c r="F704" s="45"/>
      <c r="G704" s="74"/>
      <c r="H704" s="45"/>
      <c r="I704" s="45"/>
      <c r="J704" s="74"/>
      <c r="K704" s="45"/>
      <c r="L704" s="74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ht="15.75" customHeight="1">
      <c r="A705" s="45"/>
      <c r="B705" s="74"/>
      <c r="C705" s="45"/>
      <c r="D705" s="45"/>
      <c r="E705" s="45"/>
      <c r="F705" s="45"/>
      <c r="G705" s="74"/>
      <c r="H705" s="45"/>
      <c r="I705" s="45"/>
      <c r="J705" s="74"/>
      <c r="K705" s="45"/>
      <c r="L705" s="74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ht="15.75" customHeight="1">
      <c r="A706" s="45"/>
      <c r="B706" s="74"/>
      <c r="C706" s="45"/>
      <c r="D706" s="45"/>
      <c r="E706" s="45"/>
      <c r="F706" s="45"/>
      <c r="G706" s="74"/>
      <c r="H706" s="45"/>
      <c r="I706" s="45"/>
      <c r="J706" s="74"/>
      <c r="K706" s="45"/>
      <c r="L706" s="74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ht="15.75" customHeight="1">
      <c r="A707" s="45"/>
      <c r="B707" s="74"/>
      <c r="C707" s="45"/>
      <c r="D707" s="45"/>
      <c r="E707" s="45"/>
      <c r="F707" s="45"/>
      <c r="G707" s="74"/>
      <c r="H707" s="45"/>
      <c r="I707" s="45"/>
      <c r="J707" s="74"/>
      <c r="K707" s="45"/>
      <c r="L707" s="74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ht="15.75" customHeight="1">
      <c r="A708" s="45"/>
      <c r="B708" s="74"/>
      <c r="C708" s="45"/>
      <c r="D708" s="45"/>
      <c r="E708" s="45"/>
      <c r="F708" s="45"/>
      <c r="G708" s="74"/>
      <c r="H708" s="45"/>
      <c r="I708" s="45"/>
      <c r="J708" s="74"/>
      <c r="K708" s="45"/>
      <c r="L708" s="74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ht="15.75" customHeight="1">
      <c r="A709" s="45"/>
      <c r="B709" s="74"/>
      <c r="C709" s="45"/>
      <c r="D709" s="45"/>
      <c r="E709" s="45"/>
      <c r="F709" s="45"/>
      <c r="G709" s="74"/>
      <c r="H709" s="45"/>
      <c r="I709" s="45"/>
      <c r="J709" s="74"/>
      <c r="K709" s="45"/>
      <c r="L709" s="74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ht="15.75" customHeight="1">
      <c r="A710" s="45"/>
      <c r="B710" s="74"/>
      <c r="C710" s="45"/>
      <c r="D710" s="45"/>
      <c r="E710" s="45"/>
      <c r="F710" s="45"/>
      <c r="G710" s="74"/>
      <c r="H710" s="45"/>
      <c r="I710" s="45"/>
      <c r="J710" s="74"/>
      <c r="K710" s="45"/>
      <c r="L710" s="74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ht="15.75" customHeight="1">
      <c r="A711" s="45"/>
      <c r="B711" s="74"/>
      <c r="C711" s="45"/>
      <c r="D711" s="45"/>
      <c r="E711" s="45"/>
      <c r="F711" s="45"/>
      <c r="G711" s="74"/>
      <c r="H711" s="45"/>
      <c r="I711" s="45"/>
      <c r="J711" s="74"/>
      <c r="K711" s="45"/>
      <c r="L711" s="74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ht="15.75" customHeight="1">
      <c r="A712" s="45"/>
      <c r="B712" s="74"/>
      <c r="C712" s="45"/>
      <c r="D712" s="45"/>
      <c r="E712" s="45"/>
      <c r="F712" s="45"/>
      <c r="G712" s="74"/>
      <c r="H712" s="45"/>
      <c r="I712" s="45"/>
      <c r="J712" s="74"/>
      <c r="K712" s="45"/>
      <c r="L712" s="74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ht="15.75" customHeight="1">
      <c r="A713" s="45"/>
      <c r="B713" s="74"/>
      <c r="C713" s="45"/>
      <c r="D713" s="45"/>
      <c r="E713" s="45"/>
      <c r="F713" s="45"/>
      <c r="G713" s="74"/>
      <c r="H713" s="45"/>
      <c r="I713" s="45"/>
      <c r="J713" s="74"/>
      <c r="K713" s="45"/>
      <c r="L713" s="74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ht="15.75" customHeight="1">
      <c r="A714" s="45"/>
      <c r="B714" s="74"/>
      <c r="C714" s="45"/>
      <c r="D714" s="45"/>
      <c r="E714" s="45"/>
      <c r="F714" s="45"/>
      <c r="G714" s="74"/>
      <c r="H714" s="45"/>
      <c r="I714" s="45"/>
      <c r="J714" s="74"/>
      <c r="K714" s="45"/>
      <c r="L714" s="74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ht="15.75" customHeight="1">
      <c r="A715" s="45"/>
      <c r="B715" s="74"/>
      <c r="C715" s="45"/>
      <c r="D715" s="45"/>
      <c r="E715" s="45"/>
      <c r="F715" s="45"/>
      <c r="G715" s="74"/>
      <c r="H715" s="45"/>
      <c r="I715" s="45"/>
      <c r="J715" s="74"/>
      <c r="K715" s="45"/>
      <c r="L715" s="74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ht="15.75" customHeight="1">
      <c r="A716" s="45"/>
      <c r="B716" s="74"/>
      <c r="C716" s="45"/>
      <c r="D716" s="45"/>
      <c r="E716" s="45"/>
      <c r="F716" s="45"/>
      <c r="G716" s="74"/>
      <c r="H716" s="45"/>
      <c r="I716" s="45"/>
      <c r="J716" s="74"/>
      <c r="K716" s="45"/>
      <c r="L716" s="74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ht="15.75" customHeight="1">
      <c r="A717" s="45"/>
      <c r="B717" s="74"/>
      <c r="C717" s="45"/>
      <c r="D717" s="45"/>
      <c r="E717" s="45"/>
      <c r="F717" s="45"/>
      <c r="G717" s="74"/>
      <c r="H717" s="45"/>
      <c r="I717" s="45"/>
      <c r="J717" s="74"/>
      <c r="K717" s="45"/>
      <c r="L717" s="74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ht="15.75" customHeight="1">
      <c r="A718" s="45"/>
      <c r="B718" s="74"/>
      <c r="C718" s="45"/>
      <c r="D718" s="45"/>
      <c r="E718" s="45"/>
      <c r="F718" s="45"/>
      <c r="G718" s="74"/>
      <c r="H718" s="45"/>
      <c r="I718" s="45"/>
      <c r="J718" s="74"/>
      <c r="K718" s="45"/>
      <c r="L718" s="74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ht="15.75" customHeight="1">
      <c r="A719" s="45"/>
      <c r="B719" s="74"/>
      <c r="C719" s="45"/>
      <c r="D719" s="45"/>
      <c r="E719" s="45"/>
      <c r="F719" s="45"/>
      <c r="G719" s="74"/>
      <c r="H719" s="45"/>
      <c r="I719" s="45"/>
      <c r="J719" s="74"/>
      <c r="K719" s="45"/>
      <c r="L719" s="74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ht="15.75" customHeight="1">
      <c r="A720" s="45"/>
      <c r="B720" s="74"/>
      <c r="C720" s="45"/>
      <c r="D720" s="45"/>
      <c r="E720" s="45"/>
      <c r="F720" s="45"/>
      <c r="G720" s="74"/>
      <c r="H720" s="45"/>
      <c r="I720" s="45"/>
      <c r="J720" s="74"/>
      <c r="K720" s="45"/>
      <c r="L720" s="74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ht="15.75" customHeight="1">
      <c r="A721" s="45"/>
      <c r="B721" s="74"/>
      <c r="C721" s="45"/>
      <c r="D721" s="45"/>
      <c r="E721" s="45"/>
      <c r="F721" s="45"/>
      <c r="G721" s="74"/>
      <c r="H721" s="45"/>
      <c r="I721" s="45"/>
      <c r="J721" s="74"/>
      <c r="K721" s="45"/>
      <c r="L721" s="74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ht="15.75" customHeight="1">
      <c r="A722" s="45"/>
      <c r="B722" s="74"/>
      <c r="C722" s="45"/>
      <c r="D722" s="45"/>
      <c r="E722" s="45"/>
      <c r="F722" s="45"/>
      <c r="G722" s="74"/>
      <c r="H722" s="45"/>
      <c r="I722" s="45"/>
      <c r="J722" s="74"/>
      <c r="K722" s="45"/>
      <c r="L722" s="74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ht="15.75" customHeight="1">
      <c r="A723" s="45"/>
      <c r="B723" s="74"/>
      <c r="C723" s="45"/>
      <c r="D723" s="45"/>
      <c r="E723" s="45"/>
      <c r="F723" s="45"/>
      <c r="G723" s="74"/>
      <c r="H723" s="45"/>
      <c r="I723" s="45"/>
      <c r="J723" s="74"/>
      <c r="K723" s="45"/>
      <c r="L723" s="74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ht="15.75" customHeight="1">
      <c r="A724" s="45"/>
      <c r="B724" s="74"/>
      <c r="C724" s="45"/>
      <c r="D724" s="45"/>
      <c r="E724" s="45"/>
      <c r="F724" s="45"/>
      <c r="G724" s="74"/>
      <c r="H724" s="45"/>
      <c r="I724" s="45"/>
      <c r="J724" s="74"/>
      <c r="K724" s="45"/>
      <c r="L724" s="74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ht="15.75" customHeight="1">
      <c r="A725" s="45"/>
      <c r="B725" s="74"/>
      <c r="C725" s="45"/>
      <c r="D725" s="45"/>
      <c r="E725" s="45"/>
      <c r="F725" s="45"/>
      <c r="G725" s="74"/>
      <c r="H725" s="45"/>
      <c r="I725" s="45"/>
      <c r="J725" s="74"/>
      <c r="K725" s="45"/>
      <c r="L725" s="74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ht="15.75" customHeight="1">
      <c r="A726" s="45"/>
      <c r="B726" s="74"/>
      <c r="C726" s="45"/>
      <c r="D726" s="45"/>
      <c r="E726" s="45"/>
      <c r="F726" s="45"/>
      <c r="G726" s="74"/>
      <c r="H726" s="45"/>
      <c r="I726" s="45"/>
      <c r="J726" s="74"/>
      <c r="K726" s="45"/>
      <c r="L726" s="74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ht="15.75" customHeight="1">
      <c r="A727" s="45"/>
      <c r="B727" s="74"/>
      <c r="C727" s="45"/>
      <c r="D727" s="45"/>
      <c r="E727" s="45"/>
      <c r="F727" s="45"/>
      <c r="G727" s="74"/>
      <c r="H727" s="45"/>
      <c r="I727" s="45"/>
      <c r="J727" s="74"/>
      <c r="K727" s="45"/>
      <c r="L727" s="74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ht="15.75" customHeight="1">
      <c r="A728" s="45"/>
      <c r="B728" s="74"/>
      <c r="C728" s="45"/>
      <c r="D728" s="45"/>
      <c r="E728" s="45"/>
      <c r="F728" s="45"/>
      <c r="G728" s="74"/>
      <c r="H728" s="45"/>
      <c r="I728" s="45"/>
      <c r="J728" s="74"/>
      <c r="K728" s="45"/>
      <c r="L728" s="74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ht="15.75" customHeight="1">
      <c r="A729" s="45"/>
      <c r="B729" s="74"/>
      <c r="C729" s="45"/>
      <c r="D729" s="45"/>
      <c r="E729" s="45"/>
      <c r="F729" s="45"/>
      <c r="G729" s="74"/>
      <c r="H729" s="45"/>
      <c r="I729" s="45"/>
      <c r="J729" s="74"/>
      <c r="K729" s="45"/>
      <c r="L729" s="74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ht="15.75" customHeight="1">
      <c r="A730" s="45"/>
      <c r="B730" s="74"/>
      <c r="C730" s="45"/>
      <c r="D730" s="45"/>
      <c r="E730" s="45"/>
      <c r="F730" s="45"/>
      <c r="G730" s="74"/>
      <c r="H730" s="45"/>
      <c r="I730" s="45"/>
      <c r="J730" s="74"/>
      <c r="K730" s="45"/>
      <c r="L730" s="74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ht="15.75" customHeight="1">
      <c r="A731" s="45"/>
      <c r="B731" s="74"/>
      <c r="C731" s="45"/>
      <c r="D731" s="45"/>
      <c r="E731" s="45"/>
      <c r="F731" s="45"/>
      <c r="G731" s="74"/>
      <c r="H731" s="45"/>
      <c r="I731" s="45"/>
      <c r="J731" s="74"/>
      <c r="K731" s="45"/>
      <c r="L731" s="74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ht="15.75" customHeight="1">
      <c r="A732" s="45"/>
      <c r="B732" s="74"/>
      <c r="C732" s="45"/>
      <c r="D732" s="45"/>
      <c r="E732" s="45"/>
      <c r="F732" s="45"/>
      <c r="G732" s="74"/>
      <c r="H732" s="45"/>
      <c r="I732" s="45"/>
      <c r="J732" s="74"/>
      <c r="K732" s="45"/>
      <c r="L732" s="74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ht="15.75" customHeight="1">
      <c r="A733" s="45"/>
      <c r="B733" s="74"/>
      <c r="C733" s="45"/>
      <c r="D733" s="45"/>
      <c r="E733" s="45"/>
      <c r="F733" s="45"/>
      <c r="G733" s="74"/>
      <c r="H733" s="45"/>
      <c r="I733" s="45"/>
      <c r="J733" s="74"/>
      <c r="K733" s="45"/>
      <c r="L733" s="74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ht="15.75" customHeight="1">
      <c r="A734" s="45"/>
      <c r="B734" s="74"/>
      <c r="C734" s="45"/>
      <c r="D734" s="45"/>
      <c r="E734" s="45"/>
      <c r="F734" s="45"/>
      <c r="G734" s="74"/>
      <c r="H734" s="45"/>
      <c r="I734" s="45"/>
      <c r="J734" s="74"/>
      <c r="K734" s="45"/>
      <c r="L734" s="74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ht="15.75" customHeight="1">
      <c r="A735" s="45"/>
      <c r="B735" s="74"/>
      <c r="C735" s="45"/>
      <c r="D735" s="45"/>
      <c r="E735" s="45"/>
      <c r="F735" s="45"/>
      <c r="G735" s="74"/>
      <c r="H735" s="45"/>
      <c r="I735" s="45"/>
      <c r="J735" s="74"/>
      <c r="K735" s="45"/>
      <c r="L735" s="74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ht="15.75" customHeight="1">
      <c r="A736" s="45"/>
      <c r="B736" s="74"/>
      <c r="C736" s="45"/>
      <c r="D736" s="45"/>
      <c r="E736" s="45"/>
      <c r="F736" s="45"/>
      <c r="G736" s="74"/>
      <c r="H736" s="45"/>
      <c r="I736" s="45"/>
      <c r="J736" s="74"/>
      <c r="K736" s="45"/>
      <c r="L736" s="74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ht="15.75" customHeight="1">
      <c r="A737" s="45"/>
      <c r="B737" s="74"/>
      <c r="C737" s="45"/>
      <c r="D737" s="45"/>
      <c r="E737" s="45"/>
      <c r="F737" s="45"/>
      <c r="G737" s="74"/>
      <c r="H737" s="45"/>
      <c r="I737" s="45"/>
      <c r="J737" s="74"/>
      <c r="K737" s="45"/>
      <c r="L737" s="74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ht="15.75" customHeight="1">
      <c r="A738" s="45"/>
      <c r="B738" s="74"/>
      <c r="C738" s="45"/>
      <c r="D738" s="45"/>
      <c r="E738" s="45"/>
      <c r="F738" s="45"/>
      <c r="G738" s="74"/>
      <c r="H738" s="45"/>
      <c r="I738" s="45"/>
      <c r="J738" s="74"/>
      <c r="K738" s="45"/>
      <c r="L738" s="74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ht="15.75" customHeight="1">
      <c r="A739" s="45"/>
      <c r="B739" s="74"/>
      <c r="C739" s="45"/>
      <c r="D739" s="45"/>
      <c r="E739" s="45"/>
      <c r="F739" s="45"/>
      <c r="G739" s="74"/>
      <c r="H739" s="45"/>
      <c r="I739" s="45"/>
      <c r="J739" s="74"/>
      <c r="K739" s="45"/>
      <c r="L739" s="74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ht="15.75" customHeight="1">
      <c r="A740" s="45"/>
      <c r="B740" s="74"/>
      <c r="C740" s="45"/>
      <c r="D740" s="45"/>
      <c r="E740" s="45"/>
      <c r="F740" s="45"/>
      <c r="G740" s="74"/>
      <c r="H740" s="45"/>
      <c r="I740" s="45"/>
      <c r="J740" s="74"/>
      <c r="K740" s="45"/>
      <c r="L740" s="74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ht="15.75" customHeight="1">
      <c r="A741" s="45"/>
      <c r="B741" s="74"/>
      <c r="C741" s="45"/>
      <c r="D741" s="45"/>
      <c r="E741" s="45"/>
      <c r="F741" s="45"/>
      <c r="G741" s="74"/>
      <c r="H741" s="45"/>
      <c r="I741" s="45"/>
      <c r="J741" s="74"/>
      <c r="K741" s="45"/>
      <c r="L741" s="74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ht="15.75" customHeight="1">
      <c r="A742" s="45"/>
      <c r="B742" s="74"/>
      <c r="C742" s="45"/>
      <c r="D742" s="45"/>
      <c r="E742" s="45"/>
      <c r="F742" s="45"/>
      <c r="G742" s="74"/>
      <c r="H742" s="45"/>
      <c r="I742" s="45"/>
      <c r="J742" s="74"/>
      <c r="K742" s="45"/>
      <c r="L742" s="74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ht="15.75" customHeight="1">
      <c r="A743" s="45"/>
      <c r="B743" s="74"/>
      <c r="C743" s="45"/>
      <c r="D743" s="45"/>
      <c r="E743" s="45"/>
      <c r="F743" s="45"/>
      <c r="G743" s="74"/>
      <c r="H743" s="45"/>
      <c r="I743" s="45"/>
      <c r="J743" s="74"/>
      <c r="K743" s="45"/>
      <c r="L743" s="74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ht="15.75" customHeight="1">
      <c r="A744" s="45"/>
      <c r="B744" s="74"/>
      <c r="C744" s="45"/>
      <c r="D744" s="45"/>
      <c r="E744" s="45"/>
      <c r="F744" s="45"/>
      <c r="G744" s="74"/>
      <c r="H744" s="45"/>
      <c r="I744" s="45"/>
      <c r="J744" s="74"/>
      <c r="K744" s="45"/>
      <c r="L744" s="74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ht="15.75" customHeight="1">
      <c r="A745" s="45"/>
      <c r="B745" s="74"/>
      <c r="C745" s="45"/>
      <c r="D745" s="45"/>
      <c r="E745" s="45"/>
      <c r="F745" s="45"/>
      <c r="G745" s="74"/>
      <c r="H745" s="45"/>
      <c r="I745" s="45"/>
      <c r="J745" s="74"/>
      <c r="K745" s="45"/>
      <c r="L745" s="74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ht="15.75" customHeight="1">
      <c r="A746" s="45"/>
      <c r="B746" s="74"/>
      <c r="C746" s="45"/>
      <c r="D746" s="45"/>
      <c r="E746" s="45"/>
      <c r="F746" s="45"/>
      <c r="G746" s="74"/>
      <c r="H746" s="45"/>
      <c r="I746" s="45"/>
      <c r="J746" s="74"/>
      <c r="K746" s="45"/>
      <c r="L746" s="74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ht="15.75" customHeight="1">
      <c r="A747" s="45"/>
      <c r="B747" s="74"/>
      <c r="C747" s="45"/>
      <c r="D747" s="45"/>
      <c r="E747" s="45"/>
      <c r="F747" s="45"/>
      <c r="G747" s="74"/>
      <c r="H747" s="45"/>
      <c r="I747" s="45"/>
      <c r="J747" s="74"/>
      <c r="K747" s="45"/>
      <c r="L747" s="74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ht="15.75" customHeight="1">
      <c r="A748" s="45"/>
      <c r="B748" s="74"/>
      <c r="C748" s="45"/>
      <c r="D748" s="45"/>
      <c r="E748" s="45"/>
      <c r="F748" s="45"/>
      <c r="G748" s="74"/>
      <c r="H748" s="45"/>
      <c r="I748" s="45"/>
      <c r="J748" s="74"/>
      <c r="K748" s="45"/>
      <c r="L748" s="74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ht="15.75" customHeight="1">
      <c r="A749" s="45"/>
      <c r="B749" s="74"/>
      <c r="C749" s="45"/>
      <c r="D749" s="45"/>
      <c r="E749" s="45"/>
      <c r="F749" s="45"/>
      <c r="G749" s="74"/>
      <c r="H749" s="45"/>
      <c r="I749" s="45"/>
      <c r="J749" s="74"/>
      <c r="K749" s="45"/>
      <c r="L749" s="74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ht="15.75" customHeight="1">
      <c r="A750" s="45"/>
      <c r="B750" s="74"/>
      <c r="C750" s="45"/>
      <c r="D750" s="45"/>
      <c r="E750" s="45"/>
      <c r="F750" s="45"/>
      <c r="G750" s="74"/>
      <c r="H750" s="45"/>
      <c r="I750" s="45"/>
      <c r="J750" s="74"/>
      <c r="K750" s="45"/>
      <c r="L750" s="74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ht="15.75" customHeight="1">
      <c r="A751" s="45"/>
      <c r="B751" s="74"/>
      <c r="C751" s="45"/>
      <c r="D751" s="45"/>
      <c r="E751" s="45"/>
      <c r="F751" s="45"/>
      <c r="G751" s="74"/>
      <c r="H751" s="45"/>
      <c r="I751" s="45"/>
      <c r="J751" s="74"/>
      <c r="K751" s="45"/>
      <c r="L751" s="74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ht="15.75" customHeight="1">
      <c r="A752" s="45"/>
      <c r="B752" s="74"/>
      <c r="C752" s="45"/>
      <c r="D752" s="45"/>
      <c r="E752" s="45"/>
      <c r="F752" s="45"/>
      <c r="G752" s="74"/>
      <c r="H752" s="45"/>
      <c r="I752" s="45"/>
      <c r="J752" s="74"/>
      <c r="K752" s="45"/>
      <c r="L752" s="74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ht="15.75" customHeight="1">
      <c r="A753" s="45"/>
      <c r="B753" s="74"/>
      <c r="C753" s="45"/>
      <c r="D753" s="45"/>
      <c r="E753" s="45"/>
      <c r="F753" s="45"/>
      <c r="G753" s="74"/>
      <c r="H753" s="45"/>
      <c r="I753" s="45"/>
      <c r="J753" s="74"/>
      <c r="K753" s="45"/>
      <c r="L753" s="74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ht="15.75" customHeight="1">
      <c r="A754" s="45"/>
      <c r="B754" s="74"/>
      <c r="C754" s="45"/>
      <c r="D754" s="45"/>
      <c r="E754" s="45"/>
      <c r="F754" s="45"/>
      <c r="G754" s="74"/>
      <c r="H754" s="45"/>
      <c r="I754" s="45"/>
      <c r="J754" s="74"/>
      <c r="K754" s="45"/>
      <c r="L754" s="74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ht="15.75" customHeight="1">
      <c r="A755" s="45"/>
      <c r="B755" s="74"/>
      <c r="C755" s="45"/>
      <c r="D755" s="45"/>
      <c r="E755" s="45"/>
      <c r="F755" s="45"/>
      <c r="G755" s="74"/>
      <c r="H755" s="45"/>
      <c r="I755" s="45"/>
      <c r="J755" s="74"/>
      <c r="K755" s="45"/>
      <c r="L755" s="74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ht="15.75" customHeight="1">
      <c r="A756" s="45"/>
      <c r="B756" s="74"/>
      <c r="C756" s="45"/>
      <c r="D756" s="45"/>
      <c r="E756" s="45"/>
      <c r="F756" s="45"/>
      <c r="G756" s="74"/>
      <c r="H756" s="45"/>
      <c r="I756" s="45"/>
      <c r="J756" s="74"/>
      <c r="K756" s="45"/>
      <c r="L756" s="74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ht="15.75" customHeight="1">
      <c r="A757" s="45"/>
      <c r="B757" s="74"/>
      <c r="C757" s="45"/>
      <c r="D757" s="45"/>
      <c r="E757" s="45"/>
      <c r="F757" s="45"/>
      <c r="G757" s="74"/>
      <c r="H757" s="45"/>
      <c r="I757" s="45"/>
      <c r="J757" s="74"/>
      <c r="K757" s="45"/>
      <c r="L757" s="74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ht="15.75" customHeight="1">
      <c r="A758" s="45"/>
      <c r="B758" s="74"/>
      <c r="C758" s="45"/>
      <c r="D758" s="45"/>
      <c r="E758" s="45"/>
      <c r="F758" s="45"/>
      <c r="G758" s="74"/>
      <c r="H758" s="45"/>
      <c r="I758" s="45"/>
      <c r="J758" s="74"/>
      <c r="K758" s="45"/>
      <c r="L758" s="74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ht="15.75" customHeight="1">
      <c r="A759" s="45"/>
      <c r="B759" s="74"/>
      <c r="C759" s="45"/>
      <c r="D759" s="45"/>
      <c r="E759" s="45"/>
      <c r="F759" s="45"/>
      <c r="G759" s="74"/>
      <c r="H759" s="45"/>
      <c r="I759" s="45"/>
      <c r="J759" s="74"/>
      <c r="K759" s="45"/>
      <c r="L759" s="74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ht="15.75" customHeight="1">
      <c r="A760" s="45"/>
      <c r="B760" s="74"/>
      <c r="C760" s="45"/>
      <c r="D760" s="45"/>
      <c r="E760" s="45"/>
      <c r="F760" s="45"/>
      <c r="G760" s="74"/>
      <c r="H760" s="45"/>
      <c r="I760" s="45"/>
      <c r="J760" s="74"/>
      <c r="K760" s="45"/>
      <c r="L760" s="74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ht="15.75" customHeight="1">
      <c r="A761" s="45"/>
      <c r="B761" s="74"/>
      <c r="C761" s="45"/>
      <c r="D761" s="45"/>
      <c r="E761" s="45"/>
      <c r="F761" s="45"/>
      <c r="G761" s="74"/>
      <c r="H761" s="45"/>
      <c r="I761" s="45"/>
      <c r="J761" s="74"/>
      <c r="K761" s="45"/>
      <c r="L761" s="74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ht="15.75" customHeight="1">
      <c r="A762" s="45"/>
      <c r="B762" s="74"/>
      <c r="C762" s="45"/>
      <c r="D762" s="45"/>
      <c r="E762" s="45"/>
      <c r="F762" s="45"/>
      <c r="G762" s="74"/>
      <c r="H762" s="45"/>
      <c r="I762" s="45"/>
      <c r="J762" s="74"/>
      <c r="K762" s="45"/>
      <c r="L762" s="74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ht="15.75" customHeight="1">
      <c r="A763" s="45"/>
      <c r="B763" s="74"/>
      <c r="C763" s="45"/>
      <c r="D763" s="45"/>
      <c r="E763" s="45"/>
      <c r="F763" s="45"/>
      <c r="G763" s="74"/>
      <c r="H763" s="45"/>
      <c r="I763" s="45"/>
      <c r="J763" s="74"/>
      <c r="K763" s="45"/>
      <c r="L763" s="74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ht="15.75" customHeight="1">
      <c r="A764" s="45"/>
      <c r="B764" s="74"/>
      <c r="C764" s="45"/>
      <c r="D764" s="45"/>
      <c r="E764" s="45"/>
      <c r="F764" s="45"/>
      <c r="G764" s="74"/>
      <c r="H764" s="45"/>
      <c r="I764" s="45"/>
      <c r="J764" s="74"/>
      <c r="K764" s="45"/>
      <c r="L764" s="74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ht="15.75" customHeight="1">
      <c r="A765" s="45"/>
      <c r="B765" s="74"/>
      <c r="C765" s="45"/>
      <c r="D765" s="45"/>
      <c r="E765" s="45"/>
      <c r="F765" s="45"/>
      <c r="G765" s="74"/>
      <c r="H765" s="45"/>
      <c r="I765" s="45"/>
      <c r="J765" s="74"/>
      <c r="K765" s="45"/>
      <c r="L765" s="74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ht="15.75" customHeight="1">
      <c r="A766" s="45"/>
      <c r="B766" s="74"/>
      <c r="C766" s="45"/>
      <c r="D766" s="45"/>
      <c r="E766" s="45"/>
      <c r="F766" s="45"/>
      <c r="G766" s="74"/>
      <c r="H766" s="45"/>
      <c r="I766" s="45"/>
      <c r="J766" s="74"/>
      <c r="K766" s="45"/>
      <c r="L766" s="74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ht="15.75" customHeight="1">
      <c r="A767" s="45"/>
      <c r="B767" s="74"/>
      <c r="C767" s="45"/>
      <c r="D767" s="45"/>
      <c r="E767" s="45"/>
      <c r="F767" s="45"/>
      <c r="G767" s="74"/>
      <c r="H767" s="45"/>
      <c r="I767" s="45"/>
      <c r="J767" s="74"/>
      <c r="K767" s="45"/>
      <c r="L767" s="74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ht="15.75" customHeight="1">
      <c r="A768" s="45"/>
      <c r="B768" s="74"/>
      <c r="C768" s="45"/>
      <c r="D768" s="45"/>
      <c r="E768" s="45"/>
      <c r="F768" s="45"/>
      <c r="G768" s="74"/>
      <c r="H768" s="45"/>
      <c r="I768" s="45"/>
      <c r="J768" s="74"/>
      <c r="K768" s="45"/>
      <c r="L768" s="74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ht="15.75" customHeight="1">
      <c r="A769" s="45"/>
      <c r="B769" s="74"/>
      <c r="C769" s="45"/>
      <c r="D769" s="45"/>
      <c r="E769" s="45"/>
      <c r="F769" s="45"/>
      <c r="G769" s="74"/>
      <c r="H769" s="45"/>
      <c r="I769" s="45"/>
      <c r="J769" s="74"/>
      <c r="K769" s="45"/>
      <c r="L769" s="74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ht="15.75" customHeight="1">
      <c r="A770" s="45"/>
      <c r="B770" s="74"/>
      <c r="C770" s="45"/>
      <c r="D770" s="45"/>
      <c r="E770" s="45"/>
      <c r="F770" s="45"/>
      <c r="G770" s="74"/>
      <c r="H770" s="45"/>
      <c r="I770" s="45"/>
      <c r="J770" s="74"/>
      <c r="K770" s="45"/>
      <c r="L770" s="74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ht="15.75" customHeight="1">
      <c r="A771" s="45"/>
      <c r="B771" s="74"/>
      <c r="C771" s="45"/>
      <c r="D771" s="45"/>
      <c r="E771" s="45"/>
      <c r="F771" s="45"/>
      <c r="G771" s="74"/>
      <c r="H771" s="45"/>
      <c r="I771" s="45"/>
      <c r="J771" s="74"/>
      <c r="K771" s="45"/>
      <c r="L771" s="74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ht="15.75" customHeight="1">
      <c r="A772" s="45"/>
      <c r="B772" s="74"/>
      <c r="C772" s="45"/>
      <c r="D772" s="45"/>
      <c r="E772" s="45"/>
      <c r="F772" s="45"/>
      <c r="G772" s="74"/>
      <c r="H772" s="45"/>
      <c r="I772" s="45"/>
      <c r="J772" s="74"/>
      <c r="K772" s="45"/>
      <c r="L772" s="74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ht="15.75" customHeight="1">
      <c r="A773" s="45"/>
      <c r="B773" s="74"/>
      <c r="C773" s="45"/>
      <c r="D773" s="45"/>
      <c r="E773" s="45"/>
      <c r="F773" s="45"/>
      <c r="G773" s="74"/>
      <c r="H773" s="45"/>
      <c r="I773" s="45"/>
      <c r="J773" s="74"/>
      <c r="K773" s="45"/>
      <c r="L773" s="74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ht="15.75" customHeight="1">
      <c r="A774" s="45"/>
      <c r="B774" s="74"/>
      <c r="C774" s="45"/>
      <c r="D774" s="45"/>
      <c r="E774" s="45"/>
      <c r="F774" s="45"/>
      <c r="G774" s="74"/>
      <c r="H774" s="45"/>
      <c r="I774" s="45"/>
      <c r="J774" s="74"/>
      <c r="K774" s="45"/>
      <c r="L774" s="74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ht="15.75" customHeight="1">
      <c r="A775" s="45"/>
      <c r="B775" s="74"/>
      <c r="C775" s="45"/>
      <c r="D775" s="45"/>
      <c r="E775" s="45"/>
      <c r="F775" s="45"/>
      <c r="G775" s="74"/>
      <c r="H775" s="45"/>
      <c r="I775" s="45"/>
      <c r="J775" s="74"/>
      <c r="K775" s="45"/>
      <c r="L775" s="74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ht="15.75" customHeight="1">
      <c r="A776" s="45"/>
      <c r="B776" s="74"/>
      <c r="C776" s="45"/>
      <c r="D776" s="45"/>
      <c r="E776" s="45"/>
      <c r="F776" s="45"/>
      <c r="G776" s="74"/>
      <c r="H776" s="45"/>
      <c r="I776" s="45"/>
      <c r="J776" s="74"/>
      <c r="K776" s="45"/>
      <c r="L776" s="74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ht="15.75" customHeight="1">
      <c r="A777" s="45"/>
      <c r="B777" s="74"/>
      <c r="C777" s="45"/>
      <c r="D777" s="45"/>
      <c r="E777" s="45"/>
      <c r="F777" s="45"/>
      <c r="G777" s="74"/>
      <c r="H777" s="45"/>
      <c r="I777" s="45"/>
      <c r="J777" s="74"/>
      <c r="K777" s="45"/>
      <c r="L777" s="74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ht="15.75" customHeight="1">
      <c r="A778" s="45"/>
      <c r="B778" s="74"/>
      <c r="C778" s="45"/>
      <c r="D778" s="45"/>
      <c r="E778" s="45"/>
      <c r="F778" s="45"/>
      <c r="G778" s="74"/>
      <c r="H778" s="45"/>
      <c r="I778" s="45"/>
      <c r="J778" s="74"/>
      <c r="K778" s="45"/>
      <c r="L778" s="74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ht="15.75" customHeight="1">
      <c r="A779" s="45"/>
      <c r="B779" s="74"/>
      <c r="C779" s="45"/>
      <c r="D779" s="45"/>
      <c r="E779" s="45"/>
      <c r="F779" s="45"/>
      <c r="G779" s="74"/>
      <c r="H779" s="45"/>
      <c r="I779" s="45"/>
      <c r="J779" s="74"/>
      <c r="K779" s="45"/>
      <c r="L779" s="74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ht="15.75" customHeight="1">
      <c r="A780" s="45"/>
      <c r="B780" s="74"/>
      <c r="C780" s="45"/>
      <c r="D780" s="45"/>
      <c r="E780" s="45"/>
      <c r="F780" s="45"/>
      <c r="G780" s="74"/>
      <c r="H780" s="45"/>
      <c r="I780" s="45"/>
      <c r="J780" s="74"/>
      <c r="K780" s="45"/>
      <c r="L780" s="74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ht="15.75" customHeight="1">
      <c r="A781" s="45"/>
      <c r="B781" s="74"/>
      <c r="C781" s="45"/>
      <c r="D781" s="45"/>
      <c r="E781" s="45"/>
      <c r="F781" s="45"/>
      <c r="G781" s="74"/>
      <c r="H781" s="45"/>
      <c r="I781" s="45"/>
      <c r="J781" s="74"/>
      <c r="K781" s="45"/>
      <c r="L781" s="74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ht="15.75" customHeight="1">
      <c r="A782" s="45"/>
      <c r="B782" s="74"/>
      <c r="C782" s="45"/>
      <c r="D782" s="45"/>
      <c r="E782" s="45"/>
      <c r="F782" s="45"/>
      <c r="G782" s="74"/>
      <c r="H782" s="45"/>
      <c r="I782" s="45"/>
      <c r="J782" s="74"/>
      <c r="K782" s="45"/>
      <c r="L782" s="74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ht="15.75" customHeight="1">
      <c r="A783" s="45"/>
      <c r="B783" s="74"/>
      <c r="C783" s="45"/>
      <c r="D783" s="45"/>
      <c r="E783" s="45"/>
      <c r="F783" s="45"/>
      <c r="G783" s="74"/>
      <c r="H783" s="45"/>
      <c r="I783" s="45"/>
      <c r="J783" s="74"/>
      <c r="K783" s="45"/>
      <c r="L783" s="74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ht="15.75" customHeight="1">
      <c r="A784" s="45"/>
      <c r="B784" s="74"/>
      <c r="C784" s="45"/>
      <c r="D784" s="45"/>
      <c r="E784" s="45"/>
      <c r="F784" s="45"/>
      <c r="G784" s="74"/>
      <c r="H784" s="45"/>
      <c r="I784" s="45"/>
      <c r="J784" s="74"/>
      <c r="K784" s="45"/>
      <c r="L784" s="74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ht="15.75" customHeight="1">
      <c r="A785" s="45"/>
      <c r="B785" s="74"/>
      <c r="C785" s="45"/>
      <c r="D785" s="45"/>
      <c r="E785" s="45"/>
      <c r="F785" s="45"/>
      <c r="G785" s="74"/>
      <c r="H785" s="45"/>
      <c r="I785" s="45"/>
      <c r="J785" s="74"/>
      <c r="K785" s="45"/>
      <c r="L785" s="74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ht="15.75" customHeight="1">
      <c r="A786" s="45"/>
      <c r="B786" s="74"/>
      <c r="C786" s="45"/>
      <c r="D786" s="45"/>
      <c r="E786" s="45"/>
      <c r="F786" s="45"/>
      <c r="G786" s="74"/>
      <c r="H786" s="45"/>
      <c r="I786" s="45"/>
      <c r="J786" s="74"/>
      <c r="K786" s="45"/>
      <c r="L786" s="74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ht="15.75" customHeight="1">
      <c r="A787" s="45"/>
      <c r="B787" s="74"/>
      <c r="C787" s="45"/>
      <c r="D787" s="45"/>
      <c r="E787" s="45"/>
      <c r="F787" s="45"/>
      <c r="G787" s="74"/>
      <c r="H787" s="45"/>
      <c r="I787" s="45"/>
      <c r="J787" s="74"/>
      <c r="K787" s="45"/>
      <c r="L787" s="74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ht="15.75" customHeight="1">
      <c r="A788" s="45"/>
      <c r="B788" s="74"/>
      <c r="C788" s="45"/>
      <c r="D788" s="45"/>
      <c r="E788" s="45"/>
      <c r="F788" s="45"/>
      <c r="G788" s="74"/>
      <c r="H788" s="45"/>
      <c r="I788" s="45"/>
      <c r="J788" s="74"/>
      <c r="K788" s="45"/>
      <c r="L788" s="74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ht="15.75" customHeight="1">
      <c r="A789" s="45"/>
      <c r="B789" s="74"/>
      <c r="C789" s="45"/>
      <c r="D789" s="45"/>
      <c r="E789" s="45"/>
      <c r="F789" s="45"/>
      <c r="G789" s="74"/>
      <c r="H789" s="45"/>
      <c r="I789" s="45"/>
      <c r="J789" s="74"/>
      <c r="K789" s="45"/>
      <c r="L789" s="74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ht="15.75" customHeight="1">
      <c r="A790" s="45"/>
      <c r="B790" s="74"/>
      <c r="C790" s="45"/>
      <c r="D790" s="45"/>
      <c r="E790" s="45"/>
      <c r="F790" s="45"/>
      <c r="G790" s="74"/>
      <c r="H790" s="45"/>
      <c r="I790" s="45"/>
      <c r="J790" s="74"/>
      <c r="K790" s="45"/>
      <c r="L790" s="74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ht="15.75" customHeight="1">
      <c r="A791" s="45"/>
      <c r="B791" s="74"/>
      <c r="C791" s="45"/>
      <c r="D791" s="45"/>
      <c r="E791" s="45"/>
      <c r="F791" s="45"/>
      <c r="G791" s="74"/>
      <c r="H791" s="45"/>
      <c r="I791" s="45"/>
      <c r="J791" s="74"/>
      <c r="K791" s="45"/>
      <c r="L791" s="74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ht="15.75" customHeight="1">
      <c r="A792" s="45"/>
      <c r="B792" s="74"/>
      <c r="C792" s="45"/>
      <c r="D792" s="45"/>
      <c r="E792" s="45"/>
      <c r="F792" s="45"/>
      <c r="G792" s="74"/>
      <c r="H792" s="45"/>
      <c r="I792" s="45"/>
      <c r="J792" s="74"/>
      <c r="K792" s="45"/>
      <c r="L792" s="74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ht="15.75" customHeight="1">
      <c r="A793" s="45"/>
      <c r="B793" s="74"/>
      <c r="C793" s="45"/>
      <c r="D793" s="45"/>
      <c r="E793" s="45"/>
      <c r="F793" s="45"/>
      <c r="G793" s="74"/>
      <c r="H793" s="45"/>
      <c r="I793" s="45"/>
      <c r="J793" s="74"/>
      <c r="K793" s="45"/>
      <c r="L793" s="74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ht="15.75" customHeight="1">
      <c r="A794" s="45"/>
      <c r="B794" s="74"/>
      <c r="C794" s="45"/>
      <c r="D794" s="45"/>
      <c r="E794" s="45"/>
      <c r="F794" s="45"/>
      <c r="G794" s="74"/>
      <c r="H794" s="45"/>
      <c r="I794" s="45"/>
      <c r="J794" s="74"/>
      <c r="K794" s="45"/>
      <c r="L794" s="74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ht="15.75" customHeight="1">
      <c r="A795" s="45"/>
      <c r="B795" s="74"/>
      <c r="C795" s="45"/>
      <c r="D795" s="45"/>
      <c r="E795" s="45"/>
      <c r="F795" s="45"/>
      <c r="G795" s="74"/>
      <c r="H795" s="45"/>
      <c r="I795" s="45"/>
      <c r="J795" s="74"/>
      <c r="K795" s="45"/>
      <c r="L795" s="74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ht="15.75" customHeight="1">
      <c r="A796" s="45"/>
      <c r="B796" s="74"/>
      <c r="C796" s="45"/>
      <c r="D796" s="45"/>
      <c r="E796" s="45"/>
      <c r="F796" s="45"/>
      <c r="G796" s="74"/>
      <c r="H796" s="45"/>
      <c r="I796" s="45"/>
      <c r="J796" s="74"/>
      <c r="K796" s="45"/>
      <c r="L796" s="74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ht="15.75" customHeight="1">
      <c r="A797" s="45"/>
      <c r="B797" s="74"/>
      <c r="C797" s="45"/>
      <c r="D797" s="45"/>
      <c r="E797" s="45"/>
      <c r="F797" s="45"/>
      <c r="G797" s="74"/>
      <c r="H797" s="45"/>
      <c r="I797" s="45"/>
      <c r="J797" s="74"/>
      <c r="K797" s="45"/>
      <c r="L797" s="74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ht="15.75" customHeight="1">
      <c r="A798" s="45"/>
      <c r="B798" s="74"/>
      <c r="C798" s="45"/>
      <c r="D798" s="45"/>
      <c r="E798" s="45"/>
      <c r="F798" s="45"/>
      <c r="G798" s="74"/>
      <c r="H798" s="45"/>
      <c r="I798" s="45"/>
      <c r="J798" s="74"/>
      <c r="K798" s="45"/>
      <c r="L798" s="74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ht="15.75" customHeight="1">
      <c r="A799" s="45"/>
      <c r="B799" s="74"/>
      <c r="C799" s="45"/>
      <c r="D799" s="45"/>
      <c r="E799" s="45"/>
      <c r="F799" s="45"/>
      <c r="G799" s="74"/>
      <c r="H799" s="45"/>
      <c r="I799" s="45"/>
      <c r="J799" s="74"/>
      <c r="K799" s="45"/>
      <c r="L799" s="74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ht="15.75" customHeight="1">
      <c r="A800" s="45"/>
      <c r="B800" s="74"/>
      <c r="C800" s="45"/>
      <c r="D800" s="45"/>
      <c r="E800" s="45"/>
      <c r="F800" s="45"/>
      <c r="G800" s="74"/>
      <c r="H800" s="45"/>
      <c r="I800" s="45"/>
      <c r="J800" s="74"/>
      <c r="K800" s="45"/>
      <c r="L800" s="74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ht="15.75" customHeight="1">
      <c r="A801" s="45"/>
      <c r="B801" s="74"/>
      <c r="C801" s="45"/>
      <c r="D801" s="45"/>
      <c r="E801" s="45"/>
      <c r="F801" s="45"/>
      <c r="G801" s="74"/>
      <c r="H801" s="45"/>
      <c r="I801" s="45"/>
      <c r="J801" s="74"/>
      <c r="K801" s="45"/>
      <c r="L801" s="74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ht="15.75" customHeight="1">
      <c r="A802" s="45"/>
      <c r="B802" s="74"/>
      <c r="C802" s="45"/>
      <c r="D802" s="45"/>
      <c r="E802" s="45"/>
      <c r="F802" s="45"/>
      <c r="G802" s="74"/>
      <c r="H802" s="45"/>
      <c r="I802" s="45"/>
      <c r="J802" s="74"/>
      <c r="K802" s="45"/>
      <c r="L802" s="74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ht="15.75" customHeight="1">
      <c r="A803" s="45"/>
      <c r="B803" s="74"/>
      <c r="C803" s="45"/>
      <c r="D803" s="45"/>
      <c r="E803" s="45"/>
      <c r="F803" s="45"/>
      <c r="G803" s="74"/>
      <c r="H803" s="45"/>
      <c r="I803" s="45"/>
      <c r="J803" s="74"/>
      <c r="K803" s="45"/>
      <c r="L803" s="74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ht="15.75" customHeight="1">
      <c r="A804" s="45"/>
      <c r="B804" s="74"/>
      <c r="C804" s="45"/>
      <c r="D804" s="45"/>
      <c r="E804" s="45"/>
      <c r="F804" s="45"/>
      <c r="G804" s="74"/>
      <c r="H804" s="45"/>
      <c r="I804" s="45"/>
      <c r="J804" s="74"/>
      <c r="K804" s="45"/>
      <c r="L804" s="74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ht="15.75" customHeight="1">
      <c r="A805" s="45"/>
      <c r="B805" s="74"/>
      <c r="C805" s="45"/>
      <c r="D805" s="45"/>
      <c r="E805" s="45"/>
      <c r="F805" s="45"/>
      <c r="G805" s="74"/>
      <c r="H805" s="45"/>
      <c r="I805" s="45"/>
      <c r="J805" s="74"/>
      <c r="K805" s="45"/>
      <c r="L805" s="74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ht="15.75" customHeight="1">
      <c r="A806" s="45"/>
      <c r="B806" s="74"/>
      <c r="C806" s="45"/>
      <c r="D806" s="45"/>
      <c r="E806" s="45"/>
      <c r="F806" s="45"/>
      <c r="G806" s="74"/>
      <c r="H806" s="45"/>
      <c r="I806" s="45"/>
      <c r="J806" s="74"/>
      <c r="K806" s="45"/>
      <c r="L806" s="74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ht="15.75" customHeight="1">
      <c r="A807" s="45"/>
      <c r="B807" s="74"/>
      <c r="C807" s="45"/>
      <c r="D807" s="45"/>
      <c r="E807" s="45"/>
      <c r="F807" s="45"/>
      <c r="G807" s="74"/>
      <c r="H807" s="45"/>
      <c r="I807" s="45"/>
      <c r="J807" s="74"/>
      <c r="K807" s="45"/>
      <c r="L807" s="74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ht="15.75" customHeight="1">
      <c r="A808" s="45"/>
      <c r="B808" s="74"/>
      <c r="C808" s="45"/>
      <c r="D808" s="45"/>
      <c r="E808" s="45"/>
      <c r="F808" s="45"/>
      <c r="G808" s="74"/>
      <c r="H808" s="45"/>
      <c r="I808" s="45"/>
      <c r="J808" s="74"/>
      <c r="K808" s="45"/>
      <c r="L808" s="74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ht="15.75" customHeight="1">
      <c r="A809" s="45"/>
      <c r="B809" s="74"/>
      <c r="C809" s="45"/>
      <c r="D809" s="45"/>
      <c r="E809" s="45"/>
      <c r="F809" s="45"/>
      <c r="G809" s="74"/>
      <c r="H809" s="45"/>
      <c r="I809" s="45"/>
      <c r="J809" s="74"/>
      <c r="K809" s="45"/>
      <c r="L809" s="74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ht="15.75" customHeight="1">
      <c r="A810" s="45"/>
      <c r="B810" s="74"/>
      <c r="C810" s="45"/>
      <c r="D810" s="45"/>
      <c r="E810" s="45"/>
      <c r="F810" s="45"/>
      <c r="G810" s="74"/>
      <c r="H810" s="45"/>
      <c r="I810" s="45"/>
      <c r="J810" s="74"/>
      <c r="K810" s="45"/>
      <c r="L810" s="74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ht="15.75" customHeight="1">
      <c r="A811" s="45"/>
      <c r="B811" s="74"/>
      <c r="C811" s="45"/>
      <c r="D811" s="45"/>
      <c r="E811" s="45"/>
      <c r="F811" s="45"/>
      <c r="G811" s="74"/>
      <c r="H811" s="45"/>
      <c r="I811" s="45"/>
      <c r="J811" s="74"/>
      <c r="K811" s="45"/>
      <c r="L811" s="74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ht="15.75" customHeight="1">
      <c r="A812" s="45"/>
      <c r="B812" s="74"/>
      <c r="C812" s="45"/>
      <c r="D812" s="45"/>
      <c r="E812" s="45"/>
      <c r="F812" s="45"/>
      <c r="G812" s="74"/>
      <c r="H812" s="45"/>
      <c r="I812" s="45"/>
      <c r="J812" s="74"/>
      <c r="K812" s="45"/>
      <c r="L812" s="74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ht="15.75" customHeight="1">
      <c r="A813" s="45"/>
      <c r="B813" s="74"/>
      <c r="C813" s="45"/>
      <c r="D813" s="45"/>
      <c r="E813" s="45"/>
      <c r="F813" s="45"/>
      <c r="G813" s="74"/>
      <c r="H813" s="45"/>
      <c r="I813" s="45"/>
      <c r="J813" s="74"/>
      <c r="K813" s="45"/>
      <c r="L813" s="74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ht="15.75" customHeight="1">
      <c r="A814" s="45"/>
      <c r="B814" s="74"/>
      <c r="C814" s="45"/>
      <c r="D814" s="45"/>
      <c r="E814" s="45"/>
      <c r="F814" s="45"/>
      <c r="G814" s="74"/>
      <c r="H814" s="45"/>
      <c r="I814" s="45"/>
      <c r="J814" s="74"/>
      <c r="K814" s="45"/>
      <c r="L814" s="74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ht="15.75" customHeight="1">
      <c r="A815" s="45"/>
      <c r="B815" s="74"/>
      <c r="C815" s="45"/>
      <c r="D815" s="45"/>
      <c r="E815" s="45"/>
      <c r="F815" s="45"/>
      <c r="G815" s="74"/>
      <c r="H815" s="45"/>
      <c r="I815" s="45"/>
      <c r="J815" s="74"/>
      <c r="K815" s="45"/>
      <c r="L815" s="74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ht="15.75" customHeight="1">
      <c r="A816" s="45"/>
      <c r="B816" s="74"/>
      <c r="C816" s="45"/>
      <c r="D816" s="45"/>
      <c r="E816" s="45"/>
      <c r="F816" s="45"/>
      <c r="G816" s="74"/>
      <c r="H816" s="45"/>
      <c r="I816" s="45"/>
      <c r="J816" s="74"/>
      <c r="K816" s="45"/>
      <c r="L816" s="74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ht="15.75" customHeight="1">
      <c r="A817" s="45"/>
      <c r="B817" s="74"/>
      <c r="C817" s="45"/>
      <c r="D817" s="45"/>
      <c r="E817" s="45"/>
      <c r="F817" s="45"/>
      <c r="G817" s="74"/>
      <c r="H817" s="45"/>
      <c r="I817" s="45"/>
      <c r="J817" s="74"/>
      <c r="K817" s="45"/>
      <c r="L817" s="74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ht="15.75" customHeight="1">
      <c r="A818" s="45"/>
      <c r="B818" s="74"/>
      <c r="C818" s="45"/>
      <c r="D818" s="45"/>
      <c r="E818" s="45"/>
      <c r="F818" s="45"/>
      <c r="G818" s="74"/>
      <c r="H818" s="45"/>
      <c r="I818" s="45"/>
      <c r="J818" s="74"/>
      <c r="K818" s="45"/>
      <c r="L818" s="74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ht="15.75" customHeight="1">
      <c r="A819" s="45"/>
      <c r="B819" s="74"/>
      <c r="C819" s="45"/>
      <c r="D819" s="45"/>
      <c r="E819" s="45"/>
      <c r="F819" s="45"/>
      <c r="G819" s="74"/>
      <c r="H819" s="45"/>
      <c r="I819" s="45"/>
      <c r="J819" s="74"/>
      <c r="K819" s="45"/>
      <c r="L819" s="74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ht="15.75" customHeight="1">
      <c r="A820" s="45"/>
      <c r="B820" s="74"/>
      <c r="C820" s="45"/>
      <c r="D820" s="45"/>
      <c r="E820" s="45"/>
      <c r="F820" s="45"/>
      <c r="G820" s="74"/>
      <c r="H820" s="45"/>
      <c r="I820" s="45"/>
      <c r="J820" s="74"/>
      <c r="K820" s="45"/>
      <c r="L820" s="74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ht="15.75" customHeight="1">
      <c r="A821" s="45"/>
      <c r="B821" s="74"/>
      <c r="C821" s="45"/>
      <c r="D821" s="45"/>
      <c r="E821" s="45"/>
      <c r="F821" s="45"/>
      <c r="G821" s="74"/>
      <c r="H821" s="45"/>
      <c r="I821" s="45"/>
      <c r="J821" s="74"/>
      <c r="K821" s="45"/>
      <c r="L821" s="74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ht="15.75" customHeight="1">
      <c r="A822" s="45"/>
      <c r="B822" s="74"/>
      <c r="C822" s="45"/>
      <c r="D822" s="45"/>
      <c r="E822" s="45"/>
      <c r="F822" s="45"/>
      <c r="G822" s="74"/>
      <c r="H822" s="45"/>
      <c r="I822" s="45"/>
      <c r="J822" s="74"/>
      <c r="K822" s="45"/>
      <c r="L822" s="74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ht="15.75" customHeight="1">
      <c r="A823" s="45"/>
      <c r="B823" s="74"/>
      <c r="C823" s="45"/>
      <c r="D823" s="45"/>
      <c r="E823" s="45"/>
      <c r="F823" s="45"/>
      <c r="G823" s="74"/>
      <c r="H823" s="45"/>
      <c r="I823" s="45"/>
      <c r="J823" s="74"/>
      <c r="K823" s="45"/>
      <c r="L823" s="74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ht="15.75" customHeight="1">
      <c r="A824" s="45"/>
      <c r="B824" s="74"/>
      <c r="C824" s="45"/>
      <c r="D824" s="45"/>
      <c r="E824" s="45"/>
      <c r="F824" s="45"/>
      <c r="G824" s="74"/>
      <c r="H824" s="45"/>
      <c r="I824" s="45"/>
      <c r="J824" s="74"/>
      <c r="K824" s="45"/>
      <c r="L824" s="74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ht="15.75" customHeight="1">
      <c r="A825" s="45"/>
      <c r="B825" s="74"/>
      <c r="C825" s="45"/>
      <c r="D825" s="45"/>
      <c r="E825" s="45"/>
      <c r="F825" s="45"/>
      <c r="G825" s="74"/>
      <c r="H825" s="45"/>
      <c r="I825" s="45"/>
      <c r="J825" s="74"/>
      <c r="K825" s="45"/>
      <c r="L825" s="74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ht="15.75" customHeight="1">
      <c r="A826" s="45"/>
      <c r="B826" s="74"/>
      <c r="C826" s="45"/>
      <c r="D826" s="45"/>
      <c r="E826" s="45"/>
      <c r="F826" s="45"/>
      <c r="G826" s="74"/>
      <c r="H826" s="45"/>
      <c r="I826" s="45"/>
      <c r="J826" s="74"/>
      <c r="K826" s="45"/>
      <c r="L826" s="74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ht="15.75" customHeight="1">
      <c r="A827" s="45"/>
      <c r="B827" s="74"/>
      <c r="C827" s="45"/>
      <c r="D827" s="45"/>
      <c r="E827" s="45"/>
      <c r="F827" s="45"/>
      <c r="G827" s="74"/>
      <c r="H827" s="45"/>
      <c r="I827" s="45"/>
      <c r="J827" s="74"/>
      <c r="K827" s="45"/>
      <c r="L827" s="74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ht="15.75" customHeight="1">
      <c r="A828" s="45"/>
      <c r="B828" s="74"/>
      <c r="C828" s="45"/>
      <c r="D828" s="45"/>
      <c r="E828" s="45"/>
      <c r="F828" s="45"/>
      <c r="G828" s="74"/>
      <c r="H828" s="45"/>
      <c r="I828" s="45"/>
      <c r="J828" s="74"/>
      <c r="K828" s="45"/>
      <c r="L828" s="74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ht="15.75" customHeight="1">
      <c r="A829" s="45"/>
      <c r="B829" s="74"/>
      <c r="C829" s="45"/>
      <c r="D829" s="45"/>
      <c r="E829" s="45"/>
      <c r="F829" s="45"/>
      <c r="G829" s="74"/>
      <c r="H829" s="45"/>
      <c r="I829" s="45"/>
      <c r="J829" s="74"/>
      <c r="K829" s="45"/>
      <c r="L829" s="74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ht="15.75" customHeight="1">
      <c r="A830" s="45"/>
      <c r="B830" s="74"/>
      <c r="C830" s="45"/>
      <c r="D830" s="45"/>
      <c r="E830" s="45"/>
      <c r="F830" s="45"/>
      <c r="G830" s="74"/>
      <c r="H830" s="45"/>
      <c r="I830" s="45"/>
      <c r="J830" s="74"/>
      <c r="K830" s="45"/>
      <c r="L830" s="74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ht="15.75" customHeight="1">
      <c r="A831" s="45"/>
      <c r="B831" s="74"/>
      <c r="C831" s="45"/>
      <c r="D831" s="45"/>
      <c r="E831" s="45"/>
      <c r="F831" s="45"/>
      <c r="G831" s="74"/>
      <c r="H831" s="45"/>
      <c r="I831" s="45"/>
      <c r="J831" s="74"/>
      <c r="K831" s="45"/>
      <c r="L831" s="74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ht="15.75" customHeight="1">
      <c r="A832" s="45"/>
      <c r="B832" s="74"/>
      <c r="C832" s="45"/>
      <c r="D832" s="45"/>
      <c r="E832" s="45"/>
      <c r="F832" s="45"/>
      <c r="G832" s="74"/>
      <c r="H832" s="45"/>
      <c r="I832" s="45"/>
      <c r="J832" s="74"/>
      <c r="K832" s="45"/>
      <c r="L832" s="74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ht="15.75" customHeight="1">
      <c r="A833" s="45"/>
      <c r="B833" s="74"/>
      <c r="C833" s="45"/>
      <c r="D833" s="45"/>
      <c r="E833" s="45"/>
      <c r="F833" s="45"/>
      <c r="G833" s="74"/>
      <c r="H833" s="45"/>
      <c r="I833" s="45"/>
      <c r="J833" s="74"/>
      <c r="K833" s="45"/>
      <c r="L833" s="74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ht="15.75" customHeight="1">
      <c r="A834" s="45"/>
      <c r="B834" s="74"/>
      <c r="C834" s="45"/>
      <c r="D834" s="45"/>
      <c r="E834" s="45"/>
      <c r="F834" s="45"/>
      <c r="G834" s="74"/>
      <c r="H834" s="45"/>
      <c r="I834" s="45"/>
      <c r="J834" s="74"/>
      <c r="K834" s="45"/>
      <c r="L834" s="74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ht="15.75" customHeight="1">
      <c r="A835" s="45"/>
      <c r="B835" s="74"/>
      <c r="C835" s="45"/>
      <c r="D835" s="45"/>
      <c r="E835" s="45"/>
      <c r="F835" s="45"/>
      <c r="G835" s="74"/>
      <c r="H835" s="45"/>
      <c r="I835" s="45"/>
      <c r="J835" s="74"/>
      <c r="K835" s="45"/>
      <c r="L835" s="74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ht="15.75" customHeight="1">
      <c r="A836" s="45"/>
      <c r="B836" s="74"/>
      <c r="C836" s="45"/>
      <c r="D836" s="45"/>
      <c r="E836" s="45"/>
      <c r="F836" s="45"/>
      <c r="G836" s="74"/>
      <c r="H836" s="45"/>
      <c r="I836" s="45"/>
      <c r="J836" s="74"/>
      <c r="K836" s="45"/>
      <c r="L836" s="74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ht="15.75" customHeight="1">
      <c r="A837" s="45"/>
      <c r="B837" s="74"/>
      <c r="C837" s="45"/>
      <c r="D837" s="45"/>
      <c r="E837" s="45"/>
      <c r="F837" s="45"/>
      <c r="G837" s="74"/>
      <c r="H837" s="45"/>
      <c r="I837" s="45"/>
      <c r="J837" s="74"/>
      <c r="K837" s="45"/>
      <c r="L837" s="74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ht="15.75" customHeight="1">
      <c r="A838" s="45"/>
      <c r="B838" s="74"/>
      <c r="C838" s="45"/>
      <c r="D838" s="45"/>
      <c r="E838" s="45"/>
      <c r="F838" s="45"/>
      <c r="G838" s="74"/>
      <c r="H838" s="45"/>
      <c r="I838" s="45"/>
      <c r="J838" s="74"/>
      <c r="K838" s="45"/>
      <c r="L838" s="74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ht="15.75" customHeight="1">
      <c r="A839" s="45"/>
      <c r="B839" s="74"/>
      <c r="C839" s="45"/>
      <c r="D839" s="45"/>
      <c r="E839" s="45"/>
      <c r="F839" s="45"/>
      <c r="G839" s="74"/>
      <c r="H839" s="45"/>
      <c r="I839" s="45"/>
      <c r="J839" s="74"/>
      <c r="K839" s="45"/>
      <c r="L839" s="74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ht="15.75" customHeight="1">
      <c r="A840" s="45"/>
      <c r="B840" s="74"/>
      <c r="C840" s="45"/>
      <c r="D840" s="45"/>
      <c r="E840" s="45"/>
      <c r="F840" s="45"/>
      <c r="G840" s="74"/>
      <c r="H840" s="45"/>
      <c r="I840" s="45"/>
      <c r="J840" s="74"/>
      <c r="K840" s="45"/>
      <c r="L840" s="74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ht="15.75" customHeight="1">
      <c r="A841" s="45"/>
      <c r="B841" s="74"/>
      <c r="C841" s="45"/>
      <c r="D841" s="45"/>
      <c r="E841" s="45"/>
      <c r="F841" s="45"/>
      <c r="G841" s="74"/>
      <c r="H841" s="45"/>
      <c r="I841" s="45"/>
      <c r="J841" s="74"/>
      <c r="K841" s="45"/>
      <c r="L841" s="74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ht="15.75" customHeight="1">
      <c r="A842" s="45"/>
      <c r="B842" s="74"/>
      <c r="C842" s="45"/>
      <c r="D842" s="45"/>
      <c r="E842" s="45"/>
      <c r="F842" s="45"/>
      <c r="G842" s="74"/>
      <c r="H842" s="45"/>
      <c r="I842" s="45"/>
      <c r="J842" s="74"/>
      <c r="K842" s="45"/>
      <c r="L842" s="74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ht="15.75" customHeight="1">
      <c r="A843" s="45"/>
      <c r="B843" s="74"/>
      <c r="C843" s="45"/>
      <c r="D843" s="45"/>
      <c r="E843" s="45"/>
      <c r="F843" s="45"/>
      <c r="G843" s="74"/>
      <c r="H843" s="45"/>
      <c r="I843" s="45"/>
      <c r="J843" s="74"/>
      <c r="K843" s="45"/>
      <c r="L843" s="74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ht="15.75" customHeight="1">
      <c r="A844" s="45"/>
      <c r="B844" s="74"/>
      <c r="C844" s="45"/>
      <c r="D844" s="45"/>
      <c r="E844" s="45"/>
      <c r="F844" s="45"/>
      <c r="G844" s="74"/>
      <c r="H844" s="45"/>
      <c r="I844" s="45"/>
      <c r="J844" s="74"/>
      <c r="K844" s="45"/>
      <c r="L844" s="74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ht="15.75" customHeight="1">
      <c r="A845" s="45"/>
      <c r="B845" s="74"/>
      <c r="C845" s="45"/>
      <c r="D845" s="45"/>
      <c r="E845" s="45"/>
      <c r="F845" s="45"/>
      <c r="G845" s="74"/>
      <c r="H845" s="45"/>
      <c r="I845" s="45"/>
      <c r="J845" s="74"/>
      <c r="K845" s="45"/>
      <c r="L845" s="74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ht="15.75" customHeight="1">
      <c r="A846" s="45"/>
      <c r="B846" s="74"/>
      <c r="C846" s="45"/>
      <c r="D846" s="45"/>
      <c r="E846" s="45"/>
      <c r="F846" s="45"/>
      <c r="G846" s="74"/>
      <c r="H846" s="45"/>
      <c r="I846" s="45"/>
      <c r="J846" s="74"/>
      <c r="K846" s="45"/>
      <c r="L846" s="74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ht="15.75" customHeight="1">
      <c r="A847" s="45"/>
      <c r="B847" s="74"/>
      <c r="C847" s="45"/>
      <c r="D847" s="45"/>
      <c r="E847" s="45"/>
      <c r="F847" s="45"/>
      <c r="G847" s="74"/>
      <c r="H847" s="45"/>
      <c r="I847" s="45"/>
      <c r="J847" s="74"/>
      <c r="K847" s="45"/>
      <c r="L847" s="74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ht="15.75" customHeight="1">
      <c r="A848" s="45"/>
      <c r="B848" s="74"/>
      <c r="C848" s="45"/>
      <c r="D848" s="45"/>
      <c r="E848" s="45"/>
      <c r="F848" s="45"/>
      <c r="G848" s="74"/>
      <c r="H848" s="45"/>
      <c r="I848" s="45"/>
      <c r="J848" s="74"/>
      <c r="K848" s="45"/>
      <c r="L848" s="74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ht="15.75" customHeight="1">
      <c r="A849" s="45"/>
      <c r="B849" s="74"/>
      <c r="C849" s="45"/>
      <c r="D849" s="45"/>
      <c r="E849" s="45"/>
      <c r="F849" s="45"/>
      <c r="G849" s="74"/>
      <c r="H849" s="45"/>
      <c r="I849" s="45"/>
      <c r="J849" s="74"/>
      <c r="K849" s="45"/>
      <c r="L849" s="74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ht="15.75" customHeight="1">
      <c r="A850" s="45"/>
      <c r="B850" s="74"/>
      <c r="C850" s="45"/>
      <c r="D850" s="45"/>
      <c r="E850" s="45"/>
      <c r="F850" s="45"/>
      <c r="G850" s="74"/>
      <c r="H850" s="45"/>
      <c r="I850" s="45"/>
      <c r="J850" s="74"/>
      <c r="K850" s="45"/>
      <c r="L850" s="74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ht="15.75" customHeight="1">
      <c r="A851" s="45"/>
      <c r="B851" s="74"/>
      <c r="C851" s="45"/>
      <c r="D851" s="45"/>
      <c r="E851" s="45"/>
      <c r="F851" s="45"/>
      <c r="G851" s="74"/>
      <c r="H851" s="45"/>
      <c r="I851" s="45"/>
      <c r="J851" s="74"/>
      <c r="K851" s="45"/>
      <c r="L851" s="74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ht="15.75" customHeight="1">
      <c r="A852" s="45"/>
      <c r="B852" s="74"/>
      <c r="C852" s="45"/>
      <c r="D852" s="45"/>
      <c r="E852" s="45"/>
      <c r="F852" s="45"/>
      <c r="G852" s="74"/>
      <c r="H852" s="45"/>
      <c r="I852" s="45"/>
      <c r="J852" s="74"/>
      <c r="K852" s="45"/>
      <c r="L852" s="74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ht="15.75" customHeight="1">
      <c r="A853" s="45"/>
      <c r="B853" s="74"/>
      <c r="C853" s="45"/>
      <c r="D853" s="45"/>
      <c r="E853" s="45"/>
      <c r="F853" s="45"/>
      <c r="G853" s="74"/>
      <c r="H853" s="45"/>
      <c r="I853" s="45"/>
      <c r="J853" s="74"/>
      <c r="K853" s="45"/>
      <c r="L853" s="74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ht="15.75" customHeight="1">
      <c r="A854" s="45"/>
      <c r="B854" s="74"/>
      <c r="C854" s="45"/>
      <c r="D854" s="45"/>
      <c r="E854" s="45"/>
      <c r="F854" s="45"/>
      <c r="G854" s="74"/>
      <c r="H854" s="45"/>
      <c r="I854" s="45"/>
      <c r="J854" s="74"/>
      <c r="K854" s="45"/>
      <c r="L854" s="74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ht="15.75" customHeight="1">
      <c r="A855" s="45"/>
      <c r="B855" s="74"/>
      <c r="C855" s="45"/>
      <c r="D855" s="45"/>
      <c r="E855" s="45"/>
      <c r="F855" s="45"/>
      <c r="G855" s="74"/>
      <c r="H855" s="45"/>
      <c r="I855" s="45"/>
      <c r="J855" s="74"/>
      <c r="K855" s="45"/>
      <c r="L855" s="74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ht="15.75" customHeight="1">
      <c r="A856" s="45"/>
      <c r="B856" s="74"/>
      <c r="C856" s="45"/>
      <c r="D856" s="45"/>
      <c r="E856" s="45"/>
      <c r="F856" s="45"/>
      <c r="G856" s="74"/>
      <c r="H856" s="45"/>
      <c r="I856" s="45"/>
      <c r="J856" s="74"/>
      <c r="K856" s="45"/>
      <c r="L856" s="74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ht="15.75" customHeight="1">
      <c r="A857" s="45"/>
      <c r="B857" s="74"/>
      <c r="C857" s="45"/>
      <c r="D857" s="45"/>
      <c r="E857" s="45"/>
      <c r="F857" s="45"/>
      <c r="G857" s="74"/>
      <c r="H857" s="45"/>
      <c r="I857" s="45"/>
      <c r="J857" s="74"/>
      <c r="K857" s="45"/>
      <c r="L857" s="74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ht="15.75" customHeight="1">
      <c r="A858" s="45"/>
      <c r="B858" s="74"/>
      <c r="C858" s="45"/>
      <c r="D858" s="45"/>
      <c r="E858" s="45"/>
      <c r="F858" s="45"/>
      <c r="G858" s="74"/>
      <c r="H858" s="45"/>
      <c r="I858" s="45"/>
      <c r="J858" s="74"/>
      <c r="K858" s="45"/>
      <c r="L858" s="74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ht="15.75" customHeight="1">
      <c r="A859" s="45"/>
      <c r="B859" s="74"/>
      <c r="C859" s="45"/>
      <c r="D859" s="45"/>
      <c r="E859" s="45"/>
      <c r="F859" s="45"/>
      <c r="G859" s="74"/>
      <c r="H859" s="45"/>
      <c r="I859" s="45"/>
      <c r="J859" s="74"/>
      <c r="K859" s="45"/>
      <c r="L859" s="74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ht="15.75" customHeight="1">
      <c r="A860" s="45"/>
      <c r="B860" s="74"/>
      <c r="C860" s="45"/>
      <c r="D860" s="45"/>
      <c r="E860" s="45"/>
      <c r="F860" s="45"/>
      <c r="G860" s="74"/>
      <c r="H860" s="45"/>
      <c r="I860" s="45"/>
      <c r="J860" s="74"/>
      <c r="K860" s="45"/>
      <c r="L860" s="74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ht="15.75" customHeight="1">
      <c r="A861" s="45"/>
      <c r="B861" s="74"/>
      <c r="C861" s="45"/>
      <c r="D861" s="45"/>
      <c r="E861" s="45"/>
      <c r="F861" s="45"/>
      <c r="G861" s="74"/>
      <c r="H861" s="45"/>
      <c r="I861" s="45"/>
      <c r="J861" s="74"/>
      <c r="K861" s="45"/>
      <c r="L861" s="74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ht="15.75" customHeight="1">
      <c r="A862" s="45"/>
      <c r="B862" s="74"/>
      <c r="C862" s="45"/>
      <c r="D862" s="45"/>
      <c r="E862" s="45"/>
      <c r="F862" s="45"/>
      <c r="G862" s="74"/>
      <c r="H862" s="45"/>
      <c r="I862" s="45"/>
      <c r="J862" s="74"/>
      <c r="K862" s="45"/>
      <c r="L862" s="74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ht="15.75" customHeight="1">
      <c r="A863" s="45"/>
      <c r="B863" s="74"/>
      <c r="C863" s="45"/>
      <c r="D863" s="45"/>
      <c r="E863" s="45"/>
      <c r="F863" s="45"/>
      <c r="G863" s="74"/>
      <c r="H863" s="45"/>
      <c r="I863" s="45"/>
      <c r="J863" s="74"/>
      <c r="K863" s="45"/>
      <c r="L863" s="74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ht="15.75" customHeight="1">
      <c r="A864" s="45"/>
      <c r="B864" s="74"/>
      <c r="C864" s="45"/>
      <c r="D864" s="45"/>
      <c r="E864" s="45"/>
      <c r="F864" s="45"/>
      <c r="G864" s="74"/>
      <c r="H864" s="45"/>
      <c r="I864" s="45"/>
      <c r="J864" s="74"/>
      <c r="K864" s="45"/>
      <c r="L864" s="74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ht="15.75" customHeight="1">
      <c r="A865" s="45"/>
      <c r="B865" s="74"/>
      <c r="C865" s="45"/>
      <c r="D865" s="45"/>
      <c r="E865" s="45"/>
      <c r="F865" s="45"/>
      <c r="G865" s="74"/>
      <c r="H865" s="45"/>
      <c r="I865" s="45"/>
      <c r="J865" s="74"/>
      <c r="K865" s="45"/>
      <c r="L865" s="74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ht="15.75" customHeight="1">
      <c r="A866" s="45"/>
      <c r="B866" s="74"/>
      <c r="C866" s="45"/>
      <c r="D866" s="45"/>
      <c r="E866" s="45"/>
      <c r="F866" s="45"/>
      <c r="G866" s="74"/>
      <c r="H866" s="45"/>
      <c r="I866" s="45"/>
      <c r="J866" s="74"/>
      <c r="K866" s="45"/>
      <c r="L866" s="74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ht="15.75" customHeight="1">
      <c r="A867" s="45"/>
      <c r="B867" s="74"/>
      <c r="C867" s="45"/>
      <c r="D867" s="45"/>
      <c r="E867" s="45"/>
      <c r="F867" s="45"/>
      <c r="G867" s="74"/>
      <c r="H867" s="45"/>
      <c r="I867" s="45"/>
      <c r="J867" s="74"/>
      <c r="K867" s="45"/>
      <c r="L867" s="74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ht="15.75" customHeight="1">
      <c r="A868" s="45"/>
      <c r="B868" s="74"/>
      <c r="C868" s="45"/>
      <c r="D868" s="45"/>
      <c r="E868" s="45"/>
      <c r="F868" s="45"/>
      <c r="G868" s="74"/>
      <c r="H868" s="45"/>
      <c r="I868" s="45"/>
      <c r="J868" s="74"/>
      <c r="K868" s="45"/>
      <c r="L868" s="74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ht="15.75" customHeight="1">
      <c r="A869" s="45"/>
      <c r="B869" s="74"/>
      <c r="C869" s="45"/>
      <c r="D869" s="45"/>
      <c r="E869" s="45"/>
      <c r="F869" s="45"/>
      <c r="G869" s="74"/>
      <c r="H869" s="45"/>
      <c r="I869" s="45"/>
      <c r="J869" s="74"/>
      <c r="K869" s="45"/>
      <c r="L869" s="74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ht="15.75" customHeight="1">
      <c r="A870" s="45"/>
      <c r="B870" s="74"/>
      <c r="C870" s="45"/>
      <c r="D870" s="45"/>
      <c r="E870" s="45"/>
      <c r="F870" s="45"/>
      <c r="G870" s="74"/>
      <c r="H870" s="45"/>
      <c r="I870" s="45"/>
      <c r="J870" s="74"/>
      <c r="K870" s="45"/>
      <c r="L870" s="74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ht="15.75" customHeight="1">
      <c r="A871" s="45"/>
      <c r="B871" s="74"/>
      <c r="C871" s="45"/>
      <c r="D871" s="45"/>
      <c r="E871" s="45"/>
      <c r="F871" s="45"/>
      <c r="G871" s="74"/>
      <c r="H871" s="45"/>
      <c r="I871" s="45"/>
      <c r="J871" s="74"/>
      <c r="K871" s="45"/>
      <c r="L871" s="74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ht="15.75" customHeight="1">
      <c r="A872" s="45"/>
      <c r="B872" s="74"/>
      <c r="C872" s="45"/>
      <c r="D872" s="45"/>
      <c r="E872" s="45"/>
      <c r="F872" s="45"/>
      <c r="G872" s="74"/>
      <c r="H872" s="45"/>
      <c r="I872" s="45"/>
      <c r="J872" s="74"/>
      <c r="K872" s="45"/>
      <c r="L872" s="74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ht="15.75" customHeight="1">
      <c r="A873" s="45"/>
      <c r="B873" s="74"/>
      <c r="C873" s="45"/>
      <c r="D873" s="45"/>
      <c r="E873" s="45"/>
      <c r="F873" s="45"/>
      <c r="G873" s="74"/>
      <c r="H873" s="45"/>
      <c r="I873" s="45"/>
      <c r="J873" s="74"/>
      <c r="K873" s="45"/>
      <c r="L873" s="74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ht="15.75" customHeight="1">
      <c r="A874" s="45"/>
      <c r="B874" s="74"/>
      <c r="C874" s="45"/>
      <c r="D874" s="45"/>
      <c r="E874" s="45"/>
      <c r="F874" s="45"/>
      <c r="G874" s="74"/>
      <c r="H874" s="45"/>
      <c r="I874" s="45"/>
      <c r="J874" s="74"/>
      <c r="K874" s="45"/>
      <c r="L874" s="74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ht="15.75" customHeight="1">
      <c r="A875" s="45"/>
      <c r="B875" s="74"/>
      <c r="C875" s="45"/>
      <c r="D875" s="45"/>
      <c r="E875" s="45"/>
      <c r="F875" s="45"/>
      <c r="G875" s="74"/>
      <c r="H875" s="45"/>
      <c r="I875" s="45"/>
      <c r="J875" s="74"/>
      <c r="K875" s="45"/>
      <c r="L875" s="74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ht="15.75" customHeight="1">
      <c r="A876" s="45"/>
      <c r="B876" s="74"/>
      <c r="C876" s="45"/>
      <c r="D876" s="45"/>
      <c r="E876" s="45"/>
      <c r="F876" s="45"/>
      <c r="G876" s="74"/>
      <c r="H876" s="45"/>
      <c r="I876" s="45"/>
      <c r="J876" s="74"/>
      <c r="K876" s="45"/>
      <c r="L876" s="74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ht="15.75" customHeight="1">
      <c r="A877" s="45"/>
      <c r="B877" s="74"/>
      <c r="C877" s="45"/>
      <c r="D877" s="45"/>
      <c r="E877" s="45"/>
      <c r="F877" s="45"/>
      <c r="G877" s="74"/>
      <c r="H877" s="45"/>
      <c r="I877" s="45"/>
      <c r="J877" s="74"/>
      <c r="K877" s="45"/>
      <c r="L877" s="74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ht="15.75" customHeight="1">
      <c r="A878" s="45"/>
      <c r="B878" s="74"/>
      <c r="C878" s="45"/>
      <c r="D878" s="45"/>
      <c r="E878" s="45"/>
      <c r="F878" s="45"/>
      <c r="G878" s="74"/>
      <c r="H878" s="45"/>
      <c r="I878" s="45"/>
      <c r="J878" s="74"/>
      <c r="K878" s="45"/>
      <c r="L878" s="74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ht="15.75" customHeight="1">
      <c r="A879" s="45"/>
      <c r="B879" s="74"/>
      <c r="C879" s="45"/>
      <c r="D879" s="45"/>
      <c r="E879" s="45"/>
      <c r="F879" s="45"/>
      <c r="G879" s="74"/>
      <c r="H879" s="45"/>
      <c r="I879" s="45"/>
      <c r="J879" s="74"/>
      <c r="K879" s="45"/>
      <c r="L879" s="74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ht="15.75" customHeight="1">
      <c r="A880" s="45"/>
      <c r="B880" s="74"/>
      <c r="C880" s="45"/>
      <c r="D880" s="45"/>
      <c r="E880" s="45"/>
      <c r="F880" s="45"/>
      <c r="G880" s="74"/>
      <c r="H880" s="45"/>
      <c r="I880" s="45"/>
      <c r="J880" s="74"/>
      <c r="K880" s="45"/>
      <c r="L880" s="74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ht="15.75" customHeight="1">
      <c r="A881" s="45"/>
      <c r="B881" s="74"/>
      <c r="C881" s="45"/>
      <c r="D881" s="45"/>
      <c r="E881" s="45"/>
      <c r="F881" s="45"/>
      <c r="G881" s="74"/>
      <c r="H881" s="45"/>
      <c r="I881" s="45"/>
      <c r="J881" s="74"/>
      <c r="K881" s="45"/>
      <c r="L881" s="74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ht="15.75" customHeight="1">
      <c r="A882" s="45"/>
      <c r="B882" s="74"/>
      <c r="C882" s="45"/>
      <c r="D882" s="45"/>
      <c r="E882" s="45"/>
      <c r="F882" s="45"/>
      <c r="G882" s="74"/>
      <c r="H882" s="45"/>
      <c r="I882" s="45"/>
      <c r="J882" s="74"/>
      <c r="K882" s="45"/>
      <c r="L882" s="74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ht="15.75" customHeight="1">
      <c r="A883" s="45"/>
      <c r="B883" s="74"/>
      <c r="C883" s="45"/>
      <c r="D883" s="45"/>
      <c r="E883" s="45"/>
      <c r="F883" s="45"/>
      <c r="G883" s="74"/>
      <c r="H883" s="45"/>
      <c r="I883" s="45"/>
      <c r="J883" s="74"/>
      <c r="K883" s="45"/>
      <c r="L883" s="74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ht="15.75" customHeight="1">
      <c r="A884" s="45"/>
      <c r="B884" s="74"/>
      <c r="C884" s="45"/>
      <c r="D884" s="45"/>
      <c r="E884" s="45"/>
      <c r="F884" s="45"/>
      <c r="G884" s="74"/>
      <c r="H884" s="45"/>
      <c r="I884" s="45"/>
      <c r="J884" s="74"/>
      <c r="K884" s="45"/>
      <c r="L884" s="74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ht="15.75" customHeight="1">
      <c r="A885" s="45"/>
      <c r="B885" s="74"/>
      <c r="C885" s="45"/>
      <c r="D885" s="45"/>
      <c r="E885" s="45"/>
      <c r="F885" s="45"/>
      <c r="G885" s="74"/>
      <c r="H885" s="45"/>
      <c r="I885" s="45"/>
      <c r="J885" s="74"/>
      <c r="K885" s="45"/>
      <c r="L885" s="74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ht="15.75" customHeight="1">
      <c r="A886" s="45"/>
      <c r="B886" s="74"/>
      <c r="C886" s="45"/>
      <c r="D886" s="45"/>
      <c r="E886" s="45"/>
      <c r="F886" s="45"/>
      <c r="G886" s="74"/>
      <c r="H886" s="45"/>
      <c r="I886" s="45"/>
      <c r="J886" s="74"/>
      <c r="K886" s="45"/>
      <c r="L886" s="74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ht="15.75" customHeight="1">
      <c r="A887" s="45"/>
      <c r="B887" s="74"/>
      <c r="C887" s="45"/>
      <c r="D887" s="45"/>
      <c r="E887" s="45"/>
      <c r="F887" s="45"/>
      <c r="G887" s="74"/>
      <c r="H887" s="45"/>
      <c r="I887" s="45"/>
      <c r="J887" s="74"/>
      <c r="K887" s="45"/>
      <c r="L887" s="74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ht="15.75" customHeight="1">
      <c r="A888" s="45"/>
      <c r="B888" s="74"/>
      <c r="C888" s="45"/>
      <c r="D888" s="45"/>
      <c r="E888" s="45"/>
      <c r="F888" s="45"/>
      <c r="G888" s="74"/>
      <c r="H888" s="45"/>
      <c r="I888" s="45"/>
      <c r="J888" s="74"/>
      <c r="K888" s="45"/>
      <c r="L888" s="74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ht="15.75" customHeight="1">
      <c r="A889" s="45"/>
      <c r="B889" s="74"/>
      <c r="C889" s="45"/>
      <c r="D889" s="45"/>
      <c r="E889" s="45"/>
      <c r="F889" s="45"/>
      <c r="G889" s="74"/>
      <c r="H889" s="45"/>
      <c r="I889" s="45"/>
      <c r="J889" s="74"/>
      <c r="K889" s="45"/>
      <c r="L889" s="74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ht="15.75" customHeight="1">
      <c r="A890" s="45"/>
      <c r="B890" s="74"/>
      <c r="C890" s="45"/>
      <c r="D890" s="45"/>
      <c r="E890" s="45"/>
      <c r="F890" s="45"/>
      <c r="G890" s="74"/>
      <c r="H890" s="45"/>
      <c r="I890" s="45"/>
      <c r="J890" s="74"/>
      <c r="K890" s="45"/>
      <c r="L890" s="74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ht="15.75" customHeight="1">
      <c r="A891" s="45"/>
      <c r="B891" s="74"/>
      <c r="C891" s="45"/>
      <c r="D891" s="45"/>
      <c r="E891" s="45"/>
      <c r="F891" s="45"/>
      <c r="G891" s="74"/>
      <c r="H891" s="45"/>
      <c r="I891" s="45"/>
      <c r="J891" s="74"/>
      <c r="K891" s="45"/>
      <c r="L891" s="74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ht="15.75" customHeight="1">
      <c r="A892" s="45"/>
      <c r="B892" s="74"/>
      <c r="C892" s="45"/>
      <c r="D892" s="45"/>
      <c r="E892" s="45"/>
      <c r="F892" s="45"/>
      <c r="G892" s="74"/>
      <c r="H892" s="45"/>
      <c r="I892" s="45"/>
      <c r="J892" s="74"/>
      <c r="K892" s="45"/>
      <c r="L892" s="74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ht="15.75" customHeight="1">
      <c r="A893" s="45"/>
      <c r="B893" s="74"/>
      <c r="C893" s="45"/>
      <c r="D893" s="45"/>
      <c r="E893" s="45"/>
      <c r="F893" s="45"/>
      <c r="G893" s="74"/>
      <c r="H893" s="45"/>
      <c r="I893" s="45"/>
      <c r="J893" s="74"/>
      <c r="K893" s="45"/>
      <c r="L893" s="74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ht="15.75" customHeight="1">
      <c r="A894" s="45"/>
      <c r="B894" s="74"/>
      <c r="C894" s="45"/>
      <c r="D894" s="45"/>
      <c r="E894" s="45"/>
      <c r="F894" s="45"/>
      <c r="G894" s="74"/>
      <c r="H894" s="45"/>
      <c r="I894" s="45"/>
      <c r="J894" s="74"/>
      <c r="K894" s="45"/>
      <c r="L894" s="74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ht="15.75" customHeight="1">
      <c r="A895" s="45"/>
      <c r="B895" s="74"/>
      <c r="C895" s="45"/>
      <c r="D895" s="45"/>
      <c r="E895" s="45"/>
      <c r="F895" s="45"/>
      <c r="G895" s="74"/>
      <c r="H895" s="45"/>
      <c r="I895" s="45"/>
      <c r="J895" s="74"/>
      <c r="K895" s="45"/>
      <c r="L895" s="74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ht="15.75" customHeight="1">
      <c r="A896" s="45"/>
      <c r="B896" s="74"/>
      <c r="C896" s="45"/>
      <c r="D896" s="45"/>
      <c r="E896" s="45"/>
      <c r="F896" s="45"/>
      <c r="G896" s="74"/>
      <c r="H896" s="45"/>
      <c r="I896" s="45"/>
      <c r="J896" s="74"/>
      <c r="K896" s="45"/>
      <c r="L896" s="74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ht="15.75" customHeight="1">
      <c r="A897" s="45"/>
      <c r="B897" s="74"/>
      <c r="C897" s="45"/>
      <c r="D897" s="45"/>
      <c r="E897" s="45"/>
      <c r="F897" s="45"/>
      <c r="G897" s="74"/>
      <c r="H897" s="45"/>
      <c r="I897" s="45"/>
      <c r="J897" s="74"/>
      <c r="K897" s="45"/>
      <c r="L897" s="74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ht="15.75" customHeight="1">
      <c r="A898" s="45"/>
      <c r="B898" s="74"/>
      <c r="C898" s="45"/>
      <c r="D898" s="45"/>
      <c r="E898" s="45"/>
      <c r="F898" s="45"/>
      <c r="G898" s="74"/>
      <c r="H898" s="45"/>
      <c r="I898" s="45"/>
      <c r="J898" s="74"/>
      <c r="K898" s="45"/>
      <c r="L898" s="74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ht="15.75" customHeight="1">
      <c r="A899" s="45"/>
      <c r="B899" s="74"/>
      <c r="C899" s="45"/>
      <c r="D899" s="45"/>
      <c r="E899" s="45"/>
      <c r="F899" s="45"/>
      <c r="G899" s="74"/>
      <c r="H899" s="45"/>
      <c r="I899" s="45"/>
      <c r="J899" s="74"/>
      <c r="K899" s="45"/>
      <c r="L899" s="74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ht="15.75" customHeight="1">
      <c r="A900" s="45"/>
      <c r="B900" s="74"/>
      <c r="C900" s="45"/>
      <c r="D900" s="45"/>
      <c r="E900" s="45"/>
      <c r="F900" s="45"/>
      <c r="G900" s="74"/>
      <c r="H900" s="45"/>
      <c r="I900" s="45"/>
      <c r="J900" s="74"/>
      <c r="K900" s="45"/>
      <c r="L900" s="74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ht="15.75" customHeight="1">
      <c r="A901" s="45"/>
      <c r="B901" s="74"/>
      <c r="C901" s="45"/>
      <c r="D901" s="45"/>
      <c r="E901" s="45"/>
      <c r="F901" s="45"/>
      <c r="G901" s="74"/>
      <c r="H901" s="45"/>
      <c r="I901" s="45"/>
      <c r="J901" s="74"/>
      <c r="K901" s="45"/>
      <c r="L901" s="74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ht="15.75" customHeight="1">
      <c r="A902" s="45"/>
      <c r="B902" s="74"/>
      <c r="C902" s="45"/>
      <c r="D902" s="45"/>
      <c r="E902" s="45"/>
      <c r="F902" s="45"/>
      <c r="G902" s="74"/>
      <c r="H902" s="45"/>
      <c r="I902" s="45"/>
      <c r="J902" s="74"/>
      <c r="K902" s="45"/>
      <c r="L902" s="74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ht="15.75" customHeight="1">
      <c r="A903" s="45"/>
      <c r="B903" s="74"/>
      <c r="C903" s="45"/>
      <c r="D903" s="45"/>
      <c r="E903" s="45"/>
      <c r="F903" s="45"/>
      <c r="G903" s="74"/>
      <c r="H903" s="45"/>
      <c r="I903" s="45"/>
      <c r="J903" s="74"/>
      <c r="K903" s="45"/>
      <c r="L903" s="74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ht="15.75" customHeight="1">
      <c r="A904" s="45"/>
      <c r="B904" s="74"/>
      <c r="C904" s="45"/>
      <c r="D904" s="45"/>
      <c r="E904" s="45"/>
      <c r="F904" s="45"/>
      <c r="G904" s="74"/>
      <c r="H904" s="45"/>
      <c r="I904" s="45"/>
      <c r="J904" s="74"/>
      <c r="K904" s="45"/>
      <c r="L904" s="74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ht="15.75" customHeight="1">
      <c r="A905" s="45"/>
      <c r="B905" s="74"/>
      <c r="C905" s="45"/>
      <c r="D905" s="45"/>
      <c r="E905" s="45"/>
      <c r="F905" s="45"/>
      <c r="G905" s="74"/>
      <c r="H905" s="45"/>
      <c r="I905" s="45"/>
      <c r="J905" s="74"/>
      <c r="K905" s="45"/>
      <c r="L905" s="74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ht="15.75" customHeight="1">
      <c r="A906" s="45"/>
      <c r="B906" s="74"/>
      <c r="C906" s="45"/>
      <c r="D906" s="45"/>
      <c r="E906" s="45"/>
      <c r="F906" s="45"/>
      <c r="G906" s="74"/>
      <c r="H906" s="45"/>
      <c r="I906" s="45"/>
      <c r="J906" s="74"/>
      <c r="K906" s="45"/>
      <c r="L906" s="74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ht="15.75" customHeight="1">
      <c r="A907" s="45"/>
      <c r="B907" s="74"/>
      <c r="C907" s="45"/>
      <c r="D907" s="45"/>
      <c r="E907" s="45"/>
      <c r="F907" s="45"/>
      <c r="G907" s="74"/>
      <c r="H907" s="45"/>
      <c r="I907" s="45"/>
      <c r="J907" s="74"/>
      <c r="K907" s="45"/>
      <c r="L907" s="74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ht="15.75" customHeight="1">
      <c r="A908" s="45"/>
      <c r="B908" s="74"/>
      <c r="C908" s="45"/>
      <c r="D908" s="45"/>
      <c r="E908" s="45"/>
      <c r="F908" s="45"/>
      <c r="G908" s="74"/>
      <c r="H908" s="45"/>
      <c r="I908" s="45"/>
      <c r="J908" s="74"/>
      <c r="K908" s="45"/>
      <c r="L908" s="74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ht="15.75" customHeight="1">
      <c r="A909" s="45"/>
      <c r="B909" s="74"/>
      <c r="C909" s="45"/>
      <c r="D909" s="45"/>
      <c r="E909" s="45"/>
      <c r="F909" s="45"/>
      <c r="G909" s="74"/>
      <c r="H909" s="45"/>
      <c r="I909" s="45"/>
      <c r="J909" s="74"/>
      <c r="K909" s="45"/>
      <c r="L909" s="74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ht="15.75" customHeight="1">
      <c r="A910" s="45"/>
      <c r="B910" s="74"/>
      <c r="C910" s="45"/>
      <c r="D910" s="45"/>
      <c r="E910" s="45"/>
      <c r="F910" s="45"/>
      <c r="G910" s="74"/>
      <c r="H910" s="45"/>
      <c r="I910" s="45"/>
      <c r="J910" s="74"/>
      <c r="K910" s="45"/>
      <c r="L910" s="74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ht="15.75" customHeight="1">
      <c r="A911" s="45"/>
      <c r="B911" s="74"/>
      <c r="C911" s="45"/>
      <c r="D911" s="45"/>
      <c r="E911" s="45"/>
      <c r="F911" s="45"/>
      <c r="G911" s="74"/>
      <c r="H911" s="45"/>
      <c r="I911" s="45"/>
      <c r="J911" s="74"/>
      <c r="K911" s="45"/>
      <c r="L911" s="74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ht="15.75" customHeight="1">
      <c r="A912" s="45"/>
      <c r="B912" s="74"/>
      <c r="C912" s="45"/>
      <c r="D912" s="45"/>
      <c r="E912" s="45"/>
      <c r="F912" s="45"/>
      <c r="G912" s="74"/>
      <c r="H912" s="45"/>
      <c r="I912" s="45"/>
      <c r="J912" s="74"/>
      <c r="K912" s="45"/>
      <c r="L912" s="74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ht="15.75" customHeight="1">
      <c r="A913" s="45"/>
      <c r="B913" s="74"/>
      <c r="C913" s="45"/>
      <c r="D913" s="45"/>
      <c r="E913" s="45"/>
      <c r="F913" s="45"/>
      <c r="G913" s="74"/>
      <c r="H913" s="45"/>
      <c r="I913" s="45"/>
      <c r="J913" s="74"/>
      <c r="K913" s="45"/>
      <c r="L913" s="74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ht="15.75" customHeight="1">
      <c r="A914" s="45"/>
      <c r="B914" s="74"/>
      <c r="C914" s="45"/>
      <c r="D914" s="45"/>
      <c r="E914" s="45"/>
      <c r="F914" s="45"/>
      <c r="G914" s="74"/>
      <c r="H914" s="45"/>
      <c r="I914" s="45"/>
      <c r="J914" s="74"/>
      <c r="K914" s="45"/>
      <c r="L914" s="74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ht="15.75" customHeight="1">
      <c r="A915" s="45"/>
      <c r="B915" s="74"/>
      <c r="C915" s="45"/>
      <c r="D915" s="45"/>
      <c r="E915" s="45"/>
      <c r="F915" s="45"/>
      <c r="G915" s="74"/>
      <c r="H915" s="45"/>
      <c r="I915" s="45"/>
      <c r="J915" s="74"/>
      <c r="K915" s="45"/>
      <c r="L915" s="74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ht="15.75" customHeight="1">
      <c r="A916" s="45"/>
      <c r="B916" s="74"/>
      <c r="C916" s="45"/>
      <c r="D916" s="45"/>
      <c r="E916" s="45"/>
      <c r="F916" s="45"/>
      <c r="G916" s="74"/>
      <c r="H916" s="45"/>
      <c r="I916" s="45"/>
      <c r="J916" s="74"/>
      <c r="K916" s="45"/>
      <c r="L916" s="74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ht="15.75" customHeight="1">
      <c r="A917" s="45"/>
      <c r="B917" s="74"/>
      <c r="C917" s="45"/>
      <c r="D917" s="45"/>
      <c r="E917" s="45"/>
      <c r="F917" s="45"/>
      <c r="G917" s="74"/>
      <c r="H917" s="45"/>
      <c r="I917" s="45"/>
      <c r="J917" s="74"/>
      <c r="K917" s="45"/>
      <c r="L917" s="74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ht="15.75" customHeight="1">
      <c r="A918" s="45"/>
      <c r="B918" s="74"/>
      <c r="C918" s="45"/>
      <c r="D918" s="45"/>
      <c r="E918" s="45"/>
      <c r="F918" s="45"/>
      <c r="G918" s="74"/>
      <c r="H918" s="45"/>
      <c r="I918" s="45"/>
      <c r="J918" s="74"/>
      <c r="K918" s="45"/>
      <c r="L918" s="74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ht="15.75" customHeight="1">
      <c r="A919" s="45"/>
      <c r="B919" s="74"/>
      <c r="C919" s="45"/>
      <c r="D919" s="45"/>
      <c r="E919" s="45"/>
      <c r="F919" s="45"/>
      <c r="G919" s="74"/>
      <c r="H919" s="45"/>
      <c r="I919" s="45"/>
      <c r="J919" s="74"/>
      <c r="K919" s="45"/>
      <c r="L919" s="74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ht="15.75" customHeight="1">
      <c r="A920" s="45"/>
      <c r="B920" s="74"/>
      <c r="C920" s="45"/>
      <c r="D920" s="45"/>
      <c r="E920" s="45"/>
      <c r="F920" s="45"/>
      <c r="G920" s="74"/>
      <c r="H920" s="45"/>
      <c r="I920" s="45"/>
      <c r="J920" s="74"/>
      <c r="K920" s="45"/>
      <c r="L920" s="74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ht="15.75" customHeight="1">
      <c r="A921" s="45"/>
      <c r="B921" s="74"/>
      <c r="C921" s="45"/>
      <c r="D921" s="45"/>
      <c r="E921" s="45"/>
      <c r="F921" s="45"/>
      <c r="G921" s="74"/>
      <c r="H921" s="45"/>
      <c r="I921" s="45"/>
      <c r="J921" s="74"/>
      <c r="K921" s="45"/>
      <c r="L921" s="74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ht="15.75" customHeight="1">
      <c r="A922" s="45"/>
      <c r="B922" s="74"/>
      <c r="C922" s="45"/>
      <c r="D922" s="45"/>
      <c r="E922" s="45"/>
      <c r="F922" s="45"/>
      <c r="G922" s="74"/>
      <c r="H922" s="45"/>
      <c r="I922" s="45"/>
      <c r="J922" s="74"/>
      <c r="K922" s="45"/>
      <c r="L922" s="74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ht="15.75" customHeight="1">
      <c r="A923" s="45"/>
      <c r="B923" s="74"/>
      <c r="C923" s="45"/>
      <c r="D923" s="45"/>
      <c r="E923" s="45"/>
      <c r="F923" s="45"/>
      <c r="G923" s="74"/>
      <c r="H923" s="45"/>
      <c r="I923" s="45"/>
      <c r="J923" s="74"/>
      <c r="K923" s="45"/>
      <c r="L923" s="74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ht="15.75" customHeight="1">
      <c r="A924" s="45"/>
      <c r="B924" s="74"/>
      <c r="C924" s="45"/>
      <c r="D924" s="45"/>
      <c r="E924" s="45"/>
      <c r="F924" s="45"/>
      <c r="G924" s="74"/>
      <c r="H924" s="45"/>
      <c r="I924" s="45"/>
      <c r="J924" s="74"/>
      <c r="K924" s="45"/>
      <c r="L924" s="74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ht="15.75" customHeight="1">
      <c r="A925" s="45"/>
      <c r="B925" s="74"/>
      <c r="C925" s="45"/>
      <c r="D925" s="45"/>
      <c r="E925" s="45"/>
      <c r="F925" s="45"/>
      <c r="G925" s="74"/>
      <c r="H925" s="45"/>
      <c r="I925" s="45"/>
      <c r="J925" s="74"/>
      <c r="K925" s="45"/>
      <c r="L925" s="74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ht="15.75" customHeight="1">
      <c r="A926" s="45"/>
      <c r="B926" s="74"/>
      <c r="C926" s="45"/>
      <c r="D926" s="45"/>
      <c r="E926" s="45"/>
      <c r="F926" s="45"/>
      <c r="G926" s="74"/>
      <c r="H926" s="45"/>
      <c r="I926" s="45"/>
      <c r="J926" s="74"/>
      <c r="K926" s="45"/>
      <c r="L926" s="74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ht="15.75" customHeight="1">
      <c r="A927" s="45"/>
      <c r="B927" s="74"/>
      <c r="C927" s="45"/>
      <c r="D927" s="45"/>
      <c r="E927" s="45"/>
      <c r="F927" s="45"/>
      <c r="G927" s="74"/>
      <c r="H927" s="45"/>
      <c r="I927" s="45"/>
      <c r="J927" s="74"/>
      <c r="K927" s="45"/>
      <c r="L927" s="74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ht="15.75" customHeight="1">
      <c r="A928" s="45"/>
      <c r="B928" s="74"/>
      <c r="C928" s="45"/>
      <c r="D928" s="45"/>
      <c r="E928" s="45"/>
      <c r="F928" s="45"/>
      <c r="G928" s="74"/>
      <c r="H928" s="45"/>
      <c r="I928" s="45"/>
      <c r="J928" s="74"/>
      <c r="K928" s="45"/>
      <c r="L928" s="74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ht="15.75" customHeight="1">
      <c r="A929" s="45"/>
      <c r="B929" s="74"/>
      <c r="C929" s="45"/>
      <c r="D929" s="45"/>
      <c r="E929" s="45"/>
      <c r="F929" s="45"/>
      <c r="G929" s="74"/>
      <c r="H929" s="45"/>
      <c r="I929" s="45"/>
      <c r="J929" s="74"/>
      <c r="K929" s="45"/>
      <c r="L929" s="74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ht="15.75" customHeight="1">
      <c r="A930" s="45"/>
      <c r="B930" s="74"/>
      <c r="C930" s="45"/>
      <c r="D930" s="45"/>
      <c r="E930" s="45"/>
      <c r="F930" s="45"/>
      <c r="G930" s="74"/>
      <c r="H930" s="45"/>
      <c r="I930" s="45"/>
      <c r="J930" s="74"/>
      <c r="K930" s="45"/>
      <c r="L930" s="74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ht="15.75" customHeight="1">
      <c r="A931" s="45"/>
      <c r="B931" s="74"/>
      <c r="C931" s="45"/>
      <c r="D931" s="45"/>
      <c r="E931" s="45"/>
      <c r="F931" s="45"/>
      <c r="G931" s="74"/>
      <c r="H931" s="45"/>
      <c r="I931" s="45"/>
      <c r="J931" s="74"/>
      <c r="K931" s="45"/>
      <c r="L931" s="74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ht="15.75" customHeight="1">
      <c r="A932" s="45"/>
      <c r="B932" s="74"/>
      <c r="C932" s="45"/>
      <c r="D932" s="45"/>
      <c r="E932" s="45"/>
      <c r="F932" s="45"/>
      <c r="G932" s="74"/>
      <c r="H932" s="45"/>
      <c r="I932" s="45"/>
      <c r="J932" s="74"/>
      <c r="K932" s="45"/>
      <c r="L932" s="74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ht="15.75" customHeight="1">
      <c r="A933" s="45"/>
      <c r="B933" s="74"/>
      <c r="C933" s="45"/>
      <c r="D933" s="45"/>
      <c r="E933" s="45"/>
      <c r="F933" s="45"/>
      <c r="G933" s="74"/>
      <c r="H933" s="45"/>
      <c r="I933" s="45"/>
      <c r="J933" s="74"/>
      <c r="K933" s="45"/>
      <c r="L933" s="74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ht="15.75" customHeight="1">
      <c r="A934" s="45"/>
      <c r="B934" s="74"/>
      <c r="C934" s="45"/>
      <c r="D934" s="45"/>
      <c r="E934" s="45"/>
      <c r="F934" s="45"/>
      <c r="G934" s="74"/>
      <c r="H934" s="45"/>
      <c r="I934" s="45"/>
      <c r="J934" s="74"/>
      <c r="K934" s="45"/>
      <c r="L934" s="74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ht="15.75" customHeight="1">
      <c r="A935" s="45"/>
      <c r="B935" s="74"/>
      <c r="C935" s="45"/>
      <c r="D935" s="45"/>
      <c r="E935" s="45"/>
      <c r="F935" s="45"/>
      <c r="G935" s="74"/>
      <c r="H935" s="45"/>
      <c r="I935" s="45"/>
      <c r="J935" s="74"/>
      <c r="K935" s="45"/>
      <c r="L935" s="74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ht="15.75" customHeight="1">
      <c r="A936" s="45"/>
      <c r="B936" s="74"/>
      <c r="C936" s="45"/>
      <c r="D936" s="45"/>
      <c r="E936" s="45"/>
      <c r="F936" s="45"/>
      <c r="G936" s="74"/>
      <c r="H936" s="45"/>
      <c r="I936" s="45"/>
      <c r="J936" s="74"/>
      <c r="K936" s="45"/>
      <c r="L936" s="74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ht="15.75" customHeight="1">
      <c r="A937" s="45"/>
      <c r="B937" s="74"/>
      <c r="C937" s="45"/>
      <c r="D937" s="45"/>
      <c r="E937" s="45"/>
      <c r="F937" s="45"/>
      <c r="G937" s="74"/>
      <c r="H937" s="45"/>
      <c r="I937" s="45"/>
      <c r="J937" s="74"/>
      <c r="K937" s="45"/>
      <c r="L937" s="74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ht="15.75" customHeight="1">
      <c r="A938" s="45"/>
      <c r="B938" s="74"/>
      <c r="C938" s="45"/>
      <c r="D938" s="45"/>
      <c r="E938" s="45"/>
      <c r="F938" s="45"/>
      <c r="G938" s="74"/>
      <c r="H938" s="45"/>
      <c r="I938" s="45"/>
      <c r="J938" s="74"/>
      <c r="K938" s="45"/>
      <c r="L938" s="74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ht="15.75" customHeight="1">
      <c r="A939" s="45"/>
      <c r="B939" s="74"/>
      <c r="C939" s="45"/>
      <c r="D939" s="45"/>
      <c r="E939" s="45"/>
      <c r="F939" s="45"/>
      <c r="G939" s="74"/>
      <c r="H939" s="45"/>
      <c r="I939" s="45"/>
      <c r="J939" s="74"/>
      <c r="K939" s="45"/>
      <c r="L939" s="74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ht="15.75" customHeight="1">
      <c r="A940" s="45"/>
      <c r="B940" s="74"/>
      <c r="C940" s="45"/>
      <c r="D940" s="45"/>
      <c r="E940" s="45"/>
      <c r="F940" s="45"/>
      <c r="G940" s="74"/>
      <c r="H940" s="45"/>
      <c r="I940" s="45"/>
      <c r="J940" s="74"/>
      <c r="K940" s="45"/>
      <c r="L940" s="74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ht="15.75" customHeight="1">
      <c r="A941" s="45"/>
      <c r="B941" s="74"/>
      <c r="C941" s="45"/>
      <c r="D941" s="45"/>
      <c r="E941" s="45"/>
      <c r="F941" s="45"/>
      <c r="G941" s="74"/>
      <c r="H941" s="45"/>
      <c r="I941" s="45"/>
      <c r="J941" s="74"/>
      <c r="K941" s="45"/>
      <c r="L941" s="74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ht="15.75" customHeight="1">
      <c r="A942" s="45"/>
      <c r="B942" s="74"/>
      <c r="C942" s="45"/>
      <c r="D942" s="45"/>
      <c r="E942" s="45"/>
      <c r="F942" s="45"/>
      <c r="G942" s="74"/>
      <c r="H942" s="45"/>
      <c r="I942" s="45"/>
      <c r="J942" s="74"/>
      <c r="K942" s="45"/>
      <c r="L942" s="74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ht="15.75" customHeight="1">
      <c r="A943" s="45"/>
      <c r="B943" s="74"/>
      <c r="C943" s="45"/>
      <c r="D943" s="45"/>
      <c r="E943" s="45"/>
      <c r="F943" s="45"/>
      <c r="G943" s="74"/>
      <c r="H943" s="45"/>
      <c r="I943" s="45"/>
      <c r="J943" s="74"/>
      <c r="K943" s="45"/>
      <c r="L943" s="74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ht="15.75" customHeight="1">
      <c r="A944" s="45"/>
      <c r="B944" s="74"/>
      <c r="C944" s="45"/>
      <c r="D944" s="45"/>
      <c r="E944" s="45"/>
      <c r="F944" s="45"/>
      <c r="G944" s="74"/>
      <c r="H944" s="45"/>
      <c r="I944" s="45"/>
      <c r="J944" s="74"/>
      <c r="K944" s="45"/>
      <c r="L944" s="74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ht="15.75" customHeight="1">
      <c r="A945" s="45"/>
      <c r="B945" s="74"/>
      <c r="C945" s="45"/>
      <c r="D945" s="45"/>
      <c r="E945" s="45"/>
      <c r="F945" s="45"/>
      <c r="G945" s="74"/>
      <c r="H945" s="45"/>
      <c r="I945" s="45"/>
      <c r="J945" s="74"/>
      <c r="K945" s="45"/>
      <c r="L945" s="74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ht="15.75" customHeight="1">
      <c r="A946" s="45"/>
      <c r="B946" s="74"/>
      <c r="C946" s="45"/>
      <c r="D946" s="45"/>
      <c r="E946" s="45"/>
      <c r="F946" s="45"/>
      <c r="G946" s="74"/>
      <c r="H946" s="45"/>
      <c r="I946" s="45"/>
      <c r="J946" s="74"/>
      <c r="K946" s="45"/>
      <c r="L946" s="74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ht="15.75" customHeight="1">
      <c r="A947" s="45"/>
      <c r="B947" s="74"/>
      <c r="C947" s="45"/>
      <c r="D947" s="45"/>
      <c r="E947" s="45"/>
      <c r="F947" s="45"/>
      <c r="G947" s="74"/>
      <c r="H947" s="45"/>
      <c r="I947" s="45"/>
      <c r="J947" s="74"/>
      <c r="K947" s="45"/>
      <c r="L947" s="74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ht="15.75" customHeight="1">
      <c r="A948" s="45"/>
      <c r="B948" s="74"/>
      <c r="C948" s="45"/>
      <c r="D948" s="45"/>
      <c r="E948" s="45"/>
      <c r="F948" s="45"/>
      <c r="G948" s="74"/>
      <c r="H948" s="45"/>
      <c r="I948" s="45"/>
      <c r="J948" s="74"/>
      <c r="K948" s="45"/>
      <c r="L948" s="74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ht="15.75" customHeight="1">
      <c r="A949" s="45"/>
      <c r="B949" s="74"/>
      <c r="C949" s="45"/>
      <c r="D949" s="45"/>
      <c r="E949" s="45"/>
      <c r="F949" s="45"/>
      <c r="G949" s="74"/>
      <c r="H949" s="45"/>
      <c r="I949" s="45"/>
      <c r="J949" s="74"/>
      <c r="K949" s="45"/>
      <c r="L949" s="74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ht="15.75" customHeight="1">
      <c r="A950" s="45"/>
      <c r="B950" s="74"/>
      <c r="C950" s="45"/>
      <c r="D950" s="45"/>
      <c r="E950" s="45"/>
      <c r="F950" s="45"/>
      <c r="G950" s="74"/>
      <c r="H950" s="45"/>
      <c r="I950" s="45"/>
      <c r="J950" s="74"/>
      <c r="K950" s="45"/>
      <c r="L950" s="74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ht="15.75" customHeight="1">
      <c r="A951" s="45"/>
      <c r="B951" s="74"/>
      <c r="C951" s="45"/>
      <c r="D951" s="45"/>
      <c r="E951" s="45"/>
      <c r="F951" s="45"/>
      <c r="G951" s="74"/>
      <c r="H951" s="45"/>
      <c r="I951" s="45"/>
      <c r="J951" s="74"/>
      <c r="K951" s="45"/>
      <c r="L951" s="74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ht="15.75" customHeight="1">
      <c r="A952" s="45"/>
      <c r="B952" s="74"/>
      <c r="C952" s="45"/>
      <c r="D952" s="45"/>
      <c r="E952" s="45"/>
      <c r="F952" s="45"/>
      <c r="G952" s="74"/>
      <c r="H952" s="45"/>
      <c r="I952" s="45"/>
      <c r="J952" s="74"/>
      <c r="K952" s="45"/>
      <c r="L952" s="74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ht="15.75" customHeight="1">
      <c r="A953" s="45"/>
      <c r="B953" s="74"/>
      <c r="C953" s="45"/>
      <c r="D953" s="45"/>
      <c r="E953" s="45"/>
      <c r="F953" s="45"/>
      <c r="G953" s="74"/>
      <c r="H953" s="45"/>
      <c r="I953" s="45"/>
      <c r="J953" s="74"/>
      <c r="K953" s="45"/>
      <c r="L953" s="74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ht="15.75" customHeight="1">
      <c r="A954" s="45"/>
      <c r="B954" s="74"/>
      <c r="C954" s="45"/>
      <c r="D954" s="45"/>
      <c r="E954" s="45"/>
      <c r="F954" s="45"/>
      <c r="G954" s="74"/>
      <c r="H954" s="45"/>
      <c r="I954" s="45"/>
      <c r="J954" s="74"/>
      <c r="K954" s="45"/>
      <c r="L954" s="74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ht="15.75" customHeight="1">
      <c r="A955" s="45"/>
      <c r="B955" s="74"/>
      <c r="C955" s="45"/>
      <c r="D955" s="45"/>
      <c r="E955" s="45"/>
      <c r="F955" s="45"/>
      <c r="G955" s="74"/>
      <c r="H955" s="45"/>
      <c r="I955" s="45"/>
      <c r="J955" s="74"/>
      <c r="K955" s="45"/>
      <c r="L955" s="74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ht="15.75" customHeight="1">
      <c r="A956" s="45"/>
      <c r="B956" s="74"/>
      <c r="C956" s="45"/>
      <c r="D956" s="45"/>
      <c r="E956" s="45"/>
      <c r="F956" s="45"/>
      <c r="G956" s="74"/>
      <c r="H956" s="45"/>
      <c r="I956" s="45"/>
      <c r="J956" s="74"/>
      <c r="K956" s="45"/>
      <c r="L956" s="74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ht="15.75" customHeight="1">
      <c r="A957" s="45"/>
      <c r="B957" s="74"/>
      <c r="C957" s="45"/>
      <c r="D957" s="45"/>
      <c r="E957" s="45"/>
      <c r="F957" s="45"/>
      <c r="G957" s="74"/>
      <c r="H957" s="45"/>
      <c r="I957" s="45"/>
      <c r="J957" s="74"/>
      <c r="K957" s="45"/>
      <c r="L957" s="74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ht="15.75" customHeight="1">
      <c r="A958" s="45"/>
      <c r="B958" s="74"/>
      <c r="C958" s="45"/>
      <c r="D958" s="45"/>
      <c r="E958" s="45"/>
      <c r="F958" s="45"/>
      <c r="G958" s="74"/>
      <c r="H958" s="45"/>
      <c r="I958" s="45"/>
      <c r="J958" s="74"/>
      <c r="K958" s="45"/>
      <c r="L958" s="74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ht="15.75" customHeight="1">
      <c r="A959" s="45"/>
      <c r="B959" s="74"/>
      <c r="C959" s="45"/>
      <c r="D959" s="45"/>
      <c r="E959" s="45"/>
      <c r="F959" s="45"/>
      <c r="G959" s="74"/>
      <c r="H959" s="45"/>
      <c r="I959" s="45"/>
      <c r="J959" s="74"/>
      <c r="K959" s="45"/>
      <c r="L959" s="74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ht="15.75" customHeight="1">
      <c r="A960" s="45"/>
      <c r="B960" s="74"/>
      <c r="C960" s="45"/>
      <c r="D960" s="45"/>
      <c r="E960" s="45"/>
      <c r="F960" s="45"/>
      <c r="G960" s="74"/>
      <c r="H960" s="45"/>
      <c r="I960" s="45"/>
      <c r="J960" s="74"/>
      <c r="K960" s="45"/>
      <c r="L960" s="74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ht="15.75" customHeight="1">
      <c r="A961" s="45"/>
      <c r="B961" s="74"/>
      <c r="C961" s="45"/>
      <c r="D961" s="45"/>
      <c r="E961" s="45"/>
      <c r="F961" s="45"/>
      <c r="G961" s="74"/>
      <c r="H961" s="45"/>
      <c r="I961" s="45"/>
      <c r="J961" s="74"/>
      <c r="K961" s="45"/>
      <c r="L961" s="74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ht="15.75" customHeight="1">
      <c r="A962" s="45"/>
      <c r="B962" s="74"/>
      <c r="C962" s="45"/>
      <c r="D962" s="45"/>
      <c r="E962" s="45"/>
      <c r="F962" s="45"/>
      <c r="G962" s="74"/>
      <c r="H962" s="45"/>
      <c r="I962" s="45"/>
      <c r="J962" s="74"/>
      <c r="K962" s="45"/>
      <c r="L962" s="74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ht="15.75" customHeight="1">
      <c r="A963" s="45"/>
      <c r="B963" s="74"/>
      <c r="C963" s="45"/>
      <c r="D963" s="45"/>
      <c r="E963" s="45"/>
      <c r="F963" s="45"/>
      <c r="G963" s="74"/>
      <c r="H963" s="45"/>
      <c r="I963" s="45"/>
      <c r="J963" s="74"/>
      <c r="K963" s="45"/>
      <c r="L963" s="74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ht="15.75" customHeight="1">
      <c r="A964" s="45"/>
      <c r="B964" s="74"/>
      <c r="C964" s="45"/>
      <c r="D964" s="45"/>
      <c r="E964" s="45"/>
      <c r="F964" s="45"/>
      <c r="G964" s="74"/>
      <c r="H964" s="45"/>
      <c r="I964" s="45"/>
      <c r="J964" s="74"/>
      <c r="K964" s="45"/>
      <c r="L964" s="74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ht="15.75" customHeight="1">
      <c r="A965" s="45"/>
      <c r="B965" s="74"/>
      <c r="C965" s="45"/>
      <c r="D965" s="45"/>
      <c r="E965" s="45"/>
      <c r="F965" s="45"/>
      <c r="G965" s="74"/>
      <c r="H965" s="45"/>
      <c r="I965" s="45"/>
      <c r="J965" s="74"/>
      <c r="K965" s="45"/>
      <c r="L965" s="74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ht="15.75" customHeight="1">
      <c r="A966" s="45"/>
      <c r="B966" s="74"/>
      <c r="C966" s="45"/>
      <c r="D966" s="45"/>
      <c r="E966" s="45"/>
      <c r="F966" s="45"/>
      <c r="G966" s="74"/>
      <c r="H966" s="45"/>
      <c r="I966" s="45"/>
      <c r="J966" s="74"/>
      <c r="K966" s="45"/>
      <c r="L966" s="74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ht="15.75" customHeight="1">
      <c r="A967" s="45"/>
      <c r="B967" s="74"/>
      <c r="C967" s="45"/>
      <c r="D967" s="45"/>
      <c r="E967" s="45"/>
      <c r="F967" s="45"/>
      <c r="G967" s="74"/>
      <c r="H967" s="45"/>
      <c r="I967" s="45"/>
      <c r="J967" s="74"/>
      <c r="K967" s="45"/>
      <c r="L967" s="74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ht="15.75" customHeight="1">
      <c r="A968" s="45"/>
      <c r="B968" s="74"/>
      <c r="C968" s="45"/>
      <c r="D968" s="45"/>
      <c r="E968" s="45"/>
      <c r="F968" s="45"/>
      <c r="G968" s="74"/>
      <c r="H968" s="45"/>
      <c r="I968" s="45"/>
      <c r="J968" s="74"/>
      <c r="K968" s="45"/>
      <c r="L968" s="74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ht="15.75" customHeight="1">
      <c r="A969" s="45"/>
      <c r="B969" s="74"/>
      <c r="C969" s="45"/>
      <c r="D969" s="45"/>
      <c r="E969" s="45"/>
      <c r="F969" s="45"/>
      <c r="G969" s="74"/>
      <c r="H969" s="45"/>
      <c r="I969" s="45"/>
      <c r="J969" s="74"/>
      <c r="K969" s="45"/>
      <c r="L969" s="74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ht="15.75" customHeight="1">
      <c r="A970" s="45"/>
      <c r="B970" s="74"/>
      <c r="C970" s="45"/>
      <c r="D970" s="45"/>
      <c r="E970" s="45"/>
      <c r="F970" s="45"/>
      <c r="G970" s="74"/>
      <c r="H970" s="45"/>
      <c r="I970" s="45"/>
      <c r="J970" s="74"/>
      <c r="K970" s="45"/>
      <c r="L970" s="74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ht="15.75" customHeight="1">
      <c r="A971" s="45"/>
      <c r="B971" s="74"/>
      <c r="C971" s="45"/>
      <c r="D971" s="45"/>
      <c r="E971" s="45"/>
      <c r="F971" s="45"/>
      <c r="G971" s="74"/>
      <c r="H971" s="45"/>
      <c r="I971" s="45"/>
      <c r="J971" s="74"/>
      <c r="K971" s="45"/>
      <c r="L971" s="74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ht="15.75" customHeight="1">
      <c r="A972" s="45"/>
      <c r="B972" s="74"/>
      <c r="C972" s="45"/>
      <c r="D972" s="45"/>
      <c r="E972" s="45"/>
      <c r="F972" s="45"/>
      <c r="G972" s="74"/>
      <c r="H972" s="45"/>
      <c r="I972" s="45"/>
      <c r="J972" s="74"/>
      <c r="K972" s="45"/>
      <c r="L972" s="74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ht="15.75" customHeight="1">
      <c r="A973" s="45"/>
      <c r="B973" s="74"/>
      <c r="C973" s="45"/>
      <c r="D973" s="45"/>
      <c r="E973" s="45"/>
      <c r="F973" s="45"/>
      <c r="G973" s="74"/>
      <c r="H973" s="45"/>
      <c r="I973" s="45"/>
      <c r="J973" s="74"/>
      <c r="K973" s="45"/>
      <c r="L973" s="74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ht="15.75" customHeight="1">
      <c r="A974" s="45"/>
      <c r="B974" s="74"/>
      <c r="C974" s="45"/>
      <c r="D974" s="45"/>
      <c r="E974" s="45"/>
      <c r="F974" s="45"/>
      <c r="G974" s="74"/>
      <c r="H974" s="45"/>
      <c r="I974" s="45"/>
      <c r="J974" s="74"/>
      <c r="K974" s="45"/>
      <c r="L974" s="74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ht="15.75" customHeight="1">
      <c r="A975" s="45"/>
      <c r="B975" s="74"/>
      <c r="C975" s="45"/>
      <c r="D975" s="45"/>
      <c r="E975" s="45"/>
      <c r="F975" s="45"/>
      <c r="G975" s="74"/>
      <c r="H975" s="45"/>
      <c r="I975" s="45"/>
      <c r="J975" s="74"/>
      <c r="K975" s="45"/>
      <c r="L975" s="74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ht="15.75" customHeight="1">
      <c r="A976" s="45"/>
      <c r="B976" s="74"/>
      <c r="C976" s="45"/>
      <c r="D976" s="45"/>
      <c r="E976" s="45"/>
      <c r="F976" s="45"/>
      <c r="G976" s="74"/>
      <c r="H976" s="45"/>
      <c r="I976" s="45"/>
      <c r="J976" s="74"/>
      <c r="K976" s="45"/>
      <c r="L976" s="74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ht="15.75" customHeight="1">
      <c r="A977" s="45"/>
      <c r="B977" s="74"/>
      <c r="C977" s="45"/>
      <c r="D977" s="45"/>
      <c r="E977" s="45"/>
      <c r="F977" s="45"/>
      <c r="G977" s="74"/>
      <c r="H977" s="45"/>
      <c r="I977" s="45"/>
      <c r="J977" s="74"/>
      <c r="K977" s="45"/>
      <c r="L977" s="74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ht="15.75" customHeight="1">
      <c r="A978" s="45"/>
      <c r="B978" s="74"/>
      <c r="C978" s="45"/>
      <c r="D978" s="45"/>
      <c r="E978" s="45"/>
      <c r="F978" s="45"/>
      <c r="G978" s="74"/>
      <c r="H978" s="45"/>
      <c r="I978" s="45"/>
      <c r="J978" s="74"/>
      <c r="K978" s="45"/>
      <c r="L978" s="74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ht="15.75" customHeight="1">
      <c r="A979" s="45"/>
      <c r="B979" s="74"/>
      <c r="C979" s="45"/>
      <c r="D979" s="45"/>
      <c r="E979" s="45"/>
      <c r="F979" s="45"/>
      <c r="G979" s="74"/>
      <c r="H979" s="45"/>
      <c r="I979" s="45"/>
      <c r="J979" s="74"/>
      <c r="K979" s="45"/>
      <c r="L979" s="74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ht="15.75" customHeight="1">
      <c r="A980" s="45"/>
      <c r="B980" s="74"/>
      <c r="C980" s="45"/>
      <c r="D980" s="45"/>
      <c r="E980" s="45"/>
      <c r="F980" s="45"/>
      <c r="G980" s="74"/>
      <c r="H980" s="45"/>
      <c r="I980" s="45"/>
      <c r="J980" s="74"/>
      <c r="K980" s="45"/>
      <c r="L980" s="74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ht="15.75" customHeight="1">
      <c r="A981" s="45"/>
      <c r="B981" s="74"/>
      <c r="C981" s="45"/>
      <c r="D981" s="45"/>
      <c r="E981" s="45"/>
      <c r="F981" s="45"/>
      <c r="G981" s="74"/>
      <c r="H981" s="45"/>
      <c r="I981" s="45"/>
      <c r="J981" s="74"/>
      <c r="K981" s="45"/>
      <c r="L981" s="74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ht="15.75" customHeight="1">
      <c r="A982" s="45"/>
      <c r="B982" s="74"/>
      <c r="C982" s="45"/>
      <c r="D982" s="45"/>
      <c r="E982" s="45"/>
      <c r="F982" s="45"/>
      <c r="G982" s="74"/>
      <c r="H982" s="45"/>
      <c r="I982" s="45"/>
      <c r="J982" s="74"/>
      <c r="K982" s="45"/>
      <c r="L982" s="74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ht="15.75" customHeight="1">
      <c r="A983" s="45"/>
      <c r="B983" s="74"/>
      <c r="C983" s="45"/>
      <c r="D983" s="45"/>
      <c r="E983" s="45"/>
      <c r="F983" s="45"/>
      <c r="G983" s="74"/>
      <c r="H983" s="45"/>
      <c r="I983" s="45"/>
      <c r="J983" s="74"/>
      <c r="K983" s="45"/>
      <c r="L983" s="74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ht="15.75" customHeight="1">
      <c r="A984" s="45"/>
      <c r="B984" s="74"/>
      <c r="C984" s="45"/>
      <c r="D984" s="45"/>
      <c r="E984" s="45"/>
      <c r="F984" s="45"/>
      <c r="G984" s="74"/>
      <c r="H984" s="45"/>
      <c r="I984" s="45"/>
      <c r="J984" s="74"/>
      <c r="K984" s="45"/>
      <c r="L984" s="74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ht="15.75" customHeight="1">
      <c r="A985" s="45"/>
      <c r="B985" s="74"/>
      <c r="C985" s="45"/>
      <c r="D985" s="45"/>
      <c r="E985" s="45"/>
      <c r="F985" s="45"/>
      <c r="G985" s="74"/>
      <c r="H985" s="45"/>
      <c r="I985" s="45"/>
      <c r="J985" s="74"/>
      <c r="K985" s="45"/>
      <c r="L985" s="74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ht="15.75" customHeight="1">
      <c r="A986" s="45"/>
      <c r="B986" s="74"/>
      <c r="C986" s="45"/>
      <c r="D986" s="45"/>
      <c r="E986" s="45"/>
      <c r="F986" s="45"/>
      <c r="G986" s="74"/>
      <c r="H986" s="45"/>
      <c r="I986" s="45"/>
      <c r="J986" s="74"/>
      <c r="K986" s="45"/>
      <c r="L986" s="74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ht="15.75" customHeight="1">
      <c r="A987" s="45"/>
      <c r="B987" s="74"/>
      <c r="C987" s="45"/>
      <c r="D987" s="45"/>
      <c r="E987" s="45"/>
      <c r="F987" s="45"/>
      <c r="G987" s="74"/>
      <c r="H987" s="45"/>
      <c r="I987" s="45"/>
      <c r="J987" s="74"/>
      <c r="K987" s="45"/>
      <c r="L987" s="74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ht="15.75" customHeight="1">
      <c r="A988" s="45"/>
      <c r="B988" s="74"/>
      <c r="C988" s="45"/>
      <c r="D988" s="45"/>
      <c r="E988" s="45"/>
      <c r="F988" s="45"/>
      <c r="G988" s="74"/>
      <c r="H988" s="45"/>
      <c r="I988" s="45"/>
      <c r="J988" s="74"/>
      <c r="K988" s="45"/>
      <c r="L988" s="74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ht="15.75" customHeight="1">
      <c r="A989" s="45"/>
      <c r="B989" s="74"/>
      <c r="C989" s="45"/>
      <c r="D989" s="45"/>
      <c r="E989" s="45"/>
      <c r="F989" s="45"/>
      <c r="G989" s="74"/>
      <c r="H989" s="45"/>
      <c r="I989" s="45"/>
      <c r="J989" s="74"/>
      <c r="K989" s="45"/>
      <c r="L989" s="74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ht="15.75" customHeight="1">
      <c r="A990" s="45"/>
      <c r="B990" s="74"/>
      <c r="C990" s="45"/>
      <c r="D990" s="45"/>
      <c r="E990" s="45"/>
      <c r="F990" s="45"/>
      <c r="G990" s="74"/>
      <c r="H990" s="45"/>
      <c r="I990" s="45"/>
      <c r="J990" s="74"/>
      <c r="K990" s="45"/>
      <c r="L990" s="74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ht="15.75" customHeight="1">
      <c r="A991" s="45"/>
      <c r="B991" s="74"/>
      <c r="C991" s="45"/>
      <c r="D991" s="45"/>
      <c r="E991" s="45"/>
      <c r="F991" s="45"/>
      <c r="G991" s="74"/>
      <c r="H991" s="45"/>
      <c r="I991" s="45"/>
      <c r="J991" s="74"/>
      <c r="K991" s="45"/>
      <c r="L991" s="74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ht="15.75" customHeight="1">
      <c r="A992" s="45"/>
      <c r="B992" s="74"/>
      <c r="C992" s="45"/>
      <c r="D992" s="45"/>
      <c r="E992" s="45"/>
      <c r="F992" s="45"/>
      <c r="G992" s="74"/>
      <c r="H992" s="45"/>
      <c r="I992" s="45"/>
      <c r="J992" s="74"/>
      <c r="K992" s="45"/>
      <c r="L992" s="74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ht="15.75" customHeight="1">
      <c r="A993" s="45"/>
      <c r="B993" s="74"/>
      <c r="C993" s="45"/>
      <c r="D993" s="45"/>
      <c r="E993" s="45"/>
      <c r="F993" s="45"/>
      <c r="G993" s="74"/>
      <c r="H993" s="45"/>
      <c r="I993" s="45"/>
      <c r="J993" s="74"/>
      <c r="K993" s="45"/>
      <c r="L993" s="74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ht="15.75" customHeight="1">
      <c r="A994" s="45"/>
      <c r="B994" s="74"/>
      <c r="C994" s="45"/>
      <c r="D994" s="45"/>
      <c r="E994" s="45"/>
      <c r="F994" s="45"/>
      <c r="G994" s="74"/>
      <c r="H994" s="45"/>
      <c r="I994" s="45"/>
      <c r="J994" s="74"/>
      <c r="K994" s="45"/>
      <c r="L994" s="74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ht="15.75" customHeight="1">
      <c r="A995" s="45"/>
      <c r="B995" s="74"/>
      <c r="C995" s="45"/>
      <c r="D995" s="45"/>
      <c r="E995" s="45"/>
      <c r="F995" s="45"/>
      <c r="G995" s="74"/>
      <c r="H995" s="45"/>
      <c r="I995" s="45"/>
      <c r="J995" s="74"/>
      <c r="K995" s="45"/>
      <c r="L995" s="74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ht="15.75" customHeight="1">
      <c r="A996" s="45"/>
      <c r="B996" s="74"/>
      <c r="C996" s="45"/>
      <c r="D996" s="45"/>
      <c r="E996" s="45"/>
      <c r="F996" s="45"/>
      <c r="G996" s="74"/>
      <c r="H996" s="45"/>
      <c r="I996" s="45"/>
      <c r="J996" s="74"/>
      <c r="K996" s="45"/>
      <c r="L996" s="74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ht="15.75" customHeight="1">
      <c r="A997" s="45"/>
      <c r="B997" s="74"/>
      <c r="C997" s="45"/>
      <c r="D997" s="45"/>
      <c r="E997" s="45"/>
      <c r="F997" s="45"/>
      <c r="G997" s="74"/>
      <c r="H997" s="45"/>
      <c r="I997" s="45"/>
      <c r="J997" s="74"/>
      <c r="K997" s="45"/>
      <c r="L997" s="74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ht="15.75" customHeight="1">
      <c r="A998" s="45"/>
      <c r="B998" s="74"/>
      <c r="C998" s="45"/>
      <c r="D998" s="45"/>
      <c r="E998" s="45"/>
      <c r="F998" s="45"/>
      <c r="G998" s="74"/>
      <c r="H998" s="45"/>
      <c r="I998" s="45"/>
      <c r="J998" s="74"/>
      <c r="K998" s="45"/>
      <c r="L998" s="74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ht="15.75" customHeight="1">
      <c r="A999" s="45"/>
      <c r="B999" s="74"/>
      <c r="C999" s="45"/>
      <c r="D999" s="45"/>
      <c r="E999" s="45"/>
      <c r="F999" s="45"/>
      <c r="G999" s="74"/>
      <c r="H999" s="45"/>
      <c r="I999" s="45"/>
      <c r="J999" s="74"/>
      <c r="K999" s="45"/>
      <c r="L999" s="74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ht="15.75" customHeight="1">
      <c r="A1000" s="45"/>
      <c r="B1000" s="74"/>
      <c r="C1000" s="45"/>
      <c r="D1000" s="45"/>
      <c r="E1000" s="45"/>
      <c r="F1000" s="45"/>
      <c r="G1000" s="74"/>
      <c r="H1000" s="45"/>
      <c r="I1000" s="45"/>
      <c r="J1000" s="74"/>
      <c r="K1000" s="45"/>
      <c r="L1000" s="74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13">
    <mergeCell ref="A162:D162"/>
    <mergeCell ref="A192:D192"/>
    <mergeCell ref="A222:D222"/>
    <mergeCell ref="A252:D252"/>
    <mergeCell ref="A282:D282"/>
    <mergeCell ref="A312:D312"/>
    <mergeCell ref="A2:J4"/>
    <mergeCell ref="A5:D5"/>
    <mergeCell ref="A12:D12"/>
    <mergeCell ref="A42:D42"/>
    <mergeCell ref="A72:D72"/>
    <mergeCell ref="A102:D102"/>
    <mergeCell ref="A132:D132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3" width="10.38"/>
    <col customWidth="1" min="4" max="4" width="9.13"/>
    <col customWidth="1" min="5" max="5" width="17.38"/>
    <col customWidth="1" min="6" max="6" width="8.5"/>
    <col customWidth="1" min="7" max="7" width="6.25"/>
    <col customWidth="1" min="8" max="8" width="13.5"/>
    <col customWidth="1" min="9" max="9" width="20.88"/>
    <col customWidth="1" min="10" max="10" width="4.75"/>
    <col customWidth="1" min="11" max="11" width="12.38"/>
    <col customWidth="1" min="12" max="12" width="5.0"/>
    <col customWidth="1" min="13" max="26" width="7.75"/>
  </cols>
  <sheetData>
    <row r="1" ht="15.0" customHeight="1">
      <c r="A1" s="80" t="s">
        <v>111</v>
      </c>
      <c r="B1" s="81" t="s">
        <v>112</v>
      </c>
      <c r="C1" s="229" t="s">
        <v>113</v>
      </c>
      <c r="D1" s="229" t="s">
        <v>114</v>
      </c>
      <c r="E1" s="23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9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27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COUNTIF(B13:B101,"T")</f>
        <v>0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A3" s="49"/>
      <c r="J3" s="235"/>
      <c r="K3" s="273" t="s">
        <v>54</v>
      </c>
      <c r="L3" s="274">
        <f>COUNTIF(B13:B101,"G")</f>
        <v>0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49"/>
      <c r="J4" s="235"/>
      <c r="K4" s="273" t="s">
        <v>124</v>
      </c>
      <c r="L4" s="274">
        <f>COUNTIF(C13:C101,"E")</f>
        <v>0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15.0" customHeight="1">
      <c r="A5" s="275" t="s">
        <v>5237</v>
      </c>
      <c r="B5" s="238"/>
      <c r="C5" s="238"/>
      <c r="D5" s="239"/>
      <c r="E5" s="394" t="s">
        <v>5238</v>
      </c>
      <c r="F5" s="229" t="s">
        <v>150</v>
      </c>
      <c r="G5" s="228">
        <v>76016.0</v>
      </c>
      <c r="H5" s="279"/>
      <c r="I5" s="229"/>
      <c r="J5" s="81">
        <f>J12+J22+J32+J42+J52+J62+J72+J82+J92</f>
        <v>0</v>
      </c>
      <c r="K5" s="254" t="s">
        <v>125</v>
      </c>
      <c r="L5" s="280" t="s">
        <v>105</v>
      </c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</row>
    <row r="6" ht="30.0" customHeight="1">
      <c r="A6" s="80"/>
      <c r="B6" s="274"/>
      <c r="C6" s="229" t="s">
        <v>470</v>
      </c>
      <c r="D6" s="229" t="s">
        <v>5239</v>
      </c>
      <c r="E6" s="230" t="s">
        <v>5240</v>
      </c>
      <c r="F6" s="229" t="s">
        <v>5241</v>
      </c>
      <c r="G6" s="228">
        <v>76063.0</v>
      </c>
      <c r="H6" s="229" t="s">
        <v>5242</v>
      </c>
      <c r="I6" s="229" t="s">
        <v>5243</v>
      </c>
      <c r="J6" s="81" t="s">
        <v>58</v>
      </c>
      <c r="K6" s="229"/>
      <c r="L6" s="280" t="s">
        <v>105</v>
      </c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ht="26.25" customHeight="1">
      <c r="A7" s="282"/>
      <c r="B7" s="274"/>
      <c r="C7" s="279" t="s">
        <v>5244</v>
      </c>
      <c r="D7" s="279" t="s">
        <v>5245</v>
      </c>
      <c r="E7" s="230" t="s">
        <v>5246</v>
      </c>
      <c r="F7" s="229" t="s">
        <v>150</v>
      </c>
      <c r="G7" s="228">
        <v>76017.0</v>
      </c>
      <c r="H7" s="229" t="s">
        <v>5247</v>
      </c>
      <c r="I7" s="229" t="s">
        <v>5248</v>
      </c>
      <c r="J7" s="81" t="s">
        <v>60</v>
      </c>
      <c r="K7" s="229"/>
      <c r="L7" s="280" t="s">
        <v>105</v>
      </c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ht="30.0" customHeight="1">
      <c r="A8" s="282"/>
      <c r="B8" s="274"/>
      <c r="C8" s="279" t="s">
        <v>5249</v>
      </c>
      <c r="D8" s="279" t="s">
        <v>5250</v>
      </c>
      <c r="E8" s="230" t="s">
        <v>5251</v>
      </c>
      <c r="F8" s="229" t="s">
        <v>150</v>
      </c>
      <c r="G8" s="228">
        <v>76015.0</v>
      </c>
      <c r="H8" s="229" t="s">
        <v>5252</v>
      </c>
      <c r="I8" s="229" t="s">
        <v>5253</v>
      </c>
      <c r="J8" s="274" t="s">
        <v>62</v>
      </c>
      <c r="K8" s="229"/>
      <c r="L8" s="280" t="s">
        <v>105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12.0" customHeight="1">
      <c r="A9" s="282"/>
      <c r="B9" s="274"/>
      <c r="C9" s="229"/>
      <c r="D9" s="229"/>
      <c r="E9" s="394"/>
      <c r="F9" s="229"/>
      <c r="G9" s="229"/>
      <c r="H9" s="229"/>
      <c r="I9" s="229"/>
      <c r="J9" s="274" t="s">
        <v>64</v>
      </c>
      <c r="K9" s="229"/>
      <c r="L9" s="280" t="s">
        <v>105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12.0" customHeight="1">
      <c r="A10" s="282"/>
      <c r="B10" s="274"/>
      <c r="C10" s="229"/>
      <c r="D10" s="229"/>
      <c r="E10" s="394"/>
      <c r="F10" s="229"/>
      <c r="G10" s="229"/>
      <c r="H10" s="229"/>
      <c r="I10" s="229"/>
      <c r="J10" s="274" t="s">
        <v>66</v>
      </c>
      <c r="K10" s="229"/>
      <c r="L10" s="280" t="s">
        <v>105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2.0" customHeight="1">
      <c r="A11" s="282"/>
      <c r="B11" s="274"/>
      <c r="C11" s="229"/>
      <c r="D11" s="229"/>
      <c r="E11" s="394"/>
      <c r="F11" s="229"/>
      <c r="G11" s="229"/>
      <c r="H11" s="229"/>
      <c r="I11" s="229"/>
      <c r="J11" s="274" t="s">
        <v>68</v>
      </c>
      <c r="K11" s="265"/>
      <c r="L11" s="280" t="s">
        <v>105</v>
      </c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ht="16.5" customHeight="1">
      <c r="A12" s="285" t="s">
        <v>5254</v>
      </c>
      <c r="B12" s="238"/>
      <c r="C12" s="238"/>
      <c r="D12" s="239"/>
      <c r="E12" s="395" t="s">
        <v>5255</v>
      </c>
      <c r="F12" s="229" t="s">
        <v>150</v>
      </c>
      <c r="G12" s="228">
        <v>76013.0</v>
      </c>
      <c r="H12" s="229"/>
      <c r="I12" s="229"/>
      <c r="J12" s="274">
        <f>COUNTA(A19:A21)</f>
        <v>0</v>
      </c>
      <c r="K12" s="254" t="s">
        <v>125</v>
      </c>
      <c r="L12" s="280" t="s">
        <v>105</v>
      </c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</row>
    <row r="13" ht="12.0" customHeight="1">
      <c r="A13" s="80"/>
      <c r="B13" s="274"/>
      <c r="C13" s="279" t="s">
        <v>5256</v>
      </c>
      <c r="D13" s="279" t="s">
        <v>1877</v>
      </c>
      <c r="E13" s="395" t="s">
        <v>5257</v>
      </c>
      <c r="F13" s="279" t="s">
        <v>150</v>
      </c>
      <c r="G13" s="274">
        <v>76006.0</v>
      </c>
      <c r="H13" s="279" t="s">
        <v>5258</v>
      </c>
      <c r="I13" s="229" t="s">
        <v>5259</v>
      </c>
      <c r="J13" s="274" t="s">
        <v>70</v>
      </c>
      <c r="K13" s="279"/>
      <c r="L13" s="280" t="s">
        <v>105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15.0" customHeight="1">
      <c r="A14" s="282"/>
      <c r="B14" s="274"/>
      <c r="C14" s="229" t="s">
        <v>5260</v>
      </c>
      <c r="D14" s="279" t="s">
        <v>5261</v>
      </c>
      <c r="E14" s="230" t="s">
        <v>5262</v>
      </c>
      <c r="F14" s="229" t="s">
        <v>150</v>
      </c>
      <c r="G14" s="228">
        <v>76012.0</v>
      </c>
      <c r="H14" s="279" t="s">
        <v>5263</v>
      </c>
      <c r="I14" s="229" t="s">
        <v>5264</v>
      </c>
      <c r="J14" s="274" t="s">
        <v>72</v>
      </c>
      <c r="K14" s="229"/>
      <c r="L14" s="280" t="s">
        <v>105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30.0" customHeight="1">
      <c r="A15" s="282"/>
      <c r="B15" s="274"/>
      <c r="C15" s="229" t="s">
        <v>5265</v>
      </c>
      <c r="D15" s="279" t="s">
        <v>5266</v>
      </c>
      <c r="E15" s="230" t="s">
        <v>5267</v>
      </c>
      <c r="F15" s="229" t="s">
        <v>150</v>
      </c>
      <c r="G15" s="228">
        <v>76006.0</v>
      </c>
      <c r="H15" s="279" t="s">
        <v>5268</v>
      </c>
      <c r="I15" s="229" t="s">
        <v>5269</v>
      </c>
      <c r="J15" s="274" t="s">
        <v>74</v>
      </c>
      <c r="K15" s="229"/>
      <c r="L15" s="280" t="s">
        <v>105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0" customHeight="1">
      <c r="A16" s="282"/>
      <c r="B16" s="274"/>
      <c r="C16" s="279"/>
      <c r="D16" s="279"/>
      <c r="E16" s="394"/>
      <c r="F16" s="229"/>
      <c r="G16" s="229"/>
      <c r="H16" s="279"/>
      <c r="I16" s="229"/>
      <c r="J16" s="274" t="s">
        <v>76</v>
      </c>
      <c r="K16" s="229"/>
      <c r="L16" s="280" t="s">
        <v>105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82"/>
      <c r="B17" s="274"/>
      <c r="C17" s="229"/>
      <c r="D17" s="229"/>
      <c r="E17" s="394"/>
      <c r="F17" s="229"/>
      <c r="G17" s="229"/>
      <c r="H17" s="229"/>
      <c r="I17" s="229"/>
      <c r="J17" s="274" t="s">
        <v>78</v>
      </c>
      <c r="K17" s="229"/>
      <c r="L17" s="280" t="s">
        <v>105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2.0" customHeight="1">
      <c r="A18" s="282"/>
      <c r="B18" s="274"/>
      <c r="C18" s="229"/>
      <c r="D18" s="229"/>
      <c r="E18" s="394"/>
      <c r="F18" s="229"/>
      <c r="G18" s="229"/>
      <c r="H18" s="229"/>
      <c r="I18" s="229"/>
      <c r="J18" s="274" t="s">
        <v>80</v>
      </c>
      <c r="K18" s="229"/>
      <c r="L18" s="280" t="s">
        <v>105</v>
      </c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ht="12.0" customHeight="1">
      <c r="A19" s="282"/>
      <c r="B19" s="274"/>
      <c r="C19" s="229"/>
      <c r="D19" s="229"/>
      <c r="E19" s="394"/>
      <c r="F19" s="229"/>
      <c r="G19" s="229"/>
      <c r="H19" s="229"/>
      <c r="I19" s="229"/>
      <c r="J19" s="229"/>
      <c r="K19" s="229"/>
      <c r="L19" s="280" t="s">
        <v>105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ht="12.0" customHeight="1">
      <c r="A20" s="282"/>
      <c r="B20" s="274"/>
      <c r="C20" s="229"/>
      <c r="D20" s="229"/>
      <c r="E20" s="394"/>
      <c r="F20" s="229"/>
      <c r="G20" s="229"/>
      <c r="H20" s="229"/>
      <c r="I20" s="229"/>
      <c r="J20" s="229"/>
      <c r="K20" s="229"/>
      <c r="L20" s="280" t="s">
        <v>105</v>
      </c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ht="15.0" customHeight="1">
      <c r="A21" s="282"/>
      <c r="B21" s="274"/>
      <c r="C21" s="229"/>
      <c r="D21" s="229"/>
      <c r="E21" s="394"/>
      <c r="F21" s="229"/>
      <c r="G21" s="229"/>
      <c r="H21" s="229"/>
      <c r="I21" s="229"/>
      <c r="J21" s="229"/>
      <c r="K21" s="229"/>
      <c r="L21" s="280" t="s">
        <v>105</v>
      </c>
      <c r="M21" s="271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</row>
    <row r="22" ht="12.0" customHeight="1">
      <c r="A22" s="285" t="s">
        <v>5270</v>
      </c>
      <c r="B22" s="238"/>
      <c r="C22" s="238"/>
      <c r="D22" s="239"/>
      <c r="E22" s="395" t="s">
        <v>5271</v>
      </c>
      <c r="F22" s="229" t="s">
        <v>5272</v>
      </c>
      <c r="G22" s="228">
        <v>76119.0</v>
      </c>
      <c r="H22" s="229"/>
      <c r="I22" s="229"/>
      <c r="J22" s="274">
        <f>COUNTA(A29:A31)</f>
        <v>0</v>
      </c>
      <c r="K22" s="254" t="s">
        <v>125</v>
      </c>
      <c r="L22" s="280" t="s">
        <v>105</v>
      </c>
      <c r="M22" s="291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</row>
    <row r="23" ht="33.0" customHeight="1">
      <c r="A23" s="80"/>
      <c r="B23" s="274"/>
      <c r="C23" s="279" t="s">
        <v>5273</v>
      </c>
      <c r="D23" s="279" t="s">
        <v>5274</v>
      </c>
      <c r="E23" s="395" t="s">
        <v>5275</v>
      </c>
      <c r="F23" s="279" t="s">
        <v>150</v>
      </c>
      <c r="G23" s="274">
        <v>76016.0</v>
      </c>
      <c r="H23" s="229" t="s">
        <v>5276</v>
      </c>
      <c r="I23" s="229" t="s">
        <v>5277</v>
      </c>
      <c r="J23" s="274" t="s">
        <v>70</v>
      </c>
      <c r="K23" s="279"/>
      <c r="L23" s="280" t="s">
        <v>105</v>
      </c>
      <c r="M23" s="271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</row>
    <row r="24" ht="15.0" customHeight="1">
      <c r="A24" s="282"/>
      <c r="B24" s="274"/>
      <c r="C24" s="229" t="s">
        <v>5278</v>
      </c>
      <c r="D24" s="279" t="s">
        <v>5279</v>
      </c>
      <c r="E24" s="230" t="s">
        <v>5280</v>
      </c>
      <c r="F24" s="229" t="s">
        <v>150</v>
      </c>
      <c r="G24" s="228">
        <v>76016.0</v>
      </c>
      <c r="H24" s="279" t="s">
        <v>5281</v>
      </c>
      <c r="I24" s="229" t="s">
        <v>5282</v>
      </c>
      <c r="J24" s="274" t="s">
        <v>72</v>
      </c>
      <c r="K24" s="229"/>
      <c r="L24" s="280" t="s">
        <v>105</v>
      </c>
      <c r="M24" s="271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</row>
    <row r="25" ht="15.0" customHeight="1">
      <c r="A25" s="282"/>
      <c r="B25" s="274"/>
      <c r="C25" s="229" t="s">
        <v>5283</v>
      </c>
      <c r="D25" s="279" t="s">
        <v>5284</v>
      </c>
      <c r="E25" s="230" t="s">
        <v>5285</v>
      </c>
      <c r="F25" s="279" t="s">
        <v>150</v>
      </c>
      <c r="G25" s="228">
        <v>76016.0</v>
      </c>
      <c r="H25" s="279" t="s">
        <v>5286</v>
      </c>
      <c r="I25" s="229" t="s">
        <v>5287</v>
      </c>
      <c r="J25" s="81" t="s">
        <v>74</v>
      </c>
      <c r="K25" s="229"/>
      <c r="L25" s="280" t="s">
        <v>105</v>
      </c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ht="12.0" customHeight="1">
      <c r="A26" s="282"/>
      <c r="B26" s="274"/>
      <c r="C26" s="279"/>
      <c r="D26" s="279"/>
      <c r="E26" s="394"/>
      <c r="F26" s="229"/>
      <c r="G26" s="229"/>
      <c r="H26" s="279"/>
      <c r="I26" s="229"/>
      <c r="J26" s="274" t="s">
        <v>76</v>
      </c>
      <c r="K26" s="229"/>
      <c r="L26" s="280" t="s">
        <v>105</v>
      </c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2.0" customHeight="1">
      <c r="A27" s="282"/>
      <c r="B27" s="274"/>
      <c r="C27" s="229"/>
      <c r="D27" s="229"/>
      <c r="E27" s="394"/>
      <c r="F27" s="229"/>
      <c r="G27" s="229"/>
      <c r="H27" s="229"/>
      <c r="I27" s="229"/>
      <c r="J27" s="274" t="s">
        <v>78</v>
      </c>
      <c r="K27" s="229"/>
      <c r="L27" s="280" t="s">
        <v>105</v>
      </c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2.0" customHeight="1">
      <c r="A28" s="282"/>
      <c r="B28" s="274"/>
      <c r="C28" s="229"/>
      <c r="D28" s="229"/>
      <c r="E28" s="394"/>
      <c r="F28" s="229"/>
      <c r="G28" s="229"/>
      <c r="H28" s="229"/>
      <c r="I28" s="229"/>
      <c r="J28" s="274" t="s">
        <v>80</v>
      </c>
      <c r="K28" s="229"/>
      <c r="L28" s="280" t="s">
        <v>105</v>
      </c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ht="12.0" customHeight="1">
      <c r="A29" s="282"/>
      <c r="B29" s="274"/>
      <c r="C29" s="229"/>
      <c r="D29" s="229"/>
      <c r="E29" s="394"/>
      <c r="F29" s="229"/>
      <c r="G29" s="229"/>
      <c r="H29" s="229"/>
      <c r="I29" s="229"/>
      <c r="J29" s="229"/>
      <c r="K29" s="229"/>
      <c r="L29" s="280" t="s">
        <v>105</v>
      </c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12.0" customHeight="1">
      <c r="A30" s="282"/>
      <c r="B30" s="274"/>
      <c r="C30" s="229"/>
      <c r="D30" s="229"/>
      <c r="E30" s="394"/>
      <c r="F30" s="229"/>
      <c r="G30" s="229"/>
      <c r="H30" s="229"/>
      <c r="I30" s="229"/>
      <c r="J30" s="229"/>
      <c r="K30" s="229"/>
      <c r="L30" s="280" t="s">
        <v>105</v>
      </c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2.0" customHeight="1">
      <c r="A31" s="282"/>
      <c r="B31" s="274"/>
      <c r="C31" s="229"/>
      <c r="D31" s="229"/>
      <c r="E31" s="394"/>
      <c r="F31" s="229"/>
      <c r="G31" s="229"/>
      <c r="H31" s="229"/>
      <c r="I31" s="229"/>
      <c r="J31" s="229"/>
      <c r="K31" s="229"/>
      <c r="L31" s="280" t="s">
        <v>105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2.0" customHeight="1">
      <c r="A32" s="396" t="s">
        <v>5288</v>
      </c>
      <c r="B32" s="238"/>
      <c r="C32" s="238"/>
      <c r="D32" s="239"/>
      <c r="E32" s="394" t="s">
        <v>5289</v>
      </c>
      <c r="F32" s="265" t="s">
        <v>150</v>
      </c>
      <c r="G32" s="248">
        <v>76016.0</v>
      </c>
      <c r="H32" s="265"/>
      <c r="I32" s="265"/>
      <c r="J32" s="81">
        <f>COUNTA(A39:A41)</f>
        <v>0</v>
      </c>
      <c r="K32" s="335" t="s">
        <v>125</v>
      </c>
      <c r="L32" s="280" t="s">
        <v>105</v>
      </c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ht="39.0" customHeight="1">
      <c r="A33" s="80"/>
      <c r="B33" s="274"/>
      <c r="C33" s="279" t="s">
        <v>5290</v>
      </c>
      <c r="D33" s="279" t="s">
        <v>2263</v>
      </c>
      <c r="E33" s="395" t="s">
        <v>5291</v>
      </c>
      <c r="F33" s="229" t="s">
        <v>5292</v>
      </c>
      <c r="G33" s="274">
        <v>76016.0</v>
      </c>
      <c r="H33" s="229" t="s">
        <v>5293</v>
      </c>
      <c r="I33" s="229" t="s">
        <v>5294</v>
      </c>
      <c r="J33" s="274" t="s">
        <v>70</v>
      </c>
      <c r="K33" s="279"/>
      <c r="L33" s="280" t="s">
        <v>105</v>
      </c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</row>
    <row r="34" ht="12.0" customHeight="1">
      <c r="A34" s="282"/>
      <c r="B34" s="274"/>
      <c r="C34" s="336" t="s">
        <v>5295</v>
      </c>
      <c r="D34" s="279" t="s">
        <v>1877</v>
      </c>
      <c r="E34" s="230" t="s">
        <v>5296</v>
      </c>
      <c r="F34" s="229" t="s">
        <v>150</v>
      </c>
      <c r="G34" s="228">
        <v>76016.0</v>
      </c>
      <c r="H34" s="279" t="s">
        <v>5297</v>
      </c>
      <c r="I34" s="229" t="s">
        <v>5298</v>
      </c>
      <c r="J34" s="274" t="s">
        <v>72</v>
      </c>
      <c r="K34" s="229"/>
      <c r="L34" s="280" t="s">
        <v>105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5.0" customHeight="1">
      <c r="A35" s="282"/>
      <c r="B35" s="274"/>
      <c r="C35" s="229" t="s">
        <v>5299</v>
      </c>
      <c r="D35" s="279" t="s">
        <v>5300</v>
      </c>
      <c r="E35" s="230" t="s">
        <v>5301</v>
      </c>
      <c r="F35" s="229" t="s">
        <v>150</v>
      </c>
      <c r="G35" s="228">
        <v>76016.0</v>
      </c>
      <c r="H35" s="279" t="s">
        <v>649</v>
      </c>
      <c r="I35" s="229" t="s">
        <v>5302</v>
      </c>
      <c r="J35" s="81" t="s">
        <v>74</v>
      </c>
      <c r="K35" s="229"/>
      <c r="L35" s="280" t="s">
        <v>105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12.0" customHeight="1">
      <c r="A36" s="282"/>
      <c r="B36" s="274"/>
      <c r="C36" s="279"/>
      <c r="D36" s="279"/>
      <c r="E36" s="394"/>
      <c r="F36" s="229"/>
      <c r="G36" s="229"/>
      <c r="H36" s="279"/>
      <c r="I36" s="229"/>
      <c r="J36" s="274" t="s">
        <v>76</v>
      </c>
      <c r="K36" s="229"/>
      <c r="L36" s="280" t="s">
        <v>105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2.0" customHeight="1">
      <c r="A37" s="282"/>
      <c r="B37" s="274"/>
      <c r="C37" s="229"/>
      <c r="D37" s="229"/>
      <c r="E37" s="394"/>
      <c r="F37" s="229"/>
      <c r="G37" s="229"/>
      <c r="H37" s="229"/>
      <c r="I37" s="229"/>
      <c r="J37" s="274" t="s">
        <v>78</v>
      </c>
      <c r="K37" s="229"/>
      <c r="L37" s="280" t="s">
        <v>105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12.0" customHeight="1">
      <c r="A38" s="282"/>
      <c r="B38" s="274"/>
      <c r="C38" s="229"/>
      <c r="D38" s="229"/>
      <c r="E38" s="394"/>
      <c r="F38" s="229"/>
      <c r="G38" s="229"/>
      <c r="H38" s="229"/>
      <c r="I38" s="229"/>
      <c r="J38" s="274" t="s">
        <v>80</v>
      </c>
      <c r="K38" s="229"/>
      <c r="L38" s="280" t="s">
        <v>105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15.0" customHeight="1">
      <c r="A39" s="282"/>
      <c r="B39" s="274"/>
      <c r="C39" s="229"/>
      <c r="D39" s="229"/>
      <c r="E39" s="394"/>
      <c r="F39" s="229"/>
      <c r="G39" s="229"/>
      <c r="H39" s="229"/>
      <c r="I39" s="229"/>
      <c r="J39" s="229"/>
      <c r="K39" s="229"/>
      <c r="L39" s="280" t="s">
        <v>105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12.0" customHeight="1">
      <c r="A40" s="282"/>
      <c r="B40" s="274"/>
      <c r="C40" s="229"/>
      <c r="D40" s="229"/>
      <c r="E40" s="394"/>
      <c r="F40" s="229"/>
      <c r="G40" s="229"/>
      <c r="H40" s="229"/>
      <c r="I40" s="229"/>
      <c r="J40" s="229"/>
      <c r="K40" s="229"/>
      <c r="L40" s="280" t="s">
        <v>105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ht="15.0" customHeight="1">
      <c r="A41" s="282"/>
      <c r="B41" s="274"/>
      <c r="C41" s="229"/>
      <c r="D41" s="229"/>
      <c r="E41" s="394"/>
      <c r="F41" s="229"/>
      <c r="G41" s="229"/>
      <c r="H41" s="229"/>
      <c r="I41" s="229"/>
      <c r="J41" s="229"/>
      <c r="K41" s="229"/>
      <c r="L41" s="280" t="s">
        <v>105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5.75" customHeight="1">
      <c r="A42" s="285" t="s">
        <v>5303</v>
      </c>
      <c r="B42" s="238"/>
      <c r="C42" s="238"/>
      <c r="D42" s="239"/>
      <c r="E42" s="395" t="s">
        <v>5304</v>
      </c>
      <c r="F42" s="229" t="s">
        <v>150</v>
      </c>
      <c r="G42" s="228">
        <v>76013.0</v>
      </c>
      <c r="H42" s="229"/>
      <c r="I42" s="229"/>
      <c r="J42" s="274">
        <f>COUNTA(A49:A51)</f>
        <v>0</v>
      </c>
      <c r="K42" s="254" t="s">
        <v>125</v>
      </c>
      <c r="L42" s="280" t="s">
        <v>105</v>
      </c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</row>
    <row r="43" ht="15.0" customHeight="1">
      <c r="A43" s="80"/>
      <c r="B43" s="274"/>
      <c r="C43" s="229" t="s">
        <v>435</v>
      </c>
      <c r="D43" s="279" t="s">
        <v>5305</v>
      </c>
      <c r="E43" s="230" t="s">
        <v>5306</v>
      </c>
      <c r="F43" s="229" t="s">
        <v>150</v>
      </c>
      <c r="G43" s="228">
        <v>76015.0</v>
      </c>
      <c r="H43" s="279" t="s">
        <v>5307</v>
      </c>
      <c r="I43" s="229" t="s">
        <v>5308</v>
      </c>
      <c r="J43" s="274" t="s">
        <v>70</v>
      </c>
      <c r="K43" s="279"/>
      <c r="L43" s="280" t="s">
        <v>105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5.0" customHeight="1">
      <c r="A44" s="282"/>
      <c r="B44" s="274"/>
      <c r="C44" s="229" t="s">
        <v>5309</v>
      </c>
      <c r="D44" s="279" t="s">
        <v>5310</v>
      </c>
      <c r="E44" s="230" t="s">
        <v>5311</v>
      </c>
      <c r="F44" s="229" t="s">
        <v>150</v>
      </c>
      <c r="G44" s="228">
        <v>76015.0</v>
      </c>
      <c r="H44" s="279" t="s">
        <v>5312</v>
      </c>
      <c r="I44" s="229"/>
      <c r="J44" s="274" t="s">
        <v>72</v>
      </c>
      <c r="K44" s="229"/>
      <c r="L44" s="280" t="s">
        <v>105</v>
      </c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ht="15.0" customHeight="1">
      <c r="A45" s="282"/>
      <c r="B45" s="274"/>
      <c r="C45" s="229" t="s">
        <v>5313</v>
      </c>
      <c r="D45" s="279" t="s">
        <v>5314</v>
      </c>
      <c r="E45" s="230" t="s">
        <v>5315</v>
      </c>
      <c r="F45" s="229" t="s">
        <v>150</v>
      </c>
      <c r="G45" s="228">
        <v>76013.0</v>
      </c>
      <c r="H45" s="279" t="s">
        <v>5316</v>
      </c>
      <c r="I45" s="229"/>
      <c r="J45" s="81" t="s">
        <v>74</v>
      </c>
      <c r="K45" s="229"/>
      <c r="L45" s="280" t="s">
        <v>105</v>
      </c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ht="15.0" customHeight="1">
      <c r="A46" s="282"/>
      <c r="B46" s="274"/>
      <c r="C46" s="279"/>
      <c r="D46" s="279"/>
      <c r="E46" s="394"/>
      <c r="F46" s="229"/>
      <c r="G46" s="229"/>
      <c r="H46" s="279"/>
      <c r="I46" s="229"/>
      <c r="J46" s="274" t="s">
        <v>76</v>
      </c>
      <c r="K46" s="229"/>
      <c r="L46" s="280" t="s">
        <v>105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5.0" customHeight="1">
      <c r="A47" s="282"/>
      <c r="B47" s="274"/>
      <c r="C47" s="229"/>
      <c r="D47" s="229"/>
      <c r="E47" s="394"/>
      <c r="F47" s="229"/>
      <c r="G47" s="229"/>
      <c r="H47" s="229"/>
      <c r="I47" s="229"/>
      <c r="J47" s="274" t="s">
        <v>78</v>
      </c>
      <c r="K47" s="229"/>
      <c r="L47" s="280" t="s">
        <v>105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2.0" customHeight="1">
      <c r="A48" s="282"/>
      <c r="B48" s="274"/>
      <c r="C48" s="229"/>
      <c r="D48" s="229"/>
      <c r="E48" s="394"/>
      <c r="F48" s="229"/>
      <c r="G48" s="229"/>
      <c r="H48" s="229"/>
      <c r="I48" s="229"/>
      <c r="J48" s="274" t="s">
        <v>80</v>
      </c>
      <c r="K48" s="229"/>
      <c r="L48" s="280" t="s">
        <v>105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ht="12.0" customHeight="1">
      <c r="A49" s="282"/>
      <c r="B49" s="274"/>
      <c r="C49" s="229"/>
      <c r="D49" s="229"/>
      <c r="E49" s="394"/>
      <c r="F49" s="229"/>
      <c r="G49" s="229"/>
      <c r="H49" s="229"/>
      <c r="I49" s="229"/>
      <c r="J49" s="229"/>
      <c r="K49" s="229"/>
      <c r="L49" s="280" t="s">
        <v>105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2.0" customHeight="1">
      <c r="A50" s="282"/>
      <c r="B50" s="274"/>
      <c r="C50" s="229"/>
      <c r="D50" s="229"/>
      <c r="E50" s="394"/>
      <c r="F50" s="229"/>
      <c r="G50" s="229"/>
      <c r="H50" s="229"/>
      <c r="I50" s="229"/>
      <c r="J50" s="229"/>
      <c r="K50" s="229"/>
      <c r="L50" s="280" t="s">
        <v>105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ht="12.0" customHeight="1">
      <c r="A51" s="282"/>
      <c r="B51" s="274"/>
      <c r="C51" s="229"/>
      <c r="D51" s="229"/>
      <c r="E51" s="394"/>
      <c r="F51" s="229"/>
      <c r="G51" s="229"/>
      <c r="H51" s="229"/>
      <c r="I51" s="229"/>
      <c r="J51" s="229"/>
      <c r="K51" s="229"/>
      <c r="L51" s="280" t="s">
        <v>105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ht="15.0" customHeight="1">
      <c r="A52" s="285" t="s">
        <v>5317</v>
      </c>
      <c r="B52" s="238"/>
      <c r="C52" s="238"/>
      <c r="D52" s="239"/>
      <c r="E52" s="395" t="s">
        <v>5289</v>
      </c>
      <c r="F52" s="229" t="s">
        <v>150</v>
      </c>
      <c r="G52" s="228">
        <v>76016.0</v>
      </c>
      <c r="H52" s="229"/>
      <c r="I52" s="229"/>
      <c r="J52" s="274">
        <f>COUNTA(A59:F61)</f>
        <v>0</v>
      </c>
      <c r="K52" s="254" t="s">
        <v>125</v>
      </c>
      <c r="L52" s="280" t="s">
        <v>105</v>
      </c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</row>
    <row r="53" ht="30.0" customHeight="1">
      <c r="A53" s="80"/>
      <c r="B53" s="274"/>
      <c r="C53" s="229" t="s">
        <v>5318</v>
      </c>
      <c r="D53" s="279" t="s">
        <v>5319</v>
      </c>
      <c r="E53" s="230" t="s">
        <v>5320</v>
      </c>
      <c r="F53" s="229" t="s">
        <v>5241</v>
      </c>
      <c r="G53" s="228">
        <v>76063.0</v>
      </c>
      <c r="H53" s="229" t="s">
        <v>5321</v>
      </c>
      <c r="I53" s="229" t="s">
        <v>5322</v>
      </c>
      <c r="J53" s="274" t="s">
        <v>70</v>
      </c>
      <c r="K53" s="279"/>
      <c r="L53" s="280" t="s">
        <v>105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ht="30.0" customHeight="1">
      <c r="A54" s="282"/>
      <c r="B54" s="274"/>
      <c r="C54" s="229" t="s">
        <v>5323</v>
      </c>
      <c r="D54" s="279" t="s">
        <v>3128</v>
      </c>
      <c r="E54" s="395" t="s">
        <v>5324</v>
      </c>
      <c r="F54" s="279" t="s">
        <v>150</v>
      </c>
      <c r="G54" s="274">
        <v>76001.0</v>
      </c>
      <c r="H54" s="229" t="s">
        <v>5325</v>
      </c>
      <c r="I54" s="229" t="s">
        <v>649</v>
      </c>
      <c r="J54" s="274" t="s">
        <v>72</v>
      </c>
      <c r="K54" s="229"/>
      <c r="L54" s="280" t="s">
        <v>105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ht="15.0" customHeight="1">
      <c r="A55" s="282"/>
      <c r="B55" s="274"/>
      <c r="C55" s="229" t="s">
        <v>5326</v>
      </c>
      <c r="D55" s="279" t="s">
        <v>5327</v>
      </c>
      <c r="E55" s="395" t="s">
        <v>5328</v>
      </c>
      <c r="F55" s="279" t="s">
        <v>5241</v>
      </c>
      <c r="G55" s="274">
        <v>76063.0</v>
      </c>
      <c r="H55" s="279" t="s">
        <v>5329</v>
      </c>
      <c r="I55" s="229" t="s">
        <v>649</v>
      </c>
      <c r="J55" s="81" t="s">
        <v>74</v>
      </c>
      <c r="K55" s="229"/>
      <c r="L55" s="280" t="s">
        <v>105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5.0" customHeight="1">
      <c r="A56" s="282"/>
      <c r="B56" s="274"/>
      <c r="C56" s="279"/>
      <c r="D56" s="279"/>
      <c r="E56" s="394"/>
      <c r="F56" s="229"/>
      <c r="G56" s="229"/>
      <c r="H56" s="279"/>
      <c r="I56" s="229"/>
      <c r="J56" s="274" t="s">
        <v>76</v>
      </c>
      <c r="K56" s="229"/>
      <c r="L56" s="280" t="s">
        <v>105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ht="15.0" customHeight="1">
      <c r="A57" s="282"/>
      <c r="B57" s="274"/>
      <c r="C57" s="229"/>
      <c r="D57" s="229"/>
      <c r="E57" s="394"/>
      <c r="F57" s="229"/>
      <c r="G57" s="229"/>
      <c r="H57" s="229"/>
      <c r="I57" s="229"/>
      <c r="J57" s="274" t="s">
        <v>78</v>
      </c>
      <c r="K57" s="229"/>
      <c r="L57" s="280" t="s">
        <v>105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5.0" customHeight="1">
      <c r="A58" s="282"/>
      <c r="B58" s="274"/>
      <c r="C58" s="229"/>
      <c r="D58" s="229"/>
      <c r="E58" s="394"/>
      <c r="F58" s="229"/>
      <c r="G58" s="229"/>
      <c r="H58" s="229"/>
      <c r="I58" s="229"/>
      <c r="J58" s="274" t="s">
        <v>80</v>
      </c>
      <c r="K58" s="229"/>
      <c r="L58" s="280" t="s">
        <v>105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ht="15.0" customHeight="1">
      <c r="A59" s="282"/>
      <c r="B59" s="274"/>
      <c r="C59" s="229"/>
      <c r="D59" s="229"/>
      <c r="E59" s="394"/>
      <c r="F59" s="229"/>
      <c r="G59" s="229"/>
      <c r="H59" s="229"/>
      <c r="I59" s="229"/>
      <c r="J59" s="229"/>
      <c r="K59" s="229"/>
      <c r="L59" s="280" t="s">
        <v>105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5.0" customHeight="1">
      <c r="A60" s="282"/>
      <c r="B60" s="274"/>
      <c r="C60" s="229"/>
      <c r="D60" s="229"/>
      <c r="E60" s="394"/>
      <c r="F60" s="229"/>
      <c r="G60" s="229"/>
      <c r="H60" s="229"/>
      <c r="I60" s="229"/>
      <c r="J60" s="229"/>
      <c r="K60" s="229"/>
      <c r="L60" s="280" t="s">
        <v>105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5.0" customHeight="1">
      <c r="A61" s="282"/>
      <c r="B61" s="274"/>
      <c r="C61" s="229"/>
      <c r="D61" s="229"/>
      <c r="E61" s="394"/>
      <c r="F61" s="229"/>
      <c r="G61" s="229"/>
      <c r="H61" s="229"/>
      <c r="I61" s="229"/>
      <c r="J61" s="229"/>
      <c r="K61" s="229"/>
      <c r="L61" s="280" t="s">
        <v>105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ht="12.0" customHeight="1">
      <c r="A62" s="285" t="s">
        <v>5330</v>
      </c>
      <c r="B62" s="238"/>
      <c r="C62" s="238"/>
      <c r="D62" s="239"/>
      <c r="E62" s="395" t="s">
        <v>5331</v>
      </c>
      <c r="F62" s="229" t="s">
        <v>5272</v>
      </c>
      <c r="G62" s="228">
        <v>76119.0</v>
      </c>
      <c r="H62" s="229"/>
      <c r="I62" s="229"/>
      <c r="J62" s="274">
        <f>COUNTA(A69:A71)</f>
        <v>0</v>
      </c>
      <c r="K62" s="254" t="s">
        <v>125</v>
      </c>
      <c r="L62" s="280" t="s">
        <v>105</v>
      </c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</row>
    <row r="63" ht="15.0" customHeight="1">
      <c r="A63" s="80"/>
      <c r="B63" s="274"/>
      <c r="C63" s="229" t="s">
        <v>1816</v>
      </c>
      <c r="D63" s="279" t="s">
        <v>5332</v>
      </c>
      <c r="E63" s="230" t="s">
        <v>5333</v>
      </c>
      <c r="F63" s="229" t="s">
        <v>150</v>
      </c>
      <c r="G63" s="228">
        <v>76017.0</v>
      </c>
      <c r="H63" s="279" t="s">
        <v>5334</v>
      </c>
      <c r="I63" s="229" t="s">
        <v>5335</v>
      </c>
      <c r="J63" s="274" t="s">
        <v>70</v>
      </c>
      <c r="K63" s="279"/>
      <c r="L63" s="280" t="s">
        <v>105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ht="15.0" customHeight="1">
      <c r="A64" s="282"/>
      <c r="B64" s="274"/>
      <c r="C64" s="229" t="s">
        <v>5336</v>
      </c>
      <c r="D64" s="279" t="s">
        <v>4985</v>
      </c>
      <c r="E64" s="395" t="s">
        <v>5337</v>
      </c>
      <c r="F64" s="279" t="s">
        <v>150</v>
      </c>
      <c r="G64" s="274">
        <v>76001.0</v>
      </c>
      <c r="H64" s="279" t="s">
        <v>5338</v>
      </c>
      <c r="I64" s="229" t="s">
        <v>649</v>
      </c>
      <c r="J64" s="274" t="s">
        <v>72</v>
      </c>
      <c r="K64" s="229"/>
      <c r="L64" s="280" t="s">
        <v>105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30.0" customHeight="1">
      <c r="A65" s="282"/>
      <c r="B65" s="274"/>
      <c r="C65" s="229" t="s">
        <v>1173</v>
      </c>
      <c r="D65" s="279" t="s">
        <v>5339</v>
      </c>
      <c r="E65" s="395" t="s">
        <v>5340</v>
      </c>
      <c r="F65" s="279" t="s">
        <v>150</v>
      </c>
      <c r="G65" s="274">
        <v>76016.0</v>
      </c>
      <c r="H65" s="229" t="s">
        <v>5341</v>
      </c>
      <c r="I65" s="229" t="s">
        <v>649</v>
      </c>
      <c r="J65" s="81" t="s">
        <v>74</v>
      </c>
      <c r="K65" s="229"/>
      <c r="L65" s="280" t="s">
        <v>105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5.0" customHeight="1">
      <c r="A66" s="282"/>
      <c r="B66" s="274"/>
      <c r="C66" s="279"/>
      <c r="D66" s="279"/>
      <c r="E66" s="394"/>
      <c r="F66" s="229"/>
      <c r="G66" s="229"/>
      <c r="H66" s="279"/>
      <c r="I66" s="229"/>
      <c r="J66" s="274" t="s">
        <v>76</v>
      </c>
      <c r="K66" s="229"/>
      <c r="L66" s="280" t="s">
        <v>105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5.0" customHeight="1">
      <c r="A67" s="282"/>
      <c r="B67" s="274"/>
      <c r="C67" s="229"/>
      <c r="D67" s="229"/>
      <c r="E67" s="394"/>
      <c r="F67" s="229"/>
      <c r="G67" s="229"/>
      <c r="H67" s="229"/>
      <c r="I67" s="229"/>
      <c r="J67" s="274" t="s">
        <v>78</v>
      </c>
      <c r="K67" s="229"/>
      <c r="L67" s="280" t="s">
        <v>105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15.0" customHeight="1">
      <c r="A68" s="282"/>
      <c r="B68" s="274"/>
      <c r="C68" s="229"/>
      <c r="D68" s="229"/>
      <c r="E68" s="394"/>
      <c r="F68" s="229"/>
      <c r="G68" s="229"/>
      <c r="H68" s="229"/>
      <c r="I68" s="229"/>
      <c r="J68" s="274" t="s">
        <v>80</v>
      </c>
      <c r="K68" s="229"/>
      <c r="L68" s="280" t="s">
        <v>105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5.0" customHeight="1">
      <c r="A69" s="282"/>
      <c r="B69" s="274"/>
      <c r="C69" s="229"/>
      <c r="D69" s="229"/>
      <c r="E69" s="394"/>
      <c r="F69" s="229"/>
      <c r="G69" s="229"/>
      <c r="H69" s="229"/>
      <c r="I69" s="229"/>
      <c r="J69" s="229"/>
      <c r="K69" s="229"/>
      <c r="L69" s="280" t="s">
        <v>105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5.0" customHeight="1">
      <c r="A70" s="282"/>
      <c r="B70" s="274"/>
      <c r="C70" s="229"/>
      <c r="D70" s="229"/>
      <c r="E70" s="394"/>
      <c r="F70" s="229"/>
      <c r="G70" s="229"/>
      <c r="H70" s="229"/>
      <c r="I70" s="229"/>
      <c r="J70" s="229"/>
      <c r="K70" s="229"/>
      <c r="L70" s="280" t="s">
        <v>105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15.0" customHeight="1">
      <c r="A71" s="282"/>
      <c r="B71" s="274"/>
      <c r="C71" s="229"/>
      <c r="D71" s="229"/>
      <c r="E71" s="394"/>
      <c r="F71" s="229"/>
      <c r="G71" s="229"/>
      <c r="H71" s="229"/>
      <c r="I71" s="229"/>
      <c r="J71" s="229"/>
      <c r="K71" s="229"/>
      <c r="L71" s="280" t="s">
        <v>105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ht="15.0" customHeight="1">
      <c r="A72" s="285" t="s">
        <v>5342</v>
      </c>
      <c r="B72" s="238"/>
      <c r="C72" s="238"/>
      <c r="D72" s="239"/>
      <c r="E72" s="395" t="s">
        <v>5255</v>
      </c>
      <c r="F72" s="229" t="s">
        <v>150</v>
      </c>
      <c r="G72" s="228">
        <v>76013.0</v>
      </c>
      <c r="H72" s="279"/>
      <c r="I72" s="229"/>
      <c r="J72" s="274">
        <f>COUNTA(A79:A81)</f>
        <v>0</v>
      </c>
      <c r="K72" s="254" t="s">
        <v>125</v>
      </c>
      <c r="L72" s="280" t="s">
        <v>105</v>
      </c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</row>
    <row r="73" ht="30.0" customHeight="1">
      <c r="A73" s="282"/>
      <c r="B73" s="274"/>
      <c r="C73" s="229" t="s">
        <v>2074</v>
      </c>
      <c r="D73" s="279" t="s">
        <v>5343</v>
      </c>
      <c r="E73" s="230" t="s">
        <v>5344</v>
      </c>
      <c r="F73" s="229" t="s">
        <v>150</v>
      </c>
      <c r="G73" s="228">
        <v>76001.0</v>
      </c>
      <c r="H73" s="229" t="s">
        <v>5345</v>
      </c>
      <c r="I73" s="229" t="s">
        <v>5346</v>
      </c>
      <c r="J73" s="274" t="s">
        <v>70</v>
      </c>
      <c r="K73" s="279"/>
      <c r="L73" s="280" t="s">
        <v>105</v>
      </c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</row>
    <row r="74" ht="30.75" customHeight="1">
      <c r="A74" s="227"/>
      <c r="B74" s="228"/>
      <c r="C74" s="229" t="s">
        <v>5347</v>
      </c>
      <c r="D74" s="229" t="s">
        <v>5348</v>
      </c>
      <c r="E74" s="230" t="s">
        <v>5349</v>
      </c>
      <c r="F74" s="229" t="s">
        <v>150</v>
      </c>
      <c r="G74" s="228">
        <v>76002.0</v>
      </c>
      <c r="H74" s="229" t="s">
        <v>649</v>
      </c>
      <c r="I74" s="229" t="s">
        <v>5350</v>
      </c>
      <c r="J74" s="228" t="s">
        <v>72</v>
      </c>
      <c r="K74" s="229"/>
      <c r="L74" s="280" t="s">
        <v>105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12.0" customHeight="1">
      <c r="A75" s="282"/>
      <c r="B75" s="274"/>
      <c r="C75" s="229" t="s">
        <v>5351</v>
      </c>
      <c r="D75" s="279" t="s">
        <v>5352</v>
      </c>
      <c r="E75" s="249" t="s">
        <v>5353</v>
      </c>
      <c r="F75" s="229" t="s">
        <v>150</v>
      </c>
      <c r="G75" s="228">
        <v>76018.0</v>
      </c>
      <c r="H75" s="279" t="s">
        <v>649</v>
      </c>
      <c r="I75" s="229" t="s">
        <v>5354</v>
      </c>
      <c r="J75" s="81" t="s">
        <v>74</v>
      </c>
      <c r="K75" s="229"/>
      <c r="L75" s="280" t="s">
        <v>105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ht="12.0" customHeight="1">
      <c r="A76" s="282"/>
      <c r="B76" s="274"/>
      <c r="C76" s="279"/>
      <c r="D76" s="279"/>
      <c r="E76" s="394"/>
      <c r="F76" s="229"/>
      <c r="G76" s="229"/>
      <c r="H76" s="279"/>
      <c r="I76" s="229"/>
      <c r="J76" s="274" t="s">
        <v>76</v>
      </c>
      <c r="K76" s="229"/>
      <c r="L76" s="280" t="s">
        <v>105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12.0" customHeight="1">
      <c r="A77" s="282"/>
      <c r="B77" s="274"/>
      <c r="C77" s="229"/>
      <c r="D77" s="229"/>
      <c r="E77" s="394"/>
      <c r="F77" s="229"/>
      <c r="G77" s="229"/>
      <c r="H77" s="229"/>
      <c r="I77" s="229"/>
      <c r="J77" s="274" t="s">
        <v>78</v>
      </c>
      <c r="K77" s="229"/>
      <c r="L77" s="280" t="s">
        <v>105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282"/>
      <c r="B78" s="274"/>
      <c r="C78" s="229"/>
      <c r="D78" s="229"/>
      <c r="E78" s="394"/>
      <c r="F78" s="229"/>
      <c r="G78" s="229"/>
      <c r="H78" s="229"/>
      <c r="I78" s="229"/>
      <c r="J78" s="274" t="s">
        <v>80</v>
      </c>
      <c r="K78" s="229"/>
      <c r="L78" s="280" t="s">
        <v>105</v>
      </c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ht="12.0" customHeight="1">
      <c r="A79" s="282"/>
      <c r="B79" s="274"/>
      <c r="C79" s="229"/>
      <c r="D79" s="229"/>
      <c r="E79" s="394"/>
      <c r="F79" s="229"/>
      <c r="G79" s="229"/>
      <c r="H79" s="229"/>
      <c r="I79" s="229"/>
      <c r="J79" s="229"/>
      <c r="K79" s="229"/>
      <c r="L79" s="280" t="s">
        <v>105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2.0" customHeight="1">
      <c r="A80" s="282"/>
      <c r="B80" s="274"/>
      <c r="C80" s="229"/>
      <c r="D80" s="229"/>
      <c r="E80" s="394"/>
      <c r="F80" s="229"/>
      <c r="G80" s="229"/>
      <c r="H80" s="229"/>
      <c r="I80" s="229"/>
      <c r="J80" s="229"/>
      <c r="K80" s="229"/>
      <c r="L80" s="280" t="s">
        <v>105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2.0" customHeight="1">
      <c r="A81" s="282"/>
      <c r="B81" s="274"/>
      <c r="C81" s="229"/>
      <c r="D81" s="229"/>
      <c r="E81" s="394"/>
      <c r="F81" s="229"/>
      <c r="G81" s="229"/>
      <c r="H81" s="229"/>
      <c r="I81" s="229"/>
      <c r="J81" s="229"/>
      <c r="K81" s="229"/>
      <c r="L81" s="280" t="s">
        <v>105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2.0" customHeight="1">
      <c r="A82" s="396" t="s">
        <v>5355</v>
      </c>
      <c r="B82" s="238"/>
      <c r="C82" s="238"/>
      <c r="D82" s="239"/>
      <c r="E82" s="394" t="s">
        <v>5356</v>
      </c>
      <c r="F82" s="265" t="s">
        <v>150</v>
      </c>
      <c r="G82" s="248">
        <v>76013.0</v>
      </c>
      <c r="H82" s="297"/>
      <c r="I82" s="334"/>
      <c r="J82" s="81">
        <f>COUNTA(A89:A91)</f>
        <v>0</v>
      </c>
      <c r="K82" s="335" t="s">
        <v>125</v>
      </c>
      <c r="L82" s="280" t="s">
        <v>105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30.0" customHeight="1">
      <c r="A83" s="282"/>
      <c r="B83" s="274"/>
      <c r="C83" s="229" t="s">
        <v>5357</v>
      </c>
      <c r="D83" s="279" t="s">
        <v>5358</v>
      </c>
      <c r="E83" s="230" t="s">
        <v>5359</v>
      </c>
      <c r="F83" s="229" t="s">
        <v>150</v>
      </c>
      <c r="G83" s="228">
        <v>76001.0</v>
      </c>
      <c r="H83" s="229" t="s">
        <v>5360</v>
      </c>
      <c r="I83" s="351" t="s">
        <v>5361</v>
      </c>
      <c r="J83" s="274" t="s">
        <v>70</v>
      </c>
      <c r="K83" s="279"/>
      <c r="L83" s="280" t="s">
        <v>105</v>
      </c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</row>
    <row r="84" ht="15.0" customHeight="1">
      <c r="A84" s="282"/>
      <c r="B84" s="274"/>
      <c r="C84" s="229" t="s">
        <v>5362</v>
      </c>
      <c r="D84" s="279" t="s">
        <v>5363</v>
      </c>
      <c r="E84" s="395" t="s">
        <v>5364</v>
      </c>
      <c r="F84" s="229" t="s">
        <v>150</v>
      </c>
      <c r="G84" s="228">
        <v>76001.0</v>
      </c>
      <c r="H84" s="229" t="s">
        <v>5365</v>
      </c>
      <c r="I84" s="229" t="s">
        <v>5366</v>
      </c>
      <c r="J84" s="274" t="s">
        <v>72</v>
      </c>
      <c r="K84" s="229"/>
      <c r="L84" s="280" t="s">
        <v>105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15.0" customHeight="1">
      <c r="A85" s="282"/>
      <c r="B85" s="274"/>
      <c r="C85" s="229" t="s">
        <v>5367</v>
      </c>
      <c r="D85" s="279" t="s">
        <v>5368</v>
      </c>
      <c r="E85" s="395" t="s">
        <v>5369</v>
      </c>
      <c r="F85" s="229">
        <v>76016.0</v>
      </c>
      <c r="G85" s="228">
        <v>76016.0</v>
      </c>
      <c r="H85" s="229" t="s">
        <v>5370</v>
      </c>
      <c r="I85" s="229" t="s">
        <v>5371</v>
      </c>
      <c r="J85" s="274" t="s">
        <v>74</v>
      </c>
      <c r="K85" s="229"/>
      <c r="L85" s="280" t="s">
        <v>105</v>
      </c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</row>
    <row r="86" ht="12.0" customHeight="1">
      <c r="A86" s="282"/>
      <c r="B86" s="274"/>
      <c r="C86" s="279"/>
      <c r="D86" s="279"/>
      <c r="E86" s="394"/>
      <c r="F86" s="229"/>
      <c r="G86" s="229"/>
      <c r="H86" s="279"/>
      <c r="I86" s="229"/>
      <c r="J86" s="274" t="s">
        <v>76</v>
      </c>
      <c r="K86" s="229"/>
      <c r="L86" s="280" t="s">
        <v>105</v>
      </c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ht="12.0" customHeight="1">
      <c r="A87" s="282"/>
      <c r="B87" s="274"/>
      <c r="C87" s="229"/>
      <c r="D87" s="229"/>
      <c r="E87" s="394"/>
      <c r="F87" s="229"/>
      <c r="G87" s="229"/>
      <c r="H87" s="229"/>
      <c r="I87" s="229"/>
      <c r="J87" s="274" t="s">
        <v>78</v>
      </c>
      <c r="K87" s="229"/>
      <c r="L87" s="280" t="s">
        <v>105</v>
      </c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ht="12.0" customHeight="1">
      <c r="A88" s="282"/>
      <c r="B88" s="274"/>
      <c r="C88" s="229"/>
      <c r="D88" s="229"/>
      <c r="E88" s="394"/>
      <c r="F88" s="229"/>
      <c r="G88" s="229"/>
      <c r="H88" s="229"/>
      <c r="I88" s="229"/>
      <c r="J88" s="274" t="s">
        <v>80</v>
      </c>
      <c r="K88" s="229"/>
      <c r="L88" s="280" t="s">
        <v>105</v>
      </c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2.0" customHeight="1">
      <c r="A89" s="282"/>
      <c r="B89" s="274"/>
      <c r="C89" s="229"/>
      <c r="D89" s="229"/>
      <c r="E89" s="394"/>
      <c r="F89" s="229"/>
      <c r="G89" s="229"/>
      <c r="H89" s="229"/>
      <c r="I89" s="229"/>
      <c r="J89" s="229"/>
      <c r="K89" s="229"/>
      <c r="L89" s="280" t="s">
        <v>105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2.0" customHeight="1">
      <c r="A90" s="282"/>
      <c r="B90" s="274"/>
      <c r="C90" s="229"/>
      <c r="D90" s="229"/>
      <c r="E90" s="394"/>
      <c r="F90" s="229"/>
      <c r="G90" s="229"/>
      <c r="H90" s="229"/>
      <c r="I90" s="229"/>
      <c r="J90" s="229"/>
      <c r="K90" s="229"/>
      <c r="L90" s="280" t="s">
        <v>105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12.0" customHeight="1">
      <c r="A91" s="282"/>
      <c r="B91" s="274"/>
      <c r="C91" s="229"/>
      <c r="D91" s="229"/>
      <c r="E91" s="394"/>
      <c r="F91" s="229"/>
      <c r="G91" s="229"/>
      <c r="H91" s="229"/>
      <c r="I91" s="229"/>
      <c r="J91" s="229"/>
      <c r="K91" s="229"/>
      <c r="L91" s="280" t="s">
        <v>105</v>
      </c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ht="12.0" customHeight="1">
      <c r="A92" s="396" t="s">
        <v>5372</v>
      </c>
      <c r="B92" s="238"/>
      <c r="C92" s="238"/>
      <c r="D92" s="239"/>
      <c r="E92" s="394" t="s">
        <v>5289</v>
      </c>
      <c r="F92" s="265" t="s">
        <v>150</v>
      </c>
      <c r="G92" s="248">
        <v>76016.0</v>
      </c>
      <c r="H92" s="297"/>
      <c r="I92" s="334"/>
      <c r="J92" s="81">
        <f>COUNTA(A99:A101)</f>
        <v>0</v>
      </c>
      <c r="K92" s="335" t="s">
        <v>125</v>
      </c>
      <c r="L92" s="280" t="s">
        <v>105</v>
      </c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2.0" customHeight="1">
      <c r="A93" s="80"/>
      <c r="B93" s="274"/>
      <c r="C93" s="229" t="s">
        <v>2245</v>
      </c>
      <c r="D93" s="279" t="s">
        <v>5373</v>
      </c>
      <c r="E93" s="394" t="s">
        <v>5374</v>
      </c>
      <c r="F93" s="229" t="s">
        <v>5241</v>
      </c>
      <c r="G93" s="228">
        <v>76063.0</v>
      </c>
      <c r="H93" s="279" t="s">
        <v>5375</v>
      </c>
      <c r="I93" s="229" t="s">
        <v>5376</v>
      </c>
      <c r="J93" s="274" t="s">
        <v>70</v>
      </c>
      <c r="K93" s="279"/>
      <c r="L93" s="280" t="s">
        <v>105</v>
      </c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12.0" customHeight="1">
      <c r="A94" s="282"/>
      <c r="B94" s="274"/>
      <c r="C94" s="229" t="s">
        <v>827</v>
      </c>
      <c r="D94" s="279" t="s">
        <v>2462</v>
      </c>
      <c r="E94" s="395" t="s">
        <v>5377</v>
      </c>
      <c r="F94" s="229" t="s">
        <v>5241</v>
      </c>
      <c r="G94" s="228">
        <v>76063.0</v>
      </c>
      <c r="H94" s="229" t="s">
        <v>5378</v>
      </c>
      <c r="I94" s="229" t="s">
        <v>5379</v>
      </c>
      <c r="J94" s="274" t="s">
        <v>72</v>
      </c>
      <c r="K94" s="229"/>
      <c r="L94" s="280" t="s">
        <v>105</v>
      </c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12.0" customHeight="1">
      <c r="A95" s="80"/>
      <c r="B95" s="81"/>
      <c r="C95" s="265" t="s">
        <v>5380</v>
      </c>
      <c r="D95" s="297" t="s">
        <v>748</v>
      </c>
      <c r="E95" s="394" t="s">
        <v>5381</v>
      </c>
      <c r="F95" s="265" t="s">
        <v>5241</v>
      </c>
      <c r="G95" s="248">
        <v>76063.0</v>
      </c>
      <c r="H95" s="265" t="s">
        <v>649</v>
      </c>
      <c r="I95" s="265" t="s">
        <v>5382</v>
      </c>
      <c r="J95" s="81" t="s">
        <v>74</v>
      </c>
      <c r="K95" s="265"/>
      <c r="L95" s="280" t="s">
        <v>105</v>
      </c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ht="12.0" customHeight="1">
      <c r="A96" s="282"/>
      <c r="B96" s="274"/>
      <c r="C96" s="279"/>
      <c r="D96" s="279"/>
      <c r="E96" s="394"/>
      <c r="F96" s="229"/>
      <c r="G96" s="229"/>
      <c r="H96" s="279"/>
      <c r="I96" s="229"/>
      <c r="J96" s="274" t="s">
        <v>76</v>
      </c>
      <c r="K96" s="229"/>
      <c r="L96" s="280" t="s">
        <v>105</v>
      </c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0" customHeight="1">
      <c r="A97" s="282"/>
      <c r="B97" s="274"/>
      <c r="C97" s="229"/>
      <c r="D97" s="229"/>
      <c r="E97" s="394"/>
      <c r="F97" s="229"/>
      <c r="G97" s="229"/>
      <c r="H97" s="229"/>
      <c r="I97" s="229"/>
      <c r="J97" s="274" t="s">
        <v>78</v>
      </c>
      <c r="K97" s="229"/>
      <c r="L97" s="280" t="s">
        <v>105</v>
      </c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12.0" customHeight="1">
      <c r="A98" s="282"/>
      <c r="B98" s="274"/>
      <c r="C98" s="229"/>
      <c r="D98" s="229"/>
      <c r="E98" s="394"/>
      <c r="F98" s="229"/>
      <c r="G98" s="229"/>
      <c r="H98" s="229"/>
      <c r="I98" s="229"/>
      <c r="J98" s="274" t="s">
        <v>80</v>
      </c>
      <c r="K98" s="229"/>
      <c r="L98" s="280" t="s">
        <v>105</v>
      </c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12.0" customHeight="1">
      <c r="A99" s="282"/>
      <c r="B99" s="274"/>
      <c r="C99" s="229"/>
      <c r="D99" s="229"/>
      <c r="E99" s="394"/>
      <c r="F99" s="229"/>
      <c r="G99" s="229"/>
      <c r="H99" s="229"/>
      <c r="I99" s="229"/>
      <c r="J99" s="229"/>
      <c r="K99" s="229"/>
      <c r="L99" s="280" t="s">
        <v>105</v>
      </c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0" customHeight="1">
      <c r="A100" s="282"/>
      <c r="B100" s="274"/>
      <c r="C100" s="229"/>
      <c r="D100" s="229"/>
      <c r="E100" s="394"/>
      <c r="F100" s="229"/>
      <c r="G100" s="229"/>
      <c r="H100" s="229"/>
      <c r="I100" s="229"/>
      <c r="J100" s="229"/>
      <c r="K100" s="229"/>
      <c r="L100" s="280" t="s">
        <v>105</v>
      </c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0" customHeight="1">
      <c r="A101" s="282"/>
      <c r="B101" s="274"/>
      <c r="C101" s="229"/>
      <c r="D101" s="229"/>
      <c r="E101" s="394"/>
      <c r="F101" s="229"/>
      <c r="G101" s="229"/>
      <c r="H101" s="229"/>
      <c r="I101" s="229"/>
      <c r="J101" s="229"/>
      <c r="K101" s="229"/>
      <c r="L101" s="280" t="s">
        <v>105</v>
      </c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2.0" customHeight="1">
      <c r="A102" s="78"/>
      <c r="B102" s="103"/>
      <c r="C102" s="271"/>
      <c r="D102" s="271"/>
      <c r="E102" s="78"/>
      <c r="F102" s="271"/>
      <c r="G102" s="271"/>
      <c r="H102" s="271"/>
      <c r="I102" s="103"/>
      <c r="J102" s="271"/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12.0" customHeight="1">
      <c r="A103" s="78"/>
      <c r="B103" s="103"/>
      <c r="C103" s="271"/>
      <c r="D103" s="271"/>
      <c r="E103" s="78"/>
      <c r="F103" s="271"/>
      <c r="G103" s="271"/>
      <c r="H103" s="271"/>
      <c r="I103" s="103"/>
      <c r="J103" s="271"/>
      <c r="K103" s="271"/>
      <c r="L103" s="271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ht="12.0" customHeight="1">
      <c r="A104" s="78"/>
      <c r="B104" s="103"/>
      <c r="C104" s="271"/>
      <c r="D104" s="271"/>
      <c r="E104" s="78"/>
      <c r="F104" s="271"/>
      <c r="G104" s="271"/>
      <c r="H104" s="271"/>
      <c r="I104" s="103"/>
      <c r="J104" s="271"/>
      <c r="K104" s="271"/>
      <c r="L104" s="271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12.0" customHeight="1">
      <c r="A105" s="78"/>
      <c r="B105" s="103"/>
      <c r="C105" s="271"/>
      <c r="D105" s="271"/>
      <c r="E105" s="78"/>
      <c r="F105" s="271"/>
      <c r="G105" s="271"/>
      <c r="H105" s="271"/>
      <c r="I105" s="103"/>
      <c r="J105" s="271"/>
      <c r="K105" s="271"/>
      <c r="L105" s="271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12.0" customHeight="1">
      <c r="A106" s="78"/>
      <c r="B106" s="103"/>
      <c r="C106" s="271"/>
      <c r="D106" s="271"/>
      <c r="E106" s="78"/>
      <c r="F106" s="271"/>
      <c r="G106" s="271"/>
      <c r="H106" s="271"/>
      <c r="I106" s="103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12.0" customHeight="1">
      <c r="A107" s="78"/>
      <c r="B107" s="103"/>
      <c r="C107" s="271"/>
      <c r="D107" s="271"/>
      <c r="E107" s="78"/>
      <c r="F107" s="271"/>
      <c r="G107" s="271"/>
      <c r="H107" s="271"/>
      <c r="I107" s="103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ht="12.0" customHeight="1">
      <c r="A108" s="78"/>
      <c r="B108" s="103"/>
      <c r="C108" s="271"/>
      <c r="D108" s="271"/>
      <c r="E108" s="78"/>
      <c r="F108" s="271"/>
      <c r="G108" s="271"/>
      <c r="H108" s="271"/>
      <c r="I108" s="103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ht="12.0" customHeight="1">
      <c r="A109" s="78"/>
      <c r="B109" s="103"/>
      <c r="C109" s="271"/>
      <c r="D109" s="271"/>
      <c r="E109" s="78"/>
      <c r="F109" s="271"/>
      <c r="G109" s="271"/>
      <c r="H109" s="271"/>
      <c r="I109" s="271"/>
      <c r="J109" s="271"/>
      <c r="K109" s="271"/>
      <c r="L109" s="103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0" customHeight="1">
      <c r="A110" s="78"/>
      <c r="B110" s="103"/>
      <c r="C110" s="271"/>
      <c r="D110" s="271"/>
      <c r="E110" s="78"/>
      <c r="F110" s="271"/>
      <c r="G110" s="271"/>
      <c r="H110" s="271"/>
      <c r="I110" s="271"/>
      <c r="J110" s="271"/>
      <c r="K110" s="271"/>
      <c r="L110" s="103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0" customHeight="1">
      <c r="A111" s="78"/>
      <c r="B111" s="103"/>
      <c r="C111" s="271"/>
      <c r="D111" s="271"/>
      <c r="E111" s="78"/>
      <c r="F111" s="271"/>
      <c r="G111" s="271"/>
      <c r="H111" s="271"/>
      <c r="I111" s="271"/>
      <c r="J111" s="271"/>
      <c r="K111" s="271"/>
      <c r="L111" s="103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78"/>
      <c r="B112" s="103"/>
      <c r="C112" s="271"/>
      <c r="D112" s="271"/>
      <c r="E112" s="78"/>
      <c r="F112" s="271"/>
      <c r="G112" s="271"/>
      <c r="H112" s="271"/>
      <c r="I112" s="271"/>
      <c r="J112" s="271"/>
      <c r="K112" s="271"/>
      <c r="L112" s="103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78"/>
      <c r="B113" s="103"/>
      <c r="C113" s="271"/>
      <c r="D113" s="271"/>
      <c r="E113" s="78"/>
      <c r="F113" s="271"/>
      <c r="G113" s="271"/>
      <c r="H113" s="271"/>
      <c r="I113" s="271"/>
      <c r="J113" s="271"/>
      <c r="K113" s="271"/>
      <c r="L113" s="103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78"/>
      <c r="B114" s="103"/>
      <c r="C114" s="271"/>
      <c r="D114" s="271"/>
      <c r="E114" s="78"/>
      <c r="F114" s="271"/>
      <c r="G114" s="271"/>
      <c r="H114" s="271"/>
      <c r="I114" s="271"/>
      <c r="J114" s="271"/>
      <c r="K114" s="271"/>
      <c r="L114" s="103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0" customHeight="1">
      <c r="A115" s="78"/>
      <c r="B115" s="103"/>
      <c r="C115" s="271"/>
      <c r="D115" s="271"/>
      <c r="E115" s="78"/>
      <c r="F115" s="271"/>
      <c r="G115" s="271"/>
      <c r="H115" s="271"/>
      <c r="I115" s="271"/>
      <c r="J115" s="271"/>
      <c r="K115" s="271"/>
      <c r="L115" s="103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12.0" customHeight="1">
      <c r="A116" s="78"/>
      <c r="B116" s="103"/>
      <c r="C116" s="271"/>
      <c r="D116" s="271"/>
      <c r="E116" s="78"/>
      <c r="F116" s="271"/>
      <c r="G116" s="271"/>
      <c r="H116" s="271"/>
      <c r="I116" s="271"/>
      <c r="J116" s="271"/>
      <c r="K116" s="271"/>
      <c r="L116" s="103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0" customHeight="1">
      <c r="A117" s="78"/>
      <c r="B117" s="103"/>
      <c r="C117" s="271"/>
      <c r="D117" s="271"/>
      <c r="E117" s="78"/>
      <c r="F117" s="271"/>
      <c r="G117" s="271"/>
      <c r="H117" s="271"/>
      <c r="I117" s="271"/>
      <c r="J117" s="271"/>
      <c r="K117" s="271"/>
      <c r="L117" s="103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0" customHeight="1">
      <c r="A118" s="78"/>
      <c r="B118" s="103"/>
      <c r="C118" s="271"/>
      <c r="D118" s="271"/>
      <c r="E118" s="78"/>
      <c r="F118" s="271"/>
      <c r="G118" s="271"/>
      <c r="H118" s="271"/>
      <c r="I118" s="271"/>
      <c r="J118" s="271"/>
      <c r="K118" s="271"/>
      <c r="L118" s="103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0" customHeight="1">
      <c r="A119" s="78"/>
      <c r="B119" s="103"/>
      <c r="C119" s="271"/>
      <c r="D119" s="271"/>
      <c r="E119" s="78"/>
      <c r="F119" s="271"/>
      <c r="G119" s="271"/>
      <c r="H119" s="271"/>
      <c r="I119" s="271"/>
      <c r="J119" s="271"/>
      <c r="K119" s="271"/>
      <c r="L119" s="103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78"/>
      <c r="B120" s="103"/>
      <c r="C120" s="271"/>
      <c r="D120" s="271"/>
      <c r="E120" s="78"/>
      <c r="F120" s="271"/>
      <c r="G120" s="271"/>
      <c r="H120" s="271"/>
      <c r="I120" s="271"/>
      <c r="J120" s="271"/>
      <c r="K120" s="271"/>
      <c r="L120" s="103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2.0" customHeight="1">
      <c r="A121" s="78"/>
      <c r="B121" s="103"/>
      <c r="C121" s="271"/>
      <c r="D121" s="271"/>
      <c r="E121" s="78"/>
      <c r="F121" s="271"/>
      <c r="G121" s="271"/>
      <c r="H121" s="271"/>
      <c r="I121" s="271"/>
      <c r="J121" s="271"/>
      <c r="K121" s="271"/>
      <c r="L121" s="103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78"/>
      <c r="B122" s="103"/>
      <c r="C122" s="271"/>
      <c r="D122" s="271"/>
      <c r="E122" s="78"/>
      <c r="F122" s="271"/>
      <c r="G122" s="271"/>
      <c r="H122" s="271"/>
      <c r="I122" s="271"/>
      <c r="J122" s="271"/>
      <c r="K122" s="271"/>
      <c r="L122" s="103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0" customHeight="1">
      <c r="A123" s="78"/>
      <c r="B123" s="103"/>
      <c r="C123" s="271"/>
      <c r="D123" s="271"/>
      <c r="E123" s="78"/>
      <c r="F123" s="271"/>
      <c r="G123" s="271"/>
      <c r="H123" s="271"/>
      <c r="I123" s="271"/>
      <c r="J123" s="271"/>
      <c r="K123" s="271"/>
      <c r="L123" s="103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0" customHeight="1">
      <c r="A124" s="78"/>
      <c r="B124" s="103"/>
      <c r="C124" s="271"/>
      <c r="D124" s="271"/>
      <c r="E124" s="78"/>
      <c r="F124" s="271"/>
      <c r="G124" s="271"/>
      <c r="H124" s="271"/>
      <c r="I124" s="271"/>
      <c r="J124" s="271"/>
      <c r="K124" s="271"/>
      <c r="L124" s="103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2.0" customHeight="1">
      <c r="A125" s="78"/>
      <c r="B125" s="103"/>
      <c r="C125" s="271"/>
      <c r="D125" s="271"/>
      <c r="E125" s="78"/>
      <c r="F125" s="271"/>
      <c r="G125" s="271"/>
      <c r="H125" s="271"/>
      <c r="I125" s="271"/>
      <c r="J125" s="271"/>
      <c r="K125" s="271"/>
      <c r="L125" s="103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2.0" customHeight="1">
      <c r="A126" s="78"/>
      <c r="B126" s="103"/>
      <c r="C126" s="271"/>
      <c r="D126" s="271"/>
      <c r="E126" s="78"/>
      <c r="F126" s="271"/>
      <c r="G126" s="271"/>
      <c r="H126" s="271"/>
      <c r="I126" s="271"/>
      <c r="J126" s="271"/>
      <c r="K126" s="271"/>
      <c r="L126" s="103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78"/>
      <c r="B127" s="103"/>
      <c r="C127" s="271"/>
      <c r="D127" s="271"/>
      <c r="E127" s="78"/>
      <c r="F127" s="271"/>
      <c r="G127" s="271"/>
      <c r="H127" s="271"/>
      <c r="I127" s="271"/>
      <c r="J127" s="271"/>
      <c r="K127" s="271"/>
      <c r="L127" s="103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78"/>
      <c r="B128" s="103"/>
      <c r="C128" s="271"/>
      <c r="D128" s="271"/>
      <c r="E128" s="78"/>
      <c r="F128" s="271"/>
      <c r="G128" s="271"/>
      <c r="H128" s="271"/>
      <c r="I128" s="271"/>
      <c r="J128" s="271"/>
      <c r="K128" s="271"/>
      <c r="L128" s="103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12.0" customHeight="1">
      <c r="A129" s="78"/>
      <c r="B129" s="103"/>
      <c r="C129" s="271"/>
      <c r="D129" s="271"/>
      <c r="E129" s="78"/>
      <c r="F129" s="271"/>
      <c r="G129" s="271"/>
      <c r="H129" s="271"/>
      <c r="I129" s="271"/>
      <c r="J129" s="271"/>
      <c r="K129" s="271"/>
      <c r="L129" s="103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0" customHeight="1">
      <c r="A130" s="78"/>
      <c r="B130" s="103"/>
      <c r="C130" s="271"/>
      <c r="D130" s="271"/>
      <c r="E130" s="78"/>
      <c r="F130" s="271"/>
      <c r="G130" s="271"/>
      <c r="H130" s="271"/>
      <c r="I130" s="271"/>
      <c r="J130" s="271"/>
      <c r="K130" s="271"/>
      <c r="L130" s="103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0" customHeight="1">
      <c r="A131" s="78"/>
      <c r="B131" s="103"/>
      <c r="C131" s="271"/>
      <c r="D131" s="271"/>
      <c r="E131" s="78"/>
      <c r="F131" s="271"/>
      <c r="G131" s="271"/>
      <c r="H131" s="271"/>
      <c r="I131" s="271"/>
      <c r="J131" s="271"/>
      <c r="K131" s="271"/>
      <c r="L131" s="103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78"/>
      <c r="B132" s="103"/>
      <c r="C132" s="271"/>
      <c r="D132" s="271"/>
      <c r="E132" s="78"/>
      <c r="F132" s="271"/>
      <c r="G132" s="271"/>
      <c r="H132" s="271"/>
      <c r="I132" s="271"/>
      <c r="J132" s="271"/>
      <c r="K132" s="271"/>
      <c r="L132" s="103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2.0" customHeight="1">
      <c r="A133" s="78"/>
      <c r="B133" s="103"/>
      <c r="C133" s="271"/>
      <c r="D133" s="271"/>
      <c r="E133" s="78"/>
      <c r="F133" s="271"/>
      <c r="G133" s="271"/>
      <c r="H133" s="271"/>
      <c r="I133" s="271"/>
      <c r="J133" s="271"/>
      <c r="K133" s="271"/>
      <c r="L133" s="103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ht="12.0" customHeight="1">
      <c r="A134" s="78"/>
      <c r="B134" s="103"/>
      <c r="C134" s="271"/>
      <c r="D134" s="271"/>
      <c r="E134" s="78"/>
      <c r="F134" s="271"/>
      <c r="G134" s="271"/>
      <c r="H134" s="271"/>
      <c r="I134" s="271"/>
      <c r="J134" s="271"/>
      <c r="K134" s="271"/>
      <c r="L134" s="103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0" customHeight="1">
      <c r="A135" s="78"/>
      <c r="B135" s="103"/>
      <c r="C135" s="271"/>
      <c r="D135" s="271"/>
      <c r="E135" s="78"/>
      <c r="F135" s="271"/>
      <c r="G135" s="271"/>
      <c r="H135" s="271"/>
      <c r="I135" s="271"/>
      <c r="J135" s="271"/>
      <c r="K135" s="271"/>
      <c r="L135" s="103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0" customHeight="1">
      <c r="A136" s="78"/>
      <c r="B136" s="103"/>
      <c r="C136" s="271"/>
      <c r="D136" s="271"/>
      <c r="E136" s="78"/>
      <c r="F136" s="271"/>
      <c r="G136" s="271"/>
      <c r="H136" s="271"/>
      <c r="I136" s="271"/>
      <c r="J136" s="271"/>
      <c r="K136" s="271"/>
      <c r="L136" s="103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0" customHeight="1">
      <c r="A137" s="78"/>
      <c r="B137" s="103"/>
      <c r="C137" s="271"/>
      <c r="D137" s="271"/>
      <c r="E137" s="78"/>
      <c r="F137" s="271"/>
      <c r="G137" s="271"/>
      <c r="H137" s="271"/>
      <c r="I137" s="271"/>
      <c r="J137" s="271"/>
      <c r="K137" s="271"/>
      <c r="L137" s="103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78"/>
      <c r="B138" s="103"/>
      <c r="C138" s="271"/>
      <c r="D138" s="271"/>
      <c r="E138" s="78"/>
      <c r="F138" s="271"/>
      <c r="G138" s="271"/>
      <c r="H138" s="271"/>
      <c r="I138" s="271"/>
      <c r="J138" s="271"/>
      <c r="K138" s="271"/>
      <c r="L138" s="103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78"/>
      <c r="B139" s="103"/>
      <c r="C139" s="271"/>
      <c r="D139" s="271"/>
      <c r="E139" s="78"/>
      <c r="F139" s="271"/>
      <c r="G139" s="271"/>
      <c r="H139" s="271"/>
      <c r="I139" s="271"/>
      <c r="J139" s="271"/>
      <c r="K139" s="271"/>
      <c r="L139" s="103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2.0" customHeight="1">
      <c r="A140" s="78"/>
      <c r="B140" s="103"/>
      <c r="C140" s="271"/>
      <c r="D140" s="271"/>
      <c r="E140" s="78"/>
      <c r="F140" s="271"/>
      <c r="G140" s="271"/>
      <c r="H140" s="271"/>
      <c r="I140" s="271"/>
      <c r="J140" s="271"/>
      <c r="K140" s="271"/>
      <c r="L140" s="103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78"/>
      <c r="B141" s="103"/>
      <c r="C141" s="271"/>
      <c r="D141" s="271"/>
      <c r="E141" s="78"/>
      <c r="F141" s="271"/>
      <c r="G141" s="271"/>
      <c r="H141" s="271"/>
      <c r="I141" s="271"/>
      <c r="J141" s="271"/>
      <c r="K141" s="271"/>
      <c r="L141" s="103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0" customHeight="1">
      <c r="A142" s="78"/>
      <c r="B142" s="103"/>
      <c r="C142" s="271"/>
      <c r="D142" s="271"/>
      <c r="E142" s="78"/>
      <c r="F142" s="271"/>
      <c r="G142" s="271"/>
      <c r="H142" s="271"/>
      <c r="I142" s="271"/>
      <c r="J142" s="271"/>
      <c r="K142" s="271"/>
      <c r="L142" s="103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0" customHeight="1">
      <c r="A143" s="78"/>
      <c r="B143" s="103"/>
      <c r="C143" s="271"/>
      <c r="D143" s="271"/>
      <c r="E143" s="78"/>
      <c r="F143" s="271"/>
      <c r="G143" s="271"/>
      <c r="H143" s="271"/>
      <c r="I143" s="271"/>
      <c r="J143" s="271"/>
      <c r="K143" s="271"/>
      <c r="L143" s="103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78"/>
      <c r="B144" s="103"/>
      <c r="C144" s="271"/>
      <c r="D144" s="271"/>
      <c r="E144" s="78"/>
      <c r="F144" s="271"/>
      <c r="G144" s="271"/>
      <c r="H144" s="271"/>
      <c r="I144" s="271"/>
      <c r="J144" s="271"/>
      <c r="K144" s="271"/>
      <c r="L144" s="103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78"/>
      <c r="B145" s="103"/>
      <c r="C145" s="271"/>
      <c r="D145" s="271"/>
      <c r="E145" s="78"/>
      <c r="F145" s="271"/>
      <c r="G145" s="271"/>
      <c r="H145" s="271"/>
      <c r="I145" s="271"/>
      <c r="J145" s="271"/>
      <c r="K145" s="271"/>
      <c r="L145" s="103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78"/>
      <c r="B146" s="103"/>
      <c r="C146" s="271"/>
      <c r="D146" s="271"/>
      <c r="E146" s="78"/>
      <c r="F146" s="271"/>
      <c r="G146" s="271"/>
      <c r="H146" s="271"/>
      <c r="I146" s="271"/>
      <c r="J146" s="271"/>
      <c r="K146" s="271"/>
      <c r="L146" s="103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78"/>
      <c r="B147" s="103"/>
      <c r="C147" s="271"/>
      <c r="D147" s="271"/>
      <c r="E147" s="78"/>
      <c r="F147" s="271"/>
      <c r="G147" s="271"/>
      <c r="H147" s="271"/>
      <c r="I147" s="271"/>
      <c r="J147" s="271"/>
      <c r="K147" s="271"/>
      <c r="L147" s="103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78"/>
      <c r="B148" s="103"/>
      <c r="C148" s="271"/>
      <c r="D148" s="271"/>
      <c r="E148" s="78"/>
      <c r="F148" s="271"/>
      <c r="G148" s="271"/>
      <c r="H148" s="271"/>
      <c r="I148" s="271"/>
      <c r="J148" s="271"/>
      <c r="K148" s="271"/>
      <c r="L148" s="103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78"/>
      <c r="B149" s="103"/>
      <c r="C149" s="271"/>
      <c r="D149" s="271"/>
      <c r="E149" s="78"/>
      <c r="F149" s="271"/>
      <c r="G149" s="271"/>
      <c r="H149" s="271"/>
      <c r="I149" s="271"/>
      <c r="J149" s="271"/>
      <c r="K149" s="271"/>
      <c r="L149" s="103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78"/>
      <c r="B150" s="103"/>
      <c r="C150" s="271"/>
      <c r="D150" s="271"/>
      <c r="E150" s="78"/>
      <c r="F150" s="271"/>
      <c r="G150" s="271"/>
      <c r="H150" s="271"/>
      <c r="I150" s="271"/>
      <c r="J150" s="271"/>
      <c r="K150" s="271"/>
      <c r="L150" s="103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78"/>
      <c r="B151" s="103"/>
      <c r="C151" s="271"/>
      <c r="D151" s="271"/>
      <c r="E151" s="78"/>
      <c r="F151" s="271"/>
      <c r="G151" s="271"/>
      <c r="H151" s="271"/>
      <c r="I151" s="271"/>
      <c r="J151" s="271"/>
      <c r="K151" s="271"/>
      <c r="L151" s="103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78"/>
      <c r="B152" s="103"/>
      <c r="C152" s="271"/>
      <c r="D152" s="271"/>
      <c r="E152" s="78"/>
      <c r="F152" s="271"/>
      <c r="G152" s="271"/>
      <c r="H152" s="271"/>
      <c r="I152" s="271"/>
      <c r="J152" s="271"/>
      <c r="K152" s="271"/>
      <c r="L152" s="103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78"/>
      <c r="B153" s="103"/>
      <c r="C153" s="271"/>
      <c r="D153" s="271"/>
      <c r="E153" s="78"/>
      <c r="F153" s="271"/>
      <c r="G153" s="271"/>
      <c r="H153" s="271"/>
      <c r="I153" s="271"/>
      <c r="J153" s="271"/>
      <c r="K153" s="271"/>
      <c r="L153" s="103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78"/>
      <c r="B154" s="103"/>
      <c r="C154" s="271"/>
      <c r="D154" s="271"/>
      <c r="E154" s="78"/>
      <c r="F154" s="271"/>
      <c r="G154" s="271"/>
      <c r="H154" s="271"/>
      <c r="I154" s="271"/>
      <c r="J154" s="271"/>
      <c r="K154" s="271"/>
      <c r="L154" s="103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78"/>
      <c r="B155" s="103"/>
      <c r="C155" s="271"/>
      <c r="D155" s="271"/>
      <c r="E155" s="78"/>
      <c r="F155" s="271"/>
      <c r="G155" s="271"/>
      <c r="H155" s="271"/>
      <c r="I155" s="271"/>
      <c r="J155" s="271"/>
      <c r="K155" s="271"/>
      <c r="L155" s="103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78"/>
      <c r="B156" s="103"/>
      <c r="C156" s="271"/>
      <c r="D156" s="271"/>
      <c r="E156" s="78"/>
      <c r="F156" s="271"/>
      <c r="G156" s="271"/>
      <c r="H156" s="271"/>
      <c r="I156" s="271"/>
      <c r="J156" s="271"/>
      <c r="K156" s="271"/>
      <c r="L156" s="103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78"/>
      <c r="B157" s="103"/>
      <c r="C157" s="271"/>
      <c r="D157" s="271"/>
      <c r="E157" s="78"/>
      <c r="F157" s="271"/>
      <c r="G157" s="271"/>
      <c r="H157" s="271"/>
      <c r="I157" s="271"/>
      <c r="J157" s="271"/>
      <c r="K157" s="271"/>
      <c r="L157" s="103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78"/>
      <c r="B158" s="103"/>
      <c r="C158" s="271"/>
      <c r="D158" s="271"/>
      <c r="E158" s="78"/>
      <c r="F158" s="271"/>
      <c r="G158" s="271"/>
      <c r="H158" s="271"/>
      <c r="I158" s="271"/>
      <c r="J158" s="271"/>
      <c r="K158" s="271"/>
      <c r="L158" s="103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78"/>
      <c r="B159" s="103"/>
      <c r="C159" s="271"/>
      <c r="D159" s="271"/>
      <c r="E159" s="78"/>
      <c r="F159" s="271"/>
      <c r="G159" s="271"/>
      <c r="H159" s="271"/>
      <c r="I159" s="271"/>
      <c r="J159" s="271"/>
      <c r="K159" s="271"/>
      <c r="L159" s="103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78"/>
      <c r="B160" s="103"/>
      <c r="C160" s="271"/>
      <c r="D160" s="271"/>
      <c r="E160" s="78"/>
      <c r="F160" s="271"/>
      <c r="G160" s="271"/>
      <c r="H160" s="271"/>
      <c r="I160" s="271"/>
      <c r="J160" s="271"/>
      <c r="K160" s="271"/>
      <c r="L160" s="103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78"/>
      <c r="B161" s="103"/>
      <c r="C161" s="271"/>
      <c r="D161" s="271"/>
      <c r="E161" s="78"/>
      <c r="F161" s="271"/>
      <c r="G161" s="271"/>
      <c r="H161" s="271"/>
      <c r="I161" s="271"/>
      <c r="J161" s="271"/>
      <c r="K161" s="271"/>
      <c r="L161" s="103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78"/>
      <c r="B162" s="103"/>
      <c r="C162" s="271"/>
      <c r="D162" s="271"/>
      <c r="E162" s="78"/>
      <c r="F162" s="271"/>
      <c r="G162" s="271"/>
      <c r="H162" s="271"/>
      <c r="I162" s="271"/>
      <c r="J162" s="271"/>
      <c r="K162" s="271"/>
      <c r="L162" s="103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78"/>
      <c r="B163" s="103"/>
      <c r="C163" s="271"/>
      <c r="D163" s="271"/>
      <c r="E163" s="78"/>
      <c r="F163" s="271"/>
      <c r="G163" s="271"/>
      <c r="H163" s="271"/>
      <c r="I163" s="271"/>
      <c r="J163" s="271"/>
      <c r="K163" s="271"/>
      <c r="L163" s="103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78"/>
      <c r="B164" s="103"/>
      <c r="C164" s="271"/>
      <c r="D164" s="271"/>
      <c r="E164" s="78"/>
      <c r="F164" s="271"/>
      <c r="G164" s="271"/>
      <c r="H164" s="271"/>
      <c r="I164" s="271"/>
      <c r="J164" s="271"/>
      <c r="K164" s="271"/>
      <c r="L164" s="103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78"/>
      <c r="B165" s="103"/>
      <c r="C165" s="271"/>
      <c r="D165" s="271"/>
      <c r="E165" s="78"/>
      <c r="F165" s="271"/>
      <c r="G165" s="271"/>
      <c r="H165" s="271"/>
      <c r="I165" s="271"/>
      <c r="J165" s="271"/>
      <c r="K165" s="271"/>
      <c r="L165" s="103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78"/>
      <c r="B166" s="103"/>
      <c r="C166" s="271"/>
      <c r="D166" s="271"/>
      <c r="E166" s="78"/>
      <c r="F166" s="271"/>
      <c r="G166" s="271"/>
      <c r="H166" s="271"/>
      <c r="I166" s="271"/>
      <c r="J166" s="271"/>
      <c r="K166" s="271"/>
      <c r="L166" s="103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78"/>
      <c r="B167" s="103"/>
      <c r="C167" s="271"/>
      <c r="D167" s="271"/>
      <c r="E167" s="78"/>
      <c r="F167" s="271"/>
      <c r="G167" s="271"/>
      <c r="H167" s="271"/>
      <c r="I167" s="271"/>
      <c r="J167" s="271"/>
      <c r="K167" s="271"/>
      <c r="L167" s="103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78"/>
      <c r="B168" s="103"/>
      <c r="C168" s="271"/>
      <c r="D168" s="271"/>
      <c r="E168" s="78"/>
      <c r="F168" s="271"/>
      <c r="G168" s="271"/>
      <c r="H168" s="271"/>
      <c r="I168" s="271"/>
      <c r="J168" s="271"/>
      <c r="K168" s="271"/>
      <c r="L168" s="103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78"/>
      <c r="B169" s="103"/>
      <c r="C169" s="271"/>
      <c r="D169" s="271"/>
      <c r="E169" s="78"/>
      <c r="F169" s="271"/>
      <c r="G169" s="271"/>
      <c r="H169" s="271"/>
      <c r="I169" s="271"/>
      <c r="J169" s="271"/>
      <c r="K169" s="271"/>
      <c r="L169" s="103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78"/>
      <c r="B170" s="103"/>
      <c r="C170" s="271"/>
      <c r="D170" s="271"/>
      <c r="E170" s="78"/>
      <c r="F170" s="271"/>
      <c r="G170" s="271"/>
      <c r="H170" s="271"/>
      <c r="I170" s="271"/>
      <c r="J170" s="271"/>
      <c r="K170" s="271"/>
      <c r="L170" s="103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78"/>
      <c r="B171" s="103"/>
      <c r="C171" s="271"/>
      <c r="D171" s="271"/>
      <c r="E171" s="78"/>
      <c r="F171" s="271"/>
      <c r="G171" s="271"/>
      <c r="H171" s="271"/>
      <c r="I171" s="271"/>
      <c r="J171" s="271"/>
      <c r="K171" s="271"/>
      <c r="L171" s="103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78"/>
      <c r="B172" s="103"/>
      <c r="C172" s="271"/>
      <c r="D172" s="271"/>
      <c r="E172" s="78"/>
      <c r="F172" s="271"/>
      <c r="G172" s="271"/>
      <c r="H172" s="271"/>
      <c r="I172" s="271"/>
      <c r="J172" s="271"/>
      <c r="K172" s="271"/>
      <c r="L172" s="103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78"/>
      <c r="B173" s="103"/>
      <c r="C173" s="271"/>
      <c r="D173" s="271"/>
      <c r="E173" s="78"/>
      <c r="F173" s="271"/>
      <c r="G173" s="271"/>
      <c r="H173" s="271"/>
      <c r="I173" s="271"/>
      <c r="J173" s="271"/>
      <c r="K173" s="271"/>
      <c r="L173" s="103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78"/>
      <c r="B174" s="103"/>
      <c r="C174" s="271"/>
      <c r="D174" s="271"/>
      <c r="E174" s="78"/>
      <c r="F174" s="271"/>
      <c r="G174" s="271"/>
      <c r="H174" s="271"/>
      <c r="I174" s="271"/>
      <c r="J174" s="271"/>
      <c r="K174" s="271"/>
      <c r="L174" s="103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78"/>
      <c r="B175" s="103"/>
      <c r="C175" s="271"/>
      <c r="D175" s="271"/>
      <c r="E175" s="78"/>
      <c r="F175" s="271"/>
      <c r="G175" s="271"/>
      <c r="H175" s="271"/>
      <c r="I175" s="271"/>
      <c r="J175" s="271"/>
      <c r="K175" s="271"/>
      <c r="L175" s="103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78"/>
      <c r="B176" s="103"/>
      <c r="C176" s="271"/>
      <c r="D176" s="271"/>
      <c r="E176" s="78"/>
      <c r="F176" s="271"/>
      <c r="G176" s="271"/>
      <c r="H176" s="271"/>
      <c r="I176" s="271"/>
      <c r="J176" s="271"/>
      <c r="K176" s="271"/>
      <c r="L176" s="103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78"/>
      <c r="B177" s="103"/>
      <c r="C177" s="271"/>
      <c r="D177" s="271"/>
      <c r="E177" s="78"/>
      <c r="F177" s="271"/>
      <c r="G177" s="271"/>
      <c r="H177" s="271"/>
      <c r="I177" s="271"/>
      <c r="J177" s="271"/>
      <c r="K177" s="271"/>
      <c r="L177" s="103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78"/>
      <c r="B178" s="103"/>
      <c r="C178" s="271"/>
      <c r="D178" s="271"/>
      <c r="E178" s="78"/>
      <c r="F178" s="271"/>
      <c r="G178" s="271"/>
      <c r="H178" s="271"/>
      <c r="I178" s="271"/>
      <c r="J178" s="271"/>
      <c r="K178" s="271"/>
      <c r="L178" s="103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78"/>
      <c r="B179" s="103"/>
      <c r="C179" s="271"/>
      <c r="D179" s="271"/>
      <c r="E179" s="78"/>
      <c r="F179" s="271"/>
      <c r="G179" s="271"/>
      <c r="H179" s="271"/>
      <c r="I179" s="271"/>
      <c r="J179" s="271"/>
      <c r="K179" s="271"/>
      <c r="L179" s="103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78"/>
      <c r="B180" s="103"/>
      <c r="C180" s="271"/>
      <c r="D180" s="271"/>
      <c r="E180" s="78"/>
      <c r="F180" s="271"/>
      <c r="G180" s="271"/>
      <c r="H180" s="271"/>
      <c r="I180" s="271"/>
      <c r="J180" s="271"/>
      <c r="K180" s="271"/>
      <c r="L180" s="103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78"/>
      <c r="B181" s="103"/>
      <c r="C181" s="271"/>
      <c r="D181" s="271"/>
      <c r="E181" s="78"/>
      <c r="F181" s="271"/>
      <c r="G181" s="271"/>
      <c r="H181" s="271"/>
      <c r="I181" s="271"/>
      <c r="J181" s="271"/>
      <c r="K181" s="271"/>
      <c r="L181" s="103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78"/>
      <c r="B182" s="103"/>
      <c r="C182" s="271"/>
      <c r="D182" s="271"/>
      <c r="E182" s="78"/>
      <c r="F182" s="271"/>
      <c r="G182" s="271"/>
      <c r="H182" s="271"/>
      <c r="I182" s="271"/>
      <c r="J182" s="271"/>
      <c r="K182" s="271"/>
      <c r="L182" s="103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78"/>
      <c r="B183" s="103"/>
      <c r="C183" s="271"/>
      <c r="D183" s="271"/>
      <c r="E183" s="78"/>
      <c r="F183" s="271"/>
      <c r="G183" s="271"/>
      <c r="H183" s="271"/>
      <c r="I183" s="271"/>
      <c r="J183" s="271"/>
      <c r="K183" s="271"/>
      <c r="L183" s="103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78"/>
      <c r="B184" s="103"/>
      <c r="C184" s="271"/>
      <c r="D184" s="271"/>
      <c r="E184" s="78"/>
      <c r="F184" s="271"/>
      <c r="G184" s="271"/>
      <c r="H184" s="271"/>
      <c r="I184" s="271"/>
      <c r="J184" s="271"/>
      <c r="K184" s="271"/>
      <c r="L184" s="103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78"/>
      <c r="B185" s="103"/>
      <c r="C185" s="271"/>
      <c r="D185" s="271"/>
      <c r="E185" s="78"/>
      <c r="F185" s="271"/>
      <c r="G185" s="271"/>
      <c r="H185" s="271"/>
      <c r="I185" s="271"/>
      <c r="J185" s="271"/>
      <c r="K185" s="271"/>
      <c r="L185" s="103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78"/>
      <c r="B186" s="103"/>
      <c r="C186" s="271"/>
      <c r="D186" s="271"/>
      <c r="E186" s="78"/>
      <c r="F186" s="271"/>
      <c r="G186" s="271"/>
      <c r="H186" s="271"/>
      <c r="I186" s="271"/>
      <c r="J186" s="271"/>
      <c r="K186" s="271"/>
      <c r="L186" s="103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78"/>
      <c r="B187" s="103"/>
      <c r="C187" s="271"/>
      <c r="D187" s="271"/>
      <c r="E187" s="78"/>
      <c r="F187" s="271"/>
      <c r="G187" s="271"/>
      <c r="H187" s="271"/>
      <c r="I187" s="271"/>
      <c r="J187" s="271"/>
      <c r="K187" s="271"/>
      <c r="L187" s="103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78"/>
      <c r="B188" s="103"/>
      <c r="C188" s="271"/>
      <c r="D188" s="271"/>
      <c r="E188" s="78"/>
      <c r="F188" s="271"/>
      <c r="G188" s="271"/>
      <c r="H188" s="271"/>
      <c r="I188" s="271"/>
      <c r="J188" s="271"/>
      <c r="K188" s="271"/>
      <c r="L188" s="103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78"/>
      <c r="B189" s="103"/>
      <c r="C189" s="271"/>
      <c r="D189" s="271"/>
      <c r="E189" s="78"/>
      <c r="F189" s="271"/>
      <c r="G189" s="271"/>
      <c r="H189" s="271"/>
      <c r="I189" s="271"/>
      <c r="J189" s="271"/>
      <c r="K189" s="271"/>
      <c r="L189" s="103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78"/>
      <c r="B190" s="103"/>
      <c r="C190" s="271"/>
      <c r="D190" s="271"/>
      <c r="E190" s="78"/>
      <c r="F190" s="271"/>
      <c r="G190" s="271"/>
      <c r="H190" s="271"/>
      <c r="I190" s="271"/>
      <c r="J190" s="271"/>
      <c r="K190" s="271"/>
      <c r="L190" s="103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78"/>
      <c r="B191" s="103"/>
      <c r="C191" s="271"/>
      <c r="D191" s="271"/>
      <c r="E191" s="78"/>
      <c r="F191" s="271"/>
      <c r="G191" s="271"/>
      <c r="H191" s="271"/>
      <c r="I191" s="271"/>
      <c r="J191" s="271"/>
      <c r="K191" s="271"/>
      <c r="L191" s="103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78"/>
      <c r="B192" s="103"/>
      <c r="C192" s="271"/>
      <c r="D192" s="271"/>
      <c r="E192" s="78"/>
      <c r="F192" s="271"/>
      <c r="G192" s="271"/>
      <c r="H192" s="271"/>
      <c r="I192" s="271"/>
      <c r="J192" s="271"/>
      <c r="K192" s="271"/>
      <c r="L192" s="103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78"/>
      <c r="B193" s="103"/>
      <c r="C193" s="271"/>
      <c r="D193" s="271"/>
      <c r="E193" s="78"/>
      <c r="F193" s="271"/>
      <c r="G193" s="271"/>
      <c r="H193" s="271"/>
      <c r="I193" s="271"/>
      <c r="J193" s="271"/>
      <c r="K193" s="271"/>
      <c r="L193" s="103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78"/>
      <c r="B194" s="103"/>
      <c r="C194" s="271"/>
      <c r="D194" s="271"/>
      <c r="E194" s="78"/>
      <c r="F194" s="271"/>
      <c r="G194" s="271"/>
      <c r="H194" s="271"/>
      <c r="I194" s="271"/>
      <c r="J194" s="271"/>
      <c r="K194" s="271"/>
      <c r="L194" s="103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78"/>
      <c r="B195" s="103"/>
      <c r="C195" s="271"/>
      <c r="D195" s="271"/>
      <c r="E195" s="78"/>
      <c r="F195" s="271"/>
      <c r="G195" s="271"/>
      <c r="H195" s="271"/>
      <c r="I195" s="271"/>
      <c r="J195" s="271"/>
      <c r="K195" s="271"/>
      <c r="L195" s="103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78"/>
      <c r="B196" s="103"/>
      <c r="C196" s="271"/>
      <c r="D196" s="271"/>
      <c r="E196" s="78"/>
      <c r="F196" s="271"/>
      <c r="G196" s="271"/>
      <c r="H196" s="271"/>
      <c r="I196" s="271"/>
      <c r="J196" s="271"/>
      <c r="K196" s="271"/>
      <c r="L196" s="103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78"/>
      <c r="B197" s="103"/>
      <c r="C197" s="271"/>
      <c r="D197" s="271"/>
      <c r="E197" s="78"/>
      <c r="F197" s="271"/>
      <c r="G197" s="271"/>
      <c r="H197" s="271"/>
      <c r="I197" s="271"/>
      <c r="J197" s="271"/>
      <c r="K197" s="271"/>
      <c r="L197" s="103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78"/>
      <c r="B198" s="103"/>
      <c r="C198" s="271"/>
      <c r="D198" s="271"/>
      <c r="E198" s="78"/>
      <c r="F198" s="271"/>
      <c r="G198" s="271"/>
      <c r="H198" s="271"/>
      <c r="I198" s="271"/>
      <c r="J198" s="271"/>
      <c r="K198" s="271"/>
      <c r="L198" s="103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78"/>
      <c r="B199" s="103"/>
      <c r="C199" s="271"/>
      <c r="D199" s="271"/>
      <c r="E199" s="78"/>
      <c r="F199" s="271"/>
      <c r="G199" s="271"/>
      <c r="H199" s="271"/>
      <c r="I199" s="271"/>
      <c r="J199" s="271"/>
      <c r="K199" s="271"/>
      <c r="L199" s="103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78"/>
      <c r="B200" s="103"/>
      <c r="C200" s="271"/>
      <c r="D200" s="271"/>
      <c r="E200" s="78"/>
      <c r="F200" s="271"/>
      <c r="G200" s="271"/>
      <c r="H200" s="271"/>
      <c r="I200" s="271"/>
      <c r="J200" s="271"/>
      <c r="K200" s="271"/>
      <c r="L200" s="103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78"/>
      <c r="B201" s="103"/>
      <c r="C201" s="271"/>
      <c r="D201" s="271"/>
      <c r="E201" s="78"/>
      <c r="F201" s="271"/>
      <c r="G201" s="271"/>
      <c r="H201" s="271"/>
      <c r="I201" s="271"/>
      <c r="J201" s="271"/>
      <c r="K201" s="271"/>
      <c r="L201" s="103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78"/>
      <c r="B202" s="103"/>
      <c r="C202" s="271"/>
      <c r="D202" s="271"/>
      <c r="E202" s="78"/>
      <c r="F202" s="271"/>
      <c r="G202" s="271"/>
      <c r="H202" s="271"/>
      <c r="I202" s="271"/>
      <c r="J202" s="271"/>
      <c r="K202" s="271"/>
      <c r="L202" s="103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78"/>
      <c r="B203" s="103"/>
      <c r="C203" s="271"/>
      <c r="D203" s="271"/>
      <c r="E203" s="78"/>
      <c r="F203" s="271"/>
      <c r="G203" s="271"/>
      <c r="H203" s="271"/>
      <c r="I203" s="271"/>
      <c r="J203" s="271"/>
      <c r="K203" s="271"/>
      <c r="L203" s="103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78"/>
      <c r="B204" s="103"/>
      <c r="C204" s="271"/>
      <c r="D204" s="271"/>
      <c r="E204" s="78"/>
      <c r="F204" s="271"/>
      <c r="G204" s="271"/>
      <c r="H204" s="271"/>
      <c r="I204" s="271"/>
      <c r="J204" s="271"/>
      <c r="K204" s="271"/>
      <c r="L204" s="103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78"/>
      <c r="B205" s="103"/>
      <c r="C205" s="271"/>
      <c r="D205" s="271"/>
      <c r="E205" s="78"/>
      <c r="F205" s="271"/>
      <c r="G205" s="271"/>
      <c r="H205" s="271"/>
      <c r="I205" s="271"/>
      <c r="J205" s="271"/>
      <c r="K205" s="271"/>
      <c r="L205" s="103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78"/>
      <c r="B206" s="103"/>
      <c r="C206" s="271"/>
      <c r="D206" s="271"/>
      <c r="E206" s="78"/>
      <c r="F206" s="271"/>
      <c r="G206" s="271"/>
      <c r="H206" s="271"/>
      <c r="I206" s="271"/>
      <c r="J206" s="271"/>
      <c r="K206" s="271"/>
      <c r="L206" s="103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78"/>
      <c r="B207" s="103"/>
      <c r="C207" s="271"/>
      <c r="D207" s="271"/>
      <c r="E207" s="78"/>
      <c r="F207" s="271"/>
      <c r="G207" s="271"/>
      <c r="H207" s="271"/>
      <c r="I207" s="271"/>
      <c r="J207" s="271"/>
      <c r="K207" s="271"/>
      <c r="L207" s="103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78"/>
      <c r="B208" s="103"/>
      <c r="C208" s="271"/>
      <c r="D208" s="271"/>
      <c r="E208" s="78"/>
      <c r="F208" s="271"/>
      <c r="G208" s="271"/>
      <c r="H208" s="271"/>
      <c r="I208" s="271"/>
      <c r="J208" s="271"/>
      <c r="K208" s="271"/>
      <c r="L208" s="103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78"/>
      <c r="B209" s="103"/>
      <c r="C209" s="271"/>
      <c r="D209" s="271"/>
      <c r="E209" s="78"/>
      <c r="F209" s="271"/>
      <c r="G209" s="271"/>
      <c r="H209" s="271"/>
      <c r="I209" s="271"/>
      <c r="J209" s="271"/>
      <c r="K209" s="271"/>
      <c r="L209" s="103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78"/>
      <c r="B210" s="103"/>
      <c r="C210" s="271"/>
      <c r="D210" s="271"/>
      <c r="E210" s="78"/>
      <c r="F210" s="271"/>
      <c r="G210" s="271"/>
      <c r="H210" s="271"/>
      <c r="I210" s="271"/>
      <c r="J210" s="271"/>
      <c r="K210" s="271"/>
      <c r="L210" s="103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78"/>
      <c r="B211" s="103"/>
      <c r="C211" s="271"/>
      <c r="D211" s="271"/>
      <c r="E211" s="78"/>
      <c r="F211" s="271"/>
      <c r="G211" s="271"/>
      <c r="H211" s="271"/>
      <c r="I211" s="271"/>
      <c r="J211" s="271"/>
      <c r="K211" s="271"/>
      <c r="L211" s="103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78"/>
      <c r="B212" s="103"/>
      <c r="C212" s="271"/>
      <c r="D212" s="271"/>
      <c r="E212" s="78"/>
      <c r="F212" s="271"/>
      <c r="G212" s="271"/>
      <c r="H212" s="271"/>
      <c r="I212" s="271"/>
      <c r="J212" s="271"/>
      <c r="K212" s="271"/>
      <c r="L212" s="103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78"/>
      <c r="B213" s="103"/>
      <c r="C213" s="271"/>
      <c r="D213" s="271"/>
      <c r="E213" s="78"/>
      <c r="F213" s="271"/>
      <c r="G213" s="271"/>
      <c r="H213" s="271"/>
      <c r="I213" s="271"/>
      <c r="J213" s="271"/>
      <c r="K213" s="271"/>
      <c r="L213" s="103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78"/>
      <c r="B214" s="103"/>
      <c r="C214" s="271"/>
      <c r="D214" s="271"/>
      <c r="E214" s="78"/>
      <c r="F214" s="271"/>
      <c r="G214" s="271"/>
      <c r="H214" s="271"/>
      <c r="I214" s="271"/>
      <c r="J214" s="271"/>
      <c r="K214" s="271"/>
      <c r="L214" s="103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78"/>
      <c r="B215" s="103"/>
      <c r="C215" s="271"/>
      <c r="D215" s="271"/>
      <c r="E215" s="78"/>
      <c r="F215" s="271"/>
      <c r="G215" s="271"/>
      <c r="H215" s="271"/>
      <c r="I215" s="271"/>
      <c r="J215" s="271"/>
      <c r="K215" s="271"/>
      <c r="L215" s="103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78"/>
      <c r="B216" s="103"/>
      <c r="C216" s="271"/>
      <c r="D216" s="271"/>
      <c r="E216" s="78"/>
      <c r="F216" s="271"/>
      <c r="G216" s="271"/>
      <c r="H216" s="271"/>
      <c r="I216" s="271"/>
      <c r="J216" s="271"/>
      <c r="K216" s="271"/>
      <c r="L216" s="103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78"/>
      <c r="B217" s="103"/>
      <c r="C217" s="271"/>
      <c r="D217" s="271"/>
      <c r="E217" s="78"/>
      <c r="F217" s="271"/>
      <c r="G217" s="271"/>
      <c r="H217" s="271"/>
      <c r="I217" s="271"/>
      <c r="J217" s="271"/>
      <c r="K217" s="271"/>
      <c r="L217" s="103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78"/>
      <c r="B218" s="103"/>
      <c r="C218" s="271"/>
      <c r="D218" s="271"/>
      <c r="E218" s="78"/>
      <c r="F218" s="271"/>
      <c r="G218" s="271"/>
      <c r="H218" s="271"/>
      <c r="I218" s="271"/>
      <c r="J218" s="271"/>
      <c r="K218" s="271"/>
      <c r="L218" s="103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78"/>
      <c r="B219" s="103"/>
      <c r="C219" s="271"/>
      <c r="D219" s="271"/>
      <c r="E219" s="78"/>
      <c r="F219" s="271"/>
      <c r="G219" s="271"/>
      <c r="H219" s="271"/>
      <c r="I219" s="271"/>
      <c r="J219" s="271"/>
      <c r="K219" s="271"/>
      <c r="L219" s="103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78"/>
      <c r="B220" s="103"/>
      <c r="C220" s="271"/>
      <c r="D220" s="271"/>
      <c r="E220" s="78"/>
      <c r="F220" s="271"/>
      <c r="G220" s="271"/>
      <c r="H220" s="271"/>
      <c r="I220" s="271"/>
      <c r="J220" s="271"/>
      <c r="K220" s="271"/>
      <c r="L220" s="103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78"/>
      <c r="B221" s="103"/>
      <c r="C221" s="271"/>
      <c r="D221" s="271"/>
      <c r="E221" s="78"/>
      <c r="F221" s="271"/>
      <c r="G221" s="271"/>
      <c r="H221" s="271"/>
      <c r="I221" s="271"/>
      <c r="J221" s="271"/>
      <c r="K221" s="271"/>
      <c r="L221" s="103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78"/>
      <c r="B222" s="103"/>
      <c r="C222" s="271"/>
      <c r="D222" s="271"/>
      <c r="E222" s="78"/>
      <c r="F222" s="271"/>
      <c r="G222" s="271"/>
      <c r="H222" s="271"/>
      <c r="I222" s="271"/>
      <c r="J222" s="271"/>
      <c r="K222" s="271"/>
      <c r="L222" s="103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78"/>
      <c r="B223" s="103"/>
      <c r="C223" s="271"/>
      <c r="D223" s="271"/>
      <c r="E223" s="78"/>
      <c r="F223" s="271"/>
      <c r="G223" s="271"/>
      <c r="H223" s="271"/>
      <c r="I223" s="271"/>
      <c r="J223" s="271"/>
      <c r="K223" s="271"/>
      <c r="L223" s="103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78"/>
      <c r="B224" s="103"/>
      <c r="C224" s="271"/>
      <c r="D224" s="271"/>
      <c r="E224" s="78"/>
      <c r="F224" s="271"/>
      <c r="G224" s="271"/>
      <c r="H224" s="271"/>
      <c r="I224" s="271"/>
      <c r="J224" s="271"/>
      <c r="K224" s="271"/>
      <c r="L224" s="103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78"/>
      <c r="B225" s="103"/>
      <c r="C225" s="271"/>
      <c r="D225" s="271"/>
      <c r="E225" s="78"/>
      <c r="F225" s="271"/>
      <c r="G225" s="271"/>
      <c r="H225" s="271"/>
      <c r="I225" s="271"/>
      <c r="J225" s="271"/>
      <c r="K225" s="271"/>
      <c r="L225" s="103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78"/>
      <c r="B226" s="103"/>
      <c r="C226" s="271"/>
      <c r="D226" s="271"/>
      <c r="E226" s="78"/>
      <c r="F226" s="271"/>
      <c r="G226" s="271"/>
      <c r="H226" s="271"/>
      <c r="I226" s="271"/>
      <c r="J226" s="271"/>
      <c r="K226" s="271"/>
      <c r="L226" s="103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78"/>
      <c r="B227" s="103"/>
      <c r="C227" s="271"/>
      <c r="D227" s="271"/>
      <c r="E227" s="78"/>
      <c r="F227" s="271"/>
      <c r="G227" s="271"/>
      <c r="H227" s="271"/>
      <c r="I227" s="271"/>
      <c r="J227" s="271"/>
      <c r="K227" s="271"/>
      <c r="L227" s="103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78"/>
      <c r="B228" s="103"/>
      <c r="C228" s="271"/>
      <c r="D228" s="271"/>
      <c r="E228" s="78"/>
      <c r="F228" s="271"/>
      <c r="G228" s="271"/>
      <c r="H228" s="271"/>
      <c r="I228" s="271"/>
      <c r="J228" s="271"/>
      <c r="K228" s="271"/>
      <c r="L228" s="103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78"/>
      <c r="B229" s="103"/>
      <c r="C229" s="271"/>
      <c r="D229" s="271"/>
      <c r="E229" s="78"/>
      <c r="F229" s="271"/>
      <c r="G229" s="271"/>
      <c r="H229" s="271"/>
      <c r="I229" s="271"/>
      <c r="J229" s="271"/>
      <c r="K229" s="271"/>
      <c r="L229" s="103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78"/>
      <c r="B230" s="103"/>
      <c r="C230" s="271"/>
      <c r="D230" s="271"/>
      <c r="E230" s="78"/>
      <c r="F230" s="271"/>
      <c r="G230" s="271"/>
      <c r="H230" s="271"/>
      <c r="I230" s="271"/>
      <c r="J230" s="271"/>
      <c r="K230" s="271"/>
      <c r="L230" s="103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78"/>
      <c r="B231" s="103"/>
      <c r="C231" s="271"/>
      <c r="D231" s="271"/>
      <c r="E231" s="78"/>
      <c r="F231" s="271"/>
      <c r="G231" s="271"/>
      <c r="H231" s="271"/>
      <c r="I231" s="271"/>
      <c r="J231" s="271"/>
      <c r="K231" s="271"/>
      <c r="L231" s="103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78"/>
      <c r="B232" s="103"/>
      <c r="C232" s="271"/>
      <c r="D232" s="271"/>
      <c r="E232" s="78"/>
      <c r="F232" s="271"/>
      <c r="G232" s="271"/>
      <c r="H232" s="271"/>
      <c r="I232" s="271"/>
      <c r="J232" s="271"/>
      <c r="K232" s="271"/>
      <c r="L232" s="103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78"/>
      <c r="B233" s="103"/>
      <c r="C233" s="271"/>
      <c r="D233" s="271"/>
      <c r="E233" s="78"/>
      <c r="F233" s="271"/>
      <c r="G233" s="271"/>
      <c r="H233" s="271"/>
      <c r="I233" s="271"/>
      <c r="J233" s="271"/>
      <c r="K233" s="271"/>
      <c r="L233" s="103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78"/>
      <c r="B234" s="103"/>
      <c r="C234" s="271"/>
      <c r="D234" s="271"/>
      <c r="E234" s="78"/>
      <c r="F234" s="271"/>
      <c r="G234" s="271"/>
      <c r="H234" s="271"/>
      <c r="I234" s="271"/>
      <c r="J234" s="271"/>
      <c r="K234" s="271"/>
      <c r="L234" s="103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78"/>
      <c r="B235" s="103"/>
      <c r="C235" s="271"/>
      <c r="D235" s="271"/>
      <c r="E235" s="78"/>
      <c r="F235" s="271"/>
      <c r="G235" s="271"/>
      <c r="H235" s="271"/>
      <c r="I235" s="271"/>
      <c r="J235" s="271"/>
      <c r="K235" s="271"/>
      <c r="L235" s="103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78"/>
      <c r="B236" s="103"/>
      <c r="C236" s="271"/>
      <c r="D236" s="271"/>
      <c r="E236" s="78"/>
      <c r="F236" s="271"/>
      <c r="G236" s="271"/>
      <c r="H236" s="271"/>
      <c r="I236" s="271"/>
      <c r="J236" s="271"/>
      <c r="K236" s="271"/>
      <c r="L236" s="103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78"/>
      <c r="B237" s="103"/>
      <c r="C237" s="271"/>
      <c r="D237" s="271"/>
      <c r="E237" s="78"/>
      <c r="F237" s="271"/>
      <c r="G237" s="271"/>
      <c r="H237" s="271"/>
      <c r="I237" s="271"/>
      <c r="J237" s="271"/>
      <c r="K237" s="271"/>
      <c r="L237" s="103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78"/>
      <c r="B238" s="103"/>
      <c r="C238" s="271"/>
      <c r="D238" s="271"/>
      <c r="E238" s="78"/>
      <c r="F238" s="271"/>
      <c r="G238" s="271"/>
      <c r="H238" s="271"/>
      <c r="I238" s="271"/>
      <c r="J238" s="271"/>
      <c r="K238" s="271"/>
      <c r="L238" s="103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78"/>
      <c r="B239" s="103"/>
      <c r="C239" s="271"/>
      <c r="D239" s="271"/>
      <c r="E239" s="78"/>
      <c r="F239" s="271"/>
      <c r="G239" s="271"/>
      <c r="H239" s="271"/>
      <c r="I239" s="271"/>
      <c r="J239" s="271"/>
      <c r="K239" s="271"/>
      <c r="L239" s="103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78"/>
      <c r="B240" s="103"/>
      <c r="C240" s="271"/>
      <c r="D240" s="271"/>
      <c r="E240" s="78"/>
      <c r="F240" s="271"/>
      <c r="G240" s="271"/>
      <c r="H240" s="271"/>
      <c r="I240" s="271"/>
      <c r="J240" s="271"/>
      <c r="K240" s="271"/>
      <c r="L240" s="103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78"/>
      <c r="B241" s="103"/>
      <c r="C241" s="271"/>
      <c r="D241" s="271"/>
      <c r="E241" s="78"/>
      <c r="F241" s="271"/>
      <c r="G241" s="271"/>
      <c r="H241" s="271"/>
      <c r="I241" s="271"/>
      <c r="J241" s="271"/>
      <c r="K241" s="271"/>
      <c r="L241" s="103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78"/>
      <c r="B242" s="103"/>
      <c r="C242" s="271"/>
      <c r="D242" s="271"/>
      <c r="E242" s="78"/>
      <c r="F242" s="271"/>
      <c r="G242" s="271"/>
      <c r="H242" s="271"/>
      <c r="I242" s="271"/>
      <c r="J242" s="271"/>
      <c r="K242" s="271"/>
      <c r="L242" s="103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78"/>
      <c r="B243" s="103"/>
      <c r="C243" s="271"/>
      <c r="D243" s="271"/>
      <c r="E243" s="78"/>
      <c r="F243" s="271"/>
      <c r="G243" s="271"/>
      <c r="H243" s="271"/>
      <c r="I243" s="271"/>
      <c r="J243" s="271"/>
      <c r="K243" s="271"/>
      <c r="L243" s="103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78"/>
      <c r="B244" s="103"/>
      <c r="C244" s="271"/>
      <c r="D244" s="271"/>
      <c r="E244" s="78"/>
      <c r="F244" s="271"/>
      <c r="G244" s="271"/>
      <c r="H244" s="271"/>
      <c r="I244" s="271"/>
      <c r="J244" s="271"/>
      <c r="K244" s="271"/>
      <c r="L244" s="103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78"/>
      <c r="B245" s="103"/>
      <c r="C245" s="271"/>
      <c r="D245" s="271"/>
      <c r="E245" s="78"/>
      <c r="F245" s="271"/>
      <c r="G245" s="271"/>
      <c r="H245" s="271"/>
      <c r="I245" s="271"/>
      <c r="J245" s="271"/>
      <c r="K245" s="271"/>
      <c r="L245" s="103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78"/>
      <c r="B246" s="103"/>
      <c r="C246" s="271"/>
      <c r="D246" s="271"/>
      <c r="E246" s="78"/>
      <c r="F246" s="271"/>
      <c r="G246" s="271"/>
      <c r="H246" s="271"/>
      <c r="I246" s="271"/>
      <c r="J246" s="271"/>
      <c r="K246" s="271"/>
      <c r="L246" s="103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78"/>
      <c r="B247" s="103"/>
      <c r="C247" s="271"/>
      <c r="D247" s="271"/>
      <c r="E247" s="78"/>
      <c r="F247" s="271"/>
      <c r="G247" s="271"/>
      <c r="H247" s="271"/>
      <c r="I247" s="271"/>
      <c r="J247" s="271"/>
      <c r="K247" s="271"/>
      <c r="L247" s="103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78"/>
      <c r="B248" s="103"/>
      <c r="C248" s="271"/>
      <c r="D248" s="271"/>
      <c r="E248" s="78"/>
      <c r="F248" s="271"/>
      <c r="G248" s="271"/>
      <c r="H248" s="271"/>
      <c r="I248" s="271"/>
      <c r="J248" s="271"/>
      <c r="K248" s="271"/>
      <c r="L248" s="103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78"/>
      <c r="B249" s="103"/>
      <c r="C249" s="271"/>
      <c r="D249" s="271"/>
      <c r="E249" s="78"/>
      <c r="F249" s="271"/>
      <c r="G249" s="271"/>
      <c r="H249" s="271"/>
      <c r="I249" s="271"/>
      <c r="J249" s="271"/>
      <c r="K249" s="271"/>
      <c r="L249" s="103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78"/>
      <c r="B250" s="103"/>
      <c r="C250" s="271"/>
      <c r="D250" s="271"/>
      <c r="E250" s="78"/>
      <c r="F250" s="271"/>
      <c r="G250" s="271"/>
      <c r="H250" s="271"/>
      <c r="I250" s="271"/>
      <c r="J250" s="271"/>
      <c r="K250" s="271"/>
      <c r="L250" s="103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78"/>
      <c r="B251" s="103"/>
      <c r="C251" s="271"/>
      <c r="D251" s="271"/>
      <c r="E251" s="78"/>
      <c r="F251" s="271"/>
      <c r="G251" s="271"/>
      <c r="H251" s="271"/>
      <c r="I251" s="271"/>
      <c r="J251" s="271"/>
      <c r="K251" s="271"/>
      <c r="L251" s="103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78"/>
      <c r="B252" s="103"/>
      <c r="C252" s="271"/>
      <c r="D252" s="271"/>
      <c r="E252" s="78"/>
      <c r="F252" s="271"/>
      <c r="G252" s="271"/>
      <c r="H252" s="271"/>
      <c r="I252" s="271"/>
      <c r="J252" s="271"/>
      <c r="K252" s="271"/>
      <c r="L252" s="103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78"/>
      <c r="B253" s="103"/>
      <c r="C253" s="271"/>
      <c r="D253" s="271"/>
      <c r="E253" s="78"/>
      <c r="F253" s="271"/>
      <c r="G253" s="271"/>
      <c r="H253" s="271"/>
      <c r="I253" s="271"/>
      <c r="J253" s="271"/>
      <c r="K253" s="271"/>
      <c r="L253" s="103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78"/>
      <c r="B254" s="103"/>
      <c r="C254" s="271"/>
      <c r="D254" s="271"/>
      <c r="E254" s="78"/>
      <c r="F254" s="271"/>
      <c r="G254" s="271"/>
      <c r="H254" s="271"/>
      <c r="I254" s="271"/>
      <c r="J254" s="271"/>
      <c r="K254" s="271"/>
      <c r="L254" s="103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78"/>
      <c r="B255" s="103"/>
      <c r="C255" s="271"/>
      <c r="D255" s="271"/>
      <c r="E255" s="78"/>
      <c r="F255" s="271"/>
      <c r="G255" s="271"/>
      <c r="H255" s="271"/>
      <c r="I255" s="271"/>
      <c r="J255" s="271"/>
      <c r="K255" s="271"/>
      <c r="L255" s="103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78"/>
      <c r="B256" s="103"/>
      <c r="C256" s="271"/>
      <c r="D256" s="271"/>
      <c r="E256" s="78"/>
      <c r="F256" s="271"/>
      <c r="G256" s="271"/>
      <c r="H256" s="271"/>
      <c r="I256" s="271"/>
      <c r="J256" s="271"/>
      <c r="K256" s="271"/>
      <c r="L256" s="103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78"/>
      <c r="B257" s="103"/>
      <c r="C257" s="271"/>
      <c r="D257" s="271"/>
      <c r="E257" s="78"/>
      <c r="F257" s="271"/>
      <c r="G257" s="271"/>
      <c r="H257" s="271"/>
      <c r="I257" s="271"/>
      <c r="J257" s="271"/>
      <c r="K257" s="271"/>
      <c r="L257" s="103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78"/>
      <c r="B258" s="103"/>
      <c r="C258" s="271"/>
      <c r="D258" s="271"/>
      <c r="E258" s="78"/>
      <c r="F258" s="271"/>
      <c r="G258" s="271"/>
      <c r="H258" s="271"/>
      <c r="I258" s="271"/>
      <c r="J258" s="271"/>
      <c r="K258" s="271"/>
      <c r="L258" s="103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78"/>
      <c r="B259" s="103"/>
      <c r="C259" s="271"/>
      <c r="D259" s="271"/>
      <c r="E259" s="78"/>
      <c r="F259" s="271"/>
      <c r="G259" s="271"/>
      <c r="H259" s="271"/>
      <c r="I259" s="271"/>
      <c r="J259" s="271"/>
      <c r="K259" s="271"/>
      <c r="L259" s="103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78"/>
      <c r="B260" s="103"/>
      <c r="C260" s="271"/>
      <c r="D260" s="271"/>
      <c r="E260" s="78"/>
      <c r="F260" s="271"/>
      <c r="G260" s="271"/>
      <c r="H260" s="271"/>
      <c r="I260" s="271"/>
      <c r="J260" s="271"/>
      <c r="K260" s="271"/>
      <c r="L260" s="103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78"/>
      <c r="B261" s="103"/>
      <c r="C261" s="271"/>
      <c r="D261" s="271"/>
      <c r="E261" s="78"/>
      <c r="F261" s="271"/>
      <c r="G261" s="271"/>
      <c r="H261" s="271"/>
      <c r="I261" s="271"/>
      <c r="J261" s="271"/>
      <c r="K261" s="271"/>
      <c r="L261" s="103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78"/>
      <c r="B262" s="103"/>
      <c r="C262" s="271"/>
      <c r="D262" s="271"/>
      <c r="E262" s="78"/>
      <c r="F262" s="271"/>
      <c r="G262" s="271"/>
      <c r="H262" s="271"/>
      <c r="I262" s="271"/>
      <c r="J262" s="271"/>
      <c r="K262" s="271"/>
      <c r="L262" s="103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78"/>
      <c r="B263" s="103"/>
      <c r="C263" s="271"/>
      <c r="D263" s="271"/>
      <c r="E263" s="78"/>
      <c r="F263" s="271"/>
      <c r="G263" s="271"/>
      <c r="H263" s="271"/>
      <c r="I263" s="271"/>
      <c r="J263" s="271"/>
      <c r="K263" s="271"/>
      <c r="L263" s="103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78"/>
      <c r="B264" s="103"/>
      <c r="C264" s="271"/>
      <c r="D264" s="271"/>
      <c r="E264" s="78"/>
      <c r="F264" s="271"/>
      <c r="G264" s="271"/>
      <c r="H264" s="271"/>
      <c r="I264" s="271"/>
      <c r="J264" s="271"/>
      <c r="K264" s="271"/>
      <c r="L264" s="103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78"/>
      <c r="B265" s="103"/>
      <c r="C265" s="271"/>
      <c r="D265" s="271"/>
      <c r="E265" s="78"/>
      <c r="F265" s="271"/>
      <c r="G265" s="271"/>
      <c r="H265" s="271"/>
      <c r="I265" s="271"/>
      <c r="J265" s="271"/>
      <c r="K265" s="271"/>
      <c r="L265" s="103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78"/>
      <c r="B266" s="103"/>
      <c r="C266" s="271"/>
      <c r="D266" s="271"/>
      <c r="E266" s="78"/>
      <c r="F266" s="271"/>
      <c r="G266" s="271"/>
      <c r="H266" s="271"/>
      <c r="I266" s="271"/>
      <c r="J266" s="271"/>
      <c r="K266" s="271"/>
      <c r="L266" s="103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78"/>
      <c r="B267" s="103"/>
      <c r="C267" s="271"/>
      <c r="D267" s="271"/>
      <c r="E267" s="78"/>
      <c r="F267" s="271"/>
      <c r="G267" s="271"/>
      <c r="H267" s="271"/>
      <c r="I267" s="271"/>
      <c r="J267" s="271"/>
      <c r="K267" s="271"/>
      <c r="L267" s="103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78"/>
      <c r="B268" s="103"/>
      <c r="C268" s="271"/>
      <c r="D268" s="271"/>
      <c r="E268" s="78"/>
      <c r="F268" s="271"/>
      <c r="G268" s="271"/>
      <c r="H268" s="271"/>
      <c r="I268" s="271"/>
      <c r="J268" s="271"/>
      <c r="K268" s="271"/>
      <c r="L268" s="103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78"/>
      <c r="B269" s="103"/>
      <c r="C269" s="271"/>
      <c r="D269" s="271"/>
      <c r="E269" s="78"/>
      <c r="F269" s="271"/>
      <c r="G269" s="271"/>
      <c r="H269" s="271"/>
      <c r="I269" s="271"/>
      <c r="J269" s="271"/>
      <c r="K269" s="271"/>
      <c r="L269" s="103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78"/>
      <c r="B270" s="103"/>
      <c r="C270" s="271"/>
      <c r="D270" s="271"/>
      <c r="E270" s="78"/>
      <c r="F270" s="271"/>
      <c r="G270" s="271"/>
      <c r="H270" s="271"/>
      <c r="I270" s="271"/>
      <c r="J270" s="271"/>
      <c r="K270" s="271"/>
      <c r="L270" s="103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78"/>
      <c r="B271" s="103"/>
      <c r="C271" s="271"/>
      <c r="D271" s="271"/>
      <c r="E271" s="78"/>
      <c r="F271" s="271"/>
      <c r="G271" s="271"/>
      <c r="H271" s="271"/>
      <c r="I271" s="271"/>
      <c r="J271" s="271"/>
      <c r="K271" s="271"/>
      <c r="L271" s="103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78"/>
      <c r="B272" s="103"/>
      <c r="C272" s="271"/>
      <c r="D272" s="271"/>
      <c r="E272" s="78"/>
      <c r="F272" s="271"/>
      <c r="G272" s="271"/>
      <c r="H272" s="271"/>
      <c r="I272" s="271"/>
      <c r="J272" s="271"/>
      <c r="K272" s="271"/>
      <c r="L272" s="103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78"/>
      <c r="B273" s="103"/>
      <c r="C273" s="271"/>
      <c r="D273" s="271"/>
      <c r="E273" s="78"/>
      <c r="F273" s="271"/>
      <c r="G273" s="271"/>
      <c r="H273" s="271"/>
      <c r="I273" s="271"/>
      <c r="J273" s="271"/>
      <c r="K273" s="271"/>
      <c r="L273" s="103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78"/>
      <c r="B274" s="103"/>
      <c r="C274" s="271"/>
      <c r="D274" s="271"/>
      <c r="E274" s="78"/>
      <c r="F274" s="271"/>
      <c r="G274" s="271"/>
      <c r="H274" s="271"/>
      <c r="I274" s="271"/>
      <c r="J274" s="271"/>
      <c r="K274" s="271"/>
      <c r="L274" s="103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78"/>
      <c r="B275" s="103"/>
      <c r="C275" s="271"/>
      <c r="D275" s="271"/>
      <c r="E275" s="78"/>
      <c r="F275" s="271"/>
      <c r="G275" s="271"/>
      <c r="H275" s="271"/>
      <c r="I275" s="271"/>
      <c r="J275" s="271"/>
      <c r="K275" s="271"/>
      <c r="L275" s="103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78"/>
      <c r="B276" s="103"/>
      <c r="C276" s="271"/>
      <c r="D276" s="271"/>
      <c r="E276" s="78"/>
      <c r="F276" s="271"/>
      <c r="G276" s="271"/>
      <c r="H276" s="271"/>
      <c r="I276" s="271"/>
      <c r="J276" s="271"/>
      <c r="K276" s="271"/>
      <c r="L276" s="103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78"/>
      <c r="B277" s="103"/>
      <c r="C277" s="271"/>
      <c r="D277" s="271"/>
      <c r="E277" s="78"/>
      <c r="F277" s="271"/>
      <c r="G277" s="271"/>
      <c r="H277" s="271"/>
      <c r="I277" s="271"/>
      <c r="J277" s="271"/>
      <c r="K277" s="271"/>
      <c r="L277" s="103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78"/>
      <c r="B278" s="103"/>
      <c r="C278" s="271"/>
      <c r="D278" s="271"/>
      <c r="E278" s="78"/>
      <c r="F278" s="271"/>
      <c r="G278" s="271"/>
      <c r="H278" s="271"/>
      <c r="I278" s="271"/>
      <c r="J278" s="271"/>
      <c r="K278" s="271"/>
      <c r="L278" s="103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78"/>
      <c r="B279" s="103"/>
      <c r="C279" s="271"/>
      <c r="D279" s="271"/>
      <c r="E279" s="78"/>
      <c r="F279" s="271"/>
      <c r="G279" s="271"/>
      <c r="H279" s="271"/>
      <c r="I279" s="271"/>
      <c r="J279" s="271"/>
      <c r="K279" s="271"/>
      <c r="L279" s="103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78"/>
      <c r="B280" s="103"/>
      <c r="C280" s="271"/>
      <c r="D280" s="271"/>
      <c r="E280" s="78"/>
      <c r="F280" s="271"/>
      <c r="G280" s="271"/>
      <c r="H280" s="271"/>
      <c r="I280" s="271"/>
      <c r="J280" s="271"/>
      <c r="K280" s="271"/>
      <c r="L280" s="103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78"/>
      <c r="B281" s="103"/>
      <c r="C281" s="271"/>
      <c r="D281" s="271"/>
      <c r="E281" s="78"/>
      <c r="F281" s="271"/>
      <c r="G281" s="271"/>
      <c r="H281" s="271"/>
      <c r="I281" s="271"/>
      <c r="J281" s="271"/>
      <c r="K281" s="271"/>
      <c r="L281" s="103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78"/>
      <c r="B282" s="78"/>
      <c r="C282" s="78"/>
      <c r="D282" s="78"/>
      <c r="E282" s="78"/>
      <c r="F282" s="271"/>
      <c r="G282" s="271"/>
      <c r="H282" s="271"/>
      <c r="I282" s="271"/>
      <c r="J282" s="271"/>
      <c r="K282" s="271"/>
      <c r="L282" s="103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78"/>
      <c r="B283" s="103"/>
      <c r="C283" s="271"/>
      <c r="D283" s="271"/>
      <c r="E283" s="78"/>
      <c r="F283" s="271"/>
      <c r="G283" s="271"/>
      <c r="H283" s="271"/>
      <c r="I283" s="271"/>
      <c r="J283" s="271"/>
      <c r="K283" s="271"/>
      <c r="L283" s="103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78"/>
      <c r="B284" s="103"/>
      <c r="C284" s="271"/>
      <c r="D284" s="271"/>
      <c r="E284" s="78"/>
      <c r="F284" s="271"/>
      <c r="G284" s="271"/>
      <c r="H284" s="271"/>
      <c r="I284" s="271"/>
      <c r="J284" s="271"/>
      <c r="K284" s="271"/>
      <c r="L284" s="103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78"/>
      <c r="B285" s="103"/>
      <c r="C285" s="271"/>
      <c r="D285" s="271"/>
      <c r="E285" s="78"/>
      <c r="F285" s="271"/>
      <c r="G285" s="271"/>
      <c r="H285" s="271"/>
      <c r="I285" s="271"/>
      <c r="J285" s="271"/>
      <c r="K285" s="271"/>
      <c r="L285" s="103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78"/>
      <c r="B286" s="103"/>
      <c r="C286" s="271"/>
      <c r="D286" s="271"/>
      <c r="E286" s="78"/>
      <c r="F286" s="271"/>
      <c r="G286" s="271"/>
      <c r="H286" s="271"/>
      <c r="I286" s="271"/>
      <c r="J286" s="271"/>
      <c r="K286" s="271"/>
      <c r="L286" s="103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78"/>
      <c r="B287" s="103"/>
      <c r="C287" s="271"/>
      <c r="D287" s="271"/>
      <c r="E287" s="78"/>
      <c r="F287" s="271"/>
      <c r="G287" s="271"/>
      <c r="H287" s="271"/>
      <c r="I287" s="271"/>
      <c r="J287" s="271"/>
      <c r="K287" s="271"/>
      <c r="L287" s="103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78"/>
      <c r="B288" s="103"/>
      <c r="C288" s="271"/>
      <c r="D288" s="271"/>
      <c r="E288" s="78"/>
      <c r="F288" s="271"/>
      <c r="G288" s="271"/>
      <c r="H288" s="271"/>
      <c r="I288" s="271"/>
      <c r="J288" s="271"/>
      <c r="K288" s="271"/>
      <c r="L288" s="103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78"/>
      <c r="B289" s="103"/>
      <c r="C289" s="271"/>
      <c r="D289" s="271"/>
      <c r="E289" s="78"/>
      <c r="F289" s="271"/>
      <c r="G289" s="271"/>
      <c r="H289" s="271"/>
      <c r="I289" s="271"/>
      <c r="J289" s="271"/>
      <c r="K289" s="271"/>
      <c r="L289" s="103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78"/>
      <c r="B290" s="103"/>
      <c r="C290" s="271"/>
      <c r="D290" s="271"/>
      <c r="E290" s="78"/>
      <c r="F290" s="271"/>
      <c r="G290" s="271"/>
      <c r="H290" s="271"/>
      <c r="I290" s="271"/>
      <c r="J290" s="271"/>
      <c r="K290" s="271"/>
      <c r="L290" s="103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78"/>
      <c r="B291" s="103"/>
      <c r="C291" s="271"/>
      <c r="D291" s="271"/>
      <c r="E291" s="78"/>
      <c r="F291" s="271"/>
      <c r="G291" s="271"/>
      <c r="H291" s="271"/>
      <c r="I291" s="271"/>
      <c r="J291" s="271"/>
      <c r="K291" s="271"/>
      <c r="L291" s="103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78"/>
      <c r="B292" s="103"/>
      <c r="C292" s="271"/>
      <c r="D292" s="271"/>
      <c r="E292" s="78"/>
      <c r="F292" s="271"/>
      <c r="G292" s="271"/>
      <c r="H292" s="271"/>
      <c r="I292" s="271"/>
      <c r="J292" s="271"/>
      <c r="K292" s="271"/>
      <c r="L292" s="103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78"/>
      <c r="B293" s="103"/>
      <c r="C293" s="271"/>
      <c r="D293" s="271"/>
      <c r="E293" s="78"/>
      <c r="F293" s="271"/>
      <c r="G293" s="271"/>
      <c r="H293" s="271"/>
      <c r="I293" s="271"/>
      <c r="J293" s="271"/>
      <c r="K293" s="271"/>
      <c r="L293" s="103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78"/>
      <c r="B294" s="103"/>
      <c r="C294" s="271"/>
      <c r="D294" s="271"/>
      <c r="E294" s="78"/>
      <c r="F294" s="271"/>
      <c r="G294" s="271"/>
      <c r="H294" s="271"/>
      <c r="I294" s="271"/>
      <c r="J294" s="271"/>
      <c r="K294" s="271"/>
      <c r="L294" s="103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78"/>
      <c r="B295" s="103"/>
      <c r="C295" s="271"/>
      <c r="D295" s="271"/>
      <c r="E295" s="78"/>
      <c r="F295" s="271"/>
      <c r="G295" s="271"/>
      <c r="H295" s="271"/>
      <c r="I295" s="271"/>
      <c r="J295" s="271"/>
      <c r="K295" s="271"/>
      <c r="L295" s="103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78"/>
      <c r="B296" s="103"/>
      <c r="C296" s="271"/>
      <c r="D296" s="271"/>
      <c r="E296" s="78"/>
      <c r="F296" s="271"/>
      <c r="G296" s="271"/>
      <c r="H296" s="271"/>
      <c r="I296" s="271"/>
      <c r="J296" s="271"/>
      <c r="K296" s="271"/>
      <c r="L296" s="103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78"/>
      <c r="B297" s="103"/>
      <c r="C297" s="271"/>
      <c r="D297" s="271"/>
      <c r="E297" s="78"/>
      <c r="F297" s="271"/>
      <c r="G297" s="271"/>
      <c r="H297" s="271"/>
      <c r="I297" s="271"/>
      <c r="J297" s="271"/>
      <c r="K297" s="271"/>
      <c r="L297" s="103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78"/>
      <c r="B298" s="103"/>
      <c r="C298" s="271"/>
      <c r="D298" s="271"/>
      <c r="E298" s="78"/>
      <c r="F298" s="271"/>
      <c r="G298" s="271"/>
      <c r="H298" s="271"/>
      <c r="I298" s="271"/>
      <c r="J298" s="271"/>
      <c r="K298" s="271"/>
      <c r="L298" s="103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78"/>
      <c r="B299" s="103"/>
      <c r="C299" s="271"/>
      <c r="D299" s="271"/>
      <c r="E299" s="78"/>
      <c r="F299" s="271"/>
      <c r="G299" s="271"/>
      <c r="H299" s="271"/>
      <c r="I299" s="271"/>
      <c r="J299" s="271"/>
      <c r="K299" s="271"/>
      <c r="L299" s="103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78"/>
      <c r="B300" s="103"/>
      <c r="C300" s="271"/>
      <c r="D300" s="271"/>
      <c r="E300" s="78"/>
      <c r="F300" s="271"/>
      <c r="G300" s="271"/>
      <c r="H300" s="271"/>
      <c r="I300" s="271"/>
      <c r="J300" s="271"/>
      <c r="K300" s="271"/>
      <c r="L300" s="103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78"/>
      <c r="B301" s="103"/>
      <c r="C301" s="271"/>
      <c r="D301" s="271"/>
      <c r="E301" s="78"/>
      <c r="F301" s="271"/>
      <c r="G301" s="271"/>
      <c r="H301" s="271"/>
      <c r="I301" s="271"/>
      <c r="J301" s="271"/>
      <c r="K301" s="271"/>
      <c r="L301" s="103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78"/>
      <c r="B302" s="103"/>
      <c r="C302" s="271"/>
      <c r="D302" s="271"/>
      <c r="E302" s="78"/>
      <c r="F302" s="271"/>
      <c r="G302" s="271"/>
      <c r="H302" s="271"/>
      <c r="I302" s="271"/>
      <c r="J302" s="271"/>
      <c r="K302" s="271"/>
      <c r="L302" s="103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78"/>
      <c r="B303" s="103"/>
      <c r="C303" s="271"/>
      <c r="D303" s="271"/>
      <c r="E303" s="78"/>
      <c r="F303" s="271"/>
      <c r="G303" s="271"/>
      <c r="H303" s="271"/>
      <c r="I303" s="271"/>
      <c r="J303" s="271"/>
      <c r="K303" s="271"/>
      <c r="L303" s="103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78"/>
      <c r="B304" s="103"/>
      <c r="C304" s="271"/>
      <c r="D304" s="271"/>
      <c r="E304" s="78"/>
      <c r="F304" s="271"/>
      <c r="G304" s="271"/>
      <c r="H304" s="271"/>
      <c r="I304" s="271"/>
      <c r="J304" s="271"/>
      <c r="K304" s="271"/>
      <c r="L304" s="103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78"/>
      <c r="B305" s="103"/>
      <c r="C305" s="271"/>
      <c r="D305" s="271"/>
      <c r="E305" s="78"/>
      <c r="F305" s="271"/>
      <c r="G305" s="271"/>
      <c r="H305" s="271"/>
      <c r="I305" s="271"/>
      <c r="J305" s="271"/>
      <c r="K305" s="271"/>
      <c r="L305" s="103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78"/>
      <c r="B306" s="103"/>
      <c r="C306" s="271"/>
      <c r="D306" s="271"/>
      <c r="E306" s="78"/>
      <c r="F306" s="271"/>
      <c r="G306" s="271"/>
      <c r="H306" s="271"/>
      <c r="I306" s="271"/>
      <c r="J306" s="271"/>
      <c r="K306" s="271"/>
      <c r="L306" s="103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78"/>
      <c r="B307" s="103"/>
      <c r="C307" s="271"/>
      <c r="D307" s="271"/>
      <c r="E307" s="78"/>
      <c r="F307" s="271"/>
      <c r="G307" s="271"/>
      <c r="H307" s="271"/>
      <c r="I307" s="271"/>
      <c r="J307" s="271"/>
      <c r="K307" s="271"/>
      <c r="L307" s="103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78"/>
      <c r="B308" s="103"/>
      <c r="C308" s="271"/>
      <c r="D308" s="271"/>
      <c r="E308" s="78"/>
      <c r="F308" s="271"/>
      <c r="G308" s="271"/>
      <c r="H308" s="271"/>
      <c r="I308" s="271"/>
      <c r="J308" s="271"/>
      <c r="K308" s="271"/>
      <c r="L308" s="103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78"/>
      <c r="B309" s="103"/>
      <c r="C309" s="271"/>
      <c r="D309" s="271"/>
      <c r="E309" s="78"/>
      <c r="F309" s="271"/>
      <c r="G309" s="271"/>
      <c r="H309" s="271"/>
      <c r="I309" s="271"/>
      <c r="J309" s="271"/>
      <c r="K309" s="271"/>
      <c r="L309" s="103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78"/>
      <c r="B310" s="103"/>
      <c r="C310" s="271"/>
      <c r="D310" s="271"/>
      <c r="E310" s="78"/>
      <c r="F310" s="271"/>
      <c r="G310" s="271"/>
      <c r="H310" s="271"/>
      <c r="I310" s="271"/>
      <c r="J310" s="271"/>
      <c r="K310" s="271"/>
      <c r="L310" s="103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78"/>
      <c r="B311" s="103"/>
      <c r="C311" s="271"/>
      <c r="D311" s="271"/>
      <c r="E311" s="78"/>
      <c r="F311" s="271"/>
      <c r="G311" s="271"/>
      <c r="H311" s="271"/>
      <c r="I311" s="271"/>
      <c r="J311" s="271"/>
      <c r="K311" s="271"/>
      <c r="L311" s="103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78"/>
      <c r="B312" s="103"/>
      <c r="C312" s="271"/>
      <c r="D312" s="271"/>
      <c r="E312" s="78"/>
      <c r="F312" s="271"/>
      <c r="G312" s="271"/>
      <c r="H312" s="271"/>
      <c r="I312" s="271"/>
      <c r="J312" s="271"/>
      <c r="K312" s="271"/>
      <c r="L312" s="103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78"/>
      <c r="B313" s="103"/>
      <c r="C313" s="271"/>
      <c r="D313" s="271"/>
      <c r="E313" s="78"/>
      <c r="F313" s="271"/>
      <c r="G313" s="271"/>
      <c r="H313" s="271"/>
      <c r="I313" s="271"/>
      <c r="J313" s="271"/>
      <c r="K313" s="271"/>
      <c r="L313" s="103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78"/>
      <c r="B314" s="103"/>
      <c r="C314" s="271"/>
      <c r="D314" s="271"/>
      <c r="E314" s="78"/>
      <c r="F314" s="271"/>
      <c r="G314" s="271"/>
      <c r="H314" s="271"/>
      <c r="I314" s="271"/>
      <c r="J314" s="271"/>
      <c r="K314" s="271"/>
      <c r="L314" s="103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78"/>
      <c r="B315" s="103"/>
      <c r="C315" s="271"/>
      <c r="D315" s="271"/>
      <c r="E315" s="78"/>
      <c r="F315" s="271"/>
      <c r="G315" s="271"/>
      <c r="H315" s="271"/>
      <c r="I315" s="271"/>
      <c r="J315" s="271"/>
      <c r="K315" s="271"/>
      <c r="L315" s="103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78"/>
      <c r="B316" s="103"/>
      <c r="C316" s="271"/>
      <c r="D316" s="271"/>
      <c r="E316" s="78"/>
      <c r="F316" s="271"/>
      <c r="G316" s="271"/>
      <c r="H316" s="271"/>
      <c r="I316" s="271"/>
      <c r="J316" s="271"/>
      <c r="K316" s="271"/>
      <c r="L316" s="103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78"/>
      <c r="B317" s="103"/>
      <c r="C317" s="271"/>
      <c r="D317" s="271"/>
      <c r="E317" s="78"/>
      <c r="F317" s="271"/>
      <c r="G317" s="271"/>
      <c r="H317" s="271"/>
      <c r="I317" s="271"/>
      <c r="J317" s="271"/>
      <c r="K317" s="271"/>
      <c r="L317" s="103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78"/>
      <c r="B318" s="103"/>
      <c r="C318" s="271"/>
      <c r="D318" s="271"/>
      <c r="E318" s="78"/>
      <c r="F318" s="271"/>
      <c r="G318" s="271"/>
      <c r="H318" s="271"/>
      <c r="I318" s="271"/>
      <c r="J318" s="271"/>
      <c r="K318" s="271"/>
      <c r="L318" s="103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78"/>
      <c r="B319" s="103"/>
      <c r="C319" s="271"/>
      <c r="D319" s="271"/>
      <c r="E319" s="78"/>
      <c r="F319" s="271"/>
      <c r="G319" s="271"/>
      <c r="H319" s="271"/>
      <c r="I319" s="271"/>
      <c r="J319" s="271"/>
      <c r="K319" s="271"/>
      <c r="L319" s="103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78"/>
      <c r="B320" s="103"/>
      <c r="C320" s="271"/>
      <c r="D320" s="271"/>
      <c r="E320" s="78"/>
      <c r="F320" s="271"/>
      <c r="G320" s="271"/>
      <c r="H320" s="271"/>
      <c r="I320" s="271"/>
      <c r="J320" s="271"/>
      <c r="K320" s="271"/>
      <c r="L320" s="103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78"/>
      <c r="B321" s="103"/>
      <c r="C321" s="271"/>
      <c r="D321" s="271"/>
      <c r="E321" s="78"/>
      <c r="F321" s="271"/>
      <c r="G321" s="271"/>
      <c r="H321" s="271"/>
      <c r="I321" s="271"/>
      <c r="J321" s="271"/>
      <c r="K321" s="271"/>
      <c r="L321" s="103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78"/>
      <c r="B322" s="103"/>
      <c r="C322" s="271"/>
      <c r="D322" s="271"/>
      <c r="E322" s="78"/>
      <c r="F322" s="271"/>
      <c r="G322" s="271"/>
      <c r="H322" s="271"/>
      <c r="I322" s="271"/>
      <c r="J322" s="271"/>
      <c r="K322" s="271"/>
      <c r="L322" s="103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78"/>
      <c r="B323" s="103"/>
      <c r="C323" s="271"/>
      <c r="D323" s="271"/>
      <c r="E323" s="78"/>
      <c r="F323" s="271"/>
      <c r="G323" s="271"/>
      <c r="H323" s="271"/>
      <c r="I323" s="271"/>
      <c r="J323" s="271"/>
      <c r="K323" s="271"/>
      <c r="L323" s="103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78"/>
      <c r="B324" s="103"/>
      <c r="C324" s="271"/>
      <c r="D324" s="271"/>
      <c r="E324" s="78"/>
      <c r="F324" s="271"/>
      <c r="G324" s="271"/>
      <c r="H324" s="271"/>
      <c r="I324" s="271"/>
      <c r="J324" s="271"/>
      <c r="K324" s="271"/>
      <c r="L324" s="103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78"/>
      <c r="B325" s="103"/>
      <c r="C325" s="271"/>
      <c r="D325" s="271"/>
      <c r="E325" s="78"/>
      <c r="F325" s="271"/>
      <c r="G325" s="271"/>
      <c r="H325" s="271"/>
      <c r="I325" s="271"/>
      <c r="J325" s="271"/>
      <c r="K325" s="271"/>
      <c r="L325" s="103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78"/>
      <c r="B326" s="103"/>
      <c r="C326" s="271"/>
      <c r="D326" s="271"/>
      <c r="E326" s="78"/>
      <c r="F326" s="271"/>
      <c r="G326" s="271"/>
      <c r="H326" s="271"/>
      <c r="I326" s="271"/>
      <c r="J326" s="271"/>
      <c r="K326" s="271"/>
      <c r="L326" s="103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78"/>
      <c r="B327" s="103"/>
      <c r="C327" s="271"/>
      <c r="D327" s="271"/>
      <c r="E327" s="78"/>
      <c r="F327" s="271"/>
      <c r="G327" s="271"/>
      <c r="H327" s="271"/>
      <c r="I327" s="271"/>
      <c r="J327" s="271"/>
      <c r="K327" s="271"/>
      <c r="L327" s="103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78"/>
      <c r="B328" s="103"/>
      <c r="C328" s="271"/>
      <c r="D328" s="271"/>
      <c r="E328" s="78"/>
      <c r="F328" s="271"/>
      <c r="G328" s="271"/>
      <c r="H328" s="271"/>
      <c r="I328" s="271"/>
      <c r="J328" s="271"/>
      <c r="K328" s="271"/>
      <c r="L328" s="103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78"/>
      <c r="B329" s="103"/>
      <c r="C329" s="271"/>
      <c r="D329" s="271"/>
      <c r="E329" s="78"/>
      <c r="F329" s="271"/>
      <c r="G329" s="271"/>
      <c r="H329" s="271"/>
      <c r="I329" s="271"/>
      <c r="J329" s="271"/>
      <c r="K329" s="271"/>
      <c r="L329" s="103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78"/>
      <c r="B330" s="103"/>
      <c r="C330" s="271"/>
      <c r="D330" s="271"/>
      <c r="E330" s="78"/>
      <c r="F330" s="271"/>
      <c r="G330" s="271"/>
      <c r="H330" s="271"/>
      <c r="I330" s="271"/>
      <c r="J330" s="271"/>
      <c r="K330" s="271"/>
      <c r="L330" s="103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78"/>
      <c r="B331" s="103"/>
      <c r="C331" s="271"/>
      <c r="D331" s="271"/>
      <c r="E331" s="78"/>
      <c r="F331" s="271"/>
      <c r="G331" s="271"/>
      <c r="H331" s="271"/>
      <c r="I331" s="271"/>
      <c r="J331" s="271"/>
      <c r="K331" s="271"/>
      <c r="L331" s="103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78"/>
      <c r="B332" s="103"/>
      <c r="C332" s="271"/>
      <c r="D332" s="271"/>
      <c r="E332" s="78"/>
      <c r="F332" s="271"/>
      <c r="G332" s="271"/>
      <c r="H332" s="271"/>
      <c r="I332" s="271"/>
      <c r="J332" s="271"/>
      <c r="K332" s="271"/>
      <c r="L332" s="103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78"/>
      <c r="B333" s="103"/>
      <c r="C333" s="271"/>
      <c r="D333" s="271"/>
      <c r="E333" s="78"/>
      <c r="F333" s="271"/>
      <c r="G333" s="271"/>
      <c r="H333" s="271"/>
      <c r="I333" s="271"/>
      <c r="J333" s="271"/>
      <c r="K333" s="271"/>
      <c r="L333" s="103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78"/>
      <c r="B334" s="103"/>
      <c r="C334" s="271"/>
      <c r="D334" s="271"/>
      <c r="E334" s="78"/>
      <c r="F334" s="271"/>
      <c r="G334" s="271"/>
      <c r="H334" s="271"/>
      <c r="I334" s="271"/>
      <c r="J334" s="271"/>
      <c r="K334" s="271"/>
      <c r="L334" s="103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78"/>
      <c r="B335" s="103"/>
      <c r="C335" s="271"/>
      <c r="D335" s="271"/>
      <c r="E335" s="78"/>
      <c r="F335" s="271"/>
      <c r="G335" s="271"/>
      <c r="H335" s="271"/>
      <c r="I335" s="271"/>
      <c r="J335" s="271"/>
      <c r="K335" s="271"/>
      <c r="L335" s="103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78"/>
      <c r="B336" s="103"/>
      <c r="C336" s="271"/>
      <c r="D336" s="271"/>
      <c r="E336" s="78"/>
      <c r="F336" s="271"/>
      <c r="G336" s="271"/>
      <c r="H336" s="271"/>
      <c r="I336" s="271"/>
      <c r="J336" s="271"/>
      <c r="K336" s="271"/>
      <c r="L336" s="103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78"/>
      <c r="B337" s="103"/>
      <c r="C337" s="271"/>
      <c r="D337" s="271"/>
      <c r="E337" s="78"/>
      <c r="F337" s="271"/>
      <c r="G337" s="271"/>
      <c r="H337" s="271"/>
      <c r="I337" s="271"/>
      <c r="J337" s="271"/>
      <c r="K337" s="271"/>
      <c r="L337" s="103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78"/>
      <c r="B338" s="103"/>
      <c r="C338" s="271"/>
      <c r="D338" s="271"/>
      <c r="E338" s="78"/>
      <c r="F338" s="271"/>
      <c r="G338" s="271"/>
      <c r="H338" s="271"/>
      <c r="I338" s="271"/>
      <c r="J338" s="271"/>
      <c r="K338" s="271"/>
      <c r="L338" s="103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78"/>
      <c r="B339" s="103"/>
      <c r="C339" s="271"/>
      <c r="D339" s="271"/>
      <c r="E339" s="78"/>
      <c r="F339" s="271"/>
      <c r="G339" s="271"/>
      <c r="H339" s="271"/>
      <c r="I339" s="271"/>
      <c r="J339" s="271"/>
      <c r="K339" s="271"/>
      <c r="L339" s="103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78"/>
      <c r="B340" s="103"/>
      <c r="C340" s="271"/>
      <c r="D340" s="271"/>
      <c r="E340" s="78"/>
      <c r="F340" s="271"/>
      <c r="G340" s="271"/>
      <c r="H340" s="271"/>
      <c r="I340" s="271"/>
      <c r="J340" s="271"/>
      <c r="K340" s="271"/>
      <c r="L340" s="103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78"/>
      <c r="B341" s="103"/>
      <c r="C341" s="271"/>
      <c r="D341" s="271"/>
      <c r="E341" s="78"/>
      <c r="F341" s="271"/>
      <c r="G341" s="271"/>
      <c r="H341" s="271"/>
      <c r="I341" s="271"/>
      <c r="J341" s="271"/>
      <c r="K341" s="271"/>
      <c r="L341" s="103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78"/>
      <c r="B342" s="103"/>
      <c r="C342" s="271"/>
      <c r="D342" s="271"/>
      <c r="E342" s="78"/>
      <c r="F342" s="271"/>
      <c r="G342" s="271"/>
      <c r="H342" s="271"/>
      <c r="I342" s="271"/>
      <c r="J342" s="271"/>
      <c r="K342" s="271"/>
      <c r="L342" s="103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78"/>
      <c r="B343" s="103"/>
      <c r="C343" s="271"/>
      <c r="D343" s="271"/>
      <c r="E343" s="78"/>
      <c r="F343" s="271"/>
      <c r="G343" s="271"/>
      <c r="H343" s="271"/>
      <c r="I343" s="271"/>
      <c r="J343" s="271"/>
      <c r="K343" s="271"/>
      <c r="L343" s="103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78"/>
      <c r="B344" s="103"/>
      <c r="C344" s="271"/>
      <c r="D344" s="271"/>
      <c r="E344" s="78"/>
      <c r="F344" s="271"/>
      <c r="G344" s="271"/>
      <c r="H344" s="271"/>
      <c r="I344" s="271"/>
      <c r="J344" s="271"/>
      <c r="K344" s="271"/>
      <c r="L344" s="103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78"/>
      <c r="B345" s="103"/>
      <c r="C345" s="271"/>
      <c r="D345" s="271"/>
      <c r="E345" s="78"/>
      <c r="F345" s="271"/>
      <c r="G345" s="271"/>
      <c r="H345" s="271"/>
      <c r="I345" s="271"/>
      <c r="J345" s="271"/>
      <c r="K345" s="271"/>
      <c r="L345" s="103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78"/>
      <c r="B346" s="103"/>
      <c r="C346" s="271"/>
      <c r="D346" s="271"/>
      <c r="E346" s="78"/>
      <c r="F346" s="271"/>
      <c r="G346" s="271"/>
      <c r="H346" s="271"/>
      <c r="I346" s="271"/>
      <c r="J346" s="271"/>
      <c r="K346" s="271"/>
      <c r="L346" s="103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78"/>
      <c r="B347" s="103"/>
      <c r="C347" s="271"/>
      <c r="D347" s="271"/>
      <c r="E347" s="78"/>
      <c r="F347" s="271"/>
      <c r="G347" s="271"/>
      <c r="H347" s="271"/>
      <c r="I347" s="271"/>
      <c r="J347" s="271"/>
      <c r="K347" s="271"/>
      <c r="L347" s="103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78"/>
      <c r="B348" s="103"/>
      <c r="C348" s="271"/>
      <c r="D348" s="271"/>
      <c r="E348" s="78"/>
      <c r="F348" s="271"/>
      <c r="G348" s="271"/>
      <c r="H348" s="271"/>
      <c r="I348" s="271"/>
      <c r="J348" s="271"/>
      <c r="K348" s="271"/>
      <c r="L348" s="103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78"/>
      <c r="B349" s="103"/>
      <c r="C349" s="271"/>
      <c r="D349" s="271"/>
      <c r="E349" s="78"/>
      <c r="F349" s="271"/>
      <c r="G349" s="271"/>
      <c r="H349" s="271"/>
      <c r="I349" s="271"/>
      <c r="J349" s="271"/>
      <c r="K349" s="271"/>
      <c r="L349" s="103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78"/>
      <c r="B350" s="103"/>
      <c r="C350" s="271"/>
      <c r="D350" s="271"/>
      <c r="E350" s="78"/>
      <c r="F350" s="271"/>
      <c r="G350" s="271"/>
      <c r="H350" s="271"/>
      <c r="I350" s="271"/>
      <c r="J350" s="271"/>
      <c r="K350" s="271"/>
      <c r="L350" s="103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78"/>
      <c r="B351" s="103"/>
      <c r="C351" s="271"/>
      <c r="D351" s="271"/>
      <c r="E351" s="78"/>
      <c r="F351" s="271"/>
      <c r="G351" s="271"/>
      <c r="H351" s="271"/>
      <c r="I351" s="271"/>
      <c r="J351" s="271"/>
      <c r="K351" s="271"/>
      <c r="L351" s="103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78"/>
      <c r="B352" s="103"/>
      <c r="C352" s="271"/>
      <c r="D352" s="271"/>
      <c r="E352" s="78"/>
      <c r="F352" s="271"/>
      <c r="G352" s="271"/>
      <c r="H352" s="271"/>
      <c r="I352" s="271"/>
      <c r="J352" s="271"/>
      <c r="K352" s="271"/>
      <c r="L352" s="103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78"/>
      <c r="B353" s="103"/>
      <c r="C353" s="271"/>
      <c r="D353" s="271"/>
      <c r="E353" s="78"/>
      <c r="F353" s="271"/>
      <c r="G353" s="271"/>
      <c r="H353" s="271"/>
      <c r="I353" s="271"/>
      <c r="J353" s="271"/>
      <c r="K353" s="271"/>
      <c r="L353" s="103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78"/>
      <c r="B354" s="103"/>
      <c r="C354" s="271"/>
      <c r="D354" s="271"/>
      <c r="E354" s="78"/>
      <c r="F354" s="271"/>
      <c r="G354" s="271"/>
      <c r="H354" s="271"/>
      <c r="I354" s="271"/>
      <c r="J354" s="271"/>
      <c r="K354" s="271"/>
      <c r="L354" s="103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78"/>
      <c r="B355" s="103"/>
      <c r="C355" s="271"/>
      <c r="D355" s="271"/>
      <c r="E355" s="78"/>
      <c r="F355" s="271"/>
      <c r="G355" s="271"/>
      <c r="H355" s="271"/>
      <c r="I355" s="271"/>
      <c r="J355" s="271"/>
      <c r="K355" s="271"/>
      <c r="L355" s="103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78"/>
      <c r="B356" s="103"/>
      <c r="C356" s="271"/>
      <c r="D356" s="271"/>
      <c r="E356" s="78"/>
      <c r="F356" s="271"/>
      <c r="G356" s="271"/>
      <c r="H356" s="271"/>
      <c r="I356" s="271"/>
      <c r="J356" s="271"/>
      <c r="K356" s="271"/>
      <c r="L356" s="103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78"/>
      <c r="B357" s="103"/>
      <c r="C357" s="271"/>
      <c r="D357" s="271"/>
      <c r="E357" s="78"/>
      <c r="F357" s="271"/>
      <c r="G357" s="271"/>
      <c r="H357" s="271"/>
      <c r="I357" s="271"/>
      <c r="J357" s="271"/>
      <c r="K357" s="271"/>
      <c r="L357" s="103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78"/>
      <c r="B358" s="103"/>
      <c r="C358" s="271"/>
      <c r="D358" s="271"/>
      <c r="E358" s="78"/>
      <c r="F358" s="271"/>
      <c r="G358" s="271"/>
      <c r="H358" s="271"/>
      <c r="I358" s="271"/>
      <c r="J358" s="271"/>
      <c r="K358" s="271"/>
      <c r="L358" s="103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78"/>
      <c r="B359" s="103"/>
      <c r="C359" s="271"/>
      <c r="D359" s="271"/>
      <c r="E359" s="78"/>
      <c r="F359" s="271"/>
      <c r="G359" s="271"/>
      <c r="H359" s="271"/>
      <c r="I359" s="271"/>
      <c r="J359" s="271"/>
      <c r="K359" s="271"/>
      <c r="L359" s="103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78"/>
      <c r="B360" s="103"/>
      <c r="C360" s="271"/>
      <c r="D360" s="271"/>
      <c r="E360" s="78"/>
      <c r="F360" s="271"/>
      <c r="G360" s="271"/>
      <c r="H360" s="271"/>
      <c r="I360" s="271"/>
      <c r="J360" s="271"/>
      <c r="K360" s="271"/>
      <c r="L360" s="103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78"/>
      <c r="B361" s="103"/>
      <c r="C361" s="271"/>
      <c r="D361" s="271"/>
      <c r="E361" s="78"/>
      <c r="F361" s="271"/>
      <c r="G361" s="271"/>
      <c r="H361" s="271"/>
      <c r="I361" s="271"/>
      <c r="J361" s="271"/>
      <c r="K361" s="271"/>
      <c r="L361" s="103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78"/>
      <c r="B362" s="103"/>
      <c r="C362" s="271"/>
      <c r="D362" s="271"/>
      <c r="E362" s="78"/>
      <c r="F362" s="271"/>
      <c r="G362" s="271"/>
      <c r="H362" s="271"/>
      <c r="I362" s="271"/>
      <c r="J362" s="271"/>
      <c r="K362" s="271"/>
      <c r="L362" s="103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78"/>
      <c r="B363" s="103"/>
      <c r="C363" s="271"/>
      <c r="D363" s="271"/>
      <c r="E363" s="78"/>
      <c r="F363" s="271"/>
      <c r="G363" s="271"/>
      <c r="H363" s="271"/>
      <c r="I363" s="271"/>
      <c r="J363" s="271"/>
      <c r="K363" s="271"/>
      <c r="L363" s="103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78"/>
      <c r="B364" s="103"/>
      <c r="C364" s="271"/>
      <c r="D364" s="271"/>
      <c r="E364" s="78"/>
      <c r="F364" s="271"/>
      <c r="G364" s="271"/>
      <c r="H364" s="271"/>
      <c r="I364" s="271"/>
      <c r="J364" s="271"/>
      <c r="K364" s="271"/>
      <c r="L364" s="103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78"/>
      <c r="B365" s="103"/>
      <c r="C365" s="271"/>
      <c r="D365" s="271"/>
      <c r="E365" s="78"/>
      <c r="F365" s="271"/>
      <c r="G365" s="271"/>
      <c r="H365" s="271"/>
      <c r="I365" s="271"/>
      <c r="J365" s="271"/>
      <c r="K365" s="271"/>
      <c r="L365" s="103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78"/>
      <c r="B366" s="103"/>
      <c r="C366" s="271"/>
      <c r="D366" s="271"/>
      <c r="E366" s="78"/>
      <c r="F366" s="271"/>
      <c r="G366" s="271"/>
      <c r="H366" s="271"/>
      <c r="I366" s="271"/>
      <c r="J366" s="271"/>
      <c r="K366" s="271"/>
      <c r="L366" s="103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78"/>
      <c r="B367" s="103"/>
      <c r="C367" s="271"/>
      <c r="D367" s="271"/>
      <c r="E367" s="78"/>
      <c r="F367" s="271"/>
      <c r="G367" s="271"/>
      <c r="H367" s="271"/>
      <c r="I367" s="271"/>
      <c r="J367" s="271"/>
      <c r="K367" s="271"/>
      <c r="L367" s="103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78"/>
      <c r="B368" s="103"/>
      <c r="C368" s="271"/>
      <c r="D368" s="271"/>
      <c r="E368" s="78"/>
      <c r="F368" s="271"/>
      <c r="G368" s="271"/>
      <c r="H368" s="271"/>
      <c r="I368" s="271"/>
      <c r="J368" s="271"/>
      <c r="K368" s="271"/>
      <c r="L368" s="103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78"/>
      <c r="B369" s="103"/>
      <c r="C369" s="271"/>
      <c r="D369" s="271"/>
      <c r="E369" s="78"/>
      <c r="F369" s="271"/>
      <c r="G369" s="271"/>
      <c r="H369" s="271"/>
      <c r="I369" s="271"/>
      <c r="J369" s="271"/>
      <c r="K369" s="271"/>
      <c r="L369" s="103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78"/>
      <c r="B370" s="103"/>
      <c r="C370" s="271"/>
      <c r="D370" s="271"/>
      <c r="E370" s="78"/>
      <c r="F370" s="271"/>
      <c r="G370" s="271"/>
      <c r="H370" s="271"/>
      <c r="I370" s="271"/>
      <c r="J370" s="271"/>
      <c r="K370" s="271"/>
      <c r="L370" s="103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78"/>
      <c r="B371" s="103"/>
      <c r="C371" s="271"/>
      <c r="D371" s="271"/>
      <c r="E371" s="78"/>
      <c r="F371" s="271"/>
      <c r="G371" s="271"/>
      <c r="H371" s="271"/>
      <c r="I371" s="271"/>
      <c r="J371" s="271"/>
      <c r="K371" s="271"/>
      <c r="L371" s="103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78"/>
      <c r="B372" s="103"/>
      <c r="C372" s="271"/>
      <c r="D372" s="271"/>
      <c r="E372" s="78"/>
      <c r="F372" s="271"/>
      <c r="G372" s="271"/>
      <c r="H372" s="271"/>
      <c r="I372" s="271"/>
      <c r="J372" s="271"/>
      <c r="K372" s="271"/>
      <c r="L372" s="103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78"/>
      <c r="B373" s="103"/>
      <c r="C373" s="271"/>
      <c r="D373" s="271"/>
      <c r="E373" s="78"/>
      <c r="F373" s="271"/>
      <c r="G373" s="271"/>
      <c r="H373" s="271"/>
      <c r="I373" s="271"/>
      <c r="J373" s="271"/>
      <c r="K373" s="271"/>
      <c r="L373" s="103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78"/>
      <c r="B374" s="103"/>
      <c r="C374" s="271"/>
      <c r="D374" s="271"/>
      <c r="E374" s="78"/>
      <c r="F374" s="271"/>
      <c r="G374" s="271"/>
      <c r="H374" s="271"/>
      <c r="I374" s="271"/>
      <c r="J374" s="271"/>
      <c r="K374" s="271"/>
      <c r="L374" s="103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78"/>
      <c r="B375" s="103"/>
      <c r="C375" s="271"/>
      <c r="D375" s="271"/>
      <c r="E375" s="78"/>
      <c r="F375" s="271"/>
      <c r="G375" s="271"/>
      <c r="H375" s="271"/>
      <c r="I375" s="271"/>
      <c r="J375" s="271"/>
      <c r="K375" s="271"/>
      <c r="L375" s="103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78"/>
      <c r="B376" s="103"/>
      <c r="C376" s="271"/>
      <c r="D376" s="271"/>
      <c r="E376" s="78"/>
      <c r="F376" s="271"/>
      <c r="G376" s="271"/>
      <c r="H376" s="271"/>
      <c r="I376" s="271"/>
      <c r="J376" s="271"/>
      <c r="K376" s="271"/>
      <c r="L376" s="103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78"/>
      <c r="B377" s="103"/>
      <c r="C377" s="271"/>
      <c r="D377" s="271"/>
      <c r="E377" s="78"/>
      <c r="F377" s="271"/>
      <c r="G377" s="271"/>
      <c r="H377" s="271"/>
      <c r="I377" s="271"/>
      <c r="J377" s="271"/>
      <c r="K377" s="271"/>
      <c r="L377" s="103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78"/>
      <c r="B378" s="103"/>
      <c r="C378" s="271"/>
      <c r="D378" s="271"/>
      <c r="E378" s="78"/>
      <c r="F378" s="271"/>
      <c r="G378" s="271"/>
      <c r="H378" s="271"/>
      <c r="I378" s="271"/>
      <c r="J378" s="271"/>
      <c r="K378" s="271"/>
      <c r="L378" s="103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78"/>
      <c r="B379" s="103"/>
      <c r="C379" s="271"/>
      <c r="D379" s="271"/>
      <c r="E379" s="78"/>
      <c r="F379" s="271"/>
      <c r="G379" s="271"/>
      <c r="H379" s="271"/>
      <c r="I379" s="271"/>
      <c r="J379" s="271"/>
      <c r="K379" s="271"/>
      <c r="L379" s="103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78"/>
      <c r="B380" s="103"/>
      <c r="C380" s="271"/>
      <c r="D380" s="271"/>
      <c r="E380" s="78"/>
      <c r="F380" s="271"/>
      <c r="G380" s="271"/>
      <c r="H380" s="271"/>
      <c r="I380" s="271"/>
      <c r="J380" s="271"/>
      <c r="K380" s="271"/>
      <c r="L380" s="103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78"/>
      <c r="B381" s="103"/>
      <c r="C381" s="271"/>
      <c r="D381" s="271"/>
      <c r="E381" s="78"/>
      <c r="F381" s="271"/>
      <c r="G381" s="271"/>
      <c r="H381" s="271"/>
      <c r="I381" s="271"/>
      <c r="J381" s="271"/>
      <c r="K381" s="271"/>
      <c r="L381" s="103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78"/>
      <c r="B382" s="103"/>
      <c r="C382" s="271"/>
      <c r="D382" s="271"/>
      <c r="E382" s="78"/>
      <c r="F382" s="271"/>
      <c r="G382" s="271"/>
      <c r="H382" s="271"/>
      <c r="I382" s="271"/>
      <c r="J382" s="271"/>
      <c r="K382" s="271"/>
      <c r="L382" s="103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78"/>
      <c r="B383" s="103"/>
      <c r="C383" s="271"/>
      <c r="D383" s="271"/>
      <c r="E383" s="78"/>
      <c r="F383" s="271"/>
      <c r="G383" s="271"/>
      <c r="H383" s="271"/>
      <c r="I383" s="271"/>
      <c r="J383" s="271"/>
      <c r="K383" s="271"/>
      <c r="L383" s="103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78"/>
      <c r="B384" s="103"/>
      <c r="C384" s="271"/>
      <c r="D384" s="271"/>
      <c r="E384" s="78"/>
      <c r="F384" s="271"/>
      <c r="G384" s="271"/>
      <c r="H384" s="271"/>
      <c r="I384" s="271"/>
      <c r="J384" s="271"/>
      <c r="K384" s="271"/>
      <c r="L384" s="103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78"/>
      <c r="B385" s="103"/>
      <c r="C385" s="271"/>
      <c r="D385" s="271"/>
      <c r="E385" s="78"/>
      <c r="F385" s="271"/>
      <c r="G385" s="271"/>
      <c r="H385" s="271"/>
      <c r="I385" s="271"/>
      <c r="J385" s="271"/>
      <c r="K385" s="271"/>
      <c r="L385" s="103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78"/>
      <c r="B386" s="103"/>
      <c r="C386" s="271"/>
      <c r="D386" s="271"/>
      <c r="E386" s="78"/>
      <c r="F386" s="271"/>
      <c r="G386" s="271"/>
      <c r="H386" s="271"/>
      <c r="I386" s="271"/>
      <c r="J386" s="271"/>
      <c r="K386" s="271"/>
      <c r="L386" s="103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78"/>
      <c r="B387" s="103"/>
      <c r="C387" s="271"/>
      <c r="D387" s="271"/>
      <c r="E387" s="78"/>
      <c r="F387" s="271"/>
      <c r="G387" s="271"/>
      <c r="H387" s="271"/>
      <c r="I387" s="271"/>
      <c r="J387" s="271"/>
      <c r="K387" s="271"/>
      <c r="L387" s="103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78"/>
      <c r="B388" s="103"/>
      <c r="C388" s="271"/>
      <c r="D388" s="271"/>
      <c r="E388" s="78"/>
      <c r="F388" s="271"/>
      <c r="G388" s="271"/>
      <c r="H388" s="271"/>
      <c r="I388" s="271"/>
      <c r="J388" s="271"/>
      <c r="K388" s="271"/>
      <c r="L388" s="103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78"/>
      <c r="B389" s="103"/>
      <c r="C389" s="271"/>
      <c r="D389" s="271"/>
      <c r="E389" s="78"/>
      <c r="F389" s="271"/>
      <c r="G389" s="271"/>
      <c r="H389" s="271"/>
      <c r="I389" s="271"/>
      <c r="J389" s="271"/>
      <c r="K389" s="271"/>
      <c r="L389" s="103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78"/>
      <c r="B390" s="103"/>
      <c r="C390" s="271"/>
      <c r="D390" s="271"/>
      <c r="E390" s="78"/>
      <c r="F390" s="271"/>
      <c r="G390" s="271"/>
      <c r="H390" s="271"/>
      <c r="I390" s="271"/>
      <c r="J390" s="271"/>
      <c r="K390" s="271"/>
      <c r="L390" s="103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78"/>
      <c r="B391" s="103"/>
      <c r="C391" s="271"/>
      <c r="D391" s="271"/>
      <c r="E391" s="78"/>
      <c r="F391" s="271"/>
      <c r="G391" s="271"/>
      <c r="H391" s="271"/>
      <c r="I391" s="271"/>
      <c r="J391" s="271"/>
      <c r="K391" s="271"/>
      <c r="L391" s="103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78"/>
      <c r="B392" s="103"/>
      <c r="C392" s="271"/>
      <c r="D392" s="271"/>
      <c r="E392" s="78"/>
      <c r="F392" s="271"/>
      <c r="G392" s="271"/>
      <c r="H392" s="271"/>
      <c r="I392" s="271"/>
      <c r="J392" s="271"/>
      <c r="K392" s="271"/>
      <c r="L392" s="103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78"/>
      <c r="B393" s="103"/>
      <c r="C393" s="271"/>
      <c r="D393" s="271"/>
      <c r="E393" s="78"/>
      <c r="F393" s="271"/>
      <c r="G393" s="271"/>
      <c r="H393" s="271"/>
      <c r="I393" s="271"/>
      <c r="J393" s="271"/>
      <c r="K393" s="271"/>
      <c r="L393" s="103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78"/>
      <c r="B394" s="103"/>
      <c r="C394" s="271"/>
      <c r="D394" s="271"/>
      <c r="E394" s="78"/>
      <c r="F394" s="271"/>
      <c r="G394" s="271"/>
      <c r="H394" s="271"/>
      <c r="I394" s="271"/>
      <c r="J394" s="271"/>
      <c r="K394" s="271"/>
      <c r="L394" s="103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78"/>
      <c r="B395" s="103"/>
      <c r="C395" s="271"/>
      <c r="D395" s="271"/>
      <c r="E395" s="78"/>
      <c r="F395" s="271"/>
      <c r="G395" s="271"/>
      <c r="H395" s="271"/>
      <c r="I395" s="271"/>
      <c r="J395" s="271"/>
      <c r="K395" s="271"/>
      <c r="L395" s="103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78"/>
      <c r="B396" s="103"/>
      <c r="C396" s="271"/>
      <c r="D396" s="271"/>
      <c r="E396" s="78"/>
      <c r="F396" s="271"/>
      <c r="G396" s="271"/>
      <c r="H396" s="271"/>
      <c r="I396" s="271"/>
      <c r="J396" s="271"/>
      <c r="K396" s="271"/>
      <c r="L396" s="103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78"/>
      <c r="B397" s="103"/>
      <c r="C397" s="271"/>
      <c r="D397" s="271"/>
      <c r="E397" s="78"/>
      <c r="F397" s="271"/>
      <c r="G397" s="271"/>
      <c r="H397" s="271"/>
      <c r="I397" s="271"/>
      <c r="J397" s="271"/>
      <c r="K397" s="271"/>
      <c r="L397" s="103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78"/>
      <c r="B398" s="103"/>
      <c r="C398" s="271"/>
      <c r="D398" s="271"/>
      <c r="E398" s="78"/>
      <c r="F398" s="271"/>
      <c r="G398" s="271"/>
      <c r="H398" s="271"/>
      <c r="I398" s="271"/>
      <c r="J398" s="271"/>
      <c r="K398" s="271"/>
      <c r="L398" s="103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78"/>
      <c r="B399" s="103"/>
      <c r="C399" s="271"/>
      <c r="D399" s="271"/>
      <c r="E399" s="78"/>
      <c r="F399" s="271"/>
      <c r="G399" s="271"/>
      <c r="H399" s="271"/>
      <c r="I399" s="271"/>
      <c r="J399" s="271"/>
      <c r="K399" s="271"/>
      <c r="L399" s="103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78"/>
      <c r="B400" s="103"/>
      <c r="C400" s="271"/>
      <c r="D400" s="271"/>
      <c r="E400" s="78"/>
      <c r="F400" s="271"/>
      <c r="G400" s="271"/>
      <c r="H400" s="271"/>
      <c r="I400" s="271"/>
      <c r="J400" s="271"/>
      <c r="K400" s="271"/>
      <c r="L400" s="103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78"/>
      <c r="B401" s="103"/>
      <c r="C401" s="271"/>
      <c r="D401" s="271"/>
      <c r="E401" s="78"/>
      <c r="F401" s="271"/>
      <c r="G401" s="271"/>
      <c r="H401" s="271"/>
      <c r="I401" s="271"/>
      <c r="J401" s="271"/>
      <c r="K401" s="271"/>
      <c r="L401" s="103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78"/>
      <c r="B402" s="103"/>
      <c r="C402" s="271"/>
      <c r="D402" s="271"/>
      <c r="E402" s="78"/>
      <c r="F402" s="271"/>
      <c r="G402" s="271"/>
      <c r="H402" s="271"/>
      <c r="I402" s="271"/>
      <c r="J402" s="271"/>
      <c r="K402" s="271"/>
      <c r="L402" s="103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78"/>
      <c r="B403" s="103"/>
      <c r="C403" s="271"/>
      <c r="D403" s="271"/>
      <c r="E403" s="78"/>
      <c r="F403" s="271"/>
      <c r="G403" s="271"/>
      <c r="H403" s="271"/>
      <c r="I403" s="271"/>
      <c r="J403" s="271"/>
      <c r="K403" s="271"/>
      <c r="L403" s="103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78"/>
      <c r="B404" s="103"/>
      <c r="C404" s="271"/>
      <c r="D404" s="271"/>
      <c r="E404" s="78"/>
      <c r="F404" s="271"/>
      <c r="G404" s="271"/>
      <c r="H404" s="271"/>
      <c r="I404" s="271"/>
      <c r="J404" s="271"/>
      <c r="K404" s="271"/>
      <c r="L404" s="103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78"/>
      <c r="B405" s="103"/>
      <c r="C405" s="271"/>
      <c r="D405" s="271"/>
      <c r="E405" s="78"/>
      <c r="F405" s="271"/>
      <c r="G405" s="271"/>
      <c r="H405" s="271"/>
      <c r="I405" s="271"/>
      <c r="J405" s="271"/>
      <c r="K405" s="271"/>
      <c r="L405" s="103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78"/>
      <c r="B406" s="103"/>
      <c r="C406" s="271"/>
      <c r="D406" s="271"/>
      <c r="E406" s="78"/>
      <c r="F406" s="271"/>
      <c r="G406" s="271"/>
      <c r="H406" s="271"/>
      <c r="I406" s="271"/>
      <c r="J406" s="271"/>
      <c r="K406" s="271"/>
      <c r="L406" s="103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78"/>
      <c r="B407" s="103"/>
      <c r="C407" s="271"/>
      <c r="D407" s="271"/>
      <c r="E407" s="78"/>
      <c r="F407" s="271"/>
      <c r="G407" s="271"/>
      <c r="H407" s="271"/>
      <c r="I407" s="271"/>
      <c r="J407" s="271"/>
      <c r="K407" s="271"/>
      <c r="L407" s="103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78"/>
      <c r="B408" s="103"/>
      <c r="C408" s="271"/>
      <c r="D408" s="271"/>
      <c r="E408" s="78"/>
      <c r="F408" s="271"/>
      <c r="G408" s="271"/>
      <c r="H408" s="271"/>
      <c r="I408" s="271"/>
      <c r="J408" s="271"/>
      <c r="K408" s="271"/>
      <c r="L408" s="103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78"/>
      <c r="B409" s="103"/>
      <c r="C409" s="271"/>
      <c r="D409" s="271"/>
      <c r="E409" s="78"/>
      <c r="F409" s="271"/>
      <c r="G409" s="271"/>
      <c r="H409" s="271"/>
      <c r="I409" s="271"/>
      <c r="J409" s="271"/>
      <c r="K409" s="271"/>
      <c r="L409" s="103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78"/>
      <c r="B410" s="103"/>
      <c r="C410" s="271"/>
      <c r="D410" s="271"/>
      <c r="E410" s="78"/>
      <c r="F410" s="271"/>
      <c r="G410" s="271"/>
      <c r="H410" s="271"/>
      <c r="I410" s="271"/>
      <c r="J410" s="271"/>
      <c r="K410" s="271"/>
      <c r="L410" s="103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78"/>
      <c r="B411" s="103"/>
      <c r="C411" s="271"/>
      <c r="D411" s="271"/>
      <c r="E411" s="78"/>
      <c r="F411" s="271"/>
      <c r="G411" s="271"/>
      <c r="H411" s="271"/>
      <c r="I411" s="271"/>
      <c r="J411" s="271"/>
      <c r="K411" s="271"/>
      <c r="L411" s="103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78"/>
      <c r="B412" s="103"/>
      <c r="C412" s="271"/>
      <c r="D412" s="271"/>
      <c r="E412" s="78"/>
      <c r="F412" s="271"/>
      <c r="G412" s="271"/>
      <c r="H412" s="271"/>
      <c r="I412" s="271"/>
      <c r="J412" s="271"/>
      <c r="K412" s="271"/>
      <c r="L412" s="103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78"/>
      <c r="B413" s="103"/>
      <c r="C413" s="271"/>
      <c r="D413" s="271"/>
      <c r="E413" s="78"/>
      <c r="F413" s="271"/>
      <c r="G413" s="271"/>
      <c r="H413" s="271"/>
      <c r="I413" s="271"/>
      <c r="J413" s="271"/>
      <c r="K413" s="271"/>
      <c r="L413" s="103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78"/>
      <c r="B414" s="103"/>
      <c r="C414" s="271"/>
      <c r="D414" s="271"/>
      <c r="E414" s="78"/>
      <c r="F414" s="271"/>
      <c r="G414" s="271"/>
      <c r="H414" s="271"/>
      <c r="I414" s="271"/>
      <c r="J414" s="271"/>
      <c r="K414" s="271"/>
      <c r="L414" s="103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78"/>
      <c r="B415" s="103"/>
      <c r="C415" s="271"/>
      <c r="D415" s="271"/>
      <c r="E415" s="78"/>
      <c r="F415" s="271"/>
      <c r="G415" s="271"/>
      <c r="H415" s="271"/>
      <c r="I415" s="271"/>
      <c r="J415" s="271"/>
      <c r="K415" s="271"/>
      <c r="L415" s="103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78"/>
      <c r="B416" s="103"/>
      <c r="C416" s="271"/>
      <c r="D416" s="271"/>
      <c r="E416" s="78"/>
      <c r="F416" s="271"/>
      <c r="G416" s="271"/>
      <c r="H416" s="271"/>
      <c r="I416" s="271"/>
      <c r="J416" s="271"/>
      <c r="K416" s="271"/>
      <c r="L416" s="103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78"/>
      <c r="B417" s="103"/>
      <c r="C417" s="271"/>
      <c r="D417" s="271"/>
      <c r="E417" s="78"/>
      <c r="F417" s="271"/>
      <c r="G417" s="271"/>
      <c r="H417" s="271"/>
      <c r="I417" s="271"/>
      <c r="J417" s="271"/>
      <c r="K417" s="271"/>
      <c r="L417" s="103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78"/>
      <c r="B418" s="103"/>
      <c r="C418" s="271"/>
      <c r="D418" s="271"/>
      <c r="E418" s="78"/>
      <c r="F418" s="271"/>
      <c r="G418" s="271"/>
      <c r="H418" s="271"/>
      <c r="I418" s="271"/>
      <c r="J418" s="271"/>
      <c r="K418" s="271"/>
      <c r="L418" s="103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78"/>
      <c r="B419" s="103"/>
      <c r="C419" s="271"/>
      <c r="D419" s="271"/>
      <c r="E419" s="78"/>
      <c r="F419" s="271"/>
      <c r="G419" s="271"/>
      <c r="H419" s="271"/>
      <c r="I419" s="271"/>
      <c r="J419" s="271"/>
      <c r="K419" s="271"/>
      <c r="L419" s="103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78"/>
      <c r="B420" s="103"/>
      <c r="C420" s="271"/>
      <c r="D420" s="271"/>
      <c r="E420" s="78"/>
      <c r="F420" s="271"/>
      <c r="G420" s="271"/>
      <c r="H420" s="271"/>
      <c r="I420" s="271"/>
      <c r="J420" s="271"/>
      <c r="K420" s="271"/>
      <c r="L420" s="103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78"/>
      <c r="B421" s="103"/>
      <c r="C421" s="271"/>
      <c r="D421" s="271"/>
      <c r="E421" s="78"/>
      <c r="F421" s="271"/>
      <c r="G421" s="271"/>
      <c r="H421" s="271"/>
      <c r="I421" s="271"/>
      <c r="J421" s="271"/>
      <c r="K421" s="271"/>
      <c r="L421" s="103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78"/>
      <c r="B422" s="103"/>
      <c r="C422" s="271"/>
      <c r="D422" s="271"/>
      <c r="E422" s="78"/>
      <c r="F422" s="271"/>
      <c r="G422" s="271"/>
      <c r="H422" s="271"/>
      <c r="I422" s="271"/>
      <c r="J422" s="271"/>
      <c r="K422" s="271"/>
      <c r="L422" s="103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78"/>
      <c r="B423" s="103"/>
      <c r="C423" s="271"/>
      <c r="D423" s="271"/>
      <c r="E423" s="78"/>
      <c r="F423" s="271"/>
      <c r="G423" s="271"/>
      <c r="H423" s="271"/>
      <c r="I423" s="271"/>
      <c r="J423" s="271"/>
      <c r="K423" s="271"/>
      <c r="L423" s="103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78"/>
      <c r="B424" s="103"/>
      <c r="C424" s="271"/>
      <c r="D424" s="271"/>
      <c r="E424" s="78"/>
      <c r="F424" s="271"/>
      <c r="G424" s="271"/>
      <c r="H424" s="271"/>
      <c r="I424" s="271"/>
      <c r="J424" s="271"/>
      <c r="K424" s="271"/>
      <c r="L424" s="103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78"/>
      <c r="B425" s="103"/>
      <c r="C425" s="271"/>
      <c r="D425" s="271"/>
      <c r="E425" s="78"/>
      <c r="F425" s="271"/>
      <c r="G425" s="271"/>
      <c r="H425" s="271"/>
      <c r="I425" s="271"/>
      <c r="J425" s="271"/>
      <c r="K425" s="271"/>
      <c r="L425" s="103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78"/>
      <c r="B426" s="103"/>
      <c r="C426" s="271"/>
      <c r="D426" s="271"/>
      <c r="E426" s="78"/>
      <c r="F426" s="271"/>
      <c r="G426" s="271"/>
      <c r="H426" s="271"/>
      <c r="I426" s="271"/>
      <c r="J426" s="271"/>
      <c r="K426" s="271"/>
      <c r="L426" s="103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78"/>
      <c r="B427" s="103"/>
      <c r="C427" s="271"/>
      <c r="D427" s="271"/>
      <c r="E427" s="78"/>
      <c r="F427" s="271"/>
      <c r="G427" s="271"/>
      <c r="H427" s="271"/>
      <c r="I427" s="271"/>
      <c r="J427" s="271"/>
      <c r="K427" s="271"/>
      <c r="L427" s="103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78"/>
      <c r="B428" s="103"/>
      <c r="C428" s="271"/>
      <c r="D428" s="271"/>
      <c r="E428" s="78"/>
      <c r="F428" s="271"/>
      <c r="G428" s="271"/>
      <c r="H428" s="271"/>
      <c r="I428" s="271"/>
      <c r="J428" s="271"/>
      <c r="K428" s="271"/>
      <c r="L428" s="103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78"/>
      <c r="B429" s="103"/>
      <c r="C429" s="271"/>
      <c r="D429" s="271"/>
      <c r="E429" s="78"/>
      <c r="F429" s="271"/>
      <c r="G429" s="271"/>
      <c r="H429" s="271"/>
      <c r="I429" s="271"/>
      <c r="J429" s="271"/>
      <c r="K429" s="271"/>
      <c r="L429" s="103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78"/>
      <c r="B430" s="103"/>
      <c r="C430" s="271"/>
      <c r="D430" s="271"/>
      <c r="E430" s="78"/>
      <c r="F430" s="271"/>
      <c r="G430" s="271"/>
      <c r="H430" s="271"/>
      <c r="I430" s="271"/>
      <c r="J430" s="271"/>
      <c r="K430" s="271"/>
      <c r="L430" s="103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78"/>
      <c r="B431" s="103"/>
      <c r="C431" s="271"/>
      <c r="D431" s="271"/>
      <c r="E431" s="78"/>
      <c r="F431" s="271"/>
      <c r="G431" s="271"/>
      <c r="H431" s="271"/>
      <c r="I431" s="271"/>
      <c r="J431" s="271"/>
      <c r="K431" s="271"/>
      <c r="L431" s="103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78"/>
      <c r="B432" s="103"/>
      <c r="C432" s="271"/>
      <c r="D432" s="271"/>
      <c r="E432" s="78"/>
      <c r="F432" s="271"/>
      <c r="G432" s="271"/>
      <c r="H432" s="271"/>
      <c r="I432" s="271"/>
      <c r="J432" s="271"/>
      <c r="K432" s="271"/>
      <c r="L432" s="103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78"/>
      <c r="B433" s="103"/>
      <c r="C433" s="271"/>
      <c r="D433" s="271"/>
      <c r="E433" s="78"/>
      <c r="F433" s="271"/>
      <c r="G433" s="271"/>
      <c r="H433" s="271"/>
      <c r="I433" s="271"/>
      <c r="J433" s="271"/>
      <c r="K433" s="271"/>
      <c r="L433" s="103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78"/>
      <c r="B434" s="103"/>
      <c r="C434" s="271"/>
      <c r="D434" s="271"/>
      <c r="E434" s="78"/>
      <c r="F434" s="271"/>
      <c r="G434" s="271"/>
      <c r="H434" s="271"/>
      <c r="I434" s="271"/>
      <c r="J434" s="271"/>
      <c r="K434" s="271"/>
      <c r="L434" s="103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78"/>
      <c r="B435" s="103"/>
      <c r="C435" s="271"/>
      <c r="D435" s="271"/>
      <c r="E435" s="78"/>
      <c r="F435" s="271"/>
      <c r="G435" s="271"/>
      <c r="H435" s="271"/>
      <c r="I435" s="271"/>
      <c r="J435" s="271"/>
      <c r="K435" s="271"/>
      <c r="L435" s="103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78"/>
      <c r="B436" s="103"/>
      <c r="C436" s="271"/>
      <c r="D436" s="271"/>
      <c r="E436" s="78"/>
      <c r="F436" s="271"/>
      <c r="G436" s="271"/>
      <c r="H436" s="271"/>
      <c r="I436" s="271"/>
      <c r="J436" s="271"/>
      <c r="K436" s="271"/>
      <c r="L436" s="103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78"/>
      <c r="B437" s="103"/>
      <c r="C437" s="271"/>
      <c r="D437" s="271"/>
      <c r="E437" s="78"/>
      <c r="F437" s="271"/>
      <c r="G437" s="271"/>
      <c r="H437" s="271"/>
      <c r="I437" s="271"/>
      <c r="J437" s="271"/>
      <c r="K437" s="271"/>
      <c r="L437" s="103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78"/>
      <c r="B438" s="103"/>
      <c r="C438" s="271"/>
      <c r="D438" s="271"/>
      <c r="E438" s="78"/>
      <c r="F438" s="271"/>
      <c r="G438" s="271"/>
      <c r="H438" s="271"/>
      <c r="I438" s="271"/>
      <c r="J438" s="271"/>
      <c r="K438" s="271"/>
      <c r="L438" s="103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78"/>
      <c r="B439" s="103"/>
      <c r="C439" s="271"/>
      <c r="D439" s="271"/>
      <c r="E439" s="78"/>
      <c r="F439" s="271"/>
      <c r="G439" s="271"/>
      <c r="H439" s="271"/>
      <c r="I439" s="271"/>
      <c r="J439" s="271"/>
      <c r="K439" s="271"/>
      <c r="L439" s="103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78"/>
      <c r="B440" s="103"/>
      <c r="C440" s="271"/>
      <c r="D440" s="271"/>
      <c r="E440" s="78"/>
      <c r="F440" s="271"/>
      <c r="G440" s="271"/>
      <c r="H440" s="271"/>
      <c r="I440" s="271"/>
      <c r="J440" s="271"/>
      <c r="K440" s="271"/>
      <c r="L440" s="103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78"/>
      <c r="B441" s="103"/>
      <c r="C441" s="271"/>
      <c r="D441" s="271"/>
      <c r="E441" s="78"/>
      <c r="F441" s="271"/>
      <c r="G441" s="271"/>
      <c r="H441" s="271"/>
      <c r="I441" s="271"/>
      <c r="J441" s="271"/>
      <c r="K441" s="271"/>
      <c r="L441" s="103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78"/>
      <c r="B442" s="103"/>
      <c r="C442" s="271"/>
      <c r="D442" s="271"/>
      <c r="E442" s="78"/>
      <c r="F442" s="271"/>
      <c r="G442" s="271"/>
      <c r="H442" s="271"/>
      <c r="I442" s="271"/>
      <c r="J442" s="271"/>
      <c r="K442" s="271"/>
      <c r="L442" s="103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78"/>
      <c r="B443" s="103"/>
      <c r="C443" s="271"/>
      <c r="D443" s="271"/>
      <c r="E443" s="78"/>
      <c r="F443" s="271"/>
      <c r="G443" s="271"/>
      <c r="H443" s="271"/>
      <c r="I443" s="271"/>
      <c r="J443" s="271"/>
      <c r="K443" s="271"/>
      <c r="L443" s="103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78"/>
      <c r="B444" s="103"/>
      <c r="C444" s="271"/>
      <c r="D444" s="271"/>
      <c r="E444" s="78"/>
      <c r="F444" s="271"/>
      <c r="G444" s="271"/>
      <c r="H444" s="271"/>
      <c r="I444" s="271"/>
      <c r="J444" s="271"/>
      <c r="K444" s="271"/>
      <c r="L444" s="103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78"/>
      <c r="B445" s="103"/>
      <c r="C445" s="271"/>
      <c r="D445" s="271"/>
      <c r="E445" s="78"/>
      <c r="F445" s="271"/>
      <c r="G445" s="271"/>
      <c r="H445" s="271"/>
      <c r="I445" s="271"/>
      <c r="J445" s="271"/>
      <c r="K445" s="271"/>
      <c r="L445" s="103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78"/>
      <c r="B446" s="103"/>
      <c r="C446" s="271"/>
      <c r="D446" s="271"/>
      <c r="E446" s="78"/>
      <c r="F446" s="271"/>
      <c r="G446" s="271"/>
      <c r="H446" s="271"/>
      <c r="I446" s="271"/>
      <c r="J446" s="271"/>
      <c r="K446" s="271"/>
      <c r="L446" s="103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78"/>
      <c r="B447" s="103"/>
      <c r="C447" s="271"/>
      <c r="D447" s="271"/>
      <c r="E447" s="78"/>
      <c r="F447" s="271"/>
      <c r="G447" s="271"/>
      <c r="H447" s="271"/>
      <c r="I447" s="271"/>
      <c r="J447" s="271"/>
      <c r="K447" s="271"/>
      <c r="L447" s="103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78"/>
      <c r="B448" s="103"/>
      <c r="C448" s="271"/>
      <c r="D448" s="271"/>
      <c r="E448" s="78"/>
      <c r="F448" s="271"/>
      <c r="G448" s="271"/>
      <c r="H448" s="271"/>
      <c r="I448" s="271"/>
      <c r="J448" s="271"/>
      <c r="K448" s="271"/>
      <c r="L448" s="103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78"/>
      <c r="B449" s="103"/>
      <c r="C449" s="271"/>
      <c r="D449" s="271"/>
      <c r="E449" s="78"/>
      <c r="F449" s="271"/>
      <c r="G449" s="271"/>
      <c r="H449" s="271"/>
      <c r="I449" s="271"/>
      <c r="J449" s="271"/>
      <c r="K449" s="271"/>
      <c r="L449" s="103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78"/>
      <c r="B450" s="103"/>
      <c r="C450" s="271"/>
      <c r="D450" s="271"/>
      <c r="E450" s="78"/>
      <c r="F450" s="271"/>
      <c r="G450" s="271"/>
      <c r="H450" s="271"/>
      <c r="I450" s="271"/>
      <c r="J450" s="271"/>
      <c r="K450" s="271"/>
      <c r="L450" s="103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78"/>
      <c r="B451" s="103"/>
      <c r="C451" s="271"/>
      <c r="D451" s="271"/>
      <c r="E451" s="78"/>
      <c r="F451" s="271"/>
      <c r="G451" s="271"/>
      <c r="H451" s="271"/>
      <c r="I451" s="271"/>
      <c r="J451" s="271"/>
      <c r="K451" s="271"/>
      <c r="L451" s="103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78"/>
      <c r="B452" s="103"/>
      <c r="C452" s="271"/>
      <c r="D452" s="271"/>
      <c r="E452" s="78"/>
      <c r="F452" s="271"/>
      <c r="G452" s="271"/>
      <c r="H452" s="271"/>
      <c r="I452" s="271"/>
      <c r="J452" s="271"/>
      <c r="K452" s="271"/>
      <c r="L452" s="103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78"/>
      <c r="B453" s="103"/>
      <c r="C453" s="271"/>
      <c r="D453" s="271"/>
      <c r="E453" s="78"/>
      <c r="F453" s="271"/>
      <c r="G453" s="271"/>
      <c r="H453" s="271"/>
      <c r="I453" s="271"/>
      <c r="J453" s="271"/>
      <c r="K453" s="271"/>
      <c r="L453" s="103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78"/>
      <c r="B454" s="103"/>
      <c r="C454" s="271"/>
      <c r="D454" s="271"/>
      <c r="E454" s="78"/>
      <c r="F454" s="271"/>
      <c r="G454" s="271"/>
      <c r="H454" s="271"/>
      <c r="I454" s="271"/>
      <c r="J454" s="271"/>
      <c r="K454" s="271"/>
      <c r="L454" s="103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78"/>
      <c r="B455" s="103"/>
      <c r="C455" s="271"/>
      <c r="D455" s="271"/>
      <c r="E455" s="78"/>
      <c r="F455" s="271"/>
      <c r="G455" s="271"/>
      <c r="H455" s="271"/>
      <c r="I455" s="271"/>
      <c r="J455" s="271"/>
      <c r="K455" s="271"/>
      <c r="L455" s="103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78"/>
      <c r="B456" s="103"/>
      <c r="C456" s="271"/>
      <c r="D456" s="271"/>
      <c r="E456" s="78"/>
      <c r="F456" s="271"/>
      <c r="G456" s="271"/>
      <c r="H456" s="271"/>
      <c r="I456" s="271"/>
      <c r="J456" s="271"/>
      <c r="K456" s="271"/>
      <c r="L456" s="103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78"/>
      <c r="B457" s="103"/>
      <c r="C457" s="271"/>
      <c r="D457" s="271"/>
      <c r="E457" s="78"/>
      <c r="F457" s="271"/>
      <c r="G457" s="271"/>
      <c r="H457" s="271"/>
      <c r="I457" s="271"/>
      <c r="J457" s="271"/>
      <c r="K457" s="271"/>
      <c r="L457" s="103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78"/>
      <c r="B458" s="103"/>
      <c r="C458" s="271"/>
      <c r="D458" s="271"/>
      <c r="E458" s="78"/>
      <c r="F458" s="271"/>
      <c r="G458" s="271"/>
      <c r="H458" s="271"/>
      <c r="I458" s="271"/>
      <c r="J458" s="271"/>
      <c r="K458" s="271"/>
      <c r="L458" s="103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78"/>
      <c r="B459" s="103"/>
      <c r="C459" s="271"/>
      <c r="D459" s="271"/>
      <c r="E459" s="78"/>
      <c r="F459" s="271"/>
      <c r="G459" s="271"/>
      <c r="H459" s="271"/>
      <c r="I459" s="271"/>
      <c r="J459" s="271"/>
      <c r="K459" s="271"/>
      <c r="L459" s="103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78"/>
      <c r="B460" s="103"/>
      <c r="C460" s="271"/>
      <c r="D460" s="271"/>
      <c r="E460" s="78"/>
      <c r="F460" s="271"/>
      <c r="G460" s="271"/>
      <c r="H460" s="271"/>
      <c r="I460" s="271"/>
      <c r="J460" s="271"/>
      <c r="K460" s="271"/>
      <c r="L460" s="103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78"/>
      <c r="B461" s="103"/>
      <c r="C461" s="271"/>
      <c r="D461" s="271"/>
      <c r="E461" s="78"/>
      <c r="F461" s="271"/>
      <c r="G461" s="271"/>
      <c r="H461" s="271"/>
      <c r="I461" s="271"/>
      <c r="J461" s="271"/>
      <c r="K461" s="271"/>
      <c r="L461" s="103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78"/>
      <c r="B462" s="103"/>
      <c r="C462" s="271"/>
      <c r="D462" s="271"/>
      <c r="E462" s="78"/>
      <c r="F462" s="271"/>
      <c r="G462" s="271"/>
      <c r="H462" s="271"/>
      <c r="I462" s="271"/>
      <c r="J462" s="271"/>
      <c r="K462" s="271"/>
      <c r="L462" s="103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78"/>
      <c r="B463" s="103"/>
      <c r="C463" s="271"/>
      <c r="D463" s="271"/>
      <c r="E463" s="78"/>
      <c r="F463" s="271"/>
      <c r="G463" s="271"/>
      <c r="H463" s="271"/>
      <c r="I463" s="271"/>
      <c r="J463" s="271"/>
      <c r="K463" s="271"/>
      <c r="L463" s="103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78"/>
      <c r="B464" s="103"/>
      <c r="C464" s="271"/>
      <c r="D464" s="271"/>
      <c r="E464" s="78"/>
      <c r="F464" s="271"/>
      <c r="G464" s="271"/>
      <c r="H464" s="271"/>
      <c r="I464" s="271"/>
      <c r="J464" s="271"/>
      <c r="K464" s="271"/>
      <c r="L464" s="103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78"/>
      <c r="B465" s="103"/>
      <c r="C465" s="271"/>
      <c r="D465" s="271"/>
      <c r="E465" s="78"/>
      <c r="F465" s="271"/>
      <c r="G465" s="271"/>
      <c r="H465" s="271"/>
      <c r="I465" s="271"/>
      <c r="J465" s="271"/>
      <c r="K465" s="271"/>
      <c r="L465" s="103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78"/>
      <c r="B466" s="103"/>
      <c r="C466" s="271"/>
      <c r="D466" s="271"/>
      <c r="E466" s="78"/>
      <c r="F466" s="271"/>
      <c r="G466" s="271"/>
      <c r="H466" s="271"/>
      <c r="I466" s="271"/>
      <c r="J466" s="271"/>
      <c r="K466" s="271"/>
      <c r="L466" s="103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78"/>
      <c r="B467" s="103"/>
      <c r="C467" s="271"/>
      <c r="D467" s="271"/>
      <c r="E467" s="78"/>
      <c r="F467" s="271"/>
      <c r="G467" s="271"/>
      <c r="H467" s="271"/>
      <c r="I467" s="271"/>
      <c r="J467" s="271"/>
      <c r="K467" s="271"/>
      <c r="L467" s="103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78"/>
      <c r="B468" s="103"/>
      <c r="C468" s="271"/>
      <c r="D468" s="271"/>
      <c r="E468" s="78"/>
      <c r="F468" s="271"/>
      <c r="G468" s="271"/>
      <c r="H468" s="271"/>
      <c r="I468" s="271"/>
      <c r="J468" s="271"/>
      <c r="K468" s="271"/>
      <c r="L468" s="103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78"/>
      <c r="B469" s="103"/>
      <c r="C469" s="271"/>
      <c r="D469" s="271"/>
      <c r="E469" s="78"/>
      <c r="F469" s="271"/>
      <c r="G469" s="271"/>
      <c r="H469" s="271"/>
      <c r="I469" s="271"/>
      <c r="J469" s="271"/>
      <c r="K469" s="271"/>
      <c r="L469" s="103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78"/>
      <c r="B470" s="103"/>
      <c r="C470" s="271"/>
      <c r="D470" s="271"/>
      <c r="E470" s="78"/>
      <c r="F470" s="271"/>
      <c r="G470" s="271"/>
      <c r="H470" s="271"/>
      <c r="I470" s="271"/>
      <c r="J470" s="271"/>
      <c r="K470" s="271"/>
      <c r="L470" s="103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78"/>
      <c r="B471" s="103"/>
      <c r="C471" s="271"/>
      <c r="D471" s="271"/>
      <c r="E471" s="78"/>
      <c r="F471" s="271"/>
      <c r="G471" s="271"/>
      <c r="H471" s="271"/>
      <c r="I471" s="271"/>
      <c r="J471" s="271"/>
      <c r="K471" s="271"/>
      <c r="L471" s="103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78"/>
      <c r="B472" s="103"/>
      <c r="C472" s="271"/>
      <c r="D472" s="271"/>
      <c r="E472" s="78"/>
      <c r="F472" s="271"/>
      <c r="G472" s="271"/>
      <c r="H472" s="271"/>
      <c r="I472" s="271"/>
      <c r="J472" s="271"/>
      <c r="K472" s="271"/>
      <c r="L472" s="103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78"/>
      <c r="B473" s="103"/>
      <c r="C473" s="271"/>
      <c r="D473" s="271"/>
      <c r="E473" s="78"/>
      <c r="F473" s="271"/>
      <c r="G473" s="271"/>
      <c r="H473" s="271"/>
      <c r="I473" s="271"/>
      <c r="J473" s="271"/>
      <c r="K473" s="271"/>
      <c r="L473" s="103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78"/>
      <c r="B474" s="103"/>
      <c r="C474" s="271"/>
      <c r="D474" s="271"/>
      <c r="E474" s="78"/>
      <c r="F474" s="271"/>
      <c r="G474" s="271"/>
      <c r="H474" s="271"/>
      <c r="I474" s="271"/>
      <c r="J474" s="271"/>
      <c r="K474" s="271"/>
      <c r="L474" s="103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78"/>
      <c r="B475" s="103"/>
      <c r="C475" s="271"/>
      <c r="D475" s="271"/>
      <c r="E475" s="78"/>
      <c r="F475" s="271"/>
      <c r="G475" s="271"/>
      <c r="H475" s="271"/>
      <c r="I475" s="271"/>
      <c r="J475" s="271"/>
      <c r="K475" s="271"/>
      <c r="L475" s="103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78"/>
      <c r="B476" s="103"/>
      <c r="C476" s="271"/>
      <c r="D476" s="271"/>
      <c r="E476" s="78"/>
      <c r="F476" s="271"/>
      <c r="G476" s="271"/>
      <c r="H476" s="271"/>
      <c r="I476" s="271"/>
      <c r="J476" s="271"/>
      <c r="K476" s="271"/>
      <c r="L476" s="103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78"/>
      <c r="B477" s="103"/>
      <c r="C477" s="271"/>
      <c r="D477" s="271"/>
      <c r="E477" s="78"/>
      <c r="F477" s="271"/>
      <c r="G477" s="271"/>
      <c r="H477" s="271"/>
      <c r="I477" s="271"/>
      <c r="J477" s="271"/>
      <c r="K477" s="271"/>
      <c r="L477" s="103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78"/>
      <c r="B478" s="103"/>
      <c r="C478" s="271"/>
      <c r="D478" s="271"/>
      <c r="E478" s="78"/>
      <c r="F478" s="271"/>
      <c r="G478" s="271"/>
      <c r="H478" s="271"/>
      <c r="I478" s="271"/>
      <c r="J478" s="271"/>
      <c r="K478" s="271"/>
      <c r="L478" s="103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78"/>
      <c r="B479" s="103"/>
      <c r="C479" s="271"/>
      <c r="D479" s="271"/>
      <c r="E479" s="78"/>
      <c r="F479" s="271"/>
      <c r="G479" s="271"/>
      <c r="H479" s="271"/>
      <c r="I479" s="271"/>
      <c r="J479" s="271"/>
      <c r="K479" s="271"/>
      <c r="L479" s="103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78"/>
      <c r="B480" s="103"/>
      <c r="C480" s="271"/>
      <c r="D480" s="271"/>
      <c r="E480" s="78"/>
      <c r="F480" s="271"/>
      <c r="G480" s="271"/>
      <c r="H480" s="271"/>
      <c r="I480" s="271"/>
      <c r="J480" s="271"/>
      <c r="K480" s="271"/>
      <c r="L480" s="103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78"/>
      <c r="B481" s="103"/>
      <c r="C481" s="271"/>
      <c r="D481" s="271"/>
      <c r="E481" s="78"/>
      <c r="F481" s="271"/>
      <c r="G481" s="271"/>
      <c r="H481" s="271"/>
      <c r="I481" s="271"/>
      <c r="J481" s="271"/>
      <c r="K481" s="271"/>
      <c r="L481" s="103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78"/>
      <c r="B482" s="103"/>
      <c r="C482" s="271"/>
      <c r="D482" s="271"/>
      <c r="E482" s="78"/>
      <c r="F482" s="271"/>
      <c r="G482" s="271"/>
      <c r="H482" s="271"/>
      <c r="I482" s="271"/>
      <c r="J482" s="271"/>
      <c r="K482" s="271"/>
      <c r="L482" s="103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78"/>
      <c r="B483" s="103"/>
      <c r="C483" s="271"/>
      <c r="D483" s="271"/>
      <c r="E483" s="78"/>
      <c r="F483" s="271"/>
      <c r="G483" s="271"/>
      <c r="H483" s="271"/>
      <c r="I483" s="271"/>
      <c r="J483" s="271"/>
      <c r="K483" s="271"/>
      <c r="L483" s="103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78"/>
      <c r="B484" s="103"/>
      <c r="C484" s="271"/>
      <c r="D484" s="271"/>
      <c r="E484" s="78"/>
      <c r="F484" s="271"/>
      <c r="G484" s="271"/>
      <c r="H484" s="271"/>
      <c r="I484" s="271"/>
      <c r="J484" s="271"/>
      <c r="K484" s="271"/>
      <c r="L484" s="103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78"/>
      <c r="B485" s="103"/>
      <c r="C485" s="271"/>
      <c r="D485" s="271"/>
      <c r="E485" s="78"/>
      <c r="F485" s="271"/>
      <c r="G485" s="271"/>
      <c r="H485" s="271"/>
      <c r="I485" s="271"/>
      <c r="J485" s="271"/>
      <c r="K485" s="271"/>
      <c r="L485" s="103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78"/>
      <c r="B486" s="103"/>
      <c r="C486" s="271"/>
      <c r="D486" s="271"/>
      <c r="E486" s="78"/>
      <c r="F486" s="271"/>
      <c r="G486" s="271"/>
      <c r="H486" s="271"/>
      <c r="I486" s="271"/>
      <c r="J486" s="271"/>
      <c r="K486" s="271"/>
      <c r="L486" s="103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78"/>
      <c r="B487" s="103"/>
      <c r="C487" s="271"/>
      <c r="D487" s="271"/>
      <c r="E487" s="78"/>
      <c r="F487" s="271"/>
      <c r="G487" s="271"/>
      <c r="H487" s="271"/>
      <c r="I487" s="271"/>
      <c r="J487" s="271"/>
      <c r="K487" s="271"/>
      <c r="L487" s="103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78"/>
      <c r="B488" s="103"/>
      <c r="C488" s="271"/>
      <c r="D488" s="271"/>
      <c r="E488" s="78"/>
      <c r="F488" s="271"/>
      <c r="G488" s="271"/>
      <c r="H488" s="271"/>
      <c r="I488" s="271"/>
      <c r="J488" s="271"/>
      <c r="K488" s="271"/>
      <c r="L488" s="103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78"/>
      <c r="B489" s="103"/>
      <c r="C489" s="271"/>
      <c r="D489" s="271"/>
      <c r="E489" s="78"/>
      <c r="F489" s="271"/>
      <c r="G489" s="271"/>
      <c r="H489" s="271"/>
      <c r="I489" s="271"/>
      <c r="J489" s="271"/>
      <c r="K489" s="271"/>
      <c r="L489" s="103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78"/>
      <c r="B490" s="103"/>
      <c r="C490" s="271"/>
      <c r="D490" s="271"/>
      <c r="E490" s="78"/>
      <c r="F490" s="271"/>
      <c r="G490" s="271"/>
      <c r="H490" s="271"/>
      <c r="I490" s="271"/>
      <c r="J490" s="271"/>
      <c r="K490" s="271"/>
      <c r="L490" s="103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78"/>
      <c r="B491" s="103"/>
      <c r="C491" s="271"/>
      <c r="D491" s="271"/>
      <c r="E491" s="78"/>
      <c r="F491" s="271"/>
      <c r="G491" s="271"/>
      <c r="H491" s="271"/>
      <c r="I491" s="271"/>
      <c r="J491" s="271"/>
      <c r="K491" s="271"/>
      <c r="L491" s="103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78"/>
      <c r="B492" s="103"/>
      <c r="C492" s="271"/>
      <c r="D492" s="271"/>
      <c r="E492" s="78"/>
      <c r="F492" s="271"/>
      <c r="G492" s="271"/>
      <c r="H492" s="271"/>
      <c r="I492" s="271"/>
      <c r="J492" s="271"/>
      <c r="K492" s="271"/>
      <c r="L492" s="103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78"/>
      <c r="B493" s="103"/>
      <c r="C493" s="271"/>
      <c r="D493" s="271"/>
      <c r="E493" s="78"/>
      <c r="F493" s="271"/>
      <c r="G493" s="271"/>
      <c r="H493" s="271"/>
      <c r="I493" s="271"/>
      <c r="J493" s="271"/>
      <c r="K493" s="271"/>
      <c r="L493" s="103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78"/>
      <c r="B494" s="103"/>
      <c r="C494" s="271"/>
      <c r="D494" s="271"/>
      <c r="E494" s="78"/>
      <c r="F494" s="271"/>
      <c r="G494" s="271"/>
      <c r="H494" s="271"/>
      <c r="I494" s="271"/>
      <c r="J494" s="271"/>
      <c r="K494" s="271"/>
      <c r="L494" s="103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78"/>
      <c r="B495" s="103"/>
      <c r="C495" s="271"/>
      <c r="D495" s="271"/>
      <c r="E495" s="78"/>
      <c r="F495" s="271"/>
      <c r="G495" s="271"/>
      <c r="H495" s="271"/>
      <c r="I495" s="271"/>
      <c r="J495" s="271"/>
      <c r="K495" s="271"/>
      <c r="L495" s="103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78"/>
      <c r="B496" s="103"/>
      <c r="C496" s="271"/>
      <c r="D496" s="271"/>
      <c r="E496" s="78"/>
      <c r="F496" s="271"/>
      <c r="G496" s="271"/>
      <c r="H496" s="271"/>
      <c r="I496" s="271"/>
      <c r="J496" s="271"/>
      <c r="K496" s="271"/>
      <c r="L496" s="103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78"/>
      <c r="B497" s="103"/>
      <c r="C497" s="271"/>
      <c r="D497" s="271"/>
      <c r="E497" s="78"/>
      <c r="F497" s="271"/>
      <c r="G497" s="271"/>
      <c r="H497" s="271"/>
      <c r="I497" s="271"/>
      <c r="J497" s="271"/>
      <c r="K497" s="271"/>
      <c r="L497" s="103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78"/>
      <c r="B498" s="103"/>
      <c r="C498" s="271"/>
      <c r="D498" s="271"/>
      <c r="E498" s="78"/>
      <c r="F498" s="271"/>
      <c r="G498" s="271"/>
      <c r="H498" s="271"/>
      <c r="I498" s="271"/>
      <c r="J498" s="271"/>
      <c r="K498" s="271"/>
      <c r="L498" s="103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78"/>
      <c r="B499" s="103"/>
      <c r="C499" s="271"/>
      <c r="D499" s="271"/>
      <c r="E499" s="78"/>
      <c r="F499" s="271"/>
      <c r="G499" s="271"/>
      <c r="H499" s="271"/>
      <c r="I499" s="271"/>
      <c r="J499" s="271"/>
      <c r="K499" s="271"/>
      <c r="L499" s="103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78"/>
      <c r="B500" s="103"/>
      <c r="C500" s="271"/>
      <c r="D500" s="271"/>
      <c r="E500" s="78"/>
      <c r="F500" s="271"/>
      <c r="G500" s="271"/>
      <c r="H500" s="271"/>
      <c r="I500" s="271"/>
      <c r="J500" s="271"/>
      <c r="K500" s="271"/>
      <c r="L500" s="103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78"/>
      <c r="B501" s="103"/>
      <c r="C501" s="271"/>
      <c r="D501" s="271"/>
      <c r="E501" s="78"/>
      <c r="F501" s="271"/>
      <c r="G501" s="271"/>
      <c r="H501" s="271"/>
      <c r="I501" s="271"/>
      <c r="J501" s="271"/>
      <c r="K501" s="271"/>
      <c r="L501" s="103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78"/>
      <c r="B502" s="103"/>
      <c r="C502" s="271"/>
      <c r="D502" s="271"/>
      <c r="E502" s="78"/>
      <c r="F502" s="271"/>
      <c r="G502" s="271"/>
      <c r="H502" s="271"/>
      <c r="I502" s="271"/>
      <c r="J502" s="271"/>
      <c r="K502" s="271"/>
      <c r="L502" s="103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78"/>
      <c r="B503" s="103"/>
      <c r="C503" s="271"/>
      <c r="D503" s="271"/>
      <c r="E503" s="78"/>
      <c r="F503" s="271"/>
      <c r="G503" s="271"/>
      <c r="H503" s="271"/>
      <c r="I503" s="271"/>
      <c r="J503" s="271"/>
      <c r="K503" s="271"/>
      <c r="L503" s="103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78"/>
      <c r="B504" s="103"/>
      <c r="C504" s="271"/>
      <c r="D504" s="271"/>
      <c r="E504" s="78"/>
      <c r="F504" s="271"/>
      <c r="G504" s="271"/>
      <c r="H504" s="271"/>
      <c r="I504" s="271"/>
      <c r="J504" s="271"/>
      <c r="K504" s="271"/>
      <c r="L504" s="103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78"/>
      <c r="B505" s="103"/>
      <c r="C505" s="271"/>
      <c r="D505" s="271"/>
      <c r="E505" s="78"/>
      <c r="F505" s="271"/>
      <c r="G505" s="271"/>
      <c r="H505" s="271"/>
      <c r="I505" s="271"/>
      <c r="J505" s="271"/>
      <c r="K505" s="271"/>
      <c r="L505" s="103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78"/>
      <c r="B506" s="103"/>
      <c r="C506" s="271"/>
      <c r="D506" s="271"/>
      <c r="E506" s="78"/>
      <c r="F506" s="271"/>
      <c r="G506" s="271"/>
      <c r="H506" s="271"/>
      <c r="I506" s="271"/>
      <c r="J506" s="271"/>
      <c r="K506" s="271"/>
      <c r="L506" s="103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78"/>
      <c r="B507" s="103"/>
      <c r="C507" s="271"/>
      <c r="D507" s="271"/>
      <c r="E507" s="78"/>
      <c r="F507" s="271"/>
      <c r="G507" s="271"/>
      <c r="H507" s="271"/>
      <c r="I507" s="271"/>
      <c r="J507" s="271"/>
      <c r="K507" s="271"/>
      <c r="L507" s="103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78"/>
      <c r="B508" s="103"/>
      <c r="C508" s="271"/>
      <c r="D508" s="271"/>
      <c r="E508" s="78"/>
      <c r="F508" s="271"/>
      <c r="G508" s="271"/>
      <c r="H508" s="271"/>
      <c r="I508" s="271"/>
      <c r="J508" s="271"/>
      <c r="K508" s="271"/>
      <c r="L508" s="103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78"/>
      <c r="B509" s="103"/>
      <c r="C509" s="271"/>
      <c r="D509" s="271"/>
      <c r="E509" s="78"/>
      <c r="F509" s="271"/>
      <c r="G509" s="271"/>
      <c r="H509" s="271"/>
      <c r="I509" s="271"/>
      <c r="J509" s="271"/>
      <c r="K509" s="271"/>
      <c r="L509" s="103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78"/>
      <c r="B510" s="103"/>
      <c r="C510" s="271"/>
      <c r="D510" s="271"/>
      <c r="E510" s="78"/>
      <c r="F510" s="271"/>
      <c r="G510" s="271"/>
      <c r="H510" s="271"/>
      <c r="I510" s="271"/>
      <c r="J510" s="271"/>
      <c r="K510" s="271"/>
      <c r="L510" s="103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78"/>
      <c r="B511" s="103"/>
      <c r="C511" s="271"/>
      <c r="D511" s="271"/>
      <c r="E511" s="78"/>
      <c r="F511" s="271"/>
      <c r="G511" s="271"/>
      <c r="H511" s="271"/>
      <c r="I511" s="271"/>
      <c r="J511" s="271"/>
      <c r="K511" s="271"/>
      <c r="L511" s="103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78"/>
      <c r="B512" s="103"/>
      <c r="C512" s="271"/>
      <c r="D512" s="271"/>
      <c r="E512" s="78"/>
      <c r="F512" s="271"/>
      <c r="G512" s="271"/>
      <c r="H512" s="271"/>
      <c r="I512" s="271"/>
      <c r="J512" s="271"/>
      <c r="K512" s="271"/>
      <c r="L512" s="103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78"/>
      <c r="B513" s="103"/>
      <c r="C513" s="271"/>
      <c r="D513" s="271"/>
      <c r="E513" s="78"/>
      <c r="F513" s="271"/>
      <c r="G513" s="271"/>
      <c r="H513" s="271"/>
      <c r="I513" s="271"/>
      <c r="J513" s="271"/>
      <c r="K513" s="271"/>
      <c r="L513" s="103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78"/>
      <c r="B514" s="103"/>
      <c r="C514" s="271"/>
      <c r="D514" s="271"/>
      <c r="E514" s="78"/>
      <c r="F514" s="271"/>
      <c r="G514" s="271"/>
      <c r="H514" s="271"/>
      <c r="I514" s="271"/>
      <c r="J514" s="271"/>
      <c r="K514" s="271"/>
      <c r="L514" s="103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78"/>
      <c r="B515" s="103"/>
      <c r="C515" s="271"/>
      <c r="D515" s="271"/>
      <c r="E515" s="78"/>
      <c r="F515" s="271"/>
      <c r="G515" s="271"/>
      <c r="H515" s="271"/>
      <c r="I515" s="271"/>
      <c r="J515" s="271"/>
      <c r="K515" s="271"/>
      <c r="L515" s="103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78"/>
      <c r="B516" s="103"/>
      <c r="C516" s="271"/>
      <c r="D516" s="271"/>
      <c r="E516" s="78"/>
      <c r="F516" s="271"/>
      <c r="G516" s="271"/>
      <c r="H516" s="271"/>
      <c r="I516" s="271"/>
      <c r="J516" s="271"/>
      <c r="K516" s="271"/>
      <c r="L516" s="103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78"/>
      <c r="B517" s="103"/>
      <c r="C517" s="271"/>
      <c r="D517" s="271"/>
      <c r="E517" s="78"/>
      <c r="F517" s="271"/>
      <c r="G517" s="271"/>
      <c r="H517" s="271"/>
      <c r="I517" s="271"/>
      <c r="J517" s="271"/>
      <c r="K517" s="271"/>
      <c r="L517" s="103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78"/>
      <c r="B518" s="103"/>
      <c r="C518" s="271"/>
      <c r="D518" s="271"/>
      <c r="E518" s="78"/>
      <c r="F518" s="271"/>
      <c r="G518" s="271"/>
      <c r="H518" s="271"/>
      <c r="I518" s="271"/>
      <c r="J518" s="271"/>
      <c r="K518" s="271"/>
      <c r="L518" s="103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78"/>
      <c r="B519" s="103"/>
      <c r="C519" s="271"/>
      <c r="D519" s="271"/>
      <c r="E519" s="78"/>
      <c r="F519" s="271"/>
      <c r="G519" s="271"/>
      <c r="H519" s="271"/>
      <c r="I519" s="271"/>
      <c r="J519" s="271"/>
      <c r="K519" s="271"/>
      <c r="L519" s="103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78"/>
      <c r="B520" s="103"/>
      <c r="C520" s="271"/>
      <c r="D520" s="271"/>
      <c r="E520" s="78"/>
      <c r="F520" s="271"/>
      <c r="G520" s="271"/>
      <c r="H520" s="271"/>
      <c r="I520" s="271"/>
      <c r="J520" s="271"/>
      <c r="K520" s="271"/>
      <c r="L520" s="103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78"/>
      <c r="B521" s="103"/>
      <c r="C521" s="271"/>
      <c r="D521" s="271"/>
      <c r="E521" s="78"/>
      <c r="F521" s="271"/>
      <c r="G521" s="271"/>
      <c r="H521" s="271"/>
      <c r="I521" s="271"/>
      <c r="J521" s="271"/>
      <c r="K521" s="271"/>
      <c r="L521" s="103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78"/>
      <c r="B522" s="103"/>
      <c r="C522" s="271"/>
      <c r="D522" s="271"/>
      <c r="E522" s="78"/>
      <c r="F522" s="271"/>
      <c r="G522" s="271"/>
      <c r="H522" s="271"/>
      <c r="I522" s="271"/>
      <c r="J522" s="271"/>
      <c r="K522" s="271"/>
      <c r="L522" s="103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78"/>
      <c r="B523" s="103"/>
      <c r="C523" s="271"/>
      <c r="D523" s="271"/>
      <c r="E523" s="78"/>
      <c r="F523" s="271"/>
      <c r="G523" s="271"/>
      <c r="H523" s="271"/>
      <c r="I523" s="271"/>
      <c r="J523" s="271"/>
      <c r="K523" s="271"/>
      <c r="L523" s="103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78"/>
      <c r="B524" s="103"/>
      <c r="C524" s="271"/>
      <c r="D524" s="271"/>
      <c r="E524" s="78"/>
      <c r="F524" s="271"/>
      <c r="G524" s="271"/>
      <c r="H524" s="271"/>
      <c r="I524" s="271"/>
      <c r="J524" s="271"/>
      <c r="K524" s="271"/>
      <c r="L524" s="103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78"/>
      <c r="B525" s="103"/>
      <c r="C525" s="271"/>
      <c r="D525" s="271"/>
      <c r="E525" s="78"/>
      <c r="F525" s="271"/>
      <c r="G525" s="271"/>
      <c r="H525" s="271"/>
      <c r="I525" s="271"/>
      <c r="J525" s="271"/>
      <c r="K525" s="271"/>
      <c r="L525" s="103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78"/>
      <c r="B526" s="103"/>
      <c r="C526" s="271"/>
      <c r="D526" s="271"/>
      <c r="E526" s="78"/>
      <c r="F526" s="271"/>
      <c r="G526" s="271"/>
      <c r="H526" s="271"/>
      <c r="I526" s="271"/>
      <c r="J526" s="271"/>
      <c r="K526" s="271"/>
      <c r="L526" s="103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78"/>
      <c r="B527" s="103"/>
      <c r="C527" s="271"/>
      <c r="D527" s="271"/>
      <c r="E527" s="78"/>
      <c r="F527" s="271"/>
      <c r="G527" s="271"/>
      <c r="H527" s="271"/>
      <c r="I527" s="271"/>
      <c r="J527" s="271"/>
      <c r="K527" s="271"/>
      <c r="L527" s="103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78"/>
      <c r="B528" s="103"/>
      <c r="C528" s="271"/>
      <c r="D528" s="271"/>
      <c r="E528" s="78"/>
      <c r="F528" s="271"/>
      <c r="G528" s="271"/>
      <c r="H528" s="271"/>
      <c r="I528" s="271"/>
      <c r="J528" s="271"/>
      <c r="K528" s="271"/>
      <c r="L528" s="103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78"/>
      <c r="B529" s="103"/>
      <c r="C529" s="271"/>
      <c r="D529" s="271"/>
      <c r="E529" s="78"/>
      <c r="F529" s="271"/>
      <c r="G529" s="271"/>
      <c r="H529" s="271"/>
      <c r="I529" s="271"/>
      <c r="J529" s="271"/>
      <c r="K529" s="271"/>
      <c r="L529" s="103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78"/>
      <c r="B530" s="103"/>
      <c r="C530" s="271"/>
      <c r="D530" s="271"/>
      <c r="E530" s="78"/>
      <c r="F530" s="271"/>
      <c r="G530" s="271"/>
      <c r="H530" s="271"/>
      <c r="I530" s="271"/>
      <c r="J530" s="271"/>
      <c r="K530" s="271"/>
      <c r="L530" s="103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78"/>
      <c r="B531" s="103"/>
      <c r="C531" s="271"/>
      <c r="D531" s="271"/>
      <c r="E531" s="78"/>
      <c r="F531" s="271"/>
      <c r="G531" s="271"/>
      <c r="H531" s="271"/>
      <c r="I531" s="271"/>
      <c r="J531" s="271"/>
      <c r="K531" s="271"/>
      <c r="L531" s="103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78"/>
      <c r="B532" s="103"/>
      <c r="C532" s="271"/>
      <c r="D532" s="271"/>
      <c r="E532" s="78"/>
      <c r="F532" s="271"/>
      <c r="G532" s="271"/>
      <c r="H532" s="271"/>
      <c r="I532" s="271"/>
      <c r="J532" s="271"/>
      <c r="K532" s="271"/>
      <c r="L532" s="103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78"/>
      <c r="B533" s="103"/>
      <c r="C533" s="271"/>
      <c r="D533" s="271"/>
      <c r="E533" s="78"/>
      <c r="F533" s="271"/>
      <c r="G533" s="271"/>
      <c r="H533" s="271"/>
      <c r="I533" s="271"/>
      <c r="J533" s="271"/>
      <c r="K533" s="271"/>
      <c r="L533" s="103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78"/>
      <c r="B534" s="103"/>
      <c r="C534" s="271"/>
      <c r="D534" s="271"/>
      <c r="E534" s="78"/>
      <c r="F534" s="271"/>
      <c r="G534" s="271"/>
      <c r="H534" s="271"/>
      <c r="I534" s="271"/>
      <c r="J534" s="271"/>
      <c r="K534" s="271"/>
      <c r="L534" s="103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78"/>
      <c r="B535" s="103"/>
      <c r="C535" s="271"/>
      <c r="D535" s="271"/>
      <c r="E535" s="78"/>
      <c r="F535" s="271"/>
      <c r="G535" s="271"/>
      <c r="H535" s="271"/>
      <c r="I535" s="271"/>
      <c r="J535" s="271"/>
      <c r="K535" s="271"/>
      <c r="L535" s="103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78"/>
      <c r="B536" s="103"/>
      <c r="C536" s="271"/>
      <c r="D536" s="271"/>
      <c r="E536" s="78"/>
      <c r="F536" s="271"/>
      <c r="G536" s="271"/>
      <c r="H536" s="271"/>
      <c r="I536" s="271"/>
      <c r="J536" s="271"/>
      <c r="K536" s="271"/>
      <c r="L536" s="103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78"/>
      <c r="B537" s="103"/>
      <c r="C537" s="271"/>
      <c r="D537" s="271"/>
      <c r="E537" s="78"/>
      <c r="F537" s="271"/>
      <c r="G537" s="271"/>
      <c r="H537" s="271"/>
      <c r="I537" s="271"/>
      <c r="J537" s="271"/>
      <c r="K537" s="271"/>
      <c r="L537" s="103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78"/>
      <c r="B538" s="103"/>
      <c r="C538" s="271"/>
      <c r="D538" s="271"/>
      <c r="E538" s="78"/>
      <c r="F538" s="271"/>
      <c r="G538" s="271"/>
      <c r="H538" s="271"/>
      <c r="I538" s="271"/>
      <c r="J538" s="271"/>
      <c r="K538" s="271"/>
      <c r="L538" s="103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78"/>
      <c r="B539" s="103"/>
      <c r="C539" s="271"/>
      <c r="D539" s="271"/>
      <c r="E539" s="78"/>
      <c r="F539" s="271"/>
      <c r="G539" s="271"/>
      <c r="H539" s="271"/>
      <c r="I539" s="271"/>
      <c r="J539" s="271"/>
      <c r="K539" s="271"/>
      <c r="L539" s="103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78"/>
      <c r="B540" s="103"/>
      <c r="C540" s="271"/>
      <c r="D540" s="271"/>
      <c r="E540" s="78"/>
      <c r="F540" s="271"/>
      <c r="G540" s="271"/>
      <c r="H540" s="271"/>
      <c r="I540" s="271"/>
      <c r="J540" s="271"/>
      <c r="K540" s="271"/>
      <c r="L540" s="103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78"/>
      <c r="B541" s="103"/>
      <c r="C541" s="271"/>
      <c r="D541" s="271"/>
      <c r="E541" s="78"/>
      <c r="F541" s="271"/>
      <c r="G541" s="271"/>
      <c r="H541" s="271"/>
      <c r="I541" s="271"/>
      <c r="J541" s="271"/>
      <c r="K541" s="271"/>
      <c r="L541" s="103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78"/>
      <c r="B542" s="103"/>
      <c r="C542" s="271"/>
      <c r="D542" s="271"/>
      <c r="E542" s="78"/>
      <c r="F542" s="271"/>
      <c r="G542" s="271"/>
      <c r="H542" s="271"/>
      <c r="I542" s="271"/>
      <c r="J542" s="271"/>
      <c r="K542" s="271"/>
      <c r="L542" s="103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78"/>
      <c r="B543" s="103"/>
      <c r="C543" s="271"/>
      <c r="D543" s="271"/>
      <c r="E543" s="78"/>
      <c r="F543" s="271"/>
      <c r="G543" s="271"/>
      <c r="H543" s="271"/>
      <c r="I543" s="271"/>
      <c r="J543" s="271"/>
      <c r="K543" s="271"/>
      <c r="L543" s="103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78"/>
      <c r="B544" s="103"/>
      <c r="C544" s="271"/>
      <c r="D544" s="271"/>
      <c r="E544" s="78"/>
      <c r="F544" s="271"/>
      <c r="G544" s="271"/>
      <c r="H544" s="271"/>
      <c r="I544" s="271"/>
      <c r="J544" s="271"/>
      <c r="K544" s="271"/>
      <c r="L544" s="103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78"/>
      <c r="B545" s="103"/>
      <c r="C545" s="271"/>
      <c r="D545" s="271"/>
      <c r="E545" s="78"/>
      <c r="F545" s="271"/>
      <c r="G545" s="271"/>
      <c r="H545" s="271"/>
      <c r="I545" s="271"/>
      <c r="J545" s="271"/>
      <c r="K545" s="271"/>
      <c r="L545" s="103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78"/>
      <c r="B546" s="103"/>
      <c r="C546" s="271"/>
      <c r="D546" s="271"/>
      <c r="E546" s="78"/>
      <c r="F546" s="271"/>
      <c r="G546" s="271"/>
      <c r="H546" s="271"/>
      <c r="I546" s="271"/>
      <c r="J546" s="271"/>
      <c r="K546" s="271"/>
      <c r="L546" s="103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78"/>
      <c r="B547" s="103"/>
      <c r="C547" s="271"/>
      <c r="D547" s="271"/>
      <c r="E547" s="78"/>
      <c r="F547" s="271"/>
      <c r="G547" s="271"/>
      <c r="H547" s="271"/>
      <c r="I547" s="271"/>
      <c r="J547" s="271"/>
      <c r="K547" s="271"/>
      <c r="L547" s="103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78"/>
      <c r="B548" s="103"/>
      <c r="C548" s="271"/>
      <c r="D548" s="271"/>
      <c r="E548" s="78"/>
      <c r="F548" s="271"/>
      <c r="G548" s="271"/>
      <c r="H548" s="271"/>
      <c r="I548" s="271"/>
      <c r="J548" s="271"/>
      <c r="K548" s="271"/>
      <c r="L548" s="103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78"/>
      <c r="B549" s="103"/>
      <c r="C549" s="271"/>
      <c r="D549" s="271"/>
      <c r="E549" s="78"/>
      <c r="F549" s="271"/>
      <c r="G549" s="271"/>
      <c r="H549" s="271"/>
      <c r="I549" s="271"/>
      <c r="J549" s="271"/>
      <c r="K549" s="271"/>
      <c r="L549" s="103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78"/>
      <c r="B550" s="103"/>
      <c r="C550" s="271"/>
      <c r="D550" s="271"/>
      <c r="E550" s="78"/>
      <c r="F550" s="271"/>
      <c r="G550" s="271"/>
      <c r="H550" s="271"/>
      <c r="I550" s="271"/>
      <c r="J550" s="271"/>
      <c r="K550" s="271"/>
      <c r="L550" s="103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78"/>
      <c r="B551" s="103"/>
      <c r="C551" s="271"/>
      <c r="D551" s="271"/>
      <c r="E551" s="78"/>
      <c r="F551" s="271"/>
      <c r="G551" s="271"/>
      <c r="H551" s="271"/>
      <c r="I551" s="271"/>
      <c r="J551" s="271"/>
      <c r="K551" s="271"/>
      <c r="L551" s="103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78"/>
      <c r="B552" s="103"/>
      <c r="C552" s="271"/>
      <c r="D552" s="271"/>
      <c r="E552" s="78"/>
      <c r="F552" s="271"/>
      <c r="G552" s="271"/>
      <c r="H552" s="271"/>
      <c r="I552" s="271"/>
      <c r="J552" s="271"/>
      <c r="K552" s="271"/>
      <c r="L552" s="103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78"/>
      <c r="B553" s="103"/>
      <c r="C553" s="271"/>
      <c r="D553" s="271"/>
      <c r="E553" s="78"/>
      <c r="F553" s="271"/>
      <c r="G553" s="271"/>
      <c r="H553" s="271"/>
      <c r="I553" s="271"/>
      <c r="J553" s="271"/>
      <c r="K553" s="271"/>
      <c r="L553" s="103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78"/>
      <c r="B554" s="103"/>
      <c r="C554" s="271"/>
      <c r="D554" s="271"/>
      <c r="E554" s="78"/>
      <c r="F554" s="271"/>
      <c r="G554" s="271"/>
      <c r="H554" s="271"/>
      <c r="I554" s="271"/>
      <c r="J554" s="271"/>
      <c r="K554" s="271"/>
      <c r="L554" s="103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78"/>
      <c r="B555" s="103"/>
      <c r="C555" s="271"/>
      <c r="D555" s="271"/>
      <c r="E555" s="78"/>
      <c r="F555" s="271"/>
      <c r="G555" s="271"/>
      <c r="H555" s="271"/>
      <c r="I555" s="271"/>
      <c r="J555" s="271"/>
      <c r="K555" s="271"/>
      <c r="L555" s="103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78"/>
      <c r="B556" s="103"/>
      <c r="C556" s="271"/>
      <c r="D556" s="271"/>
      <c r="E556" s="78"/>
      <c r="F556" s="271"/>
      <c r="G556" s="271"/>
      <c r="H556" s="271"/>
      <c r="I556" s="271"/>
      <c r="J556" s="271"/>
      <c r="K556" s="271"/>
      <c r="L556" s="103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78"/>
      <c r="B557" s="103"/>
      <c r="C557" s="271"/>
      <c r="D557" s="271"/>
      <c r="E557" s="78"/>
      <c r="F557" s="271"/>
      <c r="G557" s="271"/>
      <c r="H557" s="271"/>
      <c r="I557" s="271"/>
      <c r="J557" s="271"/>
      <c r="K557" s="271"/>
      <c r="L557" s="103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78"/>
      <c r="B558" s="103"/>
      <c r="C558" s="271"/>
      <c r="D558" s="271"/>
      <c r="E558" s="78"/>
      <c r="F558" s="271"/>
      <c r="G558" s="271"/>
      <c r="H558" s="271"/>
      <c r="I558" s="271"/>
      <c r="J558" s="271"/>
      <c r="K558" s="271"/>
      <c r="L558" s="103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78"/>
      <c r="B559" s="103"/>
      <c r="C559" s="271"/>
      <c r="D559" s="271"/>
      <c r="E559" s="78"/>
      <c r="F559" s="271"/>
      <c r="G559" s="271"/>
      <c r="H559" s="271"/>
      <c r="I559" s="271"/>
      <c r="J559" s="271"/>
      <c r="K559" s="271"/>
      <c r="L559" s="103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78"/>
      <c r="B560" s="103"/>
      <c r="C560" s="271"/>
      <c r="D560" s="271"/>
      <c r="E560" s="78"/>
      <c r="F560" s="271"/>
      <c r="G560" s="271"/>
      <c r="H560" s="271"/>
      <c r="I560" s="271"/>
      <c r="J560" s="271"/>
      <c r="K560" s="271"/>
      <c r="L560" s="103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78"/>
      <c r="B561" s="103"/>
      <c r="C561" s="271"/>
      <c r="D561" s="271"/>
      <c r="E561" s="78"/>
      <c r="F561" s="271"/>
      <c r="G561" s="271"/>
      <c r="H561" s="271"/>
      <c r="I561" s="271"/>
      <c r="J561" s="271"/>
      <c r="K561" s="271"/>
      <c r="L561" s="103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78"/>
      <c r="B562" s="103"/>
      <c r="C562" s="271"/>
      <c r="D562" s="271"/>
      <c r="E562" s="78"/>
      <c r="F562" s="271"/>
      <c r="G562" s="271"/>
      <c r="H562" s="271"/>
      <c r="I562" s="271"/>
      <c r="J562" s="271"/>
      <c r="K562" s="271"/>
      <c r="L562" s="103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78"/>
      <c r="B563" s="103"/>
      <c r="C563" s="271"/>
      <c r="D563" s="271"/>
      <c r="E563" s="78"/>
      <c r="F563" s="271"/>
      <c r="G563" s="271"/>
      <c r="H563" s="271"/>
      <c r="I563" s="271"/>
      <c r="J563" s="271"/>
      <c r="K563" s="271"/>
      <c r="L563" s="103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78"/>
      <c r="B564" s="103"/>
      <c r="C564" s="271"/>
      <c r="D564" s="271"/>
      <c r="E564" s="78"/>
      <c r="F564" s="271"/>
      <c r="G564" s="271"/>
      <c r="H564" s="271"/>
      <c r="I564" s="271"/>
      <c r="J564" s="271"/>
      <c r="K564" s="271"/>
      <c r="L564" s="103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78"/>
      <c r="B565" s="103"/>
      <c r="C565" s="271"/>
      <c r="D565" s="271"/>
      <c r="E565" s="78"/>
      <c r="F565" s="271"/>
      <c r="G565" s="271"/>
      <c r="H565" s="271"/>
      <c r="I565" s="271"/>
      <c r="J565" s="271"/>
      <c r="K565" s="271"/>
      <c r="L565" s="103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78"/>
      <c r="B566" s="103"/>
      <c r="C566" s="271"/>
      <c r="D566" s="271"/>
      <c r="E566" s="78"/>
      <c r="F566" s="271"/>
      <c r="G566" s="271"/>
      <c r="H566" s="271"/>
      <c r="I566" s="271"/>
      <c r="J566" s="271"/>
      <c r="K566" s="271"/>
      <c r="L566" s="103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78"/>
      <c r="B567" s="103"/>
      <c r="C567" s="271"/>
      <c r="D567" s="271"/>
      <c r="E567" s="78"/>
      <c r="F567" s="271"/>
      <c r="G567" s="271"/>
      <c r="H567" s="271"/>
      <c r="I567" s="271"/>
      <c r="J567" s="271"/>
      <c r="K567" s="271"/>
      <c r="L567" s="103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78"/>
      <c r="B568" s="103"/>
      <c r="C568" s="271"/>
      <c r="D568" s="271"/>
      <c r="E568" s="78"/>
      <c r="F568" s="271"/>
      <c r="G568" s="271"/>
      <c r="H568" s="271"/>
      <c r="I568" s="271"/>
      <c r="J568" s="271"/>
      <c r="K568" s="271"/>
      <c r="L568" s="103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78"/>
      <c r="B569" s="103"/>
      <c r="C569" s="271"/>
      <c r="D569" s="271"/>
      <c r="E569" s="78"/>
      <c r="F569" s="271"/>
      <c r="G569" s="271"/>
      <c r="H569" s="271"/>
      <c r="I569" s="271"/>
      <c r="J569" s="271"/>
      <c r="K569" s="271"/>
      <c r="L569" s="103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78"/>
      <c r="B570" s="103"/>
      <c r="C570" s="271"/>
      <c r="D570" s="271"/>
      <c r="E570" s="78"/>
      <c r="F570" s="271"/>
      <c r="G570" s="271"/>
      <c r="H570" s="271"/>
      <c r="I570" s="271"/>
      <c r="J570" s="271"/>
      <c r="K570" s="271"/>
      <c r="L570" s="103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78"/>
      <c r="B571" s="103"/>
      <c r="C571" s="271"/>
      <c r="D571" s="271"/>
      <c r="E571" s="78"/>
      <c r="F571" s="271"/>
      <c r="G571" s="271"/>
      <c r="H571" s="271"/>
      <c r="I571" s="271"/>
      <c r="J571" s="271"/>
      <c r="K571" s="271"/>
      <c r="L571" s="103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78"/>
      <c r="B572" s="103"/>
      <c r="C572" s="271"/>
      <c r="D572" s="271"/>
      <c r="E572" s="78"/>
      <c r="F572" s="271"/>
      <c r="G572" s="271"/>
      <c r="H572" s="271"/>
      <c r="I572" s="271"/>
      <c r="J572" s="271"/>
      <c r="K572" s="271"/>
      <c r="L572" s="103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78"/>
      <c r="B573" s="103"/>
      <c r="C573" s="271"/>
      <c r="D573" s="271"/>
      <c r="E573" s="78"/>
      <c r="F573" s="271"/>
      <c r="G573" s="271"/>
      <c r="H573" s="271"/>
      <c r="I573" s="271"/>
      <c r="J573" s="271"/>
      <c r="K573" s="271"/>
      <c r="L573" s="103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78"/>
      <c r="B574" s="103"/>
      <c r="C574" s="271"/>
      <c r="D574" s="271"/>
      <c r="E574" s="78"/>
      <c r="F574" s="271"/>
      <c r="G574" s="271"/>
      <c r="H574" s="271"/>
      <c r="I574" s="271"/>
      <c r="J574" s="271"/>
      <c r="K574" s="271"/>
      <c r="L574" s="103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78"/>
      <c r="B575" s="103"/>
      <c r="C575" s="271"/>
      <c r="D575" s="271"/>
      <c r="E575" s="78"/>
      <c r="F575" s="271"/>
      <c r="G575" s="271"/>
      <c r="H575" s="271"/>
      <c r="I575" s="271"/>
      <c r="J575" s="271"/>
      <c r="K575" s="271"/>
      <c r="L575" s="103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78"/>
      <c r="B576" s="103"/>
      <c r="C576" s="271"/>
      <c r="D576" s="271"/>
      <c r="E576" s="78"/>
      <c r="F576" s="271"/>
      <c r="G576" s="271"/>
      <c r="H576" s="271"/>
      <c r="I576" s="271"/>
      <c r="J576" s="271"/>
      <c r="K576" s="271"/>
      <c r="L576" s="103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78"/>
      <c r="B577" s="103"/>
      <c r="C577" s="271"/>
      <c r="D577" s="271"/>
      <c r="E577" s="78"/>
      <c r="F577" s="271"/>
      <c r="G577" s="271"/>
      <c r="H577" s="271"/>
      <c r="I577" s="271"/>
      <c r="J577" s="271"/>
      <c r="K577" s="271"/>
      <c r="L577" s="103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78"/>
      <c r="B578" s="103"/>
      <c r="C578" s="271"/>
      <c r="D578" s="271"/>
      <c r="E578" s="78"/>
      <c r="F578" s="271"/>
      <c r="G578" s="271"/>
      <c r="H578" s="271"/>
      <c r="I578" s="271"/>
      <c r="J578" s="271"/>
      <c r="K578" s="271"/>
      <c r="L578" s="103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78"/>
      <c r="B579" s="103"/>
      <c r="C579" s="271"/>
      <c r="D579" s="271"/>
      <c r="E579" s="78"/>
      <c r="F579" s="271"/>
      <c r="G579" s="271"/>
      <c r="H579" s="271"/>
      <c r="I579" s="271"/>
      <c r="J579" s="271"/>
      <c r="K579" s="271"/>
      <c r="L579" s="103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78"/>
      <c r="B580" s="103"/>
      <c r="C580" s="271"/>
      <c r="D580" s="271"/>
      <c r="E580" s="78"/>
      <c r="F580" s="271"/>
      <c r="G580" s="271"/>
      <c r="H580" s="271"/>
      <c r="I580" s="271"/>
      <c r="J580" s="271"/>
      <c r="K580" s="271"/>
      <c r="L580" s="103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78"/>
      <c r="B581" s="103"/>
      <c r="C581" s="271"/>
      <c r="D581" s="271"/>
      <c r="E581" s="78"/>
      <c r="F581" s="271"/>
      <c r="G581" s="271"/>
      <c r="H581" s="271"/>
      <c r="I581" s="271"/>
      <c r="J581" s="271"/>
      <c r="K581" s="271"/>
      <c r="L581" s="103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78"/>
      <c r="B582" s="103"/>
      <c r="C582" s="271"/>
      <c r="D582" s="271"/>
      <c r="E582" s="78"/>
      <c r="F582" s="271"/>
      <c r="G582" s="271"/>
      <c r="H582" s="271"/>
      <c r="I582" s="271"/>
      <c r="J582" s="271"/>
      <c r="K582" s="271"/>
      <c r="L582" s="103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78"/>
      <c r="B583" s="103"/>
      <c r="C583" s="271"/>
      <c r="D583" s="271"/>
      <c r="E583" s="78"/>
      <c r="F583" s="271"/>
      <c r="G583" s="271"/>
      <c r="H583" s="271"/>
      <c r="I583" s="271"/>
      <c r="J583" s="271"/>
      <c r="K583" s="271"/>
      <c r="L583" s="103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78"/>
      <c r="B584" s="103"/>
      <c r="C584" s="271"/>
      <c r="D584" s="271"/>
      <c r="E584" s="78"/>
      <c r="F584" s="271"/>
      <c r="G584" s="271"/>
      <c r="H584" s="271"/>
      <c r="I584" s="271"/>
      <c r="J584" s="271"/>
      <c r="K584" s="271"/>
      <c r="L584" s="103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78"/>
      <c r="B585" s="103"/>
      <c r="C585" s="271"/>
      <c r="D585" s="271"/>
      <c r="E585" s="78"/>
      <c r="F585" s="271"/>
      <c r="G585" s="271"/>
      <c r="H585" s="271"/>
      <c r="I585" s="271"/>
      <c r="J585" s="271"/>
      <c r="K585" s="271"/>
      <c r="L585" s="103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78"/>
      <c r="B586" s="103"/>
      <c r="C586" s="271"/>
      <c r="D586" s="271"/>
      <c r="E586" s="78"/>
      <c r="F586" s="271"/>
      <c r="G586" s="271"/>
      <c r="H586" s="271"/>
      <c r="I586" s="271"/>
      <c r="J586" s="271"/>
      <c r="K586" s="271"/>
      <c r="L586" s="103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78"/>
      <c r="B587" s="103"/>
      <c r="C587" s="271"/>
      <c r="D587" s="271"/>
      <c r="E587" s="78"/>
      <c r="F587" s="271"/>
      <c r="G587" s="271"/>
      <c r="H587" s="271"/>
      <c r="I587" s="271"/>
      <c r="J587" s="271"/>
      <c r="K587" s="271"/>
      <c r="L587" s="103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78"/>
      <c r="B588" s="103"/>
      <c r="C588" s="271"/>
      <c r="D588" s="271"/>
      <c r="E588" s="78"/>
      <c r="F588" s="271"/>
      <c r="G588" s="271"/>
      <c r="H588" s="271"/>
      <c r="I588" s="271"/>
      <c r="J588" s="271"/>
      <c r="K588" s="271"/>
      <c r="L588" s="103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78"/>
      <c r="B589" s="103"/>
      <c r="C589" s="271"/>
      <c r="D589" s="271"/>
      <c r="E589" s="78"/>
      <c r="F589" s="271"/>
      <c r="G589" s="271"/>
      <c r="H589" s="271"/>
      <c r="I589" s="271"/>
      <c r="J589" s="271"/>
      <c r="K589" s="271"/>
      <c r="L589" s="103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78"/>
      <c r="B590" s="103"/>
      <c r="C590" s="271"/>
      <c r="D590" s="271"/>
      <c r="E590" s="78"/>
      <c r="F590" s="271"/>
      <c r="G590" s="271"/>
      <c r="H590" s="271"/>
      <c r="I590" s="271"/>
      <c r="J590" s="271"/>
      <c r="K590" s="271"/>
      <c r="L590" s="103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78"/>
      <c r="B591" s="103"/>
      <c r="C591" s="271"/>
      <c r="D591" s="271"/>
      <c r="E591" s="78"/>
      <c r="F591" s="271"/>
      <c r="G591" s="271"/>
      <c r="H591" s="271"/>
      <c r="I591" s="271"/>
      <c r="J591" s="271"/>
      <c r="K591" s="271"/>
      <c r="L591" s="103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78"/>
      <c r="B592" s="103"/>
      <c r="C592" s="271"/>
      <c r="D592" s="271"/>
      <c r="E592" s="78"/>
      <c r="F592" s="271"/>
      <c r="G592" s="271"/>
      <c r="H592" s="271"/>
      <c r="I592" s="271"/>
      <c r="J592" s="271"/>
      <c r="K592" s="271"/>
      <c r="L592" s="103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78"/>
      <c r="B593" s="103"/>
      <c r="C593" s="271"/>
      <c r="D593" s="271"/>
      <c r="E593" s="78"/>
      <c r="F593" s="271"/>
      <c r="G593" s="271"/>
      <c r="H593" s="271"/>
      <c r="I593" s="271"/>
      <c r="J593" s="271"/>
      <c r="K593" s="271"/>
      <c r="L593" s="103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78"/>
      <c r="B594" s="103"/>
      <c r="C594" s="271"/>
      <c r="D594" s="271"/>
      <c r="E594" s="78"/>
      <c r="F594" s="271"/>
      <c r="G594" s="271"/>
      <c r="H594" s="271"/>
      <c r="I594" s="271"/>
      <c r="J594" s="271"/>
      <c r="K594" s="271"/>
      <c r="L594" s="103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78"/>
      <c r="B595" s="103"/>
      <c r="C595" s="271"/>
      <c r="D595" s="271"/>
      <c r="E595" s="78"/>
      <c r="F595" s="271"/>
      <c r="G595" s="271"/>
      <c r="H595" s="271"/>
      <c r="I595" s="271"/>
      <c r="J595" s="271"/>
      <c r="K595" s="271"/>
      <c r="L595" s="103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78"/>
      <c r="B596" s="103"/>
      <c r="C596" s="271"/>
      <c r="D596" s="271"/>
      <c r="E596" s="78"/>
      <c r="F596" s="271"/>
      <c r="G596" s="271"/>
      <c r="H596" s="271"/>
      <c r="I596" s="271"/>
      <c r="J596" s="271"/>
      <c r="K596" s="271"/>
      <c r="L596" s="103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78"/>
      <c r="B597" s="103"/>
      <c r="C597" s="271"/>
      <c r="D597" s="271"/>
      <c r="E597" s="78"/>
      <c r="F597" s="271"/>
      <c r="G597" s="271"/>
      <c r="H597" s="271"/>
      <c r="I597" s="271"/>
      <c r="J597" s="271"/>
      <c r="K597" s="271"/>
      <c r="L597" s="103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78"/>
      <c r="B598" s="103"/>
      <c r="C598" s="271"/>
      <c r="D598" s="271"/>
      <c r="E598" s="78"/>
      <c r="F598" s="271"/>
      <c r="G598" s="271"/>
      <c r="H598" s="271"/>
      <c r="I598" s="271"/>
      <c r="J598" s="271"/>
      <c r="K598" s="271"/>
      <c r="L598" s="103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78"/>
      <c r="B599" s="103"/>
      <c r="C599" s="271"/>
      <c r="D599" s="271"/>
      <c r="E599" s="78"/>
      <c r="F599" s="271"/>
      <c r="G599" s="271"/>
      <c r="H599" s="271"/>
      <c r="I599" s="271"/>
      <c r="J599" s="271"/>
      <c r="K599" s="271"/>
      <c r="L599" s="103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78"/>
      <c r="B600" s="103"/>
      <c r="C600" s="271"/>
      <c r="D600" s="271"/>
      <c r="E600" s="78"/>
      <c r="F600" s="271"/>
      <c r="G600" s="271"/>
      <c r="H600" s="271"/>
      <c r="I600" s="271"/>
      <c r="J600" s="271"/>
      <c r="K600" s="271"/>
      <c r="L600" s="103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78"/>
      <c r="B601" s="103"/>
      <c r="C601" s="271"/>
      <c r="D601" s="271"/>
      <c r="E601" s="78"/>
      <c r="F601" s="271"/>
      <c r="G601" s="271"/>
      <c r="H601" s="271"/>
      <c r="I601" s="271"/>
      <c r="J601" s="271"/>
      <c r="K601" s="271"/>
      <c r="L601" s="103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78"/>
      <c r="B602" s="103"/>
      <c r="C602" s="271"/>
      <c r="D602" s="271"/>
      <c r="E602" s="78"/>
      <c r="F602" s="271"/>
      <c r="G602" s="271"/>
      <c r="H602" s="271"/>
      <c r="I602" s="271"/>
      <c r="J602" s="271"/>
      <c r="K602" s="271"/>
      <c r="L602" s="103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78"/>
      <c r="B603" s="103"/>
      <c r="C603" s="271"/>
      <c r="D603" s="271"/>
      <c r="E603" s="78"/>
      <c r="F603" s="271"/>
      <c r="G603" s="271"/>
      <c r="H603" s="271"/>
      <c r="I603" s="271"/>
      <c r="J603" s="271"/>
      <c r="K603" s="271"/>
      <c r="L603" s="103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78"/>
      <c r="B604" s="103"/>
      <c r="C604" s="271"/>
      <c r="D604" s="271"/>
      <c r="E604" s="78"/>
      <c r="F604" s="271"/>
      <c r="G604" s="271"/>
      <c r="H604" s="271"/>
      <c r="I604" s="271"/>
      <c r="J604" s="271"/>
      <c r="K604" s="271"/>
      <c r="L604" s="103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78"/>
      <c r="B605" s="103"/>
      <c r="C605" s="271"/>
      <c r="D605" s="271"/>
      <c r="E605" s="78"/>
      <c r="F605" s="271"/>
      <c r="G605" s="271"/>
      <c r="H605" s="271"/>
      <c r="I605" s="271"/>
      <c r="J605" s="271"/>
      <c r="K605" s="271"/>
      <c r="L605" s="103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78"/>
      <c r="B606" s="103"/>
      <c r="C606" s="271"/>
      <c r="D606" s="271"/>
      <c r="E606" s="78"/>
      <c r="F606" s="271"/>
      <c r="G606" s="271"/>
      <c r="H606" s="271"/>
      <c r="I606" s="271"/>
      <c r="J606" s="271"/>
      <c r="K606" s="271"/>
      <c r="L606" s="103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78"/>
      <c r="B607" s="103"/>
      <c r="C607" s="271"/>
      <c r="D607" s="271"/>
      <c r="E607" s="78"/>
      <c r="F607" s="271"/>
      <c r="G607" s="271"/>
      <c r="H607" s="271"/>
      <c r="I607" s="271"/>
      <c r="J607" s="271"/>
      <c r="K607" s="271"/>
      <c r="L607" s="103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78"/>
      <c r="B608" s="103"/>
      <c r="C608" s="271"/>
      <c r="D608" s="271"/>
      <c r="E608" s="78"/>
      <c r="F608" s="271"/>
      <c r="G608" s="271"/>
      <c r="H608" s="271"/>
      <c r="I608" s="271"/>
      <c r="J608" s="271"/>
      <c r="K608" s="271"/>
      <c r="L608" s="103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78"/>
      <c r="B609" s="103"/>
      <c r="C609" s="271"/>
      <c r="D609" s="271"/>
      <c r="E609" s="78"/>
      <c r="F609" s="271"/>
      <c r="G609" s="271"/>
      <c r="H609" s="271"/>
      <c r="I609" s="271"/>
      <c r="J609" s="271"/>
      <c r="K609" s="271"/>
      <c r="L609" s="103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78"/>
      <c r="B610" s="103"/>
      <c r="C610" s="271"/>
      <c r="D610" s="271"/>
      <c r="E610" s="78"/>
      <c r="F610" s="271"/>
      <c r="G610" s="271"/>
      <c r="H610" s="271"/>
      <c r="I610" s="271"/>
      <c r="J610" s="271"/>
      <c r="K610" s="271"/>
      <c r="L610" s="103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78"/>
      <c r="B611" s="103"/>
      <c r="C611" s="271"/>
      <c r="D611" s="271"/>
      <c r="E611" s="78"/>
      <c r="F611" s="271"/>
      <c r="G611" s="271"/>
      <c r="H611" s="271"/>
      <c r="I611" s="271"/>
      <c r="J611" s="271"/>
      <c r="K611" s="271"/>
      <c r="L611" s="103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78"/>
      <c r="B612" s="103"/>
      <c r="C612" s="271"/>
      <c r="D612" s="271"/>
      <c r="E612" s="78"/>
      <c r="F612" s="271"/>
      <c r="G612" s="271"/>
      <c r="H612" s="271"/>
      <c r="I612" s="271"/>
      <c r="J612" s="271"/>
      <c r="K612" s="271"/>
      <c r="L612" s="103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78"/>
      <c r="B613" s="103"/>
      <c r="C613" s="271"/>
      <c r="D613" s="271"/>
      <c r="E613" s="78"/>
      <c r="F613" s="271"/>
      <c r="G613" s="271"/>
      <c r="H613" s="271"/>
      <c r="I613" s="271"/>
      <c r="J613" s="271"/>
      <c r="K613" s="271"/>
      <c r="L613" s="103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78"/>
      <c r="B614" s="103"/>
      <c r="C614" s="271"/>
      <c r="D614" s="271"/>
      <c r="E614" s="78"/>
      <c r="F614" s="271"/>
      <c r="G614" s="271"/>
      <c r="H614" s="271"/>
      <c r="I614" s="271"/>
      <c r="J614" s="271"/>
      <c r="K614" s="271"/>
      <c r="L614" s="103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78"/>
      <c r="B615" s="103"/>
      <c r="C615" s="271"/>
      <c r="D615" s="271"/>
      <c r="E615" s="78"/>
      <c r="F615" s="271"/>
      <c r="G615" s="271"/>
      <c r="H615" s="271"/>
      <c r="I615" s="271"/>
      <c r="J615" s="271"/>
      <c r="K615" s="271"/>
      <c r="L615" s="103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78"/>
      <c r="B616" s="103"/>
      <c r="C616" s="271"/>
      <c r="D616" s="271"/>
      <c r="E616" s="78"/>
      <c r="F616" s="271"/>
      <c r="G616" s="271"/>
      <c r="H616" s="271"/>
      <c r="I616" s="271"/>
      <c r="J616" s="271"/>
      <c r="K616" s="271"/>
      <c r="L616" s="103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78"/>
      <c r="B617" s="103"/>
      <c r="C617" s="271"/>
      <c r="D617" s="271"/>
      <c r="E617" s="78"/>
      <c r="F617" s="271"/>
      <c r="G617" s="271"/>
      <c r="H617" s="271"/>
      <c r="I617" s="271"/>
      <c r="J617" s="271"/>
      <c r="K617" s="271"/>
      <c r="L617" s="103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78"/>
      <c r="B618" s="103"/>
      <c r="C618" s="271"/>
      <c r="D618" s="271"/>
      <c r="E618" s="78"/>
      <c r="F618" s="271"/>
      <c r="G618" s="271"/>
      <c r="H618" s="271"/>
      <c r="I618" s="271"/>
      <c r="J618" s="271"/>
      <c r="K618" s="271"/>
      <c r="L618" s="103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78"/>
      <c r="B619" s="103"/>
      <c r="C619" s="271"/>
      <c r="D619" s="271"/>
      <c r="E619" s="78"/>
      <c r="F619" s="271"/>
      <c r="G619" s="271"/>
      <c r="H619" s="271"/>
      <c r="I619" s="271"/>
      <c r="J619" s="271"/>
      <c r="K619" s="271"/>
      <c r="L619" s="103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78"/>
      <c r="B620" s="103"/>
      <c r="C620" s="271"/>
      <c r="D620" s="271"/>
      <c r="E620" s="78"/>
      <c r="F620" s="271"/>
      <c r="G620" s="271"/>
      <c r="H620" s="271"/>
      <c r="I620" s="271"/>
      <c r="J620" s="271"/>
      <c r="K620" s="271"/>
      <c r="L620" s="103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78"/>
      <c r="B621" s="103"/>
      <c r="C621" s="271"/>
      <c r="D621" s="271"/>
      <c r="E621" s="78"/>
      <c r="F621" s="271"/>
      <c r="G621" s="271"/>
      <c r="H621" s="271"/>
      <c r="I621" s="271"/>
      <c r="J621" s="271"/>
      <c r="K621" s="271"/>
      <c r="L621" s="103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78"/>
      <c r="B622" s="103"/>
      <c r="C622" s="271"/>
      <c r="D622" s="271"/>
      <c r="E622" s="78"/>
      <c r="F622" s="271"/>
      <c r="G622" s="271"/>
      <c r="H622" s="271"/>
      <c r="I622" s="271"/>
      <c r="J622" s="271"/>
      <c r="K622" s="271"/>
      <c r="L622" s="103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78"/>
      <c r="B623" s="103"/>
      <c r="C623" s="271"/>
      <c r="D623" s="271"/>
      <c r="E623" s="78"/>
      <c r="F623" s="271"/>
      <c r="G623" s="271"/>
      <c r="H623" s="271"/>
      <c r="I623" s="271"/>
      <c r="J623" s="271"/>
      <c r="K623" s="271"/>
      <c r="L623" s="103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78"/>
      <c r="B624" s="103"/>
      <c r="C624" s="271"/>
      <c r="D624" s="271"/>
      <c r="E624" s="78"/>
      <c r="F624" s="271"/>
      <c r="G624" s="271"/>
      <c r="H624" s="271"/>
      <c r="I624" s="271"/>
      <c r="J624" s="271"/>
      <c r="K624" s="271"/>
      <c r="L624" s="103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78"/>
      <c r="B625" s="103"/>
      <c r="C625" s="271"/>
      <c r="D625" s="271"/>
      <c r="E625" s="78"/>
      <c r="F625" s="271"/>
      <c r="G625" s="271"/>
      <c r="H625" s="271"/>
      <c r="I625" s="271"/>
      <c r="J625" s="271"/>
      <c r="K625" s="271"/>
      <c r="L625" s="103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78"/>
      <c r="B626" s="103"/>
      <c r="C626" s="271"/>
      <c r="D626" s="271"/>
      <c r="E626" s="78"/>
      <c r="F626" s="271"/>
      <c r="G626" s="271"/>
      <c r="H626" s="271"/>
      <c r="I626" s="271"/>
      <c r="J626" s="271"/>
      <c r="K626" s="271"/>
      <c r="L626" s="103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78"/>
      <c r="B627" s="103"/>
      <c r="C627" s="271"/>
      <c r="D627" s="271"/>
      <c r="E627" s="78"/>
      <c r="F627" s="271"/>
      <c r="G627" s="271"/>
      <c r="H627" s="271"/>
      <c r="I627" s="271"/>
      <c r="J627" s="271"/>
      <c r="K627" s="271"/>
      <c r="L627" s="103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78"/>
      <c r="B628" s="103"/>
      <c r="C628" s="271"/>
      <c r="D628" s="271"/>
      <c r="E628" s="78"/>
      <c r="F628" s="271"/>
      <c r="G628" s="271"/>
      <c r="H628" s="271"/>
      <c r="I628" s="271"/>
      <c r="J628" s="271"/>
      <c r="K628" s="271"/>
      <c r="L628" s="103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78"/>
      <c r="B629" s="103"/>
      <c r="C629" s="271"/>
      <c r="D629" s="271"/>
      <c r="E629" s="78"/>
      <c r="F629" s="271"/>
      <c r="G629" s="271"/>
      <c r="H629" s="271"/>
      <c r="I629" s="271"/>
      <c r="J629" s="271"/>
      <c r="K629" s="271"/>
      <c r="L629" s="103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78"/>
      <c r="B630" s="103"/>
      <c r="C630" s="271"/>
      <c r="D630" s="271"/>
      <c r="E630" s="78"/>
      <c r="F630" s="271"/>
      <c r="G630" s="271"/>
      <c r="H630" s="271"/>
      <c r="I630" s="271"/>
      <c r="J630" s="271"/>
      <c r="K630" s="271"/>
      <c r="L630" s="103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78"/>
      <c r="B631" s="103"/>
      <c r="C631" s="271"/>
      <c r="D631" s="271"/>
      <c r="E631" s="78"/>
      <c r="F631" s="271"/>
      <c r="G631" s="271"/>
      <c r="H631" s="271"/>
      <c r="I631" s="271"/>
      <c r="J631" s="271"/>
      <c r="K631" s="271"/>
      <c r="L631" s="103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78"/>
      <c r="B632" s="103"/>
      <c r="C632" s="271"/>
      <c r="D632" s="271"/>
      <c r="E632" s="78"/>
      <c r="F632" s="271"/>
      <c r="G632" s="271"/>
      <c r="H632" s="271"/>
      <c r="I632" s="271"/>
      <c r="J632" s="271"/>
      <c r="K632" s="271"/>
      <c r="L632" s="103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78"/>
      <c r="B633" s="103"/>
      <c r="C633" s="271"/>
      <c r="D633" s="271"/>
      <c r="E633" s="78"/>
      <c r="F633" s="271"/>
      <c r="G633" s="271"/>
      <c r="H633" s="271"/>
      <c r="I633" s="271"/>
      <c r="J633" s="271"/>
      <c r="K633" s="271"/>
      <c r="L633" s="103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78"/>
      <c r="B634" s="103"/>
      <c r="C634" s="271"/>
      <c r="D634" s="271"/>
      <c r="E634" s="78"/>
      <c r="F634" s="271"/>
      <c r="G634" s="271"/>
      <c r="H634" s="271"/>
      <c r="I634" s="271"/>
      <c r="J634" s="271"/>
      <c r="K634" s="271"/>
      <c r="L634" s="103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78"/>
      <c r="B635" s="103"/>
      <c r="C635" s="271"/>
      <c r="D635" s="271"/>
      <c r="E635" s="78"/>
      <c r="F635" s="271"/>
      <c r="G635" s="271"/>
      <c r="H635" s="271"/>
      <c r="I635" s="271"/>
      <c r="J635" s="271"/>
      <c r="K635" s="271"/>
      <c r="L635" s="103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78"/>
      <c r="B636" s="103"/>
      <c r="C636" s="271"/>
      <c r="D636" s="271"/>
      <c r="E636" s="78"/>
      <c r="F636" s="271"/>
      <c r="G636" s="271"/>
      <c r="H636" s="271"/>
      <c r="I636" s="271"/>
      <c r="J636" s="271"/>
      <c r="K636" s="271"/>
      <c r="L636" s="103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78"/>
      <c r="B637" s="103"/>
      <c r="C637" s="271"/>
      <c r="D637" s="271"/>
      <c r="E637" s="78"/>
      <c r="F637" s="271"/>
      <c r="G637" s="271"/>
      <c r="H637" s="271"/>
      <c r="I637" s="271"/>
      <c r="J637" s="271"/>
      <c r="K637" s="271"/>
      <c r="L637" s="103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78"/>
      <c r="B638" s="103"/>
      <c r="C638" s="271"/>
      <c r="D638" s="271"/>
      <c r="E638" s="78"/>
      <c r="F638" s="271"/>
      <c r="G638" s="271"/>
      <c r="H638" s="271"/>
      <c r="I638" s="271"/>
      <c r="J638" s="271"/>
      <c r="K638" s="271"/>
      <c r="L638" s="103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78"/>
      <c r="B639" s="103"/>
      <c r="C639" s="271"/>
      <c r="D639" s="271"/>
      <c r="E639" s="78"/>
      <c r="F639" s="271"/>
      <c r="G639" s="271"/>
      <c r="H639" s="271"/>
      <c r="I639" s="271"/>
      <c r="J639" s="271"/>
      <c r="K639" s="271"/>
      <c r="L639" s="103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78"/>
      <c r="B640" s="103"/>
      <c r="C640" s="271"/>
      <c r="D640" s="271"/>
      <c r="E640" s="78"/>
      <c r="F640" s="271"/>
      <c r="G640" s="271"/>
      <c r="H640" s="271"/>
      <c r="I640" s="271"/>
      <c r="J640" s="271"/>
      <c r="K640" s="271"/>
      <c r="L640" s="103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78"/>
      <c r="B641" s="103"/>
      <c r="C641" s="271"/>
      <c r="D641" s="271"/>
      <c r="E641" s="78"/>
      <c r="F641" s="271"/>
      <c r="G641" s="271"/>
      <c r="H641" s="271"/>
      <c r="I641" s="271"/>
      <c r="J641" s="271"/>
      <c r="K641" s="271"/>
      <c r="L641" s="103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78"/>
      <c r="B642" s="103"/>
      <c r="C642" s="271"/>
      <c r="D642" s="271"/>
      <c r="E642" s="78"/>
      <c r="F642" s="271"/>
      <c r="G642" s="271"/>
      <c r="H642" s="271"/>
      <c r="I642" s="271"/>
      <c r="J642" s="271"/>
      <c r="K642" s="271"/>
      <c r="L642" s="103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78"/>
      <c r="B643" s="103"/>
      <c r="C643" s="271"/>
      <c r="D643" s="271"/>
      <c r="E643" s="78"/>
      <c r="F643" s="271"/>
      <c r="G643" s="271"/>
      <c r="H643" s="271"/>
      <c r="I643" s="271"/>
      <c r="J643" s="271"/>
      <c r="K643" s="271"/>
      <c r="L643" s="103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78"/>
      <c r="B644" s="103"/>
      <c r="C644" s="271"/>
      <c r="D644" s="271"/>
      <c r="E644" s="78"/>
      <c r="F644" s="271"/>
      <c r="G644" s="271"/>
      <c r="H644" s="271"/>
      <c r="I644" s="271"/>
      <c r="J644" s="271"/>
      <c r="K644" s="271"/>
      <c r="L644" s="103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78"/>
      <c r="B645" s="103"/>
      <c r="C645" s="271"/>
      <c r="D645" s="271"/>
      <c r="E645" s="78"/>
      <c r="F645" s="271"/>
      <c r="G645" s="271"/>
      <c r="H645" s="271"/>
      <c r="I645" s="271"/>
      <c r="J645" s="271"/>
      <c r="K645" s="271"/>
      <c r="L645" s="103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78"/>
      <c r="B646" s="103"/>
      <c r="C646" s="271"/>
      <c r="D646" s="271"/>
      <c r="E646" s="78"/>
      <c r="F646" s="271"/>
      <c r="G646" s="271"/>
      <c r="H646" s="271"/>
      <c r="I646" s="271"/>
      <c r="J646" s="271"/>
      <c r="K646" s="271"/>
      <c r="L646" s="103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78"/>
      <c r="B647" s="103"/>
      <c r="C647" s="271"/>
      <c r="D647" s="271"/>
      <c r="E647" s="78"/>
      <c r="F647" s="271"/>
      <c r="G647" s="271"/>
      <c r="H647" s="271"/>
      <c r="I647" s="271"/>
      <c r="J647" s="271"/>
      <c r="K647" s="271"/>
      <c r="L647" s="103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78"/>
      <c r="B648" s="103"/>
      <c r="C648" s="271"/>
      <c r="D648" s="271"/>
      <c r="E648" s="78"/>
      <c r="F648" s="271"/>
      <c r="G648" s="271"/>
      <c r="H648" s="271"/>
      <c r="I648" s="271"/>
      <c r="J648" s="271"/>
      <c r="K648" s="271"/>
      <c r="L648" s="103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78"/>
      <c r="B649" s="103"/>
      <c r="C649" s="271"/>
      <c r="D649" s="271"/>
      <c r="E649" s="78"/>
      <c r="F649" s="271"/>
      <c r="G649" s="271"/>
      <c r="H649" s="271"/>
      <c r="I649" s="271"/>
      <c r="J649" s="271"/>
      <c r="K649" s="271"/>
      <c r="L649" s="103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78"/>
      <c r="B650" s="103"/>
      <c r="C650" s="271"/>
      <c r="D650" s="271"/>
      <c r="E650" s="78"/>
      <c r="F650" s="271"/>
      <c r="G650" s="271"/>
      <c r="H650" s="271"/>
      <c r="I650" s="271"/>
      <c r="J650" s="271"/>
      <c r="K650" s="271"/>
      <c r="L650" s="103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78"/>
      <c r="B651" s="103"/>
      <c r="C651" s="271"/>
      <c r="D651" s="271"/>
      <c r="E651" s="78"/>
      <c r="F651" s="271"/>
      <c r="G651" s="271"/>
      <c r="H651" s="271"/>
      <c r="I651" s="271"/>
      <c r="J651" s="271"/>
      <c r="K651" s="271"/>
      <c r="L651" s="103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78"/>
      <c r="B652" s="103"/>
      <c r="C652" s="271"/>
      <c r="D652" s="271"/>
      <c r="E652" s="78"/>
      <c r="F652" s="271"/>
      <c r="G652" s="271"/>
      <c r="H652" s="271"/>
      <c r="I652" s="271"/>
      <c r="J652" s="271"/>
      <c r="K652" s="271"/>
      <c r="L652" s="103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78"/>
      <c r="B653" s="103"/>
      <c r="C653" s="271"/>
      <c r="D653" s="271"/>
      <c r="E653" s="78"/>
      <c r="F653" s="271"/>
      <c r="G653" s="271"/>
      <c r="H653" s="271"/>
      <c r="I653" s="271"/>
      <c r="J653" s="271"/>
      <c r="K653" s="271"/>
      <c r="L653" s="103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78"/>
      <c r="B654" s="103"/>
      <c r="C654" s="271"/>
      <c r="D654" s="271"/>
      <c r="E654" s="78"/>
      <c r="F654" s="271"/>
      <c r="G654" s="271"/>
      <c r="H654" s="271"/>
      <c r="I654" s="271"/>
      <c r="J654" s="271"/>
      <c r="K654" s="271"/>
      <c r="L654" s="103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78"/>
      <c r="B655" s="103"/>
      <c r="C655" s="271"/>
      <c r="D655" s="271"/>
      <c r="E655" s="78"/>
      <c r="F655" s="271"/>
      <c r="G655" s="271"/>
      <c r="H655" s="271"/>
      <c r="I655" s="271"/>
      <c r="J655" s="271"/>
      <c r="K655" s="271"/>
      <c r="L655" s="103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78"/>
      <c r="B656" s="103"/>
      <c r="C656" s="271"/>
      <c r="D656" s="271"/>
      <c r="E656" s="78"/>
      <c r="F656" s="271"/>
      <c r="G656" s="271"/>
      <c r="H656" s="271"/>
      <c r="I656" s="271"/>
      <c r="J656" s="271"/>
      <c r="K656" s="271"/>
      <c r="L656" s="103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78"/>
      <c r="B657" s="103"/>
      <c r="C657" s="271"/>
      <c r="D657" s="271"/>
      <c r="E657" s="78"/>
      <c r="F657" s="271"/>
      <c r="G657" s="271"/>
      <c r="H657" s="271"/>
      <c r="I657" s="271"/>
      <c r="J657" s="271"/>
      <c r="K657" s="271"/>
      <c r="L657" s="103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78"/>
      <c r="B658" s="103"/>
      <c r="C658" s="271"/>
      <c r="D658" s="271"/>
      <c r="E658" s="78"/>
      <c r="F658" s="271"/>
      <c r="G658" s="271"/>
      <c r="H658" s="271"/>
      <c r="I658" s="271"/>
      <c r="J658" s="271"/>
      <c r="K658" s="271"/>
      <c r="L658" s="103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78"/>
      <c r="B659" s="103"/>
      <c r="C659" s="271"/>
      <c r="D659" s="271"/>
      <c r="E659" s="78"/>
      <c r="F659" s="271"/>
      <c r="G659" s="271"/>
      <c r="H659" s="271"/>
      <c r="I659" s="271"/>
      <c r="J659" s="271"/>
      <c r="K659" s="271"/>
      <c r="L659" s="103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78"/>
      <c r="B660" s="103"/>
      <c r="C660" s="271"/>
      <c r="D660" s="271"/>
      <c r="E660" s="78"/>
      <c r="F660" s="271"/>
      <c r="G660" s="271"/>
      <c r="H660" s="271"/>
      <c r="I660" s="271"/>
      <c r="J660" s="271"/>
      <c r="K660" s="271"/>
      <c r="L660" s="103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78"/>
      <c r="B661" s="103"/>
      <c r="C661" s="271"/>
      <c r="D661" s="271"/>
      <c r="E661" s="78"/>
      <c r="F661" s="271"/>
      <c r="G661" s="271"/>
      <c r="H661" s="271"/>
      <c r="I661" s="271"/>
      <c r="J661" s="271"/>
      <c r="K661" s="271"/>
      <c r="L661" s="103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78"/>
      <c r="B662" s="103"/>
      <c r="C662" s="271"/>
      <c r="D662" s="271"/>
      <c r="E662" s="78"/>
      <c r="F662" s="271"/>
      <c r="G662" s="271"/>
      <c r="H662" s="271"/>
      <c r="I662" s="271"/>
      <c r="J662" s="271"/>
      <c r="K662" s="271"/>
      <c r="L662" s="103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78"/>
      <c r="B663" s="103"/>
      <c r="C663" s="271"/>
      <c r="D663" s="271"/>
      <c r="E663" s="78"/>
      <c r="F663" s="271"/>
      <c r="G663" s="271"/>
      <c r="H663" s="271"/>
      <c r="I663" s="271"/>
      <c r="J663" s="271"/>
      <c r="K663" s="271"/>
      <c r="L663" s="103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78"/>
      <c r="B664" s="103"/>
      <c r="C664" s="271"/>
      <c r="D664" s="271"/>
      <c r="E664" s="78"/>
      <c r="F664" s="271"/>
      <c r="G664" s="271"/>
      <c r="H664" s="271"/>
      <c r="I664" s="271"/>
      <c r="J664" s="271"/>
      <c r="K664" s="271"/>
      <c r="L664" s="103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78"/>
      <c r="B665" s="103"/>
      <c r="C665" s="271"/>
      <c r="D665" s="271"/>
      <c r="E665" s="78"/>
      <c r="F665" s="271"/>
      <c r="G665" s="271"/>
      <c r="H665" s="271"/>
      <c r="I665" s="271"/>
      <c r="J665" s="271"/>
      <c r="K665" s="271"/>
      <c r="L665" s="103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78"/>
      <c r="B666" s="103"/>
      <c r="C666" s="271"/>
      <c r="D666" s="271"/>
      <c r="E666" s="78"/>
      <c r="F666" s="271"/>
      <c r="G666" s="271"/>
      <c r="H666" s="271"/>
      <c r="I666" s="271"/>
      <c r="J666" s="271"/>
      <c r="K666" s="271"/>
      <c r="L666" s="103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78"/>
      <c r="B667" s="103"/>
      <c r="C667" s="271"/>
      <c r="D667" s="271"/>
      <c r="E667" s="78"/>
      <c r="F667" s="271"/>
      <c r="G667" s="271"/>
      <c r="H667" s="271"/>
      <c r="I667" s="271"/>
      <c r="J667" s="271"/>
      <c r="K667" s="271"/>
      <c r="L667" s="103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78"/>
      <c r="B668" s="103"/>
      <c r="C668" s="271"/>
      <c r="D668" s="271"/>
      <c r="E668" s="78"/>
      <c r="F668" s="271"/>
      <c r="G668" s="271"/>
      <c r="H668" s="271"/>
      <c r="I668" s="271"/>
      <c r="J668" s="271"/>
      <c r="K668" s="271"/>
      <c r="L668" s="103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78"/>
      <c r="B669" s="103"/>
      <c r="C669" s="271"/>
      <c r="D669" s="271"/>
      <c r="E669" s="78"/>
      <c r="F669" s="271"/>
      <c r="G669" s="271"/>
      <c r="H669" s="271"/>
      <c r="I669" s="271"/>
      <c r="J669" s="271"/>
      <c r="K669" s="271"/>
      <c r="L669" s="103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78"/>
      <c r="B670" s="103"/>
      <c r="C670" s="271"/>
      <c r="D670" s="271"/>
      <c r="E670" s="78"/>
      <c r="F670" s="271"/>
      <c r="G670" s="271"/>
      <c r="H670" s="271"/>
      <c r="I670" s="271"/>
      <c r="J670" s="271"/>
      <c r="K670" s="271"/>
      <c r="L670" s="103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78"/>
      <c r="B671" s="103"/>
      <c r="C671" s="271"/>
      <c r="D671" s="271"/>
      <c r="E671" s="78"/>
      <c r="F671" s="271"/>
      <c r="G671" s="271"/>
      <c r="H671" s="271"/>
      <c r="I671" s="271"/>
      <c r="J671" s="271"/>
      <c r="K671" s="271"/>
      <c r="L671" s="103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78"/>
      <c r="B672" s="103"/>
      <c r="C672" s="271"/>
      <c r="D672" s="271"/>
      <c r="E672" s="78"/>
      <c r="F672" s="271"/>
      <c r="G672" s="271"/>
      <c r="H672" s="271"/>
      <c r="I672" s="271"/>
      <c r="J672" s="271"/>
      <c r="K672" s="271"/>
      <c r="L672" s="103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78"/>
      <c r="B673" s="103"/>
      <c r="C673" s="271"/>
      <c r="D673" s="271"/>
      <c r="E673" s="78"/>
      <c r="F673" s="271"/>
      <c r="G673" s="271"/>
      <c r="H673" s="271"/>
      <c r="I673" s="271"/>
      <c r="J673" s="271"/>
      <c r="K673" s="271"/>
      <c r="L673" s="103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78"/>
      <c r="B674" s="103"/>
      <c r="C674" s="271"/>
      <c r="D674" s="271"/>
      <c r="E674" s="78"/>
      <c r="F674" s="271"/>
      <c r="G674" s="271"/>
      <c r="H674" s="271"/>
      <c r="I674" s="271"/>
      <c r="J674" s="271"/>
      <c r="K674" s="271"/>
      <c r="L674" s="103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78"/>
      <c r="B675" s="103"/>
      <c r="C675" s="271"/>
      <c r="D675" s="271"/>
      <c r="E675" s="78"/>
      <c r="F675" s="271"/>
      <c r="G675" s="271"/>
      <c r="H675" s="271"/>
      <c r="I675" s="271"/>
      <c r="J675" s="271"/>
      <c r="K675" s="271"/>
      <c r="L675" s="103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78"/>
      <c r="B676" s="103"/>
      <c r="C676" s="271"/>
      <c r="D676" s="271"/>
      <c r="E676" s="78"/>
      <c r="F676" s="271"/>
      <c r="G676" s="271"/>
      <c r="H676" s="271"/>
      <c r="I676" s="271"/>
      <c r="J676" s="271"/>
      <c r="K676" s="271"/>
      <c r="L676" s="103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78"/>
      <c r="B677" s="103"/>
      <c r="C677" s="271"/>
      <c r="D677" s="271"/>
      <c r="E677" s="78"/>
      <c r="F677" s="271"/>
      <c r="G677" s="271"/>
      <c r="H677" s="271"/>
      <c r="I677" s="271"/>
      <c r="J677" s="271"/>
      <c r="K677" s="271"/>
      <c r="L677" s="103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78"/>
      <c r="B678" s="103"/>
      <c r="C678" s="271"/>
      <c r="D678" s="271"/>
      <c r="E678" s="78"/>
      <c r="F678" s="271"/>
      <c r="G678" s="271"/>
      <c r="H678" s="271"/>
      <c r="I678" s="271"/>
      <c r="J678" s="271"/>
      <c r="K678" s="271"/>
      <c r="L678" s="103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78"/>
      <c r="B679" s="103"/>
      <c r="C679" s="271"/>
      <c r="D679" s="271"/>
      <c r="E679" s="78"/>
      <c r="F679" s="271"/>
      <c r="G679" s="271"/>
      <c r="H679" s="271"/>
      <c r="I679" s="271"/>
      <c r="J679" s="271"/>
      <c r="K679" s="271"/>
      <c r="L679" s="103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78"/>
      <c r="B680" s="103"/>
      <c r="C680" s="271"/>
      <c r="D680" s="271"/>
      <c r="E680" s="78"/>
      <c r="F680" s="271"/>
      <c r="G680" s="271"/>
      <c r="H680" s="271"/>
      <c r="I680" s="271"/>
      <c r="J680" s="271"/>
      <c r="K680" s="271"/>
      <c r="L680" s="103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78"/>
      <c r="B681" s="103"/>
      <c r="C681" s="271"/>
      <c r="D681" s="271"/>
      <c r="E681" s="78"/>
      <c r="F681" s="271"/>
      <c r="G681" s="271"/>
      <c r="H681" s="271"/>
      <c r="I681" s="271"/>
      <c r="J681" s="271"/>
      <c r="K681" s="271"/>
      <c r="L681" s="103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78"/>
      <c r="B682" s="103"/>
      <c r="C682" s="271"/>
      <c r="D682" s="271"/>
      <c r="E682" s="78"/>
      <c r="F682" s="271"/>
      <c r="G682" s="271"/>
      <c r="H682" s="271"/>
      <c r="I682" s="271"/>
      <c r="J682" s="271"/>
      <c r="K682" s="271"/>
      <c r="L682" s="103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78"/>
      <c r="B683" s="103"/>
      <c r="C683" s="271"/>
      <c r="D683" s="271"/>
      <c r="E683" s="78"/>
      <c r="F683" s="271"/>
      <c r="G683" s="271"/>
      <c r="H683" s="271"/>
      <c r="I683" s="271"/>
      <c r="J683" s="271"/>
      <c r="K683" s="271"/>
      <c r="L683" s="103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78"/>
      <c r="B684" s="103"/>
      <c r="C684" s="271"/>
      <c r="D684" s="271"/>
      <c r="E684" s="78"/>
      <c r="F684" s="271"/>
      <c r="G684" s="271"/>
      <c r="H684" s="271"/>
      <c r="I684" s="271"/>
      <c r="J684" s="271"/>
      <c r="K684" s="271"/>
      <c r="L684" s="103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78"/>
      <c r="B685" s="103"/>
      <c r="C685" s="271"/>
      <c r="D685" s="271"/>
      <c r="E685" s="78"/>
      <c r="F685" s="271"/>
      <c r="G685" s="271"/>
      <c r="H685" s="271"/>
      <c r="I685" s="271"/>
      <c r="J685" s="271"/>
      <c r="K685" s="271"/>
      <c r="L685" s="103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78"/>
      <c r="B686" s="103"/>
      <c r="C686" s="271"/>
      <c r="D686" s="271"/>
      <c r="E686" s="78"/>
      <c r="F686" s="271"/>
      <c r="G686" s="271"/>
      <c r="H686" s="271"/>
      <c r="I686" s="271"/>
      <c r="J686" s="271"/>
      <c r="K686" s="271"/>
      <c r="L686" s="103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78"/>
      <c r="B687" s="103"/>
      <c r="C687" s="271"/>
      <c r="D687" s="271"/>
      <c r="E687" s="78"/>
      <c r="F687" s="271"/>
      <c r="G687" s="271"/>
      <c r="H687" s="271"/>
      <c r="I687" s="271"/>
      <c r="J687" s="271"/>
      <c r="K687" s="271"/>
      <c r="L687" s="103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78"/>
      <c r="B688" s="103"/>
      <c r="C688" s="271"/>
      <c r="D688" s="271"/>
      <c r="E688" s="78"/>
      <c r="F688" s="271"/>
      <c r="G688" s="271"/>
      <c r="H688" s="271"/>
      <c r="I688" s="271"/>
      <c r="J688" s="271"/>
      <c r="K688" s="271"/>
      <c r="L688" s="103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78"/>
      <c r="B689" s="103"/>
      <c r="C689" s="271"/>
      <c r="D689" s="271"/>
      <c r="E689" s="78"/>
      <c r="F689" s="271"/>
      <c r="G689" s="271"/>
      <c r="H689" s="271"/>
      <c r="I689" s="271"/>
      <c r="J689" s="271"/>
      <c r="K689" s="271"/>
      <c r="L689" s="103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78"/>
      <c r="B690" s="103"/>
      <c r="C690" s="271"/>
      <c r="D690" s="271"/>
      <c r="E690" s="78"/>
      <c r="F690" s="271"/>
      <c r="G690" s="271"/>
      <c r="H690" s="271"/>
      <c r="I690" s="271"/>
      <c r="J690" s="271"/>
      <c r="K690" s="271"/>
      <c r="L690" s="103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78"/>
      <c r="B691" s="103"/>
      <c r="C691" s="271"/>
      <c r="D691" s="271"/>
      <c r="E691" s="78"/>
      <c r="F691" s="271"/>
      <c r="G691" s="271"/>
      <c r="H691" s="271"/>
      <c r="I691" s="271"/>
      <c r="J691" s="271"/>
      <c r="K691" s="271"/>
      <c r="L691" s="103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78"/>
      <c r="B692" s="103"/>
      <c r="C692" s="271"/>
      <c r="D692" s="271"/>
      <c r="E692" s="78"/>
      <c r="F692" s="271"/>
      <c r="G692" s="271"/>
      <c r="H692" s="271"/>
      <c r="I692" s="271"/>
      <c r="J692" s="271"/>
      <c r="K692" s="271"/>
      <c r="L692" s="103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78"/>
      <c r="B693" s="103"/>
      <c r="C693" s="271"/>
      <c r="D693" s="271"/>
      <c r="E693" s="78"/>
      <c r="F693" s="271"/>
      <c r="G693" s="271"/>
      <c r="H693" s="271"/>
      <c r="I693" s="271"/>
      <c r="J693" s="271"/>
      <c r="K693" s="271"/>
      <c r="L693" s="103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78"/>
      <c r="B694" s="103"/>
      <c r="C694" s="271"/>
      <c r="D694" s="271"/>
      <c r="E694" s="78"/>
      <c r="F694" s="271"/>
      <c r="G694" s="271"/>
      <c r="H694" s="271"/>
      <c r="I694" s="271"/>
      <c r="J694" s="271"/>
      <c r="K694" s="271"/>
      <c r="L694" s="103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78"/>
      <c r="B695" s="103"/>
      <c r="C695" s="271"/>
      <c r="D695" s="271"/>
      <c r="E695" s="78"/>
      <c r="F695" s="271"/>
      <c r="G695" s="271"/>
      <c r="H695" s="271"/>
      <c r="I695" s="271"/>
      <c r="J695" s="271"/>
      <c r="K695" s="271"/>
      <c r="L695" s="103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78"/>
      <c r="B696" s="103"/>
      <c r="C696" s="271"/>
      <c r="D696" s="271"/>
      <c r="E696" s="78"/>
      <c r="F696" s="271"/>
      <c r="G696" s="271"/>
      <c r="H696" s="271"/>
      <c r="I696" s="271"/>
      <c r="J696" s="271"/>
      <c r="K696" s="271"/>
      <c r="L696" s="103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78"/>
      <c r="B697" s="103"/>
      <c r="C697" s="271"/>
      <c r="D697" s="271"/>
      <c r="E697" s="78"/>
      <c r="F697" s="271"/>
      <c r="G697" s="271"/>
      <c r="H697" s="271"/>
      <c r="I697" s="271"/>
      <c r="J697" s="271"/>
      <c r="K697" s="271"/>
      <c r="L697" s="103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78"/>
      <c r="B698" s="103"/>
      <c r="C698" s="271"/>
      <c r="D698" s="271"/>
      <c r="E698" s="78"/>
      <c r="F698" s="271"/>
      <c r="G698" s="271"/>
      <c r="H698" s="271"/>
      <c r="I698" s="271"/>
      <c r="J698" s="271"/>
      <c r="K698" s="271"/>
      <c r="L698" s="103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78"/>
      <c r="B699" s="103"/>
      <c r="C699" s="271"/>
      <c r="D699" s="271"/>
      <c r="E699" s="78"/>
      <c r="F699" s="271"/>
      <c r="G699" s="271"/>
      <c r="H699" s="271"/>
      <c r="I699" s="271"/>
      <c r="J699" s="271"/>
      <c r="K699" s="271"/>
      <c r="L699" s="103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78"/>
      <c r="B700" s="103"/>
      <c r="C700" s="271"/>
      <c r="D700" s="271"/>
      <c r="E700" s="78"/>
      <c r="F700" s="271"/>
      <c r="G700" s="271"/>
      <c r="H700" s="271"/>
      <c r="I700" s="271"/>
      <c r="J700" s="271"/>
      <c r="K700" s="271"/>
      <c r="L700" s="103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78"/>
      <c r="B701" s="103"/>
      <c r="C701" s="271"/>
      <c r="D701" s="271"/>
      <c r="E701" s="78"/>
      <c r="F701" s="271"/>
      <c r="G701" s="271"/>
      <c r="H701" s="271"/>
      <c r="I701" s="271"/>
      <c r="J701" s="271"/>
      <c r="K701" s="271"/>
      <c r="L701" s="103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78"/>
      <c r="B702" s="103"/>
      <c r="C702" s="271"/>
      <c r="D702" s="271"/>
      <c r="E702" s="78"/>
      <c r="F702" s="271"/>
      <c r="G702" s="271"/>
      <c r="H702" s="271"/>
      <c r="I702" s="271"/>
      <c r="J702" s="271"/>
      <c r="K702" s="271"/>
      <c r="L702" s="103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78"/>
      <c r="B703" s="103"/>
      <c r="C703" s="271"/>
      <c r="D703" s="271"/>
      <c r="E703" s="78"/>
      <c r="F703" s="271"/>
      <c r="G703" s="271"/>
      <c r="H703" s="271"/>
      <c r="I703" s="271"/>
      <c r="J703" s="271"/>
      <c r="K703" s="271"/>
      <c r="L703" s="103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78"/>
      <c r="B704" s="103"/>
      <c r="C704" s="271"/>
      <c r="D704" s="271"/>
      <c r="E704" s="78"/>
      <c r="F704" s="271"/>
      <c r="G704" s="271"/>
      <c r="H704" s="271"/>
      <c r="I704" s="271"/>
      <c r="J704" s="271"/>
      <c r="K704" s="271"/>
      <c r="L704" s="103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78"/>
      <c r="B705" s="103"/>
      <c r="C705" s="271"/>
      <c r="D705" s="271"/>
      <c r="E705" s="78"/>
      <c r="F705" s="271"/>
      <c r="G705" s="271"/>
      <c r="H705" s="271"/>
      <c r="I705" s="271"/>
      <c r="J705" s="271"/>
      <c r="K705" s="271"/>
      <c r="L705" s="103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78"/>
      <c r="B706" s="103"/>
      <c r="C706" s="271"/>
      <c r="D706" s="271"/>
      <c r="E706" s="78"/>
      <c r="F706" s="271"/>
      <c r="G706" s="271"/>
      <c r="H706" s="271"/>
      <c r="I706" s="271"/>
      <c r="J706" s="271"/>
      <c r="K706" s="271"/>
      <c r="L706" s="103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78"/>
      <c r="B707" s="103"/>
      <c r="C707" s="271"/>
      <c r="D707" s="271"/>
      <c r="E707" s="78"/>
      <c r="F707" s="271"/>
      <c r="G707" s="271"/>
      <c r="H707" s="271"/>
      <c r="I707" s="271"/>
      <c r="J707" s="271"/>
      <c r="K707" s="271"/>
      <c r="L707" s="103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78"/>
      <c r="B708" s="103"/>
      <c r="C708" s="271"/>
      <c r="D708" s="271"/>
      <c r="E708" s="78"/>
      <c r="F708" s="271"/>
      <c r="G708" s="271"/>
      <c r="H708" s="271"/>
      <c r="I708" s="271"/>
      <c r="J708" s="271"/>
      <c r="K708" s="271"/>
      <c r="L708" s="103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78"/>
      <c r="B709" s="103"/>
      <c r="C709" s="271"/>
      <c r="D709" s="271"/>
      <c r="E709" s="78"/>
      <c r="F709" s="271"/>
      <c r="G709" s="271"/>
      <c r="H709" s="271"/>
      <c r="I709" s="271"/>
      <c r="J709" s="271"/>
      <c r="K709" s="271"/>
      <c r="L709" s="103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78"/>
      <c r="B710" s="103"/>
      <c r="C710" s="271"/>
      <c r="D710" s="271"/>
      <c r="E710" s="78"/>
      <c r="F710" s="271"/>
      <c r="G710" s="271"/>
      <c r="H710" s="271"/>
      <c r="I710" s="271"/>
      <c r="J710" s="271"/>
      <c r="K710" s="271"/>
      <c r="L710" s="103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78"/>
      <c r="B711" s="103"/>
      <c r="C711" s="271"/>
      <c r="D711" s="271"/>
      <c r="E711" s="78"/>
      <c r="F711" s="271"/>
      <c r="G711" s="271"/>
      <c r="H711" s="271"/>
      <c r="I711" s="271"/>
      <c r="J711" s="271"/>
      <c r="K711" s="271"/>
      <c r="L711" s="103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78"/>
      <c r="B712" s="103"/>
      <c r="C712" s="271"/>
      <c r="D712" s="271"/>
      <c r="E712" s="78"/>
      <c r="F712" s="271"/>
      <c r="G712" s="271"/>
      <c r="H712" s="271"/>
      <c r="I712" s="271"/>
      <c r="J712" s="271"/>
      <c r="K712" s="271"/>
      <c r="L712" s="103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78"/>
      <c r="B713" s="103"/>
      <c r="C713" s="271"/>
      <c r="D713" s="271"/>
      <c r="E713" s="78"/>
      <c r="F713" s="271"/>
      <c r="G713" s="271"/>
      <c r="H713" s="271"/>
      <c r="I713" s="271"/>
      <c r="J713" s="271"/>
      <c r="K713" s="271"/>
      <c r="L713" s="103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78"/>
      <c r="B714" s="103"/>
      <c r="C714" s="271"/>
      <c r="D714" s="271"/>
      <c r="E714" s="78"/>
      <c r="F714" s="271"/>
      <c r="G714" s="271"/>
      <c r="H714" s="271"/>
      <c r="I714" s="271"/>
      <c r="J714" s="271"/>
      <c r="K714" s="271"/>
      <c r="L714" s="103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78"/>
      <c r="B715" s="103"/>
      <c r="C715" s="271"/>
      <c r="D715" s="271"/>
      <c r="E715" s="78"/>
      <c r="F715" s="271"/>
      <c r="G715" s="271"/>
      <c r="H715" s="271"/>
      <c r="I715" s="271"/>
      <c r="J715" s="271"/>
      <c r="K715" s="271"/>
      <c r="L715" s="103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78"/>
      <c r="B716" s="103"/>
      <c r="C716" s="271"/>
      <c r="D716" s="271"/>
      <c r="E716" s="78"/>
      <c r="F716" s="271"/>
      <c r="G716" s="271"/>
      <c r="H716" s="271"/>
      <c r="I716" s="271"/>
      <c r="J716" s="271"/>
      <c r="K716" s="271"/>
      <c r="L716" s="103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78"/>
      <c r="B717" s="103"/>
      <c r="C717" s="271"/>
      <c r="D717" s="271"/>
      <c r="E717" s="78"/>
      <c r="F717" s="271"/>
      <c r="G717" s="271"/>
      <c r="H717" s="271"/>
      <c r="I717" s="271"/>
      <c r="J717" s="271"/>
      <c r="K717" s="271"/>
      <c r="L717" s="103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78"/>
      <c r="B718" s="103"/>
      <c r="C718" s="271"/>
      <c r="D718" s="271"/>
      <c r="E718" s="78"/>
      <c r="F718" s="271"/>
      <c r="G718" s="271"/>
      <c r="H718" s="271"/>
      <c r="I718" s="271"/>
      <c r="J718" s="271"/>
      <c r="K718" s="271"/>
      <c r="L718" s="103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78"/>
      <c r="B719" s="103"/>
      <c r="C719" s="271"/>
      <c r="D719" s="271"/>
      <c r="E719" s="78"/>
      <c r="F719" s="271"/>
      <c r="G719" s="271"/>
      <c r="H719" s="271"/>
      <c r="I719" s="271"/>
      <c r="J719" s="271"/>
      <c r="K719" s="271"/>
      <c r="L719" s="103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78"/>
      <c r="B720" s="103"/>
      <c r="C720" s="271"/>
      <c r="D720" s="271"/>
      <c r="E720" s="78"/>
      <c r="F720" s="271"/>
      <c r="G720" s="271"/>
      <c r="H720" s="271"/>
      <c r="I720" s="271"/>
      <c r="J720" s="271"/>
      <c r="K720" s="271"/>
      <c r="L720" s="103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78"/>
      <c r="B721" s="103"/>
      <c r="C721" s="271"/>
      <c r="D721" s="271"/>
      <c r="E721" s="78"/>
      <c r="F721" s="271"/>
      <c r="G721" s="271"/>
      <c r="H721" s="271"/>
      <c r="I721" s="271"/>
      <c r="J721" s="271"/>
      <c r="K721" s="271"/>
      <c r="L721" s="103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78"/>
      <c r="B722" s="103"/>
      <c r="C722" s="271"/>
      <c r="D722" s="271"/>
      <c r="E722" s="78"/>
      <c r="F722" s="271"/>
      <c r="G722" s="271"/>
      <c r="H722" s="271"/>
      <c r="I722" s="271"/>
      <c r="J722" s="271"/>
      <c r="K722" s="271"/>
      <c r="L722" s="103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78"/>
      <c r="B723" s="103"/>
      <c r="C723" s="271"/>
      <c r="D723" s="271"/>
      <c r="E723" s="78"/>
      <c r="F723" s="271"/>
      <c r="G723" s="271"/>
      <c r="H723" s="271"/>
      <c r="I723" s="271"/>
      <c r="J723" s="271"/>
      <c r="K723" s="271"/>
      <c r="L723" s="103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78"/>
      <c r="B724" s="103"/>
      <c r="C724" s="271"/>
      <c r="D724" s="271"/>
      <c r="E724" s="78"/>
      <c r="F724" s="271"/>
      <c r="G724" s="271"/>
      <c r="H724" s="271"/>
      <c r="I724" s="271"/>
      <c r="J724" s="271"/>
      <c r="K724" s="271"/>
      <c r="L724" s="103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78"/>
      <c r="B725" s="103"/>
      <c r="C725" s="271"/>
      <c r="D725" s="271"/>
      <c r="E725" s="78"/>
      <c r="F725" s="271"/>
      <c r="G725" s="271"/>
      <c r="H725" s="271"/>
      <c r="I725" s="271"/>
      <c r="J725" s="271"/>
      <c r="K725" s="271"/>
      <c r="L725" s="103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78"/>
      <c r="B726" s="103"/>
      <c r="C726" s="271"/>
      <c r="D726" s="271"/>
      <c r="E726" s="78"/>
      <c r="F726" s="271"/>
      <c r="G726" s="271"/>
      <c r="H726" s="271"/>
      <c r="I726" s="271"/>
      <c r="J726" s="271"/>
      <c r="K726" s="271"/>
      <c r="L726" s="103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78"/>
      <c r="B727" s="103"/>
      <c r="C727" s="271"/>
      <c r="D727" s="271"/>
      <c r="E727" s="78"/>
      <c r="F727" s="271"/>
      <c r="G727" s="271"/>
      <c r="H727" s="271"/>
      <c r="I727" s="271"/>
      <c r="J727" s="271"/>
      <c r="K727" s="271"/>
      <c r="L727" s="103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78"/>
      <c r="B728" s="103"/>
      <c r="C728" s="271"/>
      <c r="D728" s="271"/>
      <c r="E728" s="78"/>
      <c r="F728" s="271"/>
      <c r="G728" s="271"/>
      <c r="H728" s="271"/>
      <c r="I728" s="271"/>
      <c r="J728" s="271"/>
      <c r="K728" s="271"/>
      <c r="L728" s="103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78"/>
      <c r="B729" s="103"/>
      <c r="C729" s="271"/>
      <c r="D729" s="271"/>
      <c r="E729" s="78"/>
      <c r="F729" s="271"/>
      <c r="G729" s="271"/>
      <c r="H729" s="271"/>
      <c r="I729" s="271"/>
      <c r="J729" s="271"/>
      <c r="K729" s="271"/>
      <c r="L729" s="103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78"/>
      <c r="B730" s="103"/>
      <c r="C730" s="271"/>
      <c r="D730" s="271"/>
      <c r="E730" s="78"/>
      <c r="F730" s="271"/>
      <c r="G730" s="271"/>
      <c r="H730" s="271"/>
      <c r="I730" s="271"/>
      <c r="J730" s="271"/>
      <c r="K730" s="271"/>
      <c r="L730" s="103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78"/>
      <c r="B731" s="103"/>
      <c r="C731" s="271"/>
      <c r="D731" s="271"/>
      <c r="E731" s="78"/>
      <c r="F731" s="271"/>
      <c r="G731" s="271"/>
      <c r="H731" s="271"/>
      <c r="I731" s="271"/>
      <c r="J731" s="271"/>
      <c r="K731" s="271"/>
      <c r="L731" s="103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78"/>
      <c r="B732" s="103"/>
      <c r="C732" s="271"/>
      <c r="D732" s="271"/>
      <c r="E732" s="78"/>
      <c r="F732" s="271"/>
      <c r="G732" s="271"/>
      <c r="H732" s="271"/>
      <c r="I732" s="271"/>
      <c r="J732" s="271"/>
      <c r="K732" s="271"/>
      <c r="L732" s="103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78"/>
      <c r="B733" s="103"/>
      <c r="C733" s="271"/>
      <c r="D733" s="271"/>
      <c r="E733" s="78"/>
      <c r="F733" s="271"/>
      <c r="G733" s="271"/>
      <c r="H733" s="271"/>
      <c r="I733" s="271"/>
      <c r="J733" s="271"/>
      <c r="K733" s="271"/>
      <c r="L733" s="103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78"/>
      <c r="B734" s="103"/>
      <c r="C734" s="271"/>
      <c r="D734" s="271"/>
      <c r="E734" s="78"/>
      <c r="F734" s="271"/>
      <c r="G734" s="271"/>
      <c r="H734" s="271"/>
      <c r="I734" s="271"/>
      <c r="J734" s="271"/>
      <c r="K734" s="271"/>
      <c r="L734" s="103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78"/>
      <c r="B735" s="103"/>
      <c r="C735" s="271"/>
      <c r="D735" s="271"/>
      <c r="E735" s="78"/>
      <c r="F735" s="271"/>
      <c r="G735" s="271"/>
      <c r="H735" s="271"/>
      <c r="I735" s="271"/>
      <c r="J735" s="271"/>
      <c r="K735" s="271"/>
      <c r="L735" s="103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78"/>
      <c r="B736" s="103"/>
      <c r="C736" s="271"/>
      <c r="D736" s="271"/>
      <c r="E736" s="78"/>
      <c r="F736" s="271"/>
      <c r="G736" s="271"/>
      <c r="H736" s="271"/>
      <c r="I736" s="271"/>
      <c r="J736" s="271"/>
      <c r="K736" s="271"/>
      <c r="L736" s="103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78"/>
      <c r="B737" s="103"/>
      <c r="C737" s="271"/>
      <c r="D737" s="271"/>
      <c r="E737" s="78"/>
      <c r="F737" s="271"/>
      <c r="G737" s="271"/>
      <c r="H737" s="271"/>
      <c r="I737" s="271"/>
      <c r="J737" s="271"/>
      <c r="K737" s="271"/>
      <c r="L737" s="103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78"/>
      <c r="B738" s="103"/>
      <c r="C738" s="271"/>
      <c r="D738" s="271"/>
      <c r="E738" s="78"/>
      <c r="F738" s="271"/>
      <c r="G738" s="271"/>
      <c r="H738" s="271"/>
      <c r="I738" s="271"/>
      <c r="J738" s="271"/>
      <c r="K738" s="271"/>
      <c r="L738" s="103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78"/>
      <c r="B739" s="103"/>
      <c r="C739" s="271"/>
      <c r="D739" s="271"/>
      <c r="E739" s="78"/>
      <c r="F739" s="271"/>
      <c r="G739" s="271"/>
      <c r="H739" s="271"/>
      <c r="I739" s="271"/>
      <c r="J739" s="271"/>
      <c r="K739" s="271"/>
      <c r="L739" s="103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78"/>
      <c r="B740" s="103"/>
      <c r="C740" s="271"/>
      <c r="D740" s="271"/>
      <c r="E740" s="78"/>
      <c r="F740" s="271"/>
      <c r="G740" s="271"/>
      <c r="H740" s="271"/>
      <c r="I740" s="271"/>
      <c r="J740" s="271"/>
      <c r="K740" s="271"/>
      <c r="L740" s="103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78"/>
      <c r="B741" s="103"/>
      <c r="C741" s="271"/>
      <c r="D741" s="271"/>
      <c r="E741" s="78"/>
      <c r="F741" s="271"/>
      <c r="G741" s="271"/>
      <c r="H741" s="271"/>
      <c r="I741" s="271"/>
      <c r="J741" s="271"/>
      <c r="K741" s="271"/>
      <c r="L741" s="103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78"/>
      <c r="B742" s="103"/>
      <c r="C742" s="271"/>
      <c r="D742" s="271"/>
      <c r="E742" s="78"/>
      <c r="F742" s="271"/>
      <c r="G742" s="271"/>
      <c r="H742" s="271"/>
      <c r="I742" s="271"/>
      <c r="J742" s="271"/>
      <c r="K742" s="271"/>
      <c r="L742" s="103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78"/>
      <c r="B743" s="103"/>
      <c r="C743" s="271"/>
      <c r="D743" s="271"/>
      <c r="E743" s="78"/>
      <c r="F743" s="271"/>
      <c r="G743" s="271"/>
      <c r="H743" s="271"/>
      <c r="I743" s="271"/>
      <c r="J743" s="271"/>
      <c r="K743" s="271"/>
      <c r="L743" s="103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78"/>
      <c r="B744" s="103"/>
      <c r="C744" s="271"/>
      <c r="D744" s="271"/>
      <c r="E744" s="78"/>
      <c r="F744" s="271"/>
      <c r="G744" s="271"/>
      <c r="H744" s="271"/>
      <c r="I744" s="271"/>
      <c r="J744" s="271"/>
      <c r="K744" s="271"/>
      <c r="L744" s="103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78"/>
      <c r="B745" s="103"/>
      <c r="C745" s="271"/>
      <c r="D745" s="271"/>
      <c r="E745" s="78"/>
      <c r="F745" s="271"/>
      <c r="G745" s="271"/>
      <c r="H745" s="271"/>
      <c r="I745" s="271"/>
      <c r="J745" s="271"/>
      <c r="K745" s="271"/>
      <c r="L745" s="103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78"/>
      <c r="B746" s="103"/>
      <c r="C746" s="271"/>
      <c r="D746" s="271"/>
      <c r="E746" s="78"/>
      <c r="F746" s="271"/>
      <c r="G746" s="271"/>
      <c r="H746" s="271"/>
      <c r="I746" s="271"/>
      <c r="J746" s="271"/>
      <c r="K746" s="271"/>
      <c r="L746" s="103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78"/>
      <c r="B747" s="103"/>
      <c r="C747" s="271"/>
      <c r="D747" s="271"/>
      <c r="E747" s="78"/>
      <c r="F747" s="271"/>
      <c r="G747" s="271"/>
      <c r="H747" s="271"/>
      <c r="I747" s="271"/>
      <c r="J747" s="271"/>
      <c r="K747" s="271"/>
      <c r="L747" s="103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78"/>
      <c r="B748" s="103"/>
      <c r="C748" s="271"/>
      <c r="D748" s="271"/>
      <c r="E748" s="78"/>
      <c r="F748" s="271"/>
      <c r="G748" s="271"/>
      <c r="H748" s="271"/>
      <c r="I748" s="271"/>
      <c r="J748" s="271"/>
      <c r="K748" s="271"/>
      <c r="L748" s="103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78"/>
      <c r="B749" s="103"/>
      <c r="C749" s="271"/>
      <c r="D749" s="271"/>
      <c r="E749" s="78"/>
      <c r="F749" s="271"/>
      <c r="G749" s="271"/>
      <c r="H749" s="271"/>
      <c r="I749" s="271"/>
      <c r="J749" s="271"/>
      <c r="K749" s="271"/>
      <c r="L749" s="103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78"/>
      <c r="B750" s="103"/>
      <c r="C750" s="271"/>
      <c r="D750" s="271"/>
      <c r="E750" s="78"/>
      <c r="F750" s="271"/>
      <c r="G750" s="271"/>
      <c r="H750" s="271"/>
      <c r="I750" s="271"/>
      <c r="J750" s="271"/>
      <c r="K750" s="271"/>
      <c r="L750" s="103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78"/>
      <c r="B751" s="103"/>
      <c r="C751" s="271"/>
      <c r="D751" s="271"/>
      <c r="E751" s="78"/>
      <c r="F751" s="271"/>
      <c r="G751" s="271"/>
      <c r="H751" s="271"/>
      <c r="I751" s="271"/>
      <c r="J751" s="271"/>
      <c r="K751" s="271"/>
      <c r="L751" s="103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78"/>
      <c r="B752" s="103"/>
      <c r="C752" s="271"/>
      <c r="D752" s="271"/>
      <c r="E752" s="78"/>
      <c r="F752" s="271"/>
      <c r="G752" s="271"/>
      <c r="H752" s="271"/>
      <c r="I752" s="271"/>
      <c r="J752" s="271"/>
      <c r="K752" s="271"/>
      <c r="L752" s="103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78"/>
      <c r="B753" s="103"/>
      <c r="C753" s="271"/>
      <c r="D753" s="271"/>
      <c r="E753" s="78"/>
      <c r="F753" s="271"/>
      <c r="G753" s="271"/>
      <c r="H753" s="271"/>
      <c r="I753" s="271"/>
      <c r="J753" s="271"/>
      <c r="K753" s="271"/>
      <c r="L753" s="103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78"/>
      <c r="B754" s="103"/>
      <c r="C754" s="271"/>
      <c r="D754" s="271"/>
      <c r="E754" s="78"/>
      <c r="F754" s="271"/>
      <c r="G754" s="271"/>
      <c r="H754" s="271"/>
      <c r="I754" s="271"/>
      <c r="J754" s="271"/>
      <c r="K754" s="271"/>
      <c r="L754" s="103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78"/>
      <c r="B755" s="103"/>
      <c r="C755" s="271"/>
      <c r="D755" s="271"/>
      <c r="E755" s="78"/>
      <c r="F755" s="271"/>
      <c r="G755" s="271"/>
      <c r="H755" s="271"/>
      <c r="I755" s="271"/>
      <c r="J755" s="271"/>
      <c r="K755" s="271"/>
      <c r="L755" s="103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78"/>
      <c r="B756" s="103"/>
      <c r="C756" s="271"/>
      <c r="D756" s="271"/>
      <c r="E756" s="78"/>
      <c r="F756" s="271"/>
      <c r="G756" s="271"/>
      <c r="H756" s="271"/>
      <c r="I756" s="271"/>
      <c r="J756" s="271"/>
      <c r="K756" s="271"/>
      <c r="L756" s="103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78"/>
      <c r="B757" s="103"/>
      <c r="C757" s="271"/>
      <c r="D757" s="271"/>
      <c r="E757" s="78"/>
      <c r="F757" s="271"/>
      <c r="G757" s="271"/>
      <c r="H757" s="271"/>
      <c r="I757" s="271"/>
      <c r="J757" s="271"/>
      <c r="K757" s="271"/>
      <c r="L757" s="103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78"/>
      <c r="B758" s="103"/>
      <c r="C758" s="271"/>
      <c r="D758" s="271"/>
      <c r="E758" s="78"/>
      <c r="F758" s="271"/>
      <c r="G758" s="271"/>
      <c r="H758" s="271"/>
      <c r="I758" s="271"/>
      <c r="J758" s="271"/>
      <c r="K758" s="271"/>
      <c r="L758" s="103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78"/>
      <c r="B759" s="103"/>
      <c r="C759" s="271"/>
      <c r="D759" s="271"/>
      <c r="E759" s="78"/>
      <c r="F759" s="271"/>
      <c r="G759" s="271"/>
      <c r="H759" s="271"/>
      <c r="I759" s="271"/>
      <c r="J759" s="271"/>
      <c r="K759" s="271"/>
      <c r="L759" s="103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78"/>
      <c r="B760" s="103"/>
      <c r="C760" s="271"/>
      <c r="D760" s="271"/>
      <c r="E760" s="78"/>
      <c r="F760" s="271"/>
      <c r="G760" s="271"/>
      <c r="H760" s="271"/>
      <c r="I760" s="271"/>
      <c r="J760" s="271"/>
      <c r="K760" s="271"/>
      <c r="L760" s="103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78"/>
      <c r="B761" s="103"/>
      <c r="C761" s="271"/>
      <c r="D761" s="271"/>
      <c r="E761" s="78"/>
      <c r="F761" s="271"/>
      <c r="G761" s="271"/>
      <c r="H761" s="271"/>
      <c r="I761" s="271"/>
      <c r="J761" s="271"/>
      <c r="K761" s="271"/>
      <c r="L761" s="103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78"/>
      <c r="B762" s="103"/>
      <c r="C762" s="271"/>
      <c r="D762" s="271"/>
      <c r="E762" s="78"/>
      <c r="F762" s="271"/>
      <c r="G762" s="271"/>
      <c r="H762" s="271"/>
      <c r="I762" s="271"/>
      <c r="J762" s="271"/>
      <c r="K762" s="271"/>
      <c r="L762" s="103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78"/>
      <c r="B763" s="103"/>
      <c r="C763" s="271"/>
      <c r="D763" s="271"/>
      <c r="E763" s="78"/>
      <c r="F763" s="271"/>
      <c r="G763" s="271"/>
      <c r="H763" s="271"/>
      <c r="I763" s="271"/>
      <c r="J763" s="271"/>
      <c r="K763" s="271"/>
      <c r="L763" s="103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78"/>
      <c r="B764" s="103"/>
      <c r="C764" s="271"/>
      <c r="D764" s="271"/>
      <c r="E764" s="78"/>
      <c r="F764" s="271"/>
      <c r="G764" s="271"/>
      <c r="H764" s="271"/>
      <c r="I764" s="271"/>
      <c r="J764" s="271"/>
      <c r="K764" s="271"/>
      <c r="L764" s="103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78"/>
      <c r="B765" s="103"/>
      <c r="C765" s="271"/>
      <c r="D765" s="271"/>
      <c r="E765" s="78"/>
      <c r="F765" s="271"/>
      <c r="G765" s="271"/>
      <c r="H765" s="271"/>
      <c r="I765" s="271"/>
      <c r="J765" s="271"/>
      <c r="K765" s="271"/>
      <c r="L765" s="103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78"/>
      <c r="B766" s="103"/>
      <c r="C766" s="271"/>
      <c r="D766" s="271"/>
      <c r="E766" s="78"/>
      <c r="F766" s="271"/>
      <c r="G766" s="271"/>
      <c r="H766" s="271"/>
      <c r="I766" s="271"/>
      <c r="J766" s="271"/>
      <c r="K766" s="271"/>
      <c r="L766" s="103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78"/>
      <c r="B767" s="103"/>
      <c r="C767" s="271"/>
      <c r="D767" s="271"/>
      <c r="E767" s="78"/>
      <c r="F767" s="271"/>
      <c r="G767" s="271"/>
      <c r="H767" s="271"/>
      <c r="I767" s="271"/>
      <c r="J767" s="271"/>
      <c r="K767" s="271"/>
      <c r="L767" s="103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78"/>
      <c r="B768" s="103"/>
      <c r="C768" s="271"/>
      <c r="D768" s="271"/>
      <c r="E768" s="78"/>
      <c r="F768" s="271"/>
      <c r="G768" s="271"/>
      <c r="H768" s="271"/>
      <c r="I768" s="271"/>
      <c r="J768" s="271"/>
      <c r="K768" s="271"/>
      <c r="L768" s="103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78"/>
      <c r="B769" s="103"/>
      <c r="C769" s="271"/>
      <c r="D769" s="271"/>
      <c r="E769" s="78"/>
      <c r="F769" s="271"/>
      <c r="G769" s="271"/>
      <c r="H769" s="271"/>
      <c r="I769" s="271"/>
      <c r="J769" s="271"/>
      <c r="K769" s="271"/>
      <c r="L769" s="103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78"/>
      <c r="B770" s="103"/>
      <c r="C770" s="271"/>
      <c r="D770" s="271"/>
      <c r="E770" s="78"/>
      <c r="F770" s="271"/>
      <c r="G770" s="271"/>
      <c r="H770" s="271"/>
      <c r="I770" s="271"/>
      <c r="J770" s="271"/>
      <c r="K770" s="271"/>
      <c r="L770" s="103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78"/>
      <c r="B771" s="103"/>
      <c r="C771" s="271"/>
      <c r="D771" s="271"/>
      <c r="E771" s="78"/>
      <c r="F771" s="271"/>
      <c r="G771" s="271"/>
      <c r="H771" s="271"/>
      <c r="I771" s="271"/>
      <c r="J771" s="271"/>
      <c r="K771" s="271"/>
      <c r="L771" s="103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78"/>
      <c r="B772" s="103"/>
      <c r="C772" s="271"/>
      <c r="D772" s="271"/>
      <c r="E772" s="78"/>
      <c r="F772" s="271"/>
      <c r="G772" s="271"/>
      <c r="H772" s="271"/>
      <c r="I772" s="271"/>
      <c r="J772" s="271"/>
      <c r="K772" s="271"/>
      <c r="L772" s="103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78"/>
      <c r="B773" s="103"/>
      <c r="C773" s="271"/>
      <c r="D773" s="271"/>
      <c r="E773" s="78"/>
      <c r="F773" s="271"/>
      <c r="G773" s="271"/>
      <c r="H773" s="271"/>
      <c r="I773" s="271"/>
      <c r="J773" s="271"/>
      <c r="K773" s="271"/>
      <c r="L773" s="103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78"/>
      <c r="B774" s="103"/>
      <c r="C774" s="271"/>
      <c r="D774" s="271"/>
      <c r="E774" s="78"/>
      <c r="F774" s="271"/>
      <c r="G774" s="271"/>
      <c r="H774" s="271"/>
      <c r="I774" s="271"/>
      <c r="J774" s="271"/>
      <c r="K774" s="271"/>
      <c r="L774" s="103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78"/>
      <c r="B775" s="103"/>
      <c r="C775" s="271"/>
      <c r="D775" s="271"/>
      <c r="E775" s="78"/>
      <c r="F775" s="271"/>
      <c r="G775" s="271"/>
      <c r="H775" s="271"/>
      <c r="I775" s="271"/>
      <c r="J775" s="271"/>
      <c r="K775" s="271"/>
      <c r="L775" s="103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78"/>
      <c r="B776" s="103"/>
      <c r="C776" s="271"/>
      <c r="D776" s="271"/>
      <c r="E776" s="78"/>
      <c r="F776" s="271"/>
      <c r="G776" s="271"/>
      <c r="H776" s="271"/>
      <c r="I776" s="271"/>
      <c r="J776" s="271"/>
      <c r="K776" s="271"/>
      <c r="L776" s="103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78"/>
      <c r="B777" s="103"/>
      <c r="C777" s="271"/>
      <c r="D777" s="271"/>
      <c r="E777" s="78"/>
      <c r="F777" s="271"/>
      <c r="G777" s="271"/>
      <c r="H777" s="271"/>
      <c r="I777" s="271"/>
      <c r="J777" s="271"/>
      <c r="K777" s="271"/>
      <c r="L777" s="103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78"/>
      <c r="B778" s="103"/>
      <c r="C778" s="271"/>
      <c r="D778" s="271"/>
      <c r="E778" s="78"/>
      <c r="F778" s="271"/>
      <c r="G778" s="271"/>
      <c r="H778" s="271"/>
      <c r="I778" s="271"/>
      <c r="J778" s="271"/>
      <c r="K778" s="271"/>
      <c r="L778" s="103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78"/>
      <c r="B779" s="103"/>
      <c r="C779" s="271"/>
      <c r="D779" s="271"/>
      <c r="E779" s="78"/>
      <c r="F779" s="271"/>
      <c r="G779" s="271"/>
      <c r="H779" s="271"/>
      <c r="I779" s="271"/>
      <c r="J779" s="271"/>
      <c r="K779" s="271"/>
      <c r="L779" s="103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78"/>
      <c r="B780" s="103"/>
      <c r="C780" s="271"/>
      <c r="D780" s="271"/>
      <c r="E780" s="78"/>
      <c r="F780" s="271"/>
      <c r="G780" s="271"/>
      <c r="H780" s="271"/>
      <c r="I780" s="271"/>
      <c r="J780" s="271"/>
      <c r="K780" s="271"/>
      <c r="L780" s="103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78"/>
      <c r="B781" s="103"/>
      <c r="C781" s="271"/>
      <c r="D781" s="271"/>
      <c r="E781" s="78"/>
      <c r="F781" s="271"/>
      <c r="G781" s="271"/>
      <c r="H781" s="271"/>
      <c r="I781" s="271"/>
      <c r="J781" s="271"/>
      <c r="K781" s="271"/>
      <c r="L781" s="103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78"/>
      <c r="B782" s="103"/>
      <c r="C782" s="271"/>
      <c r="D782" s="271"/>
      <c r="E782" s="78"/>
      <c r="F782" s="271"/>
      <c r="G782" s="271"/>
      <c r="H782" s="271"/>
      <c r="I782" s="271"/>
      <c r="J782" s="271"/>
      <c r="K782" s="271"/>
      <c r="L782" s="103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78"/>
      <c r="B783" s="103"/>
      <c r="C783" s="271"/>
      <c r="D783" s="271"/>
      <c r="E783" s="78"/>
      <c r="F783" s="271"/>
      <c r="G783" s="271"/>
      <c r="H783" s="271"/>
      <c r="I783" s="271"/>
      <c r="J783" s="271"/>
      <c r="K783" s="271"/>
      <c r="L783" s="103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78"/>
      <c r="B784" s="103"/>
      <c r="C784" s="271"/>
      <c r="D784" s="271"/>
      <c r="E784" s="78"/>
      <c r="F784" s="271"/>
      <c r="G784" s="271"/>
      <c r="H784" s="271"/>
      <c r="I784" s="271"/>
      <c r="J784" s="271"/>
      <c r="K784" s="271"/>
      <c r="L784" s="103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78"/>
      <c r="B785" s="103"/>
      <c r="C785" s="271"/>
      <c r="D785" s="271"/>
      <c r="E785" s="78"/>
      <c r="F785" s="271"/>
      <c r="G785" s="271"/>
      <c r="H785" s="271"/>
      <c r="I785" s="271"/>
      <c r="J785" s="271"/>
      <c r="K785" s="271"/>
      <c r="L785" s="103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78"/>
      <c r="B786" s="103"/>
      <c r="C786" s="271"/>
      <c r="D786" s="271"/>
      <c r="E786" s="78"/>
      <c r="F786" s="271"/>
      <c r="G786" s="271"/>
      <c r="H786" s="271"/>
      <c r="I786" s="271"/>
      <c r="J786" s="271"/>
      <c r="K786" s="271"/>
      <c r="L786" s="103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78"/>
      <c r="B787" s="103"/>
      <c r="C787" s="271"/>
      <c r="D787" s="271"/>
      <c r="E787" s="78"/>
      <c r="F787" s="271"/>
      <c r="G787" s="271"/>
      <c r="H787" s="271"/>
      <c r="I787" s="271"/>
      <c r="J787" s="271"/>
      <c r="K787" s="271"/>
      <c r="L787" s="103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78"/>
      <c r="B788" s="103"/>
      <c r="C788" s="271"/>
      <c r="D788" s="271"/>
      <c r="E788" s="78"/>
      <c r="F788" s="271"/>
      <c r="G788" s="271"/>
      <c r="H788" s="271"/>
      <c r="I788" s="271"/>
      <c r="J788" s="271"/>
      <c r="K788" s="271"/>
      <c r="L788" s="103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78"/>
      <c r="B789" s="103"/>
      <c r="C789" s="271"/>
      <c r="D789" s="271"/>
      <c r="E789" s="78"/>
      <c r="F789" s="271"/>
      <c r="G789" s="271"/>
      <c r="H789" s="271"/>
      <c r="I789" s="271"/>
      <c r="J789" s="271"/>
      <c r="K789" s="271"/>
      <c r="L789" s="103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78"/>
      <c r="B790" s="103"/>
      <c r="C790" s="271"/>
      <c r="D790" s="271"/>
      <c r="E790" s="78"/>
      <c r="F790" s="271"/>
      <c r="G790" s="271"/>
      <c r="H790" s="271"/>
      <c r="I790" s="271"/>
      <c r="J790" s="271"/>
      <c r="K790" s="271"/>
      <c r="L790" s="103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78"/>
      <c r="B791" s="103"/>
      <c r="C791" s="271"/>
      <c r="D791" s="271"/>
      <c r="E791" s="78"/>
      <c r="F791" s="271"/>
      <c r="G791" s="271"/>
      <c r="H791" s="271"/>
      <c r="I791" s="271"/>
      <c r="J791" s="271"/>
      <c r="K791" s="271"/>
      <c r="L791" s="103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78"/>
      <c r="B792" s="103"/>
      <c r="C792" s="271"/>
      <c r="D792" s="271"/>
      <c r="E792" s="78"/>
      <c r="F792" s="271"/>
      <c r="G792" s="271"/>
      <c r="H792" s="271"/>
      <c r="I792" s="271"/>
      <c r="J792" s="271"/>
      <c r="K792" s="271"/>
      <c r="L792" s="103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78"/>
      <c r="B793" s="103"/>
      <c r="C793" s="271"/>
      <c r="D793" s="271"/>
      <c r="E793" s="78"/>
      <c r="F793" s="271"/>
      <c r="G793" s="271"/>
      <c r="H793" s="271"/>
      <c r="I793" s="271"/>
      <c r="J793" s="271"/>
      <c r="K793" s="271"/>
      <c r="L793" s="103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78"/>
      <c r="B794" s="103"/>
      <c r="C794" s="271"/>
      <c r="D794" s="271"/>
      <c r="E794" s="78"/>
      <c r="F794" s="271"/>
      <c r="G794" s="271"/>
      <c r="H794" s="271"/>
      <c r="I794" s="271"/>
      <c r="J794" s="271"/>
      <c r="K794" s="271"/>
      <c r="L794" s="103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78"/>
      <c r="B795" s="103"/>
      <c r="C795" s="271"/>
      <c r="D795" s="271"/>
      <c r="E795" s="78"/>
      <c r="F795" s="271"/>
      <c r="G795" s="271"/>
      <c r="H795" s="271"/>
      <c r="I795" s="271"/>
      <c r="J795" s="271"/>
      <c r="K795" s="271"/>
      <c r="L795" s="103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78"/>
      <c r="B796" s="103"/>
      <c r="C796" s="271"/>
      <c r="D796" s="271"/>
      <c r="E796" s="78"/>
      <c r="F796" s="271"/>
      <c r="G796" s="271"/>
      <c r="H796" s="271"/>
      <c r="I796" s="271"/>
      <c r="J796" s="271"/>
      <c r="K796" s="271"/>
      <c r="L796" s="103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78"/>
      <c r="B797" s="103"/>
      <c r="C797" s="271"/>
      <c r="D797" s="271"/>
      <c r="E797" s="78"/>
      <c r="F797" s="271"/>
      <c r="G797" s="271"/>
      <c r="H797" s="271"/>
      <c r="I797" s="271"/>
      <c r="J797" s="271"/>
      <c r="K797" s="271"/>
      <c r="L797" s="103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78"/>
      <c r="B798" s="103"/>
      <c r="C798" s="271"/>
      <c r="D798" s="271"/>
      <c r="E798" s="78"/>
      <c r="F798" s="271"/>
      <c r="G798" s="271"/>
      <c r="H798" s="271"/>
      <c r="I798" s="271"/>
      <c r="J798" s="271"/>
      <c r="K798" s="271"/>
      <c r="L798" s="103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78"/>
      <c r="B799" s="103"/>
      <c r="C799" s="271"/>
      <c r="D799" s="271"/>
      <c r="E799" s="78"/>
      <c r="F799" s="271"/>
      <c r="G799" s="271"/>
      <c r="H799" s="271"/>
      <c r="I799" s="271"/>
      <c r="J799" s="271"/>
      <c r="K799" s="271"/>
      <c r="L799" s="103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78"/>
      <c r="B800" s="103"/>
      <c r="C800" s="271"/>
      <c r="D800" s="271"/>
      <c r="E800" s="78"/>
      <c r="F800" s="271"/>
      <c r="G800" s="271"/>
      <c r="H800" s="271"/>
      <c r="I800" s="271"/>
      <c r="J800" s="271"/>
      <c r="K800" s="271"/>
      <c r="L800" s="103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78"/>
      <c r="B801" s="103"/>
      <c r="C801" s="271"/>
      <c r="D801" s="271"/>
      <c r="E801" s="78"/>
      <c r="F801" s="271"/>
      <c r="G801" s="271"/>
      <c r="H801" s="271"/>
      <c r="I801" s="271"/>
      <c r="J801" s="271"/>
      <c r="K801" s="271"/>
      <c r="L801" s="103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78"/>
      <c r="B802" s="103"/>
      <c r="C802" s="271"/>
      <c r="D802" s="271"/>
      <c r="E802" s="78"/>
      <c r="F802" s="271"/>
      <c r="G802" s="271"/>
      <c r="H802" s="271"/>
      <c r="I802" s="271"/>
      <c r="J802" s="271"/>
      <c r="K802" s="271"/>
      <c r="L802" s="103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78"/>
      <c r="B803" s="103"/>
      <c r="C803" s="271"/>
      <c r="D803" s="271"/>
      <c r="E803" s="78"/>
      <c r="F803" s="271"/>
      <c r="G803" s="271"/>
      <c r="H803" s="271"/>
      <c r="I803" s="271"/>
      <c r="J803" s="271"/>
      <c r="K803" s="271"/>
      <c r="L803" s="103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78"/>
      <c r="B804" s="103"/>
      <c r="C804" s="271"/>
      <c r="D804" s="271"/>
      <c r="E804" s="78"/>
      <c r="F804" s="271"/>
      <c r="G804" s="271"/>
      <c r="H804" s="271"/>
      <c r="I804" s="271"/>
      <c r="J804" s="271"/>
      <c r="K804" s="271"/>
      <c r="L804" s="103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78"/>
      <c r="B805" s="103"/>
      <c r="C805" s="271"/>
      <c r="D805" s="271"/>
      <c r="E805" s="78"/>
      <c r="F805" s="271"/>
      <c r="G805" s="271"/>
      <c r="H805" s="271"/>
      <c r="I805" s="271"/>
      <c r="J805" s="271"/>
      <c r="K805" s="271"/>
      <c r="L805" s="103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78"/>
      <c r="B806" s="103"/>
      <c r="C806" s="271"/>
      <c r="D806" s="271"/>
      <c r="E806" s="78"/>
      <c r="F806" s="271"/>
      <c r="G806" s="271"/>
      <c r="H806" s="271"/>
      <c r="I806" s="271"/>
      <c r="J806" s="271"/>
      <c r="K806" s="271"/>
      <c r="L806" s="103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78"/>
      <c r="B807" s="103"/>
      <c r="C807" s="271"/>
      <c r="D807" s="271"/>
      <c r="E807" s="78"/>
      <c r="F807" s="271"/>
      <c r="G807" s="271"/>
      <c r="H807" s="271"/>
      <c r="I807" s="271"/>
      <c r="J807" s="271"/>
      <c r="K807" s="271"/>
      <c r="L807" s="103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78"/>
      <c r="B808" s="103"/>
      <c r="C808" s="271"/>
      <c r="D808" s="271"/>
      <c r="E808" s="78"/>
      <c r="F808" s="271"/>
      <c r="G808" s="271"/>
      <c r="H808" s="271"/>
      <c r="I808" s="271"/>
      <c r="J808" s="271"/>
      <c r="K808" s="271"/>
      <c r="L808" s="103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78"/>
      <c r="B809" s="103"/>
      <c r="C809" s="271"/>
      <c r="D809" s="271"/>
      <c r="E809" s="78"/>
      <c r="F809" s="271"/>
      <c r="G809" s="271"/>
      <c r="H809" s="271"/>
      <c r="I809" s="271"/>
      <c r="J809" s="271"/>
      <c r="K809" s="271"/>
      <c r="L809" s="103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78"/>
      <c r="B810" s="103"/>
      <c r="C810" s="271"/>
      <c r="D810" s="271"/>
      <c r="E810" s="78"/>
      <c r="F810" s="271"/>
      <c r="G810" s="271"/>
      <c r="H810" s="271"/>
      <c r="I810" s="271"/>
      <c r="J810" s="271"/>
      <c r="K810" s="271"/>
      <c r="L810" s="103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78"/>
      <c r="B811" s="103"/>
      <c r="C811" s="271"/>
      <c r="D811" s="271"/>
      <c r="E811" s="78"/>
      <c r="F811" s="271"/>
      <c r="G811" s="271"/>
      <c r="H811" s="271"/>
      <c r="I811" s="271"/>
      <c r="J811" s="271"/>
      <c r="K811" s="271"/>
      <c r="L811" s="103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78"/>
      <c r="B812" s="103"/>
      <c r="C812" s="271"/>
      <c r="D812" s="271"/>
      <c r="E812" s="78"/>
      <c r="F812" s="271"/>
      <c r="G812" s="271"/>
      <c r="H812" s="271"/>
      <c r="I812" s="271"/>
      <c r="J812" s="271"/>
      <c r="K812" s="271"/>
      <c r="L812" s="103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78"/>
      <c r="B813" s="103"/>
      <c r="C813" s="271"/>
      <c r="D813" s="271"/>
      <c r="E813" s="78"/>
      <c r="F813" s="271"/>
      <c r="G813" s="271"/>
      <c r="H813" s="271"/>
      <c r="I813" s="271"/>
      <c r="J813" s="271"/>
      <c r="K813" s="271"/>
      <c r="L813" s="103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78"/>
      <c r="B814" s="103"/>
      <c r="C814" s="271"/>
      <c r="D814" s="271"/>
      <c r="E814" s="78"/>
      <c r="F814" s="271"/>
      <c r="G814" s="271"/>
      <c r="H814" s="271"/>
      <c r="I814" s="271"/>
      <c r="J814" s="271"/>
      <c r="K814" s="271"/>
      <c r="L814" s="103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78"/>
      <c r="B815" s="103"/>
      <c r="C815" s="271"/>
      <c r="D815" s="271"/>
      <c r="E815" s="78"/>
      <c r="F815" s="271"/>
      <c r="G815" s="271"/>
      <c r="H815" s="271"/>
      <c r="I815" s="271"/>
      <c r="J815" s="271"/>
      <c r="K815" s="271"/>
      <c r="L815" s="103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78"/>
      <c r="B816" s="103"/>
      <c r="C816" s="271"/>
      <c r="D816" s="271"/>
      <c r="E816" s="78"/>
      <c r="F816" s="271"/>
      <c r="G816" s="271"/>
      <c r="H816" s="271"/>
      <c r="I816" s="271"/>
      <c r="J816" s="271"/>
      <c r="K816" s="271"/>
      <c r="L816" s="103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78"/>
      <c r="B817" s="103"/>
      <c r="C817" s="271"/>
      <c r="D817" s="271"/>
      <c r="E817" s="78"/>
      <c r="F817" s="271"/>
      <c r="G817" s="271"/>
      <c r="H817" s="271"/>
      <c r="I817" s="271"/>
      <c r="J817" s="271"/>
      <c r="K817" s="271"/>
      <c r="L817" s="103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78"/>
      <c r="B818" s="103"/>
      <c r="C818" s="271"/>
      <c r="D818" s="271"/>
      <c r="E818" s="78"/>
      <c r="F818" s="271"/>
      <c r="G818" s="271"/>
      <c r="H818" s="271"/>
      <c r="I818" s="271"/>
      <c r="J818" s="271"/>
      <c r="K818" s="271"/>
      <c r="L818" s="103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78"/>
      <c r="B819" s="103"/>
      <c r="C819" s="271"/>
      <c r="D819" s="271"/>
      <c r="E819" s="78"/>
      <c r="F819" s="271"/>
      <c r="G819" s="271"/>
      <c r="H819" s="271"/>
      <c r="I819" s="271"/>
      <c r="J819" s="271"/>
      <c r="K819" s="271"/>
      <c r="L819" s="103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78"/>
      <c r="B820" s="103"/>
      <c r="C820" s="271"/>
      <c r="D820" s="271"/>
      <c r="E820" s="78"/>
      <c r="F820" s="271"/>
      <c r="G820" s="271"/>
      <c r="H820" s="271"/>
      <c r="I820" s="271"/>
      <c r="J820" s="271"/>
      <c r="K820" s="271"/>
      <c r="L820" s="103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78"/>
      <c r="B821" s="103"/>
      <c r="C821" s="271"/>
      <c r="D821" s="271"/>
      <c r="E821" s="78"/>
      <c r="F821" s="271"/>
      <c r="G821" s="271"/>
      <c r="H821" s="271"/>
      <c r="I821" s="271"/>
      <c r="J821" s="271"/>
      <c r="K821" s="271"/>
      <c r="L821" s="103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78"/>
      <c r="B822" s="103"/>
      <c r="C822" s="271"/>
      <c r="D822" s="271"/>
      <c r="E822" s="78"/>
      <c r="F822" s="271"/>
      <c r="G822" s="271"/>
      <c r="H822" s="271"/>
      <c r="I822" s="271"/>
      <c r="J822" s="271"/>
      <c r="K822" s="271"/>
      <c r="L822" s="103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78"/>
      <c r="B823" s="103"/>
      <c r="C823" s="271"/>
      <c r="D823" s="271"/>
      <c r="E823" s="78"/>
      <c r="F823" s="271"/>
      <c r="G823" s="271"/>
      <c r="H823" s="271"/>
      <c r="I823" s="271"/>
      <c r="J823" s="271"/>
      <c r="K823" s="271"/>
      <c r="L823" s="103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78"/>
      <c r="B824" s="103"/>
      <c r="C824" s="271"/>
      <c r="D824" s="271"/>
      <c r="E824" s="78"/>
      <c r="F824" s="271"/>
      <c r="G824" s="271"/>
      <c r="H824" s="271"/>
      <c r="I824" s="271"/>
      <c r="J824" s="271"/>
      <c r="K824" s="271"/>
      <c r="L824" s="103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78"/>
      <c r="B825" s="103"/>
      <c r="C825" s="271"/>
      <c r="D825" s="271"/>
      <c r="E825" s="78"/>
      <c r="F825" s="271"/>
      <c r="G825" s="271"/>
      <c r="H825" s="271"/>
      <c r="I825" s="271"/>
      <c r="J825" s="271"/>
      <c r="K825" s="271"/>
      <c r="L825" s="103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78"/>
      <c r="B826" s="103"/>
      <c r="C826" s="271"/>
      <c r="D826" s="271"/>
      <c r="E826" s="78"/>
      <c r="F826" s="271"/>
      <c r="G826" s="271"/>
      <c r="H826" s="271"/>
      <c r="I826" s="271"/>
      <c r="J826" s="271"/>
      <c r="K826" s="271"/>
      <c r="L826" s="103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78"/>
      <c r="B827" s="103"/>
      <c r="C827" s="271"/>
      <c r="D827" s="271"/>
      <c r="E827" s="78"/>
      <c r="F827" s="271"/>
      <c r="G827" s="271"/>
      <c r="H827" s="271"/>
      <c r="I827" s="271"/>
      <c r="J827" s="271"/>
      <c r="K827" s="271"/>
      <c r="L827" s="103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78"/>
      <c r="B828" s="103"/>
      <c r="C828" s="271"/>
      <c r="D828" s="271"/>
      <c r="E828" s="78"/>
      <c r="F828" s="271"/>
      <c r="G828" s="271"/>
      <c r="H828" s="271"/>
      <c r="I828" s="271"/>
      <c r="J828" s="271"/>
      <c r="K828" s="271"/>
      <c r="L828" s="103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78"/>
      <c r="B829" s="103"/>
      <c r="C829" s="271"/>
      <c r="D829" s="271"/>
      <c r="E829" s="78"/>
      <c r="F829" s="271"/>
      <c r="G829" s="271"/>
      <c r="H829" s="271"/>
      <c r="I829" s="271"/>
      <c r="J829" s="271"/>
      <c r="K829" s="271"/>
      <c r="L829" s="103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78"/>
      <c r="B830" s="103"/>
      <c r="C830" s="271"/>
      <c r="D830" s="271"/>
      <c r="E830" s="78"/>
      <c r="F830" s="271"/>
      <c r="G830" s="271"/>
      <c r="H830" s="271"/>
      <c r="I830" s="271"/>
      <c r="J830" s="271"/>
      <c r="K830" s="271"/>
      <c r="L830" s="103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78"/>
      <c r="B831" s="103"/>
      <c r="C831" s="271"/>
      <c r="D831" s="271"/>
      <c r="E831" s="78"/>
      <c r="F831" s="271"/>
      <c r="G831" s="271"/>
      <c r="H831" s="271"/>
      <c r="I831" s="271"/>
      <c r="J831" s="271"/>
      <c r="K831" s="271"/>
      <c r="L831" s="103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78"/>
      <c r="B832" s="103"/>
      <c r="C832" s="271"/>
      <c r="D832" s="271"/>
      <c r="E832" s="78"/>
      <c r="F832" s="271"/>
      <c r="G832" s="271"/>
      <c r="H832" s="271"/>
      <c r="I832" s="271"/>
      <c r="J832" s="271"/>
      <c r="K832" s="271"/>
      <c r="L832" s="103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78"/>
      <c r="B833" s="103"/>
      <c r="C833" s="271"/>
      <c r="D833" s="271"/>
      <c r="E833" s="78"/>
      <c r="F833" s="271"/>
      <c r="G833" s="271"/>
      <c r="H833" s="271"/>
      <c r="I833" s="271"/>
      <c r="J833" s="271"/>
      <c r="K833" s="271"/>
      <c r="L833" s="103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78"/>
      <c r="B834" s="103"/>
      <c r="C834" s="271"/>
      <c r="D834" s="271"/>
      <c r="E834" s="78"/>
      <c r="F834" s="271"/>
      <c r="G834" s="271"/>
      <c r="H834" s="271"/>
      <c r="I834" s="271"/>
      <c r="J834" s="271"/>
      <c r="K834" s="271"/>
      <c r="L834" s="103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78"/>
      <c r="B835" s="103"/>
      <c r="C835" s="271"/>
      <c r="D835" s="271"/>
      <c r="E835" s="78"/>
      <c r="F835" s="271"/>
      <c r="G835" s="271"/>
      <c r="H835" s="271"/>
      <c r="I835" s="271"/>
      <c r="J835" s="271"/>
      <c r="K835" s="271"/>
      <c r="L835" s="103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78"/>
      <c r="B836" s="103"/>
      <c r="C836" s="271"/>
      <c r="D836" s="271"/>
      <c r="E836" s="78"/>
      <c r="F836" s="271"/>
      <c r="G836" s="271"/>
      <c r="H836" s="271"/>
      <c r="I836" s="271"/>
      <c r="J836" s="271"/>
      <c r="K836" s="271"/>
      <c r="L836" s="103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78"/>
      <c r="B837" s="103"/>
      <c r="C837" s="271"/>
      <c r="D837" s="271"/>
      <c r="E837" s="78"/>
      <c r="F837" s="271"/>
      <c r="G837" s="271"/>
      <c r="H837" s="271"/>
      <c r="I837" s="271"/>
      <c r="J837" s="271"/>
      <c r="K837" s="271"/>
      <c r="L837" s="103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78"/>
      <c r="B838" s="103"/>
      <c r="C838" s="271"/>
      <c r="D838" s="271"/>
      <c r="E838" s="78"/>
      <c r="F838" s="271"/>
      <c r="G838" s="271"/>
      <c r="H838" s="271"/>
      <c r="I838" s="271"/>
      <c r="J838" s="271"/>
      <c r="K838" s="271"/>
      <c r="L838" s="103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78"/>
      <c r="B839" s="103"/>
      <c r="C839" s="271"/>
      <c r="D839" s="271"/>
      <c r="E839" s="78"/>
      <c r="F839" s="271"/>
      <c r="G839" s="271"/>
      <c r="H839" s="271"/>
      <c r="I839" s="271"/>
      <c r="J839" s="271"/>
      <c r="K839" s="271"/>
      <c r="L839" s="103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78"/>
      <c r="B840" s="103"/>
      <c r="C840" s="271"/>
      <c r="D840" s="271"/>
      <c r="E840" s="78"/>
      <c r="F840" s="271"/>
      <c r="G840" s="271"/>
      <c r="H840" s="271"/>
      <c r="I840" s="271"/>
      <c r="J840" s="271"/>
      <c r="K840" s="271"/>
      <c r="L840" s="103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78"/>
      <c r="B841" s="103"/>
      <c r="C841" s="271"/>
      <c r="D841" s="271"/>
      <c r="E841" s="78"/>
      <c r="F841" s="271"/>
      <c r="G841" s="271"/>
      <c r="H841" s="271"/>
      <c r="I841" s="271"/>
      <c r="J841" s="271"/>
      <c r="K841" s="271"/>
      <c r="L841" s="103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78"/>
      <c r="B842" s="103"/>
      <c r="C842" s="271"/>
      <c r="D842" s="271"/>
      <c r="E842" s="78"/>
      <c r="F842" s="271"/>
      <c r="G842" s="271"/>
      <c r="H842" s="271"/>
      <c r="I842" s="271"/>
      <c r="J842" s="271"/>
      <c r="K842" s="271"/>
      <c r="L842" s="103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78"/>
      <c r="B843" s="103"/>
      <c r="C843" s="271"/>
      <c r="D843" s="271"/>
      <c r="E843" s="78"/>
      <c r="F843" s="271"/>
      <c r="G843" s="271"/>
      <c r="H843" s="271"/>
      <c r="I843" s="271"/>
      <c r="J843" s="271"/>
      <c r="K843" s="271"/>
      <c r="L843" s="103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78"/>
      <c r="B844" s="103"/>
      <c r="C844" s="271"/>
      <c r="D844" s="271"/>
      <c r="E844" s="78"/>
      <c r="F844" s="271"/>
      <c r="G844" s="271"/>
      <c r="H844" s="271"/>
      <c r="I844" s="271"/>
      <c r="J844" s="271"/>
      <c r="K844" s="271"/>
      <c r="L844" s="103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78"/>
      <c r="B845" s="103"/>
      <c r="C845" s="271"/>
      <c r="D845" s="271"/>
      <c r="E845" s="78"/>
      <c r="F845" s="271"/>
      <c r="G845" s="271"/>
      <c r="H845" s="271"/>
      <c r="I845" s="271"/>
      <c r="J845" s="271"/>
      <c r="K845" s="271"/>
      <c r="L845" s="103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78"/>
      <c r="B846" s="103"/>
      <c r="C846" s="271"/>
      <c r="D846" s="271"/>
      <c r="E846" s="78"/>
      <c r="F846" s="271"/>
      <c r="G846" s="271"/>
      <c r="H846" s="271"/>
      <c r="I846" s="271"/>
      <c r="J846" s="271"/>
      <c r="K846" s="271"/>
      <c r="L846" s="103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78"/>
      <c r="B847" s="103"/>
      <c r="C847" s="271"/>
      <c r="D847" s="271"/>
      <c r="E847" s="78"/>
      <c r="F847" s="271"/>
      <c r="G847" s="271"/>
      <c r="H847" s="271"/>
      <c r="I847" s="271"/>
      <c r="J847" s="271"/>
      <c r="K847" s="271"/>
      <c r="L847" s="103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78"/>
      <c r="B848" s="103"/>
      <c r="C848" s="271"/>
      <c r="D848" s="271"/>
      <c r="E848" s="78"/>
      <c r="F848" s="271"/>
      <c r="G848" s="271"/>
      <c r="H848" s="271"/>
      <c r="I848" s="271"/>
      <c r="J848" s="271"/>
      <c r="K848" s="271"/>
      <c r="L848" s="103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78"/>
      <c r="B849" s="103"/>
      <c r="C849" s="271"/>
      <c r="D849" s="271"/>
      <c r="E849" s="78"/>
      <c r="F849" s="271"/>
      <c r="G849" s="271"/>
      <c r="H849" s="271"/>
      <c r="I849" s="271"/>
      <c r="J849" s="271"/>
      <c r="K849" s="271"/>
      <c r="L849" s="103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78"/>
      <c r="B850" s="103"/>
      <c r="C850" s="271"/>
      <c r="D850" s="271"/>
      <c r="E850" s="78"/>
      <c r="F850" s="271"/>
      <c r="G850" s="271"/>
      <c r="H850" s="271"/>
      <c r="I850" s="271"/>
      <c r="J850" s="271"/>
      <c r="K850" s="271"/>
      <c r="L850" s="103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78"/>
      <c r="B851" s="103"/>
      <c r="C851" s="271"/>
      <c r="D851" s="271"/>
      <c r="E851" s="78"/>
      <c r="F851" s="271"/>
      <c r="G851" s="271"/>
      <c r="H851" s="271"/>
      <c r="I851" s="271"/>
      <c r="J851" s="271"/>
      <c r="K851" s="271"/>
      <c r="L851" s="103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78"/>
      <c r="B852" s="103"/>
      <c r="C852" s="271"/>
      <c r="D852" s="271"/>
      <c r="E852" s="78"/>
      <c r="F852" s="271"/>
      <c r="G852" s="271"/>
      <c r="H852" s="271"/>
      <c r="I852" s="271"/>
      <c r="J852" s="271"/>
      <c r="K852" s="271"/>
      <c r="L852" s="103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78"/>
      <c r="B853" s="103"/>
      <c r="C853" s="271"/>
      <c r="D853" s="271"/>
      <c r="E853" s="78"/>
      <c r="F853" s="271"/>
      <c r="G853" s="271"/>
      <c r="H853" s="271"/>
      <c r="I853" s="271"/>
      <c r="J853" s="271"/>
      <c r="K853" s="271"/>
      <c r="L853" s="103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78"/>
      <c r="B854" s="103"/>
      <c r="C854" s="271"/>
      <c r="D854" s="271"/>
      <c r="E854" s="78"/>
      <c r="F854" s="271"/>
      <c r="G854" s="271"/>
      <c r="H854" s="271"/>
      <c r="I854" s="271"/>
      <c r="J854" s="271"/>
      <c r="K854" s="271"/>
      <c r="L854" s="103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78"/>
      <c r="B855" s="103"/>
      <c r="C855" s="271"/>
      <c r="D855" s="271"/>
      <c r="E855" s="78"/>
      <c r="F855" s="271"/>
      <c r="G855" s="271"/>
      <c r="H855" s="271"/>
      <c r="I855" s="271"/>
      <c r="J855" s="271"/>
      <c r="K855" s="271"/>
      <c r="L855" s="103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78"/>
      <c r="B856" s="103"/>
      <c r="C856" s="271"/>
      <c r="D856" s="271"/>
      <c r="E856" s="78"/>
      <c r="F856" s="271"/>
      <c r="G856" s="271"/>
      <c r="H856" s="271"/>
      <c r="I856" s="271"/>
      <c r="J856" s="271"/>
      <c r="K856" s="271"/>
      <c r="L856" s="103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78"/>
      <c r="B857" s="103"/>
      <c r="C857" s="271"/>
      <c r="D857" s="271"/>
      <c r="E857" s="78"/>
      <c r="F857" s="271"/>
      <c r="G857" s="271"/>
      <c r="H857" s="271"/>
      <c r="I857" s="271"/>
      <c r="J857" s="271"/>
      <c r="K857" s="271"/>
      <c r="L857" s="103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78"/>
      <c r="B858" s="103"/>
      <c r="C858" s="271"/>
      <c r="D858" s="271"/>
      <c r="E858" s="78"/>
      <c r="F858" s="271"/>
      <c r="G858" s="271"/>
      <c r="H858" s="271"/>
      <c r="I858" s="271"/>
      <c r="J858" s="271"/>
      <c r="K858" s="271"/>
      <c r="L858" s="103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78"/>
      <c r="B859" s="103"/>
      <c r="C859" s="271"/>
      <c r="D859" s="271"/>
      <c r="E859" s="78"/>
      <c r="F859" s="271"/>
      <c r="G859" s="271"/>
      <c r="H859" s="271"/>
      <c r="I859" s="271"/>
      <c r="J859" s="271"/>
      <c r="K859" s="271"/>
      <c r="L859" s="103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78"/>
      <c r="B860" s="103"/>
      <c r="C860" s="271"/>
      <c r="D860" s="271"/>
      <c r="E860" s="78"/>
      <c r="F860" s="271"/>
      <c r="G860" s="271"/>
      <c r="H860" s="271"/>
      <c r="I860" s="271"/>
      <c r="J860" s="271"/>
      <c r="K860" s="271"/>
      <c r="L860" s="103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78"/>
      <c r="B861" s="103"/>
      <c r="C861" s="271"/>
      <c r="D861" s="271"/>
      <c r="E861" s="78"/>
      <c r="F861" s="271"/>
      <c r="G861" s="271"/>
      <c r="H861" s="271"/>
      <c r="I861" s="271"/>
      <c r="J861" s="271"/>
      <c r="K861" s="271"/>
      <c r="L861" s="103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78"/>
      <c r="B862" s="103"/>
      <c r="C862" s="271"/>
      <c r="D862" s="271"/>
      <c r="E862" s="78"/>
      <c r="F862" s="271"/>
      <c r="G862" s="271"/>
      <c r="H862" s="271"/>
      <c r="I862" s="271"/>
      <c r="J862" s="271"/>
      <c r="K862" s="271"/>
      <c r="L862" s="103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78"/>
      <c r="B863" s="103"/>
      <c r="C863" s="271"/>
      <c r="D863" s="271"/>
      <c r="E863" s="78"/>
      <c r="F863" s="271"/>
      <c r="G863" s="271"/>
      <c r="H863" s="271"/>
      <c r="I863" s="271"/>
      <c r="J863" s="271"/>
      <c r="K863" s="271"/>
      <c r="L863" s="103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78"/>
      <c r="B864" s="103"/>
      <c r="C864" s="271"/>
      <c r="D864" s="271"/>
      <c r="E864" s="78"/>
      <c r="F864" s="271"/>
      <c r="G864" s="271"/>
      <c r="H864" s="271"/>
      <c r="I864" s="271"/>
      <c r="J864" s="271"/>
      <c r="K864" s="271"/>
      <c r="L864" s="103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78"/>
      <c r="B865" s="103"/>
      <c r="C865" s="271"/>
      <c r="D865" s="271"/>
      <c r="E865" s="78"/>
      <c r="F865" s="271"/>
      <c r="G865" s="271"/>
      <c r="H865" s="271"/>
      <c r="I865" s="271"/>
      <c r="J865" s="271"/>
      <c r="K865" s="271"/>
      <c r="L865" s="103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78"/>
      <c r="B866" s="103"/>
      <c r="C866" s="271"/>
      <c r="D866" s="271"/>
      <c r="E866" s="78"/>
      <c r="F866" s="271"/>
      <c r="G866" s="271"/>
      <c r="H866" s="271"/>
      <c r="I866" s="271"/>
      <c r="J866" s="271"/>
      <c r="K866" s="271"/>
      <c r="L866" s="103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78"/>
      <c r="B867" s="103"/>
      <c r="C867" s="271"/>
      <c r="D867" s="271"/>
      <c r="E867" s="78"/>
      <c r="F867" s="271"/>
      <c r="G867" s="271"/>
      <c r="H867" s="271"/>
      <c r="I867" s="271"/>
      <c r="J867" s="271"/>
      <c r="K867" s="271"/>
      <c r="L867" s="103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78"/>
      <c r="B868" s="103"/>
      <c r="C868" s="271"/>
      <c r="D868" s="271"/>
      <c r="E868" s="78"/>
      <c r="F868" s="271"/>
      <c r="G868" s="271"/>
      <c r="H868" s="271"/>
      <c r="I868" s="271"/>
      <c r="J868" s="271"/>
      <c r="K868" s="271"/>
      <c r="L868" s="103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78"/>
      <c r="B869" s="103"/>
      <c r="C869" s="271"/>
      <c r="D869" s="271"/>
      <c r="E869" s="78"/>
      <c r="F869" s="271"/>
      <c r="G869" s="271"/>
      <c r="H869" s="271"/>
      <c r="I869" s="271"/>
      <c r="J869" s="271"/>
      <c r="K869" s="271"/>
      <c r="L869" s="103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78"/>
      <c r="B870" s="103"/>
      <c r="C870" s="271"/>
      <c r="D870" s="271"/>
      <c r="E870" s="78"/>
      <c r="F870" s="271"/>
      <c r="G870" s="271"/>
      <c r="H870" s="271"/>
      <c r="I870" s="271"/>
      <c r="J870" s="271"/>
      <c r="K870" s="271"/>
      <c r="L870" s="103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78"/>
      <c r="B871" s="103"/>
      <c r="C871" s="271"/>
      <c r="D871" s="271"/>
      <c r="E871" s="78"/>
      <c r="F871" s="271"/>
      <c r="G871" s="271"/>
      <c r="H871" s="271"/>
      <c r="I871" s="271"/>
      <c r="J871" s="271"/>
      <c r="K871" s="271"/>
      <c r="L871" s="103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78"/>
      <c r="B872" s="103"/>
      <c r="C872" s="271"/>
      <c r="D872" s="271"/>
      <c r="E872" s="78"/>
      <c r="F872" s="271"/>
      <c r="G872" s="271"/>
      <c r="H872" s="271"/>
      <c r="I872" s="271"/>
      <c r="J872" s="271"/>
      <c r="K872" s="271"/>
      <c r="L872" s="103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78"/>
      <c r="B873" s="103"/>
      <c r="C873" s="271"/>
      <c r="D873" s="271"/>
      <c r="E873" s="78"/>
      <c r="F873" s="271"/>
      <c r="G873" s="271"/>
      <c r="H873" s="271"/>
      <c r="I873" s="271"/>
      <c r="J873" s="271"/>
      <c r="K873" s="271"/>
      <c r="L873" s="103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78"/>
      <c r="B874" s="103"/>
      <c r="C874" s="271"/>
      <c r="D874" s="271"/>
      <c r="E874" s="78"/>
      <c r="F874" s="271"/>
      <c r="G874" s="271"/>
      <c r="H874" s="271"/>
      <c r="I874" s="271"/>
      <c r="J874" s="271"/>
      <c r="K874" s="271"/>
      <c r="L874" s="103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78"/>
      <c r="B875" s="103"/>
      <c r="C875" s="271"/>
      <c r="D875" s="271"/>
      <c r="E875" s="78"/>
      <c r="F875" s="271"/>
      <c r="G875" s="271"/>
      <c r="H875" s="271"/>
      <c r="I875" s="271"/>
      <c r="J875" s="271"/>
      <c r="K875" s="271"/>
      <c r="L875" s="103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78"/>
      <c r="B876" s="103"/>
      <c r="C876" s="271"/>
      <c r="D876" s="271"/>
      <c r="E876" s="78"/>
      <c r="F876" s="271"/>
      <c r="G876" s="271"/>
      <c r="H876" s="271"/>
      <c r="I876" s="271"/>
      <c r="J876" s="271"/>
      <c r="K876" s="271"/>
      <c r="L876" s="103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78"/>
      <c r="B877" s="103"/>
      <c r="C877" s="271"/>
      <c r="D877" s="271"/>
      <c r="E877" s="78"/>
      <c r="F877" s="271"/>
      <c r="G877" s="271"/>
      <c r="H877" s="271"/>
      <c r="I877" s="271"/>
      <c r="J877" s="271"/>
      <c r="K877" s="271"/>
      <c r="L877" s="103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78"/>
      <c r="B878" s="103"/>
      <c r="C878" s="271"/>
      <c r="D878" s="271"/>
      <c r="E878" s="78"/>
      <c r="F878" s="271"/>
      <c r="G878" s="271"/>
      <c r="H878" s="271"/>
      <c r="I878" s="271"/>
      <c r="J878" s="271"/>
      <c r="K878" s="271"/>
      <c r="L878" s="103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78"/>
      <c r="B879" s="103"/>
      <c r="C879" s="271"/>
      <c r="D879" s="271"/>
      <c r="E879" s="78"/>
      <c r="F879" s="271"/>
      <c r="G879" s="271"/>
      <c r="H879" s="271"/>
      <c r="I879" s="271"/>
      <c r="J879" s="271"/>
      <c r="K879" s="271"/>
      <c r="L879" s="103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78"/>
      <c r="B880" s="103"/>
      <c r="C880" s="271"/>
      <c r="D880" s="271"/>
      <c r="E880" s="78"/>
      <c r="F880" s="271"/>
      <c r="G880" s="271"/>
      <c r="H880" s="271"/>
      <c r="I880" s="271"/>
      <c r="J880" s="271"/>
      <c r="K880" s="271"/>
      <c r="L880" s="103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78"/>
      <c r="B881" s="103"/>
      <c r="C881" s="271"/>
      <c r="D881" s="271"/>
      <c r="E881" s="78"/>
      <c r="F881" s="271"/>
      <c r="G881" s="271"/>
      <c r="H881" s="271"/>
      <c r="I881" s="271"/>
      <c r="J881" s="271"/>
      <c r="K881" s="271"/>
      <c r="L881" s="103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78"/>
      <c r="B882" s="103"/>
      <c r="C882" s="271"/>
      <c r="D882" s="271"/>
      <c r="E882" s="78"/>
      <c r="F882" s="271"/>
      <c r="G882" s="271"/>
      <c r="H882" s="271"/>
      <c r="I882" s="271"/>
      <c r="J882" s="271"/>
      <c r="K882" s="271"/>
      <c r="L882" s="103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78"/>
      <c r="B883" s="103"/>
      <c r="C883" s="271"/>
      <c r="D883" s="271"/>
      <c r="E883" s="78"/>
      <c r="F883" s="271"/>
      <c r="G883" s="271"/>
      <c r="H883" s="271"/>
      <c r="I883" s="271"/>
      <c r="J883" s="271"/>
      <c r="K883" s="271"/>
      <c r="L883" s="103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78"/>
      <c r="B884" s="103"/>
      <c r="C884" s="271"/>
      <c r="D884" s="271"/>
      <c r="E884" s="78"/>
      <c r="F884" s="271"/>
      <c r="G884" s="271"/>
      <c r="H884" s="271"/>
      <c r="I884" s="271"/>
      <c r="J884" s="271"/>
      <c r="K884" s="271"/>
      <c r="L884" s="103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78"/>
      <c r="B885" s="103"/>
      <c r="C885" s="271"/>
      <c r="D885" s="271"/>
      <c r="E885" s="78"/>
      <c r="F885" s="271"/>
      <c r="G885" s="271"/>
      <c r="H885" s="271"/>
      <c r="I885" s="271"/>
      <c r="J885" s="271"/>
      <c r="K885" s="271"/>
      <c r="L885" s="103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78"/>
      <c r="B886" s="103"/>
      <c r="C886" s="271"/>
      <c r="D886" s="271"/>
      <c r="E886" s="78"/>
      <c r="F886" s="271"/>
      <c r="G886" s="271"/>
      <c r="H886" s="271"/>
      <c r="I886" s="271"/>
      <c r="J886" s="271"/>
      <c r="K886" s="271"/>
      <c r="L886" s="103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78"/>
      <c r="B887" s="103"/>
      <c r="C887" s="271"/>
      <c r="D887" s="271"/>
      <c r="E887" s="78"/>
      <c r="F887" s="271"/>
      <c r="G887" s="271"/>
      <c r="H887" s="271"/>
      <c r="I887" s="271"/>
      <c r="J887" s="271"/>
      <c r="K887" s="271"/>
      <c r="L887" s="103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78"/>
      <c r="B888" s="103"/>
      <c r="C888" s="271"/>
      <c r="D888" s="271"/>
      <c r="E888" s="78"/>
      <c r="F888" s="271"/>
      <c r="G888" s="271"/>
      <c r="H888" s="271"/>
      <c r="I888" s="271"/>
      <c r="J888" s="271"/>
      <c r="K888" s="271"/>
      <c r="L888" s="103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78"/>
      <c r="B889" s="103"/>
      <c r="C889" s="271"/>
      <c r="D889" s="271"/>
      <c r="E889" s="78"/>
      <c r="F889" s="271"/>
      <c r="G889" s="271"/>
      <c r="H889" s="271"/>
      <c r="I889" s="271"/>
      <c r="J889" s="271"/>
      <c r="K889" s="271"/>
      <c r="L889" s="103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78"/>
      <c r="B890" s="103"/>
      <c r="C890" s="271"/>
      <c r="D890" s="271"/>
      <c r="E890" s="78"/>
      <c r="F890" s="271"/>
      <c r="G890" s="271"/>
      <c r="H890" s="271"/>
      <c r="I890" s="271"/>
      <c r="J890" s="271"/>
      <c r="K890" s="271"/>
      <c r="L890" s="103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78"/>
      <c r="B891" s="103"/>
      <c r="C891" s="271"/>
      <c r="D891" s="271"/>
      <c r="E891" s="78"/>
      <c r="F891" s="271"/>
      <c r="G891" s="271"/>
      <c r="H891" s="271"/>
      <c r="I891" s="271"/>
      <c r="J891" s="271"/>
      <c r="K891" s="271"/>
      <c r="L891" s="103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78"/>
      <c r="B892" s="103"/>
      <c r="C892" s="271"/>
      <c r="D892" s="271"/>
      <c r="E892" s="78"/>
      <c r="F892" s="271"/>
      <c r="G892" s="271"/>
      <c r="H892" s="271"/>
      <c r="I892" s="271"/>
      <c r="J892" s="271"/>
      <c r="K892" s="271"/>
      <c r="L892" s="103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78"/>
      <c r="B893" s="103"/>
      <c r="C893" s="271"/>
      <c r="D893" s="271"/>
      <c r="E893" s="78"/>
      <c r="F893" s="271"/>
      <c r="G893" s="271"/>
      <c r="H893" s="271"/>
      <c r="I893" s="271"/>
      <c r="J893" s="271"/>
      <c r="K893" s="271"/>
      <c r="L893" s="103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78"/>
      <c r="B894" s="103"/>
      <c r="C894" s="271"/>
      <c r="D894" s="271"/>
      <c r="E894" s="78"/>
      <c r="F894" s="271"/>
      <c r="G894" s="271"/>
      <c r="H894" s="271"/>
      <c r="I894" s="271"/>
      <c r="J894" s="271"/>
      <c r="K894" s="271"/>
      <c r="L894" s="103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78"/>
      <c r="B895" s="103"/>
      <c r="C895" s="271"/>
      <c r="D895" s="271"/>
      <c r="E895" s="78"/>
      <c r="F895" s="271"/>
      <c r="G895" s="271"/>
      <c r="H895" s="271"/>
      <c r="I895" s="271"/>
      <c r="J895" s="271"/>
      <c r="K895" s="271"/>
      <c r="L895" s="103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78"/>
      <c r="B896" s="103"/>
      <c r="C896" s="271"/>
      <c r="D896" s="271"/>
      <c r="E896" s="78"/>
      <c r="F896" s="271"/>
      <c r="G896" s="271"/>
      <c r="H896" s="271"/>
      <c r="I896" s="271"/>
      <c r="J896" s="271"/>
      <c r="K896" s="271"/>
      <c r="L896" s="103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78"/>
      <c r="B897" s="103"/>
      <c r="C897" s="271"/>
      <c r="D897" s="271"/>
      <c r="E897" s="78"/>
      <c r="F897" s="271"/>
      <c r="G897" s="271"/>
      <c r="H897" s="271"/>
      <c r="I897" s="271"/>
      <c r="J897" s="271"/>
      <c r="K897" s="271"/>
      <c r="L897" s="103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78"/>
      <c r="B898" s="103"/>
      <c r="C898" s="271"/>
      <c r="D898" s="271"/>
      <c r="E898" s="78"/>
      <c r="F898" s="271"/>
      <c r="G898" s="271"/>
      <c r="H898" s="271"/>
      <c r="I898" s="271"/>
      <c r="J898" s="271"/>
      <c r="K898" s="271"/>
      <c r="L898" s="103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78"/>
      <c r="B899" s="103"/>
      <c r="C899" s="271"/>
      <c r="D899" s="271"/>
      <c r="E899" s="78"/>
      <c r="F899" s="271"/>
      <c r="G899" s="271"/>
      <c r="H899" s="271"/>
      <c r="I899" s="271"/>
      <c r="J899" s="271"/>
      <c r="K899" s="271"/>
      <c r="L899" s="103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78"/>
      <c r="B900" s="103"/>
      <c r="C900" s="271"/>
      <c r="D900" s="271"/>
      <c r="E900" s="78"/>
      <c r="F900" s="271"/>
      <c r="G900" s="271"/>
      <c r="H900" s="271"/>
      <c r="I900" s="271"/>
      <c r="J900" s="271"/>
      <c r="K900" s="271"/>
      <c r="L900" s="103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78"/>
      <c r="B901" s="103"/>
      <c r="C901" s="271"/>
      <c r="D901" s="271"/>
      <c r="E901" s="78"/>
      <c r="F901" s="271"/>
      <c r="G901" s="271"/>
      <c r="H901" s="271"/>
      <c r="I901" s="271"/>
      <c r="J901" s="271"/>
      <c r="K901" s="271"/>
      <c r="L901" s="103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78"/>
      <c r="B902" s="103"/>
      <c r="C902" s="271"/>
      <c r="D902" s="271"/>
      <c r="E902" s="78"/>
      <c r="F902" s="271"/>
      <c r="G902" s="271"/>
      <c r="H902" s="271"/>
      <c r="I902" s="271"/>
      <c r="J902" s="271"/>
      <c r="K902" s="271"/>
      <c r="L902" s="103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78"/>
      <c r="B903" s="103"/>
      <c r="C903" s="271"/>
      <c r="D903" s="271"/>
      <c r="E903" s="78"/>
      <c r="F903" s="271"/>
      <c r="G903" s="271"/>
      <c r="H903" s="271"/>
      <c r="I903" s="271"/>
      <c r="J903" s="271"/>
      <c r="K903" s="271"/>
      <c r="L903" s="103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78"/>
      <c r="B904" s="103"/>
      <c r="C904" s="271"/>
      <c r="D904" s="271"/>
      <c r="E904" s="78"/>
      <c r="F904" s="271"/>
      <c r="G904" s="271"/>
      <c r="H904" s="271"/>
      <c r="I904" s="271"/>
      <c r="J904" s="271"/>
      <c r="K904" s="271"/>
      <c r="L904" s="103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78"/>
      <c r="B905" s="103"/>
      <c r="C905" s="271"/>
      <c r="D905" s="271"/>
      <c r="E905" s="78"/>
      <c r="F905" s="271"/>
      <c r="G905" s="271"/>
      <c r="H905" s="271"/>
      <c r="I905" s="271"/>
      <c r="J905" s="271"/>
      <c r="K905" s="271"/>
      <c r="L905" s="103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78"/>
      <c r="B906" s="103"/>
      <c r="C906" s="271"/>
      <c r="D906" s="271"/>
      <c r="E906" s="78"/>
      <c r="F906" s="271"/>
      <c r="G906" s="271"/>
      <c r="H906" s="271"/>
      <c r="I906" s="271"/>
      <c r="J906" s="271"/>
      <c r="K906" s="271"/>
      <c r="L906" s="103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78"/>
      <c r="B907" s="103"/>
      <c r="C907" s="271"/>
      <c r="D907" s="271"/>
      <c r="E907" s="78"/>
      <c r="F907" s="271"/>
      <c r="G907" s="271"/>
      <c r="H907" s="271"/>
      <c r="I907" s="271"/>
      <c r="J907" s="271"/>
      <c r="K907" s="271"/>
      <c r="L907" s="103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78"/>
      <c r="B908" s="103"/>
      <c r="C908" s="271"/>
      <c r="D908" s="271"/>
      <c r="E908" s="78"/>
      <c r="F908" s="271"/>
      <c r="G908" s="271"/>
      <c r="H908" s="271"/>
      <c r="I908" s="271"/>
      <c r="J908" s="271"/>
      <c r="K908" s="271"/>
      <c r="L908" s="103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78"/>
      <c r="B909" s="103"/>
      <c r="C909" s="271"/>
      <c r="D909" s="271"/>
      <c r="E909" s="78"/>
      <c r="F909" s="271"/>
      <c r="G909" s="271"/>
      <c r="H909" s="271"/>
      <c r="I909" s="271"/>
      <c r="J909" s="271"/>
      <c r="K909" s="271"/>
      <c r="L909" s="103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78"/>
      <c r="B910" s="103"/>
      <c r="C910" s="271"/>
      <c r="D910" s="271"/>
      <c r="E910" s="78"/>
      <c r="F910" s="271"/>
      <c r="G910" s="271"/>
      <c r="H910" s="271"/>
      <c r="I910" s="271"/>
      <c r="J910" s="271"/>
      <c r="K910" s="271"/>
      <c r="L910" s="103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78"/>
      <c r="B911" s="103"/>
      <c r="C911" s="271"/>
      <c r="D911" s="271"/>
      <c r="E911" s="78"/>
      <c r="F911" s="271"/>
      <c r="G911" s="271"/>
      <c r="H911" s="271"/>
      <c r="I911" s="271"/>
      <c r="J911" s="271"/>
      <c r="K911" s="271"/>
      <c r="L911" s="103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78"/>
      <c r="B912" s="103"/>
      <c r="C912" s="271"/>
      <c r="D912" s="271"/>
      <c r="E912" s="78"/>
      <c r="F912" s="271"/>
      <c r="G912" s="271"/>
      <c r="H912" s="271"/>
      <c r="I912" s="271"/>
      <c r="J912" s="271"/>
      <c r="K912" s="271"/>
      <c r="L912" s="103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78"/>
      <c r="B913" s="103"/>
      <c r="C913" s="271"/>
      <c r="D913" s="271"/>
      <c r="E913" s="78"/>
      <c r="F913" s="271"/>
      <c r="G913" s="271"/>
      <c r="H913" s="271"/>
      <c r="I913" s="271"/>
      <c r="J913" s="271"/>
      <c r="K913" s="271"/>
      <c r="L913" s="103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78"/>
      <c r="B914" s="103"/>
      <c r="C914" s="271"/>
      <c r="D914" s="271"/>
      <c r="E914" s="78"/>
      <c r="F914" s="271"/>
      <c r="G914" s="271"/>
      <c r="H914" s="271"/>
      <c r="I914" s="271"/>
      <c r="J914" s="271"/>
      <c r="K914" s="271"/>
      <c r="L914" s="103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78"/>
      <c r="B915" s="103"/>
      <c r="C915" s="271"/>
      <c r="D915" s="271"/>
      <c r="E915" s="78"/>
      <c r="F915" s="271"/>
      <c r="G915" s="271"/>
      <c r="H915" s="271"/>
      <c r="I915" s="271"/>
      <c r="J915" s="271"/>
      <c r="K915" s="271"/>
      <c r="L915" s="103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78"/>
      <c r="B916" s="103"/>
      <c r="C916" s="271"/>
      <c r="D916" s="271"/>
      <c r="E916" s="78"/>
      <c r="F916" s="271"/>
      <c r="G916" s="271"/>
      <c r="H916" s="271"/>
      <c r="I916" s="271"/>
      <c r="J916" s="271"/>
      <c r="K916" s="271"/>
      <c r="L916" s="103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78"/>
      <c r="B917" s="103"/>
      <c r="C917" s="271"/>
      <c r="D917" s="271"/>
      <c r="E917" s="78"/>
      <c r="F917" s="271"/>
      <c r="G917" s="271"/>
      <c r="H917" s="271"/>
      <c r="I917" s="271"/>
      <c r="J917" s="271"/>
      <c r="K917" s="271"/>
      <c r="L917" s="103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78"/>
      <c r="B918" s="103"/>
      <c r="C918" s="271"/>
      <c r="D918" s="271"/>
      <c r="E918" s="78"/>
      <c r="F918" s="271"/>
      <c r="G918" s="271"/>
      <c r="H918" s="271"/>
      <c r="I918" s="271"/>
      <c r="J918" s="271"/>
      <c r="K918" s="271"/>
      <c r="L918" s="103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78"/>
      <c r="B919" s="103"/>
      <c r="C919" s="271"/>
      <c r="D919" s="271"/>
      <c r="E919" s="78"/>
      <c r="F919" s="271"/>
      <c r="G919" s="271"/>
      <c r="H919" s="271"/>
      <c r="I919" s="271"/>
      <c r="J919" s="271"/>
      <c r="K919" s="271"/>
      <c r="L919" s="103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78"/>
      <c r="B920" s="103"/>
      <c r="C920" s="271"/>
      <c r="D920" s="271"/>
      <c r="E920" s="78"/>
      <c r="F920" s="271"/>
      <c r="G920" s="271"/>
      <c r="H920" s="271"/>
      <c r="I920" s="271"/>
      <c r="J920" s="271"/>
      <c r="K920" s="271"/>
      <c r="L920" s="103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78"/>
      <c r="B921" s="103"/>
      <c r="C921" s="271"/>
      <c r="D921" s="271"/>
      <c r="E921" s="78"/>
      <c r="F921" s="271"/>
      <c r="G921" s="271"/>
      <c r="H921" s="271"/>
      <c r="I921" s="271"/>
      <c r="J921" s="271"/>
      <c r="K921" s="271"/>
      <c r="L921" s="103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78"/>
      <c r="B922" s="103"/>
      <c r="C922" s="271"/>
      <c r="D922" s="271"/>
      <c r="E922" s="78"/>
      <c r="F922" s="271"/>
      <c r="G922" s="271"/>
      <c r="H922" s="271"/>
      <c r="I922" s="271"/>
      <c r="J922" s="271"/>
      <c r="K922" s="271"/>
      <c r="L922" s="103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78"/>
      <c r="B923" s="103"/>
      <c r="C923" s="271"/>
      <c r="D923" s="271"/>
      <c r="E923" s="78"/>
      <c r="F923" s="271"/>
      <c r="G923" s="271"/>
      <c r="H923" s="271"/>
      <c r="I923" s="271"/>
      <c r="J923" s="271"/>
      <c r="K923" s="271"/>
      <c r="L923" s="103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78"/>
      <c r="B924" s="103"/>
      <c r="C924" s="271"/>
      <c r="D924" s="271"/>
      <c r="E924" s="78"/>
      <c r="F924" s="271"/>
      <c r="G924" s="271"/>
      <c r="H924" s="271"/>
      <c r="I924" s="271"/>
      <c r="J924" s="271"/>
      <c r="K924" s="271"/>
      <c r="L924" s="103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78"/>
      <c r="B925" s="103"/>
      <c r="C925" s="271"/>
      <c r="D925" s="271"/>
      <c r="E925" s="78"/>
      <c r="F925" s="271"/>
      <c r="G925" s="271"/>
      <c r="H925" s="271"/>
      <c r="I925" s="271"/>
      <c r="J925" s="271"/>
      <c r="K925" s="271"/>
      <c r="L925" s="103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78"/>
      <c r="B926" s="103"/>
      <c r="C926" s="271"/>
      <c r="D926" s="271"/>
      <c r="E926" s="78"/>
      <c r="F926" s="271"/>
      <c r="G926" s="271"/>
      <c r="H926" s="271"/>
      <c r="I926" s="271"/>
      <c r="J926" s="271"/>
      <c r="K926" s="271"/>
      <c r="L926" s="103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78"/>
      <c r="B927" s="103"/>
      <c r="C927" s="271"/>
      <c r="D927" s="271"/>
      <c r="E927" s="78"/>
      <c r="F927" s="271"/>
      <c r="G927" s="271"/>
      <c r="H927" s="271"/>
      <c r="I927" s="271"/>
      <c r="J927" s="271"/>
      <c r="K927" s="271"/>
      <c r="L927" s="103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78"/>
      <c r="B928" s="103"/>
      <c r="C928" s="271"/>
      <c r="D928" s="271"/>
      <c r="E928" s="78"/>
      <c r="F928" s="271"/>
      <c r="G928" s="271"/>
      <c r="H928" s="271"/>
      <c r="I928" s="271"/>
      <c r="J928" s="271"/>
      <c r="K928" s="271"/>
      <c r="L928" s="103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78"/>
      <c r="B929" s="103"/>
      <c r="C929" s="271"/>
      <c r="D929" s="271"/>
      <c r="E929" s="78"/>
      <c r="F929" s="271"/>
      <c r="G929" s="271"/>
      <c r="H929" s="271"/>
      <c r="I929" s="271"/>
      <c r="J929" s="271"/>
      <c r="K929" s="271"/>
      <c r="L929" s="103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78"/>
      <c r="B930" s="103"/>
      <c r="C930" s="271"/>
      <c r="D930" s="271"/>
      <c r="E930" s="78"/>
      <c r="F930" s="271"/>
      <c r="G930" s="271"/>
      <c r="H930" s="271"/>
      <c r="I930" s="271"/>
      <c r="J930" s="271"/>
      <c r="K930" s="271"/>
      <c r="L930" s="103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78"/>
      <c r="B931" s="103"/>
      <c r="C931" s="271"/>
      <c r="D931" s="271"/>
      <c r="E931" s="78"/>
      <c r="F931" s="271"/>
      <c r="G931" s="271"/>
      <c r="H931" s="271"/>
      <c r="I931" s="271"/>
      <c r="J931" s="271"/>
      <c r="K931" s="271"/>
      <c r="L931" s="103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78"/>
      <c r="B932" s="103"/>
      <c r="C932" s="271"/>
      <c r="D932" s="271"/>
      <c r="E932" s="78"/>
      <c r="F932" s="271"/>
      <c r="G932" s="271"/>
      <c r="H932" s="271"/>
      <c r="I932" s="271"/>
      <c r="J932" s="271"/>
      <c r="K932" s="271"/>
      <c r="L932" s="103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78"/>
      <c r="B933" s="103"/>
      <c r="C933" s="271"/>
      <c r="D933" s="271"/>
      <c r="E933" s="78"/>
      <c r="F933" s="271"/>
      <c r="G933" s="271"/>
      <c r="H933" s="271"/>
      <c r="I933" s="271"/>
      <c r="J933" s="271"/>
      <c r="K933" s="271"/>
      <c r="L933" s="103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78"/>
      <c r="B934" s="103"/>
      <c r="C934" s="271"/>
      <c r="D934" s="271"/>
      <c r="E934" s="78"/>
      <c r="F934" s="271"/>
      <c r="G934" s="271"/>
      <c r="H934" s="271"/>
      <c r="I934" s="271"/>
      <c r="J934" s="271"/>
      <c r="K934" s="271"/>
      <c r="L934" s="103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78"/>
      <c r="B935" s="103"/>
      <c r="C935" s="271"/>
      <c r="D935" s="271"/>
      <c r="E935" s="78"/>
      <c r="F935" s="271"/>
      <c r="G935" s="271"/>
      <c r="H935" s="271"/>
      <c r="I935" s="271"/>
      <c r="J935" s="271"/>
      <c r="K935" s="271"/>
      <c r="L935" s="103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78"/>
      <c r="B936" s="103"/>
      <c r="C936" s="271"/>
      <c r="D936" s="271"/>
      <c r="E936" s="78"/>
      <c r="F936" s="271"/>
      <c r="G936" s="271"/>
      <c r="H936" s="271"/>
      <c r="I936" s="271"/>
      <c r="J936" s="271"/>
      <c r="K936" s="271"/>
      <c r="L936" s="103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78"/>
      <c r="B937" s="103"/>
      <c r="C937" s="271"/>
      <c r="D937" s="271"/>
      <c r="E937" s="78"/>
      <c r="F937" s="271"/>
      <c r="G937" s="271"/>
      <c r="H937" s="271"/>
      <c r="I937" s="271"/>
      <c r="J937" s="271"/>
      <c r="K937" s="271"/>
      <c r="L937" s="103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78"/>
      <c r="B938" s="103"/>
      <c r="C938" s="271"/>
      <c r="D938" s="271"/>
      <c r="E938" s="78"/>
      <c r="F938" s="271"/>
      <c r="G938" s="271"/>
      <c r="H938" s="271"/>
      <c r="I938" s="271"/>
      <c r="J938" s="271"/>
      <c r="K938" s="271"/>
      <c r="L938" s="103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78"/>
      <c r="B939" s="103"/>
      <c r="C939" s="271"/>
      <c r="D939" s="271"/>
      <c r="E939" s="78"/>
      <c r="F939" s="271"/>
      <c r="G939" s="271"/>
      <c r="H939" s="271"/>
      <c r="I939" s="271"/>
      <c r="J939" s="271"/>
      <c r="K939" s="271"/>
      <c r="L939" s="103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78"/>
      <c r="B940" s="103"/>
      <c r="C940" s="271"/>
      <c r="D940" s="271"/>
      <c r="E940" s="78"/>
      <c r="F940" s="271"/>
      <c r="G940" s="271"/>
      <c r="H940" s="271"/>
      <c r="I940" s="271"/>
      <c r="J940" s="271"/>
      <c r="K940" s="271"/>
      <c r="L940" s="103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78"/>
      <c r="B941" s="103"/>
      <c r="C941" s="271"/>
      <c r="D941" s="271"/>
      <c r="E941" s="78"/>
      <c r="F941" s="271"/>
      <c r="G941" s="271"/>
      <c r="H941" s="271"/>
      <c r="I941" s="271"/>
      <c r="J941" s="271"/>
      <c r="K941" s="271"/>
      <c r="L941" s="103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78"/>
      <c r="B942" s="103"/>
      <c r="C942" s="271"/>
      <c r="D942" s="271"/>
      <c r="E942" s="78"/>
      <c r="F942" s="271"/>
      <c r="G942" s="271"/>
      <c r="H942" s="271"/>
      <c r="I942" s="271"/>
      <c r="J942" s="271"/>
      <c r="K942" s="271"/>
      <c r="L942" s="103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78"/>
      <c r="B943" s="103"/>
      <c r="C943" s="271"/>
      <c r="D943" s="271"/>
      <c r="E943" s="78"/>
      <c r="F943" s="271"/>
      <c r="G943" s="271"/>
      <c r="H943" s="271"/>
      <c r="I943" s="271"/>
      <c r="J943" s="271"/>
      <c r="K943" s="271"/>
      <c r="L943" s="103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78"/>
      <c r="B944" s="103"/>
      <c r="C944" s="271"/>
      <c r="D944" s="271"/>
      <c r="E944" s="78"/>
      <c r="F944" s="271"/>
      <c r="G944" s="271"/>
      <c r="H944" s="271"/>
      <c r="I944" s="271"/>
      <c r="J944" s="271"/>
      <c r="K944" s="271"/>
      <c r="L944" s="103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78"/>
      <c r="B945" s="103"/>
      <c r="C945" s="271"/>
      <c r="D945" s="271"/>
      <c r="E945" s="78"/>
      <c r="F945" s="271"/>
      <c r="G945" s="271"/>
      <c r="H945" s="271"/>
      <c r="I945" s="271"/>
      <c r="J945" s="271"/>
      <c r="K945" s="271"/>
      <c r="L945" s="103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78"/>
      <c r="B946" s="103"/>
      <c r="C946" s="271"/>
      <c r="D946" s="271"/>
      <c r="E946" s="78"/>
      <c r="F946" s="271"/>
      <c r="G946" s="271"/>
      <c r="H946" s="271"/>
      <c r="I946" s="271"/>
      <c r="J946" s="271"/>
      <c r="K946" s="271"/>
      <c r="L946" s="103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78"/>
      <c r="B947" s="103"/>
      <c r="C947" s="271"/>
      <c r="D947" s="271"/>
      <c r="E947" s="78"/>
      <c r="F947" s="271"/>
      <c r="G947" s="271"/>
      <c r="H947" s="271"/>
      <c r="I947" s="271"/>
      <c r="J947" s="271"/>
      <c r="K947" s="271"/>
      <c r="L947" s="103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78"/>
      <c r="B948" s="103"/>
      <c r="C948" s="271"/>
      <c r="D948" s="271"/>
      <c r="E948" s="78"/>
      <c r="F948" s="271"/>
      <c r="G948" s="271"/>
      <c r="H948" s="271"/>
      <c r="I948" s="271"/>
      <c r="J948" s="271"/>
      <c r="K948" s="271"/>
      <c r="L948" s="103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78"/>
      <c r="B949" s="103"/>
      <c r="C949" s="271"/>
      <c r="D949" s="271"/>
      <c r="E949" s="78"/>
      <c r="F949" s="271"/>
      <c r="G949" s="271"/>
      <c r="H949" s="271"/>
      <c r="I949" s="271"/>
      <c r="J949" s="271"/>
      <c r="K949" s="271"/>
      <c r="L949" s="103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78"/>
      <c r="B950" s="103"/>
      <c r="C950" s="271"/>
      <c r="D950" s="271"/>
      <c r="E950" s="78"/>
      <c r="F950" s="271"/>
      <c r="G950" s="271"/>
      <c r="H950" s="271"/>
      <c r="I950" s="271"/>
      <c r="J950" s="271"/>
      <c r="K950" s="271"/>
      <c r="L950" s="103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78"/>
      <c r="B951" s="103"/>
      <c r="C951" s="271"/>
      <c r="D951" s="271"/>
      <c r="E951" s="78"/>
      <c r="F951" s="271"/>
      <c r="G951" s="271"/>
      <c r="H951" s="271"/>
      <c r="I951" s="271"/>
      <c r="J951" s="271"/>
      <c r="K951" s="271"/>
      <c r="L951" s="103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78"/>
      <c r="B952" s="103"/>
      <c r="C952" s="271"/>
      <c r="D952" s="271"/>
      <c r="E952" s="78"/>
      <c r="F952" s="271"/>
      <c r="G952" s="271"/>
      <c r="H952" s="271"/>
      <c r="I952" s="271"/>
      <c r="J952" s="271"/>
      <c r="K952" s="271"/>
      <c r="L952" s="103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78"/>
      <c r="B953" s="103"/>
      <c r="C953" s="271"/>
      <c r="D953" s="271"/>
      <c r="E953" s="78"/>
      <c r="F953" s="271"/>
      <c r="G953" s="271"/>
      <c r="H953" s="271"/>
      <c r="I953" s="271"/>
      <c r="J953" s="271"/>
      <c r="K953" s="271"/>
      <c r="L953" s="103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78"/>
      <c r="B954" s="103"/>
      <c r="C954" s="271"/>
      <c r="D954" s="271"/>
      <c r="E954" s="78"/>
      <c r="F954" s="271"/>
      <c r="G954" s="271"/>
      <c r="H954" s="271"/>
      <c r="I954" s="271"/>
      <c r="J954" s="271"/>
      <c r="K954" s="271"/>
      <c r="L954" s="103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78"/>
      <c r="B955" s="103"/>
      <c r="C955" s="271"/>
      <c r="D955" s="271"/>
      <c r="E955" s="78"/>
      <c r="F955" s="271"/>
      <c r="G955" s="271"/>
      <c r="H955" s="271"/>
      <c r="I955" s="271"/>
      <c r="J955" s="271"/>
      <c r="K955" s="271"/>
      <c r="L955" s="103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78"/>
      <c r="B956" s="103"/>
      <c r="C956" s="271"/>
      <c r="D956" s="271"/>
      <c r="E956" s="78"/>
      <c r="F956" s="271"/>
      <c r="G956" s="271"/>
      <c r="H956" s="271"/>
      <c r="I956" s="271"/>
      <c r="J956" s="271"/>
      <c r="K956" s="271"/>
      <c r="L956" s="103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78"/>
      <c r="B957" s="103"/>
      <c r="C957" s="271"/>
      <c r="D957" s="271"/>
      <c r="E957" s="78"/>
      <c r="F957" s="271"/>
      <c r="G957" s="271"/>
      <c r="H957" s="271"/>
      <c r="I957" s="271"/>
      <c r="J957" s="271"/>
      <c r="K957" s="271"/>
      <c r="L957" s="103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78"/>
      <c r="B958" s="103"/>
      <c r="C958" s="271"/>
      <c r="D958" s="271"/>
      <c r="E958" s="78"/>
      <c r="F958" s="271"/>
      <c r="G958" s="271"/>
      <c r="H958" s="271"/>
      <c r="I958" s="271"/>
      <c r="J958" s="271"/>
      <c r="K958" s="271"/>
      <c r="L958" s="103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78"/>
      <c r="B959" s="103"/>
      <c r="C959" s="271"/>
      <c r="D959" s="271"/>
      <c r="E959" s="78"/>
      <c r="F959" s="271"/>
      <c r="G959" s="271"/>
      <c r="H959" s="271"/>
      <c r="I959" s="271"/>
      <c r="J959" s="271"/>
      <c r="K959" s="271"/>
      <c r="L959" s="103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78"/>
      <c r="B960" s="103"/>
      <c r="C960" s="271"/>
      <c r="D960" s="271"/>
      <c r="E960" s="78"/>
      <c r="F960" s="271"/>
      <c r="G960" s="271"/>
      <c r="H960" s="271"/>
      <c r="I960" s="271"/>
      <c r="J960" s="271"/>
      <c r="K960" s="271"/>
      <c r="L960" s="103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78"/>
      <c r="B961" s="103"/>
      <c r="C961" s="271"/>
      <c r="D961" s="271"/>
      <c r="E961" s="78"/>
      <c r="F961" s="271"/>
      <c r="G961" s="271"/>
      <c r="H961" s="271"/>
      <c r="I961" s="271"/>
      <c r="J961" s="271"/>
      <c r="K961" s="271"/>
      <c r="L961" s="103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78"/>
      <c r="B962" s="103"/>
      <c r="C962" s="271"/>
      <c r="D962" s="271"/>
      <c r="E962" s="78"/>
      <c r="F962" s="271"/>
      <c r="G962" s="271"/>
      <c r="H962" s="271"/>
      <c r="I962" s="271"/>
      <c r="J962" s="271"/>
      <c r="K962" s="271"/>
      <c r="L962" s="103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78"/>
      <c r="B963" s="103"/>
      <c r="C963" s="271"/>
      <c r="D963" s="271"/>
      <c r="E963" s="78"/>
      <c r="F963" s="271"/>
      <c r="G963" s="271"/>
      <c r="H963" s="271"/>
      <c r="I963" s="271"/>
      <c r="J963" s="271"/>
      <c r="K963" s="271"/>
      <c r="L963" s="103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78"/>
      <c r="B964" s="103"/>
      <c r="C964" s="271"/>
      <c r="D964" s="271"/>
      <c r="E964" s="78"/>
      <c r="F964" s="271"/>
      <c r="G964" s="271"/>
      <c r="H964" s="271"/>
      <c r="I964" s="271"/>
      <c r="J964" s="271"/>
      <c r="K964" s="271"/>
      <c r="L964" s="103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78"/>
      <c r="B965" s="103"/>
      <c r="C965" s="271"/>
      <c r="D965" s="271"/>
      <c r="E965" s="78"/>
      <c r="F965" s="271"/>
      <c r="G965" s="271"/>
      <c r="H965" s="271"/>
      <c r="I965" s="271"/>
      <c r="J965" s="271"/>
      <c r="K965" s="271"/>
      <c r="L965" s="103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78"/>
      <c r="B966" s="103"/>
      <c r="C966" s="271"/>
      <c r="D966" s="271"/>
      <c r="E966" s="78"/>
      <c r="F966" s="271"/>
      <c r="G966" s="271"/>
      <c r="H966" s="271"/>
      <c r="I966" s="271"/>
      <c r="J966" s="271"/>
      <c r="K966" s="271"/>
      <c r="L966" s="103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78"/>
      <c r="B967" s="103"/>
      <c r="C967" s="271"/>
      <c r="D967" s="271"/>
      <c r="E967" s="78"/>
      <c r="F967" s="271"/>
      <c r="G967" s="271"/>
      <c r="H967" s="271"/>
      <c r="I967" s="271"/>
      <c r="J967" s="271"/>
      <c r="K967" s="271"/>
      <c r="L967" s="103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78"/>
      <c r="B968" s="103"/>
      <c r="C968" s="271"/>
      <c r="D968" s="271"/>
      <c r="E968" s="78"/>
      <c r="F968" s="271"/>
      <c r="G968" s="271"/>
      <c r="H968" s="271"/>
      <c r="I968" s="271"/>
      <c r="J968" s="271"/>
      <c r="K968" s="271"/>
      <c r="L968" s="103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78"/>
      <c r="B969" s="103"/>
      <c r="C969" s="271"/>
      <c r="D969" s="271"/>
      <c r="E969" s="78"/>
      <c r="F969" s="271"/>
      <c r="G969" s="271"/>
      <c r="H969" s="271"/>
      <c r="I969" s="271"/>
      <c r="J969" s="271"/>
      <c r="K969" s="271"/>
      <c r="L969" s="103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78"/>
      <c r="B970" s="103"/>
      <c r="C970" s="271"/>
      <c r="D970" s="271"/>
      <c r="E970" s="78"/>
      <c r="F970" s="271"/>
      <c r="G970" s="271"/>
      <c r="H970" s="271"/>
      <c r="I970" s="271"/>
      <c r="J970" s="271"/>
      <c r="K970" s="271"/>
      <c r="L970" s="103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78"/>
      <c r="B971" s="103"/>
      <c r="C971" s="271"/>
      <c r="D971" s="271"/>
      <c r="E971" s="78"/>
      <c r="F971" s="271"/>
      <c r="G971" s="271"/>
      <c r="H971" s="271"/>
      <c r="I971" s="271"/>
      <c r="J971" s="271"/>
      <c r="K971" s="271"/>
      <c r="L971" s="103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78"/>
      <c r="B972" s="103"/>
      <c r="C972" s="271"/>
      <c r="D972" s="271"/>
      <c r="E972" s="78"/>
      <c r="F972" s="271"/>
      <c r="G972" s="271"/>
      <c r="H972" s="271"/>
      <c r="I972" s="271"/>
      <c r="J972" s="271"/>
      <c r="K972" s="271"/>
      <c r="L972" s="103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78"/>
      <c r="B973" s="103"/>
      <c r="C973" s="271"/>
      <c r="D973" s="271"/>
      <c r="E973" s="78"/>
      <c r="F973" s="271"/>
      <c r="G973" s="271"/>
      <c r="H973" s="271"/>
      <c r="I973" s="271"/>
      <c r="J973" s="271"/>
      <c r="K973" s="271"/>
      <c r="L973" s="103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78"/>
      <c r="B974" s="103"/>
      <c r="C974" s="271"/>
      <c r="D974" s="271"/>
      <c r="E974" s="78"/>
      <c r="F974" s="271"/>
      <c r="G974" s="271"/>
      <c r="H974" s="271"/>
      <c r="I974" s="271"/>
      <c r="J974" s="271"/>
      <c r="K974" s="271"/>
      <c r="L974" s="103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78"/>
      <c r="B975" s="103"/>
      <c r="C975" s="271"/>
      <c r="D975" s="271"/>
      <c r="E975" s="78"/>
      <c r="F975" s="271"/>
      <c r="G975" s="271"/>
      <c r="H975" s="271"/>
      <c r="I975" s="271"/>
      <c r="J975" s="271"/>
      <c r="K975" s="271"/>
      <c r="L975" s="103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78"/>
      <c r="B976" s="103"/>
      <c r="C976" s="271"/>
      <c r="D976" s="271"/>
      <c r="E976" s="78"/>
      <c r="F976" s="271"/>
      <c r="G976" s="271"/>
      <c r="H976" s="271"/>
      <c r="I976" s="271"/>
      <c r="J976" s="271"/>
      <c r="K976" s="271"/>
      <c r="L976" s="103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78"/>
      <c r="B977" s="103"/>
      <c r="C977" s="271"/>
      <c r="D977" s="271"/>
      <c r="E977" s="78"/>
      <c r="F977" s="271"/>
      <c r="G977" s="271"/>
      <c r="H977" s="271"/>
      <c r="I977" s="271"/>
      <c r="J977" s="271"/>
      <c r="K977" s="271"/>
      <c r="L977" s="103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78"/>
      <c r="B978" s="103"/>
      <c r="C978" s="271"/>
      <c r="D978" s="271"/>
      <c r="E978" s="78"/>
      <c r="F978" s="271"/>
      <c r="G978" s="271"/>
      <c r="H978" s="271"/>
      <c r="I978" s="271"/>
      <c r="J978" s="271"/>
      <c r="K978" s="271"/>
      <c r="L978" s="103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78"/>
      <c r="B979" s="103"/>
      <c r="C979" s="271"/>
      <c r="D979" s="271"/>
      <c r="E979" s="78"/>
      <c r="F979" s="271"/>
      <c r="G979" s="271"/>
      <c r="H979" s="271"/>
      <c r="I979" s="271"/>
      <c r="J979" s="271"/>
      <c r="K979" s="271"/>
      <c r="L979" s="103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78"/>
      <c r="B980" s="103"/>
      <c r="C980" s="271"/>
      <c r="D980" s="271"/>
      <c r="E980" s="78"/>
      <c r="F980" s="271"/>
      <c r="G980" s="271"/>
      <c r="H980" s="271"/>
      <c r="I980" s="271"/>
      <c r="J980" s="271"/>
      <c r="K980" s="271"/>
      <c r="L980" s="103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78"/>
      <c r="B981" s="103"/>
      <c r="C981" s="271"/>
      <c r="D981" s="271"/>
      <c r="E981" s="78"/>
      <c r="F981" s="271"/>
      <c r="G981" s="271"/>
      <c r="H981" s="271"/>
      <c r="I981" s="271"/>
      <c r="J981" s="271"/>
      <c r="K981" s="271"/>
      <c r="L981" s="103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78"/>
      <c r="B982" s="103"/>
      <c r="C982" s="271"/>
      <c r="D982" s="271"/>
      <c r="E982" s="78"/>
      <c r="F982" s="271"/>
      <c r="G982" s="271"/>
      <c r="H982" s="271"/>
      <c r="I982" s="271"/>
      <c r="J982" s="271"/>
      <c r="K982" s="271"/>
      <c r="L982" s="103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78"/>
      <c r="B983" s="103"/>
      <c r="C983" s="271"/>
      <c r="D983" s="271"/>
      <c r="E983" s="78"/>
      <c r="F983" s="271"/>
      <c r="G983" s="271"/>
      <c r="H983" s="271"/>
      <c r="I983" s="271"/>
      <c r="J983" s="271"/>
      <c r="K983" s="271"/>
      <c r="L983" s="103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78"/>
      <c r="B984" s="103"/>
      <c r="C984" s="271"/>
      <c r="D984" s="271"/>
      <c r="E984" s="78"/>
      <c r="F984" s="271"/>
      <c r="G984" s="271"/>
      <c r="H984" s="271"/>
      <c r="I984" s="271"/>
      <c r="J984" s="271"/>
      <c r="K984" s="271"/>
      <c r="L984" s="103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78"/>
      <c r="B985" s="103"/>
      <c r="C985" s="271"/>
      <c r="D985" s="271"/>
      <c r="E985" s="78"/>
      <c r="F985" s="271"/>
      <c r="G985" s="271"/>
      <c r="H985" s="271"/>
      <c r="I985" s="271"/>
      <c r="J985" s="271"/>
      <c r="K985" s="271"/>
      <c r="L985" s="103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78"/>
      <c r="B986" s="103"/>
      <c r="C986" s="271"/>
      <c r="D986" s="271"/>
      <c r="E986" s="78"/>
      <c r="F986" s="271"/>
      <c r="G986" s="271"/>
      <c r="H986" s="271"/>
      <c r="I986" s="271"/>
      <c r="J986" s="271"/>
      <c r="K986" s="271"/>
      <c r="L986" s="103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78"/>
      <c r="B987" s="103"/>
      <c r="C987" s="271"/>
      <c r="D987" s="271"/>
      <c r="E987" s="78"/>
      <c r="F987" s="271"/>
      <c r="G987" s="271"/>
      <c r="H987" s="271"/>
      <c r="I987" s="271"/>
      <c r="J987" s="271"/>
      <c r="K987" s="271"/>
      <c r="L987" s="103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78"/>
      <c r="B988" s="103"/>
      <c r="C988" s="271"/>
      <c r="D988" s="271"/>
      <c r="E988" s="78"/>
      <c r="F988" s="271"/>
      <c r="G988" s="271"/>
      <c r="H988" s="271"/>
      <c r="I988" s="271"/>
      <c r="J988" s="271"/>
      <c r="K988" s="271"/>
      <c r="L988" s="103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78"/>
      <c r="B989" s="103"/>
      <c r="C989" s="271"/>
      <c r="D989" s="271"/>
      <c r="E989" s="78"/>
      <c r="F989" s="271"/>
      <c r="G989" s="271"/>
      <c r="H989" s="271"/>
      <c r="I989" s="271"/>
      <c r="J989" s="271"/>
      <c r="K989" s="271"/>
      <c r="L989" s="103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78"/>
      <c r="B990" s="103"/>
      <c r="C990" s="271"/>
      <c r="D990" s="271"/>
      <c r="E990" s="78"/>
      <c r="F990" s="271"/>
      <c r="G990" s="271"/>
      <c r="H990" s="271"/>
      <c r="I990" s="271"/>
      <c r="J990" s="271"/>
      <c r="K990" s="271"/>
      <c r="L990" s="103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78"/>
      <c r="B991" s="103"/>
      <c r="C991" s="271"/>
      <c r="D991" s="271"/>
      <c r="E991" s="78"/>
      <c r="F991" s="271"/>
      <c r="G991" s="271"/>
      <c r="H991" s="271"/>
      <c r="I991" s="271"/>
      <c r="J991" s="271"/>
      <c r="K991" s="271"/>
      <c r="L991" s="103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78"/>
      <c r="B992" s="103"/>
      <c r="C992" s="271"/>
      <c r="D992" s="271"/>
      <c r="E992" s="78"/>
      <c r="F992" s="271"/>
      <c r="G992" s="271"/>
      <c r="H992" s="271"/>
      <c r="I992" s="271"/>
      <c r="J992" s="271"/>
      <c r="K992" s="271"/>
      <c r="L992" s="103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78"/>
      <c r="B993" s="103"/>
      <c r="C993" s="271"/>
      <c r="D993" s="271"/>
      <c r="E993" s="78"/>
      <c r="F993" s="271"/>
      <c r="G993" s="271"/>
      <c r="H993" s="271"/>
      <c r="I993" s="271"/>
      <c r="J993" s="271"/>
      <c r="K993" s="271"/>
      <c r="L993" s="103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78"/>
      <c r="B994" s="103"/>
      <c r="C994" s="271"/>
      <c r="D994" s="271"/>
      <c r="E994" s="78"/>
      <c r="F994" s="271"/>
      <c r="G994" s="271"/>
      <c r="H994" s="271"/>
      <c r="I994" s="271"/>
      <c r="J994" s="271"/>
      <c r="K994" s="271"/>
      <c r="L994" s="103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78"/>
      <c r="B995" s="103"/>
      <c r="C995" s="271"/>
      <c r="D995" s="271"/>
      <c r="E995" s="78"/>
      <c r="F995" s="271"/>
      <c r="G995" s="271"/>
      <c r="H995" s="271"/>
      <c r="I995" s="271"/>
      <c r="J995" s="271"/>
      <c r="K995" s="271"/>
      <c r="L995" s="103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78"/>
      <c r="B996" s="103"/>
      <c r="C996" s="271"/>
      <c r="D996" s="271"/>
      <c r="E996" s="78"/>
      <c r="F996" s="271"/>
      <c r="G996" s="271"/>
      <c r="H996" s="271"/>
      <c r="I996" s="271"/>
      <c r="J996" s="271"/>
      <c r="K996" s="271"/>
      <c r="L996" s="103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78"/>
      <c r="B997" s="103"/>
      <c r="C997" s="271"/>
      <c r="D997" s="271"/>
      <c r="E997" s="78"/>
      <c r="F997" s="271"/>
      <c r="G997" s="271"/>
      <c r="H997" s="271"/>
      <c r="I997" s="271"/>
      <c r="J997" s="271"/>
      <c r="K997" s="271"/>
      <c r="L997" s="103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78"/>
      <c r="B998" s="103"/>
      <c r="C998" s="271"/>
      <c r="D998" s="271"/>
      <c r="E998" s="78"/>
      <c r="F998" s="271"/>
      <c r="G998" s="271"/>
      <c r="H998" s="271"/>
      <c r="I998" s="271"/>
      <c r="J998" s="271"/>
      <c r="K998" s="271"/>
      <c r="L998" s="103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78"/>
      <c r="B999" s="103"/>
      <c r="C999" s="271"/>
      <c r="D999" s="271"/>
      <c r="E999" s="78"/>
      <c r="F999" s="271"/>
      <c r="G999" s="271"/>
      <c r="H999" s="271"/>
      <c r="I999" s="271"/>
      <c r="J999" s="271"/>
      <c r="K999" s="271"/>
      <c r="L999" s="103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78"/>
      <c r="B1000" s="103"/>
      <c r="C1000" s="271"/>
      <c r="D1000" s="271"/>
      <c r="E1000" s="78"/>
      <c r="F1000" s="271"/>
      <c r="G1000" s="271"/>
      <c r="H1000" s="271"/>
      <c r="I1000" s="271"/>
      <c r="J1000" s="271"/>
      <c r="K1000" s="271"/>
      <c r="L1000" s="103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11">
    <mergeCell ref="A62:D62"/>
    <mergeCell ref="A72:D72"/>
    <mergeCell ref="A82:D82"/>
    <mergeCell ref="A92:D92"/>
    <mergeCell ref="A2:J4"/>
    <mergeCell ref="A5:D5"/>
    <mergeCell ref="A12:D12"/>
    <mergeCell ref="A22:D22"/>
    <mergeCell ref="A32:D32"/>
    <mergeCell ref="A42:D42"/>
    <mergeCell ref="A52:D52"/>
  </mergeCells>
  <printOptions/>
  <pageMargins bottom="0.25" footer="0.0" header="0.0" left="0.25" right="0.25" top="0.75"/>
  <pageSetup orientation="landscape"/>
  <headerFooter>
    <oddHeader>&amp;C&amp;A&amp;RPage&amp;P of  </oddHeader>
  </headerFooter>
  <rowBreaks count="5" manualBreakCount="5">
    <brk id="51" man="1"/>
    <brk id="21" man="1"/>
    <brk id="71" man="1"/>
    <brk id="91" man="1"/>
    <brk id="31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workbookViewId="0"/>
  </sheetViews>
  <sheetFormatPr customHeight="1" defaultColWidth="12.63" defaultRowHeight="15.0"/>
  <cols>
    <col customWidth="1" min="1" max="1" width="8.0"/>
    <col customWidth="1" min="2" max="2" width="3.63"/>
    <col customWidth="1" min="3" max="3" width="8.63"/>
    <col customWidth="1" min="4" max="4" width="9.75"/>
    <col customWidth="1" min="5" max="5" width="17.88"/>
    <col customWidth="1" min="6" max="6" width="8.63"/>
    <col customWidth="1" min="7" max="7" width="6.25"/>
    <col customWidth="1" min="8" max="8" width="13.5"/>
    <col customWidth="1" min="9" max="9" width="21.75"/>
    <col customWidth="1" min="10" max="10" width="5.0"/>
    <col customWidth="1" min="11" max="11" width="10.88"/>
    <col customWidth="1" min="12" max="12" width="5.0"/>
    <col customWidth="1" min="13" max="26" width="7.75"/>
  </cols>
  <sheetData>
    <row r="1" ht="15.0" customHeight="1">
      <c r="A1" s="80" t="s">
        <v>111</v>
      </c>
      <c r="B1" s="81" t="s">
        <v>112</v>
      </c>
      <c r="C1" s="229" t="s">
        <v>113</v>
      </c>
      <c r="D1" s="229" t="s">
        <v>114</v>
      </c>
      <c r="E1" s="23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272" t="s">
        <v>5383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COUNTIF(B13:B108,"T")</f>
        <v>20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A3" s="49"/>
      <c r="J3" s="235"/>
      <c r="K3" s="273" t="s">
        <v>54</v>
      </c>
      <c r="L3" s="274">
        <f>COUNTIF(B13:B108,"G")</f>
        <v>1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49"/>
      <c r="J4" s="235"/>
      <c r="K4" s="273" t="s">
        <v>124</v>
      </c>
      <c r="L4" s="274">
        <f>COUNTIF(B13:B108,"E")</f>
        <v>2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15.0" customHeight="1">
      <c r="A5" s="275" t="s">
        <v>5384</v>
      </c>
      <c r="B5" s="238"/>
      <c r="C5" s="238"/>
      <c r="D5" s="239"/>
      <c r="E5" s="394" t="s">
        <v>5385</v>
      </c>
      <c r="F5" s="229" t="s">
        <v>152</v>
      </c>
      <c r="G5" s="228">
        <v>76133.0</v>
      </c>
      <c r="H5" s="279"/>
      <c r="I5" s="229"/>
      <c r="J5" s="81">
        <f>J12+J22+J33+J47+J65+J78+J88+J99</f>
        <v>23</v>
      </c>
      <c r="K5" s="229" t="s">
        <v>125</v>
      </c>
      <c r="L5" s="280" t="s">
        <v>105</v>
      </c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</row>
    <row r="6" ht="12.0" customHeight="1">
      <c r="A6" s="80"/>
      <c r="B6" s="274"/>
      <c r="C6" s="229" t="s">
        <v>5386</v>
      </c>
      <c r="D6" s="229" t="s">
        <v>5387</v>
      </c>
      <c r="E6" s="394" t="s">
        <v>5388</v>
      </c>
      <c r="F6" s="279" t="s">
        <v>5241</v>
      </c>
      <c r="G6" s="228">
        <v>76063.0</v>
      </c>
      <c r="H6" s="229" t="s">
        <v>5389</v>
      </c>
      <c r="I6" s="229" t="s">
        <v>5390</v>
      </c>
      <c r="J6" s="81" t="s">
        <v>58</v>
      </c>
      <c r="K6" s="229"/>
      <c r="L6" s="280" t="s">
        <v>105</v>
      </c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ht="15.0" customHeight="1">
      <c r="A7" s="282"/>
      <c r="B7" s="274"/>
      <c r="C7" s="229" t="s">
        <v>5391</v>
      </c>
      <c r="D7" s="229" t="s">
        <v>5392</v>
      </c>
      <c r="E7" s="230" t="s">
        <v>5393</v>
      </c>
      <c r="F7" s="279" t="s">
        <v>151</v>
      </c>
      <c r="G7" s="228">
        <v>76028.0</v>
      </c>
      <c r="H7" s="229" t="s">
        <v>5394</v>
      </c>
      <c r="I7" s="229" t="s">
        <v>5395</v>
      </c>
      <c r="J7" s="81" t="s">
        <v>60</v>
      </c>
      <c r="K7" s="229"/>
      <c r="L7" s="280" t="s">
        <v>105</v>
      </c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ht="15.0" customHeight="1">
      <c r="A8" s="282"/>
      <c r="B8" s="274"/>
      <c r="C8" s="229" t="s">
        <v>5396</v>
      </c>
      <c r="D8" s="229" t="s">
        <v>976</v>
      </c>
      <c r="E8" s="230" t="s">
        <v>5397</v>
      </c>
      <c r="F8" s="279" t="s">
        <v>175</v>
      </c>
      <c r="G8" s="228">
        <v>76033.0</v>
      </c>
      <c r="H8" s="229" t="s">
        <v>5398</v>
      </c>
      <c r="I8" s="229" t="s">
        <v>5399</v>
      </c>
      <c r="J8" s="274" t="s">
        <v>62</v>
      </c>
      <c r="K8" s="229"/>
      <c r="L8" s="280" t="s">
        <v>105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12.0" customHeight="1">
      <c r="A9" s="282"/>
      <c r="B9" s="274"/>
      <c r="C9" s="229"/>
      <c r="D9" s="229"/>
      <c r="E9" s="394"/>
      <c r="F9" s="229"/>
      <c r="G9" s="229"/>
      <c r="H9" s="229"/>
      <c r="I9" s="229"/>
      <c r="J9" s="274" t="s">
        <v>64</v>
      </c>
      <c r="K9" s="229"/>
      <c r="L9" s="280" t="s">
        <v>105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12.0" customHeight="1">
      <c r="A10" s="282"/>
      <c r="B10" s="274"/>
      <c r="C10" s="229"/>
      <c r="D10" s="229"/>
      <c r="E10" s="394"/>
      <c r="F10" s="229"/>
      <c r="G10" s="229"/>
      <c r="H10" s="229"/>
      <c r="I10" s="229"/>
      <c r="J10" s="274" t="s">
        <v>66</v>
      </c>
      <c r="K10" s="229"/>
      <c r="L10" s="280" t="s">
        <v>105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2.0" customHeight="1">
      <c r="A11" s="282"/>
      <c r="B11" s="274"/>
      <c r="C11" s="279" t="s">
        <v>5400</v>
      </c>
      <c r="D11" s="279" t="s">
        <v>5401</v>
      </c>
      <c r="E11" s="394" t="s">
        <v>525</v>
      </c>
      <c r="F11" s="229" t="s">
        <v>525</v>
      </c>
      <c r="G11" s="229" t="s">
        <v>525</v>
      </c>
      <c r="H11" s="229" t="s">
        <v>525</v>
      </c>
      <c r="I11" s="229" t="s">
        <v>5402</v>
      </c>
      <c r="J11" s="274" t="s">
        <v>68</v>
      </c>
      <c r="K11" s="265"/>
      <c r="L11" s="280" t="s">
        <v>105</v>
      </c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ht="12.0" customHeight="1">
      <c r="A12" s="300" t="s">
        <v>5403</v>
      </c>
      <c r="B12" s="252"/>
      <c r="C12" s="252"/>
      <c r="D12" s="253"/>
      <c r="E12" s="394" t="s">
        <v>5404</v>
      </c>
      <c r="F12" s="229"/>
      <c r="G12" s="229"/>
      <c r="H12" s="229"/>
      <c r="I12" s="229"/>
      <c r="J12" s="81">
        <f>COUNTA(A19:A21)</f>
        <v>0</v>
      </c>
      <c r="K12" s="254" t="s">
        <v>125</v>
      </c>
      <c r="L12" s="280" t="s">
        <v>105</v>
      </c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ht="15.0" customHeight="1">
      <c r="A13" s="80"/>
      <c r="B13" s="274"/>
      <c r="C13" s="279" t="s">
        <v>5405</v>
      </c>
      <c r="D13" s="279" t="s">
        <v>5406</v>
      </c>
      <c r="E13" s="230" t="s">
        <v>5407</v>
      </c>
      <c r="F13" s="229" t="s">
        <v>151</v>
      </c>
      <c r="G13" s="228">
        <v>76028.0</v>
      </c>
      <c r="H13" s="279" t="s">
        <v>5408</v>
      </c>
      <c r="I13" s="229" t="s">
        <v>5409</v>
      </c>
      <c r="J13" s="274" t="s">
        <v>70</v>
      </c>
      <c r="K13" s="279"/>
      <c r="L13" s="280" t="s">
        <v>105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15.0" customHeight="1">
      <c r="A14" s="282"/>
      <c r="B14" s="274"/>
      <c r="C14" s="279" t="s">
        <v>5410</v>
      </c>
      <c r="D14" s="279" t="s">
        <v>5411</v>
      </c>
      <c r="E14" s="230" t="s">
        <v>5412</v>
      </c>
      <c r="F14" s="229" t="s">
        <v>151</v>
      </c>
      <c r="G14" s="228">
        <v>76028.0</v>
      </c>
      <c r="H14" s="279" t="s">
        <v>5413</v>
      </c>
      <c r="I14" s="229" t="s">
        <v>5414</v>
      </c>
      <c r="J14" s="274" t="s">
        <v>72</v>
      </c>
      <c r="K14" s="229"/>
      <c r="L14" s="280" t="s">
        <v>105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15.0" customHeight="1">
      <c r="A15" s="282"/>
      <c r="B15" s="274"/>
      <c r="C15" s="279" t="s">
        <v>5415</v>
      </c>
      <c r="D15" s="279" t="s">
        <v>743</v>
      </c>
      <c r="E15" s="230" t="s">
        <v>5416</v>
      </c>
      <c r="F15" s="229" t="s">
        <v>151</v>
      </c>
      <c r="G15" s="228">
        <v>76028.0</v>
      </c>
      <c r="H15" s="279" t="s">
        <v>5417</v>
      </c>
      <c r="I15" s="229" t="s">
        <v>649</v>
      </c>
      <c r="J15" s="81" t="s">
        <v>74</v>
      </c>
      <c r="K15" s="229"/>
      <c r="L15" s="280" t="s">
        <v>105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0" customHeight="1">
      <c r="A16" s="282"/>
      <c r="B16" s="274"/>
      <c r="C16" s="279"/>
      <c r="D16" s="279"/>
      <c r="E16" s="394"/>
      <c r="F16" s="229"/>
      <c r="G16" s="229"/>
      <c r="H16" s="279"/>
      <c r="I16" s="229"/>
      <c r="J16" s="274" t="s">
        <v>76</v>
      </c>
      <c r="K16" s="229"/>
      <c r="L16" s="280" t="s">
        <v>105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82"/>
      <c r="B17" s="274"/>
      <c r="C17" s="229"/>
      <c r="D17" s="229"/>
      <c r="E17" s="394"/>
      <c r="F17" s="229"/>
      <c r="G17" s="229"/>
      <c r="H17" s="229"/>
      <c r="I17" s="229"/>
      <c r="J17" s="274" t="s">
        <v>78</v>
      </c>
      <c r="K17" s="229"/>
      <c r="L17" s="280" t="s">
        <v>105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2.0" customHeight="1">
      <c r="A18" s="282"/>
      <c r="B18" s="274"/>
      <c r="C18" s="229"/>
      <c r="D18" s="229"/>
      <c r="E18" s="394"/>
      <c r="F18" s="229"/>
      <c r="G18" s="229"/>
      <c r="H18" s="229"/>
      <c r="I18" s="229"/>
      <c r="J18" s="274" t="s">
        <v>80</v>
      </c>
      <c r="K18" s="229"/>
      <c r="L18" s="280" t="s">
        <v>105</v>
      </c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ht="12.0" customHeight="1">
      <c r="A19" s="282"/>
      <c r="B19" s="274"/>
      <c r="C19" s="229"/>
      <c r="D19" s="229"/>
      <c r="E19" s="394"/>
      <c r="F19" s="229"/>
      <c r="G19" s="229"/>
      <c r="H19" s="229"/>
      <c r="I19" s="229"/>
      <c r="J19" s="228"/>
      <c r="K19" s="229"/>
      <c r="L19" s="280" t="s">
        <v>105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ht="12.0" customHeight="1">
      <c r="A20" s="282"/>
      <c r="B20" s="274"/>
      <c r="C20" s="229"/>
      <c r="D20" s="229"/>
      <c r="E20" s="394"/>
      <c r="F20" s="229"/>
      <c r="G20" s="229"/>
      <c r="H20" s="229"/>
      <c r="I20" s="229"/>
      <c r="J20" s="228"/>
      <c r="K20" s="229"/>
      <c r="L20" s="280" t="s">
        <v>105</v>
      </c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ht="12.0" customHeight="1">
      <c r="A21" s="282"/>
      <c r="B21" s="274"/>
      <c r="C21" s="229"/>
      <c r="D21" s="229"/>
      <c r="E21" s="394"/>
      <c r="F21" s="229"/>
      <c r="G21" s="229"/>
      <c r="H21" s="229"/>
      <c r="I21" s="229"/>
      <c r="J21" s="228"/>
      <c r="K21" s="229"/>
      <c r="L21" s="280" t="s">
        <v>105</v>
      </c>
      <c r="M21" s="271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</row>
    <row r="22" ht="12.0" customHeight="1">
      <c r="A22" s="285" t="s">
        <v>5418</v>
      </c>
      <c r="B22" s="238"/>
      <c r="C22" s="238"/>
      <c r="D22" s="239"/>
      <c r="E22" s="394" t="s">
        <v>5404</v>
      </c>
      <c r="F22" s="229" t="s">
        <v>152</v>
      </c>
      <c r="G22" s="228">
        <v>76133.0</v>
      </c>
      <c r="H22" s="279"/>
      <c r="I22" s="301"/>
      <c r="J22" s="81">
        <f>COUNTA(A29:A32)</f>
        <v>3</v>
      </c>
      <c r="K22" s="254" t="s">
        <v>125</v>
      </c>
      <c r="L22" s="280" t="s">
        <v>105</v>
      </c>
      <c r="M22" s="291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</row>
    <row r="23" ht="12.0" customHeight="1">
      <c r="A23" s="282"/>
      <c r="B23" s="274"/>
      <c r="C23" s="229" t="s">
        <v>4658</v>
      </c>
      <c r="D23" s="279" t="s">
        <v>5419</v>
      </c>
      <c r="E23" s="395" t="s">
        <v>5420</v>
      </c>
      <c r="F23" s="229" t="s">
        <v>151</v>
      </c>
      <c r="G23" s="228">
        <v>76028.0</v>
      </c>
      <c r="H23" s="229" t="s">
        <v>5421</v>
      </c>
      <c r="I23" s="229" t="s">
        <v>5422</v>
      </c>
      <c r="J23" s="274" t="s">
        <v>70</v>
      </c>
      <c r="K23" s="279"/>
      <c r="L23" s="280" t="s">
        <v>105</v>
      </c>
      <c r="M23" s="271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</row>
    <row r="24" ht="12.0" customHeight="1">
      <c r="A24" s="282"/>
      <c r="B24" s="274"/>
      <c r="C24" s="80" t="s">
        <v>5423</v>
      </c>
      <c r="D24" s="80" t="s">
        <v>5424</v>
      </c>
      <c r="E24" s="394" t="s">
        <v>5425</v>
      </c>
      <c r="F24" s="80" t="s">
        <v>5426</v>
      </c>
      <c r="G24" s="81">
        <v>76036.0</v>
      </c>
      <c r="H24" s="80" t="s">
        <v>5427</v>
      </c>
      <c r="I24" s="229" t="s">
        <v>5428</v>
      </c>
      <c r="J24" s="274" t="s">
        <v>72</v>
      </c>
      <c r="K24" s="229"/>
      <c r="L24" s="280" t="s">
        <v>105</v>
      </c>
      <c r="M24" s="271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</row>
    <row r="25" ht="12.0" customHeight="1">
      <c r="A25" s="282"/>
      <c r="B25" s="274"/>
      <c r="C25" s="279" t="s">
        <v>2356</v>
      </c>
      <c r="D25" s="279" t="s">
        <v>5429</v>
      </c>
      <c r="E25" s="394" t="s">
        <v>5430</v>
      </c>
      <c r="F25" s="229" t="s">
        <v>151</v>
      </c>
      <c r="G25" s="228">
        <v>76028.0</v>
      </c>
      <c r="H25" s="229" t="s">
        <v>649</v>
      </c>
      <c r="I25" s="229" t="s">
        <v>5431</v>
      </c>
      <c r="J25" s="81" t="s">
        <v>74</v>
      </c>
      <c r="K25" s="229"/>
      <c r="L25" s="280" t="s">
        <v>105</v>
      </c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ht="12.0" customHeight="1">
      <c r="A26" s="282"/>
      <c r="B26" s="274"/>
      <c r="C26" s="279"/>
      <c r="D26" s="279"/>
      <c r="E26" s="394"/>
      <c r="F26" s="229"/>
      <c r="G26" s="229"/>
      <c r="H26" s="279"/>
      <c r="I26" s="229"/>
      <c r="J26" s="274" t="s">
        <v>76</v>
      </c>
      <c r="K26" s="229"/>
      <c r="L26" s="280" t="s">
        <v>105</v>
      </c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2.0" customHeight="1">
      <c r="A27" s="282"/>
      <c r="B27" s="274"/>
      <c r="C27" s="229"/>
      <c r="D27" s="229"/>
      <c r="E27" s="394"/>
      <c r="F27" s="229"/>
      <c r="G27" s="229"/>
      <c r="H27" s="229"/>
      <c r="I27" s="229"/>
      <c r="J27" s="274" t="s">
        <v>78</v>
      </c>
      <c r="K27" s="229"/>
      <c r="L27" s="280" t="s">
        <v>105</v>
      </c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2.0" customHeight="1">
      <c r="A28" s="282"/>
      <c r="B28" s="274"/>
      <c r="C28" s="229"/>
      <c r="D28" s="229"/>
      <c r="E28" s="394"/>
      <c r="F28" s="229"/>
      <c r="G28" s="229"/>
      <c r="H28" s="229"/>
      <c r="I28" s="229"/>
      <c r="J28" s="274" t="s">
        <v>80</v>
      </c>
      <c r="K28" s="229"/>
      <c r="L28" s="280" t="s">
        <v>105</v>
      </c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ht="15.0" customHeight="1">
      <c r="A29" s="227" t="s">
        <v>5432</v>
      </c>
      <c r="B29" s="274" t="s">
        <v>440</v>
      </c>
      <c r="C29" s="229" t="s">
        <v>5433</v>
      </c>
      <c r="D29" s="229" t="s">
        <v>4659</v>
      </c>
      <c r="E29" s="394" t="s">
        <v>5434</v>
      </c>
      <c r="F29" s="229" t="s">
        <v>152</v>
      </c>
      <c r="G29" s="228">
        <v>76123.0</v>
      </c>
      <c r="H29" s="229" t="s">
        <v>5435</v>
      </c>
      <c r="I29" s="229" t="s">
        <v>5436</v>
      </c>
      <c r="J29" s="228"/>
      <c r="K29" s="229"/>
      <c r="L29" s="280" t="s">
        <v>105</v>
      </c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15.0" customHeight="1">
      <c r="A30" s="227" t="s">
        <v>5437</v>
      </c>
      <c r="B30" s="274" t="s">
        <v>440</v>
      </c>
      <c r="C30" s="229" t="s">
        <v>5438</v>
      </c>
      <c r="D30" s="229" t="s">
        <v>5439</v>
      </c>
      <c r="E30" s="394" t="s">
        <v>5440</v>
      </c>
      <c r="F30" s="229" t="s">
        <v>5426</v>
      </c>
      <c r="G30" s="228">
        <v>76036.0</v>
      </c>
      <c r="H30" s="229" t="s">
        <v>5441</v>
      </c>
      <c r="I30" s="229" t="s">
        <v>5442</v>
      </c>
      <c r="J30" s="228"/>
      <c r="K30" s="229"/>
      <c r="L30" s="280" t="s">
        <v>105</v>
      </c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2.0" customHeight="1">
      <c r="A31" s="227" t="s">
        <v>5443</v>
      </c>
      <c r="B31" s="274" t="s">
        <v>440</v>
      </c>
      <c r="C31" s="229" t="s">
        <v>5444</v>
      </c>
      <c r="D31" s="229" t="s">
        <v>606</v>
      </c>
      <c r="E31" s="394" t="s">
        <v>5445</v>
      </c>
      <c r="F31" s="229" t="s">
        <v>5426</v>
      </c>
      <c r="G31" s="228">
        <v>76036.0</v>
      </c>
      <c r="H31" s="229" t="s">
        <v>5446</v>
      </c>
      <c r="I31" s="229" t="s">
        <v>5447</v>
      </c>
      <c r="J31" s="228"/>
      <c r="K31" s="229"/>
      <c r="L31" s="280" t="s">
        <v>105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5.0" customHeight="1">
      <c r="A32" s="282"/>
      <c r="B32" s="274"/>
      <c r="C32" s="229"/>
      <c r="D32" s="229"/>
      <c r="E32" s="394"/>
      <c r="F32" s="229"/>
      <c r="G32" s="229"/>
      <c r="H32" s="229"/>
      <c r="I32" s="229"/>
      <c r="J32" s="228"/>
      <c r="K32" s="229"/>
      <c r="L32" s="280" t="s">
        <v>105</v>
      </c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ht="12.0" customHeight="1">
      <c r="A33" s="285" t="s">
        <v>5448</v>
      </c>
      <c r="B33" s="238"/>
      <c r="C33" s="238"/>
      <c r="D33" s="239"/>
      <c r="E33" s="394" t="s">
        <v>5449</v>
      </c>
      <c r="F33" s="229" t="s">
        <v>151</v>
      </c>
      <c r="G33" s="228">
        <v>76028.0</v>
      </c>
      <c r="H33" s="279"/>
      <c r="I33" s="301"/>
      <c r="J33" s="81">
        <f>COUNTA(A40:A46)</f>
        <v>5</v>
      </c>
      <c r="K33" s="254" t="s">
        <v>125</v>
      </c>
      <c r="L33" s="280" t="s">
        <v>105</v>
      </c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12.0" customHeight="1">
      <c r="A34" s="80"/>
      <c r="B34" s="274"/>
      <c r="C34" s="229" t="s">
        <v>2393</v>
      </c>
      <c r="D34" s="279" t="s">
        <v>5450</v>
      </c>
      <c r="E34" s="394" t="s">
        <v>5451</v>
      </c>
      <c r="F34" s="229" t="s">
        <v>151</v>
      </c>
      <c r="G34" s="228">
        <v>76028.0</v>
      </c>
      <c r="H34" s="279" t="s">
        <v>5452</v>
      </c>
      <c r="I34" s="229" t="s">
        <v>5453</v>
      </c>
      <c r="J34" s="274" t="s">
        <v>70</v>
      </c>
      <c r="K34" s="279"/>
      <c r="L34" s="280" t="s">
        <v>105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2.0" customHeight="1">
      <c r="A35" s="282"/>
      <c r="B35" s="274"/>
      <c r="C35" s="229" t="s">
        <v>1479</v>
      </c>
      <c r="D35" s="279" t="s">
        <v>5429</v>
      </c>
      <c r="E35" s="394" t="s">
        <v>5454</v>
      </c>
      <c r="F35" s="229" t="s">
        <v>151</v>
      </c>
      <c r="G35" s="228">
        <v>76028.0</v>
      </c>
      <c r="H35" s="279" t="s">
        <v>5455</v>
      </c>
      <c r="I35" s="229" t="s">
        <v>5456</v>
      </c>
      <c r="J35" s="274" t="s">
        <v>72</v>
      </c>
      <c r="K35" s="229"/>
      <c r="L35" s="280" t="s">
        <v>105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12.0" customHeight="1">
      <c r="A36" s="282"/>
      <c r="B36" s="274"/>
      <c r="C36" s="229" t="s">
        <v>1262</v>
      </c>
      <c r="D36" s="279" t="s">
        <v>5457</v>
      </c>
      <c r="E36" s="394" t="s">
        <v>5458</v>
      </c>
      <c r="F36" s="229" t="s">
        <v>151</v>
      </c>
      <c r="G36" s="228">
        <v>76028.0</v>
      </c>
      <c r="H36" s="279" t="s">
        <v>5459</v>
      </c>
      <c r="I36" s="229" t="s">
        <v>5460</v>
      </c>
      <c r="J36" s="81" t="s">
        <v>74</v>
      </c>
      <c r="K36" s="229"/>
      <c r="L36" s="280" t="s">
        <v>105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2.0" customHeight="1">
      <c r="A37" s="282"/>
      <c r="B37" s="274"/>
      <c r="C37" s="279"/>
      <c r="D37" s="279"/>
      <c r="E37" s="394"/>
      <c r="F37" s="229"/>
      <c r="G37" s="229"/>
      <c r="H37" s="279"/>
      <c r="I37" s="229"/>
      <c r="J37" s="274" t="s">
        <v>76</v>
      </c>
      <c r="K37" s="229"/>
      <c r="L37" s="280" t="s">
        <v>105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12.0" customHeight="1">
      <c r="A38" s="282"/>
      <c r="B38" s="274"/>
      <c r="C38" s="229"/>
      <c r="D38" s="229"/>
      <c r="E38" s="394"/>
      <c r="F38" s="229"/>
      <c r="G38" s="229"/>
      <c r="H38" s="229"/>
      <c r="I38" s="229"/>
      <c r="J38" s="274" t="s">
        <v>78</v>
      </c>
      <c r="K38" s="229"/>
      <c r="L38" s="280" t="s">
        <v>105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12.0" customHeight="1">
      <c r="A39" s="282"/>
      <c r="B39" s="274"/>
      <c r="C39" s="229"/>
      <c r="D39" s="229"/>
      <c r="E39" s="394"/>
      <c r="F39" s="229"/>
      <c r="G39" s="229"/>
      <c r="H39" s="229"/>
      <c r="I39" s="229"/>
      <c r="J39" s="274" t="s">
        <v>80</v>
      </c>
      <c r="K39" s="229"/>
      <c r="L39" s="280" t="s">
        <v>105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15.0" customHeight="1">
      <c r="A40" s="227" t="s">
        <v>5461</v>
      </c>
      <c r="B40" s="274" t="s">
        <v>440</v>
      </c>
      <c r="C40" s="229" t="s">
        <v>5462</v>
      </c>
      <c r="D40" s="229" t="s">
        <v>1687</v>
      </c>
      <c r="E40" s="394" t="s">
        <v>5463</v>
      </c>
      <c r="F40" s="229" t="s">
        <v>151</v>
      </c>
      <c r="G40" s="228">
        <v>76028.0</v>
      </c>
      <c r="H40" s="229" t="s">
        <v>5464</v>
      </c>
      <c r="I40" s="229" t="s">
        <v>5465</v>
      </c>
      <c r="J40" s="228"/>
      <c r="K40" s="229"/>
      <c r="L40" s="280" t="s">
        <v>105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ht="12.0" customHeight="1">
      <c r="A41" s="227" t="s">
        <v>5466</v>
      </c>
      <c r="B41" s="274" t="s">
        <v>440</v>
      </c>
      <c r="C41" s="229" t="s">
        <v>812</v>
      </c>
      <c r="D41" s="229" t="s">
        <v>1687</v>
      </c>
      <c r="E41" s="394" t="s">
        <v>5467</v>
      </c>
      <c r="F41" s="229" t="s">
        <v>151</v>
      </c>
      <c r="G41" s="228">
        <v>76028.0</v>
      </c>
      <c r="H41" s="229" t="s">
        <v>5468</v>
      </c>
      <c r="I41" s="229" t="s">
        <v>5469</v>
      </c>
      <c r="J41" s="228"/>
      <c r="K41" s="229"/>
      <c r="L41" s="280" t="s">
        <v>105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2.0" customHeight="1">
      <c r="A42" s="227" t="s">
        <v>5470</v>
      </c>
      <c r="B42" s="274" t="s">
        <v>440</v>
      </c>
      <c r="C42" s="229" t="s">
        <v>5471</v>
      </c>
      <c r="D42" s="229" t="s">
        <v>5472</v>
      </c>
      <c r="E42" s="394" t="s">
        <v>5473</v>
      </c>
      <c r="F42" s="229" t="s">
        <v>151</v>
      </c>
      <c r="G42" s="228">
        <v>76028.0</v>
      </c>
      <c r="H42" s="229" t="s">
        <v>5474</v>
      </c>
      <c r="I42" s="229" t="s">
        <v>5475</v>
      </c>
      <c r="J42" s="228"/>
      <c r="K42" s="229"/>
      <c r="L42" s="280" t="s">
        <v>105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2.0" customHeight="1">
      <c r="A43" s="227" t="s">
        <v>5476</v>
      </c>
      <c r="B43" s="274" t="s">
        <v>440</v>
      </c>
      <c r="C43" s="229" t="s">
        <v>5477</v>
      </c>
      <c r="D43" s="229" t="s">
        <v>5472</v>
      </c>
      <c r="E43" s="394" t="s">
        <v>5473</v>
      </c>
      <c r="F43" s="229" t="s">
        <v>151</v>
      </c>
      <c r="G43" s="228">
        <v>76028.0</v>
      </c>
      <c r="H43" s="229" t="s">
        <v>5478</v>
      </c>
      <c r="I43" s="229" t="s">
        <v>5479</v>
      </c>
      <c r="J43" s="228"/>
      <c r="K43" s="229"/>
      <c r="L43" s="280" t="s">
        <v>105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2.0" customHeight="1">
      <c r="A44" s="227" t="s">
        <v>5480</v>
      </c>
      <c r="B44" s="274" t="s">
        <v>411</v>
      </c>
      <c r="C44" s="229" t="s">
        <v>657</v>
      </c>
      <c r="D44" s="229" t="s">
        <v>5481</v>
      </c>
      <c r="E44" s="394" t="s">
        <v>5482</v>
      </c>
      <c r="F44" s="229" t="s">
        <v>151</v>
      </c>
      <c r="G44" s="228">
        <v>76028.0</v>
      </c>
      <c r="H44" s="229" t="s">
        <v>5483</v>
      </c>
      <c r="I44" s="229" t="s">
        <v>5484</v>
      </c>
      <c r="J44" s="228"/>
      <c r="K44" s="229"/>
      <c r="L44" s="280" t="s">
        <v>105</v>
      </c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ht="12.0" customHeight="1">
      <c r="A45" s="80"/>
      <c r="B45" s="81"/>
      <c r="C45" s="297"/>
      <c r="D45" s="297"/>
      <c r="E45" s="394"/>
      <c r="F45" s="297"/>
      <c r="G45" s="297"/>
      <c r="H45" s="297"/>
      <c r="I45" s="265"/>
      <c r="J45" s="274"/>
      <c r="K45" s="265"/>
      <c r="L45" s="280" t="s">
        <v>105</v>
      </c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ht="15.0" customHeight="1">
      <c r="A46" s="80"/>
      <c r="B46" s="274"/>
      <c r="C46" s="229"/>
      <c r="D46" s="297"/>
      <c r="E46" s="394"/>
      <c r="F46" s="229"/>
      <c r="G46" s="229"/>
      <c r="H46" s="279"/>
      <c r="I46" s="229"/>
      <c r="J46" s="228"/>
      <c r="K46" s="279"/>
      <c r="L46" s="280" t="s">
        <v>105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2.0" customHeight="1">
      <c r="A47" s="285" t="s">
        <v>5485</v>
      </c>
      <c r="B47" s="238"/>
      <c r="C47" s="238"/>
      <c r="D47" s="239"/>
      <c r="E47" s="394" t="s">
        <v>5486</v>
      </c>
      <c r="F47" s="229" t="s">
        <v>175</v>
      </c>
      <c r="G47" s="228">
        <v>76033.0</v>
      </c>
      <c r="H47" s="279"/>
      <c r="I47" s="301"/>
      <c r="J47" s="81">
        <f>COUNTA(A54:A64)</f>
        <v>9</v>
      </c>
      <c r="K47" s="254" t="s">
        <v>125</v>
      </c>
      <c r="L47" s="280" t="s">
        <v>105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2.0" customHeight="1">
      <c r="A48" s="80"/>
      <c r="B48" s="274"/>
      <c r="C48" s="229" t="s">
        <v>3215</v>
      </c>
      <c r="D48" s="279" t="s">
        <v>5487</v>
      </c>
      <c r="E48" s="394" t="s">
        <v>5488</v>
      </c>
      <c r="F48" s="229" t="s">
        <v>175</v>
      </c>
      <c r="G48" s="228">
        <v>76033.0</v>
      </c>
      <c r="H48" s="229" t="s">
        <v>5489</v>
      </c>
      <c r="I48" s="229" t="s">
        <v>5490</v>
      </c>
      <c r="J48" s="274" t="s">
        <v>70</v>
      </c>
      <c r="K48" s="279"/>
      <c r="L48" s="280" t="s">
        <v>105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ht="12.0" customHeight="1">
      <c r="A49" s="282"/>
      <c r="B49" s="274"/>
      <c r="C49" s="229" t="s">
        <v>5088</v>
      </c>
      <c r="D49" s="279" t="s">
        <v>5491</v>
      </c>
      <c r="E49" s="394" t="s">
        <v>5492</v>
      </c>
      <c r="F49" s="274" t="s">
        <v>5493</v>
      </c>
      <c r="G49" s="228">
        <v>76050.0</v>
      </c>
      <c r="H49" s="229" t="s">
        <v>5494</v>
      </c>
      <c r="I49" s="268" t="s">
        <v>5495</v>
      </c>
      <c r="J49" s="274" t="s">
        <v>72</v>
      </c>
      <c r="K49" s="229"/>
      <c r="L49" s="280" t="s">
        <v>105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2.0" customHeight="1">
      <c r="A50" s="282"/>
      <c r="B50" s="274"/>
      <c r="C50" s="229" t="s">
        <v>5496</v>
      </c>
      <c r="D50" s="279" t="s">
        <v>976</v>
      </c>
      <c r="E50" s="394" t="s">
        <v>5492</v>
      </c>
      <c r="F50" s="274" t="s">
        <v>175</v>
      </c>
      <c r="G50" s="228">
        <v>76033.0</v>
      </c>
      <c r="H50" s="229" t="s">
        <v>5497</v>
      </c>
      <c r="I50" s="229" t="s">
        <v>5498</v>
      </c>
      <c r="J50" s="81" t="s">
        <v>74</v>
      </c>
      <c r="K50" s="229"/>
      <c r="L50" s="280" t="s">
        <v>105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ht="12.0" customHeight="1">
      <c r="A51" s="282"/>
      <c r="B51" s="274"/>
      <c r="C51" s="279"/>
      <c r="D51" s="279"/>
      <c r="E51" s="394"/>
      <c r="F51" s="229"/>
      <c r="G51" s="229"/>
      <c r="H51" s="279"/>
      <c r="I51" s="229"/>
      <c r="J51" s="274" t="s">
        <v>76</v>
      </c>
      <c r="K51" s="229"/>
      <c r="L51" s="280" t="s">
        <v>105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ht="15.0" customHeight="1">
      <c r="A52" s="282"/>
      <c r="B52" s="274"/>
      <c r="C52" s="229"/>
      <c r="D52" s="229"/>
      <c r="E52" s="394"/>
      <c r="F52" s="229"/>
      <c r="G52" s="229"/>
      <c r="H52" s="229"/>
      <c r="I52" s="229"/>
      <c r="J52" s="274" t="s">
        <v>78</v>
      </c>
      <c r="K52" s="229"/>
      <c r="L52" s="280" t="s">
        <v>105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ht="12.0" customHeight="1">
      <c r="A53" s="282"/>
      <c r="B53" s="274"/>
      <c r="C53" s="229"/>
      <c r="D53" s="229"/>
      <c r="E53" s="394"/>
      <c r="F53" s="229"/>
      <c r="G53" s="229"/>
      <c r="H53" s="229"/>
      <c r="I53" s="229"/>
      <c r="J53" s="274" t="s">
        <v>80</v>
      </c>
      <c r="K53" s="229"/>
      <c r="L53" s="280" t="s">
        <v>105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ht="12.0" customHeight="1">
      <c r="A54" s="227" t="s">
        <v>5499</v>
      </c>
      <c r="B54" s="274" t="s">
        <v>440</v>
      </c>
      <c r="C54" s="229" t="s">
        <v>1133</v>
      </c>
      <c r="D54" s="229" t="s">
        <v>5477</v>
      </c>
      <c r="E54" s="394" t="s">
        <v>5500</v>
      </c>
      <c r="F54" s="229" t="s">
        <v>175</v>
      </c>
      <c r="G54" s="228">
        <v>76033.0</v>
      </c>
      <c r="H54" s="229" t="s">
        <v>5501</v>
      </c>
      <c r="I54" s="229" t="s">
        <v>5502</v>
      </c>
      <c r="J54" s="228" t="s">
        <v>3126</v>
      </c>
      <c r="K54" s="229"/>
      <c r="L54" s="280" t="s">
        <v>105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ht="12.0" customHeight="1">
      <c r="A55" s="227" t="s">
        <v>5503</v>
      </c>
      <c r="B55" s="274" t="s">
        <v>440</v>
      </c>
      <c r="C55" s="229" t="s">
        <v>1320</v>
      </c>
      <c r="D55" s="229" t="s">
        <v>5504</v>
      </c>
      <c r="E55" s="394" t="s">
        <v>5505</v>
      </c>
      <c r="F55" s="229" t="s">
        <v>175</v>
      </c>
      <c r="G55" s="228">
        <v>76033.0</v>
      </c>
      <c r="H55" s="229" t="s">
        <v>5506</v>
      </c>
      <c r="I55" s="229" t="s">
        <v>5507</v>
      </c>
      <c r="J55" s="228"/>
      <c r="K55" s="229"/>
      <c r="L55" s="280" t="s">
        <v>105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5.0" customHeight="1">
      <c r="A56" s="227" t="s">
        <v>5508</v>
      </c>
      <c r="B56" s="274" t="s">
        <v>440</v>
      </c>
      <c r="C56" s="229" t="s">
        <v>5509</v>
      </c>
      <c r="D56" s="229" t="s">
        <v>5510</v>
      </c>
      <c r="E56" s="230" t="s">
        <v>5511</v>
      </c>
      <c r="F56" s="229" t="s">
        <v>175</v>
      </c>
      <c r="G56" s="228">
        <v>76033.0</v>
      </c>
      <c r="H56" s="229" t="s">
        <v>5512</v>
      </c>
      <c r="I56" s="229" t="s">
        <v>5513</v>
      </c>
      <c r="J56" s="228"/>
      <c r="K56" s="229"/>
      <c r="L56" s="280" t="s">
        <v>105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ht="15.0" customHeight="1">
      <c r="A57" s="227" t="s">
        <v>5514</v>
      </c>
      <c r="B57" s="274" t="s">
        <v>440</v>
      </c>
      <c r="C57" s="229" t="s">
        <v>1479</v>
      </c>
      <c r="D57" s="229" t="s">
        <v>3950</v>
      </c>
      <c r="E57" s="230" t="s">
        <v>5515</v>
      </c>
      <c r="F57" s="229" t="s">
        <v>5516</v>
      </c>
      <c r="G57" s="228">
        <v>76044.0</v>
      </c>
      <c r="H57" s="229" t="s">
        <v>5517</v>
      </c>
      <c r="I57" s="229" t="s">
        <v>5518</v>
      </c>
      <c r="J57" s="228"/>
      <c r="K57" s="229"/>
      <c r="L57" s="280" t="s">
        <v>105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5.0" customHeight="1">
      <c r="A58" s="227" t="s">
        <v>5519</v>
      </c>
      <c r="B58" s="274" t="s">
        <v>440</v>
      </c>
      <c r="C58" s="229" t="s">
        <v>2828</v>
      </c>
      <c r="D58" s="229" t="s">
        <v>22</v>
      </c>
      <c r="E58" s="230" t="s">
        <v>5520</v>
      </c>
      <c r="F58" s="229" t="s">
        <v>175</v>
      </c>
      <c r="G58" s="228">
        <v>76033.0</v>
      </c>
      <c r="H58" s="229" t="s">
        <v>5521</v>
      </c>
      <c r="I58" s="229" t="s">
        <v>5522</v>
      </c>
      <c r="J58" s="228"/>
      <c r="K58" s="229"/>
      <c r="L58" s="280" t="s">
        <v>105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ht="15.0" customHeight="1">
      <c r="A59" s="227" t="s">
        <v>5523</v>
      </c>
      <c r="B59" s="274" t="s">
        <v>440</v>
      </c>
      <c r="C59" s="229" t="s">
        <v>5524</v>
      </c>
      <c r="D59" s="229" t="s">
        <v>2180</v>
      </c>
      <c r="E59" s="230" t="s">
        <v>5525</v>
      </c>
      <c r="F59" s="229" t="s">
        <v>5526</v>
      </c>
      <c r="G59" s="228">
        <v>76033.0</v>
      </c>
      <c r="H59" s="229" t="s">
        <v>5527</v>
      </c>
      <c r="I59" s="229"/>
      <c r="J59" s="274"/>
      <c r="K59" s="265"/>
      <c r="L59" s="280" t="s">
        <v>105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5.0" customHeight="1">
      <c r="A60" s="227" t="s">
        <v>5528</v>
      </c>
      <c r="B60" s="274" t="s">
        <v>440</v>
      </c>
      <c r="C60" s="229" t="s">
        <v>566</v>
      </c>
      <c r="D60" s="229" t="s">
        <v>1164</v>
      </c>
      <c r="E60" s="230" t="s">
        <v>5529</v>
      </c>
      <c r="F60" s="229" t="s">
        <v>175</v>
      </c>
      <c r="G60" s="228">
        <v>76033.0</v>
      </c>
      <c r="H60" s="229" t="s">
        <v>5530</v>
      </c>
      <c r="I60" s="229" t="s">
        <v>5531</v>
      </c>
      <c r="J60" s="228"/>
      <c r="K60" s="279"/>
      <c r="L60" s="280" t="s">
        <v>105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5.0" customHeight="1">
      <c r="A61" s="227" t="s">
        <v>5532</v>
      </c>
      <c r="B61" s="274" t="s">
        <v>440</v>
      </c>
      <c r="C61" s="229" t="s">
        <v>5533</v>
      </c>
      <c r="D61" s="229" t="s">
        <v>5534</v>
      </c>
      <c r="E61" s="230" t="s">
        <v>5535</v>
      </c>
      <c r="F61" s="229" t="s">
        <v>5536</v>
      </c>
      <c r="G61" s="228">
        <v>76009.0</v>
      </c>
      <c r="H61" s="229" t="s">
        <v>5537</v>
      </c>
      <c r="I61" s="229" t="s">
        <v>5538</v>
      </c>
      <c r="J61" s="228"/>
      <c r="K61" s="229"/>
      <c r="L61" s="280" t="s">
        <v>105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ht="15.0" customHeight="1">
      <c r="A62" s="227" t="s">
        <v>5539</v>
      </c>
      <c r="B62" s="274" t="s">
        <v>440</v>
      </c>
      <c r="C62" s="229" t="s">
        <v>605</v>
      </c>
      <c r="D62" s="229" t="s">
        <v>5540</v>
      </c>
      <c r="E62" s="230" t="s">
        <v>5541</v>
      </c>
      <c r="F62" s="229" t="s">
        <v>175</v>
      </c>
      <c r="G62" s="228">
        <v>76031.0</v>
      </c>
      <c r="H62" s="229" t="s">
        <v>5542</v>
      </c>
      <c r="I62" s="229" t="s">
        <v>5543</v>
      </c>
      <c r="J62" s="228"/>
      <c r="K62" s="229"/>
      <c r="L62" s="280" t="s">
        <v>105</v>
      </c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ht="12.0" customHeight="1">
      <c r="A63" s="282"/>
      <c r="B63" s="274"/>
      <c r="C63" s="279"/>
      <c r="D63" s="279"/>
      <c r="E63" s="394"/>
      <c r="F63" s="80"/>
      <c r="G63" s="81"/>
      <c r="H63" s="80"/>
      <c r="I63" s="246"/>
      <c r="J63" s="228"/>
      <c r="K63" s="229"/>
      <c r="L63" s="280" t="s">
        <v>105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ht="15.0" customHeight="1">
      <c r="A64" s="282"/>
      <c r="B64" s="274"/>
      <c r="C64" s="279"/>
      <c r="D64" s="279"/>
      <c r="E64" s="394"/>
      <c r="F64" s="229"/>
      <c r="G64" s="229"/>
      <c r="H64" s="279"/>
      <c r="I64" s="229"/>
      <c r="J64" s="228"/>
      <c r="K64" s="229"/>
      <c r="L64" s="280" t="s">
        <v>105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12.0" customHeight="1">
      <c r="A65" s="285" t="s">
        <v>5544</v>
      </c>
      <c r="B65" s="238"/>
      <c r="C65" s="238"/>
      <c r="D65" s="239"/>
      <c r="E65" s="394" t="s">
        <v>5404</v>
      </c>
      <c r="F65" s="229" t="s">
        <v>151</v>
      </c>
      <c r="G65" s="228">
        <v>76028.0</v>
      </c>
      <c r="H65" s="279"/>
      <c r="I65" s="301"/>
      <c r="J65" s="81">
        <f>COUNTA(A72:A77)</f>
        <v>5</v>
      </c>
      <c r="K65" s="254" t="s">
        <v>125</v>
      </c>
      <c r="L65" s="280" t="s">
        <v>105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26.25" customHeight="1">
      <c r="A66" s="80"/>
      <c r="B66" s="274"/>
      <c r="C66" s="229" t="s">
        <v>827</v>
      </c>
      <c r="D66" s="279" t="s">
        <v>5545</v>
      </c>
      <c r="E66" s="394" t="s">
        <v>5546</v>
      </c>
      <c r="F66" s="229" t="s">
        <v>176</v>
      </c>
      <c r="G66" s="228">
        <v>76058.0</v>
      </c>
      <c r="H66" s="279" t="s">
        <v>5547</v>
      </c>
      <c r="I66" s="229" t="s">
        <v>5548</v>
      </c>
      <c r="J66" s="274" t="s">
        <v>70</v>
      </c>
      <c r="K66" s="279"/>
      <c r="L66" s="280" t="s">
        <v>105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2.0" customHeight="1">
      <c r="A67" s="282"/>
      <c r="B67" s="274"/>
      <c r="C67" s="229" t="s">
        <v>5549</v>
      </c>
      <c r="D67" s="279" t="s">
        <v>5550</v>
      </c>
      <c r="E67" s="394" t="s">
        <v>5551</v>
      </c>
      <c r="F67" s="279" t="s">
        <v>5552</v>
      </c>
      <c r="G67" s="228">
        <v>76028.0</v>
      </c>
      <c r="H67" s="229" t="s">
        <v>5553</v>
      </c>
      <c r="I67" s="229" t="s">
        <v>5554</v>
      </c>
      <c r="J67" s="274" t="s">
        <v>72</v>
      </c>
      <c r="K67" s="229"/>
      <c r="L67" s="280" t="s">
        <v>105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12.0" customHeight="1">
      <c r="A68" s="282"/>
      <c r="B68" s="274"/>
      <c r="C68" s="229" t="s">
        <v>5555</v>
      </c>
      <c r="D68" s="279" t="s">
        <v>5556</v>
      </c>
      <c r="E68" s="394" t="s">
        <v>5557</v>
      </c>
      <c r="F68" s="279" t="s">
        <v>176</v>
      </c>
      <c r="G68" s="228">
        <v>76058.0</v>
      </c>
      <c r="H68" s="229" t="s">
        <v>649</v>
      </c>
      <c r="I68" s="229" t="s">
        <v>5558</v>
      </c>
      <c r="J68" s="81" t="s">
        <v>74</v>
      </c>
      <c r="K68" s="229"/>
      <c r="L68" s="280" t="s">
        <v>105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2.0" customHeight="1">
      <c r="A69" s="282"/>
      <c r="B69" s="274"/>
      <c r="C69" s="279"/>
      <c r="D69" s="279"/>
      <c r="E69" s="394"/>
      <c r="F69" s="229"/>
      <c r="G69" s="229"/>
      <c r="H69" s="279"/>
      <c r="I69" s="229"/>
      <c r="J69" s="274" t="s">
        <v>76</v>
      </c>
      <c r="K69" s="229"/>
      <c r="L69" s="280" t="s">
        <v>105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2.0" customHeight="1">
      <c r="A70" s="282"/>
      <c r="B70" s="274"/>
      <c r="C70" s="229"/>
      <c r="D70" s="229"/>
      <c r="E70" s="394"/>
      <c r="F70" s="229"/>
      <c r="G70" s="229"/>
      <c r="H70" s="229"/>
      <c r="I70" s="229"/>
      <c r="J70" s="274" t="s">
        <v>78</v>
      </c>
      <c r="K70" s="229"/>
      <c r="L70" s="280" t="s">
        <v>105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12.0" customHeight="1">
      <c r="A71" s="282"/>
      <c r="B71" s="274"/>
      <c r="C71" s="229"/>
      <c r="D71" s="229"/>
      <c r="E71" s="394"/>
      <c r="F71" s="229"/>
      <c r="G71" s="229"/>
      <c r="H71" s="229"/>
      <c r="I71" s="229"/>
      <c r="J71" s="274" t="s">
        <v>80</v>
      </c>
      <c r="K71" s="229"/>
      <c r="L71" s="280" t="s">
        <v>105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ht="15.0" customHeight="1">
      <c r="A72" s="227" t="s">
        <v>5559</v>
      </c>
      <c r="B72" s="274" t="s">
        <v>412</v>
      </c>
      <c r="C72" s="229" t="s">
        <v>5560</v>
      </c>
      <c r="D72" s="229" t="s">
        <v>5561</v>
      </c>
      <c r="E72" s="230" t="s">
        <v>5562</v>
      </c>
      <c r="F72" s="229" t="s">
        <v>176</v>
      </c>
      <c r="G72" s="228">
        <v>76058.0</v>
      </c>
      <c r="H72" s="229" t="s">
        <v>5563</v>
      </c>
      <c r="I72" s="229" t="s">
        <v>5564</v>
      </c>
      <c r="J72" s="228"/>
      <c r="K72" s="229"/>
      <c r="L72" s="280" t="s">
        <v>105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ht="15.0" customHeight="1">
      <c r="A73" s="227" t="s">
        <v>5565</v>
      </c>
      <c r="B73" s="274" t="s">
        <v>440</v>
      </c>
      <c r="C73" s="229" t="s">
        <v>5566</v>
      </c>
      <c r="D73" s="229" t="s">
        <v>5561</v>
      </c>
      <c r="E73" s="230" t="s">
        <v>5562</v>
      </c>
      <c r="F73" s="229" t="s">
        <v>176</v>
      </c>
      <c r="G73" s="228">
        <v>76058.0</v>
      </c>
      <c r="H73" s="229" t="s">
        <v>5567</v>
      </c>
      <c r="I73" s="229" t="s">
        <v>5568</v>
      </c>
      <c r="J73" s="228"/>
      <c r="K73" s="229"/>
      <c r="L73" s="280" t="s">
        <v>105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ht="15.0" customHeight="1">
      <c r="A74" s="227" t="s">
        <v>5569</v>
      </c>
      <c r="B74" s="274" t="s">
        <v>440</v>
      </c>
      <c r="C74" s="229" t="s">
        <v>5570</v>
      </c>
      <c r="D74" s="229" t="s">
        <v>5561</v>
      </c>
      <c r="E74" s="230" t="s">
        <v>5571</v>
      </c>
      <c r="F74" s="229" t="s">
        <v>151</v>
      </c>
      <c r="G74" s="228">
        <v>76028.0</v>
      </c>
      <c r="H74" s="229" t="s">
        <v>5572</v>
      </c>
      <c r="I74" s="229" t="s">
        <v>5573</v>
      </c>
      <c r="J74" s="228"/>
      <c r="K74" s="229"/>
      <c r="L74" s="280" t="s">
        <v>105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ht="15.0" customHeight="1">
      <c r="A75" s="227" t="s">
        <v>5574</v>
      </c>
      <c r="B75" s="274" t="s">
        <v>440</v>
      </c>
      <c r="C75" s="229" t="s">
        <v>1479</v>
      </c>
      <c r="D75" s="229" t="s">
        <v>5561</v>
      </c>
      <c r="E75" s="230" t="s">
        <v>5571</v>
      </c>
      <c r="F75" s="229" t="s">
        <v>151</v>
      </c>
      <c r="G75" s="228">
        <v>76028.0</v>
      </c>
      <c r="H75" s="229" t="s">
        <v>5575</v>
      </c>
      <c r="I75" s="229" t="s">
        <v>5576</v>
      </c>
      <c r="J75" s="228"/>
      <c r="K75" s="229"/>
      <c r="L75" s="280" t="s">
        <v>105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ht="15.0" customHeight="1">
      <c r="A76" s="227" t="s">
        <v>5577</v>
      </c>
      <c r="B76" s="274" t="s">
        <v>440</v>
      </c>
      <c r="C76" s="229" t="s">
        <v>2019</v>
      </c>
      <c r="D76" s="229" t="s">
        <v>5578</v>
      </c>
      <c r="E76" s="230" t="s">
        <v>5579</v>
      </c>
      <c r="F76" s="229" t="s">
        <v>151</v>
      </c>
      <c r="G76" s="228">
        <v>76028.0</v>
      </c>
      <c r="H76" s="229" t="s">
        <v>5580</v>
      </c>
      <c r="I76" s="229" t="s">
        <v>5581</v>
      </c>
      <c r="J76" s="228"/>
      <c r="K76" s="229"/>
      <c r="L76" s="280" t="s">
        <v>105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15.0" customHeight="1">
      <c r="A77" s="80"/>
      <c r="B77" s="274"/>
      <c r="C77" s="297"/>
      <c r="D77" s="297"/>
      <c r="E77" s="394"/>
      <c r="F77" s="297"/>
      <c r="G77" s="297"/>
      <c r="H77" s="297"/>
      <c r="I77" s="265"/>
      <c r="J77" s="274"/>
      <c r="K77" s="265"/>
      <c r="L77" s="280" t="s">
        <v>105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300" t="s">
        <v>5582</v>
      </c>
      <c r="B78" s="252"/>
      <c r="C78" s="252"/>
      <c r="D78" s="253"/>
      <c r="E78" s="394" t="s">
        <v>5486</v>
      </c>
      <c r="F78" s="229" t="s">
        <v>175</v>
      </c>
      <c r="G78" s="228">
        <v>76033.0</v>
      </c>
      <c r="H78" s="229"/>
      <c r="I78" s="229"/>
      <c r="J78" s="81">
        <f>COUNTA(A85:A87)</f>
        <v>0</v>
      </c>
      <c r="K78" s="254" t="s">
        <v>125</v>
      </c>
      <c r="L78" s="280" t="s">
        <v>105</v>
      </c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ht="24.0" customHeight="1">
      <c r="A79" s="80"/>
      <c r="B79" s="274"/>
      <c r="C79" s="229" t="s">
        <v>5583</v>
      </c>
      <c r="D79" s="229" t="s">
        <v>5584</v>
      </c>
      <c r="E79" s="230" t="s">
        <v>5585</v>
      </c>
      <c r="F79" s="229" t="s">
        <v>175</v>
      </c>
      <c r="G79" s="228">
        <v>76033.0</v>
      </c>
      <c r="H79" s="229" t="s">
        <v>5586</v>
      </c>
      <c r="I79" s="229" t="s">
        <v>5587</v>
      </c>
      <c r="J79" s="274" t="s">
        <v>84</v>
      </c>
      <c r="K79" s="279"/>
      <c r="L79" s="280" t="s">
        <v>105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5.0" customHeight="1">
      <c r="A80" s="282"/>
      <c r="B80" s="274"/>
      <c r="C80" s="227" t="s">
        <v>5588</v>
      </c>
      <c r="D80" s="229" t="s">
        <v>5584</v>
      </c>
      <c r="E80" s="249" t="s">
        <v>5589</v>
      </c>
      <c r="F80" s="80" t="s">
        <v>175</v>
      </c>
      <c r="G80" s="228">
        <v>76033.0</v>
      </c>
      <c r="H80" s="229" t="s">
        <v>5590</v>
      </c>
      <c r="I80" s="229" t="s">
        <v>5591</v>
      </c>
      <c r="J80" s="274" t="s">
        <v>86</v>
      </c>
      <c r="K80" s="229"/>
      <c r="L80" s="280" t="s">
        <v>105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5.0" customHeight="1">
      <c r="A81" s="282"/>
      <c r="B81" s="274"/>
      <c r="C81" s="268" t="s">
        <v>5592</v>
      </c>
      <c r="D81" s="229" t="s">
        <v>954</v>
      </c>
      <c r="E81" s="249" t="s">
        <v>5593</v>
      </c>
      <c r="F81" s="80" t="s">
        <v>5594</v>
      </c>
      <c r="G81" s="228">
        <v>76033.0</v>
      </c>
      <c r="H81" s="229" t="s">
        <v>5595</v>
      </c>
      <c r="I81" s="229" t="s">
        <v>5596</v>
      </c>
      <c r="J81" s="81" t="s">
        <v>88</v>
      </c>
      <c r="K81" s="229"/>
      <c r="L81" s="280" t="s">
        <v>105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2.0" customHeight="1">
      <c r="A82" s="282"/>
      <c r="B82" s="274"/>
      <c r="C82" s="279"/>
      <c r="D82" s="279"/>
      <c r="E82" s="394"/>
      <c r="F82" s="229"/>
      <c r="G82" s="229"/>
      <c r="H82" s="279"/>
      <c r="I82" s="229"/>
      <c r="J82" s="274" t="s">
        <v>90</v>
      </c>
      <c r="K82" s="229"/>
      <c r="L82" s="280" t="s">
        <v>105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12.0" customHeight="1">
      <c r="A83" s="282"/>
      <c r="B83" s="274"/>
      <c r="C83" s="229"/>
      <c r="D83" s="229"/>
      <c r="E83" s="394"/>
      <c r="F83" s="229"/>
      <c r="G83" s="229"/>
      <c r="H83" s="229"/>
      <c r="I83" s="229"/>
      <c r="J83" s="274" t="s">
        <v>78</v>
      </c>
      <c r="K83" s="229"/>
      <c r="L83" s="280" t="s">
        <v>105</v>
      </c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ht="12.0" customHeight="1">
      <c r="A84" s="282"/>
      <c r="B84" s="274"/>
      <c r="C84" s="229"/>
      <c r="D84" s="229"/>
      <c r="E84" s="394"/>
      <c r="F84" s="229"/>
      <c r="G84" s="229"/>
      <c r="H84" s="229"/>
      <c r="I84" s="229"/>
      <c r="J84" s="274" t="s">
        <v>80</v>
      </c>
      <c r="K84" s="229"/>
      <c r="L84" s="280" t="s">
        <v>105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12.0" customHeight="1">
      <c r="A85" s="282"/>
      <c r="B85" s="274"/>
      <c r="C85" s="229"/>
      <c r="D85" s="229"/>
      <c r="E85" s="394"/>
      <c r="F85" s="229"/>
      <c r="G85" s="229"/>
      <c r="H85" s="229"/>
      <c r="I85" s="229"/>
      <c r="J85" s="228"/>
      <c r="K85" s="229"/>
      <c r="L85" s="280" t="s">
        <v>105</v>
      </c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ht="12.0" customHeight="1">
      <c r="A86" s="282"/>
      <c r="B86" s="274"/>
      <c r="C86" s="229"/>
      <c r="D86" s="229"/>
      <c r="E86" s="394"/>
      <c r="F86" s="229"/>
      <c r="G86" s="229"/>
      <c r="H86" s="229"/>
      <c r="I86" s="229"/>
      <c r="J86" s="228"/>
      <c r="K86" s="229"/>
      <c r="L86" s="280" t="s">
        <v>105</v>
      </c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ht="15.0" customHeight="1">
      <c r="A87" s="282"/>
      <c r="B87" s="274"/>
      <c r="C87" s="229"/>
      <c r="D87" s="229"/>
      <c r="E87" s="394"/>
      <c r="F87" s="229"/>
      <c r="G87" s="229"/>
      <c r="H87" s="229"/>
      <c r="I87" s="229"/>
      <c r="J87" s="228"/>
      <c r="K87" s="229"/>
      <c r="L87" s="280" t="s">
        <v>105</v>
      </c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ht="12.0" customHeight="1">
      <c r="A88" s="285" t="s">
        <v>5597</v>
      </c>
      <c r="B88" s="238"/>
      <c r="C88" s="238"/>
      <c r="D88" s="239"/>
      <c r="E88" s="395" t="s">
        <v>5598</v>
      </c>
      <c r="F88" s="229" t="s">
        <v>150</v>
      </c>
      <c r="G88" s="228">
        <v>76017.0</v>
      </c>
      <c r="H88" s="279"/>
      <c r="I88" s="301"/>
      <c r="J88" s="81">
        <f>COUNTA(A95:A98)</f>
        <v>1</v>
      </c>
      <c r="K88" s="254" t="s">
        <v>125</v>
      </c>
      <c r="L88" s="280" t="s">
        <v>105</v>
      </c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5.0" customHeight="1">
      <c r="A89" s="80"/>
      <c r="B89" s="274"/>
      <c r="C89" s="229" t="s">
        <v>5599</v>
      </c>
      <c r="D89" s="279" t="s">
        <v>5600</v>
      </c>
      <c r="E89" s="230" t="s">
        <v>5601</v>
      </c>
      <c r="F89" s="229" t="s">
        <v>151</v>
      </c>
      <c r="G89" s="228">
        <v>76028.0</v>
      </c>
      <c r="H89" s="279" t="s">
        <v>5602</v>
      </c>
      <c r="I89" s="229" t="s">
        <v>5603</v>
      </c>
      <c r="J89" s="274" t="s">
        <v>70</v>
      </c>
      <c r="K89" s="279"/>
      <c r="L89" s="280" t="s">
        <v>105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5.0" customHeight="1">
      <c r="A90" s="282"/>
      <c r="B90" s="274"/>
      <c r="C90" s="229" t="s">
        <v>5604</v>
      </c>
      <c r="D90" s="279" t="s">
        <v>5605</v>
      </c>
      <c r="E90" s="249" t="s">
        <v>5606</v>
      </c>
      <c r="F90" s="80" t="s">
        <v>5241</v>
      </c>
      <c r="G90" s="228">
        <v>76063.0</v>
      </c>
      <c r="H90" s="229" t="s">
        <v>5607</v>
      </c>
      <c r="I90" s="229" t="s">
        <v>5608</v>
      </c>
      <c r="J90" s="274" t="s">
        <v>72</v>
      </c>
      <c r="K90" s="229"/>
      <c r="L90" s="280" t="s">
        <v>105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15.0" customHeight="1">
      <c r="A91" s="282"/>
      <c r="B91" s="274"/>
      <c r="C91" s="229" t="s">
        <v>5609</v>
      </c>
      <c r="D91" s="279" t="s">
        <v>5610</v>
      </c>
      <c r="E91" s="249" t="s">
        <v>5611</v>
      </c>
      <c r="F91" s="246" t="s">
        <v>5241</v>
      </c>
      <c r="G91" s="228">
        <v>76063.0</v>
      </c>
      <c r="H91" s="229" t="s">
        <v>5612</v>
      </c>
      <c r="I91" s="268" t="s">
        <v>5613</v>
      </c>
      <c r="J91" s="81" t="s">
        <v>74</v>
      </c>
      <c r="K91" s="229"/>
      <c r="L91" s="280" t="s">
        <v>105</v>
      </c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ht="12.0" customHeight="1">
      <c r="A92" s="282"/>
      <c r="B92" s="274"/>
      <c r="C92" s="279"/>
      <c r="D92" s="279"/>
      <c r="E92" s="394"/>
      <c r="F92" s="229"/>
      <c r="G92" s="229"/>
      <c r="H92" s="279"/>
      <c r="I92" s="229"/>
      <c r="J92" s="274" t="s">
        <v>76</v>
      </c>
      <c r="K92" s="229"/>
      <c r="L92" s="280" t="s">
        <v>105</v>
      </c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2.0" customHeight="1">
      <c r="A93" s="282"/>
      <c r="B93" s="274"/>
      <c r="C93" s="229"/>
      <c r="D93" s="229"/>
      <c r="E93" s="394"/>
      <c r="F93" s="229"/>
      <c r="G93" s="229"/>
      <c r="H93" s="229"/>
      <c r="I93" s="229"/>
      <c r="J93" s="274" t="s">
        <v>78</v>
      </c>
      <c r="K93" s="229"/>
      <c r="L93" s="280" t="s">
        <v>105</v>
      </c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12.0" customHeight="1">
      <c r="A94" s="282"/>
      <c r="B94" s="274"/>
      <c r="C94" s="229"/>
      <c r="D94" s="229"/>
      <c r="E94" s="394"/>
      <c r="F94" s="229"/>
      <c r="G94" s="229"/>
      <c r="H94" s="229"/>
      <c r="I94" s="229"/>
      <c r="J94" s="274" t="s">
        <v>80</v>
      </c>
      <c r="K94" s="229"/>
      <c r="L94" s="280" t="s">
        <v>105</v>
      </c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12.0" customHeight="1">
      <c r="A95" s="227" t="s">
        <v>5614</v>
      </c>
      <c r="B95" s="274" t="s">
        <v>412</v>
      </c>
      <c r="C95" s="229" t="s">
        <v>1661</v>
      </c>
      <c r="D95" s="229" t="s">
        <v>5615</v>
      </c>
      <c r="E95" s="394" t="s">
        <v>5616</v>
      </c>
      <c r="F95" s="229" t="s">
        <v>5241</v>
      </c>
      <c r="G95" s="228">
        <v>76063.0</v>
      </c>
      <c r="H95" s="229" t="s">
        <v>5617</v>
      </c>
      <c r="I95" s="229"/>
      <c r="J95" s="228"/>
      <c r="K95" s="229"/>
      <c r="L95" s="280" t="s">
        <v>105</v>
      </c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ht="12.0" customHeight="1">
      <c r="A96" s="282"/>
      <c r="B96" s="274"/>
      <c r="C96" s="229"/>
      <c r="D96" s="229"/>
      <c r="E96" s="394"/>
      <c r="F96" s="229"/>
      <c r="G96" s="229"/>
      <c r="H96" s="229"/>
      <c r="I96" s="229"/>
      <c r="J96" s="228"/>
      <c r="K96" s="229"/>
      <c r="L96" s="280" t="s">
        <v>105</v>
      </c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0" customHeight="1">
      <c r="A97" s="282"/>
      <c r="B97" s="274"/>
      <c r="C97" s="229"/>
      <c r="D97" s="229"/>
      <c r="E97" s="394"/>
      <c r="F97" s="229"/>
      <c r="G97" s="229"/>
      <c r="H97" s="229"/>
      <c r="I97" s="229"/>
      <c r="J97" s="228"/>
      <c r="K97" s="229"/>
      <c r="L97" s="280" t="s">
        <v>105</v>
      </c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15.0" customHeight="1">
      <c r="A98" s="282"/>
      <c r="B98" s="274"/>
      <c r="C98" s="229"/>
      <c r="D98" s="229"/>
      <c r="E98" s="394"/>
      <c r="F98" s="229"/>
      <c r="G98" s="229"/>
      <c r="H98" s="229"/>
      <c r="I98" s="229"/>
      <c r="J98" s="228"/>
      <c r="K98" s="229"/>
      <c r="L98" s="280" t="s">
        <v>105</v>
      </c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12.0" customHeight="1">
      <c r="A99" s="285" t="s">
        <v>5618</v>
      </c>
      <c r="B99" s="238"/>
      <c r="C99" s="238"/>
      <c r="D99" s="239"/>
      <c r="E99" s="394" t="s">
        <v>5598</v>
      </c>
      <c r="F99" s="229" t="s">
        <v>150</v>
      </c>
      <c r="G99" s="228">
        <v>76017.0</v>
      </c>
      <c r="H99" s="279"/>
      <c r="I99" s="301"/>
      <c r="J99" s="81">
        <f>COUNTA(A106:A108)</f>
        <v>0</v>
      </c>
      <c r="K99" s="254" t="s">
        <v>125</v>
      </c>
      <c r="L99" s="280" t="s">
        <v>105</v>
      </c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0" customHeight="1">
      <c r="A100" s="80"/>
      <c r="B100" s="274"/>
      <c r="C100" s="279" t="s">
        <v>1479</v>
      </c>
      <c r="D100" s="279" t="s">
        <v>5619</v>
      </c>
      <c r="E100" s="394" t="s">
        <v>5620</v>
      </c>
      <c r="F100" s="279" t="s">
        <v>5241</v>
      </c>
      <c r="G100" s="274">
        <v>76063.0</v>
      </c>
      <c r="H100" s="229" t="s">
        <v>5621</v>
      </c>
      <c r="I100" s="229" t="s">
        <v>5622</v>
      </c>
      <c r="J100" s="274" t="s">
        <v>70</v>
      </c>
      <c r="K100" s="279"/>
      <c r="L100" s="280" t="s">
        <v>105</v>
      </c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0" customHeight="1">
      <c r="A101" s="282"/>
      <c r="B101" s="274"/>
      <c r="C101" s="229" t="s">
        <v>5623</v>
      </c>
      <c r="D101" s="279" t="s">
        <v>5624</v>
      </c>
      <c r="E101" s="394" t="s">
        <v>5625</v>
      </c>
      <c r="F101" s="229" t="s">
        <v>5241</v>
      </c>
      <c r="G101" s="228">
        <v>76063.0</v>
      </c>
      <c r="H101" s="229" t="s">
        <v>5626</v>
      </c>
      <c r="I101" s="229" t="s">
        <v>5627</v>
      </c>
      <c r="J101" s="274" t="s">
        <v>72</v>
      </c>
      <c r="K101" s="229"/>
      <c r="L101" s="280" t="s">
        <v>105</v>
      </c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2.0" customHeight="1">
      <c r="A102" s="282"/>
      <c r="B102" s="274"/>
      <c r="C102" s="229" t="s">
        <v>5628</v>
      </c>
      <c r="D102" s="279" t="s">
        <v>5629</v>
      </c>
      <c r="E102" s="394" t="s">
        <v>5630</v>
      </c>
      <c r="F102" s="229" t="s">
        <v>5241</v>
      </c>
      <c r="G102" s="228">
        <v>76063.0</v>
      </c>
      <c r="H102" s="229" t="s">
        <v>5631</v>
      </c>
      <c r="I102" s="229" t="s">
        <v>5632</v>
      </c>
      <c r="J102" s="81" t="s">
        <v>74</v>
      </c>
      <c r="K102" s="229"/>
      <c r="L102" s="280" t="s">
        <v>105</v>
      </c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12.0" customHeight="1">
      <c r="A103" s="282"/>
      <c r="B103" s="274"/>
      <c r="C103" s="279"/>
      <c r="D103" s="279"/>
      <c r="E103" s="394"/>
      <c r="F103" s="229"/>
      <c r="G103" s="229"/>
      <c r="H103" s="279"/>
      <c r="I103" s="229"/>
      <c r="J103" s="274" t="s">
        <v>76</v>
      </c>
      <c r="K103" s="229"/>
      <c r="L103" s="280" t="s">
        <v>105</v>
      </c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ht="12.0" customHeight="1">
      <c r="A104" s="282"/>
      <c r="B104" s="274"/>
      <c r="C104" s="229"/>
      <c r="D104" s="229"/>
      <c r="E104" s="394"/>
      <c r="F104" s="229"/>
      <c r="G104" s="229"/>
      <c r="H104" s="229"/>
      <c r="I104" s="229"/>
      <c r="J104" s="274" t="s">
        <v>78</v>
      </c>
      <c r="K104" s="229"/>
      <c r="L104" s="280" t="s">
        <v>105</v>
      </c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12.0" customHeight="1">
      <c r="A105" s="282"/>
      <c r="B105" s="274"/>
      <c r="C105" s="229"/>
      <c r="D105" s="229"/>
      <c r="E105" s="394"/>
      <c r="F105" s="229"/>
      <c r="G105" s="229"/>
      <c r="H105" s="229"/>
      <c r="I105" s="229"/>
      <c r="J105" s="274" t="s">
        <v>80</v>
      </c>
      <c r="K105" s="229"/>
      <c r="L105" s="280" t="s">
        <v>105</v>
      </c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12.0" customHeight="1">
      <c r="A106" s="282"/>
      <c r="B106" s="274"/>
      <c r="C106" s="229"/>
      <c r="D106" s="229"/>
      <c r="E106" s="394"/>
      <c r="F106" s="229"/>
      <c r="G106" s="229"/>
      <c r="H106" s="229"/>
      <c r="I106" s="229"/>
      <c r="J106" s="228"/>
      <c r="K106" s="229"/>
      <c r="L106" s="280" t="s">
        <v>105</v>
      </c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12.0" customHeight="1">
      <c r="A107" s="282"/>
      <c r="B107" s="274"/>
      <c r="C107" s="229"/>
      <c r="D107" s="229"/>
      <c r="E107" s="394"/>
      <c r="F107" s="229"/>
      <c r="G107" s="229"/>
      <c r="H107" s="229"/>
      <c r="I107" s="229"/>
      <c r="J107" s="228"/>
      <c r="K107" s="229"/>
      <c r="L107" s="280" t="s">
        <v>105</v>
      </c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ht="12.0" customHeight="1">
      <c r="A108" s="282"/>
      <c r="B108" s="274"/>
      <c r="C108" s="229"/>
      <c r="D108" s="229"/>
      <c r="E108" s="394"/>
      <c r="F108" s="229"/>
      <c r="G108" s="229"/>
      <c r="H108" s="229"/>
      <c r="I108" s="229"/>
      <c r="J108" s="228"/>
      <c r="K108" s="229"/>
      <c r="L108" s="280" t="s">
        <v>105</v>
      </c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ht="12.0" customHeight="1">
      <c r="A109" s="78"/>
      <c r="B109" s="271"/>
      <c r="C109" s="103"/>
      <c r="D109" s="271"/>
      <c r="E109" s="78"/>
      <c r="F109" s="271"/>
      <c r="G109" s="271"/>
      <c r="H109" s="103"/>
      <c r="I109" s="271"/>
      <c r="J109" s="103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0" customHeight="1">
      <c r="A110" s="78"/>
      <c r="B110" s="271"/>
      <c r="C110" s="103"/>
      <c r="D110" s="271"/>
      <c r="E110" s="78"/>
      <c r="F110" s="271"/>
      <c r="G110" s="271"/>
      <c r="H110" s="103"/>
      <c r="I110" s="271"/>
      <c r="J110" s="103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0" customHeight="1">
      <c r="A111" s="78"/>
      <c r="B111" s="271"/>
      <c r="C111" s="103"/>
      <c r="D111" s="271"/>
      <c r="E111" s="78"/>
      <c r="F111" s="271"/>
      <c r="G111" s="271"/>
      <c r="H111" s="103"/>
      <c r="I111" s="271"/>
      <c r="J111" s="103"/>
      <c r="K111" s="271"/>
      <c r="L111" s="271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78"/>
      <c r="B112" s="271"/>
      <c r="C112" s="103"/>
      <c r="D112" s="271"/>
      <c r="E112" s="78"/>
      <c r="F112" s="271"/>
      <c r="G112" s="271"/>
      <c r="H112" s="103"/>
      <c r="I112" s="271"/>
      <c r="J112" s="103"/>
      <c r="K112" s="271"/>
      <c r="L112" s="271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78"/>
      <c r="B113" s="271"/>
      <c r="C113" s="103"/>
      <c r="D113" s="271"/>
      <c r="E113" s="78"/>
      <c r="F113" s="271"/>
      <c r="G113" s="271"/>
      <c r="H113" s="103"/>
      <c r="I113" s="271"/>
      <c r="J113" s="103"/>
      <c r="K113" s="271"/>
      <c r="L113" s="271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78"/>
      <c r="B114" s="271"/>
      <c r="C114" s="103"/>
      <c r="D114" s="271"/>
      <c r="E114" s="78"/>
      <c r="F114" s="271"/>
      <c r="G114" s="271"/>
      <c r="H114" s="103"/>
      <c r="I114" s="271"/>
      <c r="J114" s="103"/>
      <c r="K114" s="271"/>
      <c r="L114" s="271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0" customHeight="1">
      <c r="A115" s="78"/>
      <c r="B115" s="271"/>
      <c r="C115" s="103"/>
      <c r="D115" s="271"/>
      <c r="E115" s="78"/>
      <c r="F115" s="271"/>
      <c r="G115" s="271"/>
      <c r="H115" s="103"/>
      <c r="I115" s="271"/>
      <c r="J115" s="103"/>
      <c r="K115" s="271"/>
      <c r="L115" s="271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12.0" customHeight="1">
      <c r="A116" s="78"/>
      <c r="B116" s="271"/>
      <c r="C116" s="103"/>
      <c r="D116" s="271"/>
      <c r="E116" s="78"/>
      <c r="F116" s="271"/>
      <c r="G116" s="271"/>
      <c r="H116" s="103"/>
      <c r="I116" s="271"/>
      <c r="J116" s="103"/>
      <c r="K116" s="271"/>
      <c r="L116" s="271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0" customHeight="1">
      <c r="A117" s="78"/>
      <c r="B117" s="103"/>
      <c r="C117" s="271"/>
      <c r="D117" s="271"/>
      <c r="E117" s="78"/>
      <c r="F117" s="271"/>
      <c r="G117" s="271"/>
      <c r="H117" s="271"/>
      <c r="I117" s="271"/>
      <c r="J117" s="103"/>
      <c r="K117" s="271"/>
      <c r="L117" s="103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0" customHeight="1">
      <c r="A118" s="78"/>
      <c r="B118" s="103"/>
      <c r="C118" s="271"/>
      <c r="D118" s="271"/>
      <c r="E118" s="78"/>
      <c r="F118" s="271"/>
      <c r="G118" s="271"/>
      <c r="H118" s="271"/>
      <c r="I118" s="271"/>
      <c r="J118" s="103"/>
      <c r="K118" s="271"/>
      <c r="L118" s="103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0" customHeight="1">
      <c r="A119" s="78"/>
      <c r="B119" s="103"/>
      <c r="C119" s="271"/>
      <c r="D119" s="271"/>
      <c r="E119" s="78"/>
      <c r="F119" s="271"/>
      <c r="G119" s="271"/>
      <c r="H119" s="271"/>
      <c r="I119" s="271"/>
      <c r="J119" s="103"/>
      <c r="K119" s="271"/>
      <c r="L119" s="103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78"/>
      <c r="B120" s="103"/>
      <c r="C120" s="271"/>
      <c r="D120" s="271"/>
      <c r="E120" s="78"/>
      <c r="F120" s="271"/>
      <c r="G120" s="271"/>
      <c r="H120" s="271"/>
      <c r="I120" s="271"/>
      <c r="J120" s="103"/>
      <c r="K120" s="271"/>
      <c r="L120" s="103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2.0" customHeight="1">
      <c r="A121" s="78"/>
      <c r="B121" s="103"/>
      <c r="C121" s="271"/>
      <c r="D121" s="271"/>
      <c r="E121" s="78"/>
      <c r="F121" s="271"/>
      <c r="G121" s="271"/>
      <c r="H121" s="271"/>
      <c r="I121" s="271"/>
      <c r="J121" s="103"/>
      <c r="K121" s="271"/>
      <c r="L121" s="103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78"/>
      <c r="B122" s="103"/>
      <c r="C122" s="271"/>
      <c r="D122" s="271"/>
      <c r="E122" s="78"/>
      <c r="F122" s="271"/>
      <c r="G122" s="271"/>
      <c r="H122" s="271"/>
      <c r="I122" s="271"/>
      <c r="J122" s="103"/>
      <c r="K122" s="271"/>
      <c r="L122" s="103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0" customHeight="1">
      <c r="A123" s="78"/>
      <c r="B123" s="103"/>
      <c r="C123" s="271"/>
      <c r="D123" s="271"/>
      <c r="E123" s="78"/>
      <c r="F123" s="271"/>
      <c r="G123" s="271"/>
      <c r="H123" s="271"/>
      <c r="I123" s="271"/>
      <c r="J123" s="103"/>
      <c r="K123" s="271"/>
      <c r="L123" s="103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0" customHeight="1">
      <c r="A124" s="78"/>
      <c r="B124" s="103"/>
      <c r="C124" s="271"/>
      <c r="D124" s="271"/>
      <c r="E124" s="78"/>
      <c r="F124" s="271"/>
      <c r="G124" s="271"/>
      <c r="H124" s="271"/>
      <c r="I124" s="271"/>
      <c r="J124" s="103"/>
      <c r="K124" s="271"/>
      <c r="L124" s="103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2.0" customHeight="1">
      <c r="A125" s="78"/>
      <c r="B125" s="103"/>
      <c r="C125" s="271"/>
      <c r="D125" s="271"/>
      <c r="E125" s="78"/>
      <c r="F125" s="271"/>
      <c r="G125" s="271"/>
      <c r="H125" s="271"/>
      <c r="I125" s="271"/>
      <c r="J125" s="103"/>
      <c r="K125" s="271"/>
      <c r="L125" s="103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2.0" customHeight="1">
      <c r="A126" s="78"/>
      <c r="B126" s="103"/>
      <c r="C126" s="271"/>
      <c r="D126" s="271"/>
      <c r="E126" s="78"/>
      <c r="F126" s="271"/>
      <c r="G126" s="271"/>
      <c r="H126" s="271"/>
      <c r="I126" s="271"/>
      <c r="J126" s="103"/>
      <c r="K126" s="271"/>
      <c r="L126" s="103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78"/>
      <c r="B127" s="103"/>
      <c r="C127" s="271"/>
      <c r="D127" s="271"/>
      <c r="E127" s="78"/>
      <c r="F127" s="271"/>
      <c r="G127" s="271"/>
      <c r="H127" s="271"/>
      <c r="I127" s="271"/>
      <c r="J127" s="103"/>
      <c r="K127" s="271"/>
      <c r="L127" s="103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78"/>
      <c r="B128" s="103"/>
      <c r="C128" s="271"/>
      <c r="D128" s="271"/>
      <c r="E128" s="78"/>
      <c r="F128" s="271"/>
      <c r="G128" s="271"/>
      <c r="H128" s="271"/>
      <c r="I128" s="271"/>
      <c r="J128" s="103"/>
      <c r="K128" s="271"/>
      <c r="L128" s="103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12.0" customHeight="1">
      <c r="A129" s="78"/>
      <c r="B129" s="103"/>
      <c r="C129" s="271"/>
      <c r="D129" s="271"/>
      <c r="E129" s="78"/>
      <c r="F129" s="271"/>
      <c r="G129" s="271"/>
      <c r="H129" s="271"/>
      <c r="I129" s="271"/>
      <c r="J129" s="103"/>
      <c r="K129" s="271"/>
      <c r="L129" s="103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0" customHeight="1">
      <c r="A130" s="78"/>
      <c r="B130" s="103"/>
      <c r="C130" s="271"/>
      <c r="D130" s="271"/>
      <c r="E130" s="78"/>
      <c r="F130" s="271"/>
      <c r="G130" s="271"/>
      <c r="H130" s="271"/>
      <c r="I130" s="271"/>
      <c r="J130" s="103"/>
      <c r="K130" s="271"/>
      <c r="L130" s="103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0" customHeight="1">
      <c r="A131" s="78"/>
      <c r="B131" s="103"/>
      <c r="C131" s="271"/>
      <c r="D131" s="271"/>
      <c r="E131" s="78"/>
      <c r="F131" s="271"/>
      <c r="G131" s="271"/>
      <c r="H131" s="271"/>
      <c r="I131" s="271"/>
      <c r="J131" s="103"/>
      <c r="K131" s="271"/>
      <c r="L131" s="103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78"/>
      <c r="B132" s="103"/>
      <c r="C132" s="271"/>
      <c r="D132" s="271"/>
      <c r="E132" s="78"/>
      <c r="F132" s="271"/>
      <c r="G132" s="271"/>
      <c r="H132" s="271"/>
      <c r="I132" s="271"/>
      <c r="J132" s="103"/>
      <c r="K132" s="271"/>
      <c r="L132" s="103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2.0" customHeight="1">
      <c r="A133" s="78"/>
      <c r="B133" s="103"/>
      <c r="C133" s="271"/>
      <c r="D133" s="271"/>
      <c r="E133" s="78"/>
      <c r="F133" s="271"/>
      <c r="G133" s="271"/>
      <c r="H133" s="271"/>
      <c r="I133" s="271"/>
      <c r="J133" s="103"/>
      <c r="K133" s="271"/>
      <c r="L133" s="103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ht="12.0" customHeight="1">
      <c r="A134" s="78"/>
      <c r="B134" s="103"/>
      <c r="C134" s="271"/>
      <c r="D134" s="271"/>
      <c r="E134" s="78"/>
      <c r="F134" s="271"/>
      <c r="G134" s="271"/>
      <c r="H134" s="271"/>
      <c r="I134" s="271"/>
      <c r="J134" s="103"/>
      <c r="K134" s="271"/>
      <c r="L134" s="103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0" customHeight="1">
      <c r="A135" s="78"/>
      <c r="B135" s="103"/>
      <c r="C135" s="271"/>
      <c r="D135" s="271"/>
      <c r="E135" s="78"/>
      <c r="F135" s="271"/>
      <c r="G135" s="271"/>
      <c r="H135" s="271"/>
      <c r="I135" s="271"/>
      <c r="J135" s="103"/>
      <c r="K135" s="271"/>
      <c r="L135" s="103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0" customHeight="1">
      <c r="A136" s="78"/>
      <c r="B136" s="103"/>
      <c r="C136" s="271"/>
      <c r="D136" s="271"/>
      <c r="E136" s="78"/>
      <c r="F136" s="271"/>
      <c r="G136" s="271"/>
      <c r="H136" s="271"/>
      <c r="I136" s="271"/>
      <c r="J136" s="103"/>
      <c r="K136" s="271"/>
      <c r="L136" s="103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0" customHeight="1">
      <c r="A137" s="78"/>
      <c r="B137" s="103"/>
      <c r="C137" s="271"/>
      <c r="D137" s="271"/>
      <c r="E137" s="78"/>
      <c r="F137" s="271"/>
      <c r="G137" s="271"/>
      <c r="H137" s="271"/>
      <c r="I137" s="271"/>
      <c r="J137" s="103"/>
      <c r="K137" s="271"/>
      <c r="L137" s="103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78"/>
      <c r="B138" s="103"/>
      <c r="C138" s="271"/>
      <c r="D138" s="271"/>
      <c r="E138" s="78"/>
      <c r="F138" s="271"/>
      <c r="G138" s="271"/>
      <c r="H138" s="271"/>
      <c r="I138" s="271"/>
      <c r="J138" s="103"/>
      <c r="K138" s="271"/>
      <c r="L138" s="103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78"/>
      <c r="B139" s="103"/>
      <c r="C139" s="271"/>
      <c r="D139" s="271"/>
      <c r="E139" s="78"/>
      <c r="F139" s="271"/>
      <c r="G139" s="271"/>
      <c r="H139" s="271"/>
      <c r="I139" s="271"/>
      <c r="J139" s="103"/>
      <c r="K139" s="271"/>
      <c r="L139" s="103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2.0" customHeight="1">
      <c r="A140" s="78"/>
      <c r="B140" s="103"/>
      <c r="C140" s="271"/>
      <c r="D140" s="271"/>
      <c r="E140" s="78"/>
      <c r="F140" s="271"/>
      <c r="G140" s="271"/>
      <c r="H140" s="271"/>
      <c r="I140" s="271"/>
      <c r="J140" s="103"/>
      <c r="K140" s="271"/>
      <c r="L140" s="103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78"/>
      <c r="B141" s="103"/>
      <c r="C141" s="271"/>
      <c r="D141" s="271"/>
      <c r="E141" s="78"/>
      <c r="F141" s="271"/>
      <c r="G141" s="271"/>
      <c r="H141" s="271"/>
      <c r="I141" s="271"/>
      <c r="J141" s="103"/>
      <c r="K141" s="271"/>
      <c r="L141" s="103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0" customHeight="1">
      <c r="A142" s="78"/>
      <c r="B142" s="103"/>
      <c r="C142" s="271"/>
      <c r="D142" s="271"/>
      <c r="E142" s="78"/>
      <c r="F142" s="271"/>
      <c r="G142" s="271"/>
      <c r="H142" s="271"/>
      <c r="I142" s="271"/>
      <c r="J142" s="103"/>
      <c r="K142" s="271"/>
      <c r="L142" s="103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0" customHeight="1">
      <c r="A143" s="78"/>
      <c r="B143" s="103"/>
      <c r="C143" s="271"/>
      <c r="D143" s="271"/>
      <c r="E143" s="78"/>
      <c r="F143" s="271"/>
      <c r="G143" s="271"/>
      <c r="H143" s="271"/>
      <c r="I143" s="271"/>
      <c r="J143" s="103"/>
      <c r="K143" s="271"/>
      <c r="L143" s="103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78"/>
      <c r="B144" s="103"/>
      <c r="C144" s="271"/>
      <c r="D144" s="271"/>
      <c r="E144" s="78"/>
      <c r="F144" s="271"/>
      <c r="G144" s="271"/>
      <c r="H144" s="271"/>
      <c r="I144" s="271"/>
      <c r="J144" s="103"/>
      <c r="K144" s="271"/>
      <c r="L144" s="103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78"/>
      <c r="B145" s="103"/>
      <c r="C145" s="271"/>
      <c r="D145" s="271"/>
      <c r="E145" s="78"/>
      <c r="F145" s="271"/>
      <c r="G145" s="271"/>
      <c r="H145" s="271"/>
      <c r="I145" s="271"/>
      <c r="J145" s="103"/>
      <c r="K145" s="271"/>
      <c r="L145" s="103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78"/>
      <c r="B146" s="103"/>
      <c r="C146" s="271"/>
      <c r="D146" s="271"/>
      <c r="E146" s="78"/>
      <c r="F146" s="271"/>
      <c r="G146" s="271"/>
      <c r="H146" s="271"/>
      <c r="I146" s="271"/>
      <c r="J146" s="103"/>
      <c r="K146" s="271"/>
      <c r="L146" s="103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78"/>
      <c r="B147" s="103"/>
      <c r="C147" s="271"/>
      <c r="D147" s="271"/>
      <c r="E147" s="78"/>
      <c r="F147" s="271"/>
      <c r="G147" s="271"/>
      <c r="H147" s="271"/>
      <c r="I147" s="271"/>
      <c r="J147" s="103"/>
      <c r="K147" s="271"/>
      <c r="L147" s="103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78"/>
      <c r="B148" s="103"/>
      <c r="C148" s="271"/>
      <c r="D148" s="271"/>
      <c r="E148" s="78"/>
      <c r="F148" s="271"/>
      <c r="G148" s="271"/>
      <c r="H148" s="271"/>
      <c r="I148" s="271"/>
      <c r="J148" s="103"/>
      <c r="K148" s="271"/>
      <c r="L148" s="103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78"/>
      <c r="B149" s="103"/>
      <c r="C149" s="271"/>
      <c r="D149" s="271"/>
      <c r="E149" s="78"/>
      <c r="F149" s="271"/>
      <c r="G149" s="271"/>
      <c r="H149" s="271"/>
      <c r="I149" s="271"/>
      <c r="J149" s="103"/>
      <c r="K149" s="271"/>
      <c r="L149" s="103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78"/>
      <c r="B150" s="103"/>
      <c r="C150" s="271"/>
      <c r="D150" s="271"/>
      <c r="E150" s="78"/>
      <c r="F150" s="271"/>
      <c r="G150" s="271"/>
      <c r="H150" s="271"/>
      <c r="I150" s="271"/>
      <c r="J150" s="103"/>
      <c r="K150" s="271"/>
      <c r="L150" s="103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78"/>
      <c r="B151" s="103"/>
      <c r="C151" s="271"/>
      <c r="D151" s="271"/>
      <c r="E151" s="78"/>
      <c r="F151" s="271"/>
      <c r="G151" s="271"/>
      <c r="H151" s="271"/>
      <c r="I151" s="271"/>
      <c r="J151" s="103"/>
      <c r="K151" s="271"/>
      <c r="L151" s="103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78"/>
      <c r="B152" s="103"/>
      <c r="C152" s="271"/>
      <c r="D152" s="271"/>
      <c r="E152" s="78"/>
      <c r="F152" s="271"/>
      <c r="G152" s="271"/>
      <c r="H152" s="271"/>
      <c r="I152" s="271"/>
      <c r="J152" s="103"/>
      <c r="K152" s="271"/>
      <c r="L152" s="103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78"/>
      <c r="B153" s="103"/>
      <c r="C153" s="271"/>
      <c r="D153" s="271"/>
      <c r="E153" s="78"/>
      <c r="F153" s="271"/>
      <c r="G153" s="271"/>
      <c r="H153" s="271"/>
      <c r="I153" s="271"/>
      <c r="J153" s="103"/>
      <c r="K153" s="271"/>
      <c r="L153" s="103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78"/>
      <c r="B154" s="103"/>
      <c r="C154" s="271"/>
      <c r="D154" s="271"/>
      <c r="E154" s="78"/>
      <c r="F154" s="271"/>
      <c r="G154" s="271"/>
      <c r="H154" s="271"/>
      <c r="I154" s="271"/>
      <c r="J154" s="103"/>
      <c r="K154" s="271"/>
      <c r="L154" s="103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78"/>
      <c r="B155" s="103"/>
      <c r="C155" s="271"/>
      <c r="D155" s="271"/>
      <c r="E155" s="78"/>
      <c r="F155" s="271"/>
      <c r="G155" s="271"/>
      <c r="H155" s="271"/>
      <c r="I155" s="271"/>
      <c r="J155" s="103"/>
      <c r="K155" s="271"/>
      <c r="L155" s="103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78"/>
      <c r="B156" s="103"/>
      <c r="C156" s="271"/>
      <c r="D156" s="271"/>
      <c r="E156" s="78"/>
      <c r="F156" s="271"/>
      <c r="G156" s="271"/>
      <c r="H156" s="271"/>
      <c r="I156" s="271"/>
      <c r="J156" s="103"/>
      <c r="K156" s="271"/>
      <c r="L156" s="103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78"/>
      <c r="B157" s="103"/>
      <c r="C157" s="271"/>
      <c r="D157" s="271"/>
      <c r="E157" s="78"/>
      <c r="F157" s="271"/>
      <c r="G157" s="271"/>
      <c r="H157" s="271"/>
      <c r="I157" s="271"/>
      <c r="J157" s="103"/>
      <c r="K157" s="271"/>
      <c r="L157" s="103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78"/>
      <c r="B158" s="103"/>
      <c r="C158" s="271"/>
      <c r="D158" s="271"/>
      <c r="E158" s="78"/>
      <c r="F158" s="271"/>
      <c r="G158" s="271"/>
      <c r="H158" s="271"/>
      <c r="I158" s="271"/>
      <c r="J158" s="103"/>
      <c r="K158" s="271"/>
      <c r="L158" s="103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78"/>
      <c r="B159" s="103"/>
      <c r="C159" s="271"/>
      <c r="D159" s="271"/>
      <c r="E159" s="78"/>
      <c r="F159" s="271"/>
      <c r="G159" s="271"/>
      <c r="H159" s="271"/>
      <c r="I159" s="271"/>
      <c r="J159" s="103"/>
      <c r="K159" s="271"/>
      <c r="L159" s="103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78"/>
      <c r="B160" s="103"/>
      <c r="C160" s="271"/>
      <c r="D160" s="271"/>
      <c r="E160" s="78"/>
      <c r="F160" s="271"/>
      <c r="G160" s="271"/>
      <c r="H160" s="271"/>
      <c r="I160" s="271"/>
      <c r="J160" s="103"/>
      <c r="K160" s="271"/>
      <c r="L160" s="103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78"/>
      <c r="B161" s="103"/>
      <c r="C161" s="271"/>
      <c r="D161" s="271"/>
      <c r="E161" s="78"/>
      <c r="F161" s="271"/>
      <c r="G161" s="271"/>
      <c r="H161" s="271"/>
      <c r="I161" s="271"/>
      <c r="J161" s="103"/>
      <c r="K161" s="271"/>
      <c r="L161" s="103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78"/>
      <c r="B162" s="103"/>
      <c r="C162" s="271"/>
      <c r="D162" s="271"/>
      <c r="E162" s="78"/>
      <c r="F162" s="271"/>
      <c r="G162" s="271"/>
      <c r="H162" s="271"/>
      <c r="I162" s="271"/>
      <c r="J162" s="103"/>
      <c r="K162" s="271"/>
      <c r="L162" s="103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78"/>
      <c r="B163" s="103"/>
      <c r="C163" s="271"/>
      <c r="D163" s="271"/>
      <c r="E163" s="78"/>
      <c r="F163" s="271"/>
      <c r="G163" s="271"/>
      <c r="H163" s="271"/>
      <c r="I163" s="271"/>
      <c r="J163" s="103"/>
      <c r="K163" s="271"/>
      <c r="L163" s="103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78"/>
      <c r="B164" s="103"/>
      <c r="C164" s="271"/>
      <c r="D164" s="271"/>
      <c r="E164" s="78"/>
      <c r="F164" s="271"/>
      <c r="G164" s="271"/>
      <c r="H164" s="271"/>
      <c r="I164" s="271"/>
      <c r="J164" s="103"/>
      <c r="K164" s="271"/>
      <c r="L164" s="103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78"/>
      <c r="B165" s="103"/>
      <c r="C165" s="271"/>
      <c r="D165" s="271"/>
      <c r="E165" s="78"/>
      <c r="F165" s="271"/>
      <c r="G165" s="271"/>
      <c r="H165" s="271"/>
      <c r="I165" s="271"/>
      <c r="J165" s="103"/>
      <c r="K165" s="271"/>
      <c r="L165" s="103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78"/>
      <c r="B166" s="103"/>
      <c r="C166" s="271"/>
      <c r="D166" s="271"/>
      <c r="E166" s="78"/>
      <c r="F166" s="271"/>
      <c r="G166" s="271"/>
      <c r="H166" s="271"/>
      <c r="I166" s="271"/>
      <c r="J166" s="103"/>
      <c r="K166" s="271"/>
      <c r="L166" s="103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78"/>
      <c r="B167" s="103"/>
      <c r="C167" s="271"/>
      <c r="D167" s="271"/>
      <c r="E167" s="78"/>
      <c r="F167" s="271"/>
      <c r="G167" s="271"/>
      <c r="H167" s="271"/>
      <c r="I167" s="271"/>
      <c r="J167" s="103"/>
      <c r="K167" s="271"/>
      <c r="L167" s="103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78"/>
      <c r="B168" s="103"/>
      <c r="C168" s="271"/>
      <c r="D168" s="271"/>
      <c r="E168" s="78"/>
      <c r="F168" s="271"/>
      <c r="G168" s="271"/>
      <c r="H168" s="271"/>
      <c r="I168" s="271"/>
      <c r="J168" s="103"/>
      <c r="K168" s="271"/>
      <c r="L168" s="103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78"/>
      <c r="B169" s="103"/>
      <c r="C169" s="271"/>
      <c r="D169" s="271"/>
      <c r="E169" s="78"/>
      <c r="F169" s="271"/>
      <c r="G169" s="271"/>
      <c r="H169" s="271"/>
      <c r="I169" s="271"/>
      <c r="J169" s="103"/>
      <c r="K169" s="271"/>
      <c r="L169" s="103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78"/>
      <c r="B170" s="103"/>
      <c r="C170" s="271"/>
      <c r="D170" s="271"/>
      <c r="E170" s="78"/>
      <c r="F170" s="271"/>
      <c r="G170" s="271"/>
      <c r="H170" s="271"/>
      <c r="I170" s="271"/>
      <c r="J170" s="103"/>
      <c r="K170" s="271"/>
      <c r="L170" s="103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78"/>
      <c r="B171" s="103"/>
      <c r="C171" s="271"/>
      <c r="D171" s="271"/>
      <c r="E171" s="78"/>
      <c r="F171" s="271"/>
      <c r="G171" s="271"/>
      <c r="H171" s="271"/>
      <c r="I171" s="271"/>
      <c r="J171" s="103"/>
      <c r="K171" s="271"/>
      <c r="L171" s="103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78"/>
      <c r="B172" s="103"/>
      <c r="C172" s="271"/>
      <c r="D172" s="271"/>
      <c r="E172" s="78"/>
      <c r="F172" s="271"/>
      <c r="G172" s="271"/>
      <c r="H172" s="271"/>
      <c r="I172" s="271"/>
      <c r="J172" s="103"/>
      <c r="K172" s="271"/>
      <c r="L172" s="103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78"/>
      <c r="B173" s="103"/>
      <c r="C173" s="271"/>
      <c r="D173" s="271"/>
      <c r="E173" s="78"/>
      <c r="F173" s="271"/>
      <c r="G173" s="271"/>
      <c r="H173" s="271"/>
      <c r="I173" s="271"/>
      <c r="J173" s="103"/>
      <c r="K173" s="271"/>
      <c r="L173" s="103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78"/>
      <c r="B174" s="103"/>
      <c r="C174" s="271"/>
      <c r="D174" s="271"/>
      <c r="E174" s="78"/>
      <c r="F174" s="271"/>
      <c r="G174" s="271"/>
      <c r="H174" s="271"/>
      <c r="I174" s="271"/>
      <c r="J174" s="103"/>
      <c r="K174" s="271"/>
      <c r="L174" s="103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78"/>
      <c r="B175" s="103"/>
      <c r="C175" s="271"/>
      <c r="D175" s="271"/>
      <c r="E175" s="78"/>
      <c r="F175" s="271"/>
      <c r="G175" s="271"/>
      <c r="H175" s="271"/>
      <c r="I175" s="271"/>
      <c r="J175" s="103"/>
      <c r="K175" s="271"/>
      <c r="L175" s="103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78"/>
      <c r="B176" s="103"/>
      <c r="C176" s="271"/>
      <c r="D176" s="271"/>
      <c r="E176" s="78"/>
      <c r="F176" s="271"/>
      <c r="G176" s="271"/>
      <c r="H176" s="271"/>
      <c r="I176" s="271"/>
      <c r="J176" s="103"/>
      <c r="K176" s="271"/>
      <c r="L176" s="103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78"/>
      <c r="B177" s="103"/>
      <c r="C177" s="271"/>
      <c r="D177" s="271"/>
      <c r="E177" s="78"/>
      <c r="F177" s="271"/>
      <c r="G177" s="271"/>
      <c r="H177" s="271"/>
      <c r="I177" s="271"/>
      <c r="J177" s="103"/>
      <c r="K177" s="271"/>
      <c r="L177" s="103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78"/>
      <c r="B178" s="103"/>
      <c r="C178" s="271"/>
      <c r="D178" s="271"/>
      <c r="E178" s="78"/>
      <c r="F178" s="271"/>
      <c r="G178" s="271"/>
      <c r="H178" s="271"/>
      <c r="I178" s="271"/>
      <c r="J178" s="103"/>
      <c r="K178" s="271"/>
      <c r="L178" s="103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78"/>
      <c r="B179" s="103"/>
      <c r="C179" s="271"/>
      <c r="D179" s="271"/>
      <c r="E179" s="78"/>
      <c r="F179" s="271"/>
      <c r="G179" s="271"/>
      <c r="H179" s="271"/>
      <c r="I179" s="271"/>
      <c r="J179" s="103"/>
      <c r="K179" s="271"/>
      <c r="L179" s="103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78"/>
      <c r="B180" s="103"/>
      <c r="C180" s="271"/>
      <c r="D180" s="271"/>
      <c r="E180" s="78"/>
      <c r="F180" s="271"/>
      <c r="G180" s="271"/>
      <c r="H180" s="271"/>
      <c r="I180" s="271"/>
      <c r="J180" s="103"/>
      <c r="K180" s="271"/>
      <c r="L180" s="103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78"/>
      <c r="B181" s="103"/>
      <c r="C181" s="271"/>
      <c r="D181" s="271"/>
      <c r="E181" s="78"/>
      <c r="F181" s="271"/>
      <c r="G181" s="271"/>
      <c r="H181" s="271"/>
      <c r="I181" s="271"/>
      <c r="J181" s="103"/>
      <c r="K181" s="271"/>
      <c r="L181" s="103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78"/>
      <c r="B182" s="103"/>
      <c r="C182" s="271"/>
      <c r="D182" s="271"/>
      <c r="E182" s="78"/>
      <c r="F182" s="271"/>
      <c r="G182" s="271"/>
      <c r="H182" s="271"/>
      <c r="I182" s="271"/>
      <c r="J182" s="103"/>
      <c r="K182" s="271"/>
      <c r="L182" s="103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78"/>
      <c r="B183" s="103"/>
      <c r="C183" s="271"/>
      <c r="D183" s="271"/>
      <c r="E183" s="78"/>
      <c r="F183" s="271"/>
      <c r="G183" s="271"/>
      <c r="H183" s="271"/>
      <c r="I183" s="271"/>
      <c r="J183" s="103"/>
      <c r="K183" s="271"/>
      <c r="L183" s="103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78"/>
      <c r="B184" s="103"/>
      <c r="C184" s="271"/>
      <c r="D184" s="271"/>
      <c r="E184" s="78"/>
      <c r="F184" s="271"/>
      <c r="G184" s="271"/>
      <c r="H184" s="271"/>
      <c r="I184" s="271"/>
      <c r="J184" s="103"/>
      <c r="K184" s="271"/>
      <c r="L184" s="103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78"/>
      <c r="B185" s="103"/>
      <c r="C185" s="271"/>
      <c r="D185" s="271"/>
      <c r="E185" s="78"/>
      <c r="F185" s="271"/>
      <c r="G185" s="271"/>
      <c r="H185" s="271"/>
      <c r="I185" s="271"/>
      <c r="J185" s="103"/>
      <c r="K185" s="271"/>
      <c r="L185" s="103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78"/>
      <c r="B186" s="103"/>
      <c r="C186" s="271"/>
      <c r="D186" s="271"/>
      <c r="E186" s="78"/>
      <c r="F186" s="271"/>
      <c r="G186" s="271"/>
      <c r="H186" s="271"/>
      <c r="I186" s="271"/>
      <c r="J186" s="103"/>
      <c r="K186" s="271"/>
      <c r="L186" s="103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78"/>
      <c r="B187" s="103"/>
      <c r="C187" s="271"/>
      <c r="D187" s="271"/>
      <c r="E187" s="78"/>
      <c r="F187" s="271"/>
      <c r="G187" s="271"/>
      <c r="H187" s="271"/>
      <c r="I187" s="271"/>
      <c r="J187" s="103"/>
      <c r="K187" s="271"/>
      <c r="L187" s="103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78"/>
      <c r="B188" s="103"/>
      <c r="C188" s="271"/>
      <c r="D188" s="271"/>
      <c r="E188" s="78"/>
      <c r="F188" s="271"/>
      <c r="G188" s="271"/>
      <c r="H188" s="271"/>
      <c r="I188" s="271"/>
      <c r="J188" s="103"/>
      <c r="K188" s="271"/>
      <c r="L188" s="103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78"/>
      <c r="B189" s="103"/>
      <c r="C189" s="271"/>
      <c r="D189" s="271"/>
      <c r="E189" s="78"/>
      <c r="F189" s="271"/>
      <c r="G189" s="271"/>
      <c r="H189" s="271"/>
      <c r="I189" s="271"/>
      <c r="J189" s="103"/>
      <c r="K189" s="271"/>
      <c r="L189" s="103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78"/>
      <c r="B190" s="103"/>
      <c r="C190" s="271"/>
      <c r="D190" s="271"/>
      <c r="E190" s="78"/>
      <c r="F190" s="271"/>
      <c r="G190" s="271"/>
      <c r="H190" s="271"/>
      <c r="I190" s="271"/>
      <c r="J190" s="103"/>
      <c r="K190" s="271"/>
      <c r="L190" s="103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78"/>
      <c r="B191" s="103"/>
      <c r="C191" s="271"/>
      <c r="D191" s="271"/>
      <c r="E191" s="78"/>
      <c r="F191" s="271"/>
      <c r="G191" s="271"/>
      <c r="H191" s="271"/>
      <c r="I191" s="271"/>
      <c r="J191" s="103"/>
      <c r="K191" s="271"/>
      <c r="L191" s="103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78"/>
      <c r="B192" s="103"/>
      <c r="C192" s="271"/>
      <c r="D192" s="271"/>
      <c r="E192" s="78"/>
      <c r="F192" s="271"/>
      <c r="G192" s="271"/>
      <c r="H192" s="271"/>
      <c r="I192" s="271"/>
      <c r="J192" s="103"/>
      <c r="K192" s="271"/>
      <c r="L192" s="103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78"/>
      <c r="B193" s="103"/>
      <c r="C193" s="271"/>
      <c r="D193" s="271"/>
      <c r="E193" s="78"/>
      <c r="F193" s="271"/>
      <c r="G193" s="271"/>
      <c r="H193" s="271"/>
      <c r="I193" s="271"/>
      <c r="J193" s="103"/>
      <c r="K193" s="271"/>
      <c r="L193" s="103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78"/>
      <c r="B194" s="103"/>
      <c r="C194" s="271"/>
      <c r="D194" s="271"/>
      <c r="E194" s="78"/>
      <c r="F194" s="271"/>
      <c r="G194" s="271"/>
      <c r="H194" s="271"/>
      <c r="I194" s="271"/>
      <c r="J194" s="103"/>
      <c r="K194" s="271"/>
      <c r="L194" s="103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78"/>
      <c r="B195" s="103"/>
      <c r="C195" s="271"/>
      <c r="D195" s="271"/>
      <c r="E195" s="78"/>
      <c r="F195" s="271"/>
      <c r="G195" s="271"/>
      <c r="H195" s="271"/>
      <c r="I195" s="271"/>
      <c r="J195" s="103"/>
      <c r="K195" s="271"/>
      <c r="L195" s="103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78"/>
      <c r="B196" s="103"/>
      <c r="C196" s="271"/>
      <c r="D196" s="271"/>
      <c r="E196" s="78"/>
      <c r="F196" s="271"/>
      <c r="G196" s="271"/>
      <c r="H196" s="271"/>
      <c r="I196" s="271"/>
      <c r="J196" s="103"/>
      <c r="K196" s="271"/>
      <c r="L196" s="103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78"/>
      <c r="B197" s="103"/>
      <c r="C197" s="271"/>
      <c r="D197" s="271"/>
      <c r="E197" s="78"/>
      <c r="F197" s="271"/>
      <c r="G197" s="271"/>
      <c r="H197" s="271"/>
      <c r="I197" s="271"/>
      <c r="J197" s="103"/>
      <c r="K197" s="271"/>
      <c r="L197" s="103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78"/>
      <c r="B198" s="103"/>
      <c r="C198" s="271"/>
      <c r="D198" s="271"/>
      <c r="E198" s="78"/>
      <c r="F198" s="271"/>
      <c r="G198" s="271"/>
      <c r="H198" s="271"/>
      <c r="I198" s="271"/>
      <c r="J198" s="103"/>
      <c r="K198" s="271"/>
      <c r="L198" s="103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78"/>
      <c r="B199" s="103"/>
      <c r="C199" s="271"/>
      <c r="D199" s="271"/>
      <c r="E199" s="78"/>
      <c r="F199" s="271"/>
      <c r="G199" s="271"/>
      <c r="H199" s="271"/>
      <c r="I199" s="271"/>
      <c r="J199" s="103"/>
      <c r="K199" s="271"/>
      <c r="L199" s="103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78"/>
      <c r="B200" s="103"/>
      <c r="C200" s="271"/>
      <c r="D200" s="271"/>
      <c r="E200" s="78"/>
      <c r="F200" s="271"/>
      <c r="G200" s="271"/>
      <c r="H200" s="271"/>
      <c r="I200" s="271"/>
      <c r="J200" s="103"/>
      <c r="K200" s="271"/>
      <c r="L200" s="103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78"/>
      <c r="B201" s="103"/>
      <c r="C201" s="271"/>
      <c r="D201" s="271"/>
      <c r="E201" s="78"/>
      <c r="F201" s="271"/>
      <c r="G201" s="271"/>
      <c r="H201" s="271"/>
      <c r="I201" s="271"/>
      <c r="J201" s="103"/>
      <c r="K201" s="271"/>
      <c r="L201" s="103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78"/>
      <c r="B202" s="103"/>
      <c r="C202" s="271"/>
      <c r="D202" s="271"/>
      <c r="E202" s="78"/>
      <c r="F202" s="271"/>
      <c r="G202" s="271"/>
      <c r="H202" s="271"/>
      <c r="I202" s="271"/>
      <c r="J202" s="103"/>
      <c r="K202" s="271"/>
      <c r="L202" s="103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78"/>
      <c r="B203" s="103"/>
      <c r="C203" s="271"/>
      <c r="D203" s="271"/>
      <c r="E203" s="78"/>
      <c r="F203" s="271"/>
      <c r="G203" s="271"/>
      <c r="H203" s="271"/>
      <c r="I203" s="271"/>
      <c r="J203" s="103"/>
      <c r="K203" s="271"/>
      <c r="L203" s="103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78"/>
      <c r="B204" s="103"/>
      <c r="C204" s="271"/>
      <c r="D204" s="271"/>
      <c r="E204" s="78"/>
      <c r="F204" s="271"/>
      <c r="G204" s="271"/>
      <c r="H204" s="271"/>
      <c r="I204" s="271"/>
      <c r="J204" s="103"/>
      <c r="K204" s="271"/>
      <c r="L204" s="103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78"/>
      <c r="B205" s="103"/>
      <c r="C205" s="271"/>
      <c r="D205" s="271"/>
      <c r="E205" s="78"/>
      <c r="F205" s="271"/>
      <c r="G205" s="271"/>
      <c r="H205" s="271"/>
      <c r="I205" s="271"/>
      <c r="J205" s="103"/>
      <c r="K205" s="271"/>
      <c r="L205" s="103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78"/>
      <c r="B206" s="103"/>
      <c r="C206" s="271"/>
      <c r="D206" s="271"/>
      <c r="E206" s="78"/>
      <c r="F206" s="271"/>
      <c r="G206" s="271"/>
      <c r="H206" s="271"/>
      <c r="I206" s="271"/>
      <c r="J206" s="103"/>
      <c r="K206" s="271"/>
      <c r="L206" s="103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78"/>
      <c r="B207" s="103"/>
      <c r="C207" s="271"/>
      <c r="D207" s="271"/>
      <c r="E207" s="78"/>
      <c r="F207" s="271"/>
      <c r="G207" s="271"/>
      <c r="H207" s="271"/>
      <c r="I207" s="271"/>
      <c r="J207" s="103"/>
      <c r="K207" s="271"/>
      <c r="L207" s="103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78"/>
      <c r="B208" s="103"/>
      <c r="C208" s="271"/>
      <c r="D208" s="271"/>
      <c r="E208" s="78"/>
      <c r="F208" s="271"/>
      <c r="G208" s="271"/>
      <c r="H208" s="271"/>
      <c r="I208" s="271"/>
      <c r="J208" s="103"/>
      <c r="K208" s="271"/>
      <c r="L208" s="103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78"/>
      <c r="B209" s="103"/>
      <c r="C209" s="271"/>
      <c r="D209" s="271"/>
      <c r="E209" s="78"/>
      <c r="F209" s="271"/>
      <c r="G209" s="271"/>
      <c r="H209" s="271"/>
      <c r="I209" s="271"/>
      <c r="J209" s="103"/>
      <c r="K209" s="271"/>
      <c r="L209" s="103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78"/>
      <c r="B210" s="103"/>
      <c r="C210" s="271"/>
      <c r="D210" s="271"/>
      <c r="E210" s="78"/>
      <c r="F210" s="271"/>
      <c r="G210" s="271"/>
      <c r="H210" s="271"/>
      <c r="I210" s="271"/>
      <c r="J210" s="103"/>
      <c r="K210" s="271"/>
      <c r="L210" s="103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78"/>
      <c r="B211" s="103"/>
      <c r="C211" s="271"/>
      <c r="D211" s="271"/>
      <c r="E211" s="78"/>
      <c r="F211" s="271"/>
      <c r="G211" s="271"/>
      <c r="H211" s="271"/>
      <c r="I211" s="271"/>
      <c r="J211" s="103"/>
      <c r="K211" s="271"/>
      <c r="L211" s="103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78"/>
      <c r="B212" s="103"/>
      <c r="C212" s="271"/>
      <c r="D212" s="271"/>
      <c r="E212" s="78"/>
      <c r="F212" s="271"/>
      <c r="G212" s="271"/>
      <c r="H212" s="271"/>
      <c r="I212" s="271"/>
      <c r="J212" s="103"/>
      <c r="K212" s="271"/>
      <c r="L212" s="103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78"/>
      <c r="B213" s="103"/>
      <c r="C213" s="271"/>
      <c r="D213" s="271"/>
      <c r="E213" s="78"/>
      <c r="F213" s="271"/>
      <c r="G213" s="271"/>
      <c r="H213" s="271"/>
      <c r="I213" s="271"/>
      <c r="J213" s="103"/>
      <c r="K213" s="271"/>
      <c r="L213" s="103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78"/>
      <c r="B214" s="103"/>
      <c r="C214" s="271"/>
      <c r="D214" s="271"/>
      <c r="E214" s="78"/>
      <c r="F214" s="271"/>
      <c r="G214" s="271"/>
      <c r="H214" s="271"/>
      <c r="I214" s="271"/>
      <c r="J214" s="103"/>
      <c r="K214" s="271"/>
      <c r="L214" s="103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78"/>
      <c r="B215" s="103"/>
      <c r="C215" s="271"/>
      <c r="D215" s="271"/>
      <c r="E215" s="78"/>
      <c r="F215" s="271"/>
      <c r="G215" s="271"/>
      <c r="H215" s="271"/>
      <c r="I215" s="271"/>
      <c r="J215" s="103"/>
      <c r="K215" s="271"/>
      <c r="L215" s="103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78"/>
      <c r="B216" s="103"/>
      <c r="C216" s="271"/>
      <c r="D216" s="271"/>
      <c r="E216" s="78"/>
      <c r="F216" s="271"/>
      <c r="G216" s="271"/>
      <c r="H216" s="271"/>
      <c r="I216" s="271"/>
      <c r="J216" s="103"/>
      <c r="K216" s="271"/>
      <c r="L216" s="103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78"/>
      <c r="B217" s="103"/>
      <c r="C217" s="271"/>
      <c r="D217" s="271"/>
      <c r="E217" s="78"/>
      <c r="F217" s="271"/>
      <c r="G217" s="271"/>
      <c r="H217" s="271"/>
      <c r="I217" s="271"/>
      <c r="J217" s="103"/>
      <c r="K217" s="271"/>
      <c r="L217" s="103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78"/>
      <c r="B218" s="103"/>
      <c r="C218" s="271"/>
      <c r="D218" s="271"/>
      <c r="E218" s="78"/>
      <c r="F218" s="271"/>
      <c r="G218" s="271"/>
      <c r="H218" s="271"/>
      <c r="I218" s="271"/>
      <c r="J218" s="103"/>
      <c r="K218" s="271"/>
      <c r="L218" s="103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78"/>
      <c r="B219" s="103"/>
      <c r="C219" s="271"/>
      <c r="D219" s="271"/>
      <c r="E219" s="78"/>
      <c r="F219" s="271"/>
      <c r="G219" s="271"/>
      <c r="H219" s="271"/>
      <c r="I219" s="271"/>
      <c r="J219" s="103"/>
      <c r="K219" s="271"/>
      <c r="L219" s="103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78"/>
      <c r="B220" s="103"/>
      <c r="C220" s="271"/>
      <c r="D220" s="271"/>
      <c r="E220" s="78"/>
      <c r="F220" s="271"/>
      <c r="G220" s="271"/>
      <c r="H220" s="271"/>
      <c r="I220" s="271"/>
      <c r="J220" s="103"/>
      <c r="K220" s="271"/>
      <c r="L220" s="103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78"/>
      <c r="B221" s="103"/>
      <c r="C221" s="271"/>
      <c r="D221" s="271"/>
      <c r="E221" s="78"/>
      <c r="F221" s="271"/>
      <c r="G221" s="271"/>
      <c r="H221" s="271"/>
      <c r="I221" s="271"/>
      <c r="J221" s="103"/>
      <c r="K221" s="271"/>
      <c r="L221" s="103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78"/>
      <c r="B222" s="103"/>
      <c r="C222" s="271"/>
      <c r="D222" s="271"/>
      <c r="E222" s="78"/>
      <c r="F222" s="271"/>
      <c r="G222" s="271"/>
      <c r="H222" s="271"/>
      <c r="I222" s="271"/>
      <c r="J222" s="103"/>
      <c r="K222" s="271"/>
      <c r="L222" s="103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78"/>
      <c r="B223" s="103"/>
      <c r="C223" s="271"/>
      <c r="D223" s="271"/>
      <c r="E223" s="78"/>
      <c r="F223" s="271"/>
      <c r="G223" s="271"/>
      <c r="H223" s="271"/>
      <c r="I223" s="271"/>
      <c r="J223" s="103"/>
      <c r="K223" s="271"/>
      <c r="L223" s="103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78"/>
      <c r="B224" s="103"/>
      <c r="C224" s="271"/>
      <c r="D224" s="271"/>
      <c r="E224" s="78"/>
      <c r="F224" s="271"/>
      <c r="G224" s="271"/>
      <c r="H224" s="271"/>
      <c r="I224" s="271"/>
      <c r="J224" s="103"/>
      <c r="K224" s="271"/>
      <c r="L224" s="103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78"/>
      <c r="B225" s="103"/>
      <c r="C225" s="271"/>
      <c r="D225" s="271"/>
      <c r="E225" s="78"/>
      <c r="F225" s="271"/>
      <c r="G225" s="271"/>
      <c r="H225" s="271"/>
      <c r="I225" s="271"/>
      <c r="J225" s="103"/>
      <c r="K225" s="271"/>
      <c r="L225" s="103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78"/>
      <c r="B226" s="103"/>
      <c r="C226" s="271"/>
      <c r="D226" s="271"/>
      <c r="E226" s="78"/>
      <c r="F226" s="271"/>
      <c r="G226" s="271"/>
      <c r="H226" s="271"/>
      <c r="I226" s="271"/>
      <c r="J226" s="103"/>
      <c r="K226" s="271"/>
      <c r="L226" s="103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78"/>
      <c r="B227" s="103"/>
      <c r="C227" s="271"/>
      <c r="D227" s="271"/>
      <c r="E227" s="78"/>
      <c r="F227" s="271"/>
      <c r="G227" s="271"/>
      <c r="H227" s="271"/>
      <c r="I227" s="271"/>
      <c r="J227" s="103"/>
      <c r="K227" s="271"/>
      <c r="L227" s="103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78"/>
      <c r="B228" s="103"/>
      <c r="C228" s="271"/>
      <c r="D228" s="271"/>
      <c r="E228" s="78"/>
      <c r="F228" s="271"/>
      <c r="G228" s="271"/>
      <c r="H228" s="271"/>
      <c r="I228" s="271"/>
      <c r="J228" s="103"/>
      <c r="K228" s="271"/>
      <c r="L228" s="103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78"/>
      <c r="B229" s="103"/>
      <c r="C229" s="271"/>
      <c r="D229" s="271"/>
      <c r="E229" s="78"/>
      <c r="F229" s="271"/>
      <c r="G229" s="271"/>
      <c r="H229" s="271"/>
      <c r="I229" s="271"/>
      <c r="J229" s="103"/>
      <c r="K229" s="271"/>
      <c r="L229" s="103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78"/>
      <c r="B230" s="103"/>
      <c r="C230" s="271"/>
      <c r="D230" s="271"/>
      <c r="E230" s="78"/>
      <c r="F230" s="271"/>
      <c r="G230" s="271"/>
      <c r="H230" s="271"/>
      <c r="I230" s="271"/>
      <c r="J230" s="103"/>
      <c r="K230" s="271"/>
      <c r="L230" s="103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78"/>
      <c r="B231" s="103"/>
      <c r="C231" s="271"/>
      <c r="D231" s="271"/>
      <c r="E231" s="78"/>
      <c r="F231" s="271"/>
      <c r="G231" s="271"/>
      <c r="H231" s="271"/>
      <c r="I231" s="271"/>
      <c r="J231" s="103"/>
      <c r="K231" s="271"/>
      <c r="L231" s="103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78"/>
      <c r="B232" s="103"/>
      <c r="C232" s="271"/>
      <c r="D232" s="271"/>
      <c r="E232" s="78"/>
      <c r="F232" s="271"/>
      <c r="G232" s="271"/>
      <c r="H232" s="271"/>
      <c r="I232" s="271"/>
      <c r="J232" s="103"/>
      <c r="K232" s="271"/>
      <c r="L232" s="103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78"/>
      <c r="B233" s="103"/>
      <c r="C233" s="271"/>
      <c r="D233" s="271"/>
      <c r="E233" s="78"/>
      <c r="F233" s="271"/>
      <c r="G233" s="271"/>
      <c r="H233" s="271"/>
      <c r="I233" s="271"/>
      <c r="J233" s="103"/>
      <c r="K233" s="271"/>
      <c r="L233" s="103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78"/>
      <c r="B234" s="103"/>
      <c r="C234" s="271"/>
      <c r="D234" s="271"/>
      <c r="E234" s="78"/>
      <c r="F234" s="271"/>
      <c r="G234" s="271"/>
      <c r="H234" s="271"/>
      <c r="I234" s="271"/>
      <c r="J234" s="103"/>
      <c r="K234" s="271"/>
      <c r="L234" s="103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78"/>
      <c r="B235" s="103"/>
      <c r="C235" s="271"/>
      <c r="D235" s="271"/>
      <c r="E235" s="78"/>
      <c r="F235" s="271"/>
      <c r="G235" s="271"/>
      <c r="H235" s="271"/>
      <c r="I235" s="271"/>
      <c r="J235" s="103"/>
      <c r="K235" s="271"/>
      <c r="L235" s="103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78"/>
      <c r="B236" s="103"/>
      <c r="C236" s="271"/>
      <c r="D236" s="271"/>
      <c r="E236" s="78"/>
      <c r="F236" s="271"/>
      <c r="G236" s="271"/>
      <c r="H236" s="271"/>
      <c r="I236" s="271"/>
      <c r="J236" s="103"/>
      <c r="K236" s="271"/>
      <c r="L236" s="103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78"/>
      <c r="B237" s="103"/>
      <c r="C237" s="271"/>
      <c r="D237" s="271"/>
      <c r="E237" s="78"/>
      <c r="F237" s="271"/>
      <c r="G237" s="271"/>
      <c r="H237" s="271"/>
      <c r="I237" s="271"/>
      <c r="J237" s="103"/>
      <c r="K237" s="271"/>
      <c r="L237" s="103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78"/>
      <c r="B238" s="103"/>
      <c r="C238" s="271"/>
      <c r="D238" s="271"/>
      <c r="E238" s="78"/>
      <c r="F238" s="271"/>
      <c r="G238" s="271"/>
      <c r="H238" s="271"/>
      <c r="I238" s="271"/>
      <c r="J238" s="103"/>
      <c r="K238" s="271"/>
      <c r="L238" s="103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78"/>
      <c r="B239" s="103"/>
      <c r="C239" s="271"/>
      <c r="D239" s="271"/>
      <c r="E239" s="78"/>
      <c r="F239" s="271"/>
      <c r="G239" s="271"/>
      <c r="H239" s="271"/>
      <c r="I239" s="271"/>
      <c r="J239" s="103"/>
      <c r="K239" s="271"/>
      <c r="L239" s="103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78"/>
      <c r="B240" s="103"/>
      <c r="C240" s="271"/>
      <c r="D240" s="271"/>
      <c r="E240" s="78"/>
      <c r="F240" s="271"/>
      <c r="G240" s="271"/>
      <c r="H240" s="271"/>
      <c r="I240" s="271"/>
      <c r="J240" s="103"/>
      <c r="K240" s="271"/>
      <c r="L240" s="103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78"/>
      <c r="B241" s="103"/>
      <c r="C241" s="271"/>
      <c r="D241" s="271"/>
      <c r="E241" s="78"/>
      <c r="F241" s="271"/>
      <c r="G241" s="271"/>
      <c r="H241" s="271"/>
      <c r="I241" s="271"/>
      <c r="J241" s="103"/>
      <c r="K241" s="271"/>
      <c r="L241" s="103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78"/>
      <c r="B242" s="103"/>
      <c r="C242" s="271"/>
      <c r="D242" s="271"/>
      <c r="E242" s="78"/>
      <c r="F242" s="271"/>
      <c r="G242" s="271"/>
      <c r="H242" s="271"/>
      <c r="I242" s="271"/>
      <c r="J242" s="103"/>
      <c r="K242" s="271"/>
      <c r="L242" s="103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78"/>
      <c r="B243" s="103"/>
      <c r="C243" s="271"/>
      <c r="D243" s="271"/>
      <c r="E243" s="78"/>
      <c r="F243" s="271"/>
      <c r="G243" s="271"/>
      <c r="H243" s="271"/>
      <c r="I243" s="271"/>
      <c r="J243" s="103"/>
      <c r="K243" s="271"/>
      <c r="L243" s="103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78"/>
      <c r="B244" s="103"/>
      <c r="C244" s="271"/>
      <c r="D244" s="271"/>
      <c r="E244" s="78"/>
      <c r="F244" s="271"/>
      <c r="G244" s="271"/>
      <c r="H244" s="271"/>
      <c r="I244" s="271"/>
      <c r="J244" s="103"/>
      <c r="K244" s="271"/>
      <c r="L244" s="103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78"/>
      <c r="B245" s="103"/>
      <c r="C245" s="271"/>
      <c r="D245" s="271"/>
      <c r="E245" s="78"/>
      <c r="F245" s="271"/>
      <c r="G245" s="271"/>
      <c r="H245" s="271"/>
      <c r="I245" s="271"/>
      <c r="J245" s="103"/>
      <c r="K245" s="271"/>
      <c r="L245" s="103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78"/>
      <c r="B246" s="103"/>
      <c r="C246" s="271"/>
      <c r="D246" s="271"/>
      <c r="E246" s="78"/>
      <c r="F246" s="271"/>
      <c r="G246" s="271"/>
      <c r="H246" s="271"/>
      <c r="I246" s="271"/>
      <c r="J246" s="103"/>
      <c r="K246" s="271"/>
      <c r="L246" s="103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78"/>
      <c r="B247" s="103"/>
      <c r="C247" s="271"/>
      <c r="D247" s="271"/>
      <c r="E247" s="78"/>
      <c r="F247" s="271"/>
      <c r="G247" s="271"/>
      <c r="H247" s="271"/>
      <c r="I247" s="271"/>
      <c r="J247" s="103"/>
      <c r="K247" s="271"/>
      <c r="L247" s="103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78"/>
      <c r="B248" s="103"/>
      <c r="C248" s="271"/>
      <c r="D248" s="271"/>
      <c r="E248" s="78"/>
      <c r="F248" s="271"/>
      <c r="G248" s="271"/>
      <c r="H248" s="271"/>
      <c r="I248" s="271"/>
      <c r="J248" s="103"/>
      <c r="K248" s="271"/>
      <c r="L248" s="103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78"/>
      <c r="B249" s="103"/>
      <c r="C249" s="271"/>
      <c r="D249" s="271"/>
      <c r="E249" s="78"/>
      <c r="F249" s="271"/>
      <c r="G249" s="271"/>
      <c r="H249" s="271"/>
      <c r="I249" s="271"/>
      <c r="J249" s="103"/>
      <c r="K249" s="271"/>
      <c r="L249" s="103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78"/>
      <c r="B250" s="103"/>
      <c r="C250" s="271"/>
      <c r="D250" s="271"/>
      <c r="E250" s="78"/>
      <c r="F250" s="271"/>
      <c r="G250" s="271"/>
      <c r="H250" s="271"/>
      <c r="I250" s="271"/>
      <c r="J250" s="103"/>
      <c r="K250" s="271"/>
      <c r="L250" s="103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78"/>
      <c r="B251" s="103"/>
      <c r="C251" s="271"/>
      <c r="D251" s="271"/>
      <c r="E251" s="78"/>
      <c r="F251" s="271"/>
      <c r="G251" s="271"/>
      <c r="H251" s="271"/>
      <c r="I251" s="271"/>
      <c r="J251" s="103"/>
      <c r="K251" s="271"/>
      <c r="L251" s="103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78"/>
      <c r="B252" s="78"/>
      <c r="C252" s="78"/>
      <c r="D252" s="78"/>
      <c r="E252" s="78"/>
      <c r="F252" s="271"/>
      <c r="G252" s="271"/>
      <c r="H252" s="271"/>
      <c r="I252" s="271"/>
      <c r="J252" s="103"/>
      <c r="K252" s="271"/>
      <c r="L252" s="103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78"/>
      <c r="B253" s="103"/>
      <c r="C253" s="271"/>
      <c r="D253" s="271"/>
      <c r="E253" s="78"/>
      <c r="F253" s="271"/>
      <c r="G253" s="271"/>
      <c r="H253" s="271"/>
      <c r="I253" s="271"/>
      <c r="J253" s="103"/>
      <c r="K253" s="271"/>
      <c r="L253" s="103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78"/>
      <c r="B254" s="103"/>
      <c r="C254" s="271"/>
      <c r="D254" s="271"/>
      <c r="E254" s="78"/>
      <c r="F254" s="271"/>
      <c r="G254" s="271"/>
      <c r="H254" s="271"/>
      <c r="I254" s="271"/>
      <c r="J254" s="103"/>
      <c r="K254" s="271"/>
      <c r="L254" s="103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78"/>
      <c r="B255" s="103"/>
      <c r="C255" s="271"/>
      <c r="D255" s="271"/>
      <c r="E255" s="78"/>
      <c r="F255" s="271"/>
      <c r="G255" s="271"/>
      <c r="H255" s="271"/>
      <c r="I255" s="271"/>
      <c r="J255" s="103"/>
      <c r="K255" s="271"/>
      <c r="L255" s="103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78"/>
      <c r="B256" s="103"/>
      <c r="C256" s="271"/>
      <c r="D256" s="271"/>
      <c r="E256" s="78"/>
      <c r="F256" s="271"/>
      <c r="G256" s="271"/>
      <c r="H256" s="271"/>
      <c r="I256" s="271"/>
      <c r="J256" s="103"/>
      <c r="K256" s="271"/>
      <c r="L256" s="103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78"/>
      <c r="B257" s="103"/>
      <c r="C257" s="271"/>
      <c r="D257" s="271"/>
      <c r="E257" s="78"/>
      <c r="F257" s="271"/>
      <c r="G257" s="271"/>
      <c r="H257" s="271"/>
      <c r="I257" s="271"/>
      <c r="J257" s="103"/>
      <c r="K257" s="271"/>
      <c r="L257" s="103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78"/>
      <c r="B258" s="103"/>
      <c r="C258" s="271"/>
      <c r="D258" s="271"/>
      <c r="E258" s="78"/>
      <c r="F258" s="271"/>
      <c r="G258" s="271"/>
      <c r="H258" s="271"/>
      <c r="I258" s="271"/>
      <c r="J258" s="103"/>
      <c r="K258" s="271"/>
      <c r="L258" s="103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78"/>
      <c r="B259" s="103"/>
      <c r="C259" s="271"/>
      <c r="D259" s="271"/>
      <c r="E259" s="78"/>
      <c r="F259" s="271"/>
      <c r="G259" s="271"/>
      <c r="H259" s="271"/>
      <c r="I259" s="271"/>
      <c r="J259" s="103"/>
      <c r="K259" s="271"/>
      <c r="L259" s="103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78"/>
      <c r="B260" s="103"/>
      <c r="C260" s="271"/>
      <c r="D260" s="271"/>
      <c r="E260" s="78"/>
      <c r="F260" s="271"/>
      <c r="G260" s="271"/>
      <c r="H260" s="271"/>
      <c r="I260" s="271"/>
      <c r="J260" s="103"/>
      <c r="K260" s="271"/>
      <c r="L260" s="103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78"/>
      <c r="B261" s="103"/>
      <c r="C261" s="271"/>
      <c r="D261" s="271"/>
      <c r="E261" s="78"/>
      <c r="F261" s="271"/>
      <c r="G261" s="271"/>
      <c r="H261" s="271"/>
      <c r="I261" s="271"/>
      <c r="J261" s="103"/>
      <c r="K261" s="271"/>
      <c r="L261" s="103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78"/>
      <c r="B262" s="103"/>
      <c r="C262" s="271"/>
      <c r="D262" s="271"/>
      <c r="E262" s="78"/>
      <c r="F262" s="271"/>
      <c r="G262" s="271"/>
      <c r="H262" s="271"/>
      <c r="I262" s="271"/>
      <c r="J262" s="103"/>
      <c r="K262" s="271"/>
      <c r="L262" s="103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78"/>
      <c r="B263" s="103"/>
      <c r="C263" s="271"/>
      <c r="D263" s="271"/>
      <c r="E263" s="78"/>
      <c r="F263" s="271"/>
      <c r="G263" s="271"/>
      <c r="H263" s="271"/>
      <c r="I263" s="271"/>
      <c r="J263" s="103"/>
      <c r="K263" s="271"/>
      <c r="L263" s="103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78"/>
      <c r="B264" s="103"/>
      <c r="C264" s="271"/>
      <c r="D264" s="271"/>
      <c r="E264" s="78"/>
      <c r="F264" s="271"/>
      <c r="G264" s="271"/>
      <c r="H264" s="271"/>
      <c r="I264" s="271"/>
      <c r="J264" s="103"/>
      <c r="K264" s="271"/>
      <c r="L264" s="103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78"/>
      <c r="B265" s="103"/>
      <c r="C265" s="271"/>
      <c r="D265" s="271"/>
      <c r="E265" s="78"/>
      <c r="F265" s="271"/>
      <c r="G265" s="271"/>
      <c r="H265" s="271"/>
      <c r="I265" s="271"/>
      <c r="J265" s="103"/>
      <c r="K265" s="271"/>
      <c r="L265" s="103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78"/>
      <c r="B266" s="103"/>
      <c r="C266" s="271"/>
      <c r="D266" s="271"/>
      <c r="E266" s="78"/>
      <c r="F266" s="271"/>
      <c r="G266" s="271"/>
      <c r="H266" s="271"/>
      <c r="I266" s="271"/>
      <c r="J266" s="103"/>
      <c r="K266" s="271"/>
      <c r="L266" s="103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78"/>
      <c r="B267" s="103"/>
      <c r="C267" s="271"/>
      <c r="D267" s="271"/>
      <c r="E267" s="78"/>
      <c r="F267" s="271"/>
      <c r="G267" s="271"/>
      <c r="H267" s="271"/>
      <c r="I267" s="271"/>
      <c r="J267" s="103"/>
      <c r="K267" s="271"/>
      <c r="L267" s="103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78"/>
      <c r="B268" s="103"/>
      <c r="C268" s="271"/>
      <c r="D268" s="271"/>
      <c r="E268" s="78"/>
      <c r="F268" s="271"/>
      <c r="G268" s="271"/>
      <c r="H268" s="271"/>
      <c r="I268" s="271"/>
      <c r="J268" s="103"/>
      <c r="K268" s="271"/>
      <c r="L268" s="103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78"/>
      <c r="B269" s="103"/>
      <c r="C269" s="271"/>
      <c r="D269" s="271"/>
      <c r="E269" s="78"/>
      <c r="F269" s="271"/>
      <c r="G269" s="271"/>
      <c r="H269" s="271"/>
      <c r="I269" s="271"/>
      <c r="J269" s="103"/>
      <c r="K269" s="271"/>
      <c r="L269" s="103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78"/>
      <c r="B270" s="103"/>
      <c r="C270" s="271"/>
      <c r="D270" s="271"/>
      <c r="E270" s="78"/>
      <c r="F270" s="271"/>
      <c r="G270" s="271"/>
      <c r="H270" s="271"/>
      <c r="I270" s="271"/>
      <c r="J270" s="103"/>
      <c r="K270" s="271"/>
      <c r="L270" s="103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78"/>
      <c r="B271" s="103"/>
      <c r="C271" s="271"/>
      <c r="D271" s="271"/>
      <c r="E271" s="78"/>
      <c r="F271" s="271"/>
      <c r="G271" s="271"/>
      <c r="H271" s="271"/>
      <c r="I271" s="271"/>
      <c r="J271" s="103"/>
      <c r="K271" s="271"/>
      <c r="L271" s="103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78"/>
      <c r="B272" s="103"/>
      <c r="C272" s="271"/>
      <c r="D272" s="271"/>
      <c r="E272" s="78"/>
      <c r="F272" s="271"/>
      <c r="G272" s="271"/>
      <c r="H272" s="271"/>
      <c r="I272" s="271"/>
      <c r="J272" s="103"/>
      <c r="K272" s="271"/>
      <c r="L272" s="103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78"/>
      <c r="B273" s="103"/>
      <c r="C273" s="271"/>
      <c r="D273" s="271"/>
      <c r="E273" s="78"/>
      <c r="F273" s="271"/>
      <c r="G273" s="271"/>
      <c r="H273" s="271"/>
      <c r="I273" s="271"/>
      <c r="J273" s="103"/>
      <c r="K273" s="271"/>
      <c r="L273" s="103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78"/>
      <c r="B274" s="103"/>
      <c r="C274" s="271"/>
      <c r="D274" s="271"/>
      <c r="E274" s="78"/>
      <c r="F274" s="271"/>
      <c r="G274" s="271"/>
      <c r="H274" s="271"/>
      <c r="I274" s="271"/>
      <c r="J274" s="103"/>
      <c r="K274" s="271"/>
      <c r="L274" s="103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78"/>
      <c r="B275" s="103"/>
      <c r="C275" s="271"/>
      <c r="D275" s="271"/>
      <c r="E275" s="78"/>
      <c r="F275" s="271"/>
      <c r="G275" s="271"/>
      <c r="H275" s="271"/>
      <c r="I275" s="271"/>
      <c r="J275" s="103"/>
      <c r="K275" s="271"/>
      <c r="L275" s="103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78"/>
      <c r="B276" s="103"/>
      <c r="C276" s="271"/>
      <c r="D276" s="271"/>
      <c r="E276" s="78"/>
      <c r="F276" s="271"/>
      <c r="G276" s="271"/>
      <c r="H276" s="271"/>
      <c r="I276" s="271"/>
      <c r="J276" s="103"/>
      <c r="K276" s="271"/>
      <c r="L276" s="103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78"/>
      <c r="B277" s="103"/>
      <c r="C277" s="271"/>
      <c r="D277" s="271"/>
      <c r="E277" s="78"/>
      <c r="F277" s="271"/>
      <c r="G277" s="271"/>
      <c r="H277" s="271"/>
      <c r="I277" s="271"/>
      <c r="J277" s="103"/>
      <c r="K277" s="271"/>
      <c r="L277" s="103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78"/>
      <c r="B278" s="103"/>
      <c r="C278" s="271"/>
      <c r="D278" s="271"/>
      <c r="E278" s="78"/>
      <c r="F278" s="271"/>
      <c r="G278" s="271"/>
      <c r="H278" s="271"/>
      <c r="I278" s="271"/>
      <c r="J278" s="103"/>
      <c r="K278" s="271"/>
      <c r="L278" s="103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78"/>
      <c r="B279" s="103"/>
      <c r="C279" s="271"/>
      <c r="D279" s="271"/>
      <c r="E279" s="78"/>
      <c r="F279" s="271"/>
      <c r="G279" s="271"/>
      <c r="H279" s="271"/>
      <c r="I279" s="271"/>
      <c r="J279" s="103"/>
      <c r="K279" s="271"/>
      <c r="L279" s="103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78"/>
      <c r="B280" s="103"/>
      <c r="C280" s="271"/>
      <c r="D280" s="271"/>
      <c r="E280" s="78"/>
      <c r="F280" s="271"/>
      <c r="G280" s="271"/>
      <c r="H280" s="271"/>
      <c r="I280" s="271"/>
      <c r="J280" s="103"/>
      <c r="K280" s="271"/>
      <c r="L280" s="103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78"/>
      <c r="B281" s="103"/>
      <c r="C281" s="271"/>
      <c r="D281" s="271"/>
      <c r="E281" s="78"/>
      <c r="F281" s="271"/>
      <c r="G281" s="271"/>
      <c r="H281" s="271"/>
      <c r="I281" s="271"/>
      <c r="J281" s="103"/>
      <c r="K281" s="271"/>
      <c r="L281" s="103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78"/>
      <c r="B282" s="78"/>
      <c r="C282" s="78"/>
      <c r="D282" s="78"/>
      <c r="E282" s="78"/>
      <c r="F282" s="271"/>
      <c r="G282" s="271"/>
      <c r="H282" s="271"/>
      <c r="I282" s="271"/>
      <c r="J282" s="103"/>
      <c r="K282" s="271"/>
      <c r="L282" s="103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78"/>
      <c r="B283" s="103"/>
      <c r="C283" s="271"/>
      <c r="D283" s="271"/>
      <c r="E283" s="78"/>
      <c r="F283" s="271"/>
      <c r="G283" s="271"/>
      <c r="H283" s="271"/>
      <c r="I283" s="271"/>
      <c r="J283" s="103"/>
      <c r="K283" s="271"/>
      <c r="L283" s="103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78"/>
      <c r="B284" s="103"/>
      <c r="C284" s="271"/>
      <c r="D284" s="271"/>
      <c r="E284" s="78"/>
      <c r="F284" s="271"/>
      <c r="G284" s="271"/>
      <c r="H284" s="271"/>
      <c r="I284" s="271"/>
      <c r="J284" s="103"/>
      <c r="K284" s="271"/>
      <c r="L284" s="103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78"/>
      <c r="B285" s="103"/>
      <c r="C285" s="271"/>
      <c r="D285" s="271"/>
      <c r="E285" s="78"/>
      <c r="F285" s="271"/>
      <c r="G285" s="271"/>
      <c r="H285" s="271"/>
      <c r="I285" s="271"/>
      <c r="J285" s="103"/>
      <c r="K285" s="271"/>
      <c r="L285" s="103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78"/>
      <c r="B286" s="103"/>
      <c r="C286" s="271"/>
      <c r="D286" s="271"/>
      <c r="E286" s="78"/>
      <c r="F286" s="271"/>
      <c r="G286" s="271"/>
      <c r="H286" s="271"/>
      <c r="I286" s="271"/>
      <c r="J286" s="103"/>
      <c r="K286" s="271"/>
      <c r="L286" s="103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78"/>
      <c r="B287" s="103"/>
      <c r="C287" s="271"/>
      <c r="D287" s="271"/>
      <c r="E287" s="78"/>
      <c r="F287" s="271"/>
      <c r="G287" s="271"/>
      <c r="H287" s="271"/>
      <c r="I287" s="271"/>
      <c r="J287" s="103"/>
      <c r="K287" s="271"/>
      <c r="L287" s="103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78"/>
      <c r="B288" s="103"/>
      <c r="C288" s="271"/>
      <c r="D288" s="271"/>
      <c r="E288" s="78"/>
      <c r="F288" s="271"/>
      <c r="G288" s="271"/>
      <c r="H288" s="271"/>
      <c r="I288" s="271"/>
      <c r="J288" s="103"/>
      <c r="K288" s="271"/>
      <c r="L288" s="103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78"/>
      <c r="B289" s="103"/>
      <c r="C289" s="271"/>
      <c r="D289" s="271"/>
      <c r="E289" s="78"/>
      <c r="F289" s="271"/>
      <c r="G289" s="271"/>
      <c r="H289" s="271"/>
      <c r="I289" s="271"/>
      <c r="J289" s="103"/>
      <c r="K289" s="271"/>
      <c r="L289" s="103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78"/>
      <c r="B290" s="103"/>
      <c r="C290" s="271"/>
      <c r="D290" s="271"/>
      <c r="E290" s="78"/>
      <c r="F290" s="271"/>
      <c r="G290" s="271"/>
      <c r="H290" s="271"/>
      <c r="I290" s="271"/>
      <c r="J290" s="103"/>
      <c r="K290" s="271"/>
      <c r="L290" s="103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78"/>
      <c r="B291" s="103"/>
      <c r="C291" s="271"/>
      <c r="D291" s="271"/>
      <c r="E291" s="78"/>
      <c r="F291" s="271"/>
      <c r="G291" s="271"/>
      <c r="H291" s="271"/>
      <c r="I291" s="271"/>
      <c r="J291" s="103"/>
      <c r="K291" s="271"/>
      <c r="L291" s="103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78"/>
      <c r="B292" s="103"/>
      <c r="C292" s="271"/>
      <c r="D292" s="271"/>
      <c r="E292" s="78"/>
      <c r="F292" s="271"/>
      <c r="G292" s="271"/>
      <c r="H292" s="271"/>
      <c r="I292" s="271"/>
      <c r="J292" s="103"/>
      <c r="K292" s="271"/>
      <c r="L292" s="103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78"/>
      <c r="B293" s="103"/>
      <c r="C293" s="271"/>
      <c r="D293" s="271"/>
      <c r="E293" s="78"/>
      <c r="F293" s="271"/>
      <c r="G293" s="271"/>
      <c r="H293" s="271"/>
      <c r="I293" s="271"/>
      <c r="J293" s="103"/>
      <c r="K293" s="271"/>
      <c r="L293" s="103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78"/>
      <c r="B294" s="103"/>
      <c r="C294" s="271"/>
      <c r="D294" s="271"/>
      <c r="E294" s="78"/>
      <c r="F294" s="271"/>
      <c r="G294" s="271"/>
      <c r="H294" s="271"/>
      <c r="I294" s="271"/>
      <c r="J294" s="103"/>
      <c r="K294" s="271"/>
      <c r="L294" s="103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78"/>
      <c r="B295" s="103"/>
      <c r="C295" s="271"/>
      <c r="D295" s="271"/>
      <c r="E295" s="78"/>
      <c r="F295" s="271"/>
      <c r="G295" s="271"/>
      <c r="H295" s="271"/>
      <c r="I295" s="271"/>
      <c r="J295" s="103"/>
      <c r="K295" s="271"/>
      <c r="L295" s="103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78"/>
      <c r="B296" s="103"/>
      <c r="C296" s="271"/>
      <c r="D296" s="271"/>
      <c r="E296" s="78"/>
      <c r="F296" s="271"/>
      <c r="G296" s="271"/>
      <c r="H296" s="271"/>
      <c r="I296" s="271"/>
      <c r="J296" s="103"/>
      <c r="K296" s="271"/>
      <c r="L296" s="103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78"/>
      <c r="B297" s="103"/>
      <c r="C297" s="271"/>
      <c r="D297" s="271"/>
      <c r="E297" s="78"/>
      <c r="F297" s="271"/>
      <c r="G297" s="271"/>
      <c r="H297" s="271"/>
      <c r="I297" s="271"/>
      <c r="J297" s="103"/>
      <c r="K297" s="271"/>
      <c r="L297" s="103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78"/>
      <c r="B298" s="103"/>
      <c r="C298" s="271"/>
      <c r="D298" s="271"/>
      <c r="E298" s="78"/>
      <c r="F298" s="271"/>
      <c r="G298" s="271"/>
      <c r="H298" s="271"/>
      <c r="I298" s="271"/>
      <c r="J298" s="103"/>
      <c r="K298" s="271"/>
      <c r="L298" s="103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78"/>
      <c r="B299" s="103"/>
      <c r="C299" s="271"/>
      <c r="D299" s="271"/>
      <c r="E299" s="78"/>
      <c r="F299" s="271"/>
      <c r="G299" s="271"/>
      <c r="H299" s="271"/>
      <c r="I299" s="271"/>
      <c r="J299" s="103"/>
      <c r="K299" s="271"/>
      <c r="L299" s="103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78"/>
      <c r="B300" s="103"/>
      <c r="C300" s="271"/>
      <c r="D300" s="271"/>
      <c r="E300" s="78"/>
      <c r="F300" s="271"/>
      <c r="G300" s="271"/>
      <c r="H300" s="271"/>
      <c r="I300" s="271"/>
      <c r="J300" s="103"/>
      <c r="K300" s="271"/>
      <c r="L300" s="103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78"/>
      <c r="B301" s="103"/>
      <c r="C301" s="271"/>
      <c r="D301" s="271"/>
      <c r="E301" s="78"/>
      <c r="F301" s="271"/>
      <c r="G301" s="271"/>
      <c r="H301" s="271"/>
      <c r="I301" s="271"/>
      <c r="J301" s="103"/>
      <c r="K301" s="271"/>
      <c r="L301" s="103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78"/>
      <c r="B302" s="103"/>
      <c r="C302" s="271"/>
      <c r="D302" s="271"/>
      <c r="E302" s="78"/>
      <c r="F302" s="271"/>
      <c r="G302" s="271"/>
      <c r="H302" s="271"/>
      <c r="I302" s="271"/>
      <c r="J302" s="103"/>
      <c r="K302" s="271"/>
      <c r="L302" s="103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78"/>
      <c r="B303" s="103"/>
      <c r="C303" s="271"/>
      <c r="D303" s="271"/>
      <c r="E303" s="78"/>
      <c r="F303" s="271"/>
      <c r="G303" s="271"/>
      <c r="H303" s="271"/>
      <c r="I303" s="271"/>
      <c r="J303" s="103"/>
      <c r="K303" s="271"/>
      <c r="L303" s="103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78"/>
      <c r="B304" s="103"/>
      <c r="C304" s="271"/>
      <c r="D304" s="271"/>
      <c r="E304" s="78"/>
      <c r="F304" s="271"/>
      <c r="G304" s="271"/>
      <c r="H304" s="271"/>
      <c r="I304" s="271"/>
      <c r="J304" s="103"/>
      <c r="K304" s="271"/>
      <c r="L304" s="103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78"/>
      <c r="B305" s="103"/>
      <c r="C305" s="271"/>
      <c r="D305" s="271"/>
      <c r="E305" s="78"/>
      <c r="F305" s="271"/>
      <c r="G305" s="271"/>
      <c r="H305" s="271"/>
      <c r="I305" s="271"/>
      <c r="J305" s="103"/>
      <c r="K305" s="271"/>
      <c r="L305" s="103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78"/>
      <c r="B306" s="103"/>
      <c r="C306" s="271"/>
      <c r="D306" s="271"/>
      <c r="E306" s="78"/>
      <c r="F306" s="271"/>
      <c r="G306" s="271"/>
      <c r="H306" s="271"/>
      <c r="I306" s="271"/>
      <c r="J306" s="103"/>
      <c r="K306" s="271"/>
      <c r="L306" s="103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78"/>
      <c r="B307" s="103"/>
      <c r="C307" s="271"/>
      <c r="D307" s="271"/>
      <c r="E307" s="78"/>
      <c r="F307" s="271"/>
      <c r="G307" s="271"/>
      <c r="H307" s="271"/>
      <c r="I307" s="271"/>
      <c r="J307" s="103"/>
      <c r="K307" s="271"/>
      <c r="L307" s="103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78"/>
      <c r="B308" s="103"/>
      <c r="C308" s="271"/>
      <c r="D308" s="271"/>
      <c r="E308" s="78"/>
      <c r="F308" s="271"/>
      <c r="G308" s="271"/>
      <c r="H308" s="271"/>
      <c r="I308" s="271"/>
      <c r="J308" s="103"/>
      <c r="K308" s="271"/>
      <c r="L308" s="103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78"/>
      <c r="B309" s="103"/>
      <c r="C309" s="271"/>
      <c r="D309" s="271"/>
      <c r="E309" s="78"/>
      <c r="F309" s="271"/>
      <c r="G309" s="271"/>
      <c r="H309" s="271"/>
      <c r="I309" s="271"/>
      <c r="J309" s="103"/>
      <c r="K309" s="271"/>
      <c r="L309" s="103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78"/>
      <c r="B310" s="103"/>
      <c r="C310" s="271"/>
      <c r="D310" s="271"/>
      <c r="E310" s="78"/>
      <c r="F310" s="271"/>
      <c r="G310" s="271"/>
      <c r="H310" s="271"/>
      <c r="I310" s="271"/>
      <c r="J310" s="103"/>
      <c r="K310" s="271"/>
      <c r="L310" s="103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78"/>
      <c r="B311" s="103"/>
      <c r="C311" s="271"/>
      <c r="D311" s="271"/>
      <c r="E311" s="78"/>
      <c r="F311" s="271"/>
      <c r="G311" s="271"/>
      <c r="H311" s="271"/>
      <c r="I311" s="271"/>
      <c r="J311" s="103"/>
      <c r="K311" s="271"/>
      <c r="L311" s="103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78"/>
      <c r="B312" s="103"/>
      <c r="C312" s="271"/>
      <c r="D312" s="271"/>
      <c r="E312" s="78"/>
      <c r="F312" s="271"/>
      <c r="G312" s="271"/>
      <c r="H312" s="271"/>
      <c r="I312" s="271"/>
      <c r="J312" s="103"/>
      <c r="K312" s="271"/>
      <c r="L312" s="103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78"/>
      <c r="B313" s="103"/>
      <c r="C313" s="271"/>
      <c r="D313" s="271"/>
      <c r="E313" s="78"/>
      <c r="F313" s="271"/>
      <c r="G313" s="271"/>
      <c r="H313" s="271"/>
      <c r="I313" s="271"/>
      <c r="J313" s="103"/>
      <c r="K313" s="271"/>
      <c r="L313" s="103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78"/>
      <c r="B314" s="103"/>
      <c r="C314" s="271"/>
      <c r="D314" s="271"/>
      <c r="E314" s="78"/>
      <c r="F314" s="271"/>
      <c r="G314" s="271"/>
      <c r="H314" s="271"/>
      <c r="I314" s="271"/>
      <c r="J314" s="103"/>
      <c r="K314" s="271"/>
      <c r="L314" s="103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78"/>
      <c r="B315" s="103"/>
      <c r="C315" s="271"/>
      <c r="D315" s="271"/>
      <c r="E315" s="78"/>
      <c r="F315" s="271"/>
      <c r="G315" s="271"/>
      <c r="H315" s="271"/>
      <c r="I315" s="271"/>
      <c r="J315" s="103"/>
      <c r="K315" s="271"/>
      <c r="L315" s="103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78"/>
      <c r="B316" s="103"/>
      <c r="C316" s="271"/>
      <c r="D316" s="271"/>
      <c r="E316" s="78"/>
      <c r="F316" s="271"/>
      <c r="G316" s="271"/>
      <c r="H316" s="271"/>
      <c r="I316" s="271"/>
      <c r="J316" s="103"/>
      <c r="K316" s="271"/>
      <c r="L316" s="103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78"/>
      <c r="B317" s="103"/>
      <c r="C317" s="271"/>
      <c r="D317" s="271"/>
      <c r="E317" s="78"/>
      <c r="F317" s="271"/>
      <c r="G317" s="271"/>
      <c r="H317" s="271"/>
      <c r="I317" s="271"/>
      <c r="J317" s="103"/>
      <c r="K317" s="271"/>
      <c r="L317" s="103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78"/>
      <c r="B318" s="103"/>
      <c r="C318" s="271"/>
      <c r="D318" s="271"/>
      <c r="E318" s="78"/>
      <c r="F318" s="271"/>
      <c r="G318" s="271"/>
      <c r="H318" s="271"/>
      <c r="I318" s="271"/>
      <c r="J318" s="103"/>
      <c r="K318" s="271"/>
      <c r="L318" s="103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78"/>
      <c r="B319" s="103"/>
      <c r="C319" s="271"/>
      <c r="D319" s="271"/>
      <c r="E319" s="78"/>
      <c r="F319" s="271"/>
      <c r="G319" s="271"/>
      <c r="H319" s="271"/>
      <c r="I319" s="271"/>
      <c r="J319" s="103"/>
      <c r="K319" s="271"/>
      <c r="L319" s="103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78"/>
      <c r="B320" s="103"/>
      <c r="C320" s="271"/>
      <c r="D320" s="271"/>
      <c r="E320" s="78"/>
      <c r="F320" s="271"/>
      <c r="G320" s="271"/>
      <c r="H320" s="271"/>
      <c r="I320" s="271"/>
      <c r="J320" s="103"/>
      <c r="K320" s="271"/>
      <c r="L320" s="103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78"/>
      <c r="B321" s="103"/>
      <c r="C321" s="271"/>
      <c r="D321" s="271"/>
      <c r="E321" s="78"/>
      <c r="F321" s="271"/>
      <c r="G321" s="271"/>
      <c r="H321" s="271"/>
      <c r="I321" s="271"/>
      <c r="J321" s="103"/>
      <c r="K321" s="271"/>
      <c r="L321" s="103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78"/>
      <c r="B322" s="103"/>
      <c r="C322" s="271"/>
      <c r="D322" s="271"/>
      <c r="E322" s="78"/>
      <c r="F322" s="271"/>
      <c r="G322" s="271"/>
      <c r="H322" s="271"/>
      <c r="I322" s="271"/>
      <c r="J322" s="103"/>
      <c r="K322" s="271"/>
      <c r="L322" s="103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78"/>
      <c r="B323" s="103"/>
      <c r="C323" s="271"/>
      <c r="D323" s="271"/>
      <c r="E323" s="78"/>
      <c r="F323" s="271"/>
      <c r="G323" s="271"/>
      <c r="H323" s="271"/>
      <c r="I323" s="271"/>
      <c r="J323" s="103"/>
      <c r="K323" s="271"/>
      <c r="L323" s="103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78"/>
      <c r="B324" s="103"/>
      <c r="C324" s="271"/>
      <c r="D324" s="271"/>
      <c r="E324" s="78"/>
      <c r="F324" s="271"/>
      <c r="G324" s="271"/>
      <c r="H324" s="271"/>
      <c r="I324" s="271"/>
      <c r="J324" s="103"/>
      <c r="K324" s="271"/>
      <c r="L324" s="103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78"/>
      <c r="B325" s="103"/>
      <c r="C325" s="271"/>
      <c r="D325" s="271"/>
      <c r="E325" s="78"/>
      <c r="F325" s="271"/>
      <c r="G325" s="271"/>
      <c r="H325" s="271"/>
      <c r="I325" s="271"/>
      <c r="J325" s="103"/>
      <c r="K325" s="271"/>
      <c r="L325" s="103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78"/>
      <c r="B326" s="103"/>
      <c r="C326" s="271"/>
      <c r="D326" s="271"/>
      <c r="E326" s="78"/>
      <c r="F326" s="271"/>
      <c r="G326" s="271"/>
      <c r="H326" s="271"/>
      <c r="I326" s="271"/>
      <c r="J326" s="103"/>
      <c r="K326" s="271"/>
      <c r="L326" s="103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78"/>
      <c r="B327" s="103"/>
      <c r="C327" s="271"/>
      <c r="D327" s="271"/>
      <c r="E327" s="78"/>
      <c r="F327" s="271"/>
      <c r="G327" s="271"/>
      <c r="H327" s="271"/>
      <c r="I327" s="271"/>
      <c r="J327" s="103"/>
      <c r="K327" s="271"/>
      <c r="L327" s="103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78"/>
      <c r="B328" s="103"/>
      <c r="C328" s="271"/>
      <c r="D328" s="271"/>
      <c r="E328" s="78"/>
      <c r="F328" s="271"/>
      <c r="G328" s="271"/>
      <c r="H328" s="271"/>
      <c r="I328" s="271"/>
      <c r="J328" s="103"/>
      <c r="K328" s="271"/>
      <c r="L328" s="103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78"/>
      <c r="B329" s="103"/>
      <c r="C329" s="271"/>
      <c r="D329" s="271"/>
      <c r="E329" s="78"/>
      <c r="F329" s="271"/>
      <c r="G329" s="271"/>
      <c r="H329" s="271"/>
      <c r="I329" s="271"/>
      <c r="J329" s="103"/>
      <c r="K329" s="271"/>
      <c r="L329" s="103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78"/>
      <c r="B330" s="103"/>
      <c r="C330" s="271"/>
      <c r="D330" s="271"/>
      <c r="E330" s="78"/>
      <c r="F330" s="271"/>
      <c r="G330" s="271"/>
      <c r="H330" s="271"/>
      <c r="I330" s="271"/>
      <c r="J330" s="103"/>
      <c r="K330" s="271"/>
      <c r="L330" s="103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78"/>
      <c r="B331" s="103"/>
      <c r="C331" s="271"/>
      <c r="D331" s="271"/>
      <c r="E331" s="78"/>
      <c r="F331" s="271"/>
      <c r="G331" s="271"/>
      <c r="H331" s="271"/>
      <c r="I331" s="271"/>
      <c r="J331" s="103"/>
      <c r="K331" s="271"/>
      <c r="L331" s="103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78"/>
      <c r="B332" s="103"/>
      <c r="C332" s="271"/>
      <c r="D332" s="271"/>
      <c r="E332" s="78"/>
      <c r="F332" s="271"/>
      <c r="G332" s="271"/>
      <c r="H332" s="271"/>
      <c r="I332" s="271"/>
      <c r="J332" s="103"/>
      <c r="K332" s="271"/>
      <c r="L332" s="103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78"/>
      <c r="B333" s="103"/>
      <c r="C333" s="271"/>
      <c r="D333" s="271"/>
      <c r="E333" s="78"/>
      <c r="F333" s="271"/>
      <c r="G333" s="271"/>
      <c r="H333" s="271"/>
      <c r="I333" s="271"/>
      <c r="J333" s="103"/>
      <c r="K333" s="271"/>
      <c r="L333" s="103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78"/>
      <c r="B334" s="103"/>
      <c r="C334" s="271"/>
      <c r="D334" s="271"/>
      <c r="E334" s="78"/>
      <c r="F334" s="271"/>
      <c r="G334" s="271"/>
      <c r="H334" s="271"/>
      <c r="I334" s="271"/>
      <c r="J334" s="103"/>
      <c r="K334" s="271"/>
      <c r="L334" s="103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78"/>
      <c r="B335" s="103"/>
      <c r="C335" s="271"/>
      <c r="D335" s="271"/>
      <c r="E335" s="78"/>
      <c r="F335" s="271"/>
      <c r="G335" s="271"/>
      <c r="H335" s="271"/>
      <c r="I335" s="271"/>
      <c r="J335" s="103"/>
      <c r="K335" s="271"/>
      <c r="L335" s="103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78"/>
      <c r="B336" s="103"/>
      <c r="C336" s="271"/>
      <c r="D336" s="271"/>
      <c r="E336" s="78"/>
      <c r="F336" s="271"/>
      <c r="G336" s="271"/>
      <c r="H336" s="271"/>
      <c r="I336" s="271"/>
      <c r="J336" s="103"/>
      <c r="K336" s="271"/>
      <c r="L336" s="103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78"/>
      <c r="B337" s="103"/>
      <c r="C337" s="271"/>
      <c r="D337" s="271"/>
      <c r="E337" s="78"/>
      <c r="F337" s="271"/>
      <c r="G337" s="271"/>
      <c r="H337" s="271"/>
      <c r="I337" s="271"/>
      <c r="J337" s="103"/>
      <c r="K337" s="271"/>
      <c r="L337" s="103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78"/>
      <c r="B338" s="103"/>
      <c r="C338" s="271"/>
      <c r="D338" s="271"/>
      <c r="E338" s="78"/>
      <c r="F338" s="271"/>
      <c r="G338" s="271"/>
      <c r="H338" s="271"/>
      <c r="I338" s="271"/>
      <c r="J338" s="103"/>
      <c r="K338" s="271"/>
      <c r="L338" s="103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78"/>
      <c r="B339" s="103"/>
      <c r="C339" s="271"/>
      <c r="D339" s="271"/>
      <c r="E339" s="78"/>
      <c r="F339" s="271"/>
      <c r="G339" s="271"/>
      <c r="H339" s="271"/>
      <c r="I339" s="271"/>
      <c r="J339" s="103"/>
      <c r="K339" s="271"/>
      <c r="L339" s="103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78"/>
      <c r="B340" s="103"/>
      <c r="C340" s="271"/>
      <c r="D340" s="271"/>
      <c r="E340" s="78"/>
      <c r="F340" s="271"/>
      <c r="G340" s="271"/>
      <c r="H340" s="271"/>
      <c r="I340" s="271"/>
      <c r="J340" s="103"/>
      <c r="K340" s="271"/>
      <c r="L340" s="103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78"/>
      <c r="B341" s="103"/>
      <c r="C341" s="271"/>
      <c r="D341" s="271"/>
      <c r="E341" s="78"/>
      <c r="F341" s="271"/>
      <c r="G341" s="271"/>
      <c r="H341" s="271"/>
      <c r="I341" s="271"/>
      <c r="J341" s="103"/>
      <c r="K341" s="271"/>
      <c r="L341" s="103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78"/>
      <c r="B342" s="103"/>
      <c r="C342" s="271"/>
      <c r="D342" s="271"/>
      <c r="E342" s="78"/>
      <c r="F342" s="271"/>
      <c r="G342" s="271"/>
      <c r="H342" s="271"/>
      <c r="I342" s="271"/>
      <c r="J342" s="103"/>
      <c r="K342" s="271"/>
      <c r="L342" s="103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78"/>
      <c r="B343" s="103"/>
      <c r="C343" s="271"/>
      <c r="D343" s="271"/>
      <c r="E343" s="78"/>
      <c r="F343" s="271"/>
      <c r="G343" s="271"/>
      <c r="H343" s="271"/>
      <c r="I343" s="271"/>
      <c r="J343" s="103"/>
      <c r="K343" s="271"/>
      <c r="L343" s="103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78"/>
      <c r="B344" s="103"/>
      <c r="C344" s="271"/>
      <c r="D344" s="271"/>
      <c r="E344" s="78"/>
      <c r="F344" s="271"/>
      <c r="G344" s="271"/>
      <c r="H344" s="271"/>
      <c r="I344" s="271"/>
      <c r="J344" s="103"/>
      <c r="K344" s="271"/>
      <c r="L344" s="103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78"/>
      <c r="B345" s="103"/>
      <c r="C345" s="271"/>
      <c r="D345" s="271"/>
      <c r="E345" s="78"/>
      <c r="F345" s="271"/>
      <c r="G345" s="271"/>
      <c r="H345" s="271"/>
      <c r="I345" s="271"/>
      <c r="J345" s="103"/>
      <c r="K345" s="271"/>
      <c r="L345" s="103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78"/>
      <c r="B346" s="103"/>
      <c r="C346" s="271"/>
      <c r="D346" s="271"/>
      <c r="E346" s="78"/>
      <c r="F346" s="271"/>
      <c r="G346" s="271"/>
      <c r="H346" s="271"/>
      <c r="I346" s="271"/>
      <c r="J346" s="103"/>
      <c r="K346" s="271"/>
      <c r="L346" s="103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78"/>
      <c r="B347" s="103"/>
      <c r="C347" s="271"/>
      <c r="D347" s="271"/>
      <c r="E347" s="78"/>
      <c r="F347" s="271"/>
      <c r="G347" s="271"/>
      <c r="H347" s="271"/>
      <c r="I347" s="271"/>
      <c r="J347" s="103"/>
      <c r="K347" s="271"/>
      <c r="L347" s="103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78"/>
      <c r="B348" s="103"/>
      <c r="C348" s="271"/>
      <c r="D348" s="271"/>
      <c r="E348" s="78"/>
      <c r="F348" s="271"/>
      <c r="G348" s="271"/>
      <c r="H348" s="271"/>
      <c r="I348" s="271"/>
      <c r="J348" s="103"/>
      <c r="K348" s="271"/>
      <c r="L348" s="103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78"/>
      <c r="B349" s="103"/>
      <c r="C349" s="271"/>
      <c r="D349" s="271"/>
      <c r="E349" s="78"/>
      <c r="F349" s="271"/>
      <c r="G349" s="271"/>
      <c r="H349" s="271"/>
      <c r="I349" s="271"/>
      <c r="J349" s="103"/>
      <c r="K349" s="271"/>
      <c r="L349" s="103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78"/>
      <c r="B350" s="103"/>
      <c r="C350" s="271"/>
      <c r="D350" s="271"/>
      <c r="E350" s="78"/>
      <c r="F350" s="271"/>
      <c r="G350" s="271"/>
      <c r="H350" s="271"/>
      <c r="I350" s="271"/>
      <c r="J350" s="103"/>
      <c r="K350" s="271"/>
      <c r="L350" s="103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78"/>
      <c r="B351" s="103"/>
      <c r="C351" s="271"/>
      <c r="D351" s="271"/>
      <c r="E351" s="78"/>
      <c r="F351" s="271"/>
      <c r="G351" s="271"/>
      <c r="H351" s="271"/>
      <c r="I351" s="271"/>
      <c r="J351" s="103"/>
      <c r="K351" s="271"/>
      <c r="L351" s="103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78"/>
      <c r="B352" s="103"/>
      <c r="C352" s="271"/>
      <c r="D352" s="271"/>
      <c r="E352" s="78"/>
      <c r="F352" s="271"/>
      <c r="G352" s="271"/>
      <c r="H352" s="271"/>
      <c r="I352" s="271"/>
      <c r="J352" s="103"/>
      <c r="K352" s="271"/>
      <c r="L352" s="103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78"/>
      <c r="B353" s="103"/>
      <c r="C353" s="271"/>
      <c r="D353" s="271"/>
      <c r="E353" s="78"/>
      <c r="F353" s="271"/>
      <c r="G353" s="271"/>
      <c r="H353" s="271"/>
      <c r="I353" s="271"/>
      <c r="J353" s="103"/>
      <c r="K353" s="271"/>
      <c r="L353" s="103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78"/>
      <c r="B354" s="103"/>
      <c r="C354" s="271"/>
      <c r="D354" s="271"/>
      <c r="E354" s="78"/>
      <c r="F354" s="271"/>
      <c r="G354" s="271"/>
      <c r="H354" s="271"/>
      <c r="I354" s="271"/>
      <c r="J354" s="103"/>
      <c r="K354" s="271"/>
      <c r="L354" s="103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78"/>
      <c r="B355" s="103"/>
      <c r="C355" s="271"/>
      <c r="D355" s="271"/>
      <c r="E355" s="78"/>
      <c r="F355" s="271"/>
      <c r="G355" s="271"/>
      <c r="H355" s="271"/>
      <c r="I355" s="271"/>
      <c r="J355" s="103"/>
      <c r="K355" s="271"/>
      <c r="L355" s="103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78"/>
      <c r="B356" s="103"/>
      <c r="C356" s="271"/>
      <c r="D356" s="271"/>
      <c r="E356" s="78"/>
      <c r="F356" s="271"/>
      <c r="G356" s="271"/>
      <c r="H356" s="271"/>
      <c r="I356" s="271"/>
      <c r="J356" s="103"/>
      <c r="K356" s="271"/>
      <c r="L356" s="103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78"/>
      <c r="B357" s="103"/>
      <c r="C357" s="271"/>
      <c r="D357" s="271"/>
      <c r="E357" s="78"/>
      <c r="F357" s="271"/>
      <c r="G357" s="271"/>
      <c r="H357" s="271"/>
      <c r="I357" s="271"/>
      <c r="J357" s="103"/>
      <c r="K357" s="271"/>
      <c r="L357" s="103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78"/>
      <c r="B358" s="103"/>
      <c r="C358" s="271"/>
      <c r="D358" s="271"/>
      <c r="E358" s="78"/>
      <c r="F358" s="271"/>
      <c r="G358" s="271"/>
      <c r="H358" s="271"/>
      <c r="I358" s="271"/>
      <c r="J358" s="103"/>
      <c r="K358" s="271"/>
      <c r="L358" s="103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78"/>
      <c r="B359" s="103"/>
      <c r="C359" s="271"/>
      <c r="D359" s="271"/>
      <c r="E359" s="78"/>
      <c r="F359" s="271"/>
      <c r="G359" s="271"/>
      <c r="H359" s="271"/>
      <c r="I359" s="271"/>
      <c r="J359" s="103"/>
      <c r="K359" s="271"/>
      <c r="L359" s="103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78"/>
      <c r="B360" s="103"/>
      <c r="C360" s="271"/>
      <c r="D360" s="271"/>
      <c r="E360" s="78"/>
      <c r="F360" s="271"/>
      <c r="G360" s="271"/>
      <c r="H360" s="271"/>
      <c r="I360" s="271"/>
      <c r="J360" s="103"/>
      <c r="K360" s="271"/>
      <c r="L360" s="103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78"/>
      <c r="B361" s="103"/>
      <c r="C361" s="271"/>
      <c r="D361" s="271"/>
      <c r="E361" s="78"/>
      <c r="F361" s="271"/>
      <c r="G361" s="271"/>
      <c r="H361" s="271"/>
      <c r="I361" s="271"/>
      <c r="J361" s="103"/>
      <c r="K361" s="271"/>
      <c r="L361" s="103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78"/>
      <c r="B362" s="103"/>
      <c r="C362" s="271"/>
      <c r="D362" s="271"/>
      <c r="E362" s="78"/>
      <c r="F362" s="271"/>
      <c r="G362" s="271"/>
      <c r="H362" s="271"/>
      <c r="I362" s="271"/>
      <c r="J362" s="103"/>
      <c r="K362" s="271"/>
      <c r="L362" s="103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78"/>
      <c r="B363" s="103"/>
      <c r="C363" s="271"/>
      <c r="D363" s="271"/>
      <c r="E363" s="78"/>
      <c r="F363" s="271"/>
      <c r="G363" s="271"/>
      <c r="H363" s="271"/>
      <c r="I363" s="271"/>
      <c r="J363" s="103"/>
      <c r="K363" s="271"/>
      <c r="L363" s="103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78"/>
      <c r="B364" s="103"/>
      <c r="C364" s="271"/>
      <c r="D364" s="271"/>
      <c r="E364" s="78"/>
      <c r="F364" s="271"/>
      <c r="G364" s="271"/>
      <c r="H364" s="271"/>
      <c r="I364" s="271"/>
      <c r="J364" s="103"/>
      <c r="K364" s="271"/>
      <c r="L364" s="103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78"/>
      <c r="B365" s="103"/>
      <c r="C365" s="271"/>
      <c r="D365" s="271"/>
      <c r="E365" s="78"/>
      <c r="F365" s="271"/>
      <c r="G365" s="271"/>
      <c r="H365" s="271"/>
      <c r="I365" s="271"/>
      <c r="J365" s="103"/>
      <c r="K365" s="271"/>
      <c r="L365" s="103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78"/>
      <c r="B366" s="103"/>
      <c r="C366" s="271"/>
      <c r="D366" s="271"/>
      <c r="E366" s="78"/>
      <c r="F366" s="271"/>
      <c r="G366" s="271"/>
      <c r="H366" s="271"/>
      <c r="I366" s="271"/>
      <c r="J366" s="103"/>
      <c r="K366" s="271"/>
      <c r="L366" s="103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78"/>
      <c r="B367" s="103"/>
      <c r="C367" s="271"/>
      <c r="D367" s="271"/>
      <c r="E367" s="78"/>
      <c r="F367" s="271"/>
      <c r="G367" s="271"/>
      <c r="H367" s="271"/>
      <c r="I367" s="271"/>
      <c r="J367" s="103"/>
      <c r="K367" s="271"/>
      <c r="L367" s="103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78"/>
      <c r="B368" s="103"/>
      <c r="C368" s="271"/>
      <c r="D368" s="271"/>
      <c r="E368" s="78"/>
      <c r="F368" s="271"/>
      <c r="G368" s="271"/>
      <c r="H368" s="271"/>
      <c r="I368" s="271"/>
      <c r="J368" s="103"/>
      <c r="K368" s="271"/>
      <c r="L368" s="103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78"/>
      <c r="B369" s="103"/>
      <c r="C369" s="271"/>
      <c r="D369" s="271"/>
      <c r="E369" s="78"/>
      <c r="F369" s="271"/>
      <c r="G369" s="271"/>
      <c r="H369" s="271"/>
      <c r="I369" s="271"/>
      <c r="J369" s="103"/>
      <c r="K369" s="271"/>
      <c r="L369" s="103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78"/>
      <c r="B370" s="103"/>
      <c r="C370" s="271"/>
      <c r="D370" s="271"/>
      <c r="E370" s="78"/>
      <c r="F370" s="271"/>
      <c r="G370" s="271"/>
      <c r="H370" s="271"/>
      <c r="I370" s="271"/>
      <c r="J370" s="103"/>
      <c r="K370" s="271"/>
      <c r="L370" s="103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78"/>
      <c r="B371" s="103"/>
      <c r="C371" s="271"/>
      <c r="D371" s="271"/>
      <c r="E371" s="78"/>
      <c r="F371" s="271"/>
      <c r="G371" s="271"/>
      <c r="H371" s="271"/>
      <c r="I371" s="271"/>
      <c r="J371" s="103"/>
      <c r="K371" s="271"/>
      <c r="L371" s="103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78"/>
      <c r="B372" s="103"/>
      <c r="C372" s="271"/>
      <c r="D372" s="271"/>
      <c r="E372" s="78"/>
      <c r="F372" s="271"/>
      <c r="G372" s="271"/>
      <c r="H372" s="271"/>
      <c r="I372" s="271"/>
      <c r="J372" s="103"/>
      <c r="K372" s="271"/>
      <c r="L372" s="103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78"/>
      <c r="B373" s="103"/>
      <c r="C373" s="271"/>
      <c r="D373" s="271"/>
      <c r="E373" s="78"/>
      <c r="F373" s="271"/>
      <c r="G373" s="271"/>
      <c r="H373" s="271"/>
      <c r="I373" s="271"/>
      <c r="J373" s="103"/>
      <c r="K373" s="271"/>
      <c r="L373" s="103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78"/>
      <c r="B374" s="103"/>
      <c r="C374" s="271"/>
      <c r="D374" s="271"/>
      <c r="E374" s="78"/>
      <c r="F374" s="271"/>
      <c r="G374" s="271"/>
      <c r="H374" s="271"/>
      <c r="I374" s="271"/>
      <c r="J374" s="103"/>
      <c r="K374" s="271"/>
      <c r="L374" s="103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78"/>
      <c r="B375" s="103"/>
      <c r="C375" s="271"/>
      <c r="D375" s="271"/>
      <c r="E375" s="78"/>
      <c r="F375" s="271"/>
      <c r="G375" s="271"/>
      <c r="H375" s="271"/>
      <c r="I375" s="271"/>
      <c r="J375" s="103"/>
      <c r="K375" s="271"/>
      <c r="L375" s="103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78"/>
      <c r="B376" s="103"/>
      <c r="C376" s="271"/>
      <c r="D376" s="271"/>
      <c r="E376" s="78"/>
      <c r="F376" s="271"/>
      <c r="G376" s="271"/>
      <c r="H376" s="271"/>
      <c r="I376" s="271"/>
      <c r="J376" s="103"/>
      <c r="K376" s="271"/>
      <c r="L376" s="103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78"/>
      <c r="B377" s="103"/>
      <c r="C377" s="271"/>
      <c r="D377" s="271"/>
      <c r="E377" s="78"/>
      <c r="F377" s="271"/>
      <c r="G377" s="271"/>
      <c r="H377" s="271"/>
      <c r="I377" s="271"/>
      <c r="J377" s="103"/>
      <c r="K377" s="271"/>
      <c r="L377" s="103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78"/>
      <c r="B378" s="103"/>
      <c r="C378" s="271"/>
      <c r="D378" s="271"/>
      <c r="E378" s="78"/>
      <c r="F378" s="271"/>
      <c r="G378" s="271"/>
      <c r="H378" s="271"/>
      <c r="I378" s="271"/>
      <c r="J378" s="103"/>
      <c r="K378" s="271"/>
      <c r="L378" s="103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78"/>
      <c r="B379" s="103"/>
      <c r="C379" s="271"/>
      <c r="D379" s="271"/>
      <c r="E379" s="78"/>
      <c r="F379" s="271"/>
      <c r="G379" s="271"/>
      <c r="H379" s="271"/>
      <c r="I379" s="271"/>
      <c r="J379" s="103"/>
      <c r="K379" s="271"/>
      <c r="L379" s="103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78"/>
      <c r="B380" s="103"/>
      <c r="C380" s="271"/>
      <c r="D380" s="271"/>
      <c r="E380" s="78"/>
      <c r="F380" s="271"/>
      <c r="G380" s="271"/>
      <c r="H380" s="271"/>
      <c r="I380" s="271"/>
      <c r="J380" s="103"/>
      <c r="K380" s="271"/>
      <c r="L380" s="103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78"/>
      <c r="B381" s="103"/>
      <c r="C381" s="271"/>
      <c r="D381" s="271"/>
      <c r="E381" s="78"/>
      <c r="F381" s="271"/>
      <c r="G381" s="271"/>
      <c r="H381" s="271"/>
      <c r="I381" s="271"/>
      <c r="J381" s="103"/>
      <c r="K381" s="271"/>
      <c r="L381" s="103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78"/>
      <c r="B382" s="103"/>
      <c r="C382" s="271"/>
      <c r="D382" s="271"/>
      <c r="E382" s="78"/>
      <c r="F382" s="271"/>
      <c r="G382" s="271"/>
      <c r="H382" s="271"/>
      <c r="I382" s="271"/>
      <c r="J382" s="103"/>
      <c r="K382" s="271"/>
      <c r="L382" s="103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78"/>
      <c r="B383" s="103"/>
      <c r="C383" s="271"/>
      <c r="D383" s="271"/>
      <c r="E383" s="78"/>
      <c r="F383" s="271"/>
      <c r="G383" s="271"/>
      <c r="H383" s="271"/>
      <c r="I383" s="271"/>
      <c r="J383" s="103"/>
      <c r="K383" s="271"/>
      <c r="L383" s="103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78"/>
      <c r="B384" s="103"/>
      <c r="C384" s="271"/>
      <c r="D384" s="271"/>
      <c r="E384" s="78"/>
      <c r="F384" s="271"/>
      <c r="G384" s="271"/>
      <c r="H384" s="271"/>
      <c r="I384" s="271"/>
      <c r="J384" s="103"/>
      <c r="K384" s="271"/>
      <c r="L384" s="103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78"/>
      <c r="B385" s="103"/>
      <c r="C385" s="271"/>
      <c r="D385" s="271"/>
      <c r="E385" s="78"/>
      <c r="F385" s="271"/>
      <c r="G385" s="271"/>
      <c r="H385" s="271"/>
      <c r="I385" s="271"/>
      <c r="J385" s="103"/>
      <c r="K385" s="271"/>
      <c r="L385" s="103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78"/>
      <c r="B386" s="103"/>
      <c r="C386" s="271"/>
      <c r="D386" s="271"/>
      <c r="E386" s="78"/>
      <c r="F386" s="271"/>
      <c r="G386" s="271"/>
      <c r="H386" s="271"/>
      <c r="I386" s="271"/>
      <c r="J386" s="103"/>
      <c r="K386" s="271"/>
      <c r="L386" s="103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78"/>
      <c r="B387" s="103"/>
      <c r="C387" s="271"/>
      <c r="D387" s="271"/>
      <c r="E387" s="78"/>
      <c r="F387" s="271"/>
      <c r="G387" s="271"/>
      <c r="H387" s="271"/>
      <c r="I387" s="271"/>
      <c r="J387" s="103"/>
      <c r="K387" s="271"/>
      <c r="L387" s="103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78"/>
      <c r="B388" s="103"/>
      <c r="C388" s="271"/>
      <c r="D388" s="271"/>
      <c r="E388" s="78"/>
      <c r="F388" s="271"/>
      <c r="G388" s="271"/>
      <c r="H388" s="271"/>
      <c r="I388" s="271"/>
      <c r="J388" s="103"/>
      <c r="K388" s="271"/>
      <c r="L388" s="103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78"/>
      <c r="B389" s="103"/>
      <c r="C389" s="271"/>
      <c r="D389" s="271"/>
      <c r="E389" s="78"/>
      <c r="F389" s="271"/>
      <c r="G389" s="271"/>
      <c r="H389" s="271"/>
      <c r="I389" s="271"/>
      <c r="J389" s="103"/>
      <c r="K389" s="271"/>
      <c r="L389" s="103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78"/>
      <c r="B390" s="103"/>
      <c r="C390" s="271"/>
      <c r="D390" s="271"/>
      <c r="E390" s="78"/>
      <c r="F390" s="271"/>
      <c r="G390" s="271"/>
      <c r="H390" s="271"/>
      <c r="I390" s="271"/>
      <c r="J390" s="103"/>
      <c r="K390" s="271"/>
      <c r="L390" s="103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78"/>
      <c r="B391" s="103"/>
      <c r="C391" s="271"/>
      <c r="D391" s="271"/>
      <c r="E391" s="78"/>
      <c r="F391" s="271"/>
      <c r="G391" s="271"/>
      <c r="H391" s="271"/>
      <c r="I391" s="271"/>
      <c r="J391" s="103"/>
      <c r="K391" s="271"/>
      <c r="L391" s="103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78"/>
      <c r="B392" s="103"/>
      <c r="C392" s="271"/>
      <c r="D392" s="271"/>
      <c r="E392" s="78"/>
      <c r="F392" s="271"/>
      <c r="G392" s="271"/>
      <c r="H392" s="271"/>
      <c r="I392" s="271"/>
      <c r="J392" s="103"/>
      <c r="K392" s="271"/>
      <c r="L392" s="103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78"/>
      <c r="B393" s="103"/>
      <c r="C393" s="271"/>
      <c r="D393" s="271"/>
      <c r="E393" s="78"/>
      <c r="F393" s="271"/>
      <c r="G393" s="271"/>
      <c r="H393" s="271"/>
      <c r="I393" s="271"/>
      <c r="J393" s="103"/>
      <c r="K393" s="271"/>
      <c r="L393" s="103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78"/>
      <c r="B394" s="103"/>
      <c r="C394" s="271"/>
      <c r="D394" s="271"/>
      <c r="E394" s="78"/>
      <c r="F394" s="271"/>
      <c r="G394" s="271"/>
      <c r="H394" s="271"/>
      <c r="I394" s="271"/>
      <c r="J394" s="103"/>
      <c r="K394" s="271"/>
      <c r="L394" s="103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78"/>
      <c r="B395" s="103"/>
      <c r="C395" s="271"/>
      <c r="D395" s="271"/>
      <c r="E395" s="78"/>
      <c r="F395" s="271"/>
      <c r="G395" s="271"/>
      <c r="H395" s="271"/>
      <c r="I395" s="271"/>
      <c r="J395" s="103"/>
      <c r="K395" s="271"/>
      <c r="L395" s="103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78"/>
      <c r="B396" s="103"/>
      <c r="C396" s="271"/>
      <c r="D396" s="271"/>
      <c r="E396" s="78"/>
      <c r="F396" s="271"/>
      <c r="G396" s="271"/>
      <c r="H396" s="271"/>
      <c r="I396" s="271"/>
      <c r="J396" s="103"/>
      <c r="K396" s="271"/>
      <c r="L396" s="103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78"/>
      <c r="B397" s="103"/>
      <c r="C397" s="271"/>
      <c r="D397" s="271"/>
      <c r="E397" s="78"/>
      <c r="F397" s="271"/>
      <c r="G397" s="271"/>
      <c r="H397" s="271"/>
      <c r="I397" s="271"/>
      <c r="J397" s="103"/>
      <c r="K397" s="271"/>
      <c r="L397" s="103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78"/>
      <c r="B398" s="103"/>
      <c r="C398" s="271"/>
      <c r="D398" s="271"/>
      <c r="E398" s="78"/>
      <c r="F398" s="271"/>
      <c r="G398" s="271"/>
      <c r="H398" s="271"/>
      <c r="I398" s="271"/>
      <c r="J398" s="103"/>
      <c r="K398" s="271"/>
      <c r="L398" s="103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78"/>
      <c r="B399" s="103"/>
      <c r="C399" s="271"/>
      <c r="D399" s="271"/>
      <c r="E399" s="78"/>
      <c r="F399" s="271"/>
      <c r="G399" s="271"/>
      <c r="H399" s="271"/>
      <c r="I399" s="271"/>
      <c r="J399" s="103"/>
      <c r="K399" s="271"/>
      <c r="L399" s="103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78"/>
      <c r="B400" s="103"/>
      <c r="C400" s="271"/>
      <c r="D400" s="271"/>
      <c r="E400" s="78"/>
      <c r="F400" s="271"/>
      <c r="G400" s="271"/>
      <c r="H400" s="271"/>
      <c r="I400" s="271"/>
      <c r="J400" s="103"/>
      <c r="K400" s="271"/>
      <c r="L400" s="103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78"/>
      <c r="B401" s="103"/>
      <c r="C401" s="271"/>
      <c r="D401" s="271"/>
      <c r="E401" s="78"/>
      <c r="F401" s="271"/>
      <c r="G401" s="271"/>
      <c r="H401" s="271"/>
      <c r="I401" s="271"/>
      <c r="J401" s="103"/>
      <c r="K401" s="271"/>
      <c r="L401" s="103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78"/>
      <c r="B402" s="103"/>
      <c r="C402" s="271"/>
      <c r="D402" s="271"/>
      <c r="E402" s="78"/>
      <c r="F402" s="271"/>
      <c r="G402" s="271"/>
      <c r="H402" s="271"/>
      <c r="I402" s="271"/>
      <c r="J402" s="103"/>
      <c r="K402" s="271"/>
      <c r="L402" s="103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78"/>
      <c r="B403" s="103"/>
      <c r="C403" s="271"/>
      <c r="D403" s="271"/>
      <c r="E403" s="78"/>
      <c r="F403" s="271"/>
      <c r="G403" s="271"/>
      <c r="H403" s="271"/>
      <c r="I403" s="271"/>
      <c r="J403" s="103"/>
      <c r="K403" s="271"/>
      <c r="L403" s="103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78"/>
      <c r="B404" s="103"/>
      <c r="C404" s="271"/>
      <c r="D404" s="271"/>
      <c r="E404" s="78"/>
      <c r="F404" s="271"/>
      <c r="G404" s="271"/>
      <c r="H404" s="271"/>
      <c r="I404" s="271"/>
      <c r="J404" s="103"/>
      <c r="K404" s="271"/>
      <c r="L404" s="103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78"/>
      <c r="B405" s="103"/>
      <c r="C405" s="271"/>
      <c r="D405" s="271"/>
      <c r="E405" s="78"/>
      <c r="F405" s="271"/>
      <c r="G405" s="271"/>
      <c r="H405" s="271"/>
      <c r="I405" s="271"/>
      <c r="J405" s="103"/>
      <c r="K405" s="271"/>
      <c r="L405" s="103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78"/>
      <c r="B406" s="103"/>
      <c r="C406" s="271"/>
      <c r="D406" s="271"/>
      <c r="E406" s="78"/>
      <c r="F406" s="271"/>
      <c r="G406" s="271"/>
      <c r="H406" s="271"/>
      <c r="I406" s="271"/>
      <c r="J406" s="103"/>
      <c r="K406" s="271"/>
      <c r="L406" s="103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78"/>
      <c r="B407" s="103"/>
      <c r="C407" s="271"/>
      <c r="D407" s="271"/>
      <c r="E407" s="78"/>
      <c r="F407" s="271"/>
      <c r="G407" s="271"/>
      <c r="H407" s="271"/>
      <c r="I407" s="271"/>
      <c r="J407" s="103"/>
      <c r="K407" s="271"/>
      <c r="L407" s="103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78"/>
      <c r="B408" s="103"/>
      <c r="C408" s="271"/>
      <c r="D408" s="271"/>
      <c r="E408" s="78"/>
      <c r="F408" s="271"/>
      <c r="G408" s="271"/>
      <c r="H408" s="271"/>
      <c r="I408" s="271"/>
      <c r="J408" s="103"/>
      <c r="K408" s="271"/>
      <c r="L408" s="103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78"/>
      <c r="B409" s="103"/>
      <c r="C409" s="271"/>
      <c r="D409" s="271"/>
      <c r="E409" s="78"/>
      <c r="F409" s="271"/>
      <c r="G409" s="271"/>
      <c r="H409" s="271"/>
      <c r="I409" s="271"/>
      <c r="J409" s="103"/>
      <c r="K409" s="271"/>
      <c r="L409" s="103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78"/>
      <c r="B410" s="103"/>
      <c r="C410" s="271"/>
      <c r="D410" s="271"/>
      <c r="E410" s="78"/>
      <c r="F410" s="271"/>
      <c r="G410" s="271"/>
      <c r="H410" s="271"/>
      <c r="I410" s="271"/>
      <c r="J410" s="103"/>
      <c r="K410" s="271"/>
      <c r="L410" s="103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78"/>
      <c r="B411" s="103"/>
      <c r="C411" s="271"/>
      <c r="D411" s="271"/>
      <c r="E411" s="78"/>
      <c r="F411" s="271"/>
      <c r="G411" s="271"/>
      <c r="H411" s="271"/>
      <c r="I411" s="271"/>
      <c r="J411" s="103"/>
      <c r="K411" s="271"/>
      <c r="L411" s="103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78"/>
      <c r="B412" s="103"/>
      <c r="C412" s="271"/>
      <c r="D412" s="271"/>
      <c r="E412" s="78"/>
      <c r="F412" s="271"/>
      <c r="G412" s="271"/>
      <c r="H412" s="271"/>
      <c r="I412" s="271"/>
      <c r="J412" s="103"/>
      <c r="K412" s="271"/>
      <c r="L412" s="103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78"/>
      <c r="B413" s="103"/>
      <c r="C413" s="271"/>
      <c r="D413" s="271"/>
      <c r="E413" s="78"/>
      <c r="F413" s="271"/>
      <c r="G413" s="271"/>
      <c r="H413" s="271"/>
      <c r="I413" s="271"/>
      <c r="J413" s="103"/>
      <c r="K413" s="271"/>
      <c r="L413" s="103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78"/>
      <c r="B414" s="103"/>
      <c r="C414" s="271"/>
      <c r="D414" s="271"/>
      <c r="E414" s="78"/>
      <c r="F414" s="271"/>
      <c r="G414" s="271"/>
      <c r="H414" s="271"/>
      <c r="I414" s="271"/>
      <c r="J414" s="103"/>
      <c r="K414" s="271"/>
      <c r="L414" s="103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78"/>
      <c r="B415" s="103"/>
      <c r="C415" s="271"/>
      <c r="D415" s="271"/>
      <c r="E415" s="78"/>
      <c r="F415" s="271"/>
      <c r="G415" s="271"/>
      <c r="H415" s="271"/>
      <c r="I415" s="271"/>
      <c r="J415" s="103"/>
      <c r="K415" s="271"/>
      <c r="L415" s="103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78"/>
      <c r="B416" s="103"/>
      <c r="C416" s="271"/>
      <c r="D416" s="271"/>
      <c r="E416" s="78"/>
      <c r="F416" s="271"/>
      <c r="G416" s="271"/>
      <c r="H416" s="271"/>
      <c r="I416" s="271"/>
      <c r="J416" s="103"/>
      <c r="K416" s="271"/>
      <c r="L416" s="103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78"/>
      <c r="B417" s="103"/>
      <c r="C417" s="271"/>
      <c r="D417" s="271"/>
      <c r="E417" s="78"/>
      <c r="F417" s="271"/>
      <c r="G417" s="271"/>
      <c r="H417" s="271"/>
      <c r="I417" s="271"/>
      <c r="J417" s="103"/>
      <c r="K417" s="271"/>
      <c r="L417" s="103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78"/>
      <c r="B418" s="103"/>
      <c r="C418" s="271"/>
      <c r="D418" s="271"/>
      <c r="E418" s="78"/>
      <c r="F418" s="271"/>
      <c r="G418" s="271"/>
      <c r="H418" s="271"/>
      <c r="I418" s="271"/>
      <c r="J418" s="103"/>
      <c r="K418" s="271"/>
      <c r="L418" s="103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78"/>
      <c r="B419" s="103"/>
      <c r="C419" s="271"/>
      <c r="D419" s="271"/>
      <c r="E419" s="78"/>
      <c r="F419" s="271"/>
      <c r="G419" s="271"/>
      <c r="H419" s="271"/>
      <c r="I419" s="271"/>
      <c r="J419" s="103"/>
      <c r="K419" s="271"/>
      <c r="L419" s="103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78"/>
      <c r="B420" s="103"/>
      <c r="C420" s="271"/>
      <c r="D420" s="271"/>
      <c r="E420" s="78"/>
      <c r="F420" s="271"/>
      <c r="G420" s="271"/>
      <c r="H420" s="271"/>
      <c r="I420" s="271"/>
      <c r="J420" s="103"/>
      <c r="K420" s="271"/>
      <c r="L420" s="103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78"/>
      <c r="B421" s="103"/>
      <c r="C421" s="271"/>
      <c r="D421" s="271"/>
      <c r="E421" s="78"/>
      <c r="F421" s="271"/>
      <c r="G421" s="271"/>
      <c r="H421" s="271"/>
      <c r="I421" s="271"/>
      <c r="J421" s="103"/>
      <c r="K421" s="271"/>
      <c r="L421" s="103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78"/>
      <c r="B422" s="103"/>
      <c r="C422" s="271"/>
      <c r="D422" s="271"/>
      <c r="E422" s="78"/>
      <c r="F422" s="271"/>
      <c r="G422" s="271"/>
      <c r="H422" s="271"/>
      <c r="I422" s="271"/>
      <c r="J422" s="103"/>
      <c r="K422" s="271"/>
      <c r="L422" s="103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78"/>
      <c r="B423" s="103"/>
      <c r="C423" s="271"/>
      <c r="D423" s="271"/>
      <c r="E423" s="78"/>
      <c r="F423" s="271"/>
      <c r="G423" s="271"/>
      <c r="H423" s="271"/>
      <c r="I423" s="271"/>
      <c r="J423" s="103"/>
      <c r="K423" s="271"/>
      <c r="L423" s="103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78"/>
      <c r="B424" s="103"/>
      <c r="C424" s="271"/>
      <c r="D424" s="271"/>
      <c r="E424" s="78"/>
      <c r="F424" s="271"/>
      <c r="G424" s="271"/>
      <c r="H424" s="271"/>
      <c r="I424" s="271"/>
      <c r="J424" s="103"/>
      <c r="K424" s="271"/>
      <c r="L424" s="103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78"/>
      <c r="B425" s="103"/>
      <c r="C425" s="271"/>
      <c r="D425" s="271"/>
      <c r="E425" s="78"/>
      <c r="F425" s="271"/>
      <c r="G425" s="271"/>
      <c r="H425" s="271"/>
      <c r="I425" s="271"/>
      <c r="J425" s="103"/>
      <c r="K425" s="271"/>
      <c r="L425" s="103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78"/>
      <c r="B426" s="103"/>
      <c r="C426" s="271"/>
      <c r="D426" s="271"/>
      <c r="E426" s="78"/>
      <c r="F426" s="271"/>
      <c r="G426" s="271"/>
      <c r="H426" s="271"/>
      <c r="I426" s="271"/>
      <c r="J426" s="103"/>
      <c r="K426" s="271"/>
      <c r="L426" s="103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78"/>
      <c r="B427" s="103"/>
      <c r="C427" s="271"/>
      <c r="D427" s="271"/>
      <c r="E427" s="78"/>
      <c r="F427" s="271"/>
      <c r="G427" s="271"/>
      <c r="H427" s="271"/>
      <c r="I427" s="271"/>
      <c r="J427" s="103"/>
      <c r="K427" s="271"/>
      <c r="L427" s="103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78"/>
      <c r="B428" s="103"/>
      <c r="C428" s="271"/>
      <c r="D428" s="271"/>
      <c r="E428" s="78"/>
      <c r="F428" s="271"/>
      <c r="G428" s="271"/>
      <c r="H428" s="271"/>
      <c r="I428" s="271"/>
      <c r="J428" s="103"/>
      <c r="K428" s="271"/>
      <c r="L428" s="103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78"/>
      <c r="B429" s="103"/>
      <c r="C429" s="271"/>
      <c r="D429" s="271"/>
      <c r="E429" s="78"/>
      <c r="F429" s="271"/>
      <c r="G429" s="271"/>
      <c r="H429" s="271"/>
      <c r="I429" s="271"/>
      <c r="J429" s="103"/>
      <c r="K429" s="271"/>
      <c r="L429" s="103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78"/>
      <c r="B430" s="103"/>
      <c r="C430" s="271"/>
      <c r="D430" s="271"/>
      <c r="E430" s="78"/>
      <c r="F430" s="271"/>
      <c r="G430" s="271"/>
      <c r="H430" s="271"/>
      <c r="I430" s="271"/>
      <c r="J430" s="103"/>
      <c r="K430" s="271"/>
      <c r="L430" s="103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78"/>
      <c r="B431" s="103"/>
      <c r="C431" s="271"/>
      <c r="D431" s="271"/>
      <c r="E431" s="78"/>
      <c r="F431" s="271"/>
      <c r="G431" s="271"/>
      <c r="H431" s="271"/>
      <c r="I431" s="271"/>
      <c r="J431" s="103"/>
      <c r="K431" s="271"/>
      <c r="L431" s="103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78"/>
      <c r="B432" s="103"/>
      <c r="C432" s="271"/>
      <c r="D432" s="271"/>
      <c r="E432" s="78"/>
      <c r="F432" s="271"/>
      <c r="G432" s="271"/>
      <c r="H432" s="271"/>
      <c r="I432" s="271"/>
      <c r="J432" s="103"/>
      <c r="K432" s="271"/>
      <c r="L432" s="103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78"/>
      <c r="B433" s="103"/>
      <c r="C433" s="271"/>
      <c r="D433" s="271"/>
      <c r="E433" s="78"/>
      <c r="F433" s="271"/>
      <c r="G433" s="271"/>
      <c r="H433" s="271"/>
      <c r="I433" s="271"/>
      <c r="J433" s="103"/>
      <c r="K433" s="271"/>
      <c r="L433" s="103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78"/>
      <c r="B434" s="103"/>
      <c r="C434" s="271"/>
      <c r="D434" s="271"/>
      <c r="E434" s="78"/>
      <c r="F434" s="271"/>
      <c r="G434" s="271"/>
      <c r="H434" s="271"/>
      <c r="I434" s="271"/>
      <c r="J434" s="103"/>
      <c r="K434" s="271"/>
      <c r="L434" s="103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78"/>
      <c r="B435" s="103"/>
      <c r="C435" s="271"/>
      <c r="D435" s="271"/>
      <c r="E435" s="78"/>
      <c r="F435" s="271"/>
      <c r="G435" s="271"/>
      <c r="H435" s="271"/>
      <c r="I435" s="271"/>
      <c r="J435" s="103"/>
      <c r="K435" s="271"/>
      <c r="L435" s="103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78"/>
      <c r="B436" s="103"/>
      <c r="C436" s="271"/>
      <c r="D436" s="271"/>
      <c r="E436" s="78"/>
      <c r="F436" s="271"/>
      <c r="G436" s="271"/>
      <c r="H436" s="271"/>
      <c r="I436" s="271"/>
      <c r="J436" s="103"/>
      <c r="K436" s="271"/>
      <c r="L436" s="103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78"/>
      <c r="B437" s="103"/>
      <c r="C437" s="271"/>
      <c r="D437" s="271"/>
      <c r="E437" s="78"/>
      <c r="F437" s="271"/>
      <c r="G437" s="271"/>
      <c r="H437" s="271"/>
      <c r="I437" s="271"/>
      <c r="J437" s="103"/>
      <c r="K437" s="271"/>
      <c r="L437" s="103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78"/>
      <c r="B438" s="103"/>
      <c r="C438" s="271"/>
      <c r="D438" s="271"/>
      <c r="E438" s="78"/>
      <c r="F438" s="271"/>
      <c r="G438" s="271"/>
      <c r="H438" s="271"/>
      <c r="I438" s="271"/>
      <c r="J438" s="103"/>
      <c r="K438" s="271"/>
      <c r="L438" s="103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78"/>
      <c r="B439" s="103"/>
      <c r="C439" s="271"/>
      <c r="D439" s="271"/>
      <c r="E439" s="78"/>
      <c r="F439" s="271"/>
      <c r="G439" s="271"/>
      <c r="H439" s="271"/>
      <c r="I439" s="271"/>
      <c r="J439" s="103"/>
      <c r="K439" s="271"/>
      <c r="L439" s="103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78"/>
      <c r="B440" s="103"/>
      <c r="C440" s="271"/>
      <c r="D440" s="271"/>
      <c r="E440" s="78"/>
      <c r="F440" s="271"/>
      <c r="G440" s="271"/>
      <c r="H440" s="271"/>
      <c r="I440" s="271"/>
      <c r="J440" s="103"/>
      <c r="K440" s="271"/>
      <c r="L440" s="103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78"/>
      <c r="B441" s="103"/>
      <c r="C441" s="271"/>
      <c r="D441" s="271"/>
      <c r="E441" s="78"/>
      <c r="F441" s="271"/>
      <c r="G441" s="271"/>
      <c r="H441" s="271"/>
      <c r="I441" s="271"/>
      <c r="J441" s="103"/>
      <c r="K441" s="271"/>
      <c r="L441" s="103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78"/>
      <c r="B442" s="103"/>
      <c r="C442" s="271"/>
      <c r="D442" s="271"/>
      <c r="E442" s="78"/>
      <c r="F442" s="271"/>
      <c r="G442" s="271"/>
      <c r="H442" s="271"/>
      <c r="I442" s="271"/>
      <c r="J442" s="103"/>
      <c r="K442" s="271"/>
      <c r="L442" s="103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78"/>
      <c r="B443" s="103"/>
      <c r="C443" s="271"/>
      <c r="D443" s="271"/>
      <c r="E443" s="78"/>
      <c r="F443" s="271"/>
      <c r="G443" s="271"/>
      <c r="H443" s="271"/>
      <c r="I443" s="271"/>
      <c r="J443" s="103"/>
      <c r="K443" s="271"/>
      <c r="L443" s="103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78"/>
      <c r="B444" s="103"/>
      <c r="C444" s="271"/>
      <c r="D444" s="271"/>
      <c r="E444" s="78"/>
      <c r="F444" s="271"/>
      <c r="G444" s="271"/>
      <c r="H444" s="271"/>
      <c r="I444" s="271"/>
      <c r="J444" s="103"/>
      <c r="K444" s="271"/>
      <c r="L444" s="103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78"/>
      <c r="B445" s="103"/>
      <c r="C445" s="271"/>
      <c r="D445" s="271"/>
      <c r="E445" s="78"/>
      <c r="F445" s="271"/>
      <c r="G445" s="271"/>
      <c r="H445" s="271"/>
      <c r="I445" s="271"/>
      <c r="J445" s="103"/>
      <c r="K445" s="271"/>
      <c r="L445" s="103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78"/>
      <c r="B446" s="103"/>
      <c r="C446" s="271"/>
      <c r="D446" s="271"/>
      <c r="E446" s="78"/>
      <c r="F446" s="271"/>
      <c r="G446" s="271"/>
      <c r="H446" s="271"/>
      <c r="I446" s="271"/>
      <c r="J446" s="103"/>
      <c r="K446" s="271"/>
      <c r="L446" s="103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78"/>
      <c r="B447" s="103"/>
      <c r="C447" s="271"/>
      <c r="D447" s="271"/>
      <c r="E447" s="78"/>
      <c r="F447" s="271"/>
      <c r="G447" s="271"/>
      <c r="H447" s="271"/>
      <c r="I447" s="271"/>
      <c r="J447" s="103"/>
      <c r="K447" s="271"/>
      <c r="L447" s="103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78"/>
      <c r="B448" s="103"/>
      <c r="C448" s="271"/>
      <c r="D448" s="271"/>
      <c r="E448" s="78"/>
      <c r="F448" s="271"/>
      <c r="G448" s="271"/>
      <c r="H448" s="271"/>
      <c r="I448" s="271"/>
      <c r="J448" s="103"/>
      <c r="K448" s="271"/>
      <c r="L448" s="103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78"/>
      <c r="B449" s="103"/>
      <c r="C449" s="271"/>
      <c r="D449" s="271"/>
      <c r="E449" s="78"/>
      <c r="F449" s="271"/>
      <c r="G449" s="271"/>
      <c r="H449" s="271"/>
      <c r="I449" s="271"/>
      <c r="J449" s="103"/>
      <c r="K449" s="271"/>
      <c r="L449" s="103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78"/>
      <c r="B450" s="103"/>
      <c r="C450" s="271"/>
      <c r="D450" s="271"/>
      <c r="E450" s="78"/>
      <c r="F450" s="271"/>
      <c r="G450" s="271"/>
      <c r="H450" s="271"/>
      <c r="I450" s="271"/>
      <c r="J450" s="103"/>
      <c r="K450" s="271"/>
      <c r="L450" s="103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78"/>
      <c r="B451" s="103"/>
      <c r="C451" s="271"/>
      <c r="D451" s="271"/>
      <c r="E451" s="78"/>
      <c r="F451" s="271"/>
      <c r="G451" s="271"/>
      <c r="H451" s="271"/>
      <c r="I451" s="271"/>
      <c r="J451" s="103"/>
      <c r="K451" s="271"/>
      <c r="L451" s="103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78"/>
      <c r="B452" s="103"/>
      <c r="C452" s="271"/>
      <c r="D452" s="271"/>
      <c r="E452" s="78"/>
      <c r="F452" s="271"/>
      <c r="G452" s="271"/>
      <c r="H452" s="271"/>
      <c r="I452" s="271"/>
      <c r="J452" s="103"/>
      <c r="K452" s="271"/>
      <c r="L452" s="103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78"/>
      <c r="B453" s="103"/>
      <c r="C453" s="271"/>
      <c r="D453" s="271"/>
      <c r="E453" s="78"/>
      <c r="F453" s="271"/>
      <c r="G453" s="271"/>
      <c r="H453" s="271"/>
      <c r="I453" s="271"/>
      <c r="J453" s="103"/>
      <c r="K453" s="271"/>
      <c r="L453" s="103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78"/>
      <c r="B454" s="103"/>
      <c r="C454" s="271"/>
      <c r="D454" s="271"/>
      <c r="E454" s="78"/>
      <c r="F454" s="271"/>
      <c r="G454" s="271"/>
      <c r="H454" s="271"/>
      <c r="I454" s="271"/>
      <c r="J454" s="103"/>
      <c r="K454" s="271"/>
      <c r="L454" s="103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78"/>
      <c r="B455" s="103"/>
      <c r="C455" s="271"/>
      <c r="D455" s="271"/>
      <c r="E455" s="78"/>
      <c r="F455" s="271"/>
      <c r="G455" s="271"/>
      <c r="H455" s="271"/>
      <c r="I455" s="271"/>
      <c r="J455" s="103"/>
      <c r="K455" s="271"/>
      <c r="L455" s="103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78"/>
      <c r="B456" s="103"/>
      <c r="C456" s="271"/>
      <c r="D456" s="271"/>
      <c r="E456" s="78"/>
      <c r="F456" s="271"/>
      <c r="G456" s="271"/>
      <c r="H456" s="271"/>
      <c r="I456" s="271"/>
      <c r="J456" s="103"/>
      <c r="K456" s="271"/>
      <c r="L456" s="103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78"/>
      <c r="B457" s="103"/>
      <c r="C457" s="271"/>
      <c r="D457" s="271"/>
      <c r="E457" s="78"/>
      <c r="F457" s="271"/>
      <c r="G457" s="271"/>
      <c r="H457" s="271"/>
      <c r="I457" s="271"/>
      <c r="J457" s="103"/>
      <c r="K457" s="271"/>
      <c r="L457" s="103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78"/>
      <c r="B458" s="103"/>
      <c r="C458" s="271"/>
      <c r="D458" s="271"/>
      <c r="E458" s="78"/>
      <c r="F458" s="271"/>
      <c r="G458" s="271"/>
      <c r="H458" s="271"/>
      <c r="I458" s="271"/>
      <c r="J458" s="103"/>
      <c r="K458" s="271"/>
      <c r="L458" s="103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78"/>
      <c r="B459" s="103"/>
      <c r="C459" s="271"/>
      <c r="D459" s="271"/>
      <c r="E459" s="78"/>
      <c r="F459" s="271"/>
      <c r="G459" s="271"/>
      <c r="H459" s="271"/>
      <c r="I459" s="271"/>
      <c r="J459" s="103"/>
      <c r="K459" s="271"/>
      <c r="L459" s="103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78"/>
      <c r="B460" s="103"/>
      <c r="C460" s="271"/>
      <c r="D460" s="271"/>
      <c r="E460" s="78"/>
      <c r="F460" s="271"/>
      <c r="G460" s="271"/>
      <c r="H460" s="271"/>
      <c r="I460" s="271"/>
      <c r="J460" s="103"/>
      <c r="K460" s="271"/>
      <c r="L460" s="103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78"/>
      <c r="B461" s="103"/>
      <c r="C461" s="271"/>
      <c r="D461" s="271"/>
      <c r="E461" s="78"/>
      <c r="F461" s="271"/>
      <c r="G461" s="271"/>
      <c r="H461" s="271"/>
      <c r="I461" s="271"/>
      <c r="J461" s="103"/>
      <c r="K461" s="271"/>
      <c r="L461" s="103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78"/>
      <c r="B462" s="103"/>
      <c r="C462" s="271"/>
      <c r="D462" s="271"/>
      <c r="E462" s="78"/>
      <c r="F462" s="271"/>
      <c r="G462" s="271"/>
      <c r="H462" s="271"/>
      <c r="I462" s="271"/>
      <c r="J462" s="103"/>
      <c r="K462" s="271"/>
      <c r="L462" s="103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78"/>
      <c r="B463" s="103"/>
      <c r="C463" s="271"/>
      <c r="D463" s="271"/>
      <c r="E463" s="78"/>
      <c r="F463" s="271"/>
      <c r="G463" s="271"/>
      <c r="H463" s="271"/>
      <c r="I463" s="271"/>
      <c r="J463" s="103"/>
      <c r="K463" s="271"/>
      <c r="L463" s="103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78"/>
      <c r="B464" s="103"/>
      <c r="C464" s="271"/>
      <c r="D464" s="271"/>
      <c r="E464" s="78"/>
      <c r="F464" s="271"/>
      <c r="G464" s="271"/>
      <c r="H464" s="271"/>
      <c r="I464" s="271"/>
      <c r="J464" s="103"/>
      <c r="K464" s="271"/>
      <c r="L464" s="103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78"/>
      <c r="B465" s="103"/>
      <c r="C465" s="271"/>
      <c r="D465" s="271"/>
      <c r="E465" s="78"/>
      <c r="F465" s="271"/>
      <c r="G465" s="271"/>
      <c r="H465" s="271"/>
      <c r="I465" s="271"/>
      <c r="J465" s="103"/>
      <c r="K465" s="271"/>
      <c r="L465" s="103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78"/>
      <c r="B466" s="103"/>
      <c r="C466" s="271"/>
      <c r="D466" s="271"/>
      <c r="E466" s="78"/>
      <c r="F466" s="271"/>
      <c r="G466" s="271"/>
      <c r="H466" s="271"/>
      <c r="I466" s="271"/>
      <c r="J466" s="103"/>
      <c r="K466" s="271"/>
      <c r="L466" s="103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78"/>
      <c r="B467" s="103"/>
      <c r="C467" s="271"/>
      <c r="D467" s="271"/>
      <c r="E467" s="78"/>
      <c r="F467" s="271"/>
      <c r="G467" s="271"/>
      <c r="H467" s="271"/>
      <c r="I467" s="271"/>
      <c r="J467" s="103"/>
      <c r="K467" s="271"/>
      <c r="L467" s="103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78"/>
      <c r="B468" s="103"/>
      <c r="C468" s="271"/>
      <c r="D468" s="271"/>
      <c r="E468" s="78"/>
      <c r="F468" s="271"/>
      <c r="G468" s="271"/>
      <c r="H468" s="271"/>
      <c r="I468" s="271"/>
      <c r="J468" s="103"/>
      <c r="K468" s="271"/>
      <c r="L468" s="103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78"/>
      <c r="B469" s="103"/>
      <c r="C469" s="271"/>
      <c r="D469" s="271"/>
      <c r="E469" s="78"/>
      <c r="F469" s="271"/>
      <c r="G469" s="271"/>
      <c r="H469" s="271"/>
      <c r="I469" s="271"/>
      <c r="J469" s="103"/>
      <c r="K469" s="271"/>
      <c r="L469" s="103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78"/>
      <c r="B470" s="103"/>
      <c r="C470" s="271"/>
      <c r="D470" s="271"/>
      <c r="E470" s="78"/>
      <c r="F470" s="271"/>
      <c r="G470" s="271"/>
      <c r="H470" s="271"/>
      <c r="I470" s="271"/>
      <c r="J470" s="103"/>
      <c r="K470" s="271"/>
      <c r="L470" s="103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78"/>
      <c r="B471" s="103"/>
      <c r="C471" s="271"/>
      <c r="D471" s="271"/>
      <c r="E471" s="78"/>
      <c r="F471" s="271"/>
      <c r="G471" s="271"/>
      <c r="H471" s="271"/>
      <c r="I471" s="271"/>
      <c r="J471" s="103"/>
      <c r="K471" s="271"/>
      <c r="L471" s="103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78"/>
      <c r="B472" s="103"/>
      <c r="C472" s="271"/>
      <c r="D472" s="271"/>
      <c r="E472" s="78"/>
      <c r="F472" s="271"/>
      <c r="G472" s="271"/>
      <c r="H472" s="271"/>
      <c r="I472" s="271"/>
      <c r="J472" s="103"/>
      <c r="K472" s="271"/>
      <c r="L472" s="103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78"/>
      <c r="B473" s="103"/>
      <c r="C473" s="271"/>
      <c r="D473" s="271"/>
      <c r="E473" s="78"/>
      <c r="F473" s="271"/>
      <c r="G473" s="271"/>
      <c r="H473" s="271"/>
      <c r="I473" s="271"/>
      <c r="J473" s="103"/>
      <c r="K473" s="271"/>
      <c r="L473" s="103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78"/>
      <c r="B474" s="103"/>
      <c r="C474" s="271"/>
      <c r="D474" s="271"/>
      <c r="E474" s="78"/>
      <c r="F474" s="271"/>
      <c r="G474" s="271"/>
      <c r="H474" s="271"/>
      <c r="I474" s="271"/>
      <c r="J474" s="103"/>
      <c r="K474" s="271"/>
      <c r="L474" s="103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78"/>
      <c r="B475" s="103"/>
      <c r="C475" s="271"/>
      <c r="D475" s="271"/>
      <c r="E475" s="78"/>
      <c r="F475" s="271"/>
      <c r="G475" s="271"/>
      <c r="H475" s="271"/>
      <c r="I475" s="271"/>
      <c r="J475" s="103"/>
      <c r="K475" s="271"/>
      <c r="L475" s="103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78"/>
      <c r="B476" s="103"/>
      <c r="C476" s="271"/>
      <c r="D476" s="271"/>
      <c r="E476" s="78"/>
      <c r="F476" s="271"/>
      <c r="G476" s="271"/>
      <c r="H476" s="271"/>
      <c r="I476" s="271"/>
      <c r="J476" s="103"/>
      <c r="K476" s="271"/>
      <c r="L476" s="103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78"/>
      <c r="B477" s="103"/>
      <c r="C477" s="271"/>
      <c r="D477" s="271"/>
      <c r="E477" s="78"/>
      <c r="F477" s="271"/>
      <c r="G477" s="271"/>
      <c r="H477" s="271"/>
      <c r="I477" s="271"/>
      <c r="J477" s="103"/>
      <c r="K477" s="271"/>
      <c r="L477" s="103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78"/>
      <c r="B478" s="103"/>
      <c r="C478" s="271"/>
      <c r="D478" s="271"/>
      <c r="E478" s="78"/>
      <c r="F478" s="271"/>
      <c r="G478" s="271"/>
      <c r="H478" s="271"/>
      <c r="I478" s="271"/>
      <c r="J478" s="103"/>
      <c r="K478" s="271"/>
      <c r="L478" s="103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78"/>
      <c r="B479" s="103"/>
      <c r="C479" s="271"/>
      <c r="D479" s="271"/>
      <c r="E479" s="78"/>
      <c r="F479" s="271"/>
      <c r="G479" s="271"/>
      <c r="H479" s="271"/>
      <c r="I479" s="271"/>
      <c r="J479" s="103"/>
      <c r="K479" s="271"/>
      <c r="L479" s="103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78"/>
      <c r="B480" s="103"/>
      <c r="C480" s="271"/>
      <c r="D480" s="271"/>
      <c r="E480" s="78"/>
      <c r="F480" s="271"/>
      <c r="G480" s="271"/>
      <c r="H480" s="271"/>
      <c r="I480" s="271"/>
      <c r="J480" s="103"/>
      <c r="K480" s="271"/>
      <c r="L480" s="103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78"/>
      <c r="B481" s="103"/>
      <c r="C481" s="271"/>
      <c r="D481" s="271"/>
      <c r="E481" s="78"/>
      <c r="F481" s="271"/>
      <c r="G481" s="271"/>
      <c r="H481" s="271"/>
      <c r="I481" s="271"/>
      <c r="J481" s="103"/>
      <c r="K481" s="271"/>
      <c r="L481" s="103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78"/>
      <c r="B482" s="103"/>
      <c r="C482" s="271"/>
      <c r="D482" s="271"/>
      <c r="E482" s="78"/>
      <c r="F482" s="271"/>
      <c r="G482" s="271"/>
      <c r="H482" s="271"/>
      <c r="I482" s="271"/>
      <c r="J482" s="103"/>
      <c r="K482" s="271"/>
      <c r="L482" s="103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78"/>
      <c r="B483" s="103"/>
      <c r="C483" s="271"/>
      <c r="D483" s="271"/>
      <c r="E483" s="78"/>
      <c r="F483" s="271"/>
      <c r="G483" s="271"/>
      <c r="H483" s="271"/>
      <c r="I483" s="271"/>
      <c r="J483" s="103"/>
      <c r="K483" s="271"/>
      <c r="L483" s="103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78"/>
      <c r="B484" s="103"/>
      <c r="C484" s="271"/>
      <c r="D484" s="271"/>
      <c r="E484" s="78"/>
      <c r="F484" s="271"/>
      <c r="G484" s="271"/>
      <c r="H484" s="271"/>
      <c r="I484" s="271"/>
      <c r="J484" s="103"/>
      <c r="K484" s="271"/>
      <c r="L484" s="103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78"/>
      <c r="B485" s="103"/>
      <c r="C485" s="271"/>
      <c r="D485" s="271"/>
      <c r="E485" s="78"/>
      <c r="F485" s="271"/>
      <c r="G485" s="271"/>
      <c r="H485" s="271"/>
      <c r="I485" s="271"/>
      <c r="J485" s="103"/>
      <c r="K485" s="271"/>
      <c r="L485" s="103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78"/>
      <c r="B486" s="103"/>
      <c r="C486" s="271"/>
      <c r="D486" s="271"/>
      <c r="E486" s="78"/>
      <c r="F486" s="271"/>
      <c r="G486" s="271"/>
      <c r="H486" s="271"/>
      <c r="I486" s="271"/>
      <c r="J486" s="103"/>
      <c r="K486" s="271"/>
      <c r="L486" s="103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78"/>
      <c r="B487" s="103"/>
      <c r="C487" s="271"/>
      <c r="D487" s="271"/>
      <c r="E487" s="78"/>
      <c r="F487" s="271"/>
      <c r="G487" s="271"/>
      <c r="H487" s="271"/>
      <c r="I487" s="271"/>
      <c r="J487" s="103"/>
      <c r="K487" s="271"/>
      <c r="L487" s="103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78"/>
      <c r="B488" s="103"/>
      <c r="C488" s="271"/>
      <c r="D488" s="271"/>
      <c r="E488" s="78"/>
      <c r="F488" s="271"/>
      <c r="G488" s="271"/>
      <c r="H488" s="271"/>
      <c r="I488" s="271"/>
      <c r="J488" s="103"/>
      <c r="K488" s="271"/>
      <c r="L488" s="103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78"/>
      <c r="B489" s="103"/>
      <c r="C489" s="271"/>
      <c r="D489" s="271"/>
      <c r="E489" s="78"/>
      <c r="F489" s="271"/>
      <c r="G489" s="271"/>
      <c r="H489" s="271"/>
      <c r="I489" s="271"/>
      <c r="J489" s="103"/>
      <c r="K489" s="271"/>
      <c r="L489" s="103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78"/>
      <c r="B490" s="103"/>
      <c r="C490" s="271"/>
      <c r="D490" s="271"/>
      <c r="E490" s="78"/>
      <c r="F490" s="271"/>
      <c r="G490" s="271"/>
      <c r="H490" s="271"/>
      <c r="I490" s="271"/>
      <c r="J490" s="103"/>
      <c r="K490" s="271"/>
      <c r="L490" s="103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78"/>
      <c r="B491" s="103"/>
      <c r="C491" s="271"/>
      <c r="D491" s="271"/>
      <c r="E491" s="78"/>
      <c r="F491" s="271"/>
      <c r="G491" s="271"/>
      <c r="H491" s="271"/>
      <c r="I491" s="271"/>
      <c r="J491" s="103"/>
      <c r="K491" s="271"/>
      <c r="L491" s="103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78"/>
      <c r="B492" s="103"/>
      <c r="C492" s="271"/>
      <c r="D492" s="271"/>
      <c r="E492" s="78"/>
      <c r="F492" s="271"/>
      <c r="G492" s="271"/>
      <c r="H492" s="271"/>
      <c r="I492" s="271"/>
      <c r="J492" s="103"/>
      <c r="K492" s="271"/>
      <c r="L492" s="103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78"/>
      <c r="B493" s="103"/>
      <c r="C493" s="271"/>
      <c r="D493" s="271"/>
      <c r="E493" s="78"/>
      <c r="F493" s="271"/>
      <c r="G493" s="271"/>
      <c r="H493" s="271"/>
      <c r="I493" s="271"/>
      <c r="J493" s="103"/>
      <c r="K493" s="271"/>
      <c r="L493" s="103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78"/>
      <c r="B494" s="103"/>
      <c r="C494" s="271"/>
      <c r="D494" s="271"/>
      <c r="E494" s="78"/>
      <c r="F494" s="271"/>
      <c r="G494" s="271"/>
      <c r="H494" s="271"/>
      <c r="I494" s="271"/>
      <c r="J494" s="103"/>
      <c r="K494" s="271"/>
      <c r="L494" s="103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78"/>
      <c r="B495" s="103"/>
      <c r="C495" s="271"/>
      <c r="D495" s="271"/>
      <c r="E495" s="78"/>
      <c r="F495" s="271"/>
      <c r="G495" s="271"/>
      <c r="H495" s="271"/>
      <c r="I495" s="271"/>
      <c r="J495" s="103"/>
      <c r="K495" s="271"/>
      <c r="L495" s="103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78"/>
      <c r="B496" s="103"/>
      <c r="C496" s="271"/>
      <c r="D496" s="271"/>
      <c r="E496" s="78"/>
      <c r="F496" s="271"/>
      <c r="G496" s="271"/>
      <c r="H496" s="271"/>
      <c r="I496" s="271"/>
      <c r="J496" s="103"/>
      <c r="K496" s="271"/>
      <c r="L496" s="103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78"/>
      <c r="B497" s="103"/>
      <c r="C497" s="271"/>
      <c r="D497" s="271"/>
      <c r="E497" s="78"/>
      <c r="F497" s="271"/>
      <c r="G497" s="271"/>
      <c r="H497" s="271"/>
      <c r="I497" s="271"/>
      <c r="J497" s="103"/>
      <c r="K497" s="271"/>
      <c r="L497" s="103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78"/>
      <c r="B498" s="103"/>
      <c r="C498" s="271"/>
      <c r="D498" s="271"/>
      <c r="E498" s="78"/>
      <c r="F498" s="271"/>
      <c r="G498" s="271"/>
      <c r="H498" s="271"/>
      <c r="I498" s="271"/>
      <c r="J498" s="103"/>
      <c r="K498" s="271"/>
      <c r="L498" s="103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78"/>
      <c r="B499" s="103"/>
      <c r="C499" s="271"/>
      <c r="D499" s="271"/>
      <c r="E499" s="78"/>
      <c r="F499" s="271"/>
      <c r="G499" s="271"/>
      <c r="H499" s="271"/>
      <c r="I499" s="271"/>
      <c r="J499" s="103"/>
      <c r="K499" s="271"/>
      <c r="L499" s="103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78"/>
      <c r="B500" s="103"/>
      <c r="C500" s="271"/>
      <c r="D500" s="271"/>
      <c r="E500" s="78"/>
      <c r="F500" s="271"/>
      <c r="G500" s="271"/>
      <c r="H500" s="271"/>
      <c r="I500" s="271"/>
      <c r="J500" s="103"/>
      <c r="K500" s="271"/>
      <c r="L500" s="103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78"/>
      <c r="B501" s="103"/>
      <c r="C501" s="271"/>
      <c r="D501" s="271"/>
      <c r="E501" s="78"/>
      <c r="F501" s="271"/>
      <c r="G501" s="271"/>
      <c r="H501" s="271"/>
      <c r="I501" s="271"/>
      <c r="J501" s="103"/>
      <c r="K501" s="271"/>
      <c r="L501" s="103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78"/>
      <c r="B502" s="103"/>
      <c r="C502" s="271"/>
      <c r="D502" s="271"/>
      <c r="E502" s="78"/>
      <c r="F502" s="271"/>
      <c r="G502" s="271"/>
      <c r="H502" s="271"/>
      <c r="I502" s="271"/>
      <c r="J502" s="103"/>
      <c r="K502" s="271"/>
      <c r="L502" s="103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78"/>
      <c r="B503" s="103"/>
      <c r="C503" s="271"/>
      <c r="D503" s="271"/>
      <c r="E503" s="78"/>
      <c r="F503" s="271"/>
      <c r="G503" s="271"/>
      <c r="H503" s="271"/>
      <c r="I503" s="271"/>
      <c r="J503" s="103"/>
      <c r="K503" s="271"/>
      <c r="L503" s="103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78"/>
      <c r="B504" s="103"/>
      <c r="C504" s="271"/>
      <c r="D504" s="271"/>
      <c r="E504" s="78"/>
      <c r="F504" s="271"/>
      <c r="G504" s="271"/>
      <c r="H504" s="271"/>
      <c r="I504" s="271"/>
      <c r="J504" s="103"/>
      <c r="K504" s="271"/>
      <c r="L504" s="103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78"/>
      <c r="B505" s="103"/>
      <c r="C505" s="271"/>
      <c r="D505" s="271"/>
      <c r="E505" s="78"/>
      <c r="F505" s="271"/>
      <c r="G505" s="271"/>
      <c r="H505" s="271"/>
      <c r="I505" s="271"/>
      <c r="J505" s="103"/>
      <c r="K505" s="271"/>
      <c r="L505" s="103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78"/>
      <c r="B506" s="103"/>
      <c r="C506" s="271"/>
      <c r="D506" s="271"/>
      <c r="E506" s="78"/>
      <c r="F506" s="271"/>
      <c r="G506" s="271"/>
      <c r="H506" s="271"/>
      <c r="I506" s="271"/>
      <c r="J506" s="103"/>
      <c r="K506" s="271"/>
      <c r="L506" s="103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78"/>
      <c r="B507" s="103"/>
      <c r="C507" s="271"/>
      <c r="D507" s="271"/>
      <c r="E507" s="78"/>
      <c r="F507" s="271"/>
      <c r="G507" s="271"/>
      <c r="H507" s="271"/>
      <c r="I507" s="271"/>
      <c r="J507" s="103"/>
      <c r="K507" s="271"/>
      <c r="L507" s="103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78"/>
      <c r="B508" s="103"/>
      <c r="C508" s="271"/>
      <c r="D508" s="271"/>
      <c r="E508" s="78"/>
      <c r="F508" s="271"/>
      <c r="G508" s="271"/>
      <c r="H508" s="271"/>
      <c r="I508" s="271"/>
      <c r="J508" s="103"/>
      <c r="K508" s="271"/>
      <c r="L508" s="103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78"/>
      <c r="B509" s="103"/>
      <c r="C509" s="271"/>
      <c r="D509" s="271"/>
      <c r="E509" s="78"/>
      <c r="F509" s="271"/>
      <c r="G509" s="271"/>
      <c r="H509" s="271"/>
      <c r="I509" s="271"/>
      <c r="J509" s="103"/>
      <c r="K509" s="271"/>
      <c r="L509" s="103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78"/>
      <c r="B510" s="103"/>
      <c r="C510" s="271"/>
      <c r="D510" s="271"/>
      <c r="E510" s="78"/>
      <c r="F510" s="271"/>
      <c r="G510" s="271"/>
      <c r="H510" s="271"/>
      <c r="I510" s="271"/>
      <c r="J510" s="103"/>
      <c r="K510" s="271"/>
      <c r="L510" s="103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78"/>
      <c r="B511" s="103"/>
      <c r="C511" s="271"/>
      <c r="D511" s="271"/>
      <c r="E511" s="78"/>
      <c r="F511" s="271"/>
      <c r="G511" s="271"/>
      <c r="H511" s="271"/>
      <c r="I511" s="271"/>
      <c r="J511" s="103"/>
      <c r="K511" s="271"/>
      <c r="L511" s="103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78"/>
      <c r="B512" s="103"/>
      <c r="C512" s="271"/>
      <c r="D512" s="271"/>
      <c r="E512" s="78"/>
      <c r="F512" s="271"/>
      <c r="G512" s="271"/>
      <c r="H512" s="271"/>
      <c r="I512" s="271"/>
      <c r="J512" s="103"/>
      <c r="K512" s="271"/>
      <c r="L512" s="103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78"/>
      <c r="B513" s="103"/>
      <c r="C513" s="271"/>
      <c r="D513" s="271"/>
      <c r="E513" s="78"/>
      <c r="F513" s="271"/>
      <c r="G513" s="271"/>
      <c r="H513" s="271"/>
      <c r="I513" s="271"/>
      <c r="J513" s="103"/>
      <c r="K513" s="271"/>
      <c r="L513" s="103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78"/>
      <c r="B514" s="103"/>
      <c r="C514" s="271"/>
      <c r="D514" s="271"/>
      <c r="E514" s="78"/>
      <c r="F514" s="271"/>
      <c r="G514" s="271"/>
      <c r="H514" s="271"/>
      <c r="I514" s="271"/>
      <c r="J514" s="103"/>
      <c r="K514" s="271"/>
      <c r="L514" s="103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78"/>
      <c r="B515" s="103"/>
      <c r="C515" s="271"/>
      <c r="D515" s="271"/>
      <c r="E515" s="78"/>
      <c r="F515" s="271"/>
      <c r="G515" s="271"/>
      <c r="H515" s="271"/>
      <c r="I515" s="271"/>
      <c r="J515" s="103"/>
      <c r="K515" s="271"/>
      <c r="L515" s="103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78"/>
      <c r="B516" s="103"/>
      <c r="C516" s="271"/>
      <c r="D516" s="271"/>
      <c r="E516" s="78"/>
      <c r="F516" s="271"/>
      <c r="G516" s="271"/>
      <c r="H516" s="271"/>
      <c r="I516" s="271"/>
      <c r="J516" s="103"/>
      <c r="K516" s="271"/>
      <c r="L516" s="103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78"/>
      <c r="B517" s="103"/>
      <c r="C517" s="271"/>
      <c r="D517" s="271"/>
      <c r="E517" s="78"/>
      <c r="F517" s="271"/>
      <c r="G517" s="271"/>
      <c r="H517" s="271"/>
      <c r="I517" s="271"/>
      <c r="J517" s="103"/>
      <c r="K517" s="271"/>
      <c r="L517" s="103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78"/>
      <c r="B518" s="103"/>
      <c r="C518" s="271"/>
      <c r="D518" s="271"/>
      <c r="E518" s="78"/>
      <c r="F518" s="271"/>
      <c r="G518" s="271"/>
      <c r="H518" s="271"/>
      <c r="I518" s="271"/>
      <c r="J518" s="103"/>
      <c r="K518" s="271"/>
      <c r="L518" s="103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78"/>
      <c r="B519" s="103"/>
      <c r="C519" s="271"/>
      <c r="D519" s="271"/>
      <c r="E519" s="78"/>
      <c r="F519" s="271"/>
      <c r="G519" s="271"/>
      <c r="H519" s="271"/>
      <c r="I519" s="271"/>
      <c r="J519" s="103"/>
      <c r="K519" s="271"/>
      <c r="L519" s="103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78"/>
      <c r="B520" s="103"/>
      <c r="C520" s="271"/>
      <c r="D520" s="271"/>
      <c r="E520" s="78"/>
      <c r="F520" s="271"/>
      <c r="G520" s="271"/>
      <c r="H520" s="271"/>
      <c r="I520" s="271"/>
      <c r="J520" s="103"/>
      <c r="K520" s="271"/>
      <c r="L520" s="103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78"/>
      <c r="B521" s="103"/>
      <c r="C521" s="271"/>
      <c r="D521" s="271"/>
      <c r="E521" s="78"/>
      <c r="F521" s="271"/>
      <c r="G521" s="271"/>
      <c r="H521" s="271"/>
      <c r="I521" s="271"/>
      <c r="J521" s="103"/>
      <c r="K521" s="271"/>
      <c r="L521" s="103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78"/>
      <c r="B522" s="103"/>
      <c r="C522" s="271"/>
      <c r="D522" s="271"/>
      <c r="E522" s="78"/>
      <c r="F522" s="271"/>
      <c r="G522" s="271"/>
      <c r="H522" s="271"/>
      <c r="I522" s="271"/>
      <c r="J522" s="103"/>
      <c r="K522" s="271"/>
      <c r="L522" s="103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78"/>
      <c r="B523" s="103"/>
      <c r="C523" s="271"/>
      <c r="D523" s="271"/>
      <c r="E523" s="78"/>
      <c r="F523" s="271"/>
      <c r="G523" s="271"/>
      <c r="H523" s="271"/>
      <c r="I523" s="271"/>
      <c r="J523" s="103"/>
      <c r="K523" s="271"/>
      <c r="L523" s="103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78"/>
      <c r="B524" s="103"/>
      <c r="C524" s="271"/>
      <c r="D524" s="271"/>
      <c r="E524" s="78"/>
      <c r="F524" s="271"/>
      <c r="G524" s="271"/>
      <c r="H524" s="271"/>
      <c r="I524" s="271"/>
      <c r="J524" s="103"/>
      <c r="K524" s="271"/>
      <c r="L524" s="103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78"/>
      <c r="B525" s="103"/>
      <c r="C525" s="271"/>
      <c r="D525" s="271"/>
      <c r="E525" s="78"/>
      <c r="F525" s="271"/>
      <c r="G525" s="271"/>
      <c r="H525" s="271"/>
      <c r="I525" s="271"/>
      <c r="J525" s="103"/>
      <c r="K525" s="271"/>
      <c r="L525" s="103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78"/>
      <c r="B526" s="103"/>
      <c r="C526" s="271"/>
      <c r="D526" s="271"/>
      <c r="E526" s="78"/>
      <c r="F526" s="271"/>
      <c r="G526" s="271"/>
      <c r="H526" s="271"/>
      <c r="I526" s="271"/>
      <c r="J526" s="103"/>
      <c r="K526" s="271"/>
      <c r="L526" s="103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78"/>
      <c r="B527" s="103"/>
      <c r="C527" s="271"/>
      <c r="D527" s="271"/>
      <c r="E527" s="78"/>
      <c r="F527" s="271"/>
      <c r="G527" s="271"/>
      <c r="H527" s="271"/>
      <c r="I527" s="271"/>
      <c r="J527" s="103"/>
      <c r="K527" s="271"/>
      <c r="L527" s="103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78"/>
      <c r="B528" s="103"/>
      <c r="C528" s="271"/>
      <c r="D528" s="271"/>
      <c r="E528" s="78"/>
      <c r="F528" s="271"/>
      <c r="G528" s="271"/>
      <c r="H528" s="271"/>
      <c r="I528" s="271"/>
      <c r="J528" s="103"/>
      <c r="K528" s="271"/>
      <c r="L528" s="103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78"/>
      <c r="B529" s="103"/>
      <c r="C529" s="271"/>
      <c r="D529" s="271"/>
      <c r="E529" s="78"/>
      <c r="F529" s="271"/>
      <c r="G529" s="271"/>
      <c r="H529" s="271"/>
      <c r="I529" s="271"/>
      <c r="J529" s="103"/>
      <c r="K529" s="271"/>
      <c r="L529" s="103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78"/>
      <c r="B530" s="103"/>
      <c r="C530" s="271"/>
      <c r="D530" s="271"/>
      <c r="E530" s="78"/>
      <c r="F530" s="271"/>
      <c r="G530" s="271"/>
      <c r="H530" s="271"/>
      <c r="I530" s="271"/>
      <c r="J530" s="103"/>
      <c r="K530" s="271"/>
      <c r="L530" s="103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78"/>
      <c r="B531" s="103"/>
      <c r="C531" s="271"/>
      <c r="D531" s="271"/>
      <c r="E531" s="78"/>
      <c r="F531" s="271"/>
      <c r="G531" s="271"/>
      <c r="H531" s="271"/>
      <c r="I531" s="271"/>
      <c r="J531" s="103"/>
      <c r="K531" s="271"/>
      <c r="L531" s="103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78"/>
      <c r="B532" s="103"/>
      <c r="C532" s="271"/>
      <c r="D532" s="271"/>
      <c r="E532" s="78"/>
      <c r="F532" s="271"/>
      <c r="G532" s="271"/>
      <c r="H532" s="271"/>
      <c r="I532" s="271"/>
      <c r="J532" s="103"/>
      <c r="K532" s="271"/>
      <c r="L532" s="103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78"/>
      <c r="B533" s="103"/>
      <c r="C533" s="271"/>
      <c r="D533" s="271"/>
      <c r="E533" s="78"/>
      <c r="F533" s="271"/>
      <c r="G533" s="271"/>
      <c r="H533" s="271"/>
      <c r="I533" s="271"/>
      <c r="J533" s="103"/>
      <c r="K533" s="271"/>
      <c r="L533" s="103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78"/>
      <c r="B534" s="103"/>
      <c r="C534" s="271"/>
      <c r="D534" s="271"/>
      <c r="E534" s="78"/>
      <c r="F534" s="271"/>
      <c r="G534" s="271"/>
      <c r="H534" s="271"/>
      <c r="I534" s="271"/>
      <c r="J534" s="103"/>
      <c r="K534" s="271"/>
      <c r="L534" s="103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78"/>
      <c r="B535" s="103"/>
      <c r="C535" s="271"/>
      <c r="D535" s="271"/>
      <c r="E535" s="78"/>
      <c r="F535" s="271"/>
      <c r="G535" s="271"/>
      <c r="H535" s="271"/>
      <c r="I535" s="271"/>
      <c r="J535" s="103"/>
      <c r="K535" s="271"/>
      <c r="L535" s="103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78"/>
      <c r="B536" s="103"/>
      <c r="C536" s="271"/>
      <c r="D536" s="271"/>
      <c r="E536" s="78"/>
      <c r="F536" s="271"/>
      <c r="G536" s="271"/>
      <c r="H536" s="271"/>
      <c r="I536" s="271"/>
      <c r="J536" s="103"/>
      <c r="K536" s="271"/>
      <c r="L536" s="103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78"/>
      <c r="B537" s="103"/>
      <c r="C537" s="271"/>
      <c r="D537" s="271"/>
      <c r="E537" s="78"/>
      <c r="F537" s="271"/>
      <c r="G537" s="271"/>
      <c r="H537" s="271"/>
      <c r="I537" s="271"/>
      <c r="J537" s="103"/>
      <c r="K537" s="271"/>
      <c r="L537" s="103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78"/>
      <c r="B538" s="103"/>
      <c r="C538" s="271"/>
      <c r="D538" s="271"/>
      <c r="E538" s="78"/>
      <c r="F538" s="271"/>
      <c r="G538" s="271"/>
      <c r="H538" s="271"/>
      <c r="I538" s="271"/>
      <c r="J538" s="103"/>
      <c r="K538" s="271"/>
      <c r="L538" s="103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78"/>
      <c r="B539" s="103"/>
      <c r="C539" s="271"/>
      <c r="D539" s="271"/>
      <c r="E539" s="78"/>
      <c r="F539" s="271"/>
      <c r="G539" s="271"/>
      <c r="H539" s="271"/>
      <c r="I539" s="271"/>
      <c r="J539" s="103"/>
      <c r="K539" s="271"/>
      <c r="L539" s="103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78"/>
      <c r="B540" s="103"/>
      <c r="C540" s="271"/>
      <c r="D540" s="271"/>
      <c r="E540" s="78"/>
      <c r="F540" s="271"/>
      <c r="G540" s="271"/>
      <c r="H540" s="271"/>
      <c r="I540" s="271"/>
      <c r="J540" s="103"/>
      <c r="K540" s="271"/>
      <c r="L540" s="103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78"/>
      <c r="B541" s="103"/>
      <c r="C541" s="271"/>
      <c r="D541" s="271"/>
      <c r="E541" s="78"/>
      <c r="F541" s="271"/>
      <c r="G541" s="271"/>
      <c r="H541" s="271"/>
      <c r="I541" s="271"/>
      <c r="J541" s="103"/>
      <c r="K541" s="271"/>
      <c r="L541" s="103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78"/>
      <c r="B542" s="103"/>
      <c r="C542" s="271"/>
      <c r="D542" s="271"/>
      <c r="E542" s="78"/>
      <c r="F542" s="271"/>
      <c r="G542" s="271"/>
      <c r="H542" s="271"/>
      <c r="I542" s="271"/>
      <c r="J542" s="103"/>
      <c r="K542" s="271"/>
      <c r="L542" s="103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78"/>
      <c r="B543" s="103"/>
      <c r="C543" s="271"/>
      <c r="D543" s="271"/>
      <c r="E543" s="78"/>
      <c r="F543" s="271"/>
      <c r="G543" s="271"/>
      <c r="H543" s="271"/>
      <c r="I543" s="271"/>
      <c r="J543" s="103"/>
      <c r="K543" s="271"/>
      <c r="L543" s="103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78"/>
      <c r="B544" s="103"/>
      <c r="C544" s="271"/>
      <c r="D544" s="271"/>
      <c r="E544" s="78"/>
      <c r="F544" s="271"/>
      <c r="G544" s="271"/>
      <c r="H544" s="271"/>
      <c r="I544" s="271"/>
      <c r="J544" s="103"/>
      <c r="K544" s="271"/>
      <c r="L544" s="103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78"/>
      <c r="B545" s="103"/>
      <c r="C545" s="271"/>
      <c r="D545" s="271"/>
      <c r="E545" s="78"/>
      <c r="F545" s="271"/>
      <c r="G545" s="271"/>
      <c r="H545" s="271"/>
      <c r="I545" s="271"/>
      <c r="J545" s="103"/>
      <c r="K545" s="271"/>
      <c r="L545" s="103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78"/>
      <c r="B546" s="103"/>
      <c r="C546" s="271"/>
      <c r="D546" s="271"/>
      <c r="E546" s="78"/>
      <c r="F546" s="271"/>
      <c r="G546" s="271"/>
      <c r="H546" s="271"/>
      <c r="I546" s="271"/>
      <c r="J546" s="103"/>
      <c r="K546" s="271"/>
      <c r="L546" s="103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78"/>
      <c r="B547" s="103"/>
      <c r="C547" s="271"/>
      <c r="D547" s="271"/>
      <c r="E547" s="78"/>
      <c r="F547" s="271"/>
      <c r="G547" s="271"/>
      <c r="H547" s="271"/>
      <c r="I547" s="271"/>
      <c r="J547" s="103"/>
      <c r="K547" s="271"/>
      <c r="L547" s="103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78"/>
      <c r="B548" s="103"/>
      <c r="C548" s="271"/>
      <c r="D548" s="271"/>
      <c r="E548" s="78"/>
      <c r="F548" s="271"/>
      <c r="G548" s="271"/>
      <c r="H548" s="271"/>
      <c r="I548" s="271"/>
      <c r="J548" s="103"/>
      <c r="K548" s="271"/>
      <c r="L548" s="103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78"/>
      <c r="B549" s="103"/>
      <c r="C549" s="271"/>
      <c r="D549" s="271"/>
      <c r="E549" s="78"/>
      <c r="F549" s="271"/>
      <c r="G549" s="271"/>
      <c r="H549" s="271"/>
      <c r="I549" s="271"/>
      <c r="J549" s="103"/>
      <c r="K549" s="271"/>
      <c r="L549" s="103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78"/>
      <c r="B550" s="103"/>
      <c r="C550" s="271"/>
      <c r="D550" s="271"/>
      <c r="E550" s="78"/>
      <c r="F550" s="271"/>
      <c r="G550" s="271"/>
      <c r="H550" s="271"/>
      <c r="I550" s="271"/>
      <c r="J550" s="103"/>
      <c r="K550" s="271"/>
      <c r="L550" s="103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78"/>
      <c r="B551" s="103"/>
      <c r="C551" s="271"/>
      <c r="D551" s="271"/>
      <c r="E551" s="78"/>
      <c r="F551" s="271"/>
      <c r="G551" s="271"/>
      <c r="H551" s="271"/>
      <c r="I551" s="271"/>
      <c r="J551" s="103"/>
      <c r="K551" s="271"/>
      <c r="L551" s="103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78"/>
      <c r="B552" s="103"/>
      <c r="C552" s="271"/>
      <c r="D552" s="271"/>
      <c r="E552" s="78"/>
      <c r="F552" s="271"/>
      <c r="G552" s="271"/>
      <c r="H552" s="271"/>
      <c r="I552" s="271"/>
      <c r="J552" s="103"/>
      <c r="K552" s="271"/>
      <c r="L552" s="103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78"/>
      <c r="B553" s="103"/>
      <c r="C553" s="271"/>
      <c r="D553" s="271"/>
      <c r="E553" s="78"/>
      <c r="F553" s="271"/>
      <c r="G553" s="271"/>
      <c r="H553" s="271"/>
      <c r="I553" s="271"/>
      <c r="J553" s="103"/>
      <c r="K553" s="271"/>
      <c r="L553" s="103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78"/>
      <c r="B554" s="103"/>
      <c r="C554" s="271"/>
      <c r="D554" s="271"/>
      <c r="E554" s="78"/>
      <c r="F554" s="271"/>
      <c r="G554" s="271"/>
      <c r="H554" s="271"/>
      <c r="I554" s="271"/>
      <c r="J554" s="103"/>
      <c r="K554" s="271"/>
      <c r="L554" s="103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78"/>
      <c r="B555" s="103"/>
      <c r="C555" s="271"/>
      <c r="D555" s="271"/>
      <c r="E555" s="78"/>
      <c r="F555" s="271"/>
      <c r="G555" s="271"/>
      <c r="H555" s="271"/>
      <c r="I555" s="271"/>
      <c r="J555" s="103"/>
      <c r="K555" s="271"/>
      <c r="L555" s="103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78"/>
      <c r="B556" s="103"/>
      <c r="C556" s="271"/>
      <c r="D556" s="271"/>
      <c r="E556" s="78"/>
      <c r="F556" s="271"/>
      <c r="G556" s="271"/>
      <c r="H556" s="271"/>
      <c r="I556" s="271"/>
      <c r="J556" s="103"/>
      <c r="K556" s="271"/>
      <c r="L556" s="103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78"/>
      <c r="B557" s="103"/>
      <c r="C557" s="271"/>
      <c r="D557" s="271"/>
      <c r="E557" s="78"/>
      <c r="F557" s="271"/>
      <c r="G557" s="271"/>
      <c r="H557" s="271"/>
      <c r="I557" s="271"/>
      <c r="J557" s="103"/>
      <c r="K557" s="271"/>
      <c r="L557" s="103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78"/>
      <c r="B558" s="103"/>
      <c r="C558" s="271"/>
      <c r="D558" s="271"/>
      <c r="E558" s="78"/>
      <c r="F558" s="271"/>
      <c r="G558" s="271"/>
      <c r="H558" s="271"/>
      <c r="I558" s="271"/>
      <c r="J558" s="103"/>
      <c r="K558" s="271"/>
      <c r="L558" s="103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78"/>
      <c r="B559" s="103"/>
      <c r="C559" s="271"/>
      <c r="D559" s="271"/>
      <c r="E559" s="78"/>
      <c r="F559" s="271"/>
      <c r="G559" s="271"/>
      <c r="H559" s="271"/>
      <c r="I559" s="271"/>
      <c r="J559" s="103"/>
      <c r="K559" s="271"/>
      <c r="L559" s="103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78"/>
      <c r="B560" s="103"/>
      <c r="C560" s="271"/>
      <c r="D560" s="271"/>
      <c r="E560" s="78"/>
      <c r="F560" s="271"/>
      <c r="G560" s="271"/>
      <c r="H560" s="271"/>
      <c r="I560" s="271"/>
      <c r="J560" s="103"/>
      <c r="K560" s="271"/>
      <c r="L560" s="103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78"/>
      <c r="B561" s="103"/>
      <c r="C561" s="271"/>
      <c r="D561" s="271"/>
      <c r="E561" s="78"/>
      <c r="F561" s="271"/>
      <c r="G561" s="271"/>
      <c r="H561" s="271"/>
      <c r="I561" s="271"/>
      <c r="J561" s="103"/>
      <c r="K561" s="271"/>
      <c r="L561" s="103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78"/>
      <c r="B562" s="103"/>
      <c r="C562" s="271"/>
      <c r="D562" s="271"/>
      <c r="E562" s="78"/>
      <c r="F562" s="271"/>
      <c r="G562" s="271"/>
      <c r="H562" s="271"/>
      <c r="I562" s="271"/>
      <c r="J562" s="103"/>
      <c r="K562" s="271"/>
      <c r="L562" s="103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78"/>
      <c r="B563" s="103"/>
      <c r="C563" s="271"/>
      <c r="D563" s="271"/>
      <c r="E563" s="78"/>
      <c r="F563" s="271"/>
      <c r="G563" s="271"/>
      <c r="H563" s="271"/>
      <c r="I563" s="271"/>
      <c r="J563" s="103"/>
      <c r="K563" s="271"/>
      <c r="L563" s="103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78"/>
      <c r="B564" s="103"/>
      <c r="C564" s="271"/>
      <c r="D564" s="271"/>
      <c r="E564" s="78"/>
      <c r="F564" s="271"/>
      <c r="G564" s="271"/>
      <c r="H564" s="271"/>
      <c r="I564" s="271"/>
      <c r="J564" s="103"/>
      <c r="K564" s="271"/>
      <c r="L564" s="103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78"/>
      <c r="B565" s="103"/>
      <c r="C565" s="271"/>
      <c r="D565" s="271"/>
      <c r="E565" s="78"/>
      <c r="F565" s="271"/>
      <c r="G565" s="271"/>
      <c r="H565" s="271"/>
      <c r="I565" s="271"/>
      <c r="J565" s="103"/>
      <c r="K565" s="271"/>
      <c r="L565" s="103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78"/>
      <c r="B566" s="103"/>
      <c r="C566" s="271"/>
      <c r="D566" s="271"/>
      <c r="E566" s="78"/>
      <c r="F566" s="271"/>
      <c r="G566" s="271"/>
      <c r="H566" s="271"/>
      <c r="I566" s="271"/>
      <c r="J566" s="103"/>
      <c r="K566" s="271"/>
      <c r="L566" s="103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78"/>
      <c r="B567" s="103"/>
      <c r="C567" s="271"/>
      <c r="D567" s="271"/>
      <c r="E567" s="78"/>
      <c r="F567" s="271"/>
      <c r="G567" s="271"/>
      <c r="H567" s="271"/>
      <c r="I567" s="271"/>
      <c r="J567" s="103"/>
      <c r="K567" s="271"/>
      <c r="L567" s="103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78"/>
      <c r="B568" s="103"/>
      <c r="C568" s="271"/>
      <c r="D568" s="271"/>
      <c r="E568" s="78"/>
      <c r="F568" s="271"/>
      <c r="G568" s="271"/>
      <c r="H568" s="271"/>
      <c r="I568" s="271"/>
      <c r="J568" s="103"/>
      <c r="K568" s="271"/>
      <c r="L568" s="103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78"/>
      <c r="B569" s="103"/>
      <c r="C569" s="271"/>
      <c r="D569" s="271"/>
      <c r="E569" s="78"/>
      <c r="F569" s="271"/>
      <c r="G569" s="271"/>
      <c r="H569" s="271"/>
      <c r="I569" s="271"/>
      <c r="J569" s="103"/>
      <c r="K569" s="271"/>
      <c r="L569" s="103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78"/>
      <c r="B570" s="103"/>
      <c r="C570" s="271"/>
      <c r="D570" s="271"/>
      <c r="E570" s="78"/>
      <c r="F570" s="271"/>
      <c r="G570" s="271"/>
      <c r="H570" s="271"/>
      <c r="I570" s="271"/>
      <c r="J570" s="103"/>
      <c r="K570" s="271"/>
      <c r="L570" s="103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78"/>
      <c r="B571" s="103"/>
      <c r="C571" s="271"/>
      <c r="D571" s="271"/>
      <c r="E571" s="78"/>
      <c r="F571" s="271"/>
      <c r="G571" s="271"/>
      <c r="H571" s="271"/>
      <c r="I571" s="271"/>
      <c r="J571" s="103"/>
      <c r="K571" s="271"/>
      <c r="L571" s="103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78"/>
      <c r="B572" s="103"/>
      <c r="C572" s="271"/>
      <c r="D572" s="271"/>
      <c r="E572" s="78"/>
      <c r="F572" s="271"/>
      <c r="G572" s="271"/>
      <c r="H572" s="271"/>
      <c r="I572" s="271"/>
      <c r="J572" s="103"/>
      <c r="K572" s="271"/>
      <c r="L572" s="103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78"/>
      <c r="B573" s="103"/>
      <c r="C573" s="271"/>
      <c r="D573" s="271"/>
      <c r="E573" s="78"/>
      <c r="F573" s="271"/>
      <c r="G573" s="271"/>
      <c r="H573" s="271"/>
      <c r="I573" s="271"/>
      <c r="J573" s="103"/>
      <c r="K573" s="271"/>
      <c r="L573" s="103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78"/>
      <c r="B574" s="103"/>
      <c r="C574" s="271"/>
      <c r="D574" s="271"/>
      <c r="E574" s="78"/>
      <c r="F574" s="271"/>
      <c r="G574" s="271"/>
      <c r="H574" s="271"/>
      <c r="I574" s="271"/>
      <c r="J574" s="103"/>
      <c r="K574" s="271"/>
      <c r="L574" s="103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78"/>
      <c r="B575" s="103"/>
      <c r="C575" s="271"/>
      <c r="D575" s="271"/>
      <c r="E575" s="78"/>
      <c r="F575" s="271"/>
      <c r="G575" s="271"/>
      <c r="H575" s="271"/>
      <c r="I575" s="271"/>
      <c r="J575" s="103"/>
      <c r="K575" s="271"/>
      <c r="L575" s="103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78"/>
      <c r="B576" s="103"/>
      <c r="C576" s="271"/>
      <c r="D576" s="271"/>
      <c r="E576" s="78"/>
      <c r="F576" s="271"/>
      <c r="G576" s="271"/>
      <c r="H576" s="271"/>
      <c r="I576" s="271"/>
      <c r="J576" s="103"/>
      <c r="K576" s="271"/>
      <c r="L576" s="103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78"/>
      <c r="B577" s="103"/>
      <c r="C577" s="271"/>
      <c r="D577" s="271"/>
      <c r="E577" s="78"/>
      <c r="F577" s="271"/>
      <c r="G577" s="271"/>
      <c r="H577" s="271"/>
      <c r="I577" s="271"/>
      <c r="J577" s="103"/>
      <c r="K577" s="271"/>
      <c r="L577" s="103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78"/>
      <c r="B578" s="103"/>
      <c r="C578" s="271"/>
      <c r="D578" s="271"/>
      <c r="E578" s="78"/>
      <c r="F578" s="271"/>
      <c r="G578" s="271"/>
      <c r="H578" s="271"/>
      <c r="I578" s="271"/>
      <c r="J578" s="103"/>
      <c r="K578" s="271"/>
      <c r="L578" s="103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78"/>
      <c r="B579" s="103"/>
      <c r="C579" s="271"/>
      <c r="D579" s="271"/>
      <c r="E579" s="78"/>
      <c r="F579" s="271"/>
      <c r="G579" s="271"/>
      <c r="H579" s="271"/>
      <c r="I579" s="271"/>
      <c r="J579" s="103"/>
      <c r="K579" s="271"/>
      <c r="L579" s="103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78"/>
      <c r="B580" s="103"/>
      <c r="C580" s="271"/>
      <c r="D580" s="271"/>
      <c r="E580" s="78"/>
      <c r="F580" s="271"/>
      <c r="G580" s="271"/>
      <c r="H580" s="271"/>
      <c r="I580" s="271"/>
      <c r="J580" s="103"/>
      <c r="K580" s="271"/>
      <c r="L580" s="103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78"/>
      <c r="B581" s="103"/>
      <c r="C581" s="271"/>
      <c r="D581" s="271"/>
      <c r="E581" s="78"/>
      <c r="F581" s="271"/>
      <c r="G581" s="271"/>
      <c r="H581" s="271"/>
      <c r="I581" s="271"/>
      <c r="J581" s="103"/>
      <c r="K581" s="271"/>
      <c r="L581" s="103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78"/>
      <c r="B582" s="103"/>
      <c r="C582" s="271"/>
      <c r="D582" s="271"/>
      <c r="E582" s="78"/>
      <c r="F582" s="271"/>
      <c r="G582" s="271"/>
      <c r="H582" s="271"/>
      <c r="I582" s="271"/>
      <c r="J582" s="103"/>
      <c r="K582" s="271"/>
      <c r="L582" s="103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78"/>
      <c r="B583" s="103"/>
      <c r="C583" s="271"/>
      <c r="D583" s="271"/>
      <c r="E583" s="78"/>
      <c r="F583" s="271"/>
      <c r="G583" s="271"/>
      <c r="H583" s="271"/>
      <c r="I583" s="271"/>
      <c r="J583" s="103"/>
      <c r="K583" s="271"/>
      <c r="L583" s="103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78"/>
      <c r="B584" s="103"/>
      <c r="C584" s="271"/>
      <c r="D584" s="271"/>
      <c r="E584" s="78"/>
      <c r="F584" s="271"/>
      <c r="G584" s="271"/>
      <c r="H584" s="271"/>
      <c r="I584" s="271"/>
      <c r="J584" s="103"/>
      <c r="K584" s="271"/>
      <c r="L584" s="103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78"/>
      <c r="B585" s="103"/>
      <c r="C585" s="271"/>
      <c r="D585" s="271"/>
      <c r="E585" s="78"/>
      <c r="F585" s="271"/>
      <c r="G585" s="271"/>
      <c r="H585" s="271"/>
      <c r="I585" s="271"/>
      <c r="J585" s="103"/>
      <c r="K585" s="271"/>
      <c r="L585" s="103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78"/>
      <c r="B586" s="103"/>
      <c r="C586" s="271"/>
      <c r="D586" s="271"/>
      <c r="E586" s="78"/>
      <c r="F586" s="271"/>
      <c r="G586" s="271"/>
      <c r="H586" s="271"/>
      <c r="I586" s="271"/>
      <c r="J586" s="103"/>
      <c r="K586" s="271"/>
      <c r="L586" s="103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78"/>
      <c r="B587" s="103"/>
      <c r="C587" s="271"/>
      <c r="D587" s="271"/>
      <c r="E587" s="78"/>
      <c r="F587" s="271"/>
      <c r="G587" s="271"/>
      <c r="H587" s="271"/>
      <c r="I587" s="271"/>
      <c r="J587" s="103"/>
      <c r="K587" s="271"/>
      <c r="L587" s="103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78"/>
      <c r="B588" s="103"/>
      <c r="C588" s="271"/>
      <c r="D588" s="271"/>
      <c r="E588" s="78"/>
      <c r="F588" s="271"/>
      <c r="G588" s="271"/>
      <c r="H588" s="271"/>
      <c r="I588" s="271"/>
      <c r="J588" s="103"/>
      <c r="K588" s="271"/>
      <c r="L588" s="103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78"/>
      <c r="B589" s="103"/>
      <c r="C589" s="271"/>
      <c r="D589" s="271"/>
      <c r="E589" s="78"/>
      <c r="F589" s="271"/>
      <c r="G589" s="271"/>
      <c r="H589" s="271"/>
      <c r="I589" s="271"/>
      <c r="J589" s="103"/>
      <c r="K589" s="271"/>
      <c r="L589" s="103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78"/>
      <c r="B590" s="103"/>
      <c r="C590" s="271"/>
      <c r="D590" s="271"/>
      <c r="E590" s="78"/>
      <c r="F590" s="271"/>
      <c r="G590" s="271"/>
      <c r="H590" s="271"/>
      <c r="I590" s="271"/>
      <c r="J590" s="103"/>
      <c r="K590" s="271"/>
      <c r="L590" s="103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78"/>
      <c r="B591" s="103"/>
      <c r="C591" s="271"/>
      <c r="D591" s="271"/>
      <c r="E591" s="78"/>
      <c r="F591" s="271"/>
      <c r="G591" s="271"/>
      <c r="H591" s="271"/>
      <c r="I591" s="271"/>
      <c r="J591" s="103"/>
      <c r="K591" s="271"/>
      <c r="L591" s="103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78"/>
      <c r="B592" s="103"/>
      <c r="C592" s="271"/>
      <c r="D592" s="271"/>
      <c r="E592" s="78"/>
      <c r="F592" s="271"/>
      <c r="G592" s="271"/>
      <c r="H592" s="271"/>
      <c r="I592" s="271"/>
      <c r="J592" s="103"/>
      <c r="K592" s="271"/>
      <c r="L592" s="103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78"/>
      <c r="B593" s="103"/>
      <c r="C593" s="271"/>
      <c r="D593" s="271"/>
      <c r="E593" s="78"/>
      <c r="F593" s="271"/>
      <c r="G593" s="271"/>
      <c r="H593" s="271"/>
      <c r="I593" s="271"/>
      <c r="J593" s="103"/>
      <c r="K593" s="271"/>
      <c r="L593" s="103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78"/>
      <c r="B594" s="103"/>
      <c r="C594" s="271"/>
      <c r="D594" s="271"/>
      <c r="E594" s="78"/>
      <c r="F594" s="271"/>
      <c r="G594" s="271"/>
      <c r="H594" s="271"/>
      <c r="I594" s="271"/>
      <c r="J594" s="103"/>
      <c r="K594" s="271"/>
      <c r="L594" s="103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78"/>
      <c r="B595" s="103"/>
      <c r="C595" s="271"/>
      <c r="D595" s="271"/>
      <c r="E595" s="78"/>
      <c r="F595" s="271"/>
      <c r="G595" s="271"/>
      <c r="H595" s="271"/>
      <c r="I595" s="271"/>
      <c r="J595" s="103"/>
      <c r="K595" s="271"/>
      <c r="L595" s="103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78"/>
      <c r="B596" s="103"/>
      <c r="C596" s="271"/>
      <c r="D596" s="271"/>
      <c r="E596" s="78"/>
      <c r="F596" s="271"/>
      <c r="G596" s="271"/>
      <c r="H596" s="271"/>
      <c r="I596" s="271"/>
      <c r="J596" s="103"/>
      <c r="K596" s="271"/>
      <c r="L596" s="103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78"/>
      <c r="B597" s="103"/>
      <c r="C597" s="271"/>
      <c r="D597" s="271"/>
      <c r="E597" s="78"/>
      <c r="F597" s="271"/>
      <c r="G597" s="271"/>
      <c r="H597" s="271"/>
      <c r="I597" s="271"/>
      <c r="J597" s="103"/>
      <c r="K597" s="271"/>
      <c r="L597" s="103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78"/>
      <c r="B598" s="103"/>
      <c r="C598" s="271"/>
      <c r="D598" s="271"/>
      <c r="E598" s="78"/>
      <c r="F598" s="271"/>
      <c r="G598" s="271"/>
      <c r="H598" s="271"/>
      <c r="I598" s="271"/>
      <c r="J598" s="103"/>
      <c r="K598" s="271"/>
      <c r="L598" s="103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78"/>
      <c r="B599" s="103"/>
      <c r="C599" s="271"/>
      <c r="D599" s="271"/>
      <c r="E599" s="78"/>
      <c r="F599" s="271"/>
      <c r="G599" s="271"/>
      <c r="H599" s="271"/>
      <c r="I599" s="271"/>
      <c r="J599" s="103"/>
      <c r="K599" s="271"/>
      <c r="L599" s="103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78"/>
      <c r="B600" s="103"/>
      <c r="C600" s="271"/>
      <c r="D600" s="271"/>
      <c r="E600" s="78"/>
      <c r="F600" s="271"/>
      <c r="G600" s="271"/>
      <c r="H600" s="271"/>
      <c r="I600" s="271"/>
      <c r="J600" s="103"/>
      <c r="K600" s="271"/>
      <c r="L600" s="103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78"/>
      <c r="B601" s="103"/>
      <c r="C601" s="271"/>
      <c r="D601" s="271"/>
      <c r="E601" s="78"/>
      <c r="F601" s="271"/>
      <c r="G601" s="271"/>
      <c r="H601" s="271"/>
      <c r="I601" s="271"/>
      <c r="J601" s="103"/>
      <c r="K601" s="271"/>
      <c r="L601" s="103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78"/>
      <c r="B602" s="103"/>
      <c r="C602" s="271"/>
      <c r="D602" s="271"/>
      <c r="E602" s="78"/>
      <c r="F602" s="271"/>
      <c r="G602" s="271"/>
      <c r="H602" s="271"/>
      <c r="I602" s="271"/>
      <c r="J602" s="103"/>
      <c r="K602" s="271"/>
      <c r="L602" s="103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78"/>
      <c r="B603" s="103"/>
      <c r="C603" s="271"/>
      <c r="D603" s="271"/>
      <c r="E603" s="78"/>
      <c r="F603" s="271"/>
      <c r="G603" s="271"/>
      <c r="H603" s="271"/>
      <c r="I603" s="271"/>
      <c r="J603" s="103"/>
      <c r="K603" s="271"/>
      <c r="L603" s="103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78"/>
      <c r="B604" s="103"/>
      <c r="C604" s="271"/>
      <c r="D604" s="271"/>
      <c r="E604" s="78"/>
      <c r="F604" s="271"/>
      <c r="G604" s="271"/>
      <c r="H604" s="271"/>
      <c r="I604" s="271"/>
      <c r="J604" s="103"/>
      <c r="K604" s="271"/>
      <c r="L604" s="103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78"/>
      <c r="B605" s="103"/>
      <c r="C605" s="271"/>
      <c r="D605" s="271"/>
      <c r="E605" s="78"/>
      <c r="F605" s="271"/>
      <c r="G605" s="271"/>
      <c r="H605" s="271"/>
      <c r="I605" s="271"/>
      <c r="J605" s="103"/>
      <c r="K605" s="271"/>
      <c r="L605" s="103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78"/>
      <c r="B606" s="103"/>
      <c r="C606" s="271"/>
      <c r="D606" s="271"/>
      <c r="E606" s="78"/>
      <c r="F606" s="271"/>
      <c r="G606" s="271"/>
      <c r="H606" s="271"/>
      <c r="I606" s="271"/>
      <c r="J606" s="103"/>
      <c r="K606" s="271"/>
      <c r="L606" s="103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78"/>
      <c r="B607" s="103"/>
      <c r="C607" s="271"/>
      <c r="D607" s="271"/>
      <c r="E607" s="78"/>
      <c r="F607" s="271"/>
      <c r="G607" s="271"/>
      <c r="H607" s="271"/>
      <c r="I607" s="271"/>
      <c r="J607" s="103"/>
      <c r="K607" s="271"/>
      <c r="L607" s="103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78"/>
      <c r="B608" s="103"/>
      <c r="C608" s="271"/>
      <c r="D608" s="271"/>
      <c r="E608" s="78"/>
      <c r="F608" s="271"/>
      <c r="G608" s="271"/>
      <c r="H608" s="271"/>
      <c r="I608" s="271"/>
      <c r="J608" s="103"/>
      <c r="K608" s="271"/>
      <c r="L608" s="103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78"/>
      <c r="B609" s="103"/>
      <c r="C609" s="271"/>
      <c r="D609" s="271"/>
      <c r="E609" s="78"/>
      <c r="F609" s="271"/>
      <c r="G609" s="271"/>
      <c r="H609" s="271"/>
      <c r="I609" s="271"/>
      <c r="J609" s="103"/>
      <c r="K609" s="271"/>
      <c r="L609" s="103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78"/>
      <c r="B610" s="103"/>
      <c r="C610" s="271"/>
      <c r="D610" s="271"/>
      <c r="E610" s="78"/>
      <c r="F610" s="271"/>
      <c r="G610" s="271"/>
      <c r="H610" s="271"/>
      <c r="I610" s="271"/>
      <c r="J610" s="103"/>
      <c r="K610" s="271"/>
      <c r="L610" s="103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78"/>
      <c r="B611" s="103"/>
      <c r="C611" s="271"/>
      <c r="D611" s="271"/>
      <c r="E611" s="78"/>
      <c r="F611" s="271"/>
      <c r="G611" s="271"/>
      <c r="H611" s="271"/>
      <c r="I611" s="271"/>
      <c r="J611" s="103"/>
      <c r="K611" s="271"/>
      <c r="L611" s="103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78"/>
      <c r="B612" s="103"/>
      <c r="C612" s="271"/>
      <c r="D612" s="271"/>
      <c r="E612" s="78"/>
      <c r="F612" s="271"/>
      <c r="G612" s="271"/>
      <c r="H612" s="271"/>
      <c r="I612" s="271"/>
      <c r="J612" s="103"/>
      <c r="K612" s="271"/>
      <c r="L612" s="103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78"/>
      <c r="B613" s="103"/>
      <c r="C613" s="271"/>
      <c r="D613" s="271"/>
      <c r="E613" s="78"/>
      <c r="F613" s="271"/>
      <c r="G613" s="271"/>
      <c r="H613" s="271"/>
      <c r="I613" s="271"/>
      <c r="J613" s="103"/>
      <c r="K613" s="271"/>
      <c r="L613" s="103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78"/>
      <c r="B614" s="103"/>
      <c r="C614" s="271"/>
      <c r="D614" s="271"/>
      <c r="E614" s="78"/>
      <c r="F614" s="271"/>
      <c r="G614" s="271"/>
      <c r="H614" s="271"/>
      <c r="I614" s="271"/>
      <c r="J614" s="103"/>
      <c r="K614" s="271"/>
      <c r="L614" s="103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78"/>
      <c r="B615" s="103"/>
      <c r="C615" s="271"/>
      <c r="D615" s="271"/>
      <c r="E615" s="78"/>
      <c r="F615" s="271"/>
      <c r="G615" s="271"/>
      <c r="H615" s="271"/>
      <c r="I615" s="271"/>
      <c r="J615" s="103"/>
      <c r="K615" s="271"/>
      <c r="L615" s="103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78"/>
      <c r="B616" s="103"/>
      <c r="C616" s="271"/>
      <c r="D616" s="271"/>
      <c r="E616" s="78"/>
      <c r="F616" s="271"/>
      <c r="G616" s="271"/>
      <c r="H616" s="271"/>
      <c r="I616" s="271"/>
      <c r="J616" s="103"/>
      <c r="K616" s="271"/>
      <c r="L616" s="103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78"/>
      <c r="B617" s="103"/>
      <c r="C617" s="271"/>
      <c r="D617" s="271"/>
      <c r="E617" s="78"/>
      <c r="F617" s="271"/>
      <c r="G617" s="271"/>
      <c r="H617" s="271"/>
      <c r="I617" s="271"/>
      <c r="J617" s="103"/>
      <c r="K617" s="271"/>
      <c r="L617" s="103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78"/>
      <c r="B618" s="103"/>
      <c r="C618" s="271"/>
      <c r="D618" s="271"/>
      <c r="E618" s="78"/>
      <c r="F618" s="271"/>
      <c r="G618" s="271"/>
      <c r="H618" s="271"/>
      <c r="I618" s="271"/>
      <c r="J618" s="103"/>
      <c r="K618" s="271"/>
      <c r="L618" s="103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78"/>
      <c r="B619" s="103"/>
      <c r="C619" s="271"/>
      <c r="D619" s="271"/>
      <c r="E619" s="78"/>
      <c r="F619" s="271"/>
      <c r="G619" s="271"/>
      <c r="H619" s="271"/>
      <c r="I619" s="271"/>
      <c r="J619" s="103"/>
      <c r="K619" s="271"/>
      <c r="L619" s="103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78"/>
      <c r="B620" s="103"/>
      <c r="C620" s="271"/>
      <c r="D620" s="271"/>
      <c r="E620" s="78"/>
      <c r="F620" s="271"/>
      <c r="G620" s="271"/>
      <c r="H620" s="271"/>
      <c r="I620" s="271"/>
      <c r="J620" s="103"/>
      <c r="K620" s="271"/>
      <c r="L620" s="103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78"/>
      <c r="B621" s="103"/>
      <c r="C621" s="271"/>
      <c r="D621" s="271"/>
      <c r="E621" s="78"/>
      <c r="F621" s="271"/>
      <c r="G621" s="271"/>
      <c r="H621" s="271"/>
      <c r="I621" s="271"/>
      <c r="J621" s="103"/>
      <c r="K621" s="271"/>
      <c r="L621" s="103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78"/>
      <c r="B622" s="103"/>
      <c r="C622" s="271"/>
      <c r="D622" s="271"/>
      <c r="E622" s="78"/>
      <c r="F622" s="271"/>
      <c r="G622" s="271"/>
      <c r="H622" s="271"/>
      <c r="I622" s="271"/>
      <c r="J622" s="103"/>
      <c r="K622" s="271"/>
      <c r="L622" s="103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78"/>
      <c r="B623" s="103"/>
      <c r="C623" s="271"/>
      <c r="D623" s="271"/>
      <c r="E623" s="78"/>
      <c r="F623" s="271"/>
      <c r="G623" s="271"/>
      <c r="H623" s="271"/>
      <c r="I623" s="271"/>
      <c r="J623" s="103"/>
      <c r="K623" s="271"/>
      <c r="L623" s="103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78"/>
      <c r="B624" s="103"/>
      <c r="C624" s="271"/>
      <c r="D624" s="271"/>
      <c r="E624" s="78"/>
      <c r="F624" s="271"/>
      <c r="G624" s="271"/>
      <c r="H624" s="271"/>
      <c r="I624" s="271"/>
      <c r="J624" s="103"/>
      <c r="K624" s="271"/>
      <c r="L624" s="103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78"/>
      <c r="B625" s="103"/>
      <c r="C625" s="271"/>
      <c r="D625" s="271"/>
      <c r="E625" s="78"/>
      <c r="F625" s="271"/>
      <c r="G625" s="271"/>
      <c r="H625" s="271"/>
      <c r="I625" s="271"/>
      <c r="J625" s="103"/>
      <c r="K625" s="271"/>
      <c r="L625" s="103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78"/>
      <c r="B626" s="103"/>
      <c r="C626" s="271"/>
      <c r="D626" s="271"/>
      <c r="E626" s="78"/>
      <c r="F626" s="271"/>
      <c r="G626" s="271"/>
      <c r="H626" s="271"/>
      <c r="I626" s="271"/>
      <c r="J626" s="103"/>
      <c r="K626" s="271"/>
      <c r="L626" s="103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78"/>
      <c r="B627" s="103"/>
      <c r="C627" s="271"/>
      <c r="D627" s="271"/>
      <c r="E627" s="78"/>
      <c r="F627" s="271"/>
      <c r="G627" s="271"/>
      <c r="H627" s="271"/>
      <c r="I627" s="271"/>
      <c r="J627" s="103"/>
      <c r="K627" s="271"/>
      <c r="L627" s="103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78"/>
      <c r="B628" s="103"/>
      <c r="C628" s="271"/>
      <c r="D628" s="271"/>
      <c r="E628" s="78"/>
      <c r="F628" s="271"/>
      <c r="G628" s="271"/>
      <c r="H628" s="271"/>
      <c r="I628" s="271"/>
      <c r="J628" s="103"/>
      <c r="K628" s="271"/>
      <c r="L628" s="103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78"/>
      <c r="B629" s="103"/>
      <c r="C629" s="271"/>
      <c r="D629" s="271"/>
      <c r="E629" s="78"/>
      <c r="F629" s="271"/>
      <c r="G629" s="271"/>
      <c r="H629" s="271"/>
      <c r="I629" s="271"/>
      <c r="J629" s="103"/>
      <c r="K629" s="271"/>
      <c r="L629" s="103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78"/>
      <c r="B630" s="103"/>
      <c r="C630" s="271"/>
      <c r="D630" s="271"/>
      <c r="E630" s="78"/>
      <c r="F630" s="271"/>
      <c r="G630" s="271"/>
      <c r="H630" s="271"/>
      <c r="I630" s="271"/>
      <c r="J630" s="103"/>
      <c r="K630" s="271"/>
      <c r="L630" s="103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78"/>
      <c r="B631" s="103"/>
      <c r="C631" s="271"/>
      <c r="D631" s="271"/>
      <c r="E631" s="78"/>
      <c r="F631" s="271"/>
      <c r="G631" s="271"/>
      <c r="H631" s="271"/>
      <c r="I631" s="271"/>
      <c r="J631" s="103"/>
      <c r="K631" s="271"/>
      <c r="L631" s="103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78"/>
      <c r="B632" s="103"/>
      <c r="C632" s="271"/>
      <c r="D632" s="271"/>
      <c r="E632" s="78"/>
      <c r="F632" s="271"/>
      <c r="G632" s="271"/>
      <c r="H632" s="271"/>
      <c r="I632" s="271"/>
      <c r="J632" s="103"/>
      <c r="K632" s="271"/>
      <c r="L632" s="103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78"/>
      <c r="B633" s="103"/>
      <c r="C633" s="271"/>
      <c r="D633" s="271"/>
      <c r="E633" s="78"/>
      <c r="F633" s="271"/>
      <c r="G633" s="271"/>
      <c r="H633" s="271"/>
      <c r="I633" s="271"/>
      <c r="J633" s="103"/>
      <c r="K633" s="271"/>
      <c r="L633" s="103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78"/>
      <c r="B634" s="103"/>
      <c r="C634" s="271"/>
      <c r="D634" s="271"/>
      <c r="E634" s="78"/>
      <c r="F634" s="271"/>
      <c r="G634" s="271"/>
      <c r="H634" s="271"/>
      <c r="I634" s="271"/>
      <c r="J634" s="103"/>
      <c r="K634" s="271"/>
      <c r="L634" s="103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78"/>
      <c r="B635" s="103"/>
      <c r="C635" s="271"/>
      <c r="D635" s="271"/>
      <c r="E635" s="78"/>
      <c r="F635" s="271"/>
      <c r="G635" s="271"/>
      <c r="H635" s="271"/>
      <c r="I635" s="271"/>
      <c r="J635" s="103"/>
      <c r="K635" s="271"/>
      <c r="L635" s="103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78"/>
      <c r="B636" s="103"/>
      <c r="C636" s="271"/>
      <c r="D636" s="271"/>
      <c r="E636" s="78"/>
      <c r="F636" s="271"/>
      <c r="G636" s="271"/>
      <c r="H636" s="271"/>
      <c r="I636" s="271"/>
      <c r="J636" s="103"/>
      <c r="K636" s="271"/>
      <c r="L636" s="103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78"/>
      <c r="B637" s="103"/>
      <c r="C637" s="271"/>
      <c r="D637" s="271"/>
      <c r="E637" s="78"/>
      <c r="F637" s="271"/>
      <c r="G637" s="271"/>
      <c r="H637" s="271"/>
      <c r="I637" s="271"/>
      <c r="J637" s="103"/>
      <c r="K637" s="271"/>
      <c r="L637" s="103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78"/>
      <c r="B638" s="103"/>
      <c r="C638" s="271"/>
      <c r="D638" s="271"/>
      <c r="E638" s="78"/>
      <c r="F638" s="271"/>
      <c r="G638" s="271"/>
      <c r="H638" s="271"/>
      <c r="I638" s="271"/>
      <c r="J638" s="103"/>
      <c r="K638" s="271"/>
      <c r="L638" s="103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78"/>
      <c r="B639" s="103"/>
      <c r="C639" s="271"/>
      <c r="D639" s="271"/>
      <c r="E639" s="78"/>
      <c r="F639" s="271"/>
      <c r="G639" s="271"/>
      <c r="H639" s="271"/>
      <c r="I639" s="271"/>
      <c r="J639" s="103"/>
      <c r="K639" s="271"/>
      <c r="L639" s="103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78"/>
      <c r="B640" s="103"/>
      <c r="C640" s="271"/>
      <c r="D640" s="271"/>
      <c r="E640" s="78"/>
      <c r="F640" s="271"/>
      <c r="G640" s="271"/>
      <c r="H640" s="271"/>
      <c r="I640" s="271"/>
      <c r="J640" s="103"/>
      <c r="K640" s="271"/>
      <c r="L640" s="103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78"/>
      <c r="B641" s="103"/>
      <c r="C641" s="271"/>
      <c r="D641" s="271"/>
      <c r="E641" s="78"/>
      <c r="F641" s="271"/>
      <c r="G641" s="271"/>
      <c r="H641" s="271"/>
      <c r="I641" s="271"/>
      <c r="J641" s="103"/>
      <c r="K641" s="271"/>
      <c r="L641" s="103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78"/>
      <c r="B642" s="103"/>
      <c r="C642" s="271"/>
      <c r="D642" s="271"/>
      <c r="E642" s="78"/>
      <c r="F642" s="271"/>
      <c r="G642" s="271"/>
      <c r="H642" s="271"/>
      <c r="I642" s="271"/>
      <c r="J642" s="103"/>
      <c r="K642" s="271"/>
      <c r="L642" s="103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78"/>
      <c r="B643" s="103"/>
      <c r="C643" s="271"/>
      <c r="D643" s="271"/>
      <c r="E643" s="78"/>
      <c r="F643" s="271"/>
      <c r="G643" s="271"/>
      <c r="H643" s="271"/>
      <c r="I643" s="271"/>
      <c r="J643" s="103"/>
      <c r="K643" s="271"/>
      <c r="L643" s="103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78"/>
      <c r="B644" s="103"/>
      <c r="C644" s="271"/>
      <c r="D644" s="271"/>
      <c r="E644" s="78"/>
      <c r="F644" s="271"/>
      <c r="G644" s="271"/>
      <c r="H644" s="271"/>
      <c r="I644" s="271"/>
      <c r="J644" s="103"/>
      <c r="K644" s="271"/>
      <c r="L644" s="103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78"/>
      <c r="B645" s="103"/>
      <c r="C645" s="271"/>
      <c r="D645" s="271"/>
      <c r="E645" s="78"/>
      <c r="F645" s="271"/>
      <c r="G645" s="271"/>
      <c r="H645" s="271"/>
      <c r="I645" s="271"/>
      <c r="J645" s="103"/>
      <c r="K645" s="271"/>
      <c r="L645" s="103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78"/>
      <c r="B646" s="103"/>
      <c r="C646" s="271"/>
      <c r="D646" s="271"/>
      <c r="E646" s="78"/>
      <c r="F646" s="271"/>
      <c r="G646" s="271"/>
      <c r="H646" s="271"/>
      <c r="I646" s="271"/>
      <c r="J646" s="103"/>
      <c r="K646" s="271"/>
      <c r="L646" s="103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78"/>
      <c r="B647" s="103"/>
      <c r="C647" s="271"/>
      <c r="D647" s="271"/>
      <c r="E647" s="78"/>
      <c r="F647" s="271"/>
      <c r="G647" s="271"/>
      <c r="H647" s="271"/>
      <c r="I647" s="271"/>
      <c r="J647" s="103"/>
      <c r="K647" s="271"/>
      <c r="L647" s="103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78"/>
      <c r="B648" s="103"/>
      <c r="C648" s="271"/>
      <c r="D648" s="271"/>
      <c r="E648" s="78"/>
      <c r="F648" s="271"/>
      <c r="G648" s="271"/>
      <c r="H648" s="271"/>
      <c r="I648" s="271"/>
      <c r="J648" s="103"/>
      <c r="K648" s="271"/>
      <c r="L648" s="103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78"/>
      <c r="B649" s="103"/>
      <c r="C649" s="271"/>
      <c r="D649" s="271"/>
      <c r="E649" s="78"/>
      <c r="F649" s="271"/>
      <c r="G649" s="271"/>
      <c r="H649" s="271"/>
      <c r="I649" s="271"/>
      <c r="J649" s="103"/>
      <c r="K649" s="271"/>
      <c r="L649" s="103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78"/>
      <c r="B650" s="103"/>
      <c r="C650" s="271"/>
      <c r="D650" s="271"/>
      <c r="E650" s="78"/>
      <c r="F650" s="271"/>
      <c r="G650" s="271"/>
      <c r="H650" s="271"/>
      <c r="I650" s="271"/>
      <c r="J650" s="103"/>
      <c r="K650" s="271"/>
      <c r="L650" s="103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78"/>
      <c r="B651" s="103"/>
      <c r="C651" s="271"/>
      <c r="D651" s="271"/>
      <c r="E651" s="78"/>
      <c r="F651" s="271"/>
      <c r="G651" s="271"/>
      <c r="H651" s="271"/>
      <c r="I651" s="271"/>
      <c r="J651" s="103"/>
      <c r="K651" s="271"/>
      <c r="L651" s="103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78"/>
      <c r="B652" s="103"/>
      <c r="C652" s="271"/>
      <c r="D652" s="271"/>
      <c r="E652" s="78"/>
      <c r="F652" s="271"/>
      <c r="G652" s="271"/>
      <c r="H652" s="271"/>
      <c r="I652" s="271"/>
      <c r="J652" s="103"/>
      <c r="K652" s="271"/>
      <c r="L652" s="103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78"/>
      <c r="B653" s="103"/>
      <c r="C653" s="271"/>
      <c r="D653" s="271"/>
      <c r="E653" s="78"/>
      <c r="F653" s="271"/>
      <c r="G653" s="271"/>
      <c r="H653" s="271"/>
      <c r="I653" s="271"/>
      <c r="J653" s="103"/>
      <c r="K653" s="271"/>
      <c r="L653" s="103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78"/>
      <c r="B654" s="103"/>
      <c r="C654" s="271"/>
      <c r="D654" s="271"/>
      <c r="E654" s="78"/>
      <c r="F654" s="271"/>
      <c r="G654" s="271"/>
      <c r="H654" s="271"/>
      <c r="I654" s="271"/>
      <c r="J654" s="103"/>
      <c r="K654" s="271"/>
      <c r="L654" s="103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78"/>
      <c r="B655" s="103"/>
      <c r="C655" s="271"/>
      <c r="D655" s="271"/>
      <c r="E655" s="78"/>
      <c r="F655" s="271"/>
      <c r="G655" s="271"/>
      <c r="H655" s="271"/>
      <c r="I655" s="271"/>
      <c r="J655" s="103"/>
      <c r="K655" s="271"/>
      <c r="L655" s="103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78"/>
      <c r="B656" s="103"/>
      <c r="C656" s="271"/>
      <c r="D656" s="271"/>
      <c r="E656" s="78"/>
      <c r="F656" s="271"/>
      <c r="G656" s="271"/>
      <c r="H656" s="271"/>
      <c r="I656" s="271"/>
      <c r="J656" s="103"/>
      <c r="K656" s="271"/>
      <c r="L656" s="103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78"/>
      <c r="B657" s="103"/>
      <c r="C657" s="271"/>
      <c r="D657" s="271"/>
      <c r="E657" s="78"/>
      <c r="F657" s="271"/>
      <c r="G657" s="271"/>
      <c r="H657" s="271"/>
      <c r="I657" s="271"/>
      <c r="J657" s="103"/>
      <c r="K657" s="271"/>
      <c r="L657" s="103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78"/>
      <c r="B658" s="103"/>
      <c r="C658" s="271"/>
      <c r="D658" s="271"/>
      <c r="E658" s="78"/>
      <c r="F658" s="271"/>
      <c r="G658" s="271"/>
      <c r="H658" s="271"/>
      <c r="I658" s="271"/>
      <c r="J658" s="103"/>
      <c r="K658" s="271"/>
      <c r="L658" s="103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78"/>
      <c r="B659" s="103"/>
      <c r="C659" s="271"/>
      <c r="D659" s="271"/>
      <c r="E659" s="78"/>
      <c r="F659" s="271"/>
      <c r="G659" s="271"/>
      <c r="H659" s="271"/>
      <c r="I659" s="271"/>
      <c r="J659" s="103"/>
      <c r="K659" s="271"/>
      <c r="L659" s="103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78"/>
      <c r="B660" s="103"/>
      <c r="C660" s="271"/>
      <c r="D660" s="271"/>
      <c r="E660" s="78"/>
      <c r="F660" s="271"/>
      <c r="G660" s="271"/>
      <c r="H660" s="271"/>
      <c r="I660" s="271"/>
      <c r="J660" s="103"/>
      <c r="K660" s="271"/>
      <c r="L660" s="103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78"/>
      <c r="B661" s="103"/>
      <c r="C661" s="271"/>
      <c r="D661" s="271"/>
      <c r="E661" s="78"/>
      <c r="F661" s="271"/>
      <c r="G661" s="271"/>
      <c r="H661" s="271"/>
      <c r="I661" s="271"/>
      <c r="J661" s="103"/>
      <c r="K661" s="271"/>
      <c r="L661" s="103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78"/>
      <c r="B662" s="103"/>
      <c r="C662" s="271"/>
      <c r="D662" s="271"/>
      <c r="E662" s="78"/>
      <c r="F662" s="271"/>
      <c r="G662" s="271"/>
      <c r="H662" s="271"/>
      <c r="I662" s="271"/>
      <c r="J662" s="103"/>
      <c r="K662" s="271"/>
      <c r="L662" s="103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78"/>
      <c r="B663" s="103"/>
      <c r="C663" s="271"/>
      <c r="D663" s="271"/>
      <c r="E663" s="78"/>
      <c r="F663" s="271"/>
      <c r="G663" s="271"/>
      <c r="H663" s="271"/>
      <c r="I663" s="271"/>
      <c r="J663" s="103"/>
      <c r="K663" s="271"/>
      <c r="L663" s="103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78"/>
      <c r="B664" s="103"/>
      <c r="C664" s="271"/>
      <c r="D664" s="271"/>
      <c r="E664" s="78"/>
      <c r="F664" s="271"/>
      <c r="G664" s="271"/>
      <c r="H664" s="271"/>
      <c r="I664" s="271"/>
      <c r="J664" s="103"/>
      <c r="K664" s="271"/>
      <c r="L664" s="103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78"/>
      <c r="B665" s="103"/>
      <c r="C665" s="271"/>
      <c r="D665" s="271"/>
      <c r="E665" s="78"/>
      <c r="F665" s="271"/>
      <c r="G665" s="271"/>
      <c r="H665" s="271"/>
      <c r="I665" s="271"/>
      <c r="J665" s="103"/>
      <c r="K665" s="271"/>
      <c r="L665" s="103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78"/>
      <c r="B666" s="103"/>
      <c r="C666" s="271"/>
      <c r="D666" s="271"/>
      <c r="E666" s="78"/>
      <c r="F666" s="271"/>
      <c r="G666" s="271"/>
      <c r="H666" s="271"/>
      <c r="I666" s="271"/>
      <c r="J666" s="103"/>
      <c r="K666" s="271"/>
      <c r="L666" s="103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78"/>
      <c r="B667" s="103"/>
      <c r="C667" s="271"/>
      <c r="D667" s="271"/>
      <c r="E667" s="78"/>
      <c r="F667" s="271"/>
      <c r="G667" s="271"/>
      <c r="H667" s="271"/>
      <c r="I667" s="271"/>
      <c r="J667" s="103"/>
      <c r="K667" s="271"/>
      <c r="L667" s="103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78"/>
      <c r="B668" s="103"/>
      <c r="C668" s="271"/>
      <c r="D668" s="271"/>
      <c r="E668" s="78"/>
      <c r="F668" s="271"/>
      <c r="G668" s="271"/>
      <c r="H668" s="271"/>
      <c r="I668" s="271"/>
      <c r="J668" s="103"/>
      <c r="K668" s="271"/>
      <c r="L668" s="103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78"/>
      <c r="B669" s="103"/>
      <c r="C669" s="271"/>
      <c r="D669" s="271"/>
      <c r="E669" s="78"/>
      <c r="F669" s="271"/>
      <c r="G669" s="271"/>
      <c r="H669" s="271"/>
      <c r="I669" s="271"/>
      <c r="J669" s="103"/>
      <c r="K669" s="271"/>
      <c r="L669" s="103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78"/>
      <c r="B670" s="103"/>
      <c r="C670" s="271"/>
      <c r="D670" s="271"/>
      <c r="E670" s="78"/>
      <c r="F670" s="271"/>
      <c r="G670" s="271"/>
      <c r="H670" s="271"/>
      <c r="I670" s="271"/>
      <c r="J670" s="103"/>
      <c r="K670" s="271"/>
      <c r="L670" s="103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78"/>
      <c r="B671" s="103"/>
      <c r="C671" s="271"/>
      <c r="D671" s="271"/>
      <c r="E671" s="78"/>
      <c r="F671" s="271"/>
      <c r="G671" s="271"/>
      <c r="H671" s="271"/>
      <c r="I671" s="271"/>
      <c r="J671" s="103"/>
      <c r="K671" s="271"/>
      <c r="L671" s="103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78"/>
      <c r="B672" s="103"/>
      <c r="C672" s="271"/>
      <c r="D672" s="271"/>
      <c r="E672" s="78"/>
      <c r="F672" s="271"/>
      <c r="G672" s="271"/>
      <c r="H672" s="271"/>
      <c r="I672" s="271"/>
      <c r="J672" s="103"/>
      <c r="K672" s="271"/>
      <c r="L672" s="103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78"/>
      <c r="B673" s="103"/>
      <c r="C673" s="271"/>
      <c r="D673" s="271"/>
      <c r="E673" s="78"/>
      <c r="F673" s="271"/>
      <c r="G673" s="271"/>
      <c r="H673" s="271"/>
      <c r="I673" s="271"/>
      <c r="J673" s="103"/>
      <c r="K673" s="271"/>
      <c r="L673" s="103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78"/>
      <c r="B674" s="103"/>
      <c r="C674" s="271"/>
      <c r="D674" s="271"/>
      <c r="E674" s="78"/>
      <c r="F674" s="271"/>
      <c r="G674" s="271"/>
      <c r="H674" s="271"/>
      <c r="I674" s="271"/>
      <c r="J674" s="103"/>
      <c r="K674" s="271"/>
      <c r="L674" s="103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78"/>
      <c r="B675" s="103"/>
      <c r="C675" s="271"/>
      <c r="D675" s="271"/>
      <c r="E675" s="78"/>
      <c r="F675" s="271"/>
      <c r="G675" s="271"/>
      <c r="H675" s="271"/>
      <c r="I675" s="271"/>
      <c r="J675" s="103"/>
      <c r="K675" s="271"/>
      <c r="L675" s="103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78"/>
      <c r="B676" s="103"/>
      <c r="C676" s="271"/>
      <c r="D676" s="271"/>
      <c r="E676" s="78"/>
      <c r="F676" s="271"/>
      <c r="G676" s="271"/>
      <c r="H676" s="271"/>
      <c r="I676" s="271"/>
      <c r="J676" s="103"/>
      <c r="K676" s="271"/>
      <c r="L676" s="103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78"/>
      <c r="B677" s="103"/>
      <c r="C677" s="271"/>
      <c r="D677" s="271"/>
      <c r="E677" s="78"/>
      <c r="F677" s="271"/>
      <c r="G677" s="271"/>
      <c r="H677" s="271"/>
      <c r="I677" s="271"/>
      <c r="J677" s="103"/>
      <c r="K677" s="271"/>
      <c r="L677" s="103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78"/>
      <c r="B678" s="103"/>
      <c r="C678" s="271"/>
      <c r="D678" s="271"/>
      <c r="E678" s="78"/>
      <c r="F678" s="271"/>
      <c r="G678" s="271"/>
      <c r="H678" s="271"/>
      <c r="I678" s="271"/>
      <c r="J678" s="103"/>
      <c r="K678" s="271"/>
      <c r="L678" s="103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78"/>
      <c r="B679" s="103"/>
      <c r="C679" s="271"/>
      <c r="D679" s="271"/>
      <c r="E679" s="78"/>
      <c r="F679" s="271"/>
      <c r="G679" s="271"/>
      <c r="H679" s="271"/>
      <c r="I679" s="271"/>
      <c r="J679" s="103"/>
      <c r="K679" s="271"/>
      <c r="L679" s="103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78"/>
      <c r="B680" s="103"/>
      <c r="C680" s="271"/>
      <c r="D680" s="271"/>
      <c r="E680" s="78"/>
      <c r="F680" s="271"/>
      <c r="G680" s="271"/>
      <c r="H680" s="271"/>
      <c r="I680" s="271"/>
      <c r="J680" s="103"/>
      <c r="K680" s="271"/>
      <c r="L680" s="103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78"/>
      <c r="B681" s="103"/>
      <c r="C681" s="271"/>
      <c r="D681" s="271"/>
      <c r="E681" s="78"/>
      <c r="F681" s="271"/>
      <c r="G681" s="271"/>
      <c r="H681" s="271"/>
      <c r="I681" s="271"/>
      <c r="J681" s="103"/>
      <c r="K681" s="271"/>
      <c r="L681" s="103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78"/>
      <c r="B682" s="103"/>
      <c r="C682" s="271"/>
      <c r="D682" s="271"/>
      <c r="E682" s="78"/>
      <c r="F682" s="271"/>
      <c r="G682" s="271"/>
      <c r="H682" s="271"/>
      <c r="I682" s="271"/>
      <c r="J682" s="103"/>
      <c r="K682" s="271"/>
      <c r="L682" s="103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78"/>
      <c r="B683" s="103"/>
      <c r="C683" s="271"/>
      <c r="D683" s="271"/>
      <c r="E683" s="78"/>
      <c r="F683" s="271"/>
      <c r="G683" s="271"/>
      <c r="H683" s="271"/>
      <c r="I683" s="271"/>
      <c r="J683" s="103"/>
      <c r="K683" s="271"/>
      <c r="L683" s="103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78"/>
      <c r="B684" s="103"/>
      <c r="C684" s="271"/>
      <c r="D684" s="271"/>
      <c r="E684" s="78"/>
      <c r="F684" s="271"/>
      <c r="G684" s="271"/>
      <c r="H684" s="271"/>
      <c r="I684" s="271"/>
      <c r="J684" s="103"/>
      <c r="K684" s="271"/>
      <c r="L684" s="103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78"/>
      <c r="B685" s="103"/>
      <c r="C685" s="271"/>
      <c r="D685" s="271"/>
      <c r="E685" s="78"/>
      <c r="F685" s="271"/>
      <c r="G685" s="271"/>
      <c r="H685" s="271"/>
      <c r="I685" s="271"/>
      <c r="J685" s="103"/>
      <c r="K685" s="271"/>
      <c r="L685" s="103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78"/>
      <c r="B686" s="103"/>
      <c r="C686" s="271"/>
      <c r="D686" s="271"/>
      <c r="E686" s="78"/>
      <c r="F686" s="271"/>
      <c r="G686" s="271"/>
      <c r="H686" s="271"/>
      <c r="I686" s="271"/>
      <c r="J686" s="103"/>
      <c r="K686" s="271"/>
      <c r="L686" s="103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78"/>
      <c r="B687" s="103"/>
      <c r="C687" s="271"/>
      <c r="D687" s="271"/>
      <c r="E687" s="78"/>
      <c r="F687" s="271"/>
      <c r="G687" s="271"/>
      <c r="H687" s="271"/>
      <c r="I687" s="271"/>
      <c r="J687" s="103"/>
      <c r="K687" s="271"/>
      <c r="L687" s="103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78"/>
      <c r="B688" s="103"/>
      <c r="C688" s="271"/>
      <c r="D688" s="271"/>
      <c r="E688" s="78"/>
      <c r="F688" s="271"/>
      <c r="G688" s="271"/>
      <c r="H688" s="271"/>
      <c r="I688" s="271"/>
      <c r="J688" s="103"/>
      <c r="K688" s="271"/>
      <c r="L688" s="103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78"/>
      <c r="B689" s="103"/>
      <c r="C689" s="271"/>
      <c r="D689" s="271"/>
      <c r="E689" s="78"/>
      <c r="F689" s="271"/>
      <c r="G689" s="271"/>
      <c r="H689" s="271"/>
      <c r="I689" s="271"/>
      <c r="J689" s="103"/>
      <c r="K689" s="271"/>
      <c r="L689" s="103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78"/>
      <c r="B690" s="103"/>
      <c r="C690" s="271"/>
      <c r="D690" s="271"/>
      <c r="E690" s="78"/>
      <c r="F690" s="271"/>
      <c r="G690" s="271"/>
      <c r="H690" s="271"/>
      <c r="I690" s="271"/>
      <c r="J690" s="103"/>
      <c r="K690" s="271"/>
      <c r="L690" s="103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78"/>
      <c r="B691" s="103"/>
      <c r="C691" s="271"/>
      <c r="D691" s="271"/>
      <c r="E691" s="78"/>
      <c r="F691" s="271"/>
      <c r="G691" s="271"/>
      <c r="H691" s="271"/>
      <c r="I691" s="271"/>
      <c r="J691" s="103"/>
      <c r="K691" s="271"/>
      <c r="L691" s="103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78"/>
      <c r="B692" s="103"/>
      <c r="C692" s="271"/>
      <c r="D692" s="271"/>
      <c r="E692" s="78"/>
      <c r="F692" s="271"/>
      <c r="G692" s="271"/>
      <c r="H692" s="271"/>
      <c r="I692" s="271"/>
      <c r="J692" s="103"/>
      <c r="K692" s="271"/>
      <c r="L692" s="103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78"/>
      <c r="B693" s="103"/>
      <c r="C693" s="271"/>
      <c r="D693" s="271"/>
      <c r="E693" s="78"/>
      <c r="F693" s="271"/>
      <c r="G693" s="271"/>
      <c r="H693" s="271"/>
      <c r="I693" s="271"/>
      <c r="J693" s="103"/>
      <c r="K693" s="271"/>
      <c r="L693" s="103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78"/>
      <c r="B694" s="103"/>
      <c r="C694" s="271"/>
      <c r="D694" s="271"/>
      <c r="E694" s="78"/>
      <c r="F694" s="271"/>
      <c r="G694" s="271"/>
      <c r="H694" s="271"/>
      <c r="I694" s="271"/>
      <c r="J694" s="103"/>
      <c r="K694" s="271"/>
      <c r="L694" s="103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78"/>
      <c r="B695" s="103"/>
      <c r="C695" s="271"/>
      <c r="D695" s="271"/>
      <c r="E695" s="78"/>
      <c r="F695" s="271"/>
      <c r="G695" s="271"/>
      <c r="H695" s="271"/>
      <c r="I695" s="271"/>
      <c r="J695" s="103"/>
      <c r="K695" s="271"/>
      <c r="L695" s="103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78"/>
      <c r="B696" s="103"/>
      <c r="C696" s="271"/>
      <c r="D696" s="271"/>
      <c r="E696" s="78"/>
      <c r="F696" s="271"/>
      <c r="G696" s="271"/>
      <c r="H696" s="271"/>
      <c r="I696" s="271"/>
      <c r="J696" s="103"/>
      <c r="K696" s="271"/>
      <c r="L696" s="103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78"/>
      <c r="B697" s="103"/>
      <c r="C697" s="271"/>
      <c r="D697" s="271"/>
      <c r="E697" s="78"/>
      <c r="F697" s="271"/>
      <c r="G697" s="271"/>
      <c r="H697" s="271"/>
      <c r="I697" s="271"/>
      <c r="J697" s="103"/>
      <c r="K697" s="271"/>
      <c r="L697" s="103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78"/>
      <c r="B698" s="103"/>
      <c r="C698" s="271"/>
      <c r="D698" s="271"/>
      <c r="E698" s="78"/>
      <c r="F698" s="271"/>
      <c r="G698" s="271"/>
      <c r="H698" s="271"/>
      <c r="I698" s="271"/>
      <c r="J698" s="103"/>
      <c r="K698" s="271"/>
      <c r="L698" s="103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78"/>
      <c r="B699" s="103"/>
      <c r="C699" s="271"/>
      <c r="D699" s="271"/>
      <c r="E699" s="78"/>
      <c r="F699" s="271"/>
      <c r="G699" s="271"/>
      <c r="H699" s="271"/>
      <c r="I699" s="271"/>
      <c r="J699" s="103"/>
      <c r="K699" s="271"/>
      <c r="L699" s="103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78"/>
      <c r="B700" s="103"/>
      <c r="C700" s="271"/>
      <c r="D700" s="271"/>
      <c r="E700" s="78"/>
      <c r="F700" s="271"/>
      <c r="G700" s="271"/>
      <c r="H700" s="271"/>
      <c r="I700" s="271"/>
      <c r="J700" s="103"/>
      <c r="K700" s="271"/>
      <c r="L700" s="103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78"/>
      <c r="B701" s="103"/>
      <c r="C701" s="271"/>
      <c r="D701" s="271"/>
      <c r="E701" s="78"/>
      <c r="F701" s="271"/>
      <c r="G701" s="271"/>
      <c r="H701" s="271"/>
      <c r="I701" s="271"/>
      <c r="J701" s="103"/>
      <c r="K701" s="271"/>
      <c r="L701" s="103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78"/>
      <c r="B702" s="103"/>
      <c r="C702" s="271"/>
      <c r="D702" s="271"/>
      <c r="E702" s="78"/>
      <c r="F702" s="271"/>
      <c r="G702" s="271"/>
      <c r="H702" s="271"/>
      <c r="I702" s="271"/>
      <c r="J702" s="103"/>
      <c r="K702" s="271"/>
      <c r="L702" s="103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78"/>
      <c r="B703" s="103"/>
      <c r="C703" s="271"/>
      <c r="D703" s="271"/>
      <c r="E703" s="78"/>
      <c r="F703" s="271"/>
      <c r="G703" s="271"/>
      <c r="H703" s="271"/>
      <c r="I703" s="271"/>
      <c r="J703" s="103"/>
      <c r="K703" s="271"/>
      <c r="L703" s="103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78"/>
      <c r="B704" s="103"/>
      <c r="C704" s="271"/>
      <c r="D704" s="271"/>
      <c r="E704" s="78"/>
      <c r="F704" s="271"/>
      <c r="G704" s="271"/>
      <c r="H704" s="271"/>
      <c r="I704" s="271"/>
      <c r="J704" s="103"/>
      <c r="K704" s="271"/>
      <c r="L704" s="103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78"/>
      <c r="B705" s="103"/>
      <c r="C705" s="271"/>
      <c r="D705" s="271"/>
      <c r="E705" s="78"/>
      <c r="F705" s="271"/>
      <c r="G705" s="271"/>
      <c r="H705" s="271"/>
      <c r="I705" s="271"/>
      <c r="J705" s="103"/>
      <c r="K705" s="271"/>
      <c r="L705" s="103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78"/>
      <c r="B706" s="103"/>
      <c r="C706" s="271"/>
      <c r="D706" s="271"/>
      <c r="E706" s="78"/>
      <c r="F706" s="271"/>
      <c r="G706" s="271"/>
      <c r="H706" s="271"/>
      <c r="I706" s="271"/>
      <c r="J706" s="103"/>
      <c r="K706" s="271"/>
      <c r="L706" s="103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78"/>
      <c r="B707" s="103"/>
      <c r="C707" s="271"/>
      <c r="D707" s="271"/>
      <c r="E707" s="78"/>
      <c r="F707" s="271"/>
      <c r="G707" s="271"/>
      <c r="H707" s="271"/>
      <c r="I707" s="271"/>
      <c r="J707" s="103"/>
      <c r="K707" s="271"/>
      <c r="L707" s="103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78"/>
      <c r="B708" s="103"/>
      <c r="C708" s="271"/>
      <c r="D708" s="271"/>
      <c r="E708" s="78"/>
      <c r="F708" s="271"/>
      <c r="G708" s="271"/>
      <c r="H708" s="271"/>
      <c r="I708" s="271"/>
      <c r="J708" s="103"/>
      <c r="K708" s="271"/>
      <c r="L708" s="103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78"/>
      <c r="B709" s="103"/>
      <c r="C709" s="271"/>
      <c r="D709" s="271"/>
      <c r="E709" s="78"/>
      <c r="F709" s="271"/>
      <c r="G709" s="271"/>
      <c r="H709" s="271"/>
      <c r="I709" s="271"/>
      <c r="J709" s="103"/>
      <c r="K709" s="271"/>
      <c r="L709" s="103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78"/>
      <c r="B710" s="103"/>
      <c r="C710" s="271"/>
      <c r="D710" s="271"/>
      <c r="E710" s="78"/>
      <c r="F710" s="271"/>
      <c r="G710" s="271"/>
      <c r="H710" s="271"/>
      <c r="I710" s="271"/>
      <c r="J710" s="103"/>
      <c r="K710" s="271"/>
      <c r="L710" s="103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78"/>
      <c r="B711" s="103"/>
      <c r="C711" s="271"/>
      <c r="D711" s="271"/>
      <c r="E711" s="78"/>
      <c r="F711" s="271"/>
      <c r="G711" s="271"/>
      <c r="H711" s="271"/>
      <c r="I711" s="271"/>
      <c r="J711" s="103"/>
      <c r="K711" s="271"/>
      <c r="L711" s="103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78"/>
      <c r="B712" s="103"/>
      <c r="C712" s="271"/>
      <c r="D712" s="271"/>
      <c r="E712" s="78"/>
      <c r="F712" s="271"/>
      <c r="G712" s="271"/>
      <c r="H712" s="271"/>
      <c r="I712" s="271"/>
      <c r="J712" s="103"/>
      <c r="K712" s="271"/>
      <c r="L712" s="103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78"/>
      <c r="B713" s="103"/>
      <c r="C713" s="271"/>
      <c r="D713" s="271"/>
      <c r="E713" s="78"/>
      <c r="F713" s="271"/>
      <c r="G713" s="271"/>
      <c r="H713" s="271"/>
      <c r="I713" s="271"/>
      <c r="J713" s="103"/>
      <c r="K713" s="271"/>
      <c r="L713" s="103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78"/>
      <c r="B714" s="103"/>
      <c r="C714" s="271"/>
      <c r="D714" s="271"/>
      <c r="E714" s="78"/>
      <c r="F714" s="271"/>
      <c r="G714" s="271"/>
      <c r="H714" s="271"/>
      <c r="I714" s="271"/>
      <c r="J714" s="103"/>
      <c r="K714" s="271"/>
      <c r="L714" s="103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78"/>
      <c r="B715" s="103"/>
      <c r="C715" s="271"/>
      <c r="D715" s="271"/>
      <c r="E715" s="78"/>
      <c r="F715" s="271"/>
      <c r="G715" s="271"/>
      <c r="H715" s="271"/>
      <c r="I715" s="271"/>
      <c r="J715" s="103"/>
      <c r="K715" s="271"/>
      <c r="L715" s="103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78"/>
      <c r="B716" s="103"/>
      <c r="C716" s="271"/>
      <c r="D716" s="271"/>
      <c r="E716" s="78"/>
      <c r="F716" s="271"/>
      <c r="G716" s="271"/>
      <c r="H716" s="271"/>
      <c r="I716" s="271"/>
      <c r="J716" s="103"/>
      <c r="K716" s="271"/>
      <c r="L716" s="103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78"/>
      <c r="B717" s="103"/>
      <c r="C717" s="271"/>
      <c r="D717" s="271"/>
      <c r="E717" s="78"/>
      <c r="F717" s="271"/>
      <c r="G717" s="271"/>
      <c r="H717" s="271"/>
      <c r="I717" s="271"/>
      <c r="J717" s="103"/>
      <c r="K717" s="271"/>
      <c r="L717" s="103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78"/>
      <c r="B718" s="103"/>
      <c r="C718" s="271"/>
      <c r="D718" s="271"/>
      <c r="E718" s="78"/>
      <c r="F718" s="271"/>
      <c r="G718" s="271"/>
      <c r="H718" s="271"/>
      <c r="I718" s="271"/>
      <c r="J718" s="103"/>
      <c r="K718" s="271"/>
      <c r="L718" s="103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78"/>
      <c r="B719" s="103"/>
      <c r="C719" s="271"/>
      <c r="D719" s="271"/>
      <c r="E719" s="78"/>
      <c r="F719" s="271"/>
      <c r="G719" s="271"/>
      <c r="H719" s="271"/>
      <c r="I719" s="271"/>
      <c r="J719" s="103"/>
      <c r="K719" s="271"/>
      <c r="L719" s="103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78"/>
      <c r="B720" s="103"/>
      <c r="C720" s="271"/>
      <c r="D720" s="271"/>
      <c r="E720" s="78"/>
      <c r="F720" s="271"/>
      <c r="G720" s="271"/>
      <c r="H720" s="271"/>
      <c r="I720" s="271"/>
      <c r="J720" s="103"/>
      <c r="K720" s="271"/>
      <c r="L720" s="103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78"/>
      <c r="B721" s="103"/>
      <c r="C721" s="271"/>
      <c r="D721" s="271"/>
      <c r="E721" s="78"/>
      <c r="F721" s="271"/>
      <c r="G721" s="271"/>
      <c r="H721" s="271"/>
      <c r="I721" s="271"/>
      <c r="J721" s="103"/>
      <c r="K721" s="271"/>
      <c r="L721" s="103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78"/>
      <c r="B722" s="103"/>
      <c r="C722" s="271"/>
      <c r="D722" s="271"/>
      <c r="E722" s="78"/>
      <c r="F722" s="271"/>
      <c r="G722" s="271"/>
      <c r="H722" s="271"/>
      <c r="I722" s="271"/>
      <c r="J722" s="103"/>
      <c r="K722" s="271"/>
      <c r="L722" s="103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78"/>
      <c r="B723" s="103"/>
      <c r="C723" s="271"/>
      <c r="D723" s="271"/>
      <c r="E723" s="78"/>
      <c r="F723" s="271"/>
      <c r="G723" s="271"/>
      <c r="H723" s="271"/>
      <c r="I723" s="271"/>
      <c r="J723" s="103"/>
      <c r="K723" s="271"/>
      <c r="L723" s="103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78"/>
      <c r="B724" s="103"/>
      <c r="C724" s="271"/>
      <c r="D724" s="271"/>
      <c r="E724" s="78"/>
      <c r="F724" s="271"/>
      <c r="G724" s="271"/>
      <c r="H724" s="271"/>
      <c r="I724" s="271"/>
      <c r="J724" s="103"/>
      <c r="K724" s="271"/>
      <c r="L724" s="103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78"/>
      <c r="B725" s="103"/>
      <c r="C725" s="271"/>
      <c r="D725" s="271"/>
      <c r="E725" s="78"/>
      <c r="F725" s="271"/>
      <c r="G725" s="271"/>
      <c r="H725" s="271"/>
      <c r="I725" s="271"/>
      <c r="J725" s="103"/>
      <c r="K725" s="271"/>
      <c r="L725" s="103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78"/>
      <c r="B726" s="103"/>
      <c r="C726" s="271"/>
      <c r="D726" s="271"/>
      <c r="E726" s="78"/>
      <c r="F726" s="271"/>
      <c r="G726" s="271"/>
      <c r="H726" s="271"/>
      <c r="I726" s="271"/>
      <c r="J726" s="103"/>
      <c r="K726" s="271"/>
      <c r="L726" s="103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78"/>
      <c r="B727" s="103"/>
      <c r="C727" s="271"/>
      <c r="D727" s="271"/>
      <c r="E727" s="78"/>
      <c r="F727" s="271"/>
      <c r="G727" s="271"/>
      <c r="H727" s="271"/>
      <c r="I727" s="271"/>
      <c r="J727" s="103"/>
      <c r="K727" s="271"/>
      <c r="L727" s="103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78"/>
      <c r="B728" s="103"/>
      <c r="C728" s="271"/>
      <c r="D728" s="271"/>
      <c r="E728" s="78"/>
      <c r="F728" s="271"/>
      <c r="G728" s="271"/>
      <c r="H728" s="271"/>
      <c r="I728" s="271"/>
      <c r="J728" s="103"/>
      <c r="K728" s="271"/>
      <c r="L728" s="103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78"/>
      <c r="B729" s="103"/>
      <c r="C729" s="271"/>
      <c r="D729" s="271"/>
      <c r="E729" s="78"/>
      <c r="F729" s="271"/>
      <c r="G729" s="271"/>
      <c r="H729" s="271"/>
      <c r="I729" s="271"/>
      <c r="J729" s="103"/>
      <c r="K729" s="271"/>
      <c r="L729" s="103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78"/>
      <c r="B730" s="103"/>
      <c r="C730" s="271"/>
      <c r="D730" s="271"/>
      <c r="E730" s="78"/>
      <c r="F730" s="271"/>
      <c r="G730" s="271"/>
      <c r="H730" s="271"/>
      <c r="I730" s="271"/>
      <c r="J730" s="103"/>
      <c r="K730" s="271"/>
      <c r="L730" s="103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78"/>
      <c r="B731" s="103"/>
      <c r="C731" s="271"/>
      <c r="D731" s="271"/>
      <c r="E731" s="78"/>
      <c r="F731" s="271"/>
      <c r="G731" s="271"/>
      <c r="H731" s="271"/>
      <c r="I731" s="271"/>
      <c r="J731" s="103"/>
      <c r="K731" s="271"/>
      <c r="L731" s="103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78"/>
      <c r="B732" s="103"/>
      <c r="C732" s="271"/>
      <c r="D732" s="271"/>
      <c r="E732" s="78"/>
      <c r="F732" s="271"/>
      <c r="G732" s="271"/>
      <c r="H732" s="271"/>
      <c r="I732" s="271"/>
      <c r="J732" s="103"/>
      <c r="K732" s="271"/>
      <c r="L732" s="103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78"/>
      <c r="B733" s="103"/>
      <c r="C733" s="271"/>
      <c r="D733" s="271"/>
      <c r="E733" s="78"/>
      <c r="F733" s="271"/>
      <c r="G733" s="271"/>
      <c r="H733" s="271"/>
      <c r="I733" s="271"/>
      <c r="J733" s="103"/>
      <c r="K733" s="271"/>
      <c r="L733" s="103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78"/>
      <c r="B734" s="103"/>
      <c r="C734" s="271"/>
      <c r="D734" s="271"/>
      <c r="E734" s="78"/>
      <c r="F734" s="271"/>
      <c r="G734" s="271"/>
      <c r="H734" s="271"/>
      <c r="I734" s="271"/>
      <c r="J734" s="103"/>
      <c r="K734" s="271"/>
      <c r="L734" s="103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78"/>
      <c r="B735" s="103"/>
      <c r="C735" s="271"/>
      <c r="D735" s="271"/>
      <c r="E735" s="78"/>
      <c r="F735" s="271"/>
      <c r="G735" s="271"/>
      <c r="H735" s="271"/>
      <c r="I735" s="271"/>
      <c r="J735" s="103"/>
      <c r="K735" s="271"/>
      <c r="L735" s="103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78"/>
      <c r="B736" s="103"/>
      <c r="C736" s="271"/>
      <c r="D736" s="271"/>
      <c r="E736" s="78"/>
      <c r="F736" s="271"/>
      <c r="G736" s="271"/>
      <c r="H736" s="271"/>
      <c r="I736" s="271"/>
      <c r="J736" s="103"/>
      <c r="K736" s="271"/>
      <c r="L736" s="103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78"/>
      <c r="B737" s="103"/>
      <c r="C737" s="271"/>
      <c r="D737" s="271"/>
      <c r="E737" s="78"/>
      <c r="F737" s="271"/>
      <c r="G737" s="271"/>
      <c r="H737" s="271"/>
      <c r="I737" s="271"/>
      <c r="J737" s="103"/>
      <c r="K737" s="271"/>
      <c r="L737" s="103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78"/>
      <c r="B738" s="103"/>
      <c r="C738" s="271"/>
      <c r="D738" s="271"/>
      <c r="E738" s="78"/>
      <c r="F738" s="271"/>
      <c r="G738" s="271"/>
      <c r="H738" s="271"/>
      <c r="I738" s="271"/>
      <c r="J738" s="103"/>
      <c r="K738" s="271"/>
      <c r="L738" s="103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78"/>
      <c r="B739" s="103"/>
      <c r="C739" s="271"/>
      <c r="D739" s="271"/>
      <c r="E739" s="78"/>
      <c r="F739" s="271"/>
      <c r="G739" s="271"/>
      <c r="H739" s="271"/>
      <c r="I739" s="271"/>
      <c r="J739" s="103"/>
      <c r="K739" s="271"/>
      <c r="L739" s="103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78"/>
      <c r="B740" s="103"/>
      <c r="C740" s="271"/>
      <c r="D740" s="271"/>
      <c r="E740" s="78"/>
      <c r="F740" s="271"/>
      <c r="G740" s="271"/>
      <c r="H740" s="271"/>
      <c r="I740" s="271"/>
      <c r="J740" s="103"/>
      <c r="K740" s="271"/>
      <c r="L740" s="103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78"/>
      <c r="B741" s="103"/>
      <c r="C741" s="271"/>
      <c r="D741" s="271"/>
      <c r="E741" s="78"/>
      <c r="F741" s="271"/>
      <c r="G741" s="271"/>
      <c r="H741" s="271"/>
      <c r="I741" s="271"/>
      <c r="J741" s="103"/>
      <c r="K741" s="271"/>
      <c r="L741" s="103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78"/>
      <c r="B742" s="103"/>
      <c r="C742" s="271"/>
      <c r="D742" s="271"/>
      <c r="E742" s="78"/>
      <c r="F742" s="271"/>
      <c r="G742" s="271"/>
      <c r="H742" s="271"/>
      <c r="I742" s="271"/>
      <c r="J742" s="103"/>
      <c r="K742" s="271"/>
      <c r="L742" s="103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78"/>
      <c r="B743" s="103"/>
      <c r="C743" s="271"/>
      <c r="D743" s="271"/>
      <c r="E743" s="78"/>
      <c r="F743" s="271"/>
      <c r="G743" s="271"/>
      <c r="H743" s="271"/>
      <c r="I743" s="271"/>
      <c r="J743" s="103"/>
      <c r="K743" s="271"/>
      <c r="L743" s="103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78"/>
      <c r="B744" s="103"/>
      <c r="C744" s="271"/>
      <c r="D744" s="271"/>
      <c r="E744" s="78"/>
      <c r="F744" s="271"/>
      <c r="G744" s="271"/>
      <c r="H744" s="271"/>
      <c r="I744" s="271"/>
      <c r="J744" s="103"/>
      <c r="K744" s="271"/>
      <c r="L744" s="103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78"/>
      <c r="B745" s="103"/>
      <c r="C745" s="271"/>
      <c r="D745" s="271"/>
      <c r="E745" s="78"/>
      <c r="F745" s="271"/>
      <c r="G745" s="271"/>
      <c r="H745" s="271"/>
      <c r="I745" s="271"/>
      <c r="J745" s="103"/>
      <c r="K745" s="271"/>
      <c r="L745" s="103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78"/>
      <c r="B746" s="103"/>
      <c r="C746" s="271"/>
      <c r="D746" s="271"/>
      <c r="E746" s="78"/>
      <c r="F746" s="271"/>
      <c r="G746" s="271"/>
      <c r="H746" s="271"/>
      <c r="I746" s="271"/>
      <c r="J746" s="103"/>
      <c r="K746" s="271"/>
      <c r="L746" s="103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78"/>
      <c r="B747" s="103"/>
      <c r="C747" s="271"/>
      <c r="D747" s="271"/>
      <c r="E747" s="78"/>
      <c r="F747" s="271"/>
      <c r="G747" s="271"/>
      <c r="H747" s="271"/>
      <c r="I747" s="271"/>
      <c r="J747" s="103"/>
      <c r="K747" s="271"/>
      <c r="L747" s="103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78"/>
      <c r="B748" s="103"/>
      <c r="C748" s="271"/>
      <c r="D748" s="271"/>
      <c r="E748" s="78"/>
      <c r="F748" s="271"/>
      <c r="G748" s="271"/>
      <c r="H748" s="271"/>
      <c r="I748" s="271"/>
      <c r="J748" s="103"/>
      <c r="K748" s="271"/>
      <c r="L748" s="103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78"/>
      <c r="B749" s="103"/>
      <c r="C749" s="271"/>
      <c r="D749" s="271"/>
      <c r="E749" s="78"/>
      <c r="F749" s="271"/>
      <c r="G749" s="271"/>
      <c r="H749" s="271"/>
      <c r="I749" s="271"/>
      <c r="J749" s="103"/>
      <c r="K749" s="271"/>
      <c r="L749" s="103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78"/>
      <c r="B750" s="103"/>
      <c r="C750" s="271"/>
      <c r="D750" s="271"/>
      <c r="E750" s="78"/>
      <c r="F750" s="271"/>
      <c r="G750" s="271"/>
      <c r="H750" s="271"/>
      <c r="I750" s="271"/>
      <c r="J750" s="103"/>
      <c r="K750" s="271"/>
      <c r="L750" s="103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78"/>
      <c r="B751" s="103"/>
      <c r="C751" s="271"/>
      <c r="D751" s="271"/>
      <c r="E751" s="78"/>
      <c r="F751" s="271"/>
      <c r="G751" s="271"/>
      <c r="H751" s="271"/>
      <c r="I751" s="271"/>
      <c r="J751" s="103"/>
      <c r="K751" s="271"/>
      <c r="L751" s="103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78"/>
      <c r="B752" s="103"/>
      <c r="C752" s="271"/>
      <c r="D752" s="271"/>
      <c r="E752" s="78"/>
      <c r="F752" s="271"/>
      <c r="G752" s="271"/>
      <c r="H752" s="271"/>
      <c r="I752" s="271"/>
      <c r="J752" s="103"/>
      <c r="K752" s="271"/>
      <c r="L752" s="103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78"/>
      <c r="B753" s="103"/>
      <c r="C753" s="271"/>
      <c r="D753" s="271"/>
      <c r="E753" s="78"/>
      <c r="F753" s="271"/>
      <c r="G753" s="271"/>
      <c r="H753" s="271"/>
      <c r="I753" s="271"/>
      <c r="J753" s="103"/>
      <c r="K753" s="271"/>
      <c r="L753" s="103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78"/>
      <c r="B754" s="103"/>
      <c r="C754" s="271"/>
      <c r="D754" s="271"/>
      <c r="E754" s="78"/>
      <c r="F754" s="271"/>
      <c r="G754" s="271"/>
      <c r="H754" s="271"/>
      <c r="I754" s="271"/>
      <c r="J754" s="103"/>
      <c r="K754" s="271"/>
      <c r="L754" s="103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78"/>
      <c r="B755" s="103"/>
      <c r="C755" s="271"/>
      <c r="D755" s="271"/>
      <c r="E755" s="78"/>
      <c r="F755" s="271"/>
      <c r="G755" s="271"/>
      <c r="H755" s="271"/>
      <c r="I755" s="271"/>
      <c r="J755" s="103"/>
      <c r="K755" s="271"/>
      <c r="L755" s="103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78"/>
      <c r="B756" s="103"/>
      <c r="C756" s="271"/>
      <c r="D756" s="271"/>
      <c r="E756" s="78"/>
      <c r="F756" s="271"/>
      <c r="G756" s="271"/>
      <c r="H756" s="271"/>
      <c r="I756" s="271"/>
      <c r="J756" s="103"/>
      <c r="K756" s="271"/>
      <c r="L756" s="103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78"/>
      <c r="B757" s="103"/>
      <c r="C757" s="271"/>
      <c r="D757" s="271"/>
      <c r="E757" s="78"/>
      <c r="F757" s="271"/>
      <c r="G757" s="271"/>
      <c r="H757" s="271"/>
      <c r="I757" s="271"/>
      <c r="J757" s="103"/>
      <c r="K757" s="271"/>
      <c r="L757" s="103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78"/>
      <c r="B758" s="103"/>
      <c r="C758" s="271"/>
      <c r="D758" s="271"/>
      <c r="E758" s="78"/>
      <c r="F758" s="271"/>
      <c r="G758" s="271"/>
      <c r="H758" s="271"/>
      <c r="I758" s="271"/>
      <c r="J758" s="103"/>
      <c r="K758" s="271"/>
      <c r="L758" s="103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78"/>
      <c r="B759" s="103"/>
      <c r="C759" s="271"/>
      <c r="D759" s="271"/>
      <c r="E759" s="78"/>
      <c r="F759" s="271"/>
      <c r="G759" s="271"/>
      <c r="H759" s="271"/>
      <c r="I759" s="271"/>
      <c r="J759" s="103"/>
      <c r="K759" s="271"/>
      <c r="L759" s="103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78"/>
      <c r="B760" s="103"/>
      <c r="C760" s="271"/>
      <c r="D760" s="271"/>
      <c r="E760" s="78"/>
      <c r="F760" s="271"/>
      <c r="G760" s="271"/>
      <c r="H760" s="271"/>
      <c r="I760" s="271"/>
      <c r="J760" s="103"/>
      <c r="K760" s="271"/>
      <c r="L760" s="103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78"/>
      <c r="B761" s="103"/>
      <c r="C761" s="271"/>
      <c r="D761" s="271"/>
      <c r="E761" s="78"/>
      <c r="F761" s="271"/>
      <c r="G761" s="271"/>
      <c r="H761" s="271"/>
      <c r="I761" s="271"/>
      <c r="J761" s="103"/>
      <c r="K761" s="271"/>
      <c r="L761" s="103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78"/>
      <c r="B762" s="103"/>
      <c r="C762" s="271"/>
      <c r="D762" s="271"/>
      <c r="E762" s="78"/>
      <c r="F762" s="271"/>
      <c r="G762" s="271"/>
      <c r="H762" s="271"/>
      <c r="I762" s="271"/>
      <c r="J762" s="103"/>
      <c r="K762" s="271"/>
      <c r="L762" s="103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78"/>
      <c r="B763" s="103"/>
      <c r="C763" s="271"/>
      <c r="D763" s="271"/>
      <c r="E763" s="78"/>
      <c r="F763" s="271"/>
      <c r="G763" s="271"/>
      <c r="H763" s="271"/>
      <c r="I763" s="271"/>
      <c r="J763" s="103"/>
      <c r="K763" s="271"/>
      <c r="L763" s="103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78"/>
      <c r="B764" s="103"/>
      <c r="C764" s="271"/>
      <c r="D764" s="271"/>
      <c r="E764" s="78"/>
      <c r="F764" s="271"/>
      <c r="G764" s="271"/>
      <c r="H764" s="271"/>
      <c r="I764" s="271"/>
      <c r="J764" s="103"/>
      <c r="K764" s="271"/>
      <c r="L764" s="103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78"/>
      <c r="B765" s="103"/>
      <c r="C765" s="271"/>
      <c r="D765" s="271"/>
      <c r="E765" s="78"/>
      <c r="F765" s="271"/>
      <c r="G765" s="271"/>
      <c r="H765" s="271"/>
      <c r="I765" s="271"/>
      <c r="J765" s="103"/>
      <c r="K765" s="271"/>
      <c r="L765" s="103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78"/>
      <c r="B766" s="103"/>
      <c r="C766" s="271"/>
      <c r="D766" s="271"/>
      <c r="E766" s="78"/>
      <c r="F766" s="271"/>
      <c r="G766" s="271"/>
      <c r="H766" s="271"/>
      <c r="I766" s="271"/>
      <c r="J766" s="103"/>
      <c r="K766" s="271"/>
      <c r="L766" s="103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78"/>
      <c r="B767" s="103"/>
      <c r="C767" s="271"/>
      <c r="D767" s="271"/>
      <c r="E767" s="78"/>
      <c r="F767" s="271"/>
      <c r="G767" s="271"/>
      <c r="H767" s="271"/>
      <c r="I767" s="271"/>
      <c r="J767" s="103"/>
      <c r="K767" s="271"/>
      <c r="L767" s="103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78"/>
      <c r="B768" s="103"/>
      <c r="C768" s="271"/>
      <c r="D768" s="271"/>
      <c r="E768" s="78"/>
      <c r="F768" s="271"/>
      <c r="G768" s="271"/>
      <c r="H768" s="271"/>
      <c r="I768" s="271"/>
      <c r="J768" s="103"/>
      <c r="K768" s="271"/>
      <c r="L768" s="103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78"/>
      <c r="B769" s="103"/>
      <c r="C769" s="271"/>
      <c r="D769" s="271"/>
      <c r="E769" s="78"/>
      <c r="F769" s="271"/>
      <c r="G769" s="271"/>
      <c r="H769" s="271"/>
      <c r="I769" s="271"/>
      <c r="J769" s="103"/>
      <c r="K769" s="271"/>
      <c r="L769" s="103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78"/>
      <c r="B770" s="103"/>
      <c r="C770" s="271"/>
      <c r="D770" s="271"/>
      <c r="E770" s="78"/>
      <c r="F770" s="271"/>
      <c r="G770" s="271"/>
      <c r="H770" s="271"/>
      <c r="I770" s="271"/>
      <c r="J770" s="103"/>
      <c r="K770" s="271"/>
      <c r="L770" s="103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78"/>
      <c r="B771" s="103"/>
      <c r="C771" s="271"/>
      <c r="D771" s="271"/>
      <c r="E771" s="78"/>
      <c r="F771" s="271"/>
      <c r="G771" s="271"/>
      <c r="H771" s="271"/>
      <c r="I771" s="271"/>
      <c r="J771" s="103"/>
      <c r="K771" s="271"/>
      <c r="L771" s="103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78"/>
      <c r="B772" s="103"/>
      <c r="C772" s="271"/>
      <c r="D772" s="271"/>
      <c r="E772" s="78"/>
      <c r="F772" s="271"/>
      <c r="G772" s="271"/>
      <c r="H772" s="271"/>
      <c r="I772" s="271"/>
      <c r="J772" s="103"/>
      <c r="K772" s="271"/>
      <c r="L772" s="103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78"/>
      <c r="B773" s="103"/>
      <c r="C773" s="271"/>
      <c r="D773" s="271"/>
      <c r="E773" s="78"/>
      <c r="F773" s="271"/>
      <c r="G773" s="271"/>
      <c r="H773" s="271"/>
      <c r="I773" s="271"/>
      <c r="J773" s="103"/>
      <c r="K773" s="271"/>
      <c r="L773" s="103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78"/>
      <c r="B774" s="103"/>
      <c r="C774" s="271"/>
      <c r="D774" s="271"/>
      <c r="E774" s="78"/>
      <c r="F774" s="271"/>
      <c r="G774" s="271"/>
      <c r="H774" s="271"/>
      <c r="I774" s="271"/>
      <c r="J774" s="103"/>
      <c r="K774" s="271"/>
      <c r="L774" s="103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78"/>
      <c r="B775" s="103"/>
      <c r="C775" s="271"/>
      <c r="D775" s="271"/>
      <c r="E775" s="78"/>
      <c r="F775" s="271"/>
      <c r="G775" s="271"/>
      <c r="H775" s="271"/>
      <c r="I775" s="271"/>
      <c r="J775" s="103"/>
      <c r="K775" s="271"/>
      <c r="L775" s="103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78"/>
      <c r="B776" s="103"/>
      <c r="C776" s="271"/>
      <c r="D776" s="271"/>
      <c r="E776" s="78"/>
      <c r="F776" s="271"/>
      <c r="G776" s="271"/>
      <c r="H776" s="271"/>
      <c r="I776" s="271"/>
      <c r="J776" s="103"/>
      <c r="K776" s="271"/>
      <c r="L776" s="103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78"/>
      <c r="B777" s="103"/>
      <c r="C777" s="271"/>
      <c r="D777" s="271"/>
      <c r="E777" s="78"/>
      <c r="F777" s="271"/>
      <c r="G777" s="271"/>
      <c r="H777" s="271"/>
      <c r="I777" s="271"/>
      <c r="J777" s="103"/>
      <c r="K777" s="271"/>
      <c r="L777" s="103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78"/>
      <c r="B778" s="103"/>
      <c r="C778" s="271"/>
      <c r="D778" s="271"/>
      <c r="E778" s="78"/>
      <c r="F778" s="271"/>
      <c r="G778" s="271"/>
      <c r="H778" s="271"/>
      <c r="I778" s="271"/>
      <c r="J778" s="103"/>
      <c r="K778" s="271"/>
      <c r="L778" s="103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78"/>
      <c r="B779" s="103"/>
      <c r="C779" s="271"/>
      <c r="D779" s="271"/>
      <c r="E779" s="78"/>
      <c r="F779" s="271"/>
      <c r="G779" s="271"/>
      <c r="H779" s="271"/>
      <c r="I779" s="271"/>
      <c r="J779" s="103"/>
      <c r="K779" s="271"/>
      <c r="L779" s="103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78"/>
      <c r="B780" s="103"/>
      <c r="C780" s="271"/>
      <c r="D780" s="271"/>
      <c r="E780" s="78"/>
      <c r="F780" s="271"/>
      <c r="G780" s="271"/>
      <c r="H780" s="271"/>
      <c r="I780" s="271"/>
      <c r="J780" s="103"/>
      <c r="K780" s="271"/>
      <c r="L780" s="103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78"/>
      <c r="B781" s="103"/>
      <c r="C781" s="271"/>
      <c r="D781" s="271"/>
      <c r="E781" s="78"/>
      <c r="F781" s="271"/>
      <c r="G781" s="271"/>
      <c r="H781" s="271"/>
      <c r="I781" s="271"/>
      <c r="J781" s="103"/>
      <c r="K781" s="271"/>
      <c r="L781" s="103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78"/>
      <c r="B782" s="103"/>
      <c r="C782" s="271"/>
      <c r="D782" s="271"/>
      <c r="E782" s="78"/>
      <c r="F782" s="271"/>
      <c r="G782" s="271"/>
      <c r="H782" s="271"/>
      <c r="I782" s="271"/>
      <c r="J782" s="103"/>
      <c r="K782" s="271"/>
      <c r="L782" s="103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78"/>
      <c r="B783" s="103"/>
      <c r="C783" s="271"/>
      <c r="D783" s="271"/>
      <c r="E783" s="78"/>
      <c r="F783" s="271"/>
      <c r="G783" s="271"/>
      <c r="H783" s="271"/>
      <c r="I783" s="271"/>
      <c r="J783" s="103"/>
      <c r="K783" s="271"/>
      <c r="L783" s="103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78"/>
      <c r="B784" s="103"/>
      <c r="C784" s="271"/>
      <c r="D784" s="271"/>
      <c r="E784" s="78"/>
      <c r="F784" s="271"/>
      <c r="G784" s="271"/>
      <c r="H784" s="271"/>
      <c r="I784" s="271"/>
      <c r="J784" s="103"/>
      <c r="K784" s="271"/>
      <c r="L784" s="103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78"/>
      <c r="B785" s="103"/>
      <c r="C785" s="271"/>
      <c r="D785" s="271"/>
      <c r="E785" s="78"/>
      <c r="F785" s="271"/>
      <c r="G785" s="271"/>
      <c r="H785" s="271"/>
      <c r="I785" s="271"/>
      <c r="J785" s="103"/>
      <c r="K785" s="271"/>
      <c r="L785" s="103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78"/>
      <c r="B786" s="103"/>
      <c r="C786" s="271"/>
      <c r="D786" s="271"/>
      <c r="E786" s="78"/>
      <c r="F786" s="271"/>
      <c r="G786" s="271"/>
      <c r="H786" s="271"/>
      <c r="I786" s="271"/>
      <c r="J786" s="103"/>
      <c r="K786" s="271"/>
      <c r="L786" s="103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78"/>
      <c r="B787" s="103"/>
      <c r="C787" s="271"/>
      <c r="D787" s="271"/>
      <c r="E787" s="78"/>
      <c r="F787" s="271"/>
      <c r="G787" s="271"/>
      <c r="H787" s="271"/>
      <c r="I787" s="271"/>
      <c r="J787" s="103"/>
      <c r="K787" s="271"/>
      <c r="L787" s="103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78"/>
      <c r="B788" s="103"/>
      <c r="C788" s="271"/>
      <c r="D788" s="271"/>
      <c r="E788" s="78"/>
      <c r="F788" s="271"/>
      <c r="G788" s="271"/>
      <c r="H788" s="271"/>
      <c r="I788" s="271"/>
      <c r="J788" s="103"/>
      <c r="K788" s="271"/>
      <c r="L788" s="103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78"/>
      <c r="B789" s="103"/>
      <c r="C789" s="271"/>
      <c r="D789" s="271"/>
      <c r="E789" s="78"/>
      <c r="F789" s="271"/>
      <c r="G789" s="271"/>
      <c r="H789" s="271"/>
      <c r="I789" s="271"/>
      <c r="J789" s="103"/>
      <c r="K789" s="271"/>
      <c r="L789" s="103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78"/>
      <c r="B790" s="103"/>
      <c r="C790" s="271"/>
      <c r="D790" s="271"/>
      <c r="E790" s="78"/>
      <c r="F790" s="271"/>
      <c r="G790" s="271"/>
      <c r="H790" s="271"/>
      <c r="I790" s="271"/>
      <c r="J790" s="103"/>
      <c r="K790" s="271"/>
      <c r="L790" s="103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78"/>
      <c r="B791" s="103"/>
      <c r="C791" s="271"/>
      <c r="D791" s="271"/>
      <c r="E791" s="78"/>
      <c r="F791" s="271"/>
      <c r="G791" s="271"/>
      <c r="H791" s="271"/>
      <c r="I791" s="271"/>
      <c r="J791" s="103"/>
      <c r="K791" s="271"/>
      <c r="L791" s="103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78"/>
      <c r="B792" s="103"/>
      <c r="C792" s="271"/>
      <c r="D792" s="271"/>
      <c r="E792" s="78"/>
      <c r="F792" s="271"/>
      <c r="G792" s="271"/>
      <c r="H792" s="271"/>
      <c r="I792" s="271"/>
      <c r="J792" s="103"/>
      <c r="K792" s="271"/>
      <c r="L792" s="103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78"/>
      <c r="B793" s="103"/>
      <c r="C793" s="271"/>
      <c r="D793" s="271"/>
      <c r="E793" s="78"/>
      <c r="F793" s="271"/>
      <c r="G793" s="271"/>
      <c r="H793" s="271"/>
      <c r="I793" s="271"/>
      <c r="J793" s="103"/>
      <c r="K793" s="271"/>
      <c r="L793" s="103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78"/>
      <c r="B794" s="103"/>
      <c r="C794" s="271"/>
      <c r="D794" s="271"/>
      <c r="E794" s="78"/>
      <c r="F794" s="271"/>
      <c r="G794" s="271"/>
      <c r="H794" s="271"/>
      <c r="I794" s="271"/>
      <c r="J794" s="103"/>
      <c r="K794" s="271"/>
      <c r="L794" s="103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78"/>
      <c r="B795" s="103"/>
      <c r="C795" s="271"/>
      <c r="D795" s="271"/>
      <c r="E795" s="78"/>
      <c r="F795" s="271"/>
      <c r="G795" s="271"/>
      <c r="H795" s="271"/>
      <c r="I795" s="271"/>
      <c r="J795" s="103"/>
      <c r="K795" s="271"/>
      <c r="L795" s="103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78"/>
      <c r="B796" s="103"/>
      <c r="C796" s="271"/>
      <c r="D796" s="271"/>
      <c r="E796" s="78"/>
      <c r="F796" s="271"/>
      <c r="G796" s="271"/>
      <c r="H796" s="271"/>
      <c r="I796" s="271"/>
      <c r="J796" s="103"/>
      <c r="K796" s="271"/>
      <c r="L796" s="103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78"/>
      <c r="B797" s="103"/>
      <c r="C797" s="271"/>
      <c r="D797" s="271"/>
      <c r="E797" s="78"/>
      <c r="F797" s="271"/>
      <c r="G797" s="271"/>
      <c r="H797" s="271"/>
      <c r="I797" s="271"/>
      <c r="J797" s="103"/>
      <c r="K797" s="271"/>
      <c r="L797" s="103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78"/>
      <c r="B798" s="103"/>
      <c r="C798" s="271"/>
      <c r="D798" s="271"/>
      <c r="E798" s="78"/>
      <c r="F798" s="271"/>
      <c r="G798" s="271"/>
      <c r="H798" s="271"/>
      <c r="I798" s="271"/>
      <c r="J798" s="103"/>
      <c r="K798" s="271"/>
      <c r="L798" s="103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78"/>
      <c r="B799" s="103"/>
      <c r="C799" s="271"/>
      <c r="D799" s="271"/>
      <c r="E799" s="78"/>
      <c r="F799" s="271"/>
      <c r="G799" s="271"/>
      <c r="H799" s="271"/>
      <c r="I799" s="271"/>
      <c r="J799" s="103"/>
      <c r="K799" s="271"/>
      <c r="L799" s="103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78"/>
      <c r="B800" s="103"/>
      <c r="C800" s="271"/>
      <c r="D800" s="271"/>
      <c r="E800" s="78"/>
      <c r="F800" s="271"/>
      <c r="G800" s="271"/>
      <c r="H800" s="271"/>
      <c r="I800" s="271"/>
      <c r="J800" s="103"/>
      <c r="K800" s="271"/>
      <c r="L800" s="103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78"/>
      <c r="B801" s="103"/>
      <c r="C801" s="271"/>
      <c r="D801" s="271"/>
      <c r="E801" s="78"/>
      <c r="F801" s="271"/>
      <c r="G801" s="271"/>
      <c r="H801" s="271"/>
      <c r="I801" s="271"/>
      <c r="J801" s="103"/>
      <c r="K801" s="271"/>
      <c r="L801" s="103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78"/>
      <c r="B802" s="103"/>
      <c r="C802" s="271"/>
      <c r="D802" s="271"/>
      <c r="E802" s="78"/>
      <c r="F802" s="271"/>
      <c r="G802" s="271"/>
      <c r="H802" s="271"/>
      <c r="I802" s="271"/>
      <c r="J802" s="103"/>
      <c r="K802" s="271"/>
      <c r="L802" s="103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78"/>
      <c r="B803" s="103"/>
      <c r="C803" s="271"/>
      <c r="D803" s="271"/>
      <c r="E803" s="78"/>
      <c r="F803" s="271"/>
      <c r="G803" s="271"/>
      <c r="H803" s="271"/>
      <c r="I803" s="271"/>
      <c r="J803" s="103"/>
      <c r="K803" s="271"/>
      <c r="L803" s="103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78"/>
      <c r="B804" s="103"/>
      <c r="C804" s="271"/>
      <c r="D804" s="271"/>
      <c r="E804" s="78"/>
      <c r="F804" s="271"/>
      <c r="G804" s="271"/>
      <c r="H804" s="271"/>
      <c r="I804" s="271"/>
      <c r="J804" s="103"/>
      <c r="K804" s="271"/>
      <c r="L804" s="103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78"/>
      <c r="B805" s="103"/>
      <c r="C805" s="271"/>
      <c r="D805" s="271"/>
      <c r="E805" s="78"/>
      <c r="F805" s="271"/>
      <c r="G805" s="271"/>
      <c r="H805" s="271"/>
      <c r="I805" s="271"/>
      <c r="J805" s="103"/>
      <c r="K805" s="271"/>
      <c r="L805" s="103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78"/>
      <c r="B806" s="103"/>
      <c r="C806" s="271"/>
      <c r="D806" s="271"/>
      <c r="E806" s="78"/>
      <c r="F806" s="271"/>
      <c r="G806" s="271"/>
      <c r="H806" s="271"/>
      <c r="I806" s="271"/>
      <c r="J806" s="103"/>
      <c r="K806" s="271"/>
      <c r="L806" s="103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78"/>
      <c r="B807" s="103"/>
      <c r="C807" s="271"/>
      <c r="D807" s="271"/>
      <c r="E807" s="78"/>
      <c r="F807" s="271"/>
      <c r="G807" s="271"/>
      <c r="H807" s="271"/>
      <c r="I807" s="271"/>
      <c r="J807" s="103"/>
      <c r="K807" s="271"/>
      <c r="L807" s="103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78"/>
      <c r="B808" s="103"/>
      <c r="C808" s="271"/>
      <c r="D808" s="271"/>
      <c r="E808" s="78"/>
      <c r="F808" s="271"/>
      <c r="G808" s="271"/>
      <c r="H808" s="271"/>
      <c r="I808" s="271"/>
      <c r="J808" s="103"/>
      <c r="K808" s="271"/>
      <c r="L808" s="103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78"/>
      <c r="B809" s="103"/>
      <c r="C809" s="271"/>
      <c r="D809" s="271"/>
      <c r="E809" s="78"/>
      <c r="F809" s="271"/>
      <c r="G809" s="271"/>
      <c r="H809" s="271"/>
      <c r="I809" s="271"/>
      <c r="J809" s="103"/>
      <c r="K809" s="271"/>
      <c r="L809" s="103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78"/>
      <c r="B810" s="103"/>
      <c r="C810" s="271"/>
      <c r="D810" s="271"/>
      <c r="E810" s="78"/>
      <c r="F810" s="271"/>
      <c r="G810" s="271"/>
      <c r="H810" s="271"/>
      <c r="I810" s="271"/>
      <c r="J810" s="103"/>
      <c r="K810" s="271"/>
      <c r="L810" s="103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78"/>
      <c r="B811" s="103"/>
      <c r="C811" s="271"/>
      <c r="D811" s="271"/>
      <c r="E811" s="78"/>
      <c r="F811" s="271"/>
      <c r="G811" s="271"/>
      <c r="H811" s="271"/>
      <c r="I811" s="271"/>
      <c r="J811" s="103"/>
      <c r="K811" s="271"/>
      <c r="L811" s="103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78"/>
      <c r="B812" s="103"/>
      <c r="C812" s="271"/>
      <c r="D812" s="271"/>
      <c r="E812" s="78"/>
      <c r="F812" s="271"/>
      <c r="G812" s="271"/>
      <c r="H812" s="271"/>
      <c r="I812" s="271"/>
      <c r="J812" s="103"/>
      <c r="K812" s="271"/>
      <c r="L812" s="103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78"/>
      <c r="B813" s="103"/>
      <c r="C813" s="271"/>
      <c r="D813" s="271"/>
      <c r="E813" s="78"/>
      <c r="F813" s="271"/>
      <c r="G813" s="271"/>
      <c r="H813" s="271"/>
      <c r="I813" s="271"/>
      <c r="J813" s="103"/>
      <c r="K813" s="271"/>
      <c r="L813" s="103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78"/>
      <c r="B814" s="103"/>
      <c r="C814" s="271"/>
      <c r="D814" s="271"/>
      <c r="E814" s="78"/>
      <c r="F814" s="271"/>
      <c r="G814" s="271"/>
      <c r="H814" s="271"/>
      <c r="I814" s="271"/>
      <c r="J814" s="103"/>
      <c r="K814" s="271"/>
      <c r="L814" s="103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78"/>
      <c r="B815" s="103"/>
      <c r="C815" s="271"/>
      <c r="D815" s="271"/>
      <c r="E815" s="78"/>
      <c r="F815" s="271"/>
      <c r="G815" s="271"/>
      <c r="H815" s="271"/>
      <c r="I815" s="271"/>
      <c r="J815" s="103"/>
      <c r="K815" s="271"/>
      <c r="L815" s="103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78"/>
      <c r="B816" s="103"/>
      <c r="C816" s="271"/>
      <c r="D816" s="271"/>
      <c r="E816" s="78"/>
      <c r="F816" s="271"/>
      <c r="G816" s="271"/>
      <c r="H816" s="271"/>
      <c r="I816" s="271"/>
      <c r="J816" s="103"/>
      <c r="K816" s="271"/>
      <c r="L816" s="103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78"/>
      <c r="B817" s="103"/>
      <c r="C817" s="271"/>
      <c r="D817" s="271"/>
      <c r="E817" s="78"/>
      <c r="F817" s="271"/>
      <c r="G817" s="271"/>
      <c r="H817" s="271"/>
      <c r="I817" s="271"/>
      <c r="J817" s="103"/>
      <c r="K817" s="271"/>
      <c r="L817" s="103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78"/>
      <c r="B818" s="103"/>
      <c r="C818" s="271"/>
      <c r="D818" s="271"/>
      <c r="E818" s="78"/>
      <c r="F818" s="271"/>
      <c r="G818" s="271"/>
      <c r="H818" s="271"/>
      <c r="I818" s="271"/>
      <c r="J818" s="103"/>
      <c r="K818" s="271"/>
      <c r="L818" s="103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78"/>
      <c r="B819" s="103"/>
      <c r="C819" s="271"/>
      <c r="D819" s="271"/>
      <c r="E819" s="78"/>
      <c r="F819" s="271"/>
      <c r="G819" s="271"/>
      <c r="H819" s="271"/>
      <c r="I819" s="271"/>
      <c r="J819" s="103"/>
      <c r="K819" s="271"/>
      <c r="L819" s="103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78"/>
      <c r="B820" s="103"/>
      <c r="C820" s="271"/>
      <c r="D820" s="271"/>
      <c r="E820" s="78"/>
      <c r="F820" s="271"/>
      <c r="G820" s="271"/>
      <c r="H820" s="271"/>
      <c r="I820" s="271"/>
      <c r="J820" s="103"/>
      <c r="K820" s="271"/>
      <c r="L820" s="103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78"/>
      <c r="B821" s="103"/>
      <c r="C821" s="271"/>
      <c r="D821" s="271"/>
      <c r="E821" s="78"/>
      <c r="F821" s="271"/>
      <c r="G821" s="271"/>
      <c r="H821" s="271"/>
      <c r="I821" s="271"/>
      <c r="J821" s="103"/>
      <c r="K821" s="271"/>
      <c r="L821" s="103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78"/>
      <c r="B822" s="103"/>
      <c r="C822" s="271"/>
      <c r="D822" s="271"/>
      <c r="E822" s="78"/>
      <c r="F822" s="271"/>
      <c r="G822" s="271"/>
      <c r="H822" s="271"/>
      <c r="I822" s="271"/>
      <c r="J822" s="103"/>
      <c r="K822" s="271"/>
      <c r="L822" s="103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78"/>
      <c r="B823" s="103"/>
      <c r="C823" s="271"/>
      <c r="D823" s="271"/>
      <c r="E823" s="78"/>
      <c r="F823" s="271"/>
      <c r="G823" s="271"/>
      <c r="H823" s="271"/>
      <c r="I823" s="271"/>
      <c r="J823" s="103"/>
      <c r="K823" s="271"/>
      <c r="L823" s="103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78"/>
      <c r="B824" s="103"/>
      <c r="C824" s="271"/>
      <c r="D824" s="271"/>
      <c r="E824" s="78"/>
      <c r="F824" s="271"/>
      <c r="G824" s="271"/>
      <c r="H824" s="271"/>
      <c r="I824" s="271"/>
      <c r="J824" s="103"/>
      <c r="K824" s="271"/>
      <c r="L824" s="103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78"/>
      <c r="B825" s="103"/>
      <c r="C825" s="271"/>
      <c r="D825" s="271"/>
      <c r="E825" s="78"/>
      <c r="F825" s="271"/>
      <c r="G825" s="271"/>
      <c r="H825" s="271"/>
      <c r="I825" s="271"/>
      <c r="J825" s="103"/>
      <c r="K825" s="271"/>
      <c r="L825" s="103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78"/>
      <c r="B826" s="103"/>
      <c r="C826" s="271"/>
      <c r="D826" s="271"/>
      <c r="E826" s="78"/>
      <c r="F826" s="271"/>
      <c r="G826" s="271"/>
      <c r="H826" s="271"/>
      <c r="I826" s="271"/>
      <c r="J826" s="103"/>
      <c r="K826" s="271"/>
      <c r="L826" s="103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78"/>
      <c r="B827" s="103"/>
      <c r="C827" s="271"/>
      <c r="D827" s="271"/>
      <c r="E827" s="78"/>
      <c r="F827" s="271"/>
      <c r="G827" s="271"/>
      <c r="H827" s="271"/>
      <c r="I827" s="271"/>
      <c r="J827" s="103"/>
      <c r="K827" s="271"/>
      <c r="L827" s="103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78"/>
      <c r="B828" s="103"/>
      <c r="C828" s="271"/>
      <c r="D828" s="271"/>
      <c r="E828" s="78"/>
      <c r="F828" s="271"/>
      <c r="G828" s="271"/>
      <c r="H828" s="271"/>
      <c r="I828" s="271"/>
      <c r="J828" s="103"/>
      <c r="K828" s="271"/>
      <c r="L828" s="103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78"/>
      <c r="B829" s="103"/>
      <c r="C829" s="271"/>
      <c r="D829" s="271"/>
      <c r="E829" s="78"/>
      <c r="F829" s="271"/>
      <c r="G829" s="271"/>
      <c r="H829" s="271"/>
      <c r="I829" s="271"/>
      <c r="J829" s="103"/>
      <c r="K829" s="271"/>
      <c r="L829" s="103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78"/>
      <c r="B830" s="103"/>
      <c r="C830" s="271"/>
      <c r="D830" s="271"/>
      <c r="E830" s="78"/>
      <c r="F830" s="271"/>
      <c r="G830" s="271"/>
      <c r="H830" s="271"/>
      <c r="I830" s="271"/>
      <c r="J830" s="103"/>
      <c r="K830" s="271"/>
      <c r="L830" s="103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78"/>
      <c r="B831" s="103"/>
      <c r="C831" s="271"/>
      <c r="D831" s="271"/>
      <c r="E831" s="78"/>
      <c r="F831" s="271"/>
      <c r="G831" s="271"/>
      <c r="H831" s="271"/>
      <c r="I831" s="271"/>
      <c r="J831" s="103"/>
      <c r="K831" s="271"/>
      <c r="L831" s="103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78"/>
      <c r="B832" s="103"/>
      <c r="C832" s="271"/>
      <c r="D832" s="271"/>
      <c r="E832" s="78"/>
      <c r="F832" s="271"/>
      <c r="G832" s="271"/>
      <c r="H832" s="271"/>
      <c r="I832" s="271"/>
      <c r="J832" s="103"/>
      <c r="K832" s="271"/>
      <c r="L832" s="103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78"/>
      <c r="B833" s="103"/>
      <c r="C833" s="271"/>
      <c r="D833" s="271"/>
      <c r="E833" s="78"/>
      <c r="F833" s="271"/>
      <c r="G833" s="271"/>
      <c r="H833" s="271"/>
      <c r="I833" s="271"/>
      <c r="J833" s="103"/>
      <c r="K833" s="271"/>
      <c r="L833" s="103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78"/>
      <c r="B834" s="103"/>
      <c r="C834" s="271"/>
      <c r="D834" s="271"/>
      <c r="E834" s="78"/>
      <c r="F834" s="271"/>
      <c r="G834" s="271"/>
      <c r="H834" s="271"/>
      <c r="I834" s="271"/>
      <c r="J834" s="103"/>
      <c r="K834" s="271"/>
      <c r="L834" s="103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78"/>
      <c r="B835" s="103"/>
      <c r="C835" s="271"/>
      <c r="D835" s="271"/>
      <c r="E835" s="78"/>
      <c r="F835" s="271"/>
      <c r="G835" s="271"/>
      <c r="H835" s="271"/>
      <c r="I835" s="271"/>
      <c r="J835" s="103"/>
      <c r="K835" s="271"/>
      <c r="L835" s="103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78"/>
      <c r="B836" s="103"/>
      <c r="C836" s="271"/>
      <c r="D836" s="271"/>
      <c r="E836" s="78"/>
      <c r="F836" s="271"/>
      <c r="G836" s="271"/>
      <c r="H836" s="271"/>
      <c r="I836" s="271"/>
      <c r="J836" s="103"/>
      <c r="K836" s="271"/>
      <c r="L836" s="103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78"/>
      <c r="B837" s="103"/>
      <c r="C837" s="271"/>
      <c r="D837" s="271"/>
      <c r="E837" s="78"/>
      <c r="F837" s="271"/>
      <c r="G837" s="271"/>
      <c r="H837" s="271"/>
      <c r="I837" s="271"/>
      <c r="J837" s="103"/>
      <c r="K837" s="271"/>
      <c r="L837" s="103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78"/>
      <c r="B838" s="103"/>
      <c r="C838" s="271"/>
      <c r="D838" s="271"/>
      <c r="E838" s="78"/>
      <c r="F838" s="271"/>
      <c r="G838" s="271"/>
      <c r="H838" s="271"/>
      <c r="I838" s="271"/>
      <c r="J838" s="103"/>
      <c r="K838" s="271"/>
      <c r="L838" s="103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78"/>
      <c r="B839" s="103"/>
      <c r="C839" s="271"/>
      <c r="D839" s="271"/>
      <c r="E839" s="78"/>
      <c r="F839" s="271"/>
      <c r="G839" s="271"/>
      <c r="H839" s="271"/>
      <c r="I839" s="271"/>
      <c r="J839" s="103"/>
      <c r="K839" s="271"/>
      <c r="L839" s="103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78"/>
      <c r="B840" s="103"/>
      <c r="C840" s="271"/>
      <c r="D840" s="271"/>
      <c r="E840" s="78"/>
      <c r="F840" s="271"/>
      <c r="G840" s="271"/>
      <c r="H840" s="271"/>
      <c r="I840" s="271"/>
      <c r="J840" s="103"/>
      <c r="K840" s="271"/>
      <c r="L840" s="103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78"/>
      <c r="B841" s="103"/>
      <c r="C841" s="271"/>
      <c r="D841" s="271"/>
      <c r="E841" s="78"/>
      <c r="F841" s="271"/>
      <c r="G841" s="271"/>
      <c r="H841" s="271"/>
      <c r="I841" s="271"/>
      <c r="J841" s="103"/>
      <c r="K841" s="271"/>
      <c r="L841" s="103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78"/>
      <c r="B842" s="103"/>
      <c r="C842" s="271"/>
      <c r="D842" s="271"/>
      <c r="E842" s="78"/>
      <c r="F842" s="271"/>
      <c r="G842" s="271"/>
      <c r="H842" s="271"/>
      <c r="I842" s="271"/>
      <c r="J842" s="103"/>
      <c r="K842" s="271"/>
      <c r="L842" s="103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78"/>
      <c r="B843" s="103"/>
      <c r="C843" s="271"/>
      <c r="D843" s="271"/>
      <c r="E843" s="78"/>
      <c r="F843" s="271"/>
      <c r="G843" s="271"/>
      <c r="H843" s="271"/>
      <c r="I843" s="271"/>
      <c r="J843" s="103"/>
      <c r="K843" s="271"/>
      <c r="L843" s="103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78"/>
      <c r="B844" s="103"/>
      <c r="C844" s="271"/>
      <c r="D844" s="271"/>
      <c r="E844" s="78"/>
      <c r="F844" s="271"/>
      <c r="G844" s="271"/>
      <c r="H844" s="271"/>
      <c r="I844" s="271"/>
      <c r="J844" s="103"/>
      <c r="K844" s="271"/>
      <c r="L844" s="103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78"/>
      <c r="B845" s="103"/>
      <c r="C845" s="271"/>
      <c r="D845" s="271"/>
      <c r="E845" s="78"/>
      <c r="F845" s="271"/>
      <c r="G845" s="271"/>
      <c r="H845" s="271"/>
      <c r="I845" s="271"/>
      <c r="J845" s="103"/>
      <c r="K845" s="271"/>
      <c r="L845" s="103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78"/>
      <c r="B846" s="103"/>
      <c r="C846" s="271"/>
      <c r="D846" s="271"/>
      <c r="E846" s="78"/>
      <c r="F846" s="271"/>
      <c r="G846" s="271"/>
      <c r="H846" s="271"/>
      <c r="I846" s="271"/>
      <c r="J846" s="103"/>
      <c r="K846" s="271"/>
      <c r="L846" s="103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78"/>
      <c r="B847" s="103"/>
      <c r="C847" s="271"/>
      <c r="D847" s="271"/>
      <c r="E847" s="78"/>
      <c r="F847" s="271"/>
      <c r="G847" s="271"/>
      <c r="H847" s="271"/>
      <c r="I847" s="271"/>
      <c r="J847" s="103"/>
      <c r="K847" s="271"/>
      <c r="L847" s="103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78"/>
      <c r="B848" s="103"/>
      <c r="C848" s="271"/>
      <c r="D848" s="271"/>
      <c r="E848" s="78"/>
      <c r="F848" s="271"/>
      <c r="G848" s="271"/>
      <c r="H848" s="271"/>
      <c r="I848" s="271"/>
      <c r="J848" s="103"/>
      <c r="K848" s="271"/>
      <c r="L848" s="103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78"/>
      <c r="B849" s="103"/>
      <c r="C849" s="271"/>
      <c r="D849" s="271"/>
      <c r="E849" s="78"/>
      <c r="F849" s="271"/>
      <c r="G849" s="271"/>
      <c r="H849" s="271"/>
      <c r="I849" s="271"/>
      <c r="J849" s="103"/>
      <c r="K849" s="271"/>
      <c r="L849" s="103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78"/>
      <c r="B850" s="103"/>
      <c r="C850" s="271"/>
      <c r="D850" s="271"/>
      <c r="E850" s="78"/>
      <c r="F850" s="271"/>
      <c r="G850" s="271"/>
      <c r="H850" s="271"/>
      <c r="I850" s="271"/>
      <c r="J850" s="103"/>
      <c r="K850" s="271"/>
      <c r="L850" s="103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78"/>
      <c r="B851" s="103"/>
      <c r="C851" s="271"/>
      <c r="D851" s="271"/>
      <c r="E851" s="78"/>
      <c r="F851" s="271"/>
      <c r="G851" s="271"/>
      <c r="H851" s="271"/>
      <c r="I851" s="271"/>
      <c r="J851" s="103"/>
      <c r="K851" s="271"/>
      <c r="L851" s="103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78"/>
      <c r="B852" s="103"/>
      <c r="C852" s="271"/>
      <c r="D852" s="271"/>
      <c r="E852" s="78"/>
      <c r="F852" s="271"/>
      <c r="G852" s="271"/>
      <c r="H852" s="271"/>
      <c r="I852" s="271"/>
      <c r="J852" s="103"/>
      <c r="K852" s="271"/>
      <c r="L852" s="103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78"/>
      <c r="B853" s="103"/>
      <c r="C853" s="271"/>
      <c r="D853" s="271"/>
      <c r="E853" s="78"/>
      <c r="F853" s="271"/>
      <c r="G853" s="271"/>
      <c r="H853" s="271"/>
      <c r="I853" s="271"/>
      <c r="J853" s="103"/>
      <c r="K853" s="271"/>
      <c r="L853" s="103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78"/>
      <c r="B854" s="103"/>
      <c r="C854" s="271"/>
      <c r="D854" s="271"/>
      <c r="E854" s="78"/>
      <c r="F854" s="271"/>
      <c r="G854" s="271"/>
      <c r="H854" s="271"/>
      <c r="I854" s="271"/>
      <c r="J854" s="103"/>
      <c r="K854" s="271"/>
      <c r="L854" s="103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78"/>
      <c r="B855" s="103"/>
      <c r="C855" s="271"/>
      <c r="D855" s="271"/>
      <c r="E855" s="78"/>
      <c r="F855" s="271"/>
      <c r="G855" s="271"/>
      <c r="H855" s="271"/>
      <c r="I855" s="271"/>
      <c r="J855" s="103"/>
      <c r="K855" s="271"/>
      <c r="L855" s="103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78"/>
      <c r="B856" s="103"/>
      <c r="C856" s="271"/>
      <c r="D856" s="271"/>
      <c r="E856" s="78"/>
      <c r="F856" s="271"/>
      <c r="G856" s="271"/>
      <c r="H856" s="271"/>
      <c r="I856" s="271"/>
      <c r="J856" s="103"/>
      <c r="K856" s="271"/>
      <c r="L856" s="103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78"/>
      <c r="B857" s="103"/>
      <c r="C857" s="271"/>
      <c r="D857" s="271"/>
      <c r="E857" s="78"/>
      <c r="F857" s="271"/>
      <c r="G857" s="271"/>
      <c r="H857" s="271"/>
      <c r="I857" s="271"/>
      <c r="J857" s="103"/>
      <c r="K857" s="271"/>
      <c r="L857" s="103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78"/>
      <c r="B858" s="103"/>
      <c r="C858" s="271"/>
      <c r="D858" s="271"/>
      <c r="E858" s="78"/>
      <c r="F858" s="271"/>
      <c r="G858" s="271"/>
      <c r="H858" s="271"/>
      <c r="I858" s="271"/>
      <c r="J858" s="103"/>
      <c r="K858" s="271"/>
      <c r="L858" s="103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78"/>
      <c r="B859" s="103"/>
      <c r="C859" s="271"/>
      <c r="D859" s="271"/>
      <c r="E859" s="78"/>
      <c r="F859" s="271"/>
      <c r="G859" s="271"/>
      <c r="H859" s="271"/>
      <c r="I859" s="271"/>
      <c r="J859" s="103"/>
      <c r="K859" s="271"/>
      <c r="L859" s="103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78"/>
      <c r="B860" s="103"/>
      <c r="C860" s="271"/>
      <c r="D860" s="271"/>
      <c r="E860" s="78"/>
      <c r="F860" s="271"/>
      <c r="G860" s="271"/>
      <c r="H860" s="271"/>
      <c r="I860" s="271"/>
      <c r="J860" s="103"/>
      <c r="K860" s="271"/>
      <c r="L860" s="103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78"/>
      <c r="B861" s="103"/>
      <c r="C861" s="271"/>
      <c r="D861" s="271"/>
      <c r="E861" s="78"/>
      <c r="F861" s="271"/>
      <c r="G861" s="271"/>
      <c r="H861" s="271"/>
      <c r="I861" s="271"/>
      <c r="J861" s="103"/>
      <c r="K861" s="271"/>
      <c r="L861" s="103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78"/>
      <c r="B862" s="103"/>
      <c r="C862" s="271"/>
      <c r="D862" s="271"/>
      <c r="E862" s="78"/>
      <c r="F862" s="271"/>
      <c r="G862" s="271"/>
      <c r="H862" s="271"/>
      <c r="I862" s="271"/>
      <c r="J862" s="103"/>
      <c r="K862" s="271"/>
      <c r="L862" s="103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78"/>
      <c r="B863" s="103"/>
      <c r="C863" s="271"/>
      <c r="D863" s="271"/>
      <c r="E863" s="78"/>
      <c r="F863" s="271"/>
      <c r="G863" s="271"/>
      <c r="H863" s="271"/>
      <c r="I863" s="271"/>
      <c r="J863" s="103"/>
      <c r="K863" s="271"/>
      <c r="L863" s="103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78"/>
      <c r="B864" s="103"/>
      <c r="C864" s="271"/>
      <c r="D864" s="271"/>
      <c r="E864" s="78"/>
      <c r="F864" s="271"/>
      <c r="G864" s="271"/>
      <c r="H864" s="271"/>
      <c r="I864" s="271"/>
      <c r="J864" s="103"/>
      <c r="K864" s="271"/>
      <c r="L864" s="103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78"/>
      <c r="B865" s="103"/>
      <c r="C865" s="271"/>
      <c r="D865" s="271"/>
      <c r="E865" s="78"/>
      <c r="F865" s="271"/>
      <c r="G865" s="271"/>
      <c r="H865" s="271"/>
      <c r="I865" s="271"/>
      <c r="J865" s="103"/>
      <c r="K865" s="271"/>
      <c r="L865" s="103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78"/>
      <c r="B866" s="103"/>
      <c r="C866" s="271"/>
      <c r="D866" s="271"/>
      <c r="E866" s="78"/>
      <c r="F866" s="271"/>
      <c r="G866" s="271"/>
      <c r="H866" s="271"/>
      <c r="I866" s="271"/>
      <c r="J866" s="103"/>
      <c r="K866" s="271"/>
      <c r="L866" s="103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78"/>
      <c r="B867" s="103"/>
      <c r="C867" s="271"/>
      <c r="D867" s="271"/>
      <c r="E867" s="78"/>
      <c r="F867" s="271"/>
      <c r="G867" s="271"/>
      <c r="H867" s="271"/>
      <c r="I867" s="271"/>
      <c r="J867" s="103"/>
      <c r="K867" s="271"/>
      <c r="L867" s="103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78"/>
      <c r="B868" s="103"/>
      <c r="C868" s="271"/>
      <c r="D868" s="271"/>
      <c r="E868" s="78"/>
      <c r="F868" s="271"/>
      <c r="G868" s="271"/>
      <c r="H868" s="271"/>
      <c r="I868" s="271"/>
      <c r="J868" s="103"/>
      <c r="K868" s="271"/>
      <c r="L868" s="103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78"/>
      <c r="B869" s="103"/>
      <c r="C869" s="271"/>
      <c r="D869" s="271"/>
      <c r="E869" s="78"/>
      <c r="F869" s="271"/>
      <c r="G869" s="271"/>
      <c r="H869" s="271"/>
      <c r="I869" s="271"/>
      <c r="J869" s="103"/>
      <c r="K869" s="271"/>
      <c r="L869" s="103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78"/>
      <c r="B870" s="103"/>
      <c r="C870" s="271"/>
      <c r="D870" s="271"/>
      <c r="E870" s="78"/>
      <c r="F870" s="271"/>
      <c r="G870" s="271"/>
      <c r="H870" s="271"/>
      <c r="I870" s="271"/>
      <c r="J870" s="103"/>
      <c r="K870" s="271"/>
      <c r="L870" s="103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78"/>
      <c r="B871" s="103"/>
      <c r="C871" s="271"/>
      <c r="D871" s="271"/>
      <c r="E871" s="78"/>
      <c r="F871" s="271"/>
      <c r="G871" s="271"/>
      <c r="H871" s="271"/>
      <c r="I871" s="271"/>
      <c r="J871" s="103"/>
      <c r="K871" s="271"/>
      <c r="L871" s="103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78"/>
      <c r="B872" s="103"/>
      <c r="C872" s="271"/>
      <c r="D872" s="271"/>
      <c r="E872" s="78"/>
      <c r="F872" s="271"/>
      <c r="G872" s="271"/>
      <c r="H872" s="271"/>
      <c r="I872" s="271"/>
      <c r="J872" s="103"/>
      <c r="K872" s="271"/>
      <c r="L872" s="103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78"/>
      <c r="B873" s="103"/>
      <c r="C873" s="271"/>
      <c r="D873" s="271"/>
      <c r="E873" s="78"/>
      <c r="F873" s="271"/>
      <c r="G873" s="271"/>
      <c r="H873" s="271"/>
      <c r="I873" s="271"/>
      <c r="J873" s="103"/>
      <c r="K873" s="271"/>
      <c r="L873" s="103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78"/>
      <c r="B874" s="103"/>
      <c r="C874" s="271"/>
      <c r="D874" s="271"/>
      <c r="E874" s="78"/>
      <c r="F874" s="271"/>
      <c r="G874" s="271"/>
      <c r="H874" s="271"/>
      <c r="I874" s="271"/>
      <c r="J874" s="103"/>
      <c r="K874" s="271"/>
      <c r="L874" s="103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78"/>
      <c r="B875" s="103"/>
      <c r="C875" s="271"/>
      <c r="D875" s="271"/>
      <c r="E875" s="78"/>
      <c r="F875" s="271"/>
      <c r="G875" s="271"/>
      <c r="H875" s="271"/>
      <c r="I875" s="271"/>
      <c r="J875" s="103"/>
      <c r="K875" s="271"/>
      <c r="L875" s="103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78"/>
      <c r="B876" s="103"/>
      <c r="C876" s="271"/>
      <c r="D876" s="271"/>
      <c r="E876" s="78"/>
      <c r="F876" s="271"/>
      <c r="G876" s="271"/>
      <c r="H876" s="271"/>
      <c r="I876" s="271"/>
      <c r="J876" s="103"/>
      <c r="K876" s="271"/>
      <c r="L876" s="103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78"/>
      <c r="B877" s="103"/>
      <c r="C877" s="271"/>
      <c r="D877" s="271"/>
      <c r="E877" s="78"/>
      <c r="F877" s="271"/>
      <c r="G877" s="271"/>
      <c r="H877" s="271"/>
      <c r="I877" s="271"/>
      <c r="J877" s="103"/>
      <c r="K877" s="271"/>
      <c r="L877" s="103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78"/>
      <c r="B878" s="103"/>
      <c r="C878" s="271"/>
      <c r="D878" s="271"/>
      <c r="E878" s="78"/>
      <c r="F878" s="271"/>
      <c r="G878" s="271"/>
      <c r="H878" s="271"/>
      <c r="I878" s="271"/>
      <c r="J878" s="103"/>
      <c r="K878" s="271"/>
      <c r="L878" s="103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78"/>
      <c r="B879" s="103"/>
      <c r="C879" s="271"/>
      <c r="D879" s="271"/>
      <c r="E879" s="78"/>
      <c r="F879" s="271"/>
      <c r="G879" s="271"/>
      <c r="H879" s="271"/>
      <c r="I879" s="271"/>
      <c r="J879" s="103"/>
      <c r="K879" s="271"/>
      <c r="L879" s="103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78"/>
      <c r="B880" s="103"/>
      <c r="C880" s="271"/>
      <c r="D880" s="271"/>
      <c r="E880" s="78"/>
      <c r="F880" s="271"/>
      <c r="G880" s="271"/>
      <c r="H880" s="271"/>
      <c r="I880" s="271"/>
      <c r="J880" s="103"/>
      <c r="K880" s="271"/>
      <c r="L880" s="103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78"/>
      <c r="B881" s="103"/>
      <c r="C881" s="271"/>
      <c r="D881" s="271"/>
      <c r="E881" s="78"/>
      <c r="F881" s="271"/>
      <c r="G881" s="271"/>
      <c r="H881" s="271"/>
      <c r="I881" s="271"/>
      <c r="J881" s="103"/>
      <c r="K881" s="271"/>
      <c r="L881" s="103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78"/>
      <c r="B882" s="103"/>
      <c r="C882" s="271"/>
      <c r="D882" s="271"/>
      <c r="E882" s="78"/>
      <c r="F882" s="271"/>
      <c r="G882" s="271"/>
      <c r="H882" s="271"/>
      <c r="I882" s="271"/>
      <c r="J882" s="103"/>
      <c r="K882" s="271"/>
      <c r="L882" s="103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78"/>
      <c r="B883" s="103"/>
      <c r="C883" s="271"/>
      <c r="D883" s="271"/>
      <c r="E883" s="78"/>
      <c r="F883" s="271"/>
      <c r="G883" s="271"/>
      <c r="H883" s="271"/>
      <c r="I883" s="271"/>
      <c r="J883" s="103"/>
      <c r="K883" s="271"/>
      <c r="L883" s="103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78"/>
      <c r="B884" s="103"/>
      <c r="C884" s="271"/>
      <c r="D884" s="271"/>
      <c r="E884" s="78"/>
      <c r="F884" s="271"/>
      <c r="G884" s="271"/>
      <c r="H884" s="271"/>
      <c r="I884" s="271"/>
      <c r="J884" s="103"/>
      <c r="K884" s="271"/>
      <c r="L884" s="103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78"/>
      <c r="B885" s="103"/>
      <c r="C885" s="271"/>
      <c r="D885" s="271"/>
      <c r="E885" s="78"/>
      <c r="F885" s="271"/>
      <c r="G885" s="271"/>
      <c r="H885" s="271"/>
      <c r="I885" s="271"/>
      <c r="J885" s="103"/>
      <c r="K885" s="271"/>
      <c r="L885" s="103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78"/>
      <c r="B886" s="103"/>
      <c r="C886" s="271"/>
      <c r="D886" s="271"/>
      <c r="E886" s="78"/>
      <c r="F886" s="271"/>
      <c r="G886" s="271"/>
      <c r="H886" s="271"/>
      <c r="I886" s="271"/>
      <c r="J886" s="103"/>
      <c r="K886" s="271"/>
      <c r="L886" s="103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78"/>
      <c r="B887" s="103"/>
      <c r="C887" s="271"/>
      <c r="D887" s="271"/>
      <c r="E887" s="78"/>
      <c r="F887" s="271"/>
      <c r="G887" s="271"/>
      <c r="H887" s="271"/>
      <c r="I887" s="271"/>
      <c r="J887" s="103"/>
      <c r="K887" s="271"/>
      <c r="L887" s="103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78"/>
      <c r="B888" s="103"/>
      <c r="C888" s="271"/>
      <c r="D888" s="271"/>
      <c r="E888" s="78"/>
      <c r="F888" s="271"/>
      <c r="G888" s="271"/>
      <c r="H888" s="271"/>
      <c r="I888" s="271"/>
      <c r="J888" s="103"/>
      <c r="K888" s="271"/>
      <c r="L888" s="103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78"/>
      <c r="B889" s="103"/>
      <c r="C889" s="271"/>
      <c r="D889" s="271"/>
      <c r="E889" s="78"/>
      <c r="F889" s="271"/>
      <c r="G889" s="271"/>
      <c r="H889" s="271"/>
      <c r="I889" s="271"/>
      <c r="J889" s="103"/>
      <c r="K889" s="271"/>
      <c r="L889" s="103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78"/>
      <c r="B890" s="103"/>
      <c r="C890" s="271"/>
      <c r="D890" s="271"/>
      <c r="E890" s="78"/>
      <c r="F890" s="271"/>
      <c r="G890" s="271"/>
      <c r="H890" s="271"/>
      <c r="I890" s="271"/>
      <c r="J890" s="103"/>
      <c r="K890" s="271"/>
      <c r="L890" s="103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78"/>
      <c r="B891" s="103"/>
      <c r="C891" s="271"/>
      <c r="D891" s="271"/>
      <c r="E891" s="78"/>
      <c r="F891" s="271"/>
      <c r="G891" s="271"/>
      <c r="H891" s="271"/>
      <c r="I891" s="271"/>
      <c r="J891" s="103"/>
      <c r="K891" s="271"/>
      <c r="L891" s="103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78"/>
      <c r="B892" s="103"/>
      <c r="C892" s="271"/>
      <c r="D892" s="271"/>
      <c r="E892" s="78"/>
      <c r="F892" s="271"/>
      <c r="G892" s="271"/>
      <c r="H892" s="271"/>
      <c r="I892" s="271"/>
      <c r="J892" s="103"/>
      <c r="K892" s="271"/>
      <c r="L892" s="103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78"/>
      <c r="B893" s="103"/>
      <c r="C893" s="271"/>
      <c r="D893" s="271"/>
      <c r="E893" s="78"/>
      <c r="F893" s="271"/>
      <c r="G893" s="271"/>
      <c r="H893" s="271"/>
      <c r="I893" s="271"/>
      <c r="J893" s="103"/>
      <c r="K893" s="271"/>
      <c r="L893" s="103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78"/>
      <c r="B894" s="103"/>
      <c r="C894" s="271"/>
      <c r="D894" s="271"/>
      <c r="E894" s="78"/>
      <c r="F894" s="271"/>
      <c r="G894" s="271"/>
      <c r="H894" s="271"/>
      <c r="I894" s="271"/>
      <c r="J894" s="103"/>
      <c r="K894" s="271"/>
      <c r="L894" s="103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78"/>
      <c r="B895" s="103"/>
      <c r="C895" s="271"/>
      <c r="D895" s="271"/>
      <c r="E895" s="78"/>
      <c r="F895" s="271"/>
      <c r="G895" s="271"/>
      <c r="H895" s="271"/>
      <c r="I895" s="271"/>
      <c r="J895" s="103"/>
      <c r="K895" s="271"/>
      <c r="L895" s="103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78"/>
      <c r="B896" s="103"/>
      <c r="C896" s="271"/>
      <c r="D896" s="271"/>
      <c r="E896" s="78"/>
      <c r="F896" s="271"/>
      <c r="G896" s="271"/>
      <c r="H896" s="271"/>
      <c r="I896" s="271"/>
      <c r="J896" s="103"/>
      <c r="K896" s="271"/>
      <c r="L896" s="103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78"/>
      <c r="B897" s="103"/>
      <c r="C897" s="271"/>
      <c r="D897" s="271"/>
      <c r="E897" s="78"/>
      <c r="F897" s="271"/>
      <c r="G897" s="271"/>
      <c r="H897" s="271"/>
      <c r="I897" s="271"/>
      <c r="J897" s="103"/>
      <c r="K897" s="271"/>
      <c r="L897" s="103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78"/>
      <c r="B898" s="103"/>
      <c r="C898" s="271"/>
      <c r="D898" s="271"/>
      <c r="E898" s="78"/>
      <c r="F898" s="271"/>
      <c r="G898" s="271"/>
      <c r="H898" s="271"/>
      <c r="I898" s="271"/>
      <c r="J898" s="103"/>
      <c r="K898" s="271"/>
      <c r="L898" s="103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78"/>
      <c r="B899" s="103"/>
      <c r="C899" s="271"/>
      <c r="D899" s="271"/>
      <c r="E899" s="78"/>
      <c r="F899" s="271"/>
      <c r="G899" s="271"/>
      <c r="H899" s="271"/>
      <c r="I899" s="271"/>
      <c r="J899" s="103"/>
      <c r="K899" s="271"/>
      <c r="L899" s="103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78"/>
      <c r="B900" s="103"/>
      <c r="C900" s="271"/>
      <c r="D900" s="271"/>
      <c r="E900" s="78"/>
      <c r="F900" s="271"/>
      <c r="G900" s="271"/>
      <c r="H900" s="271"/>
      <c r="I900" s="271"/>
      <c r="J900" s="103"/>
      <c r="K900" s="271"/>
      <c r="L900" s="103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78"/>
      <c r="B901" s="103"/>
      <c r="C901" s="271"/>
      <c r="D901" s="271"/>
      <c r="E901" s="78"/>
      <c r="F901" s="271"/>
      <c r="G901" s="271"/>
      <c r="H901" s="271"/>
      <c r="I901" s="271"/>
      <c r="J901" s="103"/>
      <c r="K901" s="271"/>
      <c r="L901" s="103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78"/>
      <c r="B902" s="103"/>
      <c r="C902" s="271"/>
      <c r="D902" s="271"/>
      <c r="E902" s="78"/>
      <c r="F902" s="271"/>
      <c r="G902" s="271"/>
      <c r="H902" s="271"/>
      <c r="I902" s="271"/>
      <c r="J902" s="103"/>
      <c r="K902" s="271"/>
      <c r="L902" s="103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78"/>
      <c r="B903" s="103"/>
      <c r="C903" s="271"/>
      <c r="D903" s="271"/>
      <c r="E903" s="78"/>
      <c r="F903" s="271"/>
      <c r="G903" s="271"/>
      <c r="H903" s="271"/>
      <c r="I903" s="271"/>
      <c r="J903" s="103"/>
      <c r="K903" s="271"/>
      <c r="L903" s="103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78"/>
      <c r="B904" s="103"/>
      <c r="C904" s="271"/>
      <c r="D904" s="271"/>
      <c r="E904" s="78"/>
      <c r="F904" s="271"/>
      <c r="G904" s="271"/>
      <c r="H904" s="271"/>
      <c r="I904" s="271"/>
      <c r="J904" s="103"/>
      <c r="K904" s="271"/>
      <c r="L904" s="103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78"/>
      <c r="B905" s="103"/>
      <c r="C905" s="271"/>
      <c r="D905" s="271"/>
      <c r="E905" s="78"/>
      <c r="F905" s="271"/>
      <c r="G905" s="271"/>
      <c r="H905" s="271"/>
      <c r="I905" s="271"/>
      <c r="J905" s="103"/>
      <c r="K905" s="271"/>
      <c r="L905" s="103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78"/>
      <c r="B906" s="103"/>
      <c r="C906" s="271"/>
      <c r="D906" s="271"/>
      <c r="E906" s="78"/>
      <c r="F906" s="271"/>
      <c r="G906" s="271"/>
      <c r="H906" s="271"/>
      <c r="I906" s="271"/>
      <c r="J906" s="103"/>
      <c r="K906" s="271"/>
      <c r="L906" s="103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78"/>
      <c r="B907" s="103"/>
      <c r="C907" s="271"/>
      <c r="D907" s="271"/>
      <c r="E907" s="78"/>
      <c r="F907" s="271"/>
      <c r="G907" s="271"/>
      <c r="H907" s="271"/>
      <c r="I907" s="271"/>
      <c r="J907" s="103"/>
      <c r="K907" s="271"/>
      <c r="L907" s="103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78"/>
      <c r="B908" s="103"/>
      <c r="C908" s="271"/>
      <c r="D908" s="271"/>
      <c r="E908" s="78"/>
      <c r="F908" s="271"/>
      <c r="G908" s="271"/>
      <c r="H908" s="271"/>
      <c r="I908" s="271"/>
      <c r="J908" s="103"/>
      <c r="K908" s="271"/>
      <c r="L908" s="103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78"/>
      <c r="B909" s="103"/>
      <c r="C909" s="271"/>
      <c r="D909" s="271"/>
      <c r="E909" s="78"/>
      <c r="F909" s="271"/>
      <c r="G909" s="271"/>
      <c r="H909" s="271"/>
      <c r="I909" s="271"/>
      <c r="J909" s="103"/>
      <c r="K909" s="271"/>
      <c r="L909" s="103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78"/>
      <c r="B910" s="103"/>
      <c r="C910" s="271"/>
      <c r="D910" s="271"/>
      <c r="E910" s="78"/>
      <c r="F910" s="271"/>
      <c r="G910" s="271"/>
      <c r="H910" s="271"/>
      <c r="I910" s="271"/>
      <c r="J910" s="103"/>
      <c r="K910" s="271"/>
      <c r="L910" s="103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78"/>
      <c r="B911" s="103"/>
      <c r="C911" s="271"/>
      <c r="D911" s="271"/>
      <c r="E911" s="78"/>
      <c r="F911" s="271"/>
      <c r="G911" s="271"/>
      <c r="H911" s="271"/>
      <c r="I911" s="271"/>
      <c r="J911" s="103"/>
      <c r="K911" s="271"/>
      <c r="L911" s="103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78"/>
      <c r="B912" s="103"/>
      <c r="C912" s="271"/>
      <c r="D912" s="271"/>
      <c r="E912" s="78"/>
      <c r="F912" s="271"/>
      <c r="G912" s="271"/>
      <c r="H912" s="271"/>
      <c r="I912" s="271"/>
      <c r="J912" s="103"/>
      <c r="K912" s="271"/>
      <c r="L912" s="103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78"/>
      <c r="B913" s="103"/>
      <c r="C913" s="271"/>
      <c r="D913" s="271"/>
      <c r="E913" s="78"/>
      <c r="F913" s="271"/>
      <c r="G913" s="271"/>
      <c r="H913" s="271"/>
      <c r="I913" s="271"/>
      <c r="J913" s="103"/>
      <c r="K913" s="271"/>
      <c r="L913" s="103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78"/>
      <c r="B914" s="103"/>
      <c r="C914" s="271"/>
      <c r="D914" s="271"/>
      <c r="E914" s="78"/>
      <c r="F914" s="271"/>
      <c r="G914" s="271"/>
      <c r="H914" s="271"/>
      <c r="I914" s="271"/>
      <c r="J914" s="103"/>
      <c r="K914" s="271"/>
      <c r="L914" s="103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78"/>
      <c r="B915" s="103"/>
      <c r="C915" s="271"/>
      <c r="D915" s="271"/>
      <c r="E915" s="78"/>
      <c r="F915" s="271"/>
      <c r="G915" s="271"/>
      <c r="H915" s="271"/>
      <c r="I915" s="271"/>
      <c r="J915" s="103"/>
      <c r="K915" s="271"/>
      <c r="L915" s="103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78"/>
      <c r="B916" s="103"/>
      <c r="C916" s="271"/>
      <c r="D916" s="271"/>
      <c r="E916" s="78"/>
      <c r="F916" s="271"/>
      <c r="G916" s="271"/>
      <c r="H916" s="271"/>
      <c r="I916" s="271"/>
      <c r="J916" s="103"/>
      <c r="K916" s="271"/>
      <c r="L916" s="103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78"/>
      <c r="B917" s="103"/>
      <c r="C917" s="271"/>
      <c r="D917" s="271"/>
      <c r="E917" s="78"/>
      <c r="F917" s="271"/>
      <c r="G917" s="271"/>
      <c r="H917" s="271"/>
      <c r="I917" s="271"/>
      <c r="J917" s="103"/>
      <c r="K917" s="271"/>
      <c r="L917" s="103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78"/>
      <c r="B918" s="103"/>
      <c r="C918" s="271"/>
      <c r="D918" s="271"/>
      <c r="E918" s="78"/>
      <c r="F918" s="271"/>
      <c r="G918" s="271"/>
      <c r="H918" s="271"/>
      <c r="I918" s="271"/>
      <c r="J918" s="103"/>
      <c r="K918" s="271"/>
      <c r="L918" s="103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78"/>
      <c r="B919" s="103"/>
      <c r="C919" s="271"/>
      <c r="D919" s="271"/>
      <c r="E919" s="78"/>
      <c r="F919" s="271"/>
      <c r="G919" s="271"/>
      <c r="H919" s="271"/>
      <c r="I919" s="271"/>
      <c r="J919" s="103"/>
      <c r="K919" s="271"/>
      <c r="L919" s="103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78"/>
      <c r="B920" s="103"/>
      <c r="C920" s="271"/>
      <c r="D920" s="271"/>
      <c r="E920" s="78"/>
      <c r="F920" s="271"/>
      <c r="G920" s="271"/>
      <c r="H920" s="271"/>
      <c r="I920" s="271"/>
      <c r="J920" s="103"/>
      <c r="K920" s="271"/>
      <c r="L920" s="103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78"/>
      <c r="B921" s="103"/>
      <c r="C921" s="271"/>
      <c r="D921" s="271"/>
      <c r="E921" s="78"/>
      <c r="F921" s="271"/>
      <c r="G921" s="271"/>
      <c r="H921" s="271"/>
      <c r="I921" s="271"/>
      <c r="J921" s="103"/>
      <c r="K921" s="271"/>
      <c r="L921" s="103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78"/>
      <c r="B922" s="103"/>
      <c r="C922" s="271"/>
      <c r="D922" s="271"/>
      <c r="E922" s="78"/>
      <c r="F922" s="271"/>
      <c r="G922" s="271"/>
      <c r="H922" s="271"/>
      <c r="I922" s="271"/>
      <c r="J922" s="103"/>
      <c r="K922" s="271"/>
      <c r="L922" s="103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78"/>
      <c r="B923" s="103"/>
      <c r="C923" s="271"/>
      <c r="D923" s="271"/>
      <c r="E923" s="78"/>
      <c r="F923" s="271"/>
      <c r="G923" s="271"/>
      <c r="H923" s="271"/>
      <c r="I923" s="271"/>
      <c r="J923" s="103"/>
      <c r="K923" s="271"/>
      <c r="L923" s="103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78"/>
      <c r="B924" s="103"/>
      <c r="C924" s="271"/>
      <c r="D924" s="271"/>
      <c r="E924" s="78"/>
      <c r="F924" s="271"/>
      <c r="G924" s="271"/>
      <c r="H924" s="271"/>
      <c r="I924" s="271"/>
      <c r="J924" s="103"/>
      <c r="K924" s="271"/>
      <c r="L924" s="103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78"/>
      <c r="B925" s="103"/>
      <c r="C925" s="271"/>
      <c r="D925" s="271"/>
      <c r="E925" s="78"/>
      <c r="F925" s="271"/>
      <c r="G925" s="271"/>
      <c r="H925" s="271"/>
      <c r="I925" s="271"/>
      <c r="J925" s="103"/>
      <c r="K925" s="271"/>
      <c r="L925" s="103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78"/>
      <c r="B926" s="103"/>
      <c r="C926" s="271"/>
      <c r="D926" s="271"/>
      <c r="E926" s="78"/>
      <c r="F926" s="271"/>
      <c r="G926" s="271"/>
      <c r="H926" s="271"/>
      <c r="I926" s="271"/>
      <c r="J926" s="103"/>
      <c r="K926" s="271"/>
      <c r="L926" s="103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78"/>
      <c r="B927" s="103"/>
      <c r="C927" s="271"/>
      <c r="D927" s="271"/>
      <c r="E927" s="78"/>
      <c r="F927" s="271"/>
      <c r="G927" s="271"/>
      <c r="H927" s="271"/>
      <c r="I927" s="271"/>
      <c r="J927" s="103"/>
      <c r="K927" s="271"/>
      <c r="L927" s="103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78"/>
      <c r="B928" s="103"/>
      <c r="C928" s="271"/>
      <c r="D928" s="271"/>
      <c r="E928" s="78"/>
      <c r="F928" s="271"/>
      <c r="G928" s="271"/>
      <c r="H928" s="271"/>
      <c r="I928" s="271"/>
      <c r="J928" s="103"/>
      <c r="K928" s="271"/>
      <c r="L928" s="103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78"/>
      <c r="B929" s="103"/>
      <c r="C929" s="271"/>
      <c r="D929" s="271"/>
      <c r="E929" s="78"/>
      <c r="F929" s="271"/>
      <c r="G929" s="271"/>
      <c r="H929" s="271"/>
      <c r="I929" s="271"/>
      <c r="J929" s="103"/>
      <c r="K929" s="271"/>
      <c r="L929" s="103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78"/>
      <c r="B930" s="103"/>
      <c r="C930" s="271"/>
      <c r="D930" s="271"/>
      <c r="E930" s="78"/>
      <c r="F930" s="271"/>
      <c r="G930" s="271"/>
      <c r="H930" s="271"/>
      <c r="I930" s="271"/>
      <c r="J930" s="103"/>
      <c r="K930" s="271"/>
      <c r="L930" s="103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78"/>
      <c r="B931" s="103"/>
      <c r="C931" s="271"/>
      <c r="D931" s="271"/>
      <c r="E931" s="78"/>
      <c r="F931" s="271"/>
      <c r="G931" s="271"/>
      <c r="H931" s="271"/>
      <c r="I931" s="271"/>
      <c r="J931" s="103"/>
      <c r="K931" s="271"/>
      <c r="L931" s="103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78"/>
      <c r="B932" s="103"/>
      <c r="C932" s="271"/>
      <c r="D932" s="271"/>
      <c r="E932" s="78"/>
      <c r="F932" s="271"/>
      <c r="G932" s="271"/>
      <c r="H932" s="271"/>
      <c r="I932" s="271"/>
      <c r="J932" s="103"/>
      <c r="K932" s="271"/>
      <c r="L932" s="103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78"/>
      <c r="B933" s="103"/>
      <c r="C933" s="271"/>
      <c r="D933" s="271"/>
      <c r="E933" s="78"/>
      <c r="F933" s="271"/>
      <c r="G933" s="271"/>
      <c r="H933" s="271"/>
      <c r="I933" s="271"/>
      <c r="J933" s="103"/>
      <c r="K933" s="271"/>
      <c r="L933" s="103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78"/>
      <c r="B934" s="103"/>
      <c r="C934" s="271"/>
      <c r="D934" s="271"/>
      <c r="E934" s="78"/>
      <c r="F934" s="271"/>
      <c r="G934" s="271"/>
      <c r="H934" s="271"/>
      <c r="I934" s="271"/>
      <c r="J934" s="103"/>
      <c r="K934" s="271"/>
      <c r="L934" s="103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78"/>
      <c r="B935" s="103"/>
      <c r="C935" s="271"/>
      <c r="D935" s="271"/>
      <c r="E935" s="78"/>
      <c r="F935" s="271"/>
      <c r="G935" s="271"/>
      <c r="H935" s="271"/>
      <c r="I935" s="271"/>
      <c r="J935" s="103"/>
      <c r="K935" s="271"/>
      <c r="L935" s="103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78"/>
      <c r="B936" s="103"/>
      <c r="C936" s="271"/>
      <c r="D936" s="271"/>
      <c r="E936" s="78"/>
      <c r="F936" s="271"/>
      <c r="G936" s="271"/>
      <c r="H936" s="271"/>
      <c r="I936" s="271"/>
      <c r="J936" s="103"/>
      <c r="K936" s="271"/>
      <c r="L936" s="103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78"/>
      <c r="B937" s="103"/>
      <c r="C937" s="271"/>
      <c r="D937" s="271"/>
      <c r="E937" s="78"/>
      <c r="F937" s="271"/>
      <c r="G937" s="271"/>
      <c r="H937" s="271"/>
      <c r="I937" s="271"/>
      <c r="J937" s="103"/>
      <c r="K937" s="271"/>
      <c r="L937" s="103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78"/>
      <c r="B938" s="103"/>
      <c r="C938" s="271"/>
      <c r="D938" s="271"/>
      <c r="E938" s="78"/>
      <c r="F938" s="271"/>
      <c r="G938" s="271"/>
      <c r="H938" s="271"/>
      <c r="I938" s="271"/>
      <c r="J938" s="103"/>
      <c r="K938" s="271"/>
      <c r="L938" s="103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78"/>
      <c r="B939" s="103"/>
      <c r="C939" s="271"/>
      <c r="D939" s="271"/>
      <c r="E939" s="78"/>
      <c r="F939" s="271"/>
      <c r="G939" s="271"/>
      <c r="H939" s="271"/>
      <c r="I939" s="271"/>
      <c r="J939" s="103"/>
      <c r="K939" s="271"/>
      <c r="L939" s="103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78"/>
      <c r="B940" s="103"/>
      <c r="C940" s="271"/>
      <c r="D940" s="271"/>
      <c r="E940" s="78"/>
      <c r="F940" s="271"/>
      <c r="G940" s="271"/>
      <c r="H940" s="271"/>
      <c r="I940" s="271"/>
      <c r="J940" s="103"/>
      <c r="K940" s="271"/>
      <c r="L940" s="103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78"/>
      <c r="B941" s="103"/>
      <c r="C941" s="271"/>
      <c r="D941" s="271"/>
      <c r="E941" s="78"/>
      <c r="F941" s="271"/>
      <c r="G941" s="271"/>
      <c r="H941" s="271"/>
      <c r="I941" s="271"/>
      <c r="J941" s="103"/>
      <c r="K941" s="271"/>
      <c r="L941" s="103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78"/>
      <c r="B942" s="103"/>
      <c r="C942" s="271"/>
      <c r="D942" s="271"/>
      <c r="E942" s="78"/>
      <c r="F942" s="271"/>
      <c r="G942" s="271"/>
      <c r="H942" s="271"/>
      <c r="I942" s="271"/>
      <c r="J942" s="103"/>
      <c r="K942" s="271"/>
      <c r="L942" s="103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78"/>
      <c r="B943" s="103"/>
      <c r="C943" s="271"/>
      <c r="D943" s="271"/>
      <c r="E943" s="78"/>
      <c r="F943" s="271"/>
      <c r="G943" s="271"/>
      <c r="H943" s="271"/>
      <c r="I943" s="271"/>
      <c r="J943" s="103"/>
      <c r="K943" s="271"/>
      <c r="L943" s="103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78"/>
      <c r="B944" s="103"/>
      <c r="C944" s="271"/>
      <c r="D944" s="271"/>
      <c r="E944" s="78"/>
      <c r="F944" s="271"/>
      <c r="G944" s="271"/>
      <c r="H944" s="271"/>
      <c r="I944" s="271"/>
      <c r="J944" s="103"/>
      <c r="K944" s="271"/>
      <c r="L944" s="103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78"/>
      <c r="B945" s="103"/>
      <c r="C945" s="271"/>
      <c r="D945" s="271"/>
      <c r="E945" s="78"/>
      <c r="F945" s="271"/>
      <c r="G945" s="271"/>
      <c r="H945" s="271"/>
      <c r="I945" s="271"/>
      <c r="J945" s="103"/>
      <c r="K945" s="271"/>
      <c r="L945" s="103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78"/>
      <c r="B946" s="103"/>
      <c r="C946" s="271"/>
      <c r="D946" s="271"/>
      <c r="E946" s="78"/>
      <c r="F946" s="271"/>
      <c r="G946" s="271"/>
      <c r="H946" s="271"/>
      <c r="I946" s="271"/>
      <c r="J946" s="103"/>
      <c r="K946" s="271"/>
      <c r="L946" s="103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78"/>
      <c r="B947" s="103"/>
      <c r="C947" s="271"/>
      <c r="D947" s="271"/>
      <c r="E947" s="78"/>
      <c r="F947" s="271"/>
      <c r="G947" s="271"/>
      <c r="H947" s="271"/>
      <c r="I947" s="271"/>
      <c r="J947" s="103"/>
      <c r="K947" s="271"/>
      <c r="L947" s="103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78"/>
      <c r="B948" s="103"/>
      <c r="C948" s="271"/>
      <c r="D948" s="271"/>
      <c r="E948" s="78"/>
      <c r="F948" s="271"/>
      <c r="G948" s="271"/>
      <c r="H948" s="271"/>
      <c r="I948" s="271"/>
      <c r="J948" s="103"/>
      <c r="K948" s="271"/>
      <c r="L948" s="103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78"/>
      <c r="B949" s="103"/>
      <c r="C949" s="271"/>
      <c r="D949" s="271"/>
      <c r="E949" s="78"/>
      <c r="F949" s="271"/>
      <c r="G949" s="271"/>
      <c r="H949" s="271"/>
      <c r="I949" s="271"/>
      <c r="J949" s="103"/>
      <c r="K949" s="271"/>
      <c r="L949" s="103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78"/>
      <c r="B950" s="103"/>
      <c r="C950" s="271"/>
      <c r="D950" s="271"/>
      <c r="E950" s="78"/>
      <c r="F950" s="271"/>
      <c r="G950" s="271"/>
      <c r="H950" s="271"/>
      <c r="I950" s="271"/>
      <c r="J950" s="103"/>
      <c r="K950" s="271"/>
      <c r="L950" s="103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78"/>
      <c r="B951" s="103"/>
      <c r="C951" s="271"/>
      <c r="D951" s="271"/>
      <c r="E951" s="78"/>
      <c r="F951" s="271"/>
      <c r="G951" s="271"/>
      <c r="H951" s="271"/>
      <c r="I951" s="271"/>
      <c r="J951" s="103"/>
      <c r="K951" s="271"/>
      <c r="L951" s="103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78"/>
      <c r="B952" s="103"/>
      <c r="C952" s="271"/>
      <c r="D952" s="271"/>
      <c r="E952" s="78"/>
      <c r="F952" s="271"/>
      <c r="G952" s="271"/>
      <c r="H952" s="271"/>
      <c r="I952" s="271"/>
      <c r="J952" s="103"/>
      <c r="K952" s="271"/>
      <c r="L952" s="103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78"/>
      <c r="B953" s="103"/>
      <c r="C953" s="271"/>
      <c r="D953" s="271"/>
      <c r="E953" s="78"/>
      <c r="F953" s="271"/>
      <c r="G953" s="271"/>
      <c r="H953" s="271"/>
      <c r="I953" s="271"/>
      <c r="J953" s="103"/>
      <c r="K953" s="271"/>
      <c r="L953" s="103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78"/>
      <c r="B954" s="103"/>
      <c r="C954" s="271"/>
      <c r="D954" s="271"/>
      <c r="E954" s="78"/>
      <c r="F954" s="271"/>
      <c r="G954" s="271"/>
      <c r="H954" s="271"/>
      <c r="I954" s="271"/>
      <c r="J954" s="103"/>
      <c r="K954" s="271"/>
      <c r="L954" s="103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78"/>
      <c r="B955" s="103"/>
      <c r="C955" s="271"/>
      <c r="D955" s="271"/>
      <c r="E955" s="78"/>
      <c r="F955" s="271"/>
      <c r="G955" s="271"/>
      <c r="H955" s="271"/>
      <c r="I955" s="271"/>
      <c r="J955" s="103"/>
      <c r="K955" s="271"/>
      <c r="L955" s="103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78"/>
      <c r="B956" s="103"/>
      <c r="C956" s="271"/>
      <c r="D956" s="271"/>
      <c r="E956" s="78"/>
      <c r="F956" s="271"/>
      <c r="G956" s="271"/>
      <c r="H956" s="271"/>
      <c r="I956" s="271"/>
      <c r="J956" s="103"/>
      <c r="K956" s="271"/>
      <c r="L956" s="103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78"/>
      <c r="B957" s="103"/>
      <c r="C957" s="271"/>
      <c r="D957" s="271"/>
      <c r="E957" s="78"/>
      <c r="F957" s="271"/>
      <c r="G957" s="271"/>
      <c r="H957" s="271"/>
      <c r="I957" s="271"/>
      <c r="J957" s="103"/>
      <c r="K957" s="271"/>
      <c r="L957" s="103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78"/>
      <c r="B958" s="103"/>
      <c r="C958" s="271"/>
      <c r="D958" s="271"/>
      <c r="E958" s="78"/>
      <c r="F958" s="271"/>
      <c r="G958" s="271"/>
      <c r="H958" s="271"/>
      <c r="I958" s="271"/>
      <c r="J958" s="103"/>
      <c r="K958" s="271"/>
      <c r="L958" s="103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78"/>
      <c r="B959" s="103"/>
      <c r="C959" s="271"/>
      <c r="D959" s="271"/>
      <c r="E959" s="78"/>
      <c r="F959" s="271"/>
      <c r="G959" s="271"/>
      <c r="H959" s="271"/>
      <c r="I959" s="271"/>
      <c r="J959" s="103"/>
      <c r="K959" s="271"/>
      <c r="L959" s="103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78"/>
      <c r="B960" s="103"/>
      <c r="C960" s="271"/>
      <c r="D960" s="271"/>
      <c r="E960" s="78"/>
      <c r="F960" s="271"/>
      <c r="G960" s="271"/>
      <c r="H960" s="271"/>
      <c r="I960" s="271"/>
      <c r="J960" s="103"/>
      <c r="K960" s="271"/>
      <c r="L960" s="103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78"/>
      <c r="B961" s="103"/>
      <c r="C961" s="271"/>
      <c r="D961" s="271"/>
      <c r="E961" s="78"/>
      <c r="F961" s="271"/>
      <c r="G961" s="271"/>
      <c r="H961" s="271"/>
      <c r="I961" s="271"/>
      <c r="J961" s="103"/>
      <c r="K961" s="271"/>
      <c r="L961" s="103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78"/>
      <c r="B962" s="103"/>
      <c r="C962" s="271"/>
      <c r="D962" s="271"/>
      <c r="E962" s="78"/>
      <c r="F962" s="271"/>
      <c r="G962" s="271"/>
      <c r="H962" s="271"/>
      <c r="I962" s="271"/>
      <c r="J962" s="103"/>
      <c r="K962" s="271"/>
      <c r="L962" s="103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78"/>
      <c r="B963" s="103"/>
      <c r="C963" s="271"/>
      <c r="D963" s="271"/>
      <c r="E963" s="78"/>
      <c r="F963" s="271"/>
      <c r="G963" s="271"/>
      <c r="H963" s="271"/>
      <c r="I963" s="271"/>
      <c r="J963" s="103"/>
      <c r="K963" s="271"/>
      <c r="L963" s="103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78"/>
      <c r="B964" s="103"/>
      <c r="C964" s="271"/>
      <c r="D964" s="271"/>
      <c r="E964" s="78"/>
      <c r="F964" s="271"/>
      <c r="G964" s="271"/>
      <c r="H964" s="271"/>
      <c r="I964" s="271"/>
      <c r="J964" s="103"/>
      <c r="K964" s="271"/>
      <c r="L964" s="103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78"/>
      <c r="B965" s="103"/>
      <c r="C965" s="271"/>
      <c r="D965" s="271"/>
      <c r="E965" s="78"/>
      <c r="F965" s="271"/>
      <c r="G965" s="271"/>
      <c r="H965" s="271"/>
      <c r="I965" s="271"/>
      <c r="J965" s="103"/>
      <c r="K965" s="271"/>
      <c r="L965" s="103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78"/>
      <c r="B966" s="103"/>
      <c r="C966" s="271"/>
      <c r="D966" s="271"/>
      <c r="E966" s="78"/>
      <c r="F966" s="271"/>
      <c r="G966" s="271"/>
      <c r="H966" s="271"/>
      <c r="I966" s="271"/>
      <c r="J966" s="103"/>
      <c r="K966" s="271"/>
      <c r="L966" s="103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78"/>
      <c r="B967" s="103"/>
      <c r="C967" s="271"/>
      <c r="D967" s="271"/>
      <c r="E967" s="78"/>
      <c r="F967" s="271"/>
      <c r="G967" s="271"/>
      <c r="H967" s="271"/>
      <c r="I967" s="271"/>
      <c r="J967" s="103"/>
      <c r="K967" s="271"/>
      <c r="L967" s="103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78"/>
      <c r="B968" s="103"/>
      <c r="C968" s="271"/>
      <c r="D968" s="271"/>
      <c r="E968" s="78"/>
      <c r="F968" s="271"/>
      <c r="G968" s="271"/>
      <c r="H968" s="271"/>
      <c r="I968" s="271"/>
      <c r="J968" s="103"/>
      <c r="K968" s="271"/>
      <c r="L968" s="103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78"/>
      <c r="B969" s="103"/>
      <c r="C969" s="271"/>
      <c r="D969" s="271"/>
      <c r="E969" s="78"/>
      <c r="F969" s="271"/>
      <c r="G969" s="271"/>
      <c r="H969" s="271"/>
      <c r="I969" s="271"/>
      <c r="J969" s="103"/>
      <c r="K969" s="271"/>
      <c r="L969" s="103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78"/>
      <c r="B970" s="103"/>
      <c r="C970" s="271"/>
      <c r="D970" s="271"/>
      <c r="E970" s="78"/>
      <c r="F970" s="271"/>
      <c r="G970" s="271"/>
      <c r="H970" s="271"/>
      <c r="I970" s="271"/>
      <c r="J970" s="103"/>
      <c r="K970" s="271"/>
      <c r="L970" s="103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78"/>
      <c r="B971" s="103"/>
      <c r="C971" s="271"/>
      <c r="D971" s="271"/>
      <c r="E971" s="78"/>
      <c r="F971" s="271"/>
      <c r="G971" s="271"/>
      <c r="H971" s="271"/>
      <c r="I971" s="271"/>
      <c r="J971" s="103"/>
      <c r="K971" s="271"/>
      <c r="L971" s="103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78"/>
      <c r="B972" s="103"/>
      <c r="C972" s="271"/>
      <c r="D972" s="271"/>
      <c r="E972" s="78"/>
      <c r="F972" s="271"/>
      <c r="G972" s="271"/>
      <c r="H972" s="271"/>
      <c r="I972" s="271"/>
      <c r="J972" s="103"/>
      <c r="K972" s="271"/>
      <c r="L972" s="103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78"/>
      <c r="B973" s="103"/>
      <c r="C973" s="271"/>
      <c r="D973" s="271"/>
      <c r="E973" s="78"/>
      <c r="F973" s="271"/>
      <c r="G973" s="271"/>
      <c r="H973" s="271"/>
      <c r="I973" s="271"/>
      <c r="J973" s="103"/>
      <c r="K973" s="271"/>
      <c r="L973" s="103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78"/>
      <c r="B974" s="103"/>
      <c r="C974" s="271"/>
      <c r="D974" s="271"/>
      <c r="E974" s="78"/>
      <c r="F974" s="271"/>
      <c r="G974" s="271"/>
      <c r="H974" s="271"/>
      <c r="I974" s="271"/>
      <c r="J974" s="103"/>
      <c r="K974" s="271"/>
      <c r="L974" s="103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78"/>
      <c r="B975" s="103"/>
      <c r="C975" s="271"/>
      <c r="D975" s="271"/>
      <c r="E975" s="78"/>
      <c r="F975" s="271"/>
      <c r="G975" s="271"/>
      <c r="H975" s="271"/>
      <c r="I975" s="271"/>
      <c r="J975" s="103"/>
      <c r="K975" s="271"/>
      <c r="L975" s="103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78"/>
      <c r="B976" s="103"/>
      <c r="C976" s="271"/>
      <c r="D976" s="271"/>
      <c r="E976" s="78"/>
      <c r="F976" s="271"/>
      <c r="G976" s="271"/>
      <c r="H976" s="271"/>
      <c r="I976" s="271"/>
      <c r="J976" s="103"/>
      <c r="K976" s="271"/>
      <c r="L976" s="103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78"/>
      <c r="B977" s="103"/>
      <c r="C977" s="271"/>
      <c r="D977" s="271"/>
      <c r="E977" s="78"/>
      <c r="F977" s="271"/>
      <c r="G977" s="271"/>
      <c r="H977" s="271"/>
      <c r="I977" s="271"/>
      <c r="J977" s="103"/>
      <c r="K977" s="271"/>
      <c r="L977" s="103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78"/>
      <c r="B978" s="103"/>
      <c r="C978" s="271"/>
      <c r="D978" s="271"/>
      <c r="E978" s="78"/>
      <c r="F978" s="271"/>
      <c r="G978" s="271"/>
      <c r="H978" s="271"/>
      <c r="I978" s="271"/>
      <c r="J978" s="103"/>
      <c r="K978" s="271"/>
      <c r="L978" s="103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78"/>
      <c r="B979" s="103"/>
      <c r="C979" s="271"/>
      <c r="D979" s="271"/>
      <c r="E979" s="78"/>
      <c r="F979" s="271"/>
      <c r="G979" s="271"/>
      <c r="H979" s="271"/>
      <c r="I979" s="271"/>
      <c r="J979" s="103"/>
      <c r="K979" s="271"/>
      <c r="L979" s="103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78"/>
      <c r="B980" s="103"/>
      <c r="C980" s="271"/>
      <c r="D980" s="271"/>
      <c r="E980" s="78"/>
      <c r="F980" s="271"/>
      <c r="G980" s="271"/>
      <c r="H980" s="271"/>
      <c r="I980" s="271"/>
      <c r="J980" s="103"/>
      <c r="K980" s="271"/>
      <c r="L980" s="103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78"/>
      <c r="B981" s="103"/>
      <c r="C981" s="271"/>
      <c r="D981" s="271"/>
      <c r="E981" s="78"/>
      <c r="F981" s="271"/>
      <c r="G981" s="271"/>
      <c r="H981" s="271"/>
      <c r="I981" s="271"/>
      <c r="J981" s="103"/>
      <c r="K981" s="271"/>
      <c r="L981" s="103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78"/>
      <c r="B982" s="103"/>
      <c r="C982" s="271"/>
      <c r="D982" s="271"/>
      <c r="E982" s="78"/>
      <c r="F982" s="271"/>
      <c r="G982" s="271"/>
      <c r="H982" s="271"/>
      <c r="I982" s="271"/>
      <c r="J982" s="103"/>
      <c r="K982" s="271"/>
      <c r="L982" s="103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78"/>
      <c r="B983" s="103"/>
      <c r="C983" s="271"/>
      <c r="D983" s="271"/>
      <c r="E983" s="78"/>
      <c r="F983" s="271"/>
      <c r="G983" s="271"/>
      <c r="H983" s="271"/>
      <c r="I983" s="271"/>
      <c r="J983" s="103"/>
      <c r="K983" s="271"/>
      <c r="L983" s="103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78"/>
      <c r="B984" s="103"/>
      <c r="C984" s="271"/>
      <c r="D984" s="271"/>
      <c r="E984" s="78"/>
      <c r="F984" s="271"/>
      <c r="G984" s="271"/>
      <c r="H984" s="271"/>
      <c r="I984" s="271"/>
      <c r="J984" s="103"/>
      <c r="K984" s="271"/>
      <c r="L984" s="103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78"/>
      <c r="B985" s="103"/>
      <c r="C985" s="271"/>
      <c r="D985" s="271"/>
      <c r="E985" s="78"/>
      <c r="F985" s="271"/>
      <c r="G985" s="271"/>
      <c r="H985" s="271"/>
      <c r="I985" s="271"/>
      <c r="J985" s="103"/>
      <c r="K985" s="271"/>
      <c r="L985" s="103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78"/>
      <c r="B986" s="103"/>
      <c r="C986" s="271"/>
      <c r="D986" s="271"/>
      <c r="E986" s="78"/>
      <c r="F986" s="271"/>
      <c r="G986" s="271"/>
      <c r="H986" s="271"/>
      <c r="I986" s="271"/>
      <c r="J986" s="103"/>
      <c r="K986" s="271"/>
      <c r="L986" s="103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78"/>
      <c r="B987" s="103"/>
      <c r="C987" s="271"/>
      <c r="D987" s="271"/>
      <c r="E987" s="78"/>
      <c r="F987" s="271"/>
      <c r="G987" s="271"/>
      <c r="H987" s="271"/>
      <c r="I987" s="271"/>
      <c r="J987" s="103"/>
      <c r="K987" s="271"/>
      <c r="L987" s="103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78"/>
      <c r="B988" s="103"/>
      <c r="C988" s="271"/>
      <c r="D988" s="271"/>
      <c r="E988" s="78"/>
      <c r="F988" s="271"/>
      <c r="G988" s="271"/>
      <c r="H988" s="271"/>
      <c r="I988" s="271"/>
      <c r="J988" s="103"/>
      <c r="K988" s="271"/>
      <c r="L988" s="103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78"/>
      <c r="B989" s="103"/>
      <c r="C989" s="271"/>
      <c r="D989" s="271"/>
      <c r="E989" s="78"/>
      <c r="F989" s="271"/>
      <c r="G989" s="271"/>
      <c r="H989" s="271"/>
      <c r="I989" s="271"/>
      <c r="J989" s="103"/>
      <c r="K989" s="271"/>
      <c r="L989" s="103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78"/>
      <c r="B990" s="103"/>
      <c r="C990" s="271"/>
      <c r="D990" s="271"/>
      <c r="E990" s="78"/>
      <c r="F990" s="271"/>
      <c r="G990" s="271"/>
      <c r="H990" s="271"/>
      <c r="I990" s="271"/>
      <c r="J990" s="103"/>
      <c r="K990" s="271"/>
      <c r="L990" s="103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78"/>
      <c r="B991" s="103"/>
      <c r="C991" s="271"/>
      <c r="D991" s="271"/>
      <c r="E991" s="78"/>
      <c r="F991" s="271"/>
      <c r="G991" s="271"/>
      <c r="H991" s="271"/>
      <c r="I991" s="271"/>
      <c r="J991" s="103"/>
      <c r="K991" s="271"/>
      <c r="L991" s="103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78"/>
      <c r="B992" s="103"/>
      <c r="C992" s="271"/>
      <c r="D992" s="271"/>
      <c r="E992" s="78"/>
      <c r="F992" s="271"/>
      <c r="G992" s="271"/>
      <c r="H992" s="271"/>
      <c r="I992" s="271"/>
      <c r="J992" s="103"/>
      <c r="K992" s="271"/>
      <c r="L992" s="103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78"/>
      <c r="B993" s="103"/>
      <c r="C993" s="271"/>
      <c r="D993" s="271"/>
      <c r="E993" s="78"/>
      <c r="F993" s="271"/>
      <c r="G993" s="271"/>
      <c r="H993" s="271"/>
      <c r="I993" s="271"/>
      <c r="J993" s="103"/>
      <c r="K993" s="271"/>
      <c r="L993" s="103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78"/>
      <c r="B994" s="103"/>
      <c r="C994" s="271"/>
      <c r="D994" s="271"/>
      <c r="E994" s="78"/>
      <c r="F994" s="271"/>
      <c r="G994" s="271"/>
      <c r="H994" s="271"/>
      <c r="I994" s="271"/>
      <c r="J994" s="103"/>
      <c r="K994" s="271"/>
      <c r="L994" s="103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78"/>
      <c r="B995" s="103"/>
      <c r="C995" s="271"/>
      <c r="D995" s="271"/>
      <c r="E995" s="78"/>
      <c r="F995" s="271"/>
      <c r="G995" s="271"/>
      <c r="H995" s="271"/>
      <c r="I995" s="271"/>
      <c r="J995" s="103"/>
      <c r="K995" s="271"/>
      <c r="L995" s="103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78"/>
      <c r="B996" s="103"/>
      <c r="C996" s="271"/>
      <c r="D996" s="271"/>
      <c r="E996" s="78"/>
      <c r="F996" s="271"/>
      <c r="G996" s="271"/>
      <c r="H996" s="271"/>
      <c r="I996" s="271"/>
      <c r="J996" s="103"/>
      <c r="K996" s="271"/>
      <c r="L996" s="103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78"/>
      <c r="B997" s="103"/>
      <c r="C997" s="271"/>
      <c r="D997" s="271"/>
      <c r="E997" s="78"/>
      <c r="F997" s="271"/>
      <c r="G997" s="271"/>
      <c r="H997" s="271"/>
      <c r="I997" s="271"/>
      <c r="J997" s="103"/>
      <c r="K997" s="271"/>
      <c r="L997" s="103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78"/>
      <c r="B998" s="103"/>
      <c r="C998" s="271"/>
      <c r="D998" s="271"/>
      <c r="E998" s="78"/>
      <c r="F998" s="271"/>
      <c r="G998" s="271"/>
      <c r="H998" s="271"/>
      <c r="I998" s="271"/>
      <c r="J998" s="103"/>
      <c r="K998" s="271"/>
      <c r="L998" s="103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78"/>
      <c r="B999" s="103"/>
      <c r="C999" s="271"/>
      <c r="D999" s="271"/>
      <c r="E999" s="78"/>
      <c r="F999" s="271"/>
      <c r="G999" s="271"/>
      <c r="H999" s="271"/>
      <c r="I999" s="271"/>
      <c r="J999" s="103"/>
      <c r="K999" s="271"/>
      <c r="L999" s="103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78"/>
      <c r="B1000" s="103"/>
      <c r="C1000" s="271"/>
      <c r="D1000" s="271"/>
      <c r="E1000" s="78"/>
      <c r="F1000" s="271"/>
      <c r="G1000" s="271"/>
      <c r="H1000" s="271"/>
      <c r="I1000" s="271"/>
      <c r="J1000" s="103"/>
      <c r="K1000" s="271"/>
      <c r="L1000" s="103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10">
    <mergeCell ref="A78:D78"/>
    <mergeCell ref="A88:D88"/>
    <mergeCell ref="A99:D99"/>
    <mergeCell ref="A2:J4"/>
    <mergeCell ref="A5:D5"/>
    <mergeCell ref="A12:D12"/>
    <mergeCell ref="A22:D22"/>
    <mergeCell ref="A33:D33"/>
    <mergeCell ref="A47:D47"/>
    <mergeCell ref="A65:D65"/>
  </mergeCells>
  <printOptions/>
  <pageMargins bottom="0.25" footer="0.0" header="0.0" left="0.25" right="0.25" top="0.75"/>
  <pageSetup orientation="landscape"/>
  <headerFooter>
    <oddHeader>&amp;C&amp;A&amp;RPage&amp;P of </oddHeader>
  </headerFooter>
  <rowBreaks count="3" manualBreakCount="3">
    <brk id="64" man="1"/>
    <brk id="32" man="1"/>
    <brk id="98" man="1"/>
  </rowBreak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3" width="9.88"/>
    <col customWidth="1" min="4" max="4" width="9.75"/>
    <col customWidth="1" min="5" max="5" width="17.88"/>
    <col customWidth="1" min="6" max="6" width="8.13"/>
    <col customWidth="1" min="7" max="7" width="5.38"/>
    <col customWidth="1" min="8" max="8" width="13.5"/>
    <col customWidth="1" min="9" max="9" width="21.63"/>
    <col customWidth="1" min="10" max="10" width="4.75"/>
    <col customWidth="1" min="11" max="11" width="11.13"/>
    <col customWidth="1" min="12" max="12" width="4.5"/>
    <col customWidth="1" min="13" max="26" width="7.75"/>
  </cols>
  <sheetData>
    <row r="1" ht="15.0" customHeight="1">
      <c r="A1" s="265" t="s">
        <v>111</v>
      </c>
      <c r="B1" s="248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32" t="s">
        <v>5633</v>
      </c>
      <c r="B2" s="47"/>
      <c r="C2" s="47"/>
      <c r="D2" s="47"/>
      <c r="E2" s="47"/>
      <c r="F2" s="47"/>
      <c r="G2" s="47"/>
      <c r="H2" s="47"/>
      <c r="I2" s="47"/>
      <c r="J2" s="233"/>
      <c r="K2" s="229" t="s">
        <v>123</v>
      </c>
      <c r="L2" s="228">
        <f>COUNTIF(B13:B119,"T")</f>
        <v>24</v>
      </c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ht="15.0" customHeight="1">
      <c r="A3" s="49"/>
      <c r="J3" s="235"/>
      <c r="K3" s="229" t="s">
        <v>54</v>
      </c>
      <c r="L3" s="228">
        <f>COUNTIF(B13:B119,"G")</f>
        <v>4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ht="15.0" customHeight="1">
      <c r="A4" s="49"/>
      <c r="J4" s="235"/>
      <c r="K4" s="229" t="s">
        <v>124</v>
      </c>
      <c r="L4" s="228">
        <f>COUNTIF(B13:B119,"E")</f>
        <v>5</v>
      </c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ht="26.25" customHeight="1">
      <c r="A5" s="275" t="s">
        <v>5634</v>
      </c>
      <c r="B5" s="238"/>
      <c r="C5" s="238"/>
      <c r="D5" s="239"/>
      <c r="E5" s="270" t="s">
        <v>5635</v>
      </c>
      <c r="F5" s="229" t="s">
        <v>152</v>
      </c>
      <c r="G5" s="228">
        <v>76133.0</v>
      </c>
      <c r="H5" s="229"/>
      <c r="I5" s="299"/>
      <c r="J5" s="228">
        <f>J12+J27+J37+J57+J69+J81+J95+J105</f>
        <v>33</v>
      </c>
      <c r="K5" s="254" t="s">
        <v>125</v>
      </c>
      <c r="L5" s="280" t="s">
        <v>105</v>
      </c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</row>
    <row r="6" ht="12.0" customHeight="1">
      <c r="A6" s="265"/>
      <c r="B6" s="228"/>
      <c r="C6" s="229" t="s">
        <v>859</v>
      </c>
      <c r="D6" s="229" t="s">
        <v>5636</v>
      </c>
      <c r="E6" s="270" t="s">
        <v>5637</v>
      </c>
      <c r="F6" s="229" t="s">
        <v>152</v>
      </c>
      <c r="G6" s="228">
        <v>76123.0</v>
      </c>
      <c r="H6" s="229" t="s">
        <v>5638</v>
      </c>
      <c r="I6" s="229" t="s">
        <v>5639</v>
      </c>
      <c r="J6" s="248" t="s">
        <v>58</v>
      </c>
      <c r="K6" s="229"/>
      <c r="L6" s="280" t="s">
        <v>105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12.0" customHeight="1">
      <c r="A7" s="229"/>
      <c r="B7" s="228"/>
      <c r="C7" s="229" t="s">
        <v>5640</v>
      </c>
      <c r="D7" s="229" t="s">
        <v>1407</v>
      </c>
      <c r="E7" s="270" t="s">
        <v>5641</v>
      </c>
      <c r="F7" s="229" t="s">
        <v>152</v>
      </c>
      <c r="G7" s="228">
        <v>76123.0</v>
      </c>
      <c r="H7" s="229" t="s">
        <v>5642</v>
      </c>
      <c r="I7" s="229" t="s">
        <v>5643</v>
      </c>
      <c r="J7" s="248" t="s">
        <v>60</v>
      </c>
      <c r="K7" s="229"/>
      <c r="L7" s="280" t="s">
        <v>105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26.25" customHeight="1">
      <c r="A8" s="229"/>
      <c r="B8" s="228"/>
      <c r="C8" s="229" t="s">
        <v>5644</v>
      </c>
      <c r="D8" s="229" t="s">
        <v>5645</v>
      </c>
      <c r="E8" s="270" t="s">
        <v>5646</v>
      </c>
      <c r="F8" s="229" t="s">
        <v>5647</v>
      </c>
      <c r="G8" s="228">
        <v>76116.0</v>
      </c>
      <c r="H8" s="229" t="s">
        <v>5648</v>
      </c>
      <c r="I8" s="229" t="s">
        <v>5649</v>
      </c>
      <c r="J8" s="228" t="s">
        <v>62</v>
      </c>
      <c r="K8" s="229"/>
      <c r="L8" s="280" t="s">
        <v>105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75" customHeight="1">
      <c r="A9" s="229" t="s">
        <v>5650</v>
      </c>
      <c r="B9" s="228"/>
      <c r="C9" s="229" t="s">
        <v>590</v>
      </c>
      <c r="D9" s="229" t="s">
        <v>131</v>
      </c>
      <c r="E9" s="270" t="s">
        <v>5651</v>
      </c>
      <c r="F9" s="229" t="s">
        <v>152</v>
      </c>
      <c r="G9" s="228">
        <v>76109.0</v>
      </c>
      <c r="H9" s="229" t="s">
        <v>5652</v>
      </c>
      <c r="I9" s="229" t="s">
        <v>5653</v>
      </c>
      <c r="J9" s="228" t="s">
        <v>64</v>
      </c>
      <c r="K9" s="229"/>
      <c r="L9" s="280" t="s">
        <v>105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9"/>
      <c r="B10" s="228"/>
      <c r="C10" s="229"/>
      <c r="D10" s="229"/>
      <c r="E10" s="266"/>
      <c r="F10" s="229"/>
      <c r="G10" s="229"/>
      <c r="H10" s="229"/>
      <c r="I10" s="229"/>
      <c r="J10" s="228" t="s">
        <v>66</v>
      </c>
      <c r="K10" s="229"/>
      <c r="L10" s="280" t="s">
        <v>105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12.0" customHeight="1">
      <c r="A11" s="229" t="s">
        <v>5650</v>
      </c>
      <c r="B11" s="228"/>
      <c r="C11" s="229" t="s">
        <v>590</v>
      </c>
      <c r="D11" s="229" t="s">
        <v>131</v>
      </c>
      <c r="E11" s="266" t="s">
        <v>5651</v>
      </c>
      <c r="F11" s="229" t="s">
        <v>152</v>
      </c>
      <c r="G11" s="228">
        <v>76109.0</v>
      </c>
      <c r="H11" s="229" t="s">
        <v>5652</v>
      </c>
      <c r="I11" s="229" t="s">
        <v>5653</v>
      </c>
      <c r="J11" s="228" t="s">
        <v>68</v>
      </c>
      <c r="K11" s="265"/>
      <c r="L11" s="280" t="s">
        <v>105</v>
      </c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</row>
    <row r="12" ht="12.0" customHeight="1">
      <c r="A12" s="251" t="s">
        <v>5654</v>
      </c>
      <c r="B12" s="252"/>
      <c r="C12" s="252"/>
      <c r="D12" s="253"/>
      <c r="E12" s="266" t="s">
        <v>5655</v>
      </c>
      <c r="F12" s="229" t="s">
        <v>152</v>
      </c>
      <c r="G12" s="228">
        <v>76108.0</v>
      </c>
      <c r="H12" s="229"/>
      <c r="I12" s="301"/>
      <c r="J12" s="228">
        <f>COUNTA(A19:A26)</f>
        <v>6</v>
      </c>
      <c r="K12" s="229" t="s">
        <v>125</v>
      </c>
      <c r="L12" s="280" t="s">
        <v>105</v>
      </c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</row>
    <row r="13" ht="12.75" customHeight="1">
      <c r="A13" s="265"/>
      <c r="B13" s="228"/>
      <c r="C13" s="229" t="s">
        <v>4926</v>
      </c>
      <c r="D13" s="229" t="s">
        <v>5656</v>
      </c>
      <c r="E13" s="270" t="s">
        <v>5657</v>
      </c>
      <c r="F13" s="229" t="s">
        <v>152</v>
      </c>
      <c r="G13" s="228">
        <v>76108.0</v>
      </c>
      <c r="H13" s="229" t="s">
        <v>5658</v>
      </c>
      <c r="I13" s="229" t="s">
        <v>5659</v>
      </c>
      <c r="J13" s="228" t="s">
        <v>70</v>
      </c>
      <c r="K13" s="229"/>
      <c r="L13" s="280" t="s">
        <v>105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2.75" customHeight="1">
      <c r="A14" s="229"/>
      <c r="B14" s="228"/>
      <c r="C14" s="229" t="s">
        <v>5660</v>
      </c>
      <c r="D14" s="229" t="s">
        <v>1232</v>
      </c>
      <c r="E14" s="270" t="s">
        <v>5661</v>
      </c>
      <c r="F14" s="229" t="s">
        <v>152</v>
      </c>
      <c r="G14" s="228">
        <v>76108.0</v>
      </c>
      <c r="H14" s="229" t="s">
        <v>5662</v>
      </c>
      <c r="I14" s="229" t="s">
        <v>5663</v>
      </c>
      <c r="J14" s="228" t="s">
        <v>72</v>
      </c>
      <c r="K14" s="229"/>
      <c r="L14" s="280" t="s">
        <v>105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12.75" customHeight="1">
      <c r="A15" s="229"/>
      <c r="B15" s="228"/>
      <c r="C15" s="229" t="s">
        <v>597</v>
      </c>
      <c r="D15" s="229" t="s">
        <v>5664</v>
      </c>
      <c r="E15" s="270" t="s">
        <v>5665</v>
      </c>
      <c r="F15" s="229" t="s">
        <v>152</v>
      </c>
      <c r="G15" s="228">
        <v>76108.0</v>
      </c>
      <c r="H15" s="229" t="s">
        <v>5666</v>
      </c>
      <c r="I15" s="229" t="s">
        <v>5667</v>
      </c>
      <c r="J15" s="248" t="s">
        <v>74</v>
      </c>
      <c r="K15" s="229"/>
      <c r="L15" s="280" t="s">
        <v>105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0" customHeight="1">
      <c r="A16" s="229"/>
      <c r="B16" s="228"/>
      <c r="C16" s="229"/>
      <c r="D16" s="229"/>
      <c r="E16" s="266"/>
      <c r="F16" s="229"/>
      <c r="G16" s="229"/>
      <c r="H16" s="229"/>
      <c r="I16" s="229"/>
      <c r="J16" s="228" t="s">
        <v>76</v>
      </c>
      <c r="K16" s="229"/>
      <c r="L16" s="280" t="s">
        <v>105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9"/>
      <c r="B17" s="228"/>
      <c r="C17" s="229"/>
      <c r="D17" s="229"/>
      <c r="E17" s="266"/>
      <c r="F17" s="229"/>
      <c r="G17" s="229"/>
      <c r="H17" s="229"/>
      <c r="I17" s="229"/>
      <c r="J17" s="228" t="s">
        <v>78</v>
      </c>
      <c r="K17" s="229"/>
      <c r="L17" s="280" t="s">
        <v>105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9"/>
      <c r="B18" s="228"/>
      <c r="C18" s="229"/>
      <c r="D18" s="229"/>
      <c r="E18" s="266"/>
      <c r="F18" s="229"/>
      <c r="G18" s="229"/>
      <c r="H18" s="229"/>
      <c r="I18" s="229"/>
      <c r="J18" s="228" t="s">
        <v>80</v>
      </c>
      <c r="K18" s="229"/>
      <c r="L18" s="280" t="s">
        <v>105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75" customHeight="1">
      <c r="A19" s="229" t="s">
        <v>5668</v>
      </c>
      <c r="B19" s="228" t="s">
        <v>440</v>
      </c>
      <c r="C19" s="229" t="s">
        <v>5669</v>
      </c>
      <c r="D19" s="229" t="s">
        <v>5670</v>
      </c>
      <c r="E19" s="270" t="s">
        <v>5671</v>
      </c>
      <c r="F19" s="229" t="s">
        <v>152</v>
      </c>
      <c r="G19" s="228">
        <v>76108.0</v>
      </c>
      <c r="H19" s="229" t="s">
        <v>5672</v>
      </c>
      <c r="I19" s="229" t="s">
        <v>5673</v>
      </c>
      <c r="J19" s="228"/>
      <c r="K19" s="229"/>
      <c r="L19" s="280" t="s">
        <v>105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75" customHeight="1">
      <c r="A20" s="229" t="s">
        <v>5674</v>
      </c>
      <c r="B20" s="228" t="s">
        <v>440</v>
      </c>
      <c r="C20" s="229" t="s">
        <v>1533</v>
      </c>
      <c r="D20" s="229" t="s">
        <v>5675</v>
      </c>
      <c r="E20" s="270" t="s">
        <v>5676</v>
      </c>
      <c r="F20" s="229" t="s">
        <v>152</v>
      </c>
      <c r="G20" s="228">
        <v>76108.0</v>
      </c>
      <c r="H20" s="229" t="s">
        <v>5677</v>
      </c>
      <c r="I20" s="229" t="s">
        <v>5678</v>
      </c>
      <c r="J20" s="228"/>
      <c r="K20" s="229"/>
      <c r="L20" s="280" t="s">
        <v>105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2.75" customHeight="1">
      <c r="A21" s="229" t="s">
        <v>5679</v>
      </c>
      <c r="B21" s="228" t="s">
        <v>440</v>
      </c>
      <c r="C21" s="229" t="s">
        <v>1533</v>
      </c>
      <c r="D21" s="229" t="s">
        <v>5680</v>
      </c>
      <c r="E21" s="270" t="s">
        <v>5681</v>
      </c>
      <c r="F21" s="229" t="s">
        <v>5682</v>
      </c>
      <c r="G21" s="228">
        <v>76108.0</v>
      </c>
      <c r="H21" s="229" t="s">
        <v>5683</v>
      </c>
      <c r="I21" s="229" t="s">
        <v>1895</v>
      </c>
      <c r="J21" s="228"/>
      <c r="K21" s="229"/>
      <c r="L21" s="280" t="s">
        <v>105</v>
      </c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</row>
    <row r="22" ht="24.75" customHeight="1">
      <c r="A22" s="229" t="s">
        <v>5684</v>
      </c>
      <c r="B22" s="228" t="s">
        <v>440</v>
      </c>
      <c r="C22" s="229" t="s">
        <v>2155</v>
      </c>
      <c r="D22" s="229" t="s">
        <v>5680</v>
      </c>
      <c r="E22" s="270" t="s">
        <v>5681</v>
      </c>
      <c r="F22" s="229" t="s">
        <v>5682</v>
      </c>
      <c r="G22" s="228">
        <v>76108.0</v>
      </c>
      <c r="H22" s="229" t="s">
        <v>5683</v>
      </c>
      <c r="I22" s="229" t="s">
        <v>5685</v>
      </c>
      <c r="J22" s="228"/>
      <c r="K22" s="229"/>
      <c r="L22" s="280" t="s">
        <v>105</v>
      </c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</row>
    <row r="23" ht="12.75" customHeight="1">
      <c r="A23" s="229" t="s">
        <v>5686</v>
      </c>
      <c r="B23" s="228" t="s">
        <v>440</v>
      </c>
      <c r="C23" s="229" t="s">
        <v>5687</v>
      </c>
      <c r="D23" s="229" t="s">
        <v>5680</v>
      </c>
      <c r="E23" s="270" t="s">
        <v>5681</v>
      </c>
      <c r="F23" s="229" t="s">
        <v>5682</v>
      </c>
      <c r="G23" s="228">
        <v>76108.0</v>
      </c>
      <c r="H23" s="229" t="s">
        <v>5683</v>
      </c>
      <c r="I23" s="229" t="s">
        <v>5688</v>
      </c>
      <c r="J23" s="228"/>
      <c r="K23" s="229"/>
      <c r="L23" s="280" t="s">
        <v>105</v>
      </c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</row>
    <row r="24" ht="12.75" customHeight="1">
      <c r="A24" s="229" t="s">
        <v>5689</v>
      </c>
      <c r="B24" s="228" t="s">
        <v>440</v>
      </c>
      <c r="C24" s="229" t="s">
        <v>5690</v>
      </c>
      <c r="D24" s="229" t="s">
        <v>5691</v>
      </c>
      <c r="E24" s="270" t="s">
        <v>5692</v>
      </c>
      <c r="F24" s="229" t="s">
        <v>152</v>
      </c>
      <c r="G24" s="228">
        <v>76108.0</v>
      </c>
      <c r="H24" s="229" t="s">
        <v>5693</v>
      </c>
      <c r="I24" s="229" t="s">
        <v>5694</v>
      </c>
      <c r="J24" s="228"/>
      <c r="K24" s="265"/>
      <c r="L24" s="280" t="s">
        <v>105</v>
      </c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</row>
    <row r="25" ht="12.0" customHeight="1">
      <c r="A25" s="265"/>
      <c r="B25" s="228"/>
      <c r="C25" s="229"/>
      <c r="D25" s="265"/>
      <c r="E25" s="266"/>
      <c r="F25" s="229"/>
      <c r="G25" s="229"/>
      <c r="H25" s="229"/>
      <c r="I25" s="229"/>
      <c r="J25" s="228"/>
      <c r="K25" s="229"/>
      <c r="L25" s="280" t="s">
        <v>105</v>
      </c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</row>
    <row r="26" ht="12.0" customHeight="1">
      <c r="A26" s="229"/>
      <c r="B26" s="228"/>
      <c r="C26" s="229"/>
      <c r="D26" s="229"/>
      <c r="E26" s="266"/>
      <c r="F26" s="229"/>
      <c r="G26" s="229"/>
      <c r="H26" s="229"/>
      <c r="I26" s="229"/>
      <c r="J26" s="228"/>
      <c r="K26" s="229"/>
      <c r="L26" s="280" t="s">
        <v>105</v>
      </c>
      <c r="M26" s="23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</row>
    <row r="27" ht="12.0" customHeight="1">
      <c r="A27" s="262" t="s">
        <v>5695</v>
      </c>
      <c r="B27" s="238"/>
      <c r="C27" s="238"/>
      <c r="D27" s="239"/>
      <c r="E27" s="266" t="s">
        <v>5696</v>
      </c>
      <c r="F27" s="229" t="s">
        <v>152</v>
      </c>
      <c r="G27" s="228">
        <v>76110.0</v>
      </c>
      <c r="H27" s="229"/>
      <c r="I27" s="301"/>
      <c r="J27" s="228">
        <f>COUNTA(A34:A36)</f>
        <v>1</v>
      </c>
      <c r="K27" s="229" t="s">
        <v>125</v>
      </c>
      <c r="L27" s="280" t="s">
        <v>105</v>
      </c>
      <c r="M27" s="23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</row>
    <row r="28" ht="12.75" customHeight="1">
      <c r="A28" s="265"/>
      <c r="B28" s="228"/>
      <c r="C28" s="229" t="s">
        <v>5697</v>
      </c>
      <c r="D28" s="229" t="s">
        <v>5698</v>
      </c>
      <c r="E28" s="270" t="s">
        <v>5699</v>
      </c>
      <c r="F28" s="229" t="s">
        <v>152</v>
      </c>
      <c r="G28" s="228">
        <v>76126.0</v>
      </c>
      <c r="H28" s="229" t="s">
        <v>5700</v>
      </c>
      <c r="I28" s="268" t="s">
        <v>5701</v>
      </c>
      <c r="J28" s="228" t="s">
        <v>70</v>
      </c>
      <c r="K28" s="229"/>
      <c r="L28" s="280" t="s">
        <v>105</v>
      </c>
      <c r="M28" s="23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</row>
    <row r="29" ht="12.75" customHeight="1">
      <c r="A29" s="229"/>
      <c r="B29" s="228"/>
      <c r="C29" s="229" t="s">
        <v>5702</v>
      </c>
      <c r="D29" s="229" t="s">
        <v>5703</v>
      </c>
      <c r="E29" s="270" t="s">
        <v>5704</v>
      </c>
      <c r="F29" s="229" t="s">
        <v>152</v>
      </c>
      <c r="G29" s="228">
        <v>76126.0</v>
      </c>
      <c r="H29" s="229"/>
      <c r="I29" s="229" t="s">
        <v>5705</v>
      </c>
      <c r="J29" s="228" t="s">
        <v>72</v>
      </c>
      <c r="K29" s="229"/>
      <c r="L29" s="280" t="s">
        <v>105</v>
      </c>
      <c r="M29" s="23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</row>
    <row r="30" ht="12.75" customHeight="1">
      <c r="A30" s="229"/>
      <c r="B30" s="228"/>
      <c r="C30" s="229" t="s">
        <v>5706</v>
      </c>
      <c r="D30" s="229" t="s">
        <v>743</v>
      </c>
      <c r="E30" s="270" t="s">
        <v>5707</v>
      </c>
      <c r="F30" s="229" t="s">
        <v>5708</v>
      </c>
      <c r="G30" s="228">
        <v>76114.0</v>
      </c>
      <c r="H30" s="229" t="s">
        <v>5709</v>
      </c>
      <c r="I30" s="229" t="s">
        <v>5705</v>
      </c>
      <c r="J30" s="248" t="s">
        <v>74</v>
      </c>
      <c r="K30" s="229"/>
      <c r="L30" s="280" t="s">
        <v>105</v>
      </c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</row>
    <row r="31" ht="12.0" customHeight="1">
      <c r="A31" s="229"/>
      <c r="B31" s="228"/>
      <c r="C31" s="229"/>
      <c r="D31" s="229"/>
      <c r="E31" s="266"/>
      <c r="F31" s="229"/>
      <c r="G31" s="229"/>
      <c r="H31" s="229"/>
      <c r="I31" s="229"/>
      <c r="J31" s="228" t="s">
        <v>76</v>
      </c>
      <c r="K31" s="229"/>
      <c r="L31" s="280" t="s">
        <v>105</v>
      </c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</row>
    <row r="32" ht="12.0" customHeight="1">
      <c r="A32" s="229"/>
      <c r="B32" s="228"/>
      <c r="C32" s="229"/>
      <c r="D32" s="229"/>
      <c r="E32" s="266"/>
      <c r="F32" s="229"/>
      <c r="G32" s="229"/>
      <c r="H32" s="229"/>
      <c r="I32" s="229"/>
      <c r="J32" s="228" t="s">
        <v>78</v>
      </c>
      <c r="K32" s="229"/>
      <c r="L32" s="280" t="s">
        <v>105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12.0" customHeight="1">
      <c r="A33" s="229"/>
      <c r="B33" s="228"/>
      <c r="C33" s="229"/>
      <c r="D33" s="229"/>
      <c r="E33" s="266"/>
      <c r="F33" s="229"/>
      <c r="G33" s="229"/>
      <c r="H33" s="229"/>
      <c r="I33" s="229"/>
      <c r="J33" s="228" t="s">
        <v>80</v>
      </c>
      <c r="K33" s="229"/>
      <c r="L33" s="280" t="s">
        <v>105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12.0" customHeight="1">
      <c r="A34" s="229" t="s">
        <v>5710</v>
      </c>
      <c r="B34" s="228" t="s">
        <v>440</v>
      </c>
      <c r="C34" s="229" t="s">
        <v>1232</v>
      </c>
      <c r="D34" s="229" t="s">
        <v>5711</v>
      </c>
      <c r="E34" s="266" t="s">
        <v>5712</v>
      </c>
      <c r="F34" s="229" t="s">
        <v>152</v>
      </c>
      <c r="G34" s="228">
        <v>76108.0</v>
      </c>
      <c r="H34" s="229" t="s">
        <v>5713</v>
      </c>
      <c r="I34" s="229" t="s">
        <v>5714</v>
      </c>
      <c r="J34" s="228"/>
      <c r="K34" s="229"/>
      <c r="L34" s="280" t="s">
        <v>105</v>
      </c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ht="12.0" customHeight="1">
      <c r="A35" s="229"/>
      <c r="B35" s="228"/>
      <c r="C35" s="229"/>
      <c r="D35" s="229"/>
      <c r="E35" s="266"/>
      <c r="F35" s="229"/>
      <c r="G35" s="229"/>
      <c r="H35" s="229"/>
      <c r="I35" s="229"/>
      <c r="J35" s="228"/>
      <c r="K35" s="229"/>
      <c r="L35" s="280" t="s">
        <v>105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12.0" customHeight="1">
      <c r="A36" s="229"/>
      <c r="B36" s="228"/>
      <c r="C36" s="229"/>
      <c r="D36" s="229"/>
      <c r="E36" s="266"/>
      <c r="F36" s="229"/>
      <c r="G36" s="229"/>
      <c r="H36" s="229"/>
      <c r="I36" s="229"/>
      <c r="J36" s="228"/>
      <c r="K36" s="229"/>
      <c r="L36" s="280" t="s">
        <v>105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12.0" customHeight="1">
      <c r="A37" s="262" t="s">
        <v>5715</v>
      </c>
      <c r="B37" s="238"/>
      <c r="C37" s="238"/>
      <c r="D37" s="239"/>
      <c r="E37" s="266" t="s">
        <v>5385</v>
      </c>
      <c r="F37" s="229" t="s">
        <v>152</v>
      </c>
      <c r="G37" s="228">
        <v>76133.0</v>
      </c>
      <c r="H37" s="229"/>
      <c r="I37" s="301"/>
      <c r="J37" s="228">
        <f>COUNTA(A44:A56)</f>
        <v>11</v>
      </c>
      <c r="K37" s="229" t="s">
        <v>125</v>
      </c>
      <c r="L37" s="280" t="s">
        <v>105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12.75" customHeight="1">
      <c r="A38" s="265"/>
      <c r="B38" s="228"/>
      <c r="C38" s="229" t="s">
        <v>5716</v>
      </c>
      <c r="D38" s="229" t="s">
        <v>5717</v>
      </c>
      <c r="E38" s="270" t="s">
        <v>5718</v>
      </c>
      <c r="F38" s="229" t="s">
        <v>152</v>
      </c>
      <c r="G38" s="228">
        <v>76134.0</v>
      </c>
      <c r="H38" s="229" t="s">
        <v>5719</v>
      </c>
      <c r="I38" s="229" t="s">
        <v>5720</v>
      </c>
      <c r="J38" s="228" t="s">
        <v>70</v>
      </c>
      <c r="K38" s="229"/>
      <c r="L38" s="280" t="s">
        <v>105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12.75" customHeight="1">
      <c r="A39" s="229"/>
      <c r="B39" s="228"/>
      <c r="C39" s="229" t="s">
        <v>5721</v>
      </c>
      <c r="D39" s="229" t="s">
        <v>5722</v>
      </c>
      <c r="E39" s="270" t="s">
        <v>5723</v>
      </c>
      <c r="F39" s="229" t="s">
        <v>5426</v>
      </c>
      <c r="G39" s="228">
        <v>76036.0</v>
      </c>
      <c r="H39" s="229" t="s">
        <v>5724</v>
      </c>
      <c r="I39" s="229" t="s">
        <v>5725</v>
      </c>
      <c r="J39" s="228" t="s">
        <v>72</v>
      </c>
      <c r="K39" s="229"/>
      <c r="L39" s="280" t="s">
        <v>105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12.75" customHeight="1">
      <c r="A40" s="229"/>
      <c r="B40" s="228"/>
      <c r="C40" s="229" t="s">
        <v>5726</v>
      </c>
      <c r="D40" s="229" t="s">
        <v>5727</v>
      </c>
      <c r="E40" s="270" t="s">
        <v>5728</v>
      </c>
      <c r="F40" s="227" t="s">
        <v>4672</v>
      </c>
      <c r="G40" s="228">
        <v>76133.0</v>
      </c>
      <c r="H40" s="229" t="s">
        <v>5729</v>
      </c>
      <c r="I40" s="229" t="s">
        <v>5730</v>
      </c>
      <c r="J40" s="248" t="s">
        <v>74</v>
      </c>
      <c r="K40" s="229"/>
      <c r="L40" s="280" t="s">
        <v>105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2.0" customHeight="1">
      <c r="A41" s="229"/>
      <c r="B41" s="228"/>
      <c r="C41" s="229"/>
      <c r="D41" s="229"/>
      <c r="E41" s="266"/>
      <c r="F41" s="229"/>
      <c r="G41" s="229"/>
      <c r="H41" s="229"/>
      <c r="I41" s="229"/>
      <c r="J41" s="228" t="s">
        <v>76</v>
      </c>
      <c r="K41" s="229"/>
      <c r="L41" s="280" t="s">
        <v>105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12.0" customHeight="1">
      <c r="A42" s="229"/>
      <c r="B42" s="228"/>
      <c r="C42" s="229"/>
      <c r="D42" s="229"/>
      <c r="E42" s="266"/>
      <c r="F42" s="229"/>
      <c r="G42" s="229"/>
      <c r="H42" s="229"/>
      <c r="I42" s="229"/>
      <c r="J42" s="228" t="s">
        <v>78</v>
      </c>
      <c r="K42" s="229"/>
      <c r="L42" s="280" t="s">
        <v>105</v>
      </c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</row>
    <row r="43" ht="12.0" customHeight="1">
      <c r="A43" s="229"/>
      <c r="B43" s="228"/>
      <c r="C43" s="229"/>
      <c r="D43" s="229"/>
      <c r="E43" s="266"/>
      <c r="F43" s="229"/>
      <c r="G43" s="229"/>
      <c r="H43" s="229"/>
      <c r="I43" s="229"/>
      <c r="J43" s="228" t="s">
        <v>80</v>
      </c>
      <c r="K43" s="229"/>
      <c r="L43" s="280" t="s">
        <v>105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24.75" customHeight="1">
      <c r="A44" s="229" t="s">
        <v>5731</v>
      </c>
      <c r="B44" s="228" t="s">
        <v>440</v>
      </c>
      <c r="C44" s="229" t="s">
        <v>2101</v>
      </c>
      <c r="D44" s="229" t="s">
        <v>5732</v>
      </c>
      <c r="E44" s="270" t="s">
        <v>5733</v>
      </c>
      <c r="F44" s="229" t="s">
        <v>152</v>
      </c>
      <c r="G44" s="228">
        <v>76123.0</v>
      </c>
      <c r="H44" s="229" t="s">
        <v>5734</v>
      </c>
      <c r="I44" s="229" t="s">
        <v>5735</v>
      </c>
      <c r="J44" s="228"/>
      <c r="K44" s="229"/>
      <c r="L44" s="280" t="s">
        <v>105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12.75" customHeight="1">
      <c r="A45" s="229" t="s">
        <v>5736</v>
      </c>
      <c r="B45" s="228" t="s">
        <v>412</v>
      </c>
      <c r="C45" s="229" t="s">
        <v>2330</v>
      </c>
      <c r="D45" s="229" t="s">
        <v>1402</v>
      </c>
      <c r="E45" s="270" t="s">
        <v>5737</v>
      </c>
      <c r="F45" s="229" t="s">
        <v>5426</v>
      </c>
      <c r="G45" s="228">
        <v>76036.0</v>
      </c>
      <c r="H45" s="229" t="s">
        <v>5738</v>
      </c>
      <c r="I45" s="229" t="s">
        <v>5739</v>
      </c>
      <c r="J45" s="228"/>
      <c r="K45" s="229"/>
      <c r="L45" s="280" t="s">
        <v>105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2.75" customHeight="1">
      <c r="A46" s="229" t="s">
        <v>5740</v>
      </c>
      <c r="B46" s="228" t="s">
        <v>411</v>
      </c>
      <c r="C46" s="229" t="s">
        <v>5741</v>
      </c>
      <c r="D46" s="229" t="s">
        <v>1402</v>
      </c>
      <c r="E46" s="270" t="s">
        <v>5737</v>
      </c>
      <c r="F46" s="229" t="s">
        <v>5426</v>
      </c>
      <c r="G46" s="228">
        <v>76036.0</v>
      </c>
      <c r="H46" s="229" t="s">
        <v>5742</v>
      </c>
      <c r="I46" s="229" t="s">
        <v>5743</v>
      </c>
      <c r="J46" s="228"/>
      <c r="K46" s="229"/>
      <c r="L46" s="280" t="s">
        <v>105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12.75" customHeight="1">
      <c r="A47" s="229" t="s">
        <v>5744</v>
      </c>
      <c r="B47" s="228" t="s">
        <v>440</v>
      </c>
      <c r="C47" s="229" t="s">
        <v>5745</v>
      </c>
      <c r="D47" s="229" t="s">
        <v>5746</v>
      </c>
      <c r="E47" s="270" t="s">
        <v>5747</v>
      </c>
      <c r="F47" s="229" t="s">
        <v>5426</v>
      </c>
      <c r="G47" s="228">
        <v>76036.0</v>
      </c>
      <c r="H47" s="229" t="s">
        <v>5748</v>
      </c>
      <c r="I47" s="229" t="s">
        <v>5749</v>
      </c>
      <c r="J47" s="228"/>
      <c r="K47" s="229"/>
      <c r="L47" s="280" t="s">
        <v>105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2.75" customHeight="1">
      <c r="A48" s="229" t="s">
        <v>5750</v>
      </c>
      <c r="B48" s="228" t="s">
        <v>440</v>
      </c>
      <c r="C48" s="229" t="s">
        <v>1179</v>
      </c>
      <c r="D48" s="229" t="s">
        <v>22</v>
      </c>
      <c r="E48" s="270" t="s">
        <v>5751</v>
      </c>
      <c r="F48" s="229" t="s">
        <v>5426</v>
      </c>
      <c r="G48" s="228">
        <v>76036.0</v>
      </c>
      <c r="H48" s="229" t="s">
        <v>5752</v>
      </c>
      <c r="I48" s="229" t="s">
        <v>5753</v>
      </c>
      <c r="J48" s="228"/>
      <c r="K48" s="229"/>
      <c r="L48" s="280" t="s">
        <v>105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12.75" customHeight="1">
      <c r="A49" s="229" t="s">
        <v>5754</v>
      </c>
      <c r="B49" s="228" t="s">
        <v>440</v>
      </c>
      <c r="C49" s="229" t="s">
        <v>5669</v>
      </c>
      <c r="D49" s="229" t="s">
        <v>22</v>
      </c>
      <c r="E49" s="270" t="s">
        <v>5751</v>
      </c>
      <c r="F49" s="229" t="s">
        <v>5426</v>
      </c>
      <c r="G49" s="228">
        <v>76036.0</v>
      </c>
      <c r="H49" s="229" t="s">
        <v>5752</v>
      </c>
      <c r="I49" s="229" t="s">
        <v>5755</v>
      </c>
      <c r="J49" s="228"/>
      <c r="K49" s="265"/>
      <c r="L49" s="280" t="s">
        <v>105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12.75" customHeight="1">
      <c r="A50" s="229" t="s">
        <v>5756</v>
      </c>
      <c r="B50" s="228" t="s">
        <v>440</v>
      </c>
      <c r="C50" s="229" t="s">
        <v>5757</v>
      </c>
      <c r="D50" s="229" t="s">
        <v>5758</v>
      </c>
      <c r="E50" s="270" t="s">
        <v>5759</v>
      </c>
      <c r="F50" s="229" t="s">
        <v>152</v>
      </c>
      <c r="G50" s="228">
        <v>76134.0</v>
      </c>
      <c r="H50" s="229" t="s">
        <v>5760</v>
      </c>
      <c r="I50" s="229" t="s">
        <v>5761</v>
      </c>
      <c r="J50" s="228"/>
      <c r="K50" s="229"/>
      <c r="L50" s="280" t="s">
        <v>105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2.75" customHeight="1">
      <c r="A51" s="229" t="s">
        <v>5762</v>
      </c>
      <c r="B51" s="228" t="s">
        <v>440</v>
      </c>
      <c r="C51" s="229" t="s">
        <v>970</v>
      </c>
      <c r="D51" s="229" t="s">
        <v>5758</v>
      </c>
      <c r="E51" s="270" t="s">
        <v>5759</v>
      </c>
      <c r="F51" s="229" t="s">
        <v>152</v>
      </c>
      <c r="G51" s="228">
        <v>76134.0</v>
      </c>
      <c r="H51" s="229" t="s">
        <v>5763</v>
      </c>
      <c r="I51" s="229" t="s">
        <v>5764</v>
      </c>
      <c r="J51" s="228"/>
      <c r="K51" s="229"/>
      <c r="L51" s="280" t="s">
        <v>105</v>
      </c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</row>
    <row r="52" ht="12.0" customHeight="1">
      <c r="A52" s="229" t="s">
        <v>5765</v>
      </c>
      <c r="B52" s="228" t="s">
        <v>412</v>
      </c>
      <c r="C52" s="229" t="s">
        <v>429</v>
      </c>
      <c r="D52" s="229" t="s">
        <v>4659</v>
      </c>
      <c r="E52" s="270" t="s">
        <v>5434</v>
      </c>
      <c r="F52" s="229" t="s">
        <v>152</v>
      </c>
      <c r="G52" s="228">
        <v>76123.0</v>
      </c>
      <c r="H52" s="229" t="s">
        <v>5766</v>
      </c>
      <c r="I52" s="229" t="s">
        <v>5767</v>
      </c>
      <c r="J52" s="228"/>
      <c r="K52" s="229"/>
      <c r="L52" s="280" t="s">
        <v>105</v>
      </c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</row>
    <row r="53" ht="26.25" customHeight="1">
      <c r="A53" s="229" t="s">
        <v>5768</v>
      </c>
      <c r="B53" s="228" t="s">
        <v>440</v>
      </c>
      <c r="C53" s="229" t="s">
        <v>5769</v>
      </c>
      <c r="D53" s="229" t="s">
        <v>4659</v>
      </c>
      <c r="E53" s="270" t="s">
        <v>5434</v>
      </c>
      <c r="F53" s="229" t="s">
        <v>152</v>
      </c>
      <c r="G53" s="228">
        <v>76123.0</v>
      </c>
      <c r="H53" s="229" t="s">
        <v>5770</v>
      </c>
      <c r="I53" s="229" t="s">
        <v>5771</v>
      </c>
      <c r="J53" s="228"/>
      <c r="K53" s="229"/>
      <c r="L53" s="280" t="s">
        <v>105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12.0" customHeight="1">
      <c r="A54" s="229" t="s">
        <v>5772</v>
      </c>
      <c r="B54" s="228" t="s">
        <v>440</v>
      </c>
      <c r="C54" s="229" t="s">
        <v>5773</v>
      </c>
      <c r="D54" s="229" t="s">
        <v>5774</v>
      </c>
      <c r="E54" s="270" t="s">
        <v>5775</v>
      </c>
      <c r="F54" s="229" t="s">
        <v>152</v>
      </c>
      <c r="G54" s="228"/>
      <c r="H54" s="229" t="s">
        <v>5775</v>
      </c>
      <c r="I54" s="229"/>
      <c r="J54" s="228"/>
      <c r="K54" s="229"/>
      <c r="L54" s="280" t="s">
        <v>105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2.0" customHeight="1">
      <c r="A55" s="229"/>
      <c r="B55" s="228"/>
      <c r="C55" s="229"/>
      <c r="D55" s="229"/>
      <c r="E55" s="266"/>
      <c r="F55" s="229"/>
      <c r="G55" s="229"/>
      <c r="H55" s="229"/>
      <c r="I55" s="229"/>
      <c r="J55" s="228"/>
      <c r="K55" s="229"/>
      <c r="L55" s="280" t="s">
        <v>105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2.0" customHeight="1">
      <c r="A56" s="229"/>
      <c r="B56" s="228"/>
      <c r="C56" s="229"/>
      <c r="D56" s="229"/>
      <c r="E56" s="270"/>
      <c r="F56" s="229"/>
      <c r="G56" s="228"/>
      <c r="H56" s="229"/>
      <c r="I56" s="229"/>
      <c r="J56" s="228"/>
      <c r="K56" s="229"/>
      <c r="L56" s="280" t="s">
        <v>105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0" customHeight="1">
      <c r="A57" s="262" t="s">
        <v>5776</v>
      </c>
      <c r="B57" s="238"/>
      <c r="C57" s="238"/>
      <c r="D57" s="239"/>
      <c r="E57" s="266" t="s">
        <v>5655</v>
      </c>
      <c r="F57" s="229" t="s">
        <v>152</v>
      </c>
      <c r="G57" s="228">
        <v>76108.0</v>
      </c>
      <c r="H57" s="229"/>
      <c r="I57" s="301"/>
      <c r="J57" s="228">
        <f>COUNTA(A64:A68)</f>
        <v>2</v>
      </c>
      <c r="K57" s="229" t="s">
        <v>125</v>
      </c>
      <c r="L57" s="280" t="s">
        <v>105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2.75" customHeight="1">
      <c r="A58" s="229" t="s">
        <v>5777</v>
      </c>
      <c r="B58" s="228"/>
      <c r="C58" s="229" t="s">
        <v>35</v>
      </c>
      <c r="D58" s="229" t="s">
        <v>5778</v>
      </c>
      <c r="E58" s="270" t="s">
        <v>5779</v>
      </c>
      <c r="F58" s="229" t="s">
        <v>5780</v>
      </c>
      <c r="G58" s="228">
        <v>76114.0</v>
      </c>
      <c r="H58" s="229" t="s">
        <v>5781</v>
      </c>
      <c r="I58" s="229" t="s">
        <v>5782</v>
      </c>
      <c r="J58" s="228" t="s">
        <v>70</v>
      </c>
      <c r="K58" s="229"/>
      <c r="L58" s="280" t="s">
        <v>105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2.75" customHeight="1">
      <c r="A59" s="229"/>
      <c r="B59" s="228"/>
      <c r="C59" s="229" t="s">
        <v>5783</v>
      </c>
      <c r="D59" s="229" t="s">
        <v>5784</v>
      </c>
      <c r="E59" s="270" t="s">
        <v>5785</v>
      </c>
      <c r="F59" s="229" t="s">
        <v>4672</v>
      </c>
      <c r="G59" s="228">
        <v>76102.0</v>
      </c>
      <c r="H59" s="246" t="s">
        <v>649</v>
      </c>
      <c r="I59" s="246" t="s">
        <v>5786</v>
      </c>
      <c r="J59" s="228" t="s">
        <v>72</v>
      </c>
      <c r="K59" s="229"/>
      <c r="L59" s="280" t="s">
        <v>105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2.75" customHeight="1">
      <c r="A60" s="229"/>
      <c r="B60" s="228"/>
      <c r="C60" s="265" t="s">
        <v>5787</v>
      </c>
      <c r="D60" s="229" t="s">
        <v>5788</v>
      </c>
      <c r="E60" s="270" t="s">
        <v>5789</v>
      </c>
      <c r="F60" s="229" t="s">
        <v>152</v>
      </c>
      <c r="G60" s="228">
        <v>76107.0</v>
      </c>
      <c r="H60" s="246" t="s">
        <v>649</v>
      </c>
      <c r="I60" s="246" t="s">
        <v>5790</v>
      </c>
      <c r="J60" s="248" t="s">
        <v>74</v>
      </c>
      <c r="K60" s="229"/>
      <c r="L60" s="280" t="s">
        <v>105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12.0" customHeight="1">
      <c r="A61" s="229"/>
      <c r="B61" s="228"/>
      <c r="C61" s="229"/>
      <c r="D61" s="229"/>
      <c r="E61" s="266"/>
      <c r="F61" s="229"/>
      <c r="G61" s="229"/>
      <c r="H61" s="229"/>
      <c r="I61" s="229"/>
      <c r="J61" s="228" t="s">
        <v>76</v>
      </c>
      <c r="K61" s="229"/>
      <c r="L61" s="280" t="s">
        <v>105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5.0" customHeight="1">
      <c r="A62" s="229"/>
      <c r="B62" s="228"/>
      <c r="C62" s="229"/>
      <c r="D62" s="229"/>
      <c r="E62" s="266"/>
      <c r="F62" s="229"/>
      <c r="G62" s="229"/>
      <c r="H62" s="229"/>
      <c r="I62" s="229"/>
      <c r="J62" s="228" t="s">
        <v>78</v>
      </c>
      <c r="K62" s="229"/>
      <c r="L62" s="280" t="s">
        <v>105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15.0" customHeight="1">
      <c r="A63" s="229"/>
      <c r="B63" s="228"/>
      <c r="C63" s="229"/>
      <c r="D63" s="229"/>
      <c r="E63" s="266"/>
      <c r="F63" s="229"/>
      <c r="G63" s="229"/>
      <c r="H63" s="229"/>
      <c r="I63" s="229"/>
      <c r="J63" s="228" t="s">
        <v>80</v>
      </c>
      <c r="K63" s="229"/>
      <c r="L63" s="280" t="s">
        <v>105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12.75" customHeight="1">
      <c r="A64" s="229" t="s">
        <v>5777</v>
      </c>
      <c r="B64" s="228" t="s">
        <v>440</v>
      </c>
      <c r="C64" s="229" t="s">
        <v>35</v>
      </c>
      <c r="D64" s="229" t="s">
        <v>5778</v>
      </c>
      <c r="E64" s="270" t="s">
        <v>5779</v>
      </c>
      <c r="F64" s="229" t="s">
        <v>5780</v>
      </c>
      <c r="G64" s="228">
        <v>76114.0</v>
      </c>
      <c r="H64" s="229" t="s">
        <v>5781</v>
      </c>
      <c r="I64" s="229" t="s">
        <v>5782</v>
      </c>
      <c r="J64" s="228" t="s">
        <v>70</v>
      </c>
      <c r="K64" s="229"/>
      <c r="L64" s="280" t="s">
        <v>105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12.0" customHeight="1">
      <c r="A65" s="229" t="s">
        <v>5791</v>
      </c>
      <c r="B65" s="228" t="s">
        <v>440</v>
      </c>
      <c r="C65" s="229" t="s">
        <v>5792</v>
      </c>
      <c r="D65" s="229" t="s">
        <v>5778</v>
      </c>
      <c r="E65" s="266" t="s">
        <v>5779</v>
      </c>
      <c r="F65" s="229" t="s">
        <v>5780</v>
      </c>
      <c r="G65" s="228">
        <v>76114.0</v>
      </c>
      <c r="H65" s="229" t="s">
        <v>5793</v>
      </c>
      <c r="I65" s="229" t="s">
        <v>749</v>
      </c>
      <c r="J65" s="228"/>
      <c r="K65" s="229"/>
      <c r="L65" s="280" t="s">
        <v>105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12.0" customHeight="1">
      <c r="A66" s="229"/>
      <c r="B66" s="228"/>
      <c r="C66" s="229"/>
      <c r="D66" s="229"/>
      <c r="E66" s="266"/>
      <c r="F66" s="229"/>
      <c r="G66" s="229"/>
      <c r="H66" s="229"/>
      <c r="I66" s="229"/>
      <c r="J66" s="228"/>
      <c r="K66" s="229"/>
      <c r="L66" s="280" t="s">
        <v>105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2.0" customHeight="1">
      <c r="A67" s="229"/>
      <c r="B67" s="228"/>
      <c r="C67" s="229"/>
      <c r="D67" s="229"/>
      <c r="E67" s="266"/>
      <c r="F67" s="229"/>
      <c r="G67" s="229"/>
      <c r="H67" s="229"/>
      <c r="I67" s="229"/>
      <c r="J67" s="228"/>
      <c r="K67" s="229"/>
      <c r="L67" s="280" t="s">
        <v>105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12.0" customHeight="1">
      <c r="A68" s="229"/>
      <c r="B68" s="228"/>
      <c r="C68" s="229"/>
      <c r="D68" s="229"/>
      <c r="E68" s="266"/>
      <c r="F68" s="229"/>
      <c r="G68" s="229"/>
      <c r="H68" s="229"/>
      <c r="I68" s="229"/>
      <c r="J68" s="228"/>
      <c r="K68" s="229"/>
      <c r="L68" s="280" t="s">
        <v>105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12.0" customHeight="1">
      <c r="A69" s="262" t="s">
        <v>5794</v>
      </c>
      <c r="B69" s="238"/>
      <c r="C69" s="238"/>
      <c r="D69" s="239"/>
      <c r="E69" s="266" t="s">
        <v>5655</v>
      </c>
      <c r="F69" s="229" t="s">
        <v>152</v>
      </c>
      <c r="G69" s="228">
        <v>76108.0</v>
      </c>
      <c r="H69" s="229"/>
      <c r="I69" s="301"/>
      <c r="J69" s="228">
        <f>COUNTA(A76:A80)</f>
        <v>3</v>
      </c>
      <c r="K69" s="229" t="s">
        <v>125</v>
      </c>
      <c r="L69" s="280" t="s">
        <v>105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27.0" customHeight="1">
      <c r="A70" s="265"/>
      <c r="B70" s="228"/>
      <c r="C70" s="229" t="s">
        <v>3944</v>
      </c>
      <c r="D70" s="229" t="s">
        <v>5795</v>
      </c>
      <c r="E70" s="270" t="s">
        <v>5796</v>
      </c>
      <c r="F70" s="229" t="s">
        <v>5647</v>
      </c>
      <c r="G70" s="228">
        <v>76126.0</v>
      </c>
      <c r="H70" s="229" t="s">
        <v>5797</v>
      </c>
      <c r="I70" s="229" t="s">
        <v>5798</v>
      </c>
      <c r="J70" s="228" t="s">
        <v>70</v>
      </c>
      <c r="K70" s="229"/>
      <c r="L70" s="280" t="s">
        <v>105</v>
      </c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</row>
    <row r="71" ht="12.75" customHeight="1">
      <c r="A71" s="229"/>
      <c r="B71" s="228"/>
      <c r="C71" s="229" t="s">
        <v>470</v>
      </c>
      <c r="D71" s="229" t="s">
        <v>156</v>
      </c>
      <c r="E71" s="270" t="s">
        <v>5799</v>
      </c>
      <c r="F71" s="229" t="s">
        <v>5800</v>
      </c>
      <c r="G71" s="228">
        <v>76008.0</v>
      </c>
      <c r="H71" s="229" t="s">
        <v>5801</v>
      </c>
      <c r="I71" s="229" t="s">
        <v>5802</v>
      </c>
      <c r="J71" s="228" t="s">
        <v>72</v>
      </c>
      <c r="K71" s="229"/>
      <c r="L71" s="280" t="s">
        <v>105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2.0" customHeight="1">
      <c r="A72" s="229"/>
      <c r="B72" s="228"/>
      <c r="C72" s="229" t="s">
        <v>5803</v>
      </c>
      <c r="D72" s="229" t="s">
        <v>5804</v>
      </c>
      <c r="E72" s="270" t="s">
        <v>5805</v>
      </c>
      <c r="F72" s="229" t="s">
        <v>5800</v>
      </c>
      <c r="G72" s="228">
        <v>76008.0</v>
      </c>
      <c r="H72" s="227" t="s">
        <v>5806</v>
      </c>
      <c r="I72" s="227" t="s">
        <v>5807</v>
      </c>
      <c r="J72" s="248" t="s">
        <v>74</v>
      </c>
      <c r="K72" s="229"/>
      <c r="L72" s="280" t="s">
        <v>105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0" customHeight="1">
      <c r="A73" s="229"/>
      <c r="B73" s="228"/>
      <c r="C73" s="229"/>
      <c r="D73" s="229"/>
      <c r="E73" s="266"/>
      <c r="F73" s="229"/>
      <c r="G73" s="229"/>
      <c r="H73" s="229"/>
      <c r="I73" s="229"/>
      <c r="J73" s="228" t="s">
        <v>76</v>
      </c>
      <c r="K73" s="229"/>
      <c r="L73" s="280" t="s">
        <v>105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12.0" customHeight="1">
      <c r="A74" s="229"/>
      <c r="B74" s="228"/>
      <c r="C74" s="229"/>
      <c r="D74" s="229"/>
      <c r="E74" s="266"/>
      <c r="F74" s="229"/>
      <c r="G74" s="229"/>
      <c r="H74" s="229"/>
      <c r="I74" s="229"/>
      <c r="J74" s="228" t="s">
        <v>78</v>
      </c>
      <c r="K74" s="229"/>
      <c r="L74" s="280" t="s">
        <v>105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12.0" customHeight="1">
      <c r="A75" s="229"/>
      <c r="B75" s="228"/>
      <c r="C75" s="229"/>
      <c r="D75" s="229"/>
      <c r="E75" s="266"/>
      <c r="F75" s="229"/>
      <c r="G75" s="229"/>
      <c r="H75" s="229"/>
      <c r="I75" s="229"/>
      <c r="J75" s="228" t="s">
        <v>80</v>
      </c>
      <c r="K75" s="229"/>
      <c r="L75" s="280" t="s">
        <v>105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75" customHeight="1">
      <c r="A76" s="229" t="s">
        <v>5808</v>
      </c>
      <c r="B76" s="228" t="s">
        <v>440</v>
      </c>
      <c r="C76" s="229" t="s">
        <v>5809</v>
      </c>
      <c r="D76" s="229" t="s">
        <v>5810</v>
      </c>
      <c r="E76" s="270" t="s">
        <v>5811</v>
      </c>
      <c r="F76" s="229" t="s">
        <v>5647</v>
      </c>
      <c r="G76" s="228">
        <v>76116.0</v>
      </c>
      <c r="H76" s="229" t="s">
        <v>5812</v>
      </c>
      <c r="I76" s="229" t="s">
        <v>5813</v>
      </c>
      <c r="J76" s="228" t="s">
        <v>3257</v>
      </c>
      <c r="K76" s="229"/>
      <c r="L76" s="280" t="s">
        <v>105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12.75" customHeight="1">
      <c r="A77" s="229" t="s">
        <v>5814</v>
      </c>
      <c r="B77" s="228" t="s">
        <v>440</v>
      </c>
      <c r="C77" s="229" t="s">
        <v>5815</v>
      </c>
      <c r="D77" s="229" t="s">
        <v>2549</v>
      </c>
      <c r="E77" s="270" t="s">
        <v>5816</v>
      </c>
      <c r="F77" s="229" t="s">
        <v>5647</v>
      </c>
      <c r="G77" s="228">
        <v>76126.0</v>
      </c>
      <c r="H77" s="229" t="s">
        <v>5817</v>
      </c>
      <c r="I77" s="229" t="s">
        <v>5818</v>
      </c>
      <c r="J77" s="228" t="s">
        <v>2514</v>
      </c>
      <c r="K77" s="229"/>
      <c r="L77" s="280" t="s">
        <v>105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26.25" customHeight="1">
      <c r="A78" s="229" t="s">
        <v>5819</v>
      </c>
      <c r="B78" s="228" t="s">
        <v>411</v>
      </c>
      <c r="C78" s="229" t="s">
        <v>1262</v>
      </c>
      <c r="D78" s="229" t="s">
        <v>5820</v>
      </c>
      <c r="E78" s="270" t="s">
        <v>5821</v>
      </c>
      <c r="F78" s="229" t="s">
        <v>5647</v>
      </c>
      <c r="G78" s="228">
        <v>76126.0</v>
      </c>
      <c r="H78" s="229" t="s">
        <v>5822</v>
      </c>
      <c r="I78" s="229" t="s">
        <v>5823</v>
      </c>
      <c r="J78" s="228"/>
      <c r="K78" s="229"/>
      <c r="L78" s="280" t="s">
        <v>105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0" customHeight="1">
      <c r="A79" s="229"/>
      <c r="B79" s="228"/>
      <c r="C79" s="229"/>
      <c r="D79" s="229"/>
      <c r="E79" s="270"/>
      <c r="F79" s="229"/>
      <c r="G79" s="228"/>
      <c r="H79" s="229"/>
      <c r="I79" s="229"/>
      <c r="J79" s="228"/>
      <c r="K79" s="229"/>
      <c r="L79" s="280" t="s">
        <v>105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2.0" customHeight="1">
      <c r="A80" s="229"/>
      <c r="B80" s="228"/>
      <c r="C80" s="229"/>
      <c r="D80" s="229"/>
      <c r="E80" s="266"/>
      <c r="F80" s="229"/>
      <c r="G80" s="229"/>
      <c r="H80" s="229"/>
      <c r="I80" s="229"/>
      <c r="J80" s="228"/>
      <c r="K80" s="229"/>
      <c r="L80" s="280" t="s">
        <v>105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2.0" customHeight="1">
      <c r="A81" s="262" t="s">
        <v>5824</v>
      </c>
      <c r="B81" s="238"/>
      <c r="C81" s="238"/>
      <c r="D81" s="239"/>
      <c r="E81" s="266" t="s">
        <v>5385</v>
      </c>
      <c r="F81" s="229" t="s">
        <v>152</v>
      </c>
      <c r="G81" s="228">
        <v>76133.0</v>
      </c>
      <c r="H81" s="229"/>
      <c r="I81" s="301"/>
      <c r="J81" s="228">
        <f>COUNTA(A89:A94)</f>
        <v>4</v>
      </c>
      <c r="K81" s="229" t="s">
        <v>125</v>
      </c>
      <c r="L81" s="280" t="s">
        <v>105</v>
      </c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</row>
    <row r="82" ht="12.0" customHeight="1">
      <c r="A82" s="265"/>
      <c r="B82" s="228"/>
      <c r="C82" s="229" t="s">
        <v>1262</v>
      </c>
      <c r="D82" s="229" t="s">
        <v>5825</v>
      </c>
      <c r="E82" s="270" t="s">
        <v>5826</v>
      </c>
      <c r="F82" s="229" t="s">
        <v>152</v>
      </c>
      <c r="G82" s="228">
        <v>76133.0</v>
      </c>
      <c r="H82" s="229" t="s">
        <v>5827</v>
      </c>
      <c r="I82" s="229" t="s">
        <v>5828</v>
      </c>
      <c r="J82" s="228" t="s">
        <v>70</v>
      </c>
      <c r="K82" s="229"/>
      <c r="L82" s="280" t="s">
        <v>105</v>
      </c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</row>
    <row r="83" ht="12.75" customHeight="1">
      <c r="A83" s="229"/>
      <c r="B83" s="228"/>
      <c r="C83" s="229" t="s">
        <v>5829</v>
      </c>
      <c r="D83" s="229" t="s">
        <v>5795</v>
      </c>
      <c r="E83" s="270" t="s">
        <v>5830</v>
      </c>
      <c r="F83" s="229" t="s">
        <v>152</v>
      </c>
      <c r="G83" s="228">
        <v>76123.0</v>
      </c>
      <c r="H83" s="229" t="s">
        <v>5831</v>
      </c>
      <c r="I83" s="229" t="s">
        <v>5832</v>
      </c>
      <c r="J83" s="228" t="s">
        <v>72</v>
      </c>
      <c r="K83" s="229"/>
      <c r="L83" s="280" t="s">
        <v>105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2.75" customHeight="1">
      <c r="A84" s="229"/>
      <c r="B84" s="228"/>
      <c r="C84" s="229" t="s">
        <v>1352</v>
      </c>
      <c r="D84" s="229" t="s">
        <v>5833</v>
      </c>
      <c r="E84" s="270" t="s">
        <v>5834</v>
      </c>
      <c r="F84" s="229" t="s">
        <v>152</v>
      </c>
      <c r="G84" s="228">
        <v>76132.0</v>
      </c>
      <c r="H84" s="229" t="s">
        <v>649</v>
      </c>
      <c r="I84" s="229" t="s">
        <v>5835</v>
      </c>
      <c r="J84" s="248" t="s">
        <v>74</v>
      </c>
      <c r="K84" s="229"/>
      <c r="L84" s="280" t="s">
        <v>105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5.0" customHeight="1">
      <c r="A85" s="229"/>
      <c r="B85" s="228"/>
      <c r="C85" s="229"/>
      <c r="D85" s="229"/>
      <c r="E85" s="266"/>
      <c r="F85" s="229"/>
      <c r="G85" s="229"/>
      <c r="H85" s="229"/>
      <c r="I85" s="229"/>
      <c r="J85" s="228" t="s">
        <v>76</v>
      </c>
      <c r="K85" s="229"/>
      <c r="L85" s="280" t="s">
        <v>105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12.75" customHeight="1">
      <c r="A86" s="229" t="s">
        <v>5836</v>
      </c>
      <c r="B86" s="228"/>
      <c r="C86" s="229" t="s">
        <v>590</v>
      </c>
      <c r="D86" s="229" t="s">
        <v>1402</v>
      </c>
      <c r="E86" s="270" t="s">
        <v>5837</v>
      </c>
      <c r="F86" s="229" t="s">
        <v>152</v>
      </c>
      <c r="G86" s="228">
        <v>76126.0</v>
      </c>
      <c r="H86" s="229" t="s">
        <v>5838</v>
      </c>
      <c r="I86" s="246"/>
      <c r="J86" s="228" t="s">
        <v>776</v>
      </c>
      <c r="K86" s="229"/>
      <c r="L86" s="280" t="s">
        <v>105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2.0" customHeight="1">
      <c r="A87" s="229"/>
      <c r="B87" s="228"/>
      <c r="C87" s="229"/>
      <c r="D87" s="229"/>
      <c r="E87" s="266"/>
      <c r="F87" s="229"/>
      <c r="G87" s="229"/>
      <c r="H87" s="229"/>
      <c r="I87" s="229"/>
      <c r="J87" s="228" t="s">
        <v>78</v>
      </c>
      <c r="K87" s="229"/>
      <c r="L87" s="280" t="s">
        <v>105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0" customHeight="1">
      <c r="A88" s="229"/>
      <c r="B88" s="228"/>
      <c r="C88" s="229"/>
      <c r="D88" s="229"/>
      <c r="E88" s="266"/>
      <c r="F88" s="229"/>
      <c r="G88" s="229"/>
      <c r="H88" s="229"/>
      <c r="I88" s="229"/>
      <c r="J88" s="228" t="s">
        <v>80</v>
      </c>
      <c r="K88" s="229"/>
      <c r="L88" s="280" t="s">
        <v>105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83.25" customHeight="1">
      <c r="A89" s="229" t="s">
        <v>5836</v>
      </c>
      <c r="B89" s="228" t="s">
        <v>412</v>
      </c>
      <c r="C89" s="229" t="s">
        <v>590</v>
      </c>
      <c r="D89" s="229" t="s">
        <v>1402</v>
      </c>
      <c r="E89" s="270" t="s">
        <v>5837</v>
      </c>
      <c r="F89" s="229" t="s">
        <v>152</v>
      </c>
      <c r="G89" s="228">
        <v>76126.0</v>
      </c>
      <c r="H89" s="229" t="s">
        <v>5838</v>
      </c>
      <c r="I89" s="229"/>
      <c r="J89" s="228" t="s">
        <v>776</v>
      </c>
      <c r="K89" s="229" t="s">
        <v>5839</v>
      </c>
      <c r="L89" s="280" t="s">
        <v>105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75" customHeight="1">
      <c r="A90" s="229" t="s">
        <v>5840</v>
      </c>
      <c r="B90" s="228" t="s">
        <v>440</v>
      </c>
      <c r="C90" s="229" t="s">
        <v>5841</v>
      </c>
      <c r="D90" s="229" t="s">
        <v>2035</v>
      </c>
      <c r="E90" s="270" t="s">
        <v>5842</v>
      </c>
      <c r="F90" s="229" t="s">
        <v>5647</v>
      </c>
      <c r="G90" s="228">
        <v>76126.0</v>
      </c>
      <c r="H90" s="229" t="s">
        <v>5843</v>
      </c>
      <c r="I90" s="229" t="s">
        <v>5844</v>
      </c>
      <c r="J90" s="228" t="s">
        <v>5845</v>
      </c>
      <c r="K90" s="229"/>
      <c r="L90" s="280" t="s">
        <v>105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40.5" customHeight="1">
      <c r="A91" s="229" t="s">
        <v>5846</v>
      </c>
      <c r="B91" s="228" t="s">
        <v>440</v>
      </c>
      <c r="C91" s="229" t="s">
        <v>2458</v>
      </c>
      <c r="D91" s="229" t="s">
        <v>5847</v>
      </c>
      <c r="E91" s="270" t="s">
        <v>5848</v>
      </c>
      <c r="F91" s="229" t="s">
        <v>152</v>
      </c>
      <c r="G91" s="228">
        <v>76123.0</v>
      </c>
      <c r="H91" s="229" t="s">
        <v>5849</v>
      </c>
      <c r="I91" s="397" t="s">
        <v>5850</v>
      </c>
      <c r="J91" s="228" t="s">
        <v>5845</v>
      </c>
      <c r="K91" s="229"/>
      <c r="L91" s="280" t="s">
        <v>105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2.75" customHeight="1">
      <c r="A92" s="229" t="s">
        <v>5851</v>
      </c>
      <c r="B92" s="228" t="s">
        <v>440</v>
      </c>
      <c r="C92" s="229" t="s">
        <v>4747</v>
      </c>
      <c r="D92" s="229" t="s">
        <v>5852</v>
      </c>
      <c r="E92" s="270" t="s">
        <v>5853</v>
      </c>
      <c r="F92" s="229" t="s">
        <v>152</v>
      </c>
      <c r="G92" s="228">
        <v>76123.0</v>
      </c>
      <c r="H92" s="229" t="s">
        <v>5854</v>
      </c>
      <c r="I92" s="229" t="s">
        <v>5855</v>
      </c>
      <c r="J92" s="228" t="s">
        <v>3088</v>
      </c>
      <c r="K92" s="229"/>
      <c r="L92" s="280" t="s">
        <v>105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2.0" customHeight="1">
      <c r="A93" s="398"/>
      <c r="B93" s="399"/>
      <c r="C93" s="400"/>
      <c r="D93" s="400"/>
      <c r="E93" s="401"/>
      <c r="F93" s="398"/>
      <c r="G93" s="399"/>
      <c r="H93" s="402"/>
      <c r="I93" s="260"/>
      <c r="J93" s="228"/>
      <c r="K93" s="265"/>
      <c r="L93" s="280" t="s">
        <v>105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12.0" customHeight="1">
      <c r="A94" s="229"/>
      <c r="B94" s="228"/>
      <c r="C94" s="265"/>
      <c r="D94" s="265"/>
      <c r="E94" s="266"/>
      <c r="F94" s="246"/>
      <c r="G94" s="248"/>
      <c r="H94" s="246"/>
      <c r="I94" s="246"/>
      <c r="J94" s="228"/>
      <c r="K94" s="229"/>
      <c r="L94" s="280" t="s">
        <v>105</v>
      </c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</row>
    <row r="95" ht="15.0" customHeight="1">
      <c r="A95" s="262" t="s">
        <v>5856</v>
      </c>
      <c r="B95" s="238"/>
      <c r="C95" s="238"/>
      <c r="D95" s="239"/>
      <c r="E95" s="270" t="s">
        <v>5857</v>
      </c>
      <c r="F95" s="229" t="s">
        <v>152</v>
      </c>
      <c r="G95" s="228">
        <v>76110.0</v>
      </c>
      <c r="H95" s="229"/>
      <c r="I95" s="301"/>
      <c r="J95" s="228">
        <f>COUNTA(A102:A104)</f>
        <v>0</v>
      </c>
      <c r="K95" s="229" t="s">
        <v>125</v>
      </c>
      <c r="L95" s="280" t="s">
        <v>105</v>
      </c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</row>
    <row r="96" ht="26.25" customHeight="1">
      <c r="A96" s="265"/>
      <c r="B96" s="228"/>
      <c r="C96" s="229" t="s">
        <v>5858</v>
      </c>
      <c r="D96" s="229" t="s">
        <v>5859</v>
      </c>
      <c r="E96" s="270" t="s">
        <v>5860</v>
      </c>
      <c r="F96" s="229" t="s">
        <v>152</v>
      </c>
      <c r="G96" s="228">
        <v>76115.0</v>
      </c>
      <c r="H96" s="229" t="s">
        <v>5861</v>
      </c>
      <c r="I96" s="229" t="s">
        <v>5862</v>
      </c>
      <c r="J96" s="228" t="s">
        <v>70</v>
      </c>
      <c r="K96" s="229"/>
      <c r="L96" s="280" t="s">
        <v>105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24.0" customHeight="1">
      <c r="A97" s="229"/>
      <c r="B97" s="228"/>
      <c r="C97" s="229" t="s">
        <v>5863</v>
      </c>
      <c r="D97" s="229" t="s">
        <v>5864</v>
      </c>
      <c r="E97" s="270" t="s">
        <v>5865</v>
      </c>
      <c r="F97" s="229" t="s">
        <v>4672</v>
      </c>
      <c r="G97" s="228">
        <v>76134.0</v>
      </c>
      <c r="H97" s="229" t="s">
        <v>5866</v>
      </c>
      <c r="I97" s="229" t="s">
        <v>5867</v>
      </c>
      <c r="J97" s="228" t="s">
        <v>72</v>
      </c>
      <c r="K97" s="229"/>
      <c r="L97" s="280" t="s">
        <v>105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2.0" customHeight="1">
      <c r="A98" s="229"/>
      <c r="B98" s="228"/>
      <c r="C98" s="229" t="s">
        <v>5868</v>
      </c>
      <c r="D98" s="229" t="s">
        <v>843</v>
      </c>
      <c r="E98" s="270" t="s">
        <v>5869</v>
      </c>
      <c r="F98" s="229" t="s">
        <v>152</v>
      </c>
      <c r="G98" s="228">
        <v>76132.0</v>
      </c>
      <c r="H98" s="229" t="s">
        <v>649</v>
      </c>
      <c r="I98" s="229" t="s">
        <v>5870</v>
      </c>
      <c r="J98" s="248" t="s">
        <v>74</v>
      </c>
      <c r="K98" s="229"/>
      <c r="L98" s="280" t="s">
        <v>105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0" customHeight="1">
      <c r="A99" s="229"/>
      <c r="B99" s="228"/>
      <c r="C99" s="229"/>
      <c r="D99" s="229"/>
      <c r="E99" s="266"/>
      <c r="F99" s="229"/>
      <c r="G99" s="229"/>
      <c r="H99" s="229"/>
      <c r="I99" s="229"/>
      <c r="J99" s="228" t="s">
        <v>76</v>
      </c>
      <c r="K99" s="229"/>
      <c r="L99" s="280" t="s">
        <v>105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2.0" customHeight="1">
      <c r="A100" s="229"/>
      <c r="B100" s="228"/>
      <c r="C100" s="229"/>
      <c r="D100" s="229"/>
      <c r="E100" s="266"/>
      <c r="F100" s="229"/>
      <c r="G100" s="229"/>
      <c r="H100" s="229"/>
      <c r="I100" s="229"/>
      <c r="J100" s="228" t="s">
        <v>78</v>
      </c>
      <c r="K100" s="229"/>
      <c r="L100" s="280" t="s">
        <v>105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2.0" customHeight="1">
      <c r="A101" s="229"/>
      <c r="B101" s="228"/>
      <c r="C101" s="229"/>
      <c r="D101" s="229"/>
      <c r="E101" s="266"/>
      <c r="F101" s="229"/>
      <c r="G101" s="229"/>
      <c r="H101" s="229"/>
      <c r="I101" s="229"/>
      <c r="J101" s="228" t="s">
        <v>80</v>
      </c>
      <c r="K101" s="229"/>
      <c r="L101" s="280" t="s">
        <v>105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2.0" customHeight="1">
      <c r="A102" s="229"/>
      <c r="B102" s="228"/>
      <c r="C102" s="229"/>
      <c r="D102" s="229"/>
      <c r="E102" s="266"/>
      <c r="F102" s="229"/>
      <c r="G102" s="229"/>
      <c r="H102" s="229"/>
      <c r="I102" s="229"/>
      <c r="J102" s="228"/>
      <c r="K102" s="229"/>
      <c r="L102" s="280" t="s">
        <v>105</v>
      </c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2.0" customHeight="1">
      <c r="A103" s="229"/>
      <c r="B103" s="228"/>
      <c r="C103" s="229"/>
      <c r="D103" s="229"/>
      <c r="E103" s="266"/>
      <c r="F103" s="229"/>
      <c r="G103" s="229"/>
      <c r="H103" s="229"/>
      <c r="I103" s="229"/>
      <c r="J103" s="228"/>
      <c r="K103" s="229"/>
      <c r="L103" s="280" t="s">
        <v>105</v>
      </c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0" customHeight="1">
      <c r="A104" s="229"/>
      <c r="B104" s="228"/>
      <c r="C104" s="229"/>
      <c r="D104" s="229"/>
      <c r="E104" s="266"/>
      <c r="F104" s="229"/>
      <c r="G104" s="229"/>
      <c r="H104" s="229"/>
      <c r="I104" s="229"/>
      <c r="J104" s="228"/>
      <c r="K104" s="229"/>
      <c r="L104" s="280" t="s">
        <v>105</v>
      </c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2.0" customHeight="1">
      <c r="A105" s="262" t="s">
        <v>5871</v>
      </c>
      <c r="B105" s="238"/>
      <c r="C105" s="238"/>
      <c r="D105" s="239"/>
      <c r="E105" s="265" t="s">
        <v>5872</v>
      </c>
      <c r="F105" s="229" t="s">
        <v>152</v>
      </c>
      <c r="G105" s="228">
        <v>76110.0</v>
      </c>
      <c r="H105" s="229"/>
      <c r="I105" s="301"/>
      <c r="J105" s="228">
        <f>COUNTA(A112:A119)</f>
        <v>6</v>
      </c>
      <c r="K105" s="229" t="s">
        <v>125</v>
      </c>
      <c r="L105" s="280" t="s">
        <v>105</v>
      </c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26.25" customHeight="1">
      <c r="A106" s="265"/>
      <c r="B106" s="228"/>
      <c r="C106" s="229" t="s">
        <v>2351</v>
      </c>
      <c r="D106" s="229" t="s">
        <v>5873</v>
      </c>
      <c r="E106" s="270" t="s">
        <v>5874</v>
      </c>
      <c r="F106" s="229" t="s">
        <v>152</v>
      </c>
      <c r="G106" s="228">
        <v>76109.0</v>
      </c>
      <c r="H106" s="229" t="s">
        <v>5875</v>
      </c>
      <c r="I106" s="229" t="s">
        <v>5876</v>
      </c>
      <c r="J106" s="228" t="s">
        <v>70</v>
      </c>
      <c r="K106" s="229"/>
      <c r="L106" s="280" t="s">
        <v>105</v>
      </c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26.25" customHeight="1">
      <c r="A107" s="229"/>
      <c r="B107" s="228"/>
      <c r="C107" s="229" t="s">
        <v>5877</v>
      </c>
      <c r="D107" s="229" t="s">
        <v>5878</v>
      </c>
      <c r="E107" s="270" t="s">
        <v>5879</v>
      </c>
      <c r="F107" s="229" t="s">
        <v>152</v>
      </c>
      <c r="G107" s="228">
        <v>76109.0</v>
      </c>
      <c r="H107" s="229" t="s">
        <v>5880</v>
      </c>
      <c r="I107" s="229" t="s">
        <v>5881</v>
      </c>
      <c r="J107" s="228" t="s">
        <v>72</v>
      </c>
      <c r="K107" s="229"/>
      <c r="L107" s="280" t="s">
        <v>105</v>
      </c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75" customHeight="1">
      <c r="A108" s="229"/>
      <c r="B108" s="228"/>
      <c r="C108" s="229" t="s">
        <v>5882</v>
      </c>
      <c r="D108" s="229" t="s">
        <v>5883</v>
      </c>
      <c r="E108" s="270" t="s">
        <v>5884</v>
      </c>
      <c r="F108" s="229" t="s">
        <v>152</v>
      </c>
      <c r="G108" s="228">
        <v>76109.0</v>
      </c>
      <c r="H108" s="229" t="s">
        <v>5885</v>
      </c>
      <c r="I108" s="229" t="s">
        <v>5886</v>
      </c>
      <c r="J108" s="248" t="s">
        <v>74</v>
      </c>
      <c r="K108" s="229"/>
      <c r="L108" s="280" t="s">
        <v>105</v>
      </c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0" customHeight="1">
      <c r="A109" s="229"/>
      <c r="B109" s="228"/>
      <c r="C109" s="229"/>
      <c r="D109" s="229"/>
      <c r="E109" s="266"/>
      <c r="F109" s="229"/>
      <c r="G109" s="229"/>
      <c r="H109" s="229"/>
      <c r="I109" s="229"/>
      <c r="J109" s="228" t="s">
        <v>76</v>
      </c>
      <c r="K109" s="229"/>
      <c r="L109" s="280" t="s">
        <v>105</v>
      </c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0" customHeight="1">
      <c r="A110" s="229"/>
      <c r="B110" s="228"/>
      <c r="C110" s="229"/>
      <c r="D110" s="229"/>
      <c r="E110" s="266"/>
      <c r="F110" s="229"/>
      <c r="G110" s="229"/>
      <c r="H110" s="229"/>
      <c r="I110" s="229"/>
      <c r="J110" s="228" t="s">
        <v>78</v>
      </c>
      <c r="K110" s="229"/>
      <c r="L110" s="280" t="s">
        <v>105</v>
      </c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29"/>
      <c r="B111" s="228"/>
      <c r="C111" s="229"/>
      <c r="D111" s="229"/>
      <c r="E111" s="266"/>
      <c r="F111" s="229"/>
      <c r="G111" s="229"/>
      <c r="H111" s="229"/>
      <c r="I111" s="229"/>
      <c r="J111" s="228" t="s">
        <v>80</v>
      </c>
      <c r="K111" s="229"/>
      <c r="L111" s="280" t="s">
        <v>105</v>
      </c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29" t="s">
        <v>5887</v>
      </c>
      <c r="B112" s="228" t="s">
        <v>440</v>
      </c>
      <c r="C112" s="229" t="s">
        <v>859</v>
      </c>
      <c r="D112" s="229" t="s">
        <v>5636</v>
      </c>
      <c r="E112" s="270" t="s">
        <v>5637</v>
      </c>
      <c r="F112" s="229" t="s">
        <v>152</v>
      </c>
      <c r="G112" s="228">
        <v>76123.0</v>
      </c>
      <c r="H112" s="229" t="s">
        <v>5638</v>
      </c>
      <c r="I112" s="229" t="s">
        <v>5639</v>
      </c>
      <c r="J112" s="228" t="s">
        <v>58</v>
      </c>
      <c r="K112" s="229"/>
      <c r="L112" s="280" t="s">
        <v>105</v>
      </c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75" customHeight="1">
      <c r="A113" s="229" t="s">
        <v>5888</v>
      </c>
      <c r="B113" s="228" t="s">
        <v>412</v>
      </c>
      <c r="C113" s="229" t="s">
        <v>5889</v>
      </c>
      <c r="D113" s="229" t="s">
        <v>5890</v>
      </c>
      <c r="E113" s="270" t="s">
        <v>5891</v>
      </c>
      <c r="F113" s="229" t="s">
        <v>152</v>
      </c>
      <c r="G113" s="228">
        <v>76133.0</v>
      </c>
      <c r="H113" s="229" t="s">
        <v>5892</v>
      </c>
      <c r="I113" s="229" t="s">
        <v>5893</v>
      </c>
      <c r="J113" s="228" t="s">
        <v>68</v>
      </c>
      <c r="K113" s="229"/>
      <c r="L113" s="280" t="s">
        <v>105</v>
      </c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12.75" customHeight="1">
      <c r="A114" s="229" t="s">
        <v>5650</v>
      </c>
      <c r="B114" s="228" t="s">
        <v>440</v>
      </c>
      <c r="C114" s="229" t="s">
        <v>590</v>
      </c>
      <c r="D114" s="229" t="s">
        <v>131</v>
      </c>
      <c r="E114" s="270" t="s">
        <v>5651</v>
      </c>
      <c r="F114" s="229" t="s">
        <v>152</v>
      </c>
      <c r="G114" s="228">
        <v>76109.0</v>
      </c>
      <c r="H114" s="229" t="s">
        <v>5652</v>
      </c>
      <c r="I114" s="229" t="s">
        <v>5653</v>
      </c>
      <c r="J114" s="228" t="s">
        <v>64</v>
      </c>
      <c r="K114" s="229"/>
      <c r="L114" s="280" t="s">
        <v>105</v>
      </c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75" customHeight="1">
      <c r="A115" s="229" t="s">
        <v>5894</v>
      </c>
      <c r="B115" s="228" t="s">
        <v>411</v>
      </c>
      <c r="C115" s="229" t="s">
        <v>5004</v>
      </c>
      <c r="D115" s="229" t="s">
        <v>5890</v>
      </c>
      <c r="E115" s="270" t="s">
        <v>5891</v>
      </c>
      <c r="F115" s="229" t="s">
        <v>152</v>
      </c>
      <c r="G115" s="228">
        <v>76133.0</v>
      </c>
      <c r="H115" s="229" t="s">
        <v>5895</v>
      </c>
      <c r="I115" s="229"/>
      <c r="J115" s="228" t="s">
        <v>5896</v>
      </c>
      <c r="K115" s="229"/>
      <c r="L115" s="280" t="s">
        <v>105</v>
      </c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75" customHeight="1">
      <c r="A116" s="229" t="s">
        <v>5897</v>
      </c>
      <c r="B116" s="228" t="s">
        <v>411</v>
      </c>
      <c r="C116" s="229" t="s">
        <v>1262</v>
      </c>
      <c r="D116" s="229" t="s">
        <v>5411</v>
      </c>
      <c r="E116" s="270" t="s">
        <v>5898</v>
      </c>
      <c r="F116" s="229" t="s">
        <v>152</v>
      </c>
      <c r="G116" s="228">
        <v>76104.0</v>
      </c>
      <c r="H116" s="229" t="s">
        <v>5899</v>
      </c>
      <c r="I116" s="229" t="s">
        <v>5900</v>
      </c>
      <c r="J116" s="228" t="s">
        <v>1623</v>
      </c>
      <c r="K116" s="229"/>
      <c r="L116" s="280" t="s">
        <v>105</v>
      </c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75" customHeight="1">
      <c r="A117" s="229" t="s">
        <v>5901</v>
      </c>
      <c r="B117" s="228" t="s">
        <v>412</v>
      </c>
      <c r="C117" s="229" t="s">
        <v>5902</v>
      </c>
      <c r="D117" s="229" t="s">
        <v>3702</v>
      </c>
      <c r="E117" s="270" t="s">
        <v>5903</v>
      </c>
      <c r="F117" s="229" t="s">
        <v>152</v>
      </c>
      <c r="G117" s="228">
        <v>76107.0</v>
      </c>
      <c r="H117" s="229" t="s">
        <v>5904</v>
      </c>
      <c r="I117" s="229" t="s">
        <v>5905</v>
      </c>
      <c r="J117" s="228"/>
      <c r="K117" s="265"/>
      <c r="L117" s="280" t="s">
        <v>105</v>
      </c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2.0" customHeight="1">
      <c r="A118" s="265"/>
      <c r="B118" s="228"/>
      <c r="C118" s="229"/>
      <c r="D118" s="265"/>
      <c r="E118" s="266"/>
      <c r="F118" s="229"/>
      <c r="G118" s="229"/>
      <c r="H118" s="229"/>
      <c r="I118" s="229"/>
      <c r="J118" s="228"/>
      <c r="K118" s="229"/>
      <c r="L118" s="280" t="s">
        <v>105</v>
      </c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29"/>
      <c r="B119" s="228"/>
      <c r="C119" s="229"/>
      <c r="D119" s="229"/>
      <c r="E119" s="266"/>
      <c r="F119" s="229"/>
      <c r="G119" s="229"/>
      <c r="H119" s="229"/>
      <c r="I119" s="229"/>
      <c r="J119" s="228"/>
      <c r="K119" s="229"/>
      <c r="L119" s="280" t="s">
        <v>105</v>
      </c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2.0" customHeight="1">
      <c r="A120" s="231"/>
      <c r="B120" s="269"/>
      <c r="C120" s="231"/>
      <c r="D120" s="231"/>
      <c r="E120" s="269"/>
      <c r="F120" s="231"/>
      <c r="G120" s="231"/>
      <c r="H120" s="231"/>
      <c r="I120" s="231"/>
      <c r="J120" s="269"/>
      <c r="K120" s="231"/>
      <c r="L120" s="269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31"/>
      <c r="B121" s="269"/>
      <c r="C121" s="231"/>
      <c r="D121" s="231"/>
      <c r="E121" s="231"/>
      <c r="F121" s="231"/>
      <c r="G121" s="269"/>
      <c r="H121" s="231"/>
      <c r="I121" s="269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0" customHeight="1">
      <c r="A122" s="231"/>
      <c r="B122" s="269"/>
      <c r="C122" s="231"/>
      <c r="D122" s="231"/>
      <c r="E122" s="231"/>
      <c r="F122" s="231"/>
      <c r="G122" s="269"/>
      <c r="H122" s="231"/>
      <c r="I122" s="269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0" customHeight="1">
      <c r="A123" s="231"/>
      <c r="B123" s="269"/>
      <c r="C123" s="231"/>
      <c r="D123" s="231"/>
      <c r="E123" s="231"/>
      <c r="F123" s="231"/>
      <c r="G123" s="269"/>
      <c r="H123" s="231"/>
      <c r="I123" s="269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</row>
    <row r="124" ht="12.0" customHeight="1">
      <c r="A124" s="231"/>
      <c r="B124" s="269"/>
      <c r="C124" s="231"/>
      <c r="D124" s="231"/>
      <c r="E124" s="231"/>
      <c r="F124" s="231"/>
      <c r="G124" s="269"/>
      <c r="H124" s="231"/>
      <c r="I124" s="269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31"/>
      <c r="B125" s="269"/>
      <c r="C125" s="231"/>
      <c r="D125" s="231"/>
      <c r="E125" s="231"/>
      <c r="F125" s="231"/>
      <c r="G125" s="269"/>
      <c r="H125" s="231"/>
      <c r="I125" s="269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31"/>
      <c r="B126" s="269"/>
      <c r="C126" s="231"/>
      <c r="D126" s="231"/>
      <c r="E126" s="231"/>
      <c r="F126" s="231"/>
      <c r="G126" s="269"/>
      <c r="H126" s="231"/>
      <c r="I126" s="269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0" customHeight="1">
      <c r="A127" s="231"/>
      <c r="B127" s="269"/>
      <c r="C127" s="231"/>
      <c r="D127" s="231"/>
      <c r="E127" s="231"/>
      <c r="F127" s="231"/>
      <c r="G127" s="269"/>
      <c r="H127" s="231"/>
      <c r="I127" s="269"/>
      <c r="J127" s="231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31"/>
      <c r="B128" s="269"/>
      <c r="C128" s="231"/>
      <c r="D128" s="231"/>
      <c r="E128" s="231"/>
      <c r="F128" s="231"/>
      <c r="G128" s="269"/>
      <c r="H128" s="231"/>
      <c r="I128" s="269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31"/>
      <c r="B129" s="269"/>
      <c r="C129" s="231"/>
      <c r="D129" s="231"/>
      <c r="E129" s="269"/>
      <c r="F129" s="231"/>
      <c r="G129" s="231"/>
      <c r="H129" s="231"/>
      <c r="I129" s="231"/>
      <c r="J129" s="269"/>
      <c r="K129" s="231"/>
      <c r="L129" s="269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31"/>
      <c r="B130" s="269"/>
      <c r="C130" s="231"/>
      <c r="D130" s="231"/>
      <c r="E130" s="269"/>
      <c r="F130" s="231"/>
      <c r="G130" s="231"/>
      <c r="H130" s="231"/>
      <c r="I130" s="231"/>
      <c r="J130" s="269"/>
      <c r="K130" s="231"/>
      <c r="L130" s="269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31"/>
      <c r="B131" s="269"/>
      <c r="C131" s="231"/>
      <c r="D131" s="231"/>
      <c r="E131" s="269"/>
      <c r="F131" s="231"/>
      <c r="G131" s="231"/>
      <c r="H131" s="231"/>
      <c r="I131" s="231"/>
      <c r="J131" s="269"/>
      <c r="K131" s="231"/>
      <c r="L131" s="269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31"/>
      <c r="B132" s="269"/>
      <c r="C132" s="231"/>
      <c r="D132" s="231"/>
      <c r="E132" s="269"/>
      <c r="F132" s="231"/>
      <c r="G132" s="231"/>
      <c r="H132" s="231"/>
      <c r="I132" s="231"/>
      <c r="J132" s="269"/>
      <c r="K132" s="231"/>
      <c r="L132" s="269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31"/>
      <c r="B133" s="269"/>
      <c r="C133" s="231"/>
      <c r="D133" s="231"/>
      <c r="E133" s="269"/>
      <c r="F133" s="231"/>
      <c r="G133" s="231"/>
      <c r="H133" s="231"/>
      <c r="I133" s="231"/>
      <c r="J133" s="269"/>
      <c r="K133" s="231"/>
      <c r="L133" s="269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31"/>
      <c r="B134" s="269"/>
      <c r="C134" s="231"/>
      <c r="D134" s="231"/>
      <c r="E134" s="269"/>
      <c r="F134" s="231"/>
      <c r="G134" s="231"/>
      <c r="H134" s="231"/>
      <c r="I134" s="231"/>
      <c r="J134" s="269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31"/>
      <c r="B135" s="269"/>
      <c r="C135" s="231"/>
      <c r="D135" s="231"/>
      <c r="E135" s="269"/>
      <c r="F135" s="231"/>
      <c r="G135" s="231"/>
      <c r="H135" s="231"/>
      <c r="I135" s="231"/>
      <c r="J135" s="269"/>
      <c r="K135" s="231"/>
      <c r="L135" s="269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31"/>
      <c r="B136" s="269"/>
      <c r="C136" s="231"/>
      <c r="D136" s="231"/>
      <c r="E136" s="269"/>
      <c r="F136" s="231"/>
      <c r="G136" s="231"/>
      <c r="H136" s="231"/>
      <c r="I136" s="231"/>
      <c r="J136" s="269"/>
      <c r="K136" s="231"/>
      <c r="L136" s="269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31"/>
      <c r="B137" s="269"/>
      <c r="C137" s="231"/>
      <c r="D137" s="231"/>
      <c r="E137" s="269"/>
      <c r="F137" s="231"/>
      <c r="G137" s="231"/>
      <c r="H137" s="231"/>
      <c r="I137" s="231"/>
      <c r="J137" s="269"/>
      <c r="K137" s="231"/>
      <c r="L137" s="269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31"/>
      <c r="B138" s="269"/>
      <c r="C138" s="231"/>
      <c r="D138" s="231"/>
      <c r="E138" s="269"/>
      <c r="F138" s="231"/>
      <c r="G138" s="231"/>
      <c r="H138" s="231"/>
      <c r="I138" s="231"/>
      <c r="J138" s="269"/>
      <c r="K138" s="231"/>
      <c r="L138" s="269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31"/>
      <c r="B139" s="269"/>
      <c r="C139" s="231"/>
      <c r="D139" s="231"/>
      <c r="E139" s="269"/>
      <c r="F139" s="231"/>
      <c r="G139" s="231"/>
      <c r="H139" s="231"/>
      <c r="I139" s="231"/>
      <c r="J139" s="269"/>
      <c r="K139" s="231"/>
      <c r="L139" s="269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31"/>
      <c r="B140" s="269"/>
      <c r="C140" s="231"/>
      <c r="D140" s="231"/>
      <c r="E140" s="269"/>
      <c r="F140" s="231"/>
      <c r="G140" s="231"/>
      <c r="H140" s="231"/>
      <c r="I140" s="231"/>
      <c r="J140" s="269"/>
      <c r="K140" s="231"/>
      <c r="L140" s="269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31"/>
      <c r="B141" s="269"/>
      <c r="C141" s="231"/>
      <c r="D141" s="231"/>
      <c r="E141" s="269"/>
      <c r="F141" s="231"/>
      <c r="G141" s="231"/>
      <c r="H141" s="231"/>
      <c r="I141" s="231"/>
      <c r="J141" s="269"/>
      <c r="K141" s="231"/>
      <c r="L141" s="269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31"/>
      <c r="B142" s="269"/>
      <c r="C142" s="231"/>
      <c r="D142" s="231"/>
      <c r="E142" s="269"/>
      <c r="F142" s="231"/>
      <c r="G142" s="231"/>
      <c r="H142" s="231"/>
      <c r="I142" s="231"/>
      <c r="J142" s="269"/>
      <c r="K142" s="231"/>
      <c r="L142" s="269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31"/>
      <c r="B143" s="269"/>
      <c r="C143" s="231"/>
      <c r="D143" s="231"/>
      <c r="E143" s="269"/>
      <c r="F143" s="231"/>
      <c r="G143" s="231"/>
      <c r="H143" s="231"/>
      <c r="I143" s="231"/>
      <c r="J143" s="269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31"/>
      <c r="B144" s="269"/>
      <c r="C144" s="231"/>
      <c r="D144" s="231"/>
      <c r="E144" s="269"/>
      <c r="F144" s="231"/>
      <c r="G144" s="231"/>
      <c r="H144" s="231"/>
      <c r="I144" s="231"/>
      <c r="J144" s="269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31"/>
      <c r="B145" s="269"/>
      <c r="C145" s="231"/>
      <c r="D145" s="231"/>
      <c r="E145" s="269"/>
      <c r="F145" s="231"/>
      <c r="G145" s="231"/>
      <c r="H145" s="231"/>
      <c r="I145" s="231"/>
      <c r="J145" s="269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31"/>
      <c r="B146" s="269"/>
      <c r="C146" s="231"/>
      <c r="D146" s="231"/>
      <c r="E146" s="269"/>
      <c r="F146" s="231"/>
      <c r="G146" s="231"/>
      <c r="H146" s="231"/>
      <c r="I146" s="231"/>
      <c r="J146" s="269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31"/>
      <c r="B147" s="269"/>
      <c r="C147" s="231"/>
      <c r="D147" s="231"/>
      <c r="E147" s="269"/>
      <c r="F147" s="231"/>
      <c r="G147" s="231"/>
      <c r="H147" s="231"/>
      <c r="I147" s="231"/>
      <c r="J147" s="269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31"/>
      <c r="B148" s="269"/>
      <c r="C148" s="231"/>
      <c r="D148" s="231"/>
      <c r="E148" s="269"/>
      <c r="F148" s="231"/>
      <c r="G148" s="231"/>
      <c r="H148" s="231"/>
      <c r="I148" s="231"/>
      <c r="J148" s="269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31"/>
      <c r="B149" s="269"/>
      <c r="C149" s="231"/>
      <c r="D149" s="231"/>
      <c r="E149" s="269"/>
      <c r="F149" s="231"/>
      <c r="G149" s="231"/>
      <c r="H149" s="231"/>
      <c r="I149" s="231"/>
      <c r="J149" s="269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31"/>
      <c r="B150" s="269"/>
      <c r="C150" s="231"/>
      <c r="D150" s="231"/>
      <c r="E150" s="269"/>
      <c r="F150" s="231"/>
      <c r="G150" s="231"/>
      <c r="H150" s="231"/>
      <c r="I150" s="231"/>
      <c r="J150" s="269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31"/>
      <c r="B151" s="269"/>
      <c r="C151" s="231"/>
      <c r="D151" s="231"/>
      <c r="E151" s="269"/>
      <c r="F151" s="231"/>
      <c r="G151" s="231"/>
      <c r="H151" s="231"/>
      <c r="I151" s="231"/>
      <c r="J151" s="269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31"/>
      <c r="B152" s="269"/>
      <c r="C152" s="231"/>
      <c r="D152" s="231"/>
      <c r="E152" s="269"/>
      <c r="F152" s="231"/>
      <c r="G152" s="231"/>
      <c r="H152" s="231"/>
      <c r="I152" s="231"/>
      <c r="J152" s="269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31"/>
      <c r="B153" s="269"/>
      <c r="C153" s="231"/>
      <c r="D153" s="231"/>
      <c r="E153" s="269"/>
      <c r="F153" s="231"/>
      <c r="G153" s="231"/>
      <c r="H153" s="231"/>
      <c r="I153" s="231"/>
      <c r="J153" s="269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31"/>
      <c r="B154" s="269"/>
      <c r="C154" s="231"/>
      <c r="D154" s="231"/>
      <c r="E154" s="269"/>
      <c r="F154" s="231"/>
      <c r="G154" s="231"/>
      <c r="H154" s="231"/>
      <c r="I154" s="231"/>
      <c r="J154" s="269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31"/>
      <c r="B155" s="269"/>
      <c r="C155" s="231"/>
      <c r="D155" s="231"/>
      <c r="E155" s="269"/>
      <c r="F155" s="231"/>
      <c r="G155" s="231"/>
      <c r="H155" s="231"/>
      <c r="I155" s="231"/>
      <c r="J155" s="269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31"/>
      <c r="B156" s="269"/>
      <c r="C156" s="231"/>
      <c r="D156" s="231"/>
      <c r="E156" s="269"/>
      <c r="F156" s="231"/>
      <c r="G156" s="231"/>
      <c r="H156" s="231"/>
      <c r="I156" s="231"/>
      <c r="J156" s="269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31"/>
      <c r="B157" s="269"/>
      <c r="C157" s="231"/>
      <c r="D157" s="231"/>
      <c r="E157" s="269"/>
      <c r="F157" s="231"/>
      <c r="G157" s="231"/>
      <c r="H157" s="231"/>
      <c r="I157" s="231"/>
      <c r="J157" s="269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31"/>
      <c r="B158" s="269"/>
      <c r="C158" s="231"/>
      <c r="D158" s="231"/>
      <c r="E158" s="269"/>
      <c r="F158" s="231"/>
      <c r="G158" s="231"/>
      <c r="H158" s="231"/>
      <c r="I158" s="231"/>
      <c r="J158" s="269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31"/>
      <c r="B159" s="269"/>
      <c r="C159" s="231"/>
      <c r="D159" s="231"/>
      <c r="E159" s="269"/>
      <c r="F159" s="231"/>
      <c r="G159" s="231"/>
      <c r="H159" s="231"/>
      <c r="I159" s="231"/>
      <c r="J159" s="269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31"/>
      <c r="B160" s="269"/>
      <c r="C160" s="231"/>
      <c r="D160" s="231"/>
      <c r="E160" s="269"/>
      <c r="F160" s="231"/>
      <c r="G160" s="231"/>
      <c r="H160" s="231"/>
      <c r="I160" s="231"/>
      <c r="J160" s="269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31"/>
      <c r="B161" s="269"/>
      <c r="C161" s="231"/>
      <c r="D161" s="231"/>
      <c r="E161" s="269"/>
      <c r="F161" s="231"/>
      <c r="G161" s="231"/>
      <c r="H161" s="231"/>
      <c r="I161" s="231"/>
      <c r="J161" s="269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31"/>
      <c r="B162" s="269"/>
      <c r="C162" s="231"/>
      <c r="D162" s="231"/>
      <c r="E162" s="269"/>
      <c r="F162" s="231"/>
      <c r="G162" s="231"/>
      <c r="H162" s="231"/>
      <c r="I162" s="231"/>
      <c r="J162" s="269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31"/>
      <c r="B163" s="269"/>
      <c r="C163" s="231"/>
      <c r="D163" s="231"/>
      <c r="E163" s="269"/>
      <c r="F163" s="231"/>
      <c r="G163" s="231"/>
      <c r="H163" s="231"/>
      <c r="I163" s="231"/>
      <c r="J163" s="269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31"/>
      <c r="B164" s="269"/>
      <c r="C164" s="231"/>
      <c r="D164" s="231"/>
      <c r="E164" s="269"/>
      <c r="F164" s="231"/>
      <c r="G164" s="231"/>
      <c r="H164" s="231"/>
      <c r="I164" s="231"/>
      <c r="J164" s="269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31"/>
      <c r="B165" s="269"/>
      <c r="C165" s="231"/>
      <c r="D165" s="231"/>
      <c r="E165" s="269"/>
      <c r="F165" s="231"/>
      <c r="G165" s="231"/>
      <c r="H165" s="231"/>
      <c r="I165" s="231"/>
      <c r="J165" s="269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31"/>
      <c r="B166" s="269"/>
      <c r="C166" s="231"/>
      <c r="D166" s="231"/>
      <c r="E166" s="269"/>
      <c r="F166" s="231"/>
      <c r="G166" s="231"/>
      <c r="H166" s="231"/>
      <c r="I166" s="231"/>
      <c r="J166" s="269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31"/>
      <c r="B167" s="269"/>
      <c r="C167" s="231"/>
      <c r="D167" s="231"/>
      <c r="E167" s="269"/>
      <c r="F167" s="231"/>
      <c r="G167" s="231"/>
      <c r="H167" s="231"/>
      <c r="I167" s="231"/>
      <c r="J167" s="269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31"/>
      <c r="B168" s="269"/>
      <c r="C168" s="231"/>
      <c r="D168" s="231"/>
      <c r="E168" s="269"/>
      <c r="F168" s="231"/>
      <c r="G168" s="231"/>
      <c r="H168" s="231"/>
      <c r="I168" s="231"/>
      <c r="J168" s="269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31"/>
      <c r="B169" s="269"/>
      <c r="C169" s="231"/>
      <c r="D169" s="231"/>
      <c r="E169" s="269"/>
      <c r="F169" s="231"/>
      <c r="G169" s="231"/>
      <c r="H169" s="231"/>
      <c r="I169" s="231"/>
      <c r="J169" s="269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31"/>
      <c r="B170" s="269"/>
      <c r="C170" s="231"/>
      <c r="D170" s="231"/>
      <c r="E170" s="269"/>
      <c r="F170" s="231"/>
      <c r="G170" s="231"/>
      <c r="H170" s="231"/>
      <c r="I170" s="231"/>
      <c r="J170" s="269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31"/>
      <c r="B171" s="269"/>
      <c r="C171" s="231"/>
      <c r="D171" s="231"/>
      <c r="E171" s="269"/>
      <c r="F171" s="231"/>
      <c r="G171" s="231"/>
      <c r="H171" s="231"/>
      <c r="I171" s="231"/>
      <c r="J171" s="269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31"/>
      <c r="B172" s="269"/>
      <c r="C172" s="231"/>
      <c r="D172" s="231"/>
      <c r="E172" s="269"/>
      <c r="F172" s="231"/>
      <c r="G172" s="231"/>
      <c r="H172" s="231"/>
      <c r="I172" s="231"/>
      <c r="J172" s="269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31"/>
      <c r="B173" s="269"/>
      <c r="C173" s="231"/>
      <c r="D173" s="231"/>
      <c r="E173" s="269"/>
      <c r="F173" s="231"/>
      <c r="G173" s="231"/>
      <c r="H173" s="231"/>
      <c r="I173" s="231"/>
      <c r="J173" s="269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31"/>
      <c r="B174" s="269"/>
      <c r="C174" s="231"/>
      <c r="D174" s="231"/>
      <c r="E174" s="269"/>
      <c r="F174" s="231"/>
      <c r="G174" s="231"/>
      <c r="H174" s="231"/>
      <c r="I174" s="231"/>
      <c r="J174" s="269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31"/>
      <c r="B175" s="269"/>
      <c r="C175" s="231"/>
      <c r="D175" s="231"/>
      <c r="E175" s="269"/>
      <c r="F175" s="231"/>
      <c r="G175" s="231"/>
      <c r="H175" s="231"/>
      <c r="I175" s="231"/>
      <c r="J175" s="269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31"/>
      <c r="B176" s="269"/>
      <c r="C176" s="231"/>
      <c r="D176" s="231"/>
      <c r="E176" s="269"/>
      <c r="F176" s="231"/>
      <c r="G176" s="231"/>
      <c r="H176" s="231"/>
      <c r="I176" s="231"/>
      <c r="J176" s="269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31"/>
      <c r="B177" s="269"/>
      <c r="C177" s="231"/>
      <c r="D177" s="231"/>
      <c r="E177" s="269"/>
      <c r="F177" s="231"/>
      <c r="G177" s="231"/>
      <c r="H177" s="231"/>
      <c r="I177" s="231"/>
      <c r="J177" s="269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31"/>
      <c r="B178" s="269"/>
      <c r="C178" s="231"/>
      <c r="D178" s="231"/>
      <c r="E178" s="269"/>
      <c r="F178" s="231"/>
      <c r="G178" s="231"/>
      <c r="H178" s="231"/>
      <c r="I178" s="231"/>
      <c r="J178" s="269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31"/>
      <c r="B179" s="269"/>
      <c r="C179" s="231"/>
      <c r="D179" s="231"/>
      <c r="E179" s="269"/>
      <c r="F179" s="231"/>
      <c r="G179" s="231"/>
      <c r="H179" s="231"/>
      <c r="I179" s="231"/>
      <c r="J179" s="269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31"/>
      <c r="B180" s="269"/>
      <c r="C180" s="231"/>
      <c r="D180" s="231"/>
      <c r="E180" s="269"/>
      <c r="F180" s="231"/>
      <c r="G180" s="231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31"/>
      <c r="B181" s="269"/>
      <c r="C181" s="231"/>
      <c r="D181" s="231"/>
      <c r="E181" s="269"/>
      <c r="F181" s="231"/>
      <c r="G181" s="231"/>
      <c r="H181" s="231"/>
      <c r="I181" s="231"/>
      <c r="J181" s="269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31"/>
      <c r="B182" s="269"/>
      <c r="C182" s="231"/>
      <c r="D182" s="231"/>
      <c r="E182" s="269"/>
      <c r="F182" s="231"/>
      <c r="G182" s="231"/>
      <c r="H182" s="231"/>
      <c r="I182" s="231"/>
      <c r="J182" s="269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31"/>
      <c r="B183" s="269"/>
      <c r="C183" s="231"/>
      <c r="D183" s="231"/>
      <c r="E183" s="269"/>
      <c r="F183" s="231"/>
      <c r="G183" s="231"/>
      <c r="H183" s="231"/>
      <c r="I183" s="231"/>
      <c r="J183" s="269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31"/>
      <c r="B184" s="269"/>
      <c r="C184" s="231"/>
      <c r="D184" s="231"/>
      <c r="E184" s="269"/>
      <c r="F184" s="231"/>
      <c r="G184" s="231"/>
      <c r="H184" s="231"/>
      <c r="I184" s="231"/>
      <c r="J184" s="269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31"/>
      <c r="B185" s="269"/>
      <c r="C185" s="231"/>
      <c r="D185" s="231"/>
      <c r="E185" s="269"/>
      <c r="F185" s="231"/>
      <c r="G185" s="231"/>
      <c r="H185" s="231"/>
      <c r="I185" s="231"/>
      <c r="J185" s="269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31"/>
      <c r="B186" s="269"/>
      <c r="C186" s="231"/>
      <c r="D186" s="231"/>
      <c r="E186" s="269"/>
      <c r="F186" s="231"/>
      <c r="G186" s="231"/>
      <c r="H186" s="231"/>
      <c r="I186" s="231"/>
      <c r="J186" s="269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31"/>
      <c r="B187" s="269"/>
      <c r="C187" s="231"/>
      <c r="D187" s="231"/>
      <c r="E187" s="269"/>
      <c r="F187" s="231"/>
      <c r="G187" s="231"/>
      <c r="H187" s="231"/>
      <c r="I187" s="231"/>
      <c r="J187" s="269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31"/>
      <c r="B188" s="269"/>
      <c r="C188" s="231"/>
      <c r="D188" s="231"/>
      <c r="E188" s="269"/>
      <c r="F188" s="231"/>
      <c r="G188" s="231"/>
      <c r="H188" s="231"/>
      <c r="I188" s="231"/>
      <c r="J188" s="269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31"/>
      <c r="B189" s="269"/>
      <c r="C189" s="231"/>
      <c r="D189" s="231"/>
      <c r="E189" s="269"/>
      <c r="F189" s="231"/>
      <c r="G189" s="231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31"/>
      <c r="B190" s="269"/>
      <c r="C190" s="231"/>
      <c r="D190" s="231"/>
      <c r="E190" s="269"/>
      <c r="F190" s="231"/>
      <c r="G190" s="231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31"/>
      <c r="B191" s="269"/>
      <c r="C191" s="231"/>
      <c r="D191" s="231"/>
      <c r="E191" s="269"/>
      <c r="F191" s="231"/>
      <c r="G191" s="231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31"/>
      <c r="B192" s="269"/>
      <c r="C192" s="231"/>
      <c r="D192" s="231"/>
      <c r="E192" s="269"/>
      <c r="F192" s="231"/>
      <c r="G192" s="231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31"/>
      <c r="B193" s="269"/>
      <c r="C193" s="231"/>
      <c r="D193" s="231"/>
      <c r="E193" s="269"/>
      <c r="F193" s="231"/>
      <c r="G193" s="231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31"/>
      <c r="B194" s="269"/>
      <c r="C194" s="231"/>
      <c r="D194" s="231"/>
      <c r="E194" s="269"/>
      <c r="F194" s="231"/>
      <c r="G194" s="231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31"/>
      <c r="B195" s="269"/>
      <c r="C195" s="231"/>
      <c r="D195" s="231"/>
      <c r="E195" s="269"/>
      <c r="F195" s="231"/>
      <c r="G195" s="231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31"/>
      <c r="B196" s="269"/>
      <c r="C196" s="231"/>
      <c r="D196" s="231"/>
      <c r="E196" s="269"/>
      <c r="F196" s="231"/>
      <c r="G196" s="231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31"/>
      <c r="B197" s="269"/>
      <c r="C197" s="231"/>
      <c r="D197" s="231"/>
      <c r="E197" s="269"/>
      <c r="F197" s="231"/>
      <c r="G197" s="231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31"/>
      <c r="B198" s="269"/>
      <c r="C198" s="231"/>
      <c r="D198" s="231"/>
      <c r="E198" s="269"/>
      <c r="F198" s="231"/>
      <c r="G198" s="231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31"/>
      <c r="B199" s="269"/>
      <c r="C199" s="231"/>
      <c r="D199" s="231"/>
      <c r="E199" s="269"/>
      <c r="F199" s="231"/>
      <c r="G199" s="231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31"/>
      <c r="B200" s="269"/>
      <c r="C200" s="231"/>
      <c r="D200" s="231"/>
      <c r="E200" s="269"/>
      <c r="F200" s="231"/>
      <c r="G200" s="231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31"/>
      <c r="B201" s="269"/>
      <c r="C201" s="231"/>
      <c r="D201" s="231"/>
      <c r="E201" s="269"/>
      <c r="F201" s="231"/>
      <c r="G201" s="231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31"/>
      <c r="B202" s="269"/>
      <c r="C202" s="231"/>
      <c r="D202" s="231"/>
      <c r="E202" s="269"/>
      <c r="F202" s="231"/>
      <c r="G202" s="231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31"/>
      <c r="B203" s="269"/>
      <c r="C203" s="231"/>
      <c r="D203" s="231"/>
      <c r="E203" s="269"/>
      <c r="F203" s="231"/>
      <c r="G203" s="231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31"/>
      <c r="B204" s="269"/>
      <c r="C204" s="231"/>
      <c r="D204" s="231"/>
      <c r="E204" s="269"/>
      <c r="F204" s="231"/>
      <c r="G204" s="231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31"/>
      <c r="B205" s="269"/>
      <c r="C205" s="231"/>
      <c r="D205" s="231"/>
      <c r="E205" s="269"/>
      <c r="F205" s="231"/>
      <c r="G205" s="231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31"/>
      <c r="B206" s="269"/>
      <c r="C206" s="231"/>
      <c r="D206" s="231"/>
      <c r="E206" s="269"/>
      <c r="F206" s="231"/>
      <c r="G206" s="231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31"/>
      <c r="B207" s="269"/>
      <c r="C207" s="231"/>
      <c r="D207" s="231"/>
      <c r="E207" s="269"/>
      <c r="F207" s="231"/>
      <c r="G207" s="231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31"/>
      <c r="B208" s="269"/>
      <c r="C208" s="231"/>
      <c r="D208" s="231"/>
      <c r="E208" s="269"/>
      <c r="F208" s="231"/>
      <c r="G208" s="231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31"/>
      <c r="B209" s="269"/>
      <c r="C209" s="231"/>
      <c r="D209" s="231"/>
      <c r="E209" s="269"/>
      <c r="F209" s="231"/>
      <c r="G209" s="231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31"/>
      <c r="B210" s="269"/>
      <c r="C210" s="231"/>
      <c r="D210" s="231"/>
      <c r="E210" s="269"/>
      <c r="F210" s="231"/>
      <c r="G210" s="231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31"/>
      <c r="B211" s="269"/>
      <c r="C211" s="231"/>
      <c r="D211" s="231"/>
      <c r="E211" s="269"/>
      <c r="F211" s="231"/>
      <c r="G211" s="231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31"/>
      <c r="B212" s="269"/>
      <c r="C212" s="231"/>
      <c r="D212" s="231"/>
      <c r="E212" s="269"/>
      <c r="F212" s="231"/>
      <c r="G212" s="231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31"/>
      <c r="B213" s="269"/>
      <c r="C213" s="231"/>
      <c r="D213" s="231"/>
      <c r="E213" s="269"/>
      <c r="F213" s="231"/>
      <c r="G213" s="231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31"/>
      <c r="B214" s="269"/>
      <c r="C214" s="231"/>
      <c r="D214" s="231"/>
      <c r="E214" s="269"/>
      <c r="F214" s="231"/>
      <c r="G214" s="231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31"/>
      <c r="B215" s="269"/>
      <c r="C215" s="231"/>
      <c r="D215" s="231"/>
      <c r="E215" s="269"/>
      <c r="F215" s="231"/>
      <c r="G215" s="231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31"/>
      <c r="B216" s="269"/>
      <c r="C216" s="231"/>
      <c r="D216" s="231"/>
      <c r="E216" s="269"/>
      <c r="F216" s="231"/>
      <c r="G216" s="231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31"/>
      <c r="B217" s="269"/>
      <c r="C217" s="231"/>
      <c r="D217" s="231"/>
      <c r="E217" s="269"/>
      <c r="F217" s="231"/>
      <c r="G217" s="231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31"/>
      <c r="B218" s="269"/>
      <c r="C218" s="231"/>
      <c r="D218" s="231"/>
      <c r="E218" s="269"/>
      <c r="F218" s="231"/>
      <c r="G218" s="231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31"/>
      <c r="B219" s="269"/>
      <c r="C219" s="231"/>
      <c r="D219" s="231"/>
      <c r="E219" s="269"/>
      <c r="F219" s="231"/>
      <c r="G219" s="231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31"/>
      <c r="B220" s="269"/>
      <c r="C220" s="231"/>
      <c r="D220" s="231"/>
      <c r="E220" s="269"/>
      <c r="F220" s="231"/>
      <c r="G220" s="231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31"/>
      <c r="B221" s="269"/>
      <c r="C221" s="231"/>
      <c r="D221" s="231"/>
      <c r="E221" s="269"/>
      <c r="F221" s="231"/>
      <c r="G221" s="231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31"/>
      <c r="B222" s="269"/>
      <c r="C222" s="231"/>
      <c r="D222" s="231"/>
      <c r="E222" s="269"/>
      <c r="F222" s="231"/>
      <c r="G222" s="231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31"/>
      <c r="B223" s="269"/>
      <c r="C223" s="231"/>
      <c r="D223" s="231"/>
      <c r="E223" s="269"/>
      <c r="F223" s="231"/>
      <c r="G223" s="231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31"/>
      <c r="B224" s="269"/>
      <c r="C224" s="231"/>
      <c r="D224" s="231"/>
      <c r="E224" s="269"/>
      <c r="F224" s="231"/>
      <c r="G224" s="231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31"/>
      <c r="B225" s="269"/>
      <c r="C225" s="231"/>
      <c r="D225" s="231"/>
      <c r="E225" s="269"/>
      <c r="F225" s="231"/>
      <c r="G225" s="231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31"/>
      <c r="B226" s="269"/>
      <c r="C226" s="231"/>
      <c r="D226" s="231"/>
      <c r="E226" s="269"/>
      <c r="F226" s="231"/>
      <c r="G226" s="231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31"/>
      <c r="B227" s="269"/>
      <c r="C227" s="231"/>
      <c r="D227" s="231"/>
      <c r="E227" s="269"/>
      <c r="F227" s="231"/>
      <c r="G227" s="231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31"/>
      <c r="B228" s="269"/>
      <c r="C228" s="231"/>
      <c r="D228" s="231"/>
      <c r="E228" s="269"/>
      <c r="F228" s="231"/>
      <c r="G228" s="231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31"/>
      <c r="B229" s="269"/>
      <c r="C229" s="231"/>
      <c r="D229" s="231"/>
      <c r="E229" s="269"/>
      <c r="F229" s="231"/>
      <c r="G229" s="231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31"/>
      <c r="B230" s="269"/>
      <c r="C230" s="231"/>
      <c r="D230" s="231"/>
      <c r="E230" s="269"/>
      <c r="F230" s="231"/>
      <c r="G230" s="231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31"/>
      <c r="B231" s="269"/>
      <c r="C231" s="231"/>
      <c r="D231" s="231"/>
      <c r="E231" s="269"/>
      <c r="F231" s="231"/>
      <c r="G231" s="231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31"/>
      <c r="B232" s="269"/>
      <c r="C232" s="231"/>
      <c r="D232" s="231"/>
      <c r="E232" s="269"/>
      <c r="F232" s="231"/>
      <c r="G232" s="231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31"/>
      <c r="B233" s="269"/>
      <c r="C233" s="231"/>
      <c r="D233" s="231"/>
      <c r="E233" s="269"/>
      <c r="F233" s="231"/>
      <c r="G233" s="231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31"/>
      <c r="B234" s="269"/>
      <c r="C234" s="231"/>
      <c r="D234" s="231"/>
      <c r="E234" s="269"/>
      <c r="F234" s="231"/>
      <c r="G234" s="231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31"/>
      <c r="B235" s="269"/>
      <c r="C235" s="231"/>
      <c r="D235" s="231"/>
      <c r="E235" s="269"/>
      <c r="F235" s="231"/>
      <c r="G235" s="231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31"/>
      <c r="B236" s="269"/>
      <c r="C236" s="231"/>
      <c r="D236" s="231"/>
      <c r="E236" s="269"/>
      <c r="F236" s="231"/>
      <c r="G236" s="231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31"/>
      <c r="B237" s="269"/>
      <c r="C237" s="231"/>
      <c r="D237" s="231"/>
      <c r="E237" s="269"/>
      <c r="F237" s="231"/>
      <c r="G237" s="231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31"/>
      <c r="B238" s="269"/>
      <c r="C238" s="231"/>
      <c r="D238" s="231"/>
      <c r="E238" s="269"/>
      <c r="F238" s="231"/>
      <c r="G238" s="231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31"/>
      <c r="B239" s="269"/>
      <c r="C239" s="231"/>
      <c r="D239" s="231"/>
      <c r="E239" s="269"/>
      <c r="F239" s="231"/>
      <c r="G239" s="231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31"/>
      <c r="B240" s="269"/>
      <c r="C240" s="231"/>
      <c r="D240" s="231"/>
      <c r="E240" s="269"/>
      <c r="F240" s="231"/>
      <c r="G240" s="231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31"/>
      <c r="B241" s="269"/>
      <c r="C241" s="231"/>
      <c r="D241" s="231"/>
      <c r="E241" s="269"/>
      <c r="F241" s="231"/>
      <c r="G241" s="231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31"/>
      <c r="B242" s="269"/>
      <c r="C242" s="231"/>
      <c r="D242" s="231"/>
      <c r="E242" s="269"/>
      <c r="F242" s="231"/>
      <c r="G242" s="231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31"/>
      <c r="B243" s="269"/>
      <c r="C243" s="231"/>
      <c r="D243" s="231"/>
      <c r="E243" s="269"/>
      <c r="F243" s="231"/>
      <c r="G243" s="231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31"/>
      <c r="B244" s="269"/>
      <c r="C244" s="231"/>
      <c r="D244" s="231"/>
      <c r="E244" s="269"/>
      <c r="F244" s="231"/>
      <c r="G244" s="231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31"/>
      <c r="B245" s="269"/>
      <c r="C245" s="231"/>
      <c r="D245" s="231"/>
      <c r="E245" s="269"/>
      <c r="F245" s="231"/>
      <c r="G245" s="231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31"/>
      <c r="B246" s="269"/>
      <c r="C246" s="231"/>
      <c r="D246" s="231"/>
      <c r="E246" s="269"/>
      <c r="F246" s="231"/>
      <c r="G246" s="231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31"/>
      <c r="B247" s="269"/>
      <c r="C247" s="231"/>
      <c r="D247" s="231"/>
      <c r="E247" s="269"/>
      <c r="F247" s="231"/>
      <c r="G247" s="231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31"/>
      <c r="B248" s="269"/>
      <c r="C248" s="231"/>
      <c r="D248" s="231"/>
      <c r="E248" s="269"/>
      <c r="F248" s="231"/>
      <c r="G248" s="231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31"/>
      <c r="B249" s="269"/>
      <c r="C249" s="231"/>
      <c r="D249" s="231"/>
      <c r="E249" s="269"/>
      <c r="F249" s="231"/>
      <c r="G249" s="231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31"/>
      <c r="B250" s="269"/>
      <c r="C250" s="231"/>
      <c r="D250" s="231"/>
      <c r="E250" s="269"/>
      <c r="F250" s="231"/>
      <c r="G250" s="231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31"/>
      <c r="B251" s="269"/>
      <c r="C251" s="231"/>
      <c r="D251" s="231"/>
      <c r="E251" s="269"/>
      <c r="F251" s="231"/>
      <c r="G251" s="231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31"/>
      <c r="B252" s="269"/>
      <c r="C252" s="231"/>
      <c r="D252" s="231"/>
      <c r="E252" s="269"/>
      <c r="F252" s="231"/>
      <c r="G252" s="231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31"/>
      <c r="B253" s="269"/>
      <c r="C253" s="231"/>
      <c r="D253" s="231"/>
      <c r="E253" s="269"/>
      <c r="F253" s="231"/>
      <c r="G253" s="231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31"/>
      <c r="B254" s="269"/>
      <c r="C254" s="231"/>
      <c r="D254" s="231"/>
      <c r="E254" s="269"/>
      <c r="F254" s="231"/>
      <c r="G254" s="231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31"/>
      <c r="B255" s="269"/>
      <c r="C255" s="231"/>
      <c r="D255" s="231"/>
      <c r="E255" s="269"/>
      <c r="F255" s="231"/>
      <c r="G255" s="231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31"/>
      <c r="B256" s="269"/>
      <c r="C256" s="231"/>
      <c r="D256" s="231"/>
      <c r="E256" s="269"/>
      <c r="F256" s="231"/>
      <c r="G256" s="231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31"/>
      <c r="B257" s="269"/>
      <c r="C257" s="231"/>
      <c r="D257" s="231"/>
      <c r="E257" s="269"/>
      <c r="F257" s="231"/>
      <c r="G257" s="231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31"/>
      <c r="B258" s="269"/>
      <c r="C258" s="231"/>
      <c r="D258" s="231"/>
      <c r="E258" s="269"/>
      <c r="F258" s="231"/>
      <c r="G258" s="231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31"/>
      <c r="B259" s="269"/>
      <c r="C259" s="231"/>
      <c r="D259" s="231"/>
      <c r="E259" s="269"/>
      <c r="F259" s="231"/>
      <c r="G259" s="231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31"/>
      <c r="B260" s="269"/>
      <c r="C260" s="231"/>
      <c r="D260" s="231"/>
      <c r="E260" s="269"/>
      <c r="F260" s="231"/>
      <c r="G260" s="231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31"/>
      <c r="B261" s="269"/>
      <c r="C261" s="231"/>
      <c r="D261" s="231"/>
      <c r="E261" s="269"/>
      <c r="F261" s="231"/>
      <c r="G261" s="231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31"/>
      <c r="B262" s="269"/>
      <c r="C262" s="231"/>
      <c r="D262" s="231"/>
      <c r="E262" s="269"/>
      <c r="F262" s="231"/>
      <c r="G262" s="231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31"/>
      <c r="B263" s="269"/>
      <c r="C263" s="231"/>
      <c r="D263" s="231"/>
      <c r="E263" s="269"/>
      <c r="F263" s="231"/>
      <c r="G263" s="231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31"/>
      <c r="B264" s="269"/>
      <c r="C264" s="231"/>
      <c r="D264" s="231"/>
      <c r="E264" s="269"/>
      <c r="F264" s="231"/>
      <c r="G264" s="231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31"/>
      <c r="B265" s="269"/>
      <c r="C265" s="231"/>
      <c r="D265" s="231"/>
      <c r="E265" s="269"/>
      <c r="F265" s="231"/>
      <c r="G265" s="231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31"/>
      <c r="B266" s="269"/>
      <c r="C266" s="231"/>
      <c r="D266" s="231"/>
      <c r="E266" s="269"/>
      <c r="F266" s="231"/>
      <c r="G266" s="231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31"/>
      <c r="B267" s="269"/>
      <c r="C267" s="231"/>
      <c r="D267" s="231"/>
      <c r="E267" s="269"/>
      <c r="F267" s="231"/>
      <c r="G267" s="231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31"/>
      <c r="B268" s="269"/>
      <c r="C268" s="231"/>
      <c r="D268" s="231"/>
      <c r="E268" s="269"/>
      <c r="F268" s="231"/>
      <c r="G268" s="231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31"/>
      <c r="B269" s="269"/>
      <c r="C269" s="231"/>
      <c r="D269" s="231"/>
      <c r="E269" s="269"/>
      <c r="F269" s="231"/>
      <c r="G269" s="231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31"/>
      <c r="B270" s="269"/>
      <c r="C270" s="231"/>
      <c r="D270" s="231"/>
      <c r="E270" s="269"/>
      <c r="F270" s="231"/>
      <c r="G270" s="231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31"/>
      <c r="B271" s="269"/>
      <c r="C271" s="231"/>
      <c r="D271" s="231"/>
      <c r="E271" s="269"/>
      <c r="F271" s="231"/>
      <c r="G271" s="231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31"/>
      <c r="B272" s="269"/>
      <c r="C272" s="231"/>
      <c r="D272" s="231"/>
      <c r="E272" s="269"/>
      <c r="F272" s="231"/>
      <c r="G272" s="231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31"/>
      <c r="B273" s="269"/>
      <c r="C273" s="231"/>
      <c r="D273" s="231"/>
      <c r="E273" s="269"/>
      <c r="F273" s="231"/>
      <c r="G273" s="231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31"/>
      <c r="B274" s="269"/>
      <c r="C274" s="231"/>
      <c r="D274" s="231"/>
      <c r="E274" s="269"/>
      <c r="F274" s="231"/>
      <c r="G274" s="231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31"/>
      <c r="B275" s="269"/>
      <c r="C275" s="231"/>
      <c r="D275" s="231"/>
      <c r="E275" s="269"/>
      <c r="F275" s="231"/>
      <c r="G275" s="231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31"/>
      <c r="B276" s="269"/>
      <c r="C276" s="231"/>
      <c r="D276" s="231"/>
      <c r="E276" s="269"/>
      <c r="F276" s="231"/>
      <c r="G276" s="231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31"/>
      <c r="B277" s="269"/>
      <c r="C277" s="231"/>
      <c r="D277" s="231"/>
      <c r="E277" s="269"/>
      <c r="F277" s="231"/>
      <c r="G277" s="231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31"/>
      <c r="B278" s="269"/>
      <c r="C278" s="231"/>
      <c r="D278" s="231"/>
      <c r="E278" s="269"/>
      <c r="F278" s="231"/>
      <c r="G278" s="231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31"/>
      <c r="B279" s="269"/>
      <c r="C279" s="231"/>
      <c r="D279" s="231"/>
      <c r="E279" s="269"/>
      <c r="F279" s="231"/>
      <c r="G279" s="231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31"/>
      <c r="B280" s="269"/>
      <c r="C280" s="231"/>
      <c r="D280" s="231"/>
      <c r="E280" s="269"/>
      <c r="F280" s="231"/>
      <c r="G280" s="231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31"/>
      <c r="B281" s="269"/>
      <c r="C281" s="231"/>
      <c r="D281" s="231"/>
      <c r="E281" s="269"/>
      <c r="F281" s="231"/>
      <c r="G281" s="231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31"/>
      <c r="B282" s="269"/>
      <c r="C282" s="231"/>
      <c r="D282" s="231"/>
      <c r="E282" s="269"/>
      <c r="F282" s="231"/>
      <c r="G282" s="231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31"/>
      <c r="B283" s="269"/>
      <c r="C283" s="231"/>
      <c r="D283" s="231"/>
      <c r="E283" s="269"/>
      <c r="F283" s="231"/>
      <c r="G283" s="231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31"/>
      <c r="B284" s="269"/>
      <c r="C284" s="231"/>
      <c r="D284" s="231"/>
      <c r="E284" s="269"/>
      <c r="F284" s="231"/>
      <c r="G284" s="231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31"/>
      <c r="B285" s="269"/>
      <c r="C285" s="231"/>
      <c r="D285" s="231"/>
      <c r="E285" s="269"/>
      <c r="F285" s="231"/>
      <c r="G285" s="231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31"/>
      <c r="B286" s="269"/>
      <c r="C286" s="231"/>
      <c r="D286" s="231"/>
      <c r="E286" s="269"/>
      <c r="F286" s="231"/>
      <c r="G286" s="231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31"/>
      <c r="B287" s="269"/>
      <c r="C287" s="231"/>
      <c r="D287" s="231"/>
      <c r="E287" s="269"/>
      <c r="F287" s="231"/>
      <c r="G287" s="231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31"/>
      <c r="B288" s="269"/>
      <c r="C288" s="231"/>
      <c r="D288" s="231"/>
      <c r="E288" s="269"/>
      <c r="F288" s="231"/>
      <c r="G288" s="231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31"/>
      <c r="B289" s="269"/>
      <c r="C289" s="231"/>
      <c r="D289" s="231"/>
      <c r="E289" s="269"/>
      <c r="F289" s="231"/>
      <c r="G289" s="231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31"/>
      <c r="B290" s="269"/>
      <c r="C290" s="231"/>
      <c r="D290" s="231"/>
      <c r="E290" s="269"/>
      <c r="F290" s="231"/>
      <c r="G290" s="231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31"/>
      <c r="B291" s="269"/>
      <c r="C291" s="231"/>
      <c r="D291" s="231"/>
      <c r="E291" s="269"/>
      <c r="F291" s="231"/>
      <c r="G291" s="231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31"/>
      <c r="B292" s="269"/>
      <c r="C292" s="231"/>
      <c r="D292" s="231"/>
      <c r="E292" s="269"/>
      <c r="F292" s="231"/>
      <c r="G292" s="231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31"/>
      <c r="B293" s="269"/>
      <c r="C293" s="231"/>
      <c r="D293" s="231"/>
      <c r="E293" s="269"/>
      <c r="F293" s="231"/>
      <c r="G293" s="231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31"/>
      <c r="B294" s="269"/>
      <c r="C294" s="231"/>
      <c r="D294" s="231"/>
      <c r="E294" s="269"/>
      <c r="F294" s="231"/>
      <c r="G294" s="231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31"/>
      <c r="B295" s="269"/>
      <c r="C295" s="231"/>
      <c r="D295" s="231"/>
      <c r="E295" s="269"/>
      <c r="F295" s="231"/>
      <c r="G295" s="231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31"/>
      <c r="B296" s="269"/>
      <c r="C296" s="231"/>
      <c r="D296" s="231"/>
      <c r="E296" s="269"/>
      <c r="F296" s="231"/>
      <c r="G296" s="231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31"/>
      <c r="B297" s="269"/>
      <c r="C297" s="231"/>
      <c r="D297" s="231"/>
      <c r="E297" s="269"/>
      <c r="F297" s="231"/>
      <c r="G297" s="231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31"/>
      <c r="B298" s="269"/>
      <c r="C298" s="231"/>
      <c r="D298" s="231"/>
      <c r="E298" s="269"/>
      <c r="F298" s="231"/>
      <c r="G298" s="231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31"/>
      <c r="B299" s="269"/>
      <c r="C299" s="231"/>
      <c r="D299" s="231"/>
      <c r="E299" s="269"/>
      <c r="F299" s="231"/>
      <c r="G299" s="231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31"/>
      <c r="B300" s="269"/>
      <c r="C300" s="231"/>
      <c r="D300" s="231"/>
      <c r="E300" s="269"/>
      <c r="F300" s="231"/>
      <c r="G300" s="231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31"/>
      <c r="B301" s="269"/>
      <c r="C301" s="231"/>
      <c r="D301" s="231"/>
      <c r="E301" s="269"/>
      <c r="F301" s="231"/>
      <c r="G301" s="231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31"/>
      <c r="B302" s="269"/>
      <c r="C302" s="231"/>
      <c r="D302" s="231"/>
      <c r="E302" s="269"/>
      <c r="F302" s="231"/>
      <c r="G302" s="231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31"/>
      <c r="B303" s="269"/>
      <c r="C303" s="231"/>
      <c r="D303" s="231"/>
      <c r="E303" s="269"/>
      <c r="F303" s="231"/>
      <c r="G303" s="231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31"/>
      <c r="B304" s="269"/>
      <c r="C304" s="231"/>
      <c r="D304" s="231"/>
      <c r="E304" s="269"/>
      <c r="F304" s="231"/>
      <c r="G304" s="231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31"/>
      <c r="B305" s="269"/>
      <c r="C305" s="231"/>
      <c r="D305" s="231"/>
      <c r="E305" s="269"/>
      <c r="F305" s="231"/>
      <c r="G305" s="231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31"/>
      <c r="B306" s="269"/>
      <c r="C306" s="231"/>
      <c r="D306" s="231"/>
      <c r="E306" s="269"/>
      <c r="F306" s="231"/>
      <c r="G306" s="231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31"/>
      <c r="B307" s="269"/>
      <c r="C307" s="231"/>
      <c r="D307" s="231"/>
      <c r="E307" s="269"/>
      <c r="F307" s="231"/>
      <c r="G307" s="231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31"/>
      <c r="B308" s="269"/>
      <c r="C308" s="231"/>
      <c r="D308" s="231"/>
      <c r="E308" s="269"/>
      <c r="F308" s="231"/>
      <c r="G308" s="231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31"/>
      <c r="B309" s="269"/>
      <c r="C309" s="231"/>
      <c r="D309" s="231"/>
      <c r="E309" s="269"/>
      <c r="F309" s="231"/>
      <c r="G309" s="231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31"/>
      <c r="B310" s="269"/>
      <c r="C310" s="231"/>
      <c r="D310" s="231"/>
      <c r="E310" s="269"/>
      <c r="F310" s="231"/>
      <c r="G310" s="231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31"/>
      <c r="B311" s="269"/>
      <c r="C311" s="231"/>
      <c r="D311" s="231"/>
      <c r="E311" s="269"/>
      <c r="F311" s="231"/>
      <c r="G311" s="231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31"/>
      <c r="B312" s="269"/>
      <c r="C312" s="231"/>
      <c r="D312" s="231"/>
      <c r="E312" s="269"/>
      <c r="F312" s="231"/>
      <c r="G312" s="231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31"/>
      <c r="B313" s="269"/>
      <c r="C313" s="231"/>
      <c r="D313" s="231"/>
      <c r="E313" s="269"/>
      <c r="F313" s="231"/>
      <c r="G313" s="231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31"/>
      <c r="B314" s="269"/>
      <c r="C314" s="231"/>
      <c r="D314" s="231"/>
      <c r="E314" s="269"/>
      <c r="F314" s="231"/>
      <c r="G314" s="231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31"/>
      <c r="B315" s="269"/>
      <c r="C315" s="231"/>
      <c r="D315" s="231"/>
      <c r="E315" s="269"/>
      <c r="F315" s="231"/>
      <c r="G315" s="231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31"/>
      <c r="B316" s="269"/>
      <c r="C316" s="231"/>
      <c r="D316" s="231"/>
      <c r="E316" s="269"/>
      <c r="F316" s="231"/>
      <c r="G316" s="231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31"/>
      <c r="B317" s="269"/>
      <c r="C317" s="231"/>
      <c r="D317" s="231"/>
      <c r="E317" s="269"/>
      <c r="F317" s="231"/>
      <c r="G317" s="231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31"/>
      <c r="B318" s="269"/>
      <c r="C318" s="231"/>
      <c r="D318" s="231"/>
      <c r="E318" s="269"/>
      <c r="F318" s="231"/>
      <c r="G318" s="231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31"/>
      <c r="B319" s="269"/>
      <c r="C319" s="231"/>
      <c r="D319" s="231"/>
      <c r="E319" s="269"/>
      <c r="F319" s="231"/>
      <c r="G319" s="231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31"/>
      <c r="B320" s="269"/>
      <c r="C320" s="231"/>
      <c r="D320" s="231"/>
      <c r="E320" s="269"/>
      <c r="F320" s="231"/>
      <c r="G320" s="231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31"/>
      <c r="B321" s="269"/>
      <c r="C321" s="231"/>
      <c r="D321" s="231"/>
      <c r="E321" s="269"/>
      <c r="F321" s="231"/>
      <c r="G321" s="231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31"/>
      <c r="B322" s="269"/>
      <c r="C322" s="231"/>
      <c r="D322" s="231"/>
      <c r="E322" s="269"/>
      <c r="F322" s="231"/>
      <c r="G322" s="231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31"/>
      <c r="B323" s="269"/>
      <c r="C323" s="231"/>
      <c r="D323" s="231"/>
      <c r="E323" s="269"/>
      <c r="F323" s="231"/>
      <c r="G323" s="231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31"/>
      <c r="B324" s="269"/>
      <c r="C324" s="231"/>
      <c r="D324" s="231"/>
      <c r="E324" s="269"/>
      <c r="F324" s="231"/>
      <c r="G324" s="231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31"/>
      <c r="B325" s="269"/>
      <c r="C325" s="231"/>
      <c r="D325" s="231"/>
      <c r="E325" s="269"/>
      <c r="F325" s="231"/>
      <c r="G325" s="231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31"/>
      <c r="B326" s="269"/>
      <c r="C326" s="231"/>
      <c r="D326" s="231"/>
      <c r="E326" s="269"/>
      <c r="F326" s="231"/>
      <c r="G326" s="231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31"/>
      <c r="B327" s="269"/>
      <c r="C327" s="231"/>
      <c r="D327" s="231"/>
      <c r="E327" s="269"/>
      <c r="F327" s="231"/>
      <c r="G327" s="231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31"/>
      <c r="B328" s="269"/>
      <c r="C328" s="231"/>
      <c r="D328" s="231"/>
      <c r="E328" s="269"/>
      <c r="F328" s="231"/>
      <c r="G328" s="231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31"/>
      <c r="B329" s="269"/>
      <c r="C329" s="231"/>
      <c r="D329" s="231"/>
      <c r="E329" s="269"/>
      <c r="F329" s="231"/>
      <c r="G329" s="231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31"/>
      <c r="B330" s="269"/>
      <c r="C330" s="231"/>
      <c r="D330" s="231"/>
      <c r="E330" s="269"/>
      <c r="F330" s="231"/>
      <c r="G330" s="231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31"/>
      <c r="B331" s="269"/>
      <c r="C331" s="231"/>
      <c r="D331" s="231"/>
      <c r="E331" s="269"/>
      <c r="F331" s="231"/>
      <c r="G331" s="231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31"/>
      <c r="B332" s="269"/>
      <c r="C332" s="231"/>
      <c r="D332" s="231"/>
      <c r="E332" s="269"/>
      <c r="F332" s="231"/>
      <c r="G332" s="231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31"/>
      <c r="B333" s="269"/>
      <c r="C333" s="231"/>
      <c r="D333" s="231"/>
      <c r="E333" s="269"/>
      <c r="F333" s="231"/>
      <c r="G333" s="231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31"/>
      <c r="B334" s="269"/>
      <c r="C334" s="231"/>
      <c r="D334" s="231"/>
      <c r="E334" s="269"/>
      <c r="F334" s="231"/>
      <c r="G334" s="231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31"/>
      <c r="B335" s="269"/>
      <c r="C335" s="231"/>
      <c r="D335" s="231"/>
      <c r="E335" s="269"/>
      <c r="F335" s="231"/>
      <c r="G335" s="231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31"/>
      <c r="B336" s="269"/>
      <c r="C336" s="231"/>
      <c r="D336" s="231"/>
      <c r="E336" s="269"/>
      <c r="F336" s="231"/>
      <c r="G336" s="231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31"/>
      <c r="B337" s="269"/>
      <c r="C337" s="231"/>
      <c r="D337" s="231"/>
      <c r="E337" s="269"/>
      <c r="F337" s="231"/>
      <c r="G337" s="231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31"/>
      <c r="B338" s="269"/>
      <c r="C338" s="231"/>
      <c r="D338" s="231"/>
      <c r="E338" s="269"/>
      <c r="F338" s="231"/>
      <c r="G338" s="231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31"/>
      <c r="B339" s="269"/>
      <c r="C339" s="231"/>
      <c r="D339" s="231"/>
      <c r="E339" s="269"/>
      <c r="F339" s="231"/>
      <c r="G339" s="231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31"/>
      <c r="B340" s="269"/>
      <c r="C340" s="231"/>
      <c r="D340" s="231"/>
      <c r="E340" s="269"/>
      <c r="F340" s="231"/>
      <c r="G340" s="231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31"/>
      <c r="B341" s="269"/>
      <c r="C341" s="231"/>
      <c r="D341" s="231"/>
      <c r="E341" s="269"/>
      <c r="F341" s="231"/>
      <c r="G341" s="231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31"/>
      <c r="B342" s="269"/>
      <c r="C342" s="231"/>
      <c r="D342" s="231"/>
      <c r="E342" s="269"/>
      <c r="F342" s="231"/>
      <c r="G342" s="231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31"/>
      <c r="B343" s="269"/>
      <c r="C343" s="231"/>
      <c r="D343" s="231"/>
      <c r="E343" s="269"/>
      <c r="F343" s="231"/>
      <c r="G343" s="231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31"/>
      <c r="B344" s="269"/>
      <c r="C344" s="231"/>
      <c r="D344" s="231"/>
      <c r="E344" s="269"/>
      <c r="F344" s="231"/>
      <c r="G344" s="231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31"/>
      <c r="B345" s="269"/>
      <c r="C345" s="231"/>
      <c r="D345" s="231"/>
      <c r="E345" s="269"/>
      <c r="F345" s="231"/>
      <c r="G345" s="231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31"/>
      <c r="B346" s="269"/>
      <c r="C346" s="231"/>
      <c r="D346" s="231"/>
      <c r="E346" s="269"/>
      <c r="F346" s="231"/>
      <c r="G346" s="231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31"/>
      <c r="B347" s="269"/>
      <c r="C347" s="231"/>
      <c r="D347" s="231"/>
      <c r="E347" s="269"/>
      <c r="F347" s="231"/>
      <c r="G347" s="231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31"/>
      <c r="B348" s="269"/>
      <c r="C348" s="231"/>
      <c r="D348" s="231"/>
      <c r="E348" s="269"/>
      <c r="F348" s="231"/>
      <c r="G348" s="231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31"/>
      <c r="B349" s="269"/>
      <c r="C349" s="231"/>
      <c r="D349" s="231"/>
      <c r="E349" s="269"/>
      <c r="F349" s="231"/>
      <c r="G349" s="231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31"/>
      <c r="B350" s="269"/>
      <c r="C350" s="231"/>
      <c r="D350" s="231"/>
      <c r="E350" s="269"/>
      <c r="F350" s="231"/>
      <c r="G350" s="231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31"/>
      <c r="B351" s="269"/>
      <c r="C351" s="231"/>
      <c r="D351" s="231"/>
      <c r="E351" s="269"/>
      <c r="F351" s="231"/>
      <c r="G351" s="231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31"/>
      <c r="B352" s="269"/>
      <c r="C352" s="231"/>
      <c r="D352" s="231"/>
      <c r="E352" s="269"/>
      <c r="F352" s="231"/>
      <c r="G352" s="231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31"/>
      <c r="B353" s="269"/>
      <c r="C353" s="231"/>
      <c r="D353" s="231"/>
      <c r="E353" s="269"/>
      <c r="F353" s="231"/>
      <c r="G353" s="231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31"/>
      <c r="B354" s="269"/>
      <c r="C354" s="231"/>
      <c r="D354" s="231"/>
      <c r="E354" s="269"/>
      <c r="F354" s="231"/>
      <c r="G354" s="231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31"/>
      <c r="B355" s="269"/>
      <c r="C355" s="231"/>
      <c r="D355" s="231"/>
      <c r="E355" s="269"/>
      <c r="F355" s="231"/>
      <c r="G355" s="231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31"/>
      <c r="B356" s="269"/>
      <c r="C356" s="231"/>
      <c r="D356" s="231"/>
      <c r="E356" s="269"/>
      <c r="F356" s="231"/>
      <c r="G356" s="231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31"/>
      <c r="B357" s="269"/>
      <c r="C357" s="231"/>
      <c r="D357" s="231"/>
      <c r="E357" s="269"/>
      <c r="F357" s="231"/>
      <c r="G357" s="231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31"/>
      <c r="B358" s="269"/>
      <c r="C358" s="231"/>
      <c r="D358" s="231"/>
      <c r="E358" s="269"/>
      <c r="F358" s="231"/>
      <c r="G358" s="231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31"/>
      <c r="B359" s="269"/>
      <c r="C359" s="231"/>
      <c r="D359" s="231"/>
      <c r="E359" s="269"/>
      <c r="F359" s="231"/>
      <c r="G359" s="231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31"/>
      <c r="B360" s="269"/>
      <c r="C360" s="231"/>
      <c r="D360" s="231"/>
      <c r="E360" s="269"/>
      <c r="F360" s="231"/>
      <c r="G360" s="231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31"/>
      <c r="B361" s="269"/>
      <c r="C361" s="231"/>
      <c r="D361" s="231"/>
      <c r="E361" s="269"/>
      <c r="F361" s="231"/>
      <c r="G361" s="231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31"/>
      <c r="B362" s="269"/>
      <c r="C362" s="231"/>
      <c r="D362" s="231"/>
      <c r="E362" s="269"/>
      <c r="F362" s="231"/>
      <c r="G362" s="231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31"/>
      <c r="B363" s="269"/>
      <c r="C363" s="231"/>
      <c r="D363" s="231"/>
      <c r="E363" s="269"/>
      <c r="F363" s="231"/>
      <c r="G363" s="231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31"/>
      <c r="B364" s="269"/>
      <c r="C364" s="231"/>
      <c r="D364" s="231"/>
      <c r="E364" s="269"/>
      <c r="F364" s="231"/>
      <c r="G364" s="231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31"/>
      <c r="B365" s="269"/>
      <c r="C365" s="231"/>
      <c r="D365" s="231"/>
      <c r="E365" s="269"/>
      <c r="F365" s="231"/>
      <c r="G365" s="231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31"/>
      <c r="B366" s="269"/>
      <c r="C366" s="231"/>
      <c r="D366" s="231"/>
      <c r="E366" s="269"/>
      <c r="F366" s="231"/>
      <c r="G366" s="231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31"/>
      <c r="B367" s="269"/>
      <c r="C367" s="231"/>
      <c r="D367" s="231"/>
      <c r="E367" s="269"/>
      <c r="F367" s="231"/>
      <c r="G367" s="231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31"/>
      <c r="B368" s="269"/>
      <c r="C368" s="231"/>
      <c r="D368" s="231"/>
      <c r="E368" s="269"/>
      <c r="F368" s="231"/>
      <c r="G368" s="231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31"/>
      <c r="B369" s="269"/>
      <c r="C369" s="231"/>
      <c r="D369" s="231"/>
      <c r="E369" s="269"/>
      <c r="F369" s="231"/>
      <c r="G369" s="231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31"/>
      <c r="B370" s="269"/>
      <c r="C370" s="231"/>
      <c r="D370" s="231"/>
      <c r="E370" s="269"/>
      <c r="F370" s="231"/>
      <c r="G370" s="231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31"/>
      <c r="B371" s="269"/>
      <c r="C371" s="231"/>
      <c r="D371" s="231"/>
      <c r="E371" s="269"/>
      <c r="F371" s="231"/>
      <c r="G371" s="231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31"/>
      <c r="B372" s="269"/>
      <c r="C372" s="231"/>
      <c r="D372" s="231"/>
      <c r="E372" s="269"/>
      <c r="F372" s="231"/>
      <c r="G372" s="231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31"/>
      <c r="B373" s="269"/>
      <c r="C373" s="231"/>
      <c r="D373" s="231"/>
      <c r="E373" s="269"/>
      <c r="F373" s="231"/>
      <c r="G373" s="231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31"/>
      <c r="B374" s="269"/>
      <c r="C374" s="231"/>
      <c r="D374" s="231"/>
      <c r="E374" s="269"/>
      <c r="F374" s="231"/>
      <c r="G374" s="231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31"/>
      <c r="B375" s="269"/>
      <c r="C375" s="231"/>
      <c r="D375" s="231"/>
      <c r="E375" s="269"/>
      <c r="F375" s="231"/>
      <c r="G375" s="231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31"/>
      <c r="B376" s="269"/>
      <c r="C376" s="231"/>
      <c r="D376" s="231"/>
      <c r="E376" s="269"/>
      <c r="F376" s="231"/>
      <c r="G376" s="231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31"/>
      <c r="B377" s="269"/>
      <c r="C377" s="231"/>
      <c r="D377" s="231"/>
      <c r="E377" s="269"/>
      <c r="F377" s="231"/>
      <c r="G377" s="231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31"/>
      <c r="B378" s="269"/>
      <c r="C378" s="231"/>
      <c r="D378" s="231"/>
      <c r="E378" s="269"/>
      <c r="F378" s="231"/>
      <c r="G378" s="231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31"/>
      <c r="B379" s="269"/>
      <c r="C379" s="231"/>
      <c r="D379" s="231"/>
      <c r="E379" s="269"/>
      <c r="F379" s="231"/>
      <c r="G379" s="231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31"/>
      <c r="B380" s="269"/>
      <c r="C380" s="231"/>
      <c r="D380" s="231"/>
      <c r="E380" s="269"/>
      <c r="F380" s="231"/>
      <c r="G380" s="231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31"/>
      <c r="B381" s="269"/>
      <c r="C381" s="231"/>
      <c r="D381" s="231"/>
      <c r="E381" s="269"/>
      <c r="F381" s="231"/>
      <c r="G381" s="231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31"/>
      <c r="B382" s="269"/>
      <c r="C382" s="231"/>
      <c r="D382" s="231"/>
      <c r="E382" s="269"/>
      <c r="F382" s="231"/>
      <c r="G382" s="231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31"/>
      <c r="B383" s="269"/>
      <c r="C383" s="231"/>
      <c r="D383" s="231"/>
      <c r="E383" s="269"/>
      <c r="F383" s="231"/>
      <c r="G383" s="231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31"/>
      <c r="B384" s="269"/>
      <c r="C384" s="231"/>
      <c r="D384" s="231"/>
      <c r="E384" s="269"/>
      <c r="F384" s="231"/>
      <c r="G384" s="231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31"/>
      <c r="B385" s="269"/>
      <c r="C385" s="231"/>
      <c r="D385" s="231"/>
      <c r="E385" s="269"/>
      <c r="F385" s="231"/>
      <c r="G385" s="231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31"/>
      <c r="B386" s="269"/>
      <c r="C386" s="231"/>
      <c r="D386" s="231"/>
      <c r="E386" s="269"/>
      <c r="F386" s="231"/>
      <c r="G386" s="231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31"/>
      <c r="B387" s="269"/>
      <c r="C387" s="231"/>
      <c r="D387" s="231"/>
      <c r="E387" s="269"/>
      <c r="F387" s="231"/>
      <c r="G387" s="231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31"/>
      <c r="B388" s="269"/>
      <c r="C388" s="231"/>
      <c r="D388" s="231"/>
      <c r="E388" s="269"/>
      <c r="F388" s="231"/>
      <c r="G388" s="231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31"/>
      <c r="B389" s="269"/>
      <c r="C389" s="231"/>
      <c r="D389" s="231"/>
      <c r="E389" s="269"/>
      <c r="F389" s="231"/>
      <c r="G389" s="231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31"/>
      <c r="B390" s="269"/>
      <c r="C390" s="231"/>
      <c r="D390" s="231"/>
      <c r="E390" s="269"/>
      <c r="F390" s="231"/>
      <c r="G390" s="231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31"/>
      <c r="B391" s="269"/>
      <c r="C391" s="231"/>
      <c r="D391" s="231"/>
      <c r="E391" s="269"/>
      <c r="F391" s="231"/>
      <c r="G391" s="231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31"/>
      <c r="B392" s="269"/>
      <c r="C392" s="231"/>
      <c r="D392" s="231"/>
      <c r="E392" s="269"/>
      <c r="F392" s="231"/>
      <c r="G392" s="231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31"/>
      <c r="B393" s="269"/>
      <c r="C393" s="231"/>
      <c r="D393" s="231"/>
      <c r="E393" s="269"/>
      <c r="F393" s="231"/>
      <c r="G393" s="231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31"/>
      <c r="B394" s="269"/>
      <c r="C394" s="231"/>
      <c r="D394" s="231"/>
      <c r="E394" s="269"/>
      <c r="F394" s="231"/>
      <c r="G394" s="231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31"/>
      <c r="B395" s="269"/>
      <c r="C395" s="231"/>
      <c r="D395" s="231"/>
      <c r="E395" s="269"/>
      <c r="F395" s="231"/>
      <c r="G395" s="231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31"/>
      <c r="B396" s="269"/>
      <c r="C396" s="231"/>
      <c r="D396" s="231"/>
      <c r="E396" s="269"/>
      <c r="F396" s="231"/>
      <c r="G396" s="231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31"/>
      <c r="B397" s="269"/>
      <c r="C397" s="231"/>
      <c r="D397" s="231"/>
      <c r="E397" s="269"/>
      <c r="F397" s="231"/>
      <c r="G397" s="231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31"/>
      <c r="B398" s="269"/>
      <c r="C398" s="231"/>
      <c r="D398" s="231"/>
      <c r="E398" s="269"/>
      <c r="F398" s="231"/>
      <c r="G398" s="231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31"/>
      <c r="B399" s="269"/>
      <c r="C399" s="231"/>
      <c r="D399" s="231"/>
      <c r="E399" s="269"/>
      <c r="F399" s="231"/>
      <c r="G399" s="231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31"/>
      <c r="B400" s="269"/>
      <c r="C400" s="231"/>
      <c r="D400" s="231"/>
      <c r="E400" s="269"/>
      <c r="F400" s="231"/>
      <c r="G400" s="231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31"/>
      <c r="B401" s="269"/>
      <c r="C401" s="231"/>
      <c r="D401" s="231"/>
      <c r="E401" s="269"/>
      <c r="F401" s="231"/>
      <c r="G401" s="231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31"/>
      <c r="B402" s="269"/>
      <c r="C402" s="231"/>
      <c r="D402" s="231"/>
      <c r="E402" s="269"/>
      <c r="F402" s="231"/>
      <c r="G402" s="231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31"/>
      <c r="B403" s="269"/>
      <c r="C403" s="231"/>
      <c r="D403" s="231"/>
      <c r="E403" s="269"/>
      <c r="F403" s="231"/>
      <c r="G403" s="231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31"/>
      <c r="B404" s="269"/>
      <c r="C404" s="231"/>
      <c r="D404" s="231"/>
      <c r="E404" s="269"/>
      <c r="F404" s="231"/>
      <c r="G404" s="231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31"/>
      <c r="B405" s="269"/>
      <c r="C405" s="231"/>
      <c r="D405" s="231"/>
      <c r="E405" s="269"/>
      <c r="F405" s="231"/>
      <c r="G405" s="231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31"/>
      <c r="B406" s="269"/>
      <c r="C406" s="231"/>
      <c r="D406" s="231"/>
      <c r="E406" s="269"/>
      <c r="F406" s="231"/>
      <c r="G406" s="231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31"/>
      <c r="B407" s="269"/>
      <c r="C407" s="231"/>
      <c r="D407" s="231"/>
      <c r="E407" s="269"/>
      <c r="F407" s="231"/>
      <c r="G407" s="231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31"/>
      <c r="B408" s="269"/>
      <c r="C408" s="231"/>
      <c r="D408" s="231"/>
      <c r="E408" s="269"/>
      <c r="F408" s="231"/>
      <c r="G408" s="231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31"/>
      <c r="B409" s="269"/>
      <c r="C409" s="231"/>
      <c r="D409" s="231"/>
      <c r="E409" s="269"/>
      <c r="F409" s="231"/>
      <c r="G409" s="231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31"/>
      <c r="B410" s="269"/>
      <c r="C410" s="231"/>
      <c r="D410" s="231"/>
      <c r="E410" s="269"/>
      <c r="F410" s="231"/>
      <c r="G410" s="231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31"/>
      <c r="B411" s="269"/>
      <c r="C411" s="231"/>
      <c r="D411" s="231"/>
      <c r="E411" s="269"/>
      <c r="F411" s="231"/>
      <c r="G411" s="231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31"/>
      <c r="B412" s="269"/>
      <c r="C412" s="231"/>
      <c r="D412" s="231"/>
      <c r="E412" s="269"/>
      <c r="F412" s="231"/>
      <c r="G412" s="231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31"/>
      <c r="B413" s="269"/>
      <c r="C413" s="231"/>
      <c r="D413" s="231"/>
      <c r="E413" s="269"/>
      <c r="F413" s="231"/>
      <c r="G413" s="231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31"/>
      <c r="B414" s="269"/>
      <c r="C414" s="231"/>
      <c r="D414" s="231"/>
      <c r="E414" s="269"/>
      <c r="F414" s="231"/>
      <c r="G414" s="231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31"/>
      <c r="B415" s="269"/>
      <c r="C415" s="231"/>
      <c r="D415" s="231"/>
      <c r="E415" s="269"/>
      <c r="F415" s="231"/>
      <c r="G415" s="231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31"/>
      <c r="B416" s="269"/>
      <c r="C416" s="231"/>
      <c r="D416" s="231"/>
      <c r="E416" s="269"/>
      <c r="F416" s="231"/>
      <c r="G416" s="231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31"/>
      <c r="B417" s="269"/>
      <c r="C417" s="231"/>
      <c r="D417" s="231"/>
      <c r="E417" s="269"/>
      <c r="F417" s="231"/>
      <c r="G417" s="231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31"/>
      <c r="B418" s="269"/>
      <c r="C418" s="231"/>
      <c r="D418" s="231"/>
      <c r="E418" s="269"/>
      <c r="F418" s="231"/>
      <c r="G418" s="231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31"/>
      <c r="B419" s="269"/>
      <c r="C419" s="231"/>
      <c r="D419" s="231"/>
      <c r="E419" s="269"/>
      <c r="F419" s="231"/>
      <c r="G419" s="231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31"/>
      <c r="B420" s="269"/>
      <c r="C420" s="231"/>
      <c r="D420" s="231"/>
      <c r="E420" s="269"/>
      <c r="F420" s="231"/>
      <c r="G420" s="231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31"/>
      <c r="B421" s="269"/>
      <c r="C421" s="231"/>
      <c r="D421" s="231"/>
      <c r="E421" s="269"/>
      <c r="F421" s="231"/>
      <c r="G421" s="231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31"/>
      <c r="B422" s="269"/>
      <c r="C422" s="231"/>
      <c r="D422" s="231"/>
      <c r="E422" s="269"/>
      <c r="F422" s="231"/>
      <c r="G422" s="231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31"/>
      <c r="B423" s="269"/>
      <c r="C423" s="231"/>
      <c r="D423" s="231"/>
      <c r="E423" s="269"/>
      <c r="F423" s="231"/>
      <c r="G423" s="231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31"/>
      <c r="B424" s="269"/>
      <c r="C424" s="231"/>
      <c r="D424" s="231"/>
      <c r="E424" s="269"/>
      <c r="F424" s="231"/>
      <c r="G424" s="231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31"/>
      <c r="B425" s="269"/>
      <c r="C425" s="231"/>
      <c r="D425" s="231"/>
      <c r="E425" s="269"/>
      <c r="F425" s="231"/>
      <c r="G425" s="231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31"/>
      <c r="B426" s="269"/>
      <c r="C426" s="231"/>
      <c r="D426" s="231"/>
      <c r="E426" s="269"/>
      <c r="F426" s="231"/>
      <c r="G426" s="231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31"/>
      <c r="B427" s="269"/>
      <c r="C427" s="231"/>
      <c r="D427" s="231"/>
      <c r="E427" s="269"/>
      <c r="F427" s="231"/>
      <c r="G427" s="231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31"/>
      <c r="B428" s="269"/>
      <c r="C428" s="231"/>
      <c r="D428" s="231"/>
      <c r="E428" s="269"/>
      <c r="F428" s="231"/>
      <c r="G428" s="231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31"/>
      <c r="B429" s="269"/>
      <c r="C429" s="231"/>
      <c r="D429" s="231"/>
      <c r="E429" s="269"/>
      <c r="F429" s="231"/>
      <c r="G429" s="231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31"/>
      <c r="B430" s="269"/>
      <c r="C430" s="231"/>
      <c r="D430" s="231"/>
      <c r="E430" s="269"/>
      <c r="F430" s="231"/>
      <c r="G430" s="231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31"/>
      <c r="B431" s="269"/>
      <c r="C431" s="231"/>
      <c r="D431" s="231"/>
      <c r="E431" s="269"/>
      <c r="F431" s="231"/>
      <c r="G431" s="231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31"/>
      <c r="B432" s="269"/>
      <c r="C432" s="231"/>
      <c r="D432" s="231"/>
      <c r="E432" s="269"/>
      <c r="F432" s="231"/>
      <c r="G432" s="231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31"/>
      <c r="B433" s="269"/>
      <c r="C433" s="231"/>
      <c r="D433" s="231"/>
      <c r="E433" s="269"/>
      <c r="F433" s="231"/>
      <c r="G433" s="231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31"/>
      <c r="B434" s="269"/>
      <c r="C434" s="231"/>
      <c r="D434" s="231"/>
      <c r="E434" s="269"/>
      <c r="F434" s="231"/>
      <c r="G434" s="231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31"/>
      <c r="B435" s="269"/>
      <c r="C435" s="231"/>
      <c r="D435" s="231"/>
      <c r="E435" s="269"/>
      <c r="F435" s="231"/>
      <c r="G435" s="231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31"/>
      <c r="B436" s="269"/>
      <c r="C436" s="231"/>
      <c r="D436" s="231"/>
      <c r="E436" s="269"/>
      <c r="F436" s="231"/>
      <c r="G436" s="231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31"/>
      <c r="B437" s="269"/>
      <c r="C437" s="231"/>
      <c r="D437" s="231"/>
      <c r="E437" s="269"/>
      <c r="F437" s="231"/>
      <c r="G437" s="231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31"/>
      <c r="B438" s="269"/>
      <c r="C438" s="231"/>
      <c r="D438" s="231"/>
      <c r="E438" s="269"/>
      <c r="F438" s="231"/>
      <c r="G438" s="231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31"/>
      <c r="B439" s="269"/>
      <c r="C439" s="231"/>
      <c r="D439" s="231"/>
      <c r="E439" s="269"/>
      <c r="F439" s="231"/>
      <c r="G439" s="231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31"/>
      <c r="B440" s="269"/>
      <c r="C440" s="231"/>
      <c r="D440" s="231"/>
      <c r="E440" s="269"/>
      <c r="F440" s="231"/>
      <c r="G440" s="231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31"/>
      <c r="B441" s="269"/>
      <c r="C441" s="231"/>
      <c r="D441" s="231"/>
      <c r="E441" s="269"/>
      <c r="F441" s="231"/>
      <c r="G441" s="231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31"/>
      <c r="B442" s="269"/>
      <c r="C442" s="231"/>
      <c r="D442" s="231"/>
      <c r="E442" s="269"/>
      <c r="F442" s="231"/>
      <c r="G442" s="231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31"/>
      <c r="B443" s="269"/>
      <c r="C443" s="231"/>
      <c r="D443" s="231"/>
      <c r="E443" s="269"/>
      <c r="F443" s="231"/>
      <c r="G443" s="231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31"/>
      <c r="B444" s="269"/>
      <c r="C444" s="231"/>
      <c r="D444" s="231"/>
      <c r="E444" s="269"/>
      <c r="F444" s="231"/>
      <c r="G444" s="231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31"/>
      <c r="B445" s="269"/>
      <c r="C445" s="231"/>
      <c r="D445" s="231"/>
      <c r="E445" s="269"/>
      <c r="F445" s="231"/>
      <c r="G445" s="231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31"/>
      <c r="B446" s="269"/>
      <c r="C446" s="231"/>
      <c r="D446" s="231"/>
      <c r="E446" s="269"/>
      <c r="F446" s="231"/>
      <c r="G446" s="231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31"/>
      <c r="B447" s="269"/>
      <c r="C447" s="231"/>
      <c r="D447" s="231"/>
      <c r="E447" s="269"/>
      <c r="F447" s="231"/>
      <c r="G447" s="231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31"/>
      <c r="B448" s="269"/>
      <c r="C448" s="231"/>
      <c r="D448" s="231"/>
      <c r="E448" s="269"/>
      <c r="F448" s="231"/>
      <c r="G448" s="231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31"/>
      <c r="B449" s="269"/>
      <c r="C449" s="231"/>
      <c r="D449" s="231"/>
      <c r="E449" s="269"/>
      <c r="F449" s="231"/>
      <c r="G449" s="231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31"/>
      <c r="B450" s="269"/>
      <c r="C450" s="231"/>
      <c r="D450" s="231"/>
      <c r="E450" s="269"/>
      <c r="F450" s="231"/>
      <c r="G450" s="231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31"/>
      <c r="B451" s="269"/>
      <c r="C451" s="231"/>
      <c r="D451" s="231"/>
      <c r="E451" s="269"/>
      <c r="F451" s="231"/>
      <c r="G451" s="231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31"/>
      <c r="B452" s="269"/>
      <c r="C452" s="231"/>
      <c r="D452" s="231"/>
      <c r="E452" s="269"/>
      <c r="F452" s="231"/>
      <c r="G452" s="231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31"/>
      <c r="B453" s="269"/>
      <c r="C453" s="231"/>
      <c r="D453" s="231"/>
      <c r="E453" s="269"/>
      <c r="F453" s="231"/>
      <c r="G453" s="231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31"/>
      <c r="B454" s="269"/>
      <c r="C454" s="231"/>
      <c r="D454" s="231"/>
      <c r="E454" s="269"/>
      <c r="F454" s="231"/>
      <c r="G454" s="231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31"/>
      <c r="B455" s="269"/>
      <c r="C455" s="231"/>
      <c r="D455" s="231"/>
      <c r="E455" s="269"/>
      <c r="F455" s="231"/>
      <c r="G455" s="231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31"/>
      <c r="B456" s="269"/>
      <c r="C456" s="231"/>
      <c r="D456" s="231"/>
      <c r="E456" s="269"/>
      <c r="F456" s="231"/>
      <c r="G456" s="231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31"/>
      <c r="B457" s="269"/>
      <c r="C457" s="231"/>
      <c r="D457" s="231"/>
      <c r="E457" s="269"/>
      <c r="F457" s="231"/>
      <c r="G457" s="231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31"/>
      <c r="B458" s="269"/>
      <c r="C458" s="231"/>
      <c r="D458" s="231"/>
      <c r="E458" s="269"/>
      <c r="F458" s="231"/>
      <c r="G458" s="231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31"/>
      <c r="B459" s="269"/>
      <c r="C459" s="231"/>
      <c r="D459" s="231"/>
      <c r="E459" s="269"/>
      <c r="F459" s="231"/>
      <c r="G459" s="231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31"/>
      <c r="B460" s="269"/>
      <c r="C460" s="231"/>
      <c r="D460" s="231"/>
      <c r="E460" s="269"/>
      <c r="F460" s="231"/>
      <c r="G460" s="231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31"/>
      <c r="B461" s="269"/>
      <c r="C461" s="231"/>
      <c r="D461" s="231"/>
      <c r="E461" s="269"/>
      <c r="F461" s="231"/>
      <c r="G461" s="231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31"/>
      <c r="B462" s="269"/>
      <c r="C462" s="231"/>
      <c r="D462" s="231"/>
      <c r="E462" s="269"/>
      <c r="F462" s="231"/>
      <c r="G462" s="231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31"/>
      <c r="B463" s="269"/>
      <c r="C463" s="231"/>
      <c r="D463" s="231"/>
      <c r="E463" s="269"/>
      <c r="F463" s="231"/>
      <c r="G463" s="231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31"/>
      <c r="B464" s="269"/>
      <c r="C464" s="231"/>
      <c r="D464" s="231"/>
      <c r="E464" s="269"/>
      <c r="F464" s="231"/>
      <c r="G464" s="231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31"/>
      <c r="B465" s="269"/>
      <c r="C465" s="231"/>
      <c r="D465" s="231"/>
      <c r="E465" s="269"/>
      <c r="F465" s="231"/>
      <c r="G465" s="231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31"/>
      <c r="B466" s="269"/>
      <c r="C466" s="231"/>
      <c r="D466" s="231"/>
      <c r="E466" s="269"/>
      <c r="F466" s="231"/>
      <c r="G466" s="231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31"/>
      <c r="B467" s="269"/>
      <c r="C467" s="231"/>
      <c r="D467" s="231"/>
      <c r="E467" s="269"/>
      <c r="F467" s="231"/>
      <c r="G467" s="231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31"/>
      <c r="B468" s="269"/>
      <c r="C468" s="231"/>
      <c r="D468" s="231"/>
      <c r="E468" s="269"/>
      <c r="F468" s="231"/>
      <c r="G468" s="231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31"/>
      <c r="B469" s="269"/>
      <c r="C469" s="231"/>
      <c r="D469" s="231"/>
      <c r="E469" s="269"/>
      <c r="F469" s="231"/>
      <c r="G469" s="231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31"/>
      <c r="B470" s="269"/>
      <c r="C470" s="231"/>
      <c r="D470" s="231"/>
      <c r="E470" s="269"/>
      <c r="F470" s="231"/>
      <c r="G470" s="231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31"/>
      <c r="B471" s="269"/>
      <c r="C471" s="231"/>
      <c r="D471" s="231"/>
      <c r="E471" s="269"/>
      <c r="F471" s="231"/>
      <c r="G471" s="231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31"/>
      <c r="B472" s="269"/>
      <c r="C472" s="231"/>
      <c r="D472" s="231"/>
      <c r="E472" s="269"/>
      <c r="F472" s="231"/>
      <c r="G472" s="231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31"/>
      <c r="B473" s="269"/>
      <c r="C473" s="231"/>
      <c r="D473" s="231"/>
      <c r="E473" s="269"/>
      <c r="F473" s="231"/>
      <c r="G473" s="231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31"/>
      <c r="B474" s="269"/>
      <c r="C474" s="231"/>
      <c r="D474" s="231"/>
      <c r="E474" s="269"/>
      <c r="F474" s="231"/>
      <c r="G474" s="231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31"/>
      <c r="B475" s="269"/>
      <c r="C475" s="231"/>
      <c r="D475" s="231"/>
      <c r="E475" s="269"/>
      <c r="F475" s="231"/>
      <c r="G475" s="231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31"/>
      <c r="B476" s="269"/>
      <c r="C476" s="231"/>
      <c r="D476" s="231"/>
      <c r="E476" s="269"/>
      <c r="F476" s="231"/>
      <c r="G476" s="231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31"/>
      <c r="B477" s="269"/>
      <c r="C477" s="231"/>
      <c r="D477" s="231"/>
      <c r="E477" s="269"/>
      <c r="F477" s="231"/>
      <c r="G477" s="231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31"/>
      <c r="B478" s="269"/>
      <c r="C478" s="231"/>
      <c r="D478" s="231"/>
      <c r="E478" s="269"/>
      <c r="F478" s="231"/>
      <c r="G478" s="231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31"/>
      <c r="B479" s="269"/>
      <c r="C479" s="231"/>
      <c r="D479" s="231"/>
      <c r="E479" s="269"/>
      <c r="F479" s="231"/>
      <c r="G479" s="231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31"/>
      <c r="B480" s="269"/>
      <c r="C480" s="231"/>
      <c r="D480" s="231"/>
      <c r="E480" s="269"/>
      <c r="F480" s="231"/>
      <c r="G480" s="231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31"/>
      <c r="B481" s="269"/>
      <c r="C481" s="231"/>
      <c r="D481" s="231"/>
      <c r="E481" s="269"/>
      <c r="F481" s="231"/>
      <c r="G481" s="231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31"/>
      <c r="B482" s="269"/>
      <c r="C482" s="231"/>
      <c r="D482" s="231"/>
      <c r="E482" s="269"/>
      <c r="F482" s="231"/>
      <c r="G482" s="231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31"/>
      <c r="B483" s="269"/>
      <c r="C483" s="231"/>
      <c r="D483" s="231"/>
      <c r="E483" s="269"/>
      <c r="F483" s="231"/>
      <c r="G483" s="231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31"/>
      <c r="B484" s="269"/>
      <c r="C484" s="231"/>
      <c r="D484" s="231"/>
      <c r="E484" s="269"/>
      <c r="F484" s="231"/>
      <c r="G484" s="231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31"/>
      <c r="B485" s="269"/>
      <c r="C485" s="231"/>
      <c r="D485" s="231"/>
      <c r="E485" s="269"/>
      <c r="F485" s="231"/>
      <c r="G485" s="231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31"/>
      <c r="B486" s="269"/>
      <c r="C486" s="231"/>
      <c r="D486" s="231"/>
      <c r="E486" s="269"/>
      <c r="F486" s="231"/>
      <c r="G486" s="231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31"/>
      <c r="B487" s="269"/>
      <c r="C487" s="231"/>
      <c r="D487" s="231"/>
      <c r="E487" s="269"/>
      <c r="F487" s="231"/>
      <c r="G487" s="231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31"/>
      <c r="B488" s="269"/>
      <c r="C488" s="231"/>
      <c r="D488" s="231"/>
      <c r="E488" s="269"/>
      <c r="F488" s="231"/>
      <c r="G488" s="231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31"/>
      <c r="B489" s="269"/>
      <c r="C489" s="231"/>
      <c r="D489" s="231"/>
      <c r="E489" s="269"/>
      <c r="F489" s="231"/>
      <c r="G489" s="231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31"/>
      <c r="B490" s="269"/>
      <c r="C490" s="231"/>
      <c r="D490" s="231"/>
      <c r="E490" s="269"/>
      <c r="F490" s="231"/>
      <c r="G490" s="231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31"/>
      <c r="B491" s="269"/>
      <c r="C491" s="231"/>
      <c r="D491" s="231"/>
      <c r="E491" s="269"/>
      <c r="F491" s="231"/>
      <c r="G491" s="231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31"/>
      <c r="B492" s="269"/>
      <c r="C492" s="231"/>
      <c r="D492" s="231"/>
      <c r="E492" s="269"/>
      <c r="F492" s="231"/>
      <c r="G492" s="231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31"/>
      <c r="B493" s="269"/>
      <c r="C493" s="231"/>
      <c r="D493" s="231"/>
      <c r="E493" s="269"/>
      <c r="F493" s="231"/>
      <c r="G493" s="231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31"/>
      <c r="B494" s="269"/>
      <c r="C494" s="231"/>
      <c r="D494" s="231"/>
      <c r="E494" s="269"/>
      <c r="F494" s="231"/>
      <c r="G494" s="231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31"/>
      <c r="B495" s="269"/>
      <c r="C495" s="231"/>
      <c r="D495" s="231"/>
      <c r="E495" s="269"/>
      <c r="F495" s="231"/>
      <c r="G495" s="231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31"/>
      <c r="B496" s="269"/>
      <c r="C496" s="231"/>
      <c r="D496" s="231"/>
      <c r="E496" s="269"/>
      <c r="F496" s="231"/>
      <c r="G496" s="231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31"/>
      <c r="B497" s="269"/>
      <c r="C497" s="231"/>
      <c r="D497" s="231"/>
      <c r="E497" s="269"/>
      <c r="F497" s="231"/>
      <c r="G497" s="231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31"/>
      <c r="B498" s="269"/>
      <c r="C498" s="231"/>
      <c r="D498" s="231"/>
      <c r="E498" s="269"/>
      <c r="F498" s="231"/>
      <c r="G498" s="231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31"/>
      <c r="B499" s="269"/>
      <c r="C499" s="231"/>
      <c r="D499" s="231"/>
      <c r="E499" s="269"/>
      <c r="F499" s="231"/>
      <c r="G499" s="231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31"/>
      <c r="B500" s="269"/>
      <c r="C500" s="231"/>
      <c r="D500" s="231"/>
      <c r="E500" s="269"/>
      <c r="F500" s="231"/>
      <c r="G500" s="231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31"/>
      <c r="B501" s="269"/>
      <c r="C501" s="231"/>
      <c r="D501" s="231"/>
      <c r="E501" s="269"/>
      <c r="F501" s="231"/>
      <c r="G501" s="231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31"/>
      <c r="B502" s="269"/>
      <c r="C502" s="231"/>
      <c r="D502" s="231"/>
      <c r="E502" s="269"/>
      <c r="F502" s="231"/>
      <c r="G502" s="231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31"/>
      <c r="B503" s="269"/>
      <c r="C503" s="231"/>
      <c r="D503" s="231"/>
      <c r="E503" s="269"/>
      <c r="F503" s="231"/>
      <c r="G503" s="231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31"/>
      <c r="B504" s="269"/>
      <c r="C504" s="231"/>
      <c r="D504" s="231"/>
      <c r="E504" s="269"/>
      <c r="F504" s="231"/>
      <c r="G504" s="231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31"/>
      <c r="B505" s="269"/>
      <c r="C505" s="231"/>
      <c r="D505" s="231"/>
      <c r="E505" s="269"/>
      <c r="F505" s="231"/>
      <c r="G505" s="231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31"/>
      <c r="B506" s="269"/>
      <c r="C506" s="231"/>
      <c r="D506" s="231"/>
      <c r="E506" s="269"/>
      <c r="F506" s="231"/>
      <c r="G506" s="231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31"/>
      <c r="B507" s="269"/>
      <c r="C507" s="231"/>
      <c r="D507" s="231"/>
      <c r="E507" s="269"/>
      <c r="F507" s="231"/>
      <c r="G507" s="231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31"/>
      <c r="B508" s="269"/>
      <c r="C508" s="231"/>
      <c r="D508" s="231"/>
      <c r="E508" s="269"/>
      <c r="F508" s="231"/>
      <c r="G508" s="231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31"/>
      <c r="B509" s="269"/>
      <c r="C509" s="231"/>
      <c r="D509" s="231"/>
      <c r="E509" s="269"/>
      <c r="F509" s="231"/>
      <c r="G509" s="231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31"/>
      <c r="B510" s="269"/>
      <c r="C510" s="231"/>
      <c r="D510" s="231"/>
      <c r="E510" s="269"/>
      <c r="F510" s="231"/>
      <c r="G510" s="231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31"/>
      <c r="B511" s="269"/>
      <c r="C511" s="231"/>
      <c r="D511" s="231"/>
      <c r="E511" s="269"/>
      <c r="F511" s="231"/>
      <c r="G511" s="231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31"/>
      <c r="B512" s="269"/>
      <c r="C512" s="231"/>
      <c r="D512" s="231"/>
      <c r="E512" s="269"/>
      <c r="F512" s="231"/>
      <c r="G512" s="231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31"/>
      <c r="B513" s="269"/>
      <c r="C513" s="231"/>
      <c r="D513" s="231"/>
      <c r="E513" s="269"/>
      <c r="F513" s="231"/>
      <c r="G513" s="231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31"/>
      <c r="B514" s="269"/>
      <c r="C514" s="231"/>
      <c r="D514" s="231"/>
      <c r="E514" s="269"/>
      <c r="F514" s="231"/>
      <c r="G514" s="231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31"/>
      <c r="B515" s="269"/>
      <c r="C515" s="231"/>
      <c r="D515" s="231"/>
      <c r="E515" s="269"/>
      <c r="F515" s="231"/>
      <c r="G515" s="231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31"/>
      <c r="B516" s="269"/>
      <c r="C516" s="231"/>
      <c r="D516" s="231"/>
      <c r="E516" s="269"/>
      <c r="F516" s="231"/>
      <c r="G516" s="231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31"/>
      <c r="B517" s="269"/>
      <c r="C517" s="231"/>
      <c r="D517" s="231"/>
      <c r="E517" s="269"/>
      <c r="F517" s="231"/>
      <c r="G517" s="231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31"/>
      <c r="B518" s="269"/>
      <c r="C518" s="231"/>
      <c r="D518" s="231"/>
      <c r="E518" s="269"/>
      <c r="F518" s="231"/>
      <c r="G518" s="231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31"/>
      <c r="B519" s="269"/>
      <c r="C519" s="231"/>
      <c r="D519" s="231"/>
      <c r="E519" s="269"/>
      <c r="F519" s="231"/>
      <c r="G519" s="231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31"/>
      <c r="B520" s="269"/>
      <c r="C520" s="231"/>
      <c r="D520" s="231"/>
      <c r="E520" s="269"/>
      <c r="F520" s="231"/>
      <c r="G520" s="231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31"/>
      <c r="B521" s="269"/>
      <c r="C521" s="231"/>
      <c r="D521" s="231"/>
      <c r="E521" s="269"/>
      <c r="F521" s="231"/>
      <c r="G521" s="231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31"/>
      <c r="B522" s="269"/>
      <c r="C522" s="231"/>
      <c r="D522" s="231"/>
      <c r="E522" s="269"/>
      <c r="F522" s="231"/>
      <c r="G522" s="231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31"/>
      <c r="B523" s="269"/>
      <c r="C523" s="231"/>
      <c r="D523" s="231"/>
      <c r="E523" s="269"/>
      <c r="F523" s="231"/>
      <c r="G523" s="231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31"/>
      <c r="B524" s="269"/>
      <c r="C524" s="231"/>
      <c r="D524" s="231"/>
      <c r="E524" s="269"/>
      <c r="F524" s="231"/>
      <c r="G524" s="231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31"/>
      <c r="B525" s="269"/>
      <c r="C525" s="231"/>
      <c r="D525" s="231"/>
      <c r="E525" s="269"/>
      <c r="F525" s="231"/>
      <c r="G525" s="231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31"/>
      <c r="B526" s="269"/>
      <c r="C526" s="231"/>
      <c r="D526" s="231"/>
      <c r="E526" s="269"/>
      <c r="F526" s="231"/>
      <c r="G526" s="231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31"/>
      <c r="B527" s="269"/>
      <c r="C527" s="231"/>
      <c r="D527" s="231"/>
      <c r="E527" s="269"/>
      <c r="F527" s="231"/>
      <c r="G527" s="231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31"/>
      <c r="B528" s="269"/>
      <c r="C528" s="231"/>
      <c r="D528" s="231"/>
      <c r="E528" s="269"/>
      <c r="F528" s="231"/>
      <c r="G528" s="231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31"/>
      <c r="B529" s="269"/>
      <c r="C529" s="231"/>
      <c r="D529" s="231"/>
      <c r="E529" s="269"/>
      <c r="F529" s="231"/>
      <c r="G529" s="231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31"/>
      <c r="B530" s="269"/>
      <c r="C530" s="231"/>
      <c r="D530" s="231"/>
      <c r="E530" s="269"/>
      <c r="F530" s="231"/>
      <c r="G530" s="231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31"/>
      <c r="B531" s="269"/>
      <c r="C531" s="231"/>
      <c r="D531" s="231"/>
      <c r="E531" s="269"/>
      <c r="F531" s="231"/>
      <c r="G531" s="231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31"/>
      <c r="B532" s="269"/>
      <c r="C532" s="231"/>
      <c r="D532" s="231"/>
      <c r="E532" s="269"/>
      <c r="F532" s="231"/>
      <c r="G532" s="231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31"/>
      <c r="B533" s="269"/>
      <c r="C533" s="231"/>
      <c r="D533" s="231"/>
      <c r="E533" s="269"/>
      <c r="F533" s="231"/>
      <c r="G533" s="231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31"/>
      <c r="B534" s="269"/>
      <c r="C534" s="231"/>
      <c r="D534" s="231"/>
      <c r="E534" s="269"/>
      <c r="F534" s="231"/>
      <c r="G534" s="231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31"/>
      <c r="B535" s="269"/>
      <c r="C535" s="231"/>
      <c r="D535" s="231"/>
      <c r="E535" s="269"/>
      <c r="F535" s="231"/>
      <c r="G535" s="231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31"/>
      <c r="B536" s="269"/>
      <c r="C536" s="231"/>
      <c r="D536" s="231"/>
      <c r="E536" s="269"/>
      <c r="F536" s="231"/>
      <c r="G536" s="231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31"/>
      <c r="B537" s="269"/>
      <c r="C537" s="231"/>
      <c r="D537" s="231"/>
      <c r="E537" s="269"/>
      <c r="F537" s="231"/>
      <c r="G537" s="231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31"/>
      <c r="B538" s="269"/>
      <c r="C538" s="231"/>
      <c r="D538" s="231"/>
      <c r="E538" s="269"/>
      <c r="F538" s="231"/>
      <c r="G538" s="231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31"/>
      <c r="B539" s="269"/>
      <c r="C539" s="231"/>
      <c r="D539" s="231"/>
      <c r="E539" s="269"/>
      <c r="F539" s="231"/>
      <c r="G539" s="231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31"/>
      <c r="B540" s="269"/>
      <c r="C540" s="231"/>
      <c r="D540" s="231"/>
      <c r="E540" s="269"/>
      <c r="F540" s="231"/>
      <c r="G540" s="231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31"/>
      <c r="B541" s="269"/>
      <c r="C541" s="231"/>
      <c r="D541" s="231"/>
      <c r="E541" s="269"/>
      <c r="F541" s="231"/>
      <c r="G541" s="231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31"/>
      <c r="B542" s="269"/>
      <c r="C542" s="231"/>
      <c r="D542" s="231"/>
      <c r="E542" s="269"/>
      <c r="F542" s="231"/>
      <c r="G542" s="231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31"/>
      <c r="B543" s="269"/>
      <c r="C543" s="231"/>
      <c r="D543" s="231"/>
      <c r="E543" s="269"/>
      <c r="F543" s="231"/>
      <c r="G543" s="231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31"/>
      <c r="B544" s="269"/>
      <c r="C544" s="231"/>
      <c r="D544" s="231"/>
      <c r="E544" s="269"/>
      <c r="F544" s="231"/>
      <c r="G544" s="231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31"/>
      <c r="B545" s="269"/>
      <c r="C545" s="231"/>
      <c r="D545" s="231"/>
      <c r="E545" s="269"/>
      <c r="F545" s="231"/>
      <c r="G545" s="231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31"/>
      <c r="B546" s="269"/>
      <c r="C546" s="231"/>
      <c r="D546" s="231"/>
      <c r="E546" s="269"/>
      <c r="F546" s="231"/>
      <c r="G546" s="231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31"/>
      <c r="B547" s="269"/>
      <c r="C547" s="231"/>
      <c r="D547" s="231"/>
      <c r="E547" s="269"/>
      <c r="F547" s="231"/>
      <c r="G547" s="231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31"/>
      <c r="B548" s="269"/>
      <c r="C548" s="231"/>
      <c r="D548" s="231"/>
      <c r="E548" s="269"/>
      <c r="F548" s="231"/>
      <c r="G548" s="231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31"/>
      <c r="B549" s="269"/>
      <c r="C549" s="231"/>
      <c r="D549" s="231"/>
      <c r="E549" s="269"/>
      <c r="F549" s="231"/>
      <c r="G549" s="231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31"/>
      <c r="B550" s="269"/>
      <c r="C550" s="231"/>
      <c r="D550" s="231"/>
      <c r="E550" s="269"/>
      <c r="F550" s="231"/>
      <c r="G550" s="231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31"/>
      <c r="B551" s="269"/>
      <c r="C551" s="231"/>
      <c r="D551" s="231"/>
      <c r="E551" s="269"/>
      <c r="F551" s="231"/>
      <c r="G551" s="231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31"/>
      <c r="B552" s="269"/>
      <c r="C552" s="231"/>
      <c r="D552" s="231"/>
      <c r="E552" s="269"/>
      <c r="F552" s="231"/>
      <c r="G552" s="231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31"/>
      <c r="B553" s="269"/>
      <c r="C553" s="231"/>
      <c r="D553" s="231"/>
      <c r="E553" s="269"/>
      <c r="F553" s="231"/>
      <c r="G553" s="231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31"/>
      <c r="B554" s="269"/>
      <c r="C554" s="231"/>
      <c r="D554" s="231"/>
      <c r="E554" s="269"/>
      <c r="F554" s="231"/>
      <c r="G554" s="231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31"/>
      <c r="B555" s="269"/>
      <c r="C555" s="231"/>
      <c r="D555" s="231"/>
      <c r="E555" s="269"/>
      <c r="F555" s="231"/>
      <c r="G555" s="231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31"/>
      <c r="B556" s="269"/>
      <c r="C556" s="231"/>
      <c r="D556" s="231"/>
      <c r="E556" s="269"/>
      <c r="F556" s="231"/>
      <c r="G556" s="231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31"/>
      <c r="B557" s="269"/>
      <c r="C557" s="231"/>
      <c r="D557" s="231"/>
      <c r="E557" s="269"/>
      <c r="F557" s="231"/>
      <c r="G557" s="231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31"/>
      <c r="B558" s="269"/>
      <c r="C558" s="231"/>
      <c r="D558" s="231"/>
      <c r="E558" s="269"/>
      <c r="F558" s="231"/>
      <c r="G558" s="231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31"/>
      <c r="B559" s="269"/>
      <c r="C559" s="231"/>
      <c r="D559" s="231"/>
      <c r="E559" s="269"/>
      <c r="F559" s="231"/>
      <c r="G559" s="231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31"/>
      <c r="B560" s="269"/>
      <c r="C560" s="231"/>
      <c r="D560" s="231"/>
      <c r="E560" s="269"/>
      <c r="F560" s="231"/>
      <c r="G560" s="231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31"/>
      <c r="B561" s="269"/>
      <c r="C561" s="231"/>
      <c r="D561" s="231"/>
      <c r="E561" s="269"/>
      <c r="F561" s="231"/>
      <c r="G561" s="231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31"/>
      <c r="B562" s="269"/>
      <c r="C562" s="231"/>
      <c r="D562" s="231"/>
      <c r="E562" s="269"/>
      <c r="F562" s="231"/>
      <c r="G562" s="231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31"/>
      <c r="B563" s="269"/>
      <c r="C563" s="231"/>
      <c r="D563" s="231"/>
      <c r="E563" s="269"/>
      <c r="F563" s="231"/>
      <c r="G563" s="231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31"/>
      <c r="B564" s="269"/>
      <c r="C564" s="231"/>
      <c r="D564" s="231"/>
      <c r="E564" s="269"/>
      <c r="F564" s="231"/>
      <c r="G564" s="231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31"/>
      <c r="B565" s="269"/>
      <c r="C565" s="231"/>
      <c r="D565" s="231"/>
      <c r="E565" s="269"/>
      <c r="F565" s="231"/>
      <c r="G565" s="231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31"/>
      <c r="B566" s="269"/>
      <c r="C566" s="231"/>
      <c r="D566" s="231"/>
      <c r="E566" s="269"/>
      <c r="F566" s="231"/>
      <c r="G566" s="231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31"/>
      <c r="B567" s="269"/>
      <c r="C567" s="231"/>
      <c r="D567" s="231"/>
      <c r="E567" s="269"/>
      <c r="F567" s="231"/>
      <c r="G567" s="231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31"/>
      <c r="B568" s="269"/>
      <c r="C568" s="231"/>
      <c r="D568" s="231"/>
      <c r="E568" s="269"/>
      <c r="F568" s="231"/>
      <c r="G568" s="231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31"/>
      <c r="B569" s="269"/>
      <c r="C569" s="231"/>
      <c r="D569" s="231"/>
      <c r="E569" s="269"/>
      <c r="F569" s="231"/>
      <c r="G569" s="231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31"/>
      <c r="B570" s="269"/>
      <c r="C570" s="231"/>
      <c r="D570" s="231"/>
      <c r="E570" s="269"/>
      <c r="F570" s="231"/>
      <c r="G570" s="231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31"/>
      <c r="B571" s="269"/>
      <c r="C571" s="231"/>
      <c r="D571" s="231"/>
      <c r="E571" s="269"/>
      <c r="F571" s="231"/>
      <c r="G571" s="231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31"/>
      <c r="B572" s="269"/>
      <c r="C572" s="231"/>
      <c r="D572" s="231"/>
      <c r="E572" s="269"/>
      <c r="F572" s="231"/>
      <c r="G572" s="231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31"/>
      <c r="B573" s="269"/>
      <c r="C573" s="231"/>
      <c r="D573" s="231"/>
      <c r="E573" s="269"/>
      <c r="F573" s="231"/>
      <c r="G573" s="231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31"/>
      <c r="B574" s="269"/>
      <c r="C574" s="231"/>
      <c r="D574" s="231"/>
      <c r="E574" s="269"/>
      <c r="F574" s="231"/>
      <c r="G574" s="231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31"/>
      <c r="B575" s="269"/>
      <c r="C575" s="231"/>
      <c r="D575" s="231"/>
      <c r="E575" s="269"/>
      <c r="F575" s="231"/>
      <c r="G575" s="231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31"/>
      <c r="B576" s="269"/>
      <c r="C576" s="231"/>
      <c r="D576" s="231"/>
      <c r="E576" s="269"/>
      <c r="F576" s="231"/>
      <c r="G576" s="231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31"/>
      <c r="B577" s="269"/>
      <c r="C577" s="231"/>
      <c r="D577" s="231"/>
      <c r="E577" s="269"/>
      <c r="F577" s="231"/>
      <c r="G577" s="231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31"/>
      <c r="B578" s="269"/>
      <c r="C578" s="231"/>
      <c r="D578" s="231"/>
      <c r="E578" s="269"/>
      <c r="F578" s="231"/>
      <c r="G578" s="231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31"/>
      <c r="B579" s="269"/>
      <c r="C579" s="231"/>
      <c r="D579" s="231"/>
      <c r="E579" s="269"/>
      <c r="F579" s="231"/>
      <c r="G579" s="231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31"/>
      <c r="B580" s="269"/>
      <c r="C580" s="231"/>
      <c r="D580" s="231"/>
      <c r="E580" s="269"/>
      <c r="F580" s="231"/>
      <c r="G580" s="231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31"/>
      <c r="B581" s="269"/>
      <c r="C581" s="231"/>
      <c r="D581" s="231"/>
      <c r="E581" s="269"/>
      <c r="F581" s="231"/>
      <c r="G581" s="231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31"/>
      <c r="B582" s="269"/>
      <c r="C582" s="231"/>
      <c r="D582" s="231"/>
      <c r="E582" s="269"/>
      <c r="F582" s="231"/>
      <c r="G582" s="231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31"/>
      <c r="B583" s="269"/>
      <c r="C583" s="231"/>
      <c r="D583" s="231"/>
      <c r="E583" s="269"/>
      <c r="F583" s="231"/>
      <c r="G583" s="231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31"/>
      <c r="B584" s="269"/>
      <c r="C584" s="231"/>
      <c r="D584" s="231"/>
      <c r="E584" s="269"/>
      <c r="F584" s="231"/>
      <c r="G584" s="231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31"/>
      <c r="B585" s="269"/>
      <c r="C585" s="231"/>
      <c r="D585" s="231"/>
      <c r="E585" s="269"/>
      <c r="F585" s="231"/>
      <c r="G585" s="231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31"/>
      <c r="B586" s="269"/>
      <c r="C586" s="231"/>
      <c r="D586" s="231"/>
      <c r="E586" s="269"/>
      <c r="F586" s="231"/>
      <c r="G586" s="231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31"/>
      <c r="B587" s="269"/>
      <c r="C587" s="231"/>
      <c r="D587" s="231"/>
      <c r="E587" s="269"/>
      <c r="F587" s="231"/>
      <c r="G587" s="231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31"/>
      <c r="B588" s="269"/>
      <c r="C588" s="231"/>
      <c r="D588" s="231"/>
      <c r="E588" s="269"/>
      <c r="F588" s="231"/>
      <c r="G588" s="231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31"/>
      <c r="B589" s="269"/>
      <c r="C589" s="231"/>
      <c r="D589" s="231"/>
      <c r="E589" s="269"/>
      <c r="F589" s="231"/>
      <c r="G589" s="231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31"/>
      <c r="B590" s="269"/>
      <c r="C590" s="231"/>
      <c r="D590" s="231"/>
      <c r="E590" s="269"/>
      <c r="F590" s="231"/>
      <c r="G590" s="231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31"/>
      <c r="B591" s="269"/>
      <c r="C591" s="231"/>
      <c r="D591" s="231"/>
      <c r="E591" s="269"/>
      <c r="F591" s="231"/>
      <c r="G591" s="231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31"/>
      <c r="B592" s="269"/>
      <c r="C592" s="231"/>
      <c r="D592" s="231"/>
      <c r="E592" s="269"/>
      <c r="F592" s="231"/>
      <c r="G592" s="231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31"/>
      <c r="B593" s="269"/>
      <c r="C593" s="231"/>
      <c r="D593" s="231"/>
      <c r="E593" s="269"/>
      <c r="F593" s="231"/>
      <c r="G593" s="231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31"/>
      <c r="B594" s="269"/>
      <c r="C594" s="231"/>
      <c r="D594" s="231"/>
      <c r="E594" s="269"/>
      <c r="F594" s="231"/>
      <c r="G594" s="231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31"/>
      <c r="B595" s="269"/>
      <c r="C595" s="231"/>
      <c r="D595" s="231"/>
      <c r="E595" s="269"/>
      <c r="F595" s="231"/>
      <c r="G595" s="231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31"/>
      <c r="B596" s="269"/>
      <c r="C596" s="231"/>
      <c r="D596" s="231"/>
      <c r="E596" s="269"/>
      <c r="F596" s="231"/>
      <c r="G596" s="231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31"/>
      <c r="B597" s="269"/>
      <c r="C597" s="231"/>
      <c r="D597" s="231"/>
      <c r="E597" s="269"/>
      <c r="F597" s="231"/>
      <c r="G597" s="231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31"/>
      <c r="B598" s="269"/>
      <c r="C598" s="231"/>
      <c r="D598" s="231"/>
      <c r="E598" s="269"/>
      <c r="F598" s="231"/>
      <c r="G598" s="231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31"/>
      <c r="B599" s="269"/>
      <c r="C599" s="231"/>
      <c r="D599" s="231"/>
      <c r="E599" s="269"/>
      <c r="F599" s="231"/>
      <c r="G599" s="231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31"/>
      <c r="B600" s="269"/>
      <c r="C600" s="231"/>
      <c r="D600" s="231"/>
      <c r="E600" s="269"/>
      <c r="F600" s="231"/>
      <c r="G600" s="231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31"/>
      <c r="B601" s="269"/>
      <c r="C601" s="231"/>
      <c r="D601" s="231"/>
      <c r="E601" s="269"/>
      <c r="F601" s="231"/>
      <c r="G601" s="231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31"/>
      <c r="B602" s="269"/>
      <c r="C602" s="231"/>
      <c r="D602" s="231"/>
      <c r="E602" s="269"/>
      <c r="F602" s="231"/>
      <c r="G602" s="231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31"/>
      <c r="B603" s="269"/>
      <c r="C603" s="231"/>
      <c r="D603" s="231"/>
      <c r="E603" s="269"/>
      <c r="F603" s="231"/>
      <c r="G603" s="231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31"/>
      <c r="B604" s="269"/>
      <c r="C604" s="231"/>
      <c r="D604" s="231"/>
      <c r="E604" s="269"/>
      <c r="F604" s="231"/>
      <c r="G604" s="231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31"/>
      <c r="B605" s="269"/>
      <c r="C605" s="231"/>
      <c r="D605" s="231"/>
      <c r="E605" s="269"/>
      <c r="F605" s="231"/>
      <c r="G605" s="231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31"/>
      <c r="B606" s="269"/>
      <c r="C606" s="231"/>
      <c r="D606" s="231"/>
      <c r="E606" s="269"/>
      <c r="F606" s="231"/>
      <c r="G606" s="231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31"/>
      <c r="B607" s="269"/>
      <c r="C607" s="231"/>
      <c r="D607" s="231"/>
      <c r="E607" s="269"/>
      <c r="F607" s="231"/>
      <c r="G607" s="231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31"/>
      <c r="B608" s="269"/>
      <c r="C608" s="231"/>
      <c r="D608" s="231"/>
      <c r="E608" s="269"/>
      <c r="F608" s="231"/>
      <c r="G608" s="231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31"/>
      <c r="B609" s="269"/>
      <c r="C609" s="231"/>
      <c r="D609" s="231"/>
      <c r="E609" s="269"/>
      <c r="F609" s="231"/>
      <c r="G609" s="231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31"/>
      <c r="B610" s="269"/>
      <c r="C610" s="231"/>
      <c r="D610" s="231"/>
      <c r="E610" s="269"/>
      <c r="F610" s="231"/>
      <c r="G610" s="231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31"/>
      <c r="B611" s="269"/>
      <c r="C611" s="231"/>
      <c r="D611" s="231"/>
      <c r="E611" s="269"/>
      <c r="F611" s="231"/>
      <c r="G611" s="231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31"/>
      <c r="B612" s="269"/>
      <c r="C612" s="231"/>
      <c r="D612" s="231"/>
      <c r="E612" s="269"/>
      <c r="F612" s="231"/>
      <c r="G612" s="231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31"/>
      <c r="B613" s="269"/>
      <c r="C613" s="231"/>
      <c r="D613" s="231"/>
      <c r="E613" s="269"/>
      <c r="F613" s="231"/>
      <c r="G613" s="231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31"/>
      <c r="B614" s="269"/>
      <c r="C614" s="231"/>
      <c r="D614" s="231"/>
      <c r="E614" s="269"/>
      <c r="F614" s="231"/>
      <c r="G614" s="231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31"/>
      <c r="B615" s="269"/>
      <c r="C615" s="231"/>
      <c r="D615" s="231"/>
      <c r="E615" s="269"/>
      <c r="F615" s="231"/>
      <c r="G615" s="231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31"/>
      <c r="B616" s="269"/>
      <c r="C616" s="231"/>
      <c r="D616" s="231"/>
      <c r="E616" s="269"/>
      <c r="F616" s="231"/>
      <c r="G616" s="231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31"/>
      <c r="B617" s="269"/>
      <c r="C617" s="231"/>
      <c r="D617" s="231"/>
      <c r="E617" s="269"/>
      <c r="F617" s="231"/>
      <c r="G617" s="231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31"/>
      <c r="B618" s="269"/>
      <c r="C618" s="231"/>
      <c r="D618" s="231"/>
      <c r="E618" s="269"/>
      <c r="F618" s="231"/>
      <c r="G618" s="231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31"/>
      <c r="B619" s="269"/>
      <c r="C619" s="231"/>
      <c r="D619" s="231"/>
      <c r="E619" s="269"/>
      <c r="F619" s="231"/>
      <c r="G619" s="231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31"/>
      <c r="B620" s="269"/>
      <c r="C620" s="231"/>
      <c r="D620" s="231"/>
      <c r="E620" s="269"/>
      <c r="F620" s="231"/>
      <c r="G620" s="231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31"/>
      <c r="B621" s="269"/>
      <c r="C621" s="231"/>
      <c r="D621" s="231"/>
      <c r="E621" s="269"/>
      <c r="F621" s="231"/>
      <c r="G621" s="231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31"/>
      <c r="B622" s="269"/>
      <c r="C622" s="231"/>
      <c r="D622" s="231"/>
      <c r="E622" s="269"/>
      <c r="F622" s="231"/>
      <c r="G622" s="231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31"/>
      <c r="B623" s="269"/>
      <c r="C623" s="231"/>
      <c r="D623" s="231"/>
      <c r="E623" s="269"/>
      <c r="F623" s="231"/>
      <c r="G623" s="231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31"/>
      <c r="B624" s="269"/>
      <c r="C624" s="231"/>
      <c r="D624" s="231"/>
      <c r="E624" s="269"/>
      <c r="F624" s="231"/>
      <c r="G624" s="231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31"/>
      <c r="B625" s="269"/>
      <c r="C625" s="231"/>
      <c r="D625" s="231"/>
      <c r="E625" s="269"/>
      <c r="F625" s="231"/>
      <c r="G625" s="231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31"/>
      <c r="B626" s="269"/>
      <c r="C626" s="231"/>
      <c r="D626" s="231"/>
      <c r="E626" s="269"/>
      <c r="F626" s="231"/>
      <c r="G626" s="231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31"/>
      <c r="B627" s="269"/>
      <c r="C627" s="231"/>
      <c r="D627" s="231"/>
      <c r="E627" s="269"/>
      <c r="F627" s="231"/>
      <c r="G627" s="231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31"/>
      <c r="B628" s="269"/>
      <c r="C628" s="231"/>
      <c r="D628" s="231"/>
      <c r="E628" s="269"/>
      <c r="F628" s="231"/>
      <c r="G628" s="231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31"/>
      <c r="B629" s="269"/>
      <c r="C629" s="231"/>
      <c r="D629" s="231"/>
      <c r="E629" s="269"/>
      <c r="F629" s="231"/>
      <c r="G629" s="231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31"/>
      <c r="B630" s="269"/>
      <c r="C630" s="231"/>
      <c r="D630" s="231"/>
      <c r="E630" s="269"/>
      <c r="F630" s="231"/>
      <c r="G630" s="231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31"/>
      <c r="B631" s="269"/>
      <c r="C631" s="231"/>
      <c r="D631" s="231"/>
      <c r="E631" s="269"/>
      <c r="F631" s="231"/>
      <c r="G631" s="231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31"/>
      <c r="B632" s="269"/>
      <c r="C632" s="231"/>
      <c r="D632" s="231"/>
      <c r="E632" s="269"/>
      <c r="F632" s="231"/>
      <c r="G632" s="231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31"/>
      <c r="B633" s="269"/>
      <c r="C633" s="231"/>
      <c r="D633" s="231"/>
      <c r="E633" s="269"/>
      <c r="F633" s="231"/>
      <c r="G633" s="231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31"/>
      <c r="B634" s="269"/>
      <c r="C634" s="231"/>
      <c r="D634" s="231"/>
      <c r="E634" s="269"/>
      <c r="F634" s="231"/>
      <c r="G634" s="231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31"/>
      <c r="B635" s="269"/>
      <c r="C635" s="231"/>
      <c r="D635" s="231"/>
      <c r="E635" s="269"/>
      <c r="F635" s="231"/>
      <c r="G635" s="231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31"/>
      <c r="B636" s="269"/>
      <c r="C636" s="231"/>
      <c r="D636" s="231"/>
      <c r="E636" s="269"/>
      <c r="F636" s="231"/>
      <c r="G636" s="231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31"/>
      <c r="B637" s="269"/>
      <c r="C637" s="231"/>
      <c r="D637" s="231"/>
      <c r="E637" s="269"/>
      <c r="F637" s="231"/>
      <c r="G637" s="231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31"/>
      <c r="B638" s="269"/>
      <c r="C638" s="231"/>
      <c r="D638" s="231"/>
      <c r="E638" s="269"/>
      <c r="F638" s="231"/>
      <c r="G638" s="231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31"/>
      <c r="B639" s="269"/>
      <c r="C639" s="231"/>
      <c r="D639" s="231"/>
      <c r="E639" s="269"/>
      <c r="F639" s="231"/>
      <c r="G639" s="231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31"/>
      <c r="B640" s="269"/>
      <c r="C640" s="231"/>
      <c r="D640" s="231"/>
      <c r="E640" s="269"/>
      <c r="F640" s="231"/>
      <c r="G640" s="231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31"/>
      <c r="B641" s="269"/>
      <c r="C641" s="231"/>
      <c r="D641" s="231"/>
      <c r="E641" s="269"/>
      <c r="F641" s="231"/>
      <c r="G641" s="231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31"/>
      <c r="B642" s="269"/>
      <c r="C642" s="231"/>
      <c r="D642" s="231"/>
      <c r="E642" s="269"/>
      <c r="F642" s="231"/>
      <c r="G642" s="231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31"/>
      <c r="B643" s="269"/>
      <c r="C643" s="231"/>
      <c r="D643" s="231"/>
      <c r="E643" s="269"/>
      <c r="F643" s="231"/>
      <c r="G643" s="231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31"/>
      <c r="B644" s="269"/>
      <c r="C644" s="231"/>
      <c r="D644" s="231"/>
      <c r="E644" s="269"/>
      <c r="F644" s="231"/>
      <c r="G644" s="231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31"/>
      <c r="B645" s="269"/>
      <c r="C645" s="231"/>
      <c r="D645" s="231"/>
      <c r="E645" s="269"/>
      <c r="F645" s="231"/>
      <c r="G645" s="231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31"/>
      <c r="B646" s="269"/>
      <c r="C646" s="231"/>
      <c r="D646" s="231"/>
      <c r="E646" s="269"/>
      <c r="F646" s="231"/>
      <c r="G646" s="231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31"/>
      <c r="B647" s="269"/>
      <c r="C647" s="231"/>
      <c r="D647" s="231"/>
      <c r="E647" s="269"/>
      <c r="F647" s="231"/>
      <c r="G647" s="231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31"/>
      <c r="B648" s="269"/>
      <c r="C648" s="231"/>
      <c r="D648" s="231"/>
      <c r="E648" s="269"/>
      <c r="F648" s="231"/>
      <c r="G648" s="231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31"/>
      <c r="B649" s="269"/>
      <c r="C649" s="231"/>
      <c r="D649" s="231"/>
      <c r="E649" s="269"/>
      <c r="F649" s="231"/>
      <c r="G649" s="231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31"/>
      <c r="B650" s="269"/>
      <c r="C650" s="231"/>
      <c r="D650" s="231"/>
      <c r="E650" s="269"/>
      <c r="F650" s="231"/>
      <c r="G650" s="231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31"/>
      <c r="B651" s="269"/>
      <c r="C651" s="231"/>
      <c r="D651" s="231"/>
      <c r="E651" s="269"/>
      <c r="F651" s="231"/>
      <c r="G651" s="231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31"/>
      <c r="B652" s="269"/>
      <c r="C652" s="231"/>
      <c r="D652" s="231"/>
      <c r="E652" s="269"/>
      <c r="F652" s="231"/>
      <c r="G652" s="231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31"/>
      <c r="B653" s="269"/>
      <c r="C653" s="231"/>
      <c r="D653" s="231"/>
      <c r="E653" s="269"/>
      <c r="F653" s="231"/>
      <c r="G653" s="231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31"/>
      <c r="B654" s="269"/>
      <c r="C654" s="231"/>
      <c r="D654" s="231"/>
      <c r="E654" s="269"/>
      <c r="F654" s="231"/>
      <c r="G654" s="231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31"/>
      <c r="B655" s="269"/>
      <c r="C655" s="231"/>
      <c r="D655" s="231"/>
      <c r="E655" s="269"/>
      <c r="F655" s="231"/>
      <c r="G655" s="231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31"/>
      <c r="B656" s="269"/>
      <c r="C656" s="231"/>
      <c r="D656" s="231"/>
      <c r="E656" s="269"/>
      <c r="F656" s="231"/>
      <c r="G656" s="231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31"/>
      <c r="B657" s="269"/>
      <c r="C657" s="231"/>
      <c r="D657" s="231"/>
      <c r="E657" s="269"/>
      <c r="F657" s="231"/>
      <c r="G657" s="231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31"/>
      <c r="B658" s="269"/>
      <c r="C658" s="231"/>
      <c r="D658" s="231"/>
      <c r="E658" s="269"/>
      <c r="F658" s="231"/>
      <c r="G658" s="231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31"/>
      <c r="B659" s="269"/>
      <c r="C659" s="231"/>
      <c r="D659" s="231"/>
      <c r="E659" s="269"/>
      <c r="F659" s="231"/>
      <c r="G659" s="231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31"/>
      <c r="B660" s="269"/>
      <c r="C660" s="231"/>
      <c r="D660" s="231"/>
      <c r="E660" s="269"/>
      <c r="F660" s="231"/>
      <c r="G660" s="231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31"/>
      <c r="B661" s="269"/>
      <c r="C661" s="231"/>
      <c r="D661" s="231"/>
      <c r="E661" s="269"/>
      <c r="F661" s="231"/>
      <c r="G661" s="231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31"/>
      <c r="B662" s="269"/>
      <c r="C662" s="231"/>
      <c r="D662" s="231"/>
      <c r="E662" s="269"/>
      <c r="F662" s="231"/>
      <c r="G662" s="231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31"/>
      <c r="B663" s="269"/>
      <c r="C663" s="231"/>
      <c r="D663" s="231"/>
      <c r="E663" s="269"/>
      <c r="F663" s="231"/>
      <c r="G663" s="231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31"/>
      <c r="B664" s="269"/>
      <c r="C664" s="231"/>
      <c r="D664" s="231"/>
      <c r="E664" s="269"/>
      <c r="F664" s="231"/>
      <c r="G664" s="231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31"/>
      <c r="B665" s="269"/>
      <c r="C665" s="231"/>
      <c r="D665" s="231"/>
      <c r="E665" s="269"/>
      <c r="F665" s="231"/>
      <c r="G665" s="231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31"/>
      <c r="B666" s="269"/>
      <c r="C666" s="231"/>
      <c r="D666" s="231"/>
      <c r="E666" s="269"/>
      <c r="F666" s="231"/>
      <c r="G666" s="231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31"/>
      <c r="B667" s="269"/>
      <c r="C667" s="231"/>
      <c r="D667" s="231"/>
      <c r="E667" s="269"/>
      <c r="F667" s="231"/>
      <c r="G667" s="231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31"/>
      <c r="B668" s="269"/>
      <c r="C668" s="231"/>
      <c r="D668" s="231"/>
      <c r="E668" s="269"/>
      <c r="F668" s="231"/>
      <c r="G668" s="231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31"/>
      <c r="B669" s="269"/>
      <c r="C669" s="231"/>
      <c r="D669" s="231"/>
      <c r="E669" s="269"/>
      <c r="F669" s="231"/>
      <c r="G669" s="231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31"/>
      <c r="B670" s="269"/>
      <c r="C670" s="231"/>
      <c r="D670" s="231"/>
      <c r="E670" s="269"/>
      <c r="F670" s="231"/>
      <c r="G670" s="231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31"/>
      <c r="B671" s="269"/>
      <c r="C671" s="231"/>
      <c r="D671" s="231"/>
      <c r="E671" s="269"/>
      <c r="F671" s="231"/>
      <c r="G671" s="231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31"/>
      <c r="B672" s="269"/>
      <c r="C672" s="231"/>
      <c r="D672" s="231"/>
      <c r="E672" s="269"/>
      <c r="F672" s="231"/>
      <c r="G672" s="231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31"/>
      <c r="B673" s="269"/>
      <c r="C673" s="231"/>
      <c r="D673" s="231"/>
      <c r="E673" s="269"/>
      <c r="F673" s="231"/>
      <c r="G673" s="231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31"/>
      <c r="B674" s="269"/>
      <c r="C674" s="231"/>
      <c r="D674" s="231"/>
      <c r="E674" s="269"/>
      <c r="F674" s="231"/>
      <c r="G674" s="231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31"/>
      <c r="B675" s="269"/>
      <c r="C675" s="231"/>
      <c r="D675" s="231"/>
      <c r="E675" s="269"/>
      <c r="F675" s="231"/>
      <c r="G675" s="231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31"/>
      <c r="B676" s="269"/>
      <c r="C676" s="231"/>
      <c r="D676" s="231"/>
      <c r="E676" s="269"/>
      <c r="F676" s="231"/>
      <c r="G676" s="231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31"/>
      <c r="B677" s="269"/>
      <c r="C677" s="231"/>
      <c r="D677" s="231"/>
      <c r="E677" s="269"/>
      <c r="F677" s="231"/>
      <c r="G677" s="231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31"/>
      <c r="B678" s="269"/>
      <c r="C678" s="231"/>
      <c r="D678" s="231"/>
      <c r="E678" s="269"/>
      <c r="F678" s="231"/>
      <c r="G678" s="231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31"/>
      <c r="B679" s="269"/>
      <c r="C679" s="231"/>
      <c r="D679" s="231"/>
      <c r="E679" s="269"/>
      <c r="F679" s="231"/>
      <c r="G679" s="231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31"/>
      <c r="B680" s="269"/>
      <c r="C680" s="231"/>
      <c r="D680" s="231"/>
      <c r="E680" s="269"/>
      <c r="F680" s="231"/>
      <c r="G680" s="231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31"/>
      <c r="B681" s="269"/>
      <c r="C681" s="231"/>
      <c r="D681" s="231"/>
      <c r="E681" s="269"/>
      <c r="F681" s="231"/>
      <c r="G681" s="231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31"/>
      <c r="B682" s="269"/>
      <c r="C682" s="231"/>
      <c r="D682" s="231"/>
      <c r="E682" s="269"/>
      <c r="F682" s="231"/>
      <c r="G682" s="231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31"/>
      <c r="B683" s="269"/>
      <c r="C683" s="231"/>
      <c r="D683" s="231"/>
      <c r="E683" s="269"/>
      <c r="F683" s="231"/>
      <c r="G683" s="231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31"/>
      <c r="B684" s="269"/>
      <c r="C684" s="231"/>
      <c r="D684" s="231"/>
      <c r="E684" s="269"/>
      <c r="F684" s="231"/>
      <c r="G684" s="231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31"/>
      <c r="B685" s="269"/>
      <c r="C685" s="231"/>
      <c r="D685" s="231"/>
      <c r="E685" s="269"/>
      <c r="F685" s="231"/>
      <c r="G685" s="231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31"/>
      <c r="B686" s="269"/>
      <c r="C686" s="231"/>
      <c r="D686" s="231"/>
      <c r="E686" s="269"/>
      <c r="F686" s="231"/>
      <c r="G686" s="231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31"/>
      <c r="B687" s="269"/>
      <c r="C687" s="231"/>
      <c r="D687" s="231"/>
      <c r="E687" s="269"/>
      <c r="F687" s="231"/>
      <c r="G687" s="231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31"/>
      <c r="B688" s="269"/>
      <c r="C688" s="231"/>
      <c r="D688" s="231"/>
      <c r="E688" s="269"/>
      <c r="F688" s="231"/>
      <c r="G688" s="231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31"/>
      <c r="B689" s="269"/>
      <c r="C689" s="231"/>
      <c r="D689" s="231"/>
      <c r="E689" s="269"/>
      <c r="F689" s="231"/>
      <c r="G689" s="231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31"/>
      <c r="B690" s="269"/>
      <c r="C690" s="231"/>
      <c r="D690" s="231"/>
      <c r="E690" s="269"/>
      <c r="F690" s="231"/>
      <c r="G690" s="231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31"/>
      <c r="B691" s="269"/>
      <c r="C691" s="231"/>
      <c r="D691" s="231"/>
      <c r="E691" s="269"/>
      <c r="F691" s="231"/>
      <c r="G691" s="231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31"/>
      <c r="B692" s="269"/>
      <c r="C692" s="231"/>
      <c r="D692" s="231"/>
      <c r="E692" s="269"/>
      <c r="F692" s="231"/>
      <c r="G692" s="231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31"/>
      <c r="B693" s="269"/>
      <c r="C693" s="231"/>
      <c r="D693" s="231"/>
      <c r="E693" s="269"/>
      <c r="F693" s="231"/>
      <c r="G693" s="231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31"/>
      <c r="B694" s="269"/>
      <c r="C694" s="231"/>
      <c r="D694" s="231"/>
      <c r="E694" s="269"/>
      <c r="F694" s="231"/>
      <c r="G694" s="231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31"/>
      <c r="B695" s="269"/>
      <c r="C695" s="231"/>
      <c r="D695" s="231"/>
      <c r="E695" s="269"/>
      <c r="F695" s="231"/>
      <c r="G695" s="231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31"/>
      <c r="B696" s="269"/>
      <c r="C696" s="231"/>
      <c r="D696" s="231"/>
      <c r="E696" s="269"/>
      <c r="F696" s="231"/>
      <c r="G696" s="231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31"/>
      <c r="B697" s="269"/>
      <c r="C697" s="231"/>
      <c r="D697" s="231"/>
      <c r="E697" s="269"/>
      <c r="F697" s="231"/>
      <c r="G697" s="231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31"/>
      <c r="B698" s="269"/>
      <c r="C698" s="231"/>
      <c r="D698" s="231"/>
      <c r="E698" s="269"/>
      <c r="F698" s="231"/>
      <c r="G698" s="231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31"/>
      <c r="B699" s="269"/>
      <c r="C699" s="231"/>
      <c r="D699" s="231"/>
      <c r="E699" s="269"/>
      <c r="F699" s="231"/>
      <c r="G699" s="231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31"/>
      <c r="B700" s="269"/>
      <c r="C700" s="231"/>
      <c r="D700" s="231"/>
      <c r="E700" s="269"/>
      <c r="F700" s="231"/>
      <c r="G700" s="231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31"/>
      <c r="B701" s="269"/>
      <c r="C701" s="231"/>
      <c r="D701" s="231"/>
      <c r="E701" s="269"/>
      <c r="F701" s="231"/>
      <c r="G701" s="231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31"/>
      <c r="B702" s="269"/>
      <c r="C702" s="231"/>
      <c r="D702" s="231"/>
      <c r="E702" s="269"/>
      <c r="F702" s="231"/>
      <c r="G702" s="231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31"/>
      <c r="B703" s="269"/>
      <c r="C703" s="231"/>
      <c r="D703" s="231"/>
      <c r="E703" s="269"/>
      <c r="F703" s="231"/>
      <c r="G703" s="231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31"/>
      <c r="B704" s="269"/>
      <c r="C704" s="231"/>
      <c r="D704" s="231"/>
      <c r="E704" s="269"/>
      <c r="F704" s="231"/>
      <c r="G704" s="231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31"/>
      <c r="B705" s="269"/>
      <c r="C705" s="231"/>
      <c r="D705" s="231"/>
      <c r="E705" s="269"/>
      <c r="F705" s="231"/>
      <c r="G705" s="231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31"/>
      <c r="B706" s="269"/>
      <c r="C706" s="231"/>
      <c r="D706" s="231"/>
      <c r="E706" s="269"/>
      <c r="F706" s="231"/>
      <c r="G706" s="231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31"/>
      <c r="B707" s="269"/>
      <c r="C707" s="231"/>
      <c r="D707" s="231"/>
      <c r="E707" s="269"/>
      <c r="F707" s="231"/>
      <c r="G707" s="231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31"/>
      <c r="B708" s="269"/>
      <c r="C708" s="231"/>
      <c r="D708" s="231"/>
      <c r="E708" s="269"/>
      <c r="F708" s="231"/>
      <c r="G708" s="231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31"/>
      <c r="B709" s="269"/>
      <c r="C709" s="231"/>
      <c r="D709" s="231"/>
      <c r="E709" s="269"/>
      <c r="F709" s="231"/>
      <c r="G709" s="231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31"/>
      <c r="B710" s="269"/>
      <c r="C710" s="231"/>
      <c r="D710" s="231"/>
      <c r="E710" s="269"/>
      <c r="F710" s="231"/>
      <c r="G710" s="231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31"/>
      <c r="B711" s="269"/>
      <c r="C711" s="231"/>
      <c r="D711" s="231"/>
      <c r="E711" s="269"/>
      <c r="F711" s="231"/>
      <c r="G711" s="231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31"/>
      <c r="B712" s="269"/>
      <c r="C712" s="231"/>
      <c r="D712" s="231"/>
      <c r="E712" s="269"/>
      <c r="F712" s="231"/>
      <c r="G712" s="231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31"/>
      <c r="B713" s="269"/>
      <c r="C713" s="231"/>
      <c r="D713" s="231"/>
      <c r="E713" s="269"/>
      <c r="F713" s="231"/>
      <c r="G713" s="231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31"/>
      <c r="B714" s="269"/>
      <c r="C714" s="231"/>
      <c r="D714" s="231"/>
      <c r="E714" s="269"/>
      <c r="F714" s="231"/>
      <c r="G714" s="231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31"/>
      <c r="B715" s="269"/>
      <c r="C715" s="231"/>
      <c r="D715" s="231"/>
      <c r="E715" s="269"/>
      <c r="F715" s="231"/>
      <c r="G715" s="231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31"/>
      <c r="B716" s="269"/>
      <c r="C716" s="231"/>
      <c r="D716" s="231"/>
      <c r="E716" s="269"/>
      <c r="F716" s="231"/>
      <c r="G716" s="231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31"/>
      <c r="B717" s="269"/>
      <c r="C717" s="231"/>
      <c r="D717" s="231"/>
      <c r="E717" s="269"/>
      <c r="F717" s="231"/>
      <c r="G717" s="231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31"/>
      <c r="B718" s="269"/>
      <c r="C718" s="231"/>
      <c r="D718" s="231"/>
      <c r="E718" s="269"/>
      <c r="F718" s="231"/>
      <c r="G718" s="231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31"/>
      <c r="B719" s="269"/>
      <c r="C719" s="231"/>
      <c r="D719" s="231"/>
      <c r="E719" s="269"/>
      <c r="F719" s="231"/>
      <c r="G719" s="231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31"/>
      <c r="B720" s="269"/>
      <c r="C720" s="231"/>
      <c r="D720" s="231"/>
      <c r="E720" s="269"/>
      <c r="F720" s="231"/>
      <c r="G720" s="231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31"/>
      <c r="B721" s="269"/>
      <c r="C721" s="231"/>
      <c r="D721" s="231"/>
      <c r="E721" s="269"/>
      <c r="F721" s="231"/>
      <c r="G721" s="231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31"/>
      <c r="B722" s="269"/>
      <c r="C722" s="231"/>
      <c r="D722" s="231"/>
      <c r="E722" s="269"/>
      <c r="F722" s="231"/>
      <c r="G722" s="231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31"/>
      <c r="B723" s="269"/>
      <c r="C723" s="231"/>
      <c r="D723" s="231"/>
      <c r="E723" s="269"/>
      <c r="F723" s="231"/>
      <c r="G723" s="231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31"/>
      <c r="B724" s="269"/>
      <c r="C724" s="231"/>
      <c r="D724" s="231"/>
      <c r="E724" s="269"/>
      <c r="F724" s="231"/>
      <c r="G724" s="231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31"/>
      <c r="B725" s="269"/>
      <c r="C725" s="231"/>
      <c r="D725" s="231"/>
      <c r="E725" s="269"/>
      <c r="F725" s="231"/>
      <c r="G725" s="231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31"/>
      <c r="B726" s="269"/>
      <c r="C726" s="231"/>
      <c r="D726" s="231"/>
      <c r="E726" s="269"/>
      <c r="F726" s="231"/>
      <c r="G726" s="231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31"/>
      <c r="B727" s="269"/>
      <c r="C727" s="231"/>
      <c r="D727" s="231"/>
      <c r="E727" s="269"/>
      <c r="F727" s="231"/>
      <c r="G727" s="231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31"/>
      <c r="B728" s="269"/>
      <c r="C728" s="231"/>
      <c r="D728" s="231"/>
      <c r="E728" s="269"/>
      <c r="F728" s="231"/>
      <c r="G728" s="231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31"/>
      <c r="B729" s="269"/>
      <c r="C729" s="231"/>
      <c r="D729" s="231"/>
      <c r="E729" s="269"/>
      <c r="F729" s="231"/>
      <c r="G729" s="231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31"/>
      <c r="B730" s="269"/>
      <c r="C730" s="231"/>
      <c r="D730" s="231"/>
      <c r="E730" s="269"/>
      <c r="F730" s="231"/>
      <c r="G730" s="231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31"/>
      <c r="B731" s="269"/>
      <c r="C731" s="231"/>
      <c r="D731" s="231"/>
      <c r="E731" s="269"/>
      <c r="F731" s="231"/>
      <c r="G731" s="231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31"/>
      <c r="B732" s="269"/>
      <c r="C732" s="231"/>
      <c r="D732" s="231"/>
      <c r="E732" s="269"/>
      <c r="F732" s="231"/>
      <c r="G732" s="231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31"/>
      <c r="B733" s="269"/>
      <c r="C733" s="231"/>
      <c r="D733" s="231"/>
      <c r="E733" s="269"/>
      <c r="F733" s="231"/>
      <c r="G733" s="231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31"/>
      <c r="B734" s="269"/>
      <c r="C734" s="231"/>
      <c r="D734" s="231"/>
      <c r="E734" s="269"/>
      <c r="F734" s="231"/>
      <c r="G734" s="231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31"/>
      <c r="B735" s="269"/>
      <c r="C735" s="231"/>
      <c r="D735" s="231"/>
      <c r="E735" s="269"/>
      <c r="F735" s="231"/>
      <c r="G735" s="231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31"/>
      <c r="B736" s="269"/>
      <c r="C736" s="231"/>
      <c r="D736" s="231"/>
      <c r="E736" s="269"/>
      <c r="F736" s="231"/>
      <c r="G736" s="231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31"/>
      <c r="B737" s="269"/>
      <c r="C737" s="231"/>
      <c r="D737" s="231"/>
      <c r="E737" s="269"/>
      <c r="F737" s="231"/>
      <c r="G737" s="231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31"/>
      <c r="B738" s="269"/>
      <c r="C738" s="231"/>
      <c r="D738" s="231"/>
      <c r="E738" s="269"/>
      <c r="F738" s="231"/>
      <c r="G738" s="231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31"/>
      <c r="B739" s="269"/>
      <c r="C739" s="231"/>
      <c r="D739" s="231"/>
      <c r="E739" s="269"/>
      <c r="F739" s="231"/>
      <c r="G739" s="231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31"/>
      <c r="B740" s="269"/>
      <c r="C740" s="231"/>
      <c r="D740" s="231"/>
      <c r="E740" s="269"/>
      <c r="F740" s="231"/>
      <c r="G740" s="231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31"/>
      <c r="B741" s="269"/>
      <c r="C741" s="231"/>
      <c r="D741" s="231"/>
      <c r="E741" s="269"/>
      <c r="F741" s="231"/>
      <c r="G741" s="231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31"/>
      <c r="B742" s="269"/>
      <c r="C742" s="231"/>
      <c r="D742" s="231"/>
      <c r="E742" s="269"/>
      <c r="F742" s="231"/>
      <c r="G742" s="231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31"/>
      <c r="B743" s="269"/>
      <c r="C743" s="231"/>
      <c r="D743" s="231"/>
      <c r="E743" s="269"/>
      <c r="F743" s="231"/>
      <c r="G743" s="231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31"/>
      <c r="B744" s="269"/>
      <c r="C744" s="231"/>
      <c r="D744" s="231"/>
      <c r="E744" s="269"/>
      <c r="F744" s="231"/>
      <c r="G744" s="231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31"/>
      <c r="B745" s="269"/>
      <c r="C745" s="231"/>
      <c r="D745" s="231"/>
      <c r="E745" s="269"/>
      <c r="F745" s="231"/>
      <c r="G745" s="231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31"/>
      <c r="B746" s="269"/>
      <c r="C746" s="231"/>
      <c r="D746" s="231"/>
      <c r="E746" s="269"/>
      <c r="F746" s="231"/>
      <c r="G746" s="231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31"/>
      <c r="B747" s="269"/>
      <c r="C747" s="231"/>
      <c r="D747" s="231"/>
      <c r="E747" s="269"/>
      <c r="F747" s="231"/>
      <c r="G747" s="231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31"/>
      <c r="B748" s="269"/>
      <c r="C748" s="231"/>
      <c r="D748" s="231"/>
      <c r="E748" s="269"/>
      <c r="F748" s="231"/>
      <c r="G748" s="231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31"/>
      <c r="B749" s="269"/>
      <c r="C749" s="231"/>
      <c r="D749" s="231"/>
      <c r="E749" s="269"/>
      <c r="F749" s="231"/>
      <c r="G749" s="231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31"/>
      <c r="B750" s="269"/>
      <c r="C750" s="231"/>
      <c r="D750" s="231"/>
      <c r="E750" s="269"/>
      <c r="F750" s="231"/>
      <c r="G750" s="231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31"/>
      <c r="B751" s="269"/>
      <c r="C751" s="231"/>
      <c r="D751" s="231"/>
      <c r="E751" s="269"/>
      <c r="F751" s="231"/>
      <c r="G751" s="231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31"/>
      <c r="B752" s="269"/>
      <c r="C752" s="231"/>
      <c r="D752" s="231"/>
      <c r="E752" s="269"/>
      <c r="F752" s="231"/>
      <c r="G752" s="231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31"/>
      <c r="B753" s="269"/>
      <c r="C753" s="231"/>
      <c r="D753" s="231"/>
      <c r="E753" s="269"/>
      <c r="F753" s="231"/>
      <c r="G753" s="231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31"/>
      <c r="B754" s="269"/>
      <c r="C754" s="231"/>
      <c r="D754" s="231"/>
      <c r="E754" s="269"/>
      <c r="F754" s="231"/>
      <c r="G754" s="231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31"/>
      <c r="B755" s="269"/>
      <c r="C755" s="231"/>
      <c r="D755" s="231"/>
      <c r="E755" s="269"/>
      <c r="F755" s="231"/>
      <c r="G755" s="231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31"/>
      <c r="B756" s="269"/>
      <c r="C756" s="231"/>
      <c r="D756" s="231"/>
      <c r="E756" s="269"/>
      <c r="F756" s="231"/>
      <c r="G756" s="231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31"/>
      <c r="B757" s="269"/>
      <c r="C757" s="231"/>
      <c r="D757" s="231"/>
      <c r="E757" s="269"/>
      <c r="F757" s="231"/>
      <c r="G757" s="231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31"/>
      <c r="B758" s="269"/>
      <c r="C758" s="231"/>
      <c r="D758" s="231"/>
      <c r="E758" s="269"/>
      <c r="F758" s="231"/>
      <c r="G758" s="231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31"/>
      <c r="B759" s="269"/>
      <c r="C759" s="231"/>
      <c r="D759" s="231"/>
      <c r="E759" s="269"/>
      <c r="F759" s="231"/>
      <c r="G759" s="231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31"/>
      <c r="B760" s="269"/>
      <c r="C760" s="231"/>
      <c r="D760" s="231"/>
      <c r="E760" s="269"/>
      <c r="F760" s="231"/>
      <c r="G760" s="231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31"/>
      <c r="B761" s="269"/>
      <c r="C761" s="231"/>
      <c r="D761" s="231"/>
      <c r="E761" s="269"/>
      <c r="F761" s="231"/>
      <c r="G761" s="231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31"/>
      <c r="B762" s="269"/>
      <c r="C762" s="231"/>
      <c r="D762" s="231"/>
      <c r="E762" s="269"/>
      <c r="F762" s="231"/>
      <c r="G762" s="231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31"/>
      <c r="B763" s="269"/>
      <c r="C763" s="231"/>
      <c r="D763" s="231"/>
      <c r="E763" s="269"/>
      <c r="F763" s="231"/>
      <c r="G763" s="231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31"/>
      <c r="B764" s="269"/>
      <c r="C764" s="231"/>
      <c r="D764" s="231"/>
      <c r="E764" s="269"/>
      <c r="F764" s="231"/>
      <c r="G764" s="231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31"/>
      <c r="B765" s="269"/>
      <c r="C765" s="231"/>
      <c r="D765" s="231"/>
      <c r="E765" s="269"/>
      <c r="F765" s="231"/>
      <c r="G765" s="231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31"/>
      <c r="B766" s="269"/>
      <c r="C766" s="231"/>
      <c r="D766" s="231"/>
      <c r="E766" s="269"/>
      <c r="F766" s="231"/>
      <c r="G766" s="231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31"/>
      <c r="B767" s="269"/>
      <c r="C767" s="231"/>
      <c r="D767" s="231"/>
      <c r="E767" s="269"/>
      <c r="F767" s="231"/>
      <c r="G767" s="231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31"/>
      <c r="B768" s="269"/>
      <c r="C768" s="231"/>
      <c r="D768" s="231"/>
      <c r="E768" s="269"/>
      <c r="F768" s="231"/>
      <c r="G768" s="231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31"/>
      <c r="B769" s="269"/>
      <c r="C769" s="231"/>
      <c r="D769" s="231"/>
      <c r="E769" s="269"/>
      <c r="F769" s="231"/>
      <c r="G769" s="231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31"/>
      <c r="B770" s="269"/>
      <c r="C770" s="231"/>
      <c r="D770" s="231"/>
      <c r="E770" s="269"/>
      <c r="F770" s="231"/>
      <c r="G770" s="231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31"/>
      <c r="B771" s="269"/>
      <c r="C771" s="231"/>
      <c r="D771" s="231"/>
      <c r="E771" s="269"/>
      <c r="F771" s="231"/>
      <c r="G771" s="231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31"/>
      <c r="B772" s="269"/>
      <c r="C772" s="231"/>
      <c r="D772" s="231"/>
      <c r="E772" s="269"/>
      <c r="F772" s="231"/>
      <c r="G772" s="231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31"/>
      <c r="B773" s="269"/>
      <c r="C773" s="231"/>
      <c r="D773" s="231"/>
      <c r="E773" s="269"/>
      <c r="F773" s="231"/>
      <c r="G773" s="231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31"/>
      <c r="B774" s="269"/>
      <c r="C774" s="231"/>
      <c r="D774" s="231"/>
      <c r="E774" s="269"/>
      <c r="F774" s="231"/>
      <c r="G774" s="231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31"/>
      <c r="B775" s="269"/>
      <c r="C775" s="231"/>
      <c r="D775" s="231"/>
      <c r="E775" s="269"/>
      <c r="F775" s="231"/>
      <c r="G775" s="231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31"/>
      <c r="B776" s="269"/>
      <c r="C776" s="231"/>
      <c r="D776" s="231"/>
      <c r="E776" s="269"/>
      <c r="F776" s="231"/>
      <c r="G776" s="231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31"/>
      <c r="B777" s="269"/>
      <c r="C777" s="231"/>
      <c r="D777" s="231"/>
      <c r="E777" s="269"/>
      <c r="F777" s="231"/>
      <c r="G777" s="231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31"/>
      <c r="B778" s="269"/>
      <c r="C778" s="231"/>
      <c r="D778" s="231"/>
      <c r="E778" s="269"/>
      <c r="F778" s="231"/>
      <c r="G778" s="231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31"/>
      <c r="B779" s="269"/>
      <c r="C779" s="231"/>
      <c r="D779" s="231"/>
      <c r="E779" s="269"/>
      <c r="F779" s="231"/>
      <c r="G779" s="231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31"/>
      <c r="B780" s="269"/>
      <c r="C780" s="231"/>
      <c r="D780" s="231"/>
      <c r="E780" s="269"/>
      <c r="F780" s="231"/>
      <c r="G780" s="231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31"/>
      <c r="B781" s="269"/>
      <c r="C781" s="231"/>
      <c r="D781" s="231"/>
      <c r="E781" s="269"/>
      <c r="F781" s="231"/>
      <c r="G781" s="231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31"/>
      <c r="B782" s="269"/>
      <c r="C782" s="231"/>
      <c r="D782" s="231"/>
      <c r="E782" s="269"/>
      <c r="F782" s="231"/>
      <c r="G782" s="231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31"/>
      <c r="B783" s="269"/>
      <c r="C783" s="231"/>
      <c r="D783" s="231"/>
      <c r="E783" s="269"/>
      <c r="F783" s="231"/>
      <c r="G783" s="231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31"/>
      <c r="B784" s="269"/>
      <c r="C784" s="231"/>
      <c r="D784" s="231"/>
      <c r="E784" s="269"/>
      <c r="F784" s="231"/>
      <c r="G784" s="231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31"/>
      <c r="B785" s="269"/>
      <c r="C785" s="231"/>
      <c r="D785" s="231"/>
      <c r="E785" s="269"/>
      <c r="F785" s="231"/>
      <c r="G785" s="231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31"/>
      <c r="B786" s="269"/>
      <c r="C786" s="231"/>
      <c r="D786" s="231"/>
      <c r="E786" s="269"/>
      <c r="F786" s="231"/>
      <c r="G786" s="231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31"/>
      <c r="B787" s="269"/>
      <c r="C787" s="231"/>
      <c r="D787" s="231"/>
      <c r="E787" s="269"/>
      <c r="F787" s="231"/>
      <c r="G787" s="231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31"/>
      <c r="B788" s="269"/>
      <c r="C788" s="231"/>
      <c r="D788" s="231"/>
      <c r="E788" s="269"/>
      <c r="F788" s="231"/>
      <c r="G788" s="231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31"/>
      <c r="B789" s="269"/>
      <c r="C789" s="231"/>
      <c r="D789" s="231"/>
      <c r="E789" s="269"/>
      <c r="F789" s="231"/>
      <c r="G789" s="231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31"/>
      <c r="B790" s="269"/>
      <c r="C790" s="231"/>
      <c r="D790" s="231"/>
      <c r="E790" s="269"/>
      <c r="F790" s="231"/>
      <c r="G790" s="231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31"/>
      <c r="B791" s="269"/>
      <c r="C791" s="231"/>
      <c r="D791" s="231"/>
      <c r="E791" s="269"/>
      <c r="F791" s="231"/>
      <c r="G791" s="231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31"/>
      <c r="B792" s="269"/>
      <c r="C792" s="231"/>
      <c r="D792" s="231"/>
      <c r="E792" s="269"/>
      <c r="F792" s="231"/>
      <c r="G792" s="231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31"/>
      <c r="B793" s="269"/>
      <c r="C793" s="231"/>
      <c r="D793" s="231"/>
      <c r="E793" s="269"/>
      <c r="F793" s="231"/>
      <c r="G793" s="231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31"/>
      <c r="B794" s="269"/>
      <c r="C794" s="231"/>
      <c r="D794" s="231"/>
      <c r="E794" s="269"/>
      <c r="F794" s="231"/>
      <c r="G794" s="231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31"/>
      <c r="B795" s="269"/>
      <c r="C795" s="231"/>
      <c r="D795" s="231"/>
      <c r="E795" s="269"/>
      <c r="F795" s="231"/>
      <c r="G795" s="231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31"/>
      <c r="B796" s="269"/>
      <c r="C796" s="231"/>
      <c r="D796" s="231"/>
      <c r="E796" s="269"/>
      <c r="F796" s="231"/>
      <c r="G796" s="231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31"/>
      <c r="B797" s="269"/>
      <c r="C797" s="231"/>
      <c r="D797" s="231"/>
      <c r="E797" s="269"/>
      <c r="F797" s="231"/>
      <c r="G797" s="231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31"/>
      <c r="B798" s="269"/>
      <c r="C798" s="231"/>
      <c r="D798" s="231"/>
      <c r="E798" s="269"/>
      <c r="F798" s="231"/>
      <c r="G798" s="231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31"/>
      <c r="B799" s="269"/>
      <c r="C799" s="231"/>
      <c r="D799" s="231"/>
      <c r="E799" s="269"/>
      <c r="F799" s="231"/>
      <c r="G799" s="231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31"/>
      <c r="B800" s="269"/>
      <c r="C800" s="231"/>
      <c r="D800" s="231"/>
      <c r="E800" s="269"/>
      <c r="F800" s="231"/>
      <c r="G800" s="231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31"/>
      <c r="B801" s="269"/>
      <c r="C801" s="231"/>
      <c r="D801" s="231"/>
      <c r="E801" s="269"/>
      <c r="F801" s="231"/>
      <c r="G801" s="231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31"/>
      <c r="B802" s="269"/>
      <c r="C802" s="231"/>
      <c r="D802" s="231"/>
      <c r="E802" s="269"/>
      <c r="F802" s="231"/>
      <c r="G802" s="231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31"/>
      <c r="B803" s="269"/>
      <c r="C803" s="231"/>
      <c r="D803" s="231"/>
      <c r="E803" s="269"/>
      <c r="F803" s="231"/>
      <c r="G803" s="231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31"/>
      <c r="B804" s="269"/>
      <c r="C804" s="231"/>
      <c r="D804" s="231"/>
      <c r="E804" s="269"/>
      <c r="F804" s="231"/>
      <c r="G804" s="231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31"/>
      <c r="B805" s="269"/>
      <c r="C805" s="231"/>
      <c r="D805" s="231"/>
      <c r="E805" s="269"/>
      <c r="F805" s="231"/>
      <c r="G805" s="231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31"/>
      <c r="B806" s="269"/>
      <c r="C806" s="231"/>
      <c r="D806" s="231"/>
      <c r="E806" s="269"/>
      <c r="F806" s="231"/>
      <c r="G806" s="231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31"/>
      <c r="B807" s="269"/>
      <c r="C807" s="231"/>
      <c r="D807" s="231"/>
      <c r="E807" s="269"/>
      <c r="F807" s="231"/>
      <c r="G807" s="231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31"/>
      <c r="B808" s="269"/>
      <c r="C808" s="231"/>
      <c r="D808" s="231"/>
      <c r="E808" s="269"/>
      <c r="F808" s="231"/>
      <c r="G808" s="231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31"/>
      <c r="B809" s="269"/>
      <c r="C809" s="231"/>
      <c r="D809" s="231"/>
      <c r="E809" s="269"/>
      <c r="F809" s="231"/>
      <c r="G809" s="231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31"/>
      <c r="B810" s="269"/>
      <c r="C810" s="231"/>
      <c r="D810" s="231"/>
      <c r="E810" s="269"/>
      <c r="F810" s="231"/>
      <c r="G810" s="231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31"/>
      <c r="B811" s="269"/>
      <c r="C811" s="231"/>
      <c r="D811" s="231"/>
      <c r="E811" s="269"/>
      <c r="F811" s="231"/>
      <c r="G811" s="231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31"/>
      <c r="B812" s="269"/>
      <c r="C812" s="231"/>
      <c r="D812" s="231"/>
      <c r="E812" s="269"/>
      <c r="F812" s="231"/>
      <c r="G812" s="231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31"/>
      <c r="B813" s="269"/>
      <c r="C813" s="231"/>
      <c r="D813" s="231"/>
      <c r="E813" s="269"/>
      <c r="F813" s="231"/>
      <c r="G813" s="231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31"/>
      <c r="B814" s="269"/>
      <c r="C814" s="231"/>
      <c r="D814" s="231"/>
      <c r="E814" s="269"/>
      <c r="F814" s="231"/>
      <c r="G814" s="231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31"/>
      <c r="B815" s="269"/>
      <c r="C815" s="231"/>
      <c r="D815" s="231"/>
      <c r="E815" s="269"/>
      <c r="F815" s="231"/>
      <c r="G815" s="231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31"/>
      <c r="B816" s="269"/>
      <c r="C816" s="231"/>
      <c r="D816" s="231"/>
      <c r="E816" s="269"/>
      <c r="F816" s="231"/>
      <c r="G816" s="231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31"/>
      <c r="B817" s="269"/>
      <c r="C817" s="231"/>
      <c r="D817" s="231"/>
      <c r="E817" s="269"/>
      <c r="F817" s="231"/>
      <c r="G817" s="231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31"/>
      <c r="B818" s="269"/>
      <c r="C818" s="231"/>
      <c r="D818" s="231"/>
      <c r="E818" s="269"/>
      <c r="F818" s="231"/>
      <c r="G818" s="231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31"/>
      <c r="B819" s="269"/>
      <c r="C819" s="231"/>
      <c r="D819" s="231"/>
      <c r="E819" s="269"/>
      <c r="F819" s="231"/>
      <c r="G819" s="231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31"/>
      <c r="B820" s="269"/>
      <c r="C820" s="231"/>
      <c r="D820" s="231"/>
      <c r="E820" s="269"/>
      <c r="F820" s="231"/>
      <c r="G820" s="231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31"/>
      <c r="B821" s="269"/>
      <c r="C821" s="231"/>
      <c r="D821" s="231"/>
      <c r="E821" s="269"/>
      <c r="F821" s="231"/>
      <c r="G821" s="231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31"/>
      <c r="B822" s="269"/>
      <c r="C822" s="231"/>
      <c r="D822" s="231"/>
      <c r="E822" s="269"/>
      <c r="F822" s="231"/>
      <c r="G822" s="231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31"/>
      <c r="B823" s="269"/>
      <c r="C823" s="231"/>
      <c r="D823" s="231"/>
      <c r="E823" s="269"/>
      <c r="F823" s="231"/>
      <c r="G823" s="231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31"/>
      <c r="B824" s="269"/>
      <c r="C824" s="231"/>
      <c r="D824" s="231"/>
      <c r="E824" s="269"/>
      <c r="F824" s="231"/>
      <c r="G824" s="231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31"/>
      <c r="B825" s="269"/>
      <c r="C825" s="231"/>
      <c r="D825" s="231"/>
      <c r="E825" s="269"/>
      <c r="F825" s="231"/>
      <c r="G825" s="231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31"/>
      <c r="B826" s="269"/>
      <c r="C826" s="231"/>
      <c r="D826" s="231"/>
      <c r="E826" s="269"/>
      <c r="F826" s="231"/>
      <c r="G826" s="231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31"/>
      <c r="B827" s="269"/>
      <c r="C827" s="231"/>
      <c r="D827" s="231"/>
      <c r="E827" s="269"/>
      <c r="F827" s="231"/>
      <c r="G827" s="231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31"/>
      <c r="B828" s="269"/>
      <c r="C828" s="231"/>
      <c r="D828" s="231"/>
      <c r="E828" s="269"/>
      <c r="F828" s="231"/>
      <c r="G828" s="231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31"/>
      <c r="B829" s="269"/>
      <c r="C829" s="231"/>
      <c r="D829" s="231"/>
      <c r="E829" s="269"/>
      <c r="F829" s="231"/>
      <c r="G829" s="231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31"/>
      <c r="B830" s="269"/>
      <c r="C830" s="231"/>
      <c r="D830" s="231"/>
      <c r="E830" s="269"/>
      <c r="F830" s="231"/>
      <c r="G830" s="231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31"/>
      <c r="B831" s="269"/>
      <c r="C831" s="231"/>
      <c r="D831" s="231"/>
      <c r="E831" s="269"/>
      <c r="F831" s="231"/>
      <c r="G831" s="231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31"/>
      <c r="B832" s="269"/>
      <c r="C832" s="231"/>
      <c r="D832" s="231"/>
      <c r="E832" s="269"/>
      <c r="F832" s="231"/>
      <c r="G832" s="231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31"/>
      <c r="B833" s="269"/>
      <c r="C833" s="231"/>
      <c r="D833" s="231"/>
      <c r="E833" s="269"/>
      <c r="F833" s="231"/>
      <c r="G833" s="231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31"/>
      <c r="B834" s="269"/>
      <c r="C834" s="231"/>
      <c r="D834" s="231"/>
      <c r="E834" s="269"/>
      <c r="F834" s="231"/>
      <c r="G834" s="231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31"/>
      <c r="B835" s="269"/>
      <c r="C835" s="231"/>
      <c r="D835" s="231"/>
      <c r="E835" s="269"/>
      <c r="F835" s="231"/>
      <c r="G835" s="231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31"/>
      <c r="B836" s="269"/>
      <c r="C836" s="231"/>
      <c r="D836" s="231"/>
      <c r="E836" s="269"/>
      <c r="F836" s="231"/>
      <c r="G836" s="231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31"/>
      <c r="B837" s="269"/>
      <c r="C837" s="231"/>
      <c r="D837" s="231"/>
      <c r="E837" s="269"/>
      <c r="F837" s="231"/>
      <c r="G837" s="231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31"/>
      <c r="B838" s="269"/>
      <c r="C838" s="231"/>
      <c r="D838" s="231"/>
      <c r="E838" s="269"/>
      <c r="F838" s="231"/>
      <c r="G838" s="231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31"/>
      <c r="B839" s="269"/>
      <c r="C839" s="231"/>
      <c r="D839" s="231"/>
      <c r="E839" s="269"/>
      <c r="F839" s="231"/>
      <c r="G839" s="231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31"/>
      <c r="B840" s="269"/>
      <c r="C840" s="231"/>
      <c r="D840" s="231"/>
      <c r="E840" s="269"/>
      <c r="F840" s="231"/>
      <c r="G840" s="231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31"/>
      <c r="B841" s="269"/>
      <c r="C841" s="231"/>
      <c r="D841" s="231"/>
      <c r="E841" s="269"/>
      <c r="F841" s="231"/>
      <c r="G841" s="231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31"/>
      <c r="B842" s="269"/>
      <c r="C842" s="231"/>
      <c r="D842" s="231"/>
      <c r="E842" s="269"/>
      <c r="F842" s="231"/>
      <c r="G842" s="231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31"/>
      <c r="B843" s="269"/>
      <c r="C843" s="231"/>
      <c r="D843" s="231"/>
      <c r="E843" s="269"/>
      <c r="F843" s="231"/>
      <c r="G843" s="231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31"/>
      <c r="B844" s="269"/>
      <c r="C844" s="231"/>
      <c r="D844" s="231"/>
      <c r="E844" s="269"/>
      <c r="F844" s="231"/>
      <c r="G844" s="231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31"/>
      <c r="B845" s="269"/>
      <c r="C845" s="231"/>
      <c r="D845" s="231"/>
      <c r="E845" s="269"/>
      <c r="F845" s="231"/>
      <c r="G845" s="231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31"/>
      <c r="B846" s="269"/>
      <c r="C846" s="231"/>
      <c r="D846" s="231"/>
      <c r="E846" s="269"/>
      <c r="F846" s="231"/>
      <c r="G846" s="231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31"/>
      <c r="B847" s="269"/>
      <c r="C847" s="231"/>
      <c r="D847" s="231"/>
      <c r="E847" s="269"/>
      <c r="F847" s="231"/>
      <c r="G847" s="231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31"/>
      <c r="B848" s="269"/>
      <c r="C848" s="231"/>
      <c r="D848" s="231"/>
      <c r="E848" s="269"/>
      <c r="F848" s="231"/>
      <c r="G848" s="231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31"/>
      <c r="B849" s="269"/>
      <c r="C849" s="231"/>
      <c r="D849" s="231"/>
      <c r="E849" s="269"/>
      <c r="F849" s="231"/>
      <c r="G849" s="231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31"/>
      <c r="B850" s="269"/>
      <c r="C850" s="231"/>
      <c r="D850" s="231"/>
      <c r="E850" s="269"/>
      <c r="F850" s="231"/>
      <c r="G850" s="231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31"/>
      <c r="B851" s="269"/>
      <c r="C851" s="231"/>
      <c r="D851" s="231"/>
      <c r="E851" s="269"/>
      <c r="F851" s="231"/>
      <c r="G851" s="231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31"/>
      <c r="B852" s="269"/>
      <c r="C852" s="231"/>
      <c r="D852" s="231"/>
      <c r="E852" s="269"/>
      <c r="F852" s="231"/>
      <c r="G852" s="231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31"/>
      <c r="B853" s="269"/>
      <c r="C853" s="231"/>
      <c r="D853" s="231"/>
      <c r="E853" s="269"/>
      <c r="F853" s="231"/>
      <c r="G853" s="231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31"/>
      <c r="B854" s="269"/>
      <c r="C854" s="231"/>
      <c r="D854" s="231"/>
      <c r="E854" s="269"/>
      <c r="F854" s="231"/>
      <c r="G854" s="231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31"/>
      <c r="B855" s="269"/>
      <c r="C855" s="231"/>
      <c r="D855" s="231"/>
      <c r="E855" s="269"/>
      <c r="F855" s="231"/>
      <c r="G855" s="231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31"/>
      <c r="B856" s="269"/>
      <c r="C856" s="231"/>
      <c r="D856" s="231"/>
      <c r="E856" s="269"/>
      <c r="F856" s="231"/>
      <c r="G856" s="231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31"/>
      <c r="B857" s="269"/>
      <c r="C857" s="231"/>
      <c r="D857" s="231"/>
      <c r="E857" s="269"/>
      <c r="F857" s="231"/>
      <c r="G857" s="231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31"/>
      <c r="B858" s="269"/>
      <c r="C858" s="231"/>
      <c r="D858" s="231"/>
      <c r="E858" s="269"/>
      <c r="F858" s="231"/>
      <c r="G858" s="231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31"/>
      <c r="B859" s="269"/>
      <c r="C859" s="231"/>
      <c r="D859" s="231"/>
      <c r="E859" s="269"/>
      <c r="F859" s="231"/>
      <c r="G859" s="231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31"/>
      <c r="B860" s="269"/>
      <c r="C860" s="231"/>
      <c r="D860" s="231"/>
      <c r="E860" s="269"/>
      <c r="F860" s="231"/>
      <c r="G860" s="231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31"/>
      <c r="B861" s="269"/>
      <c r="C861" s="231"/>
      <c r="D861" s="231"/>
      <c r="E861" s="269"/>
      <c r="F861" s="231"/>
      <c r="G861" s="231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31"/>
      <c r="B862" s="269"/>
      <c r="C862" s="231"/>
      <c r="D862" s="231"/>
      <c r="E862" s="269"/>
      <c r="F862" s="231"/>
      <c r="G862" s="231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31"/>
      <c r="B863" s="269"/>
      <c r="C863" s="231"/>
      <c r="D863" s="231"/>
      <c r="E863" s="269"/>
      <c r="F863" s="231"/>
      <c r="G863" s="231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31"/>
      <c r="B864" s="269"/>
      <c r="C864" s="231"/>
      <c r="D864" s="231"/>
      <c r="E864" s="269"/>
      <c r="F864" s="231"/>
      <c r="G864" s="231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31"/>
      <c r="B865" s="269"/>
      <c r="C865" s="231"/>
      <c r="D865" s="231"/>
      <c r="E865" s="269"/>
      <c r="F865" s="231"/>
      <c r="G865" s="231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31"/>
      <c r="B866" s="269"/>
      <c r="C866" s="231"/>
      <c r="D866" s="231"/>
      <c r="E866" s="269"/>
      <c r="F866" s="231"/>
      <c r="G866" s="231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31"/>
      <c r="B867" s="269"/>
      <c r="C867" s="231"/>
      <c r="D867" s="231"/>
      <c r="E867" s="269"/>
      <c r="F867" s="231"/>
      <c r="G867" s="231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31"/>
      <c r="B868" s="269"/>
      <c r="C868" s="231"/>
      <c r="D868" s="231"/>
      <c r="E868" s="269"/>
      <c r="F868" s="231"/>
      <c r="G868" s="231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31"/>
      <c r="B869" s="269"/>
      <c r="C869" s="231"/>
      <c r="D869" s="231"/>
      <c r="E869" s="269"/>
      <c r="F869" s="231"/>
      <c r="G869" s="231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31"/>
      <c r="B870" s="269"/>
      <c r="C870" s="231"/>
      <c r="D870" s="231"/>
      <c r="E870" s="269"/>
      <c r="F870" s="231"/>
      <c r="G870" s="231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31"/>
      <c r="B871" s="269"/>
      <c r="C871" s="231"/>
      <c r="D871" s="231"/>
      <c r="E871" s="269"/>
      <c r="F871" s="231"/>
      <c r="G871" s="231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31"/>
      <c r="B872" s="269"/>
      <c r="C872" s="231"/>
      <c r="D872" s="231"/>
      <c r="E872" s="269"/>
      <c r="F872" s="231"/>
      <c r="G872" s="231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31"/>
      <c r="B873" s="269"/>
      <c r="C873" s="231"/>
      <c r="D873" s="231"/>
      <c r="E873" s="269"/>
      <c r="F873" s="231"/>
      <c r="G873" s="231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31"/>
      <c r="B874" s="269"/>
      <c r="C874" s="231"/>
      <c r="D874" s="231"/>
      <c r="E874" s="269"/>
      <c r="F874" s="231"/>
      <c r="G874" s="231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31"/>
      <c r="B875" s="269"/>
      <c r="C875" s="231"/>
      <c r="D875" s="231"/>
      <c r="E875" s="269"/>
      <c r="F875" s="231"/>
      <c r="G875" s="231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31"/>
      <c r="B876" s="269"/>
      <c r="C876" s="231"/>
      <c r="D876" s="231"/>
      <c r="E876" s="269"/>
      <c r="F876" s="231"/>
      <c r="G876" s="231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31"/>
      <c r="B877" s="269"/>
      <c r="C877" s="231"/>
      <c r="D877" s="231"/>
      <c r="E877" s="269"/>
      <c r="F877" s="231"/>
      <c r="G877" s="231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31"/>
      <c r="B878" s="269"/>
      <c r="C878" s="231"/>
      <c r="D878" s="231"/>
      <c r="E878" s="269"/>
      <c r="F878" s="231"/>
      <c r="G878" s="231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31"/>
      <c r="B879" s="269"/>
      <c r="C879" s="231"/>
      <c r="D879" s="231"/>
      <c r="E879" s="269"/>
      <c r="F879" s="231"/>
      <c r="G879" s="231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31"/>
      <c r="B880" s="269"/>
      <c r="C880" s="231"/>
      <c r="D880" s="231"/>
      <c r="E880" s="269"/>
      <c r="F880" s="231"/>
      <c r="G880" s="231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31"/>
      <c r="B881" s="269"/>
      <c r="C881" s="231"/>
      <c r="D881" s="231"/>
      <c r="E881" s="269"/>
      <c r="F881" s="231"/>
      <c r="G881" s="231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31"/>
      <c r="B882" s="269"/>
      <c r="C882" s="231"/>
      <c r="D882" s="231"/>
      <c r="E882" s="269"/>
      <c r="F882" s="231"/>
      <c r="G882" s="231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31"/>
      <c r="B883" s="269"/>
      <c r="C883" s="231"/>
      <c r="D883" s="231"/>
      <c r="E883" s="269"/>
      <c r="F883" s="231"/>
      <c r="G883" s="231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31"/>
      <c r="B884" s="269"/>
      <c r="C884" s="231"/>
      <c r="D884" s="231"/>
      <c r="E884" s="269"/>
      <c r="F884" s="231"/>
      <c r="G884" s="231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31"/>
      <c r="B885" s="269"/>
      <c r="C885" s="231"/>
      <c r="D885" s="231"/>
      <c r="E885" s="269"/>
      <c r="F885" s="231"/>
      <c r="G885" s="231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31"/>
      <c r="B886" s="269"/>
      <c r="C886" s="231"/>
      <c r="D886" s="231"/>
      <c r="E886" s="269"/>
      <c r="F886" s="231"/>
      <c r="G886" s="231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31"/>
      <c r="B887" s="269"/>
      <c r="C887" s="231"/>
      <c r="D887" s="231"/>
      <c r="E887" s="269"/>
      <c r="F887" s="231"/>
      <c r="G887" s="231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31"/>
      <c r="B888" s="269"/>
      <c r="C888" s="231"/>
      <c r="D888" s="231"/>
      <c r="E888" s="269"/>
      <c r="F888" s="231"/>
      <c r="G888" s="231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31"/>
      <c r="B889" s="269"/>
      <c r="C889" s="231"/>
      <c r="D889" s="231"/>
      <c r="E889" s="269"/>
      <c r="F889" s="231"/>
      <c r="G889" s="231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31"/>
      <c r="B890" s="269"/>
      <c r="C890" s="231"/>
      <c r="D890" s="231"/>
      <c r="E890" s="269"/>
      <c r="F890" s="231"/>
      <c r="G890" s="231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31"/>
      <c r="B891" s="269"/>
      <c r="C891" s="231"/>
      <c r="D891" s="231"/>
      <c r="E891" s="269"/>
      <c r="F891" s="231"/>
      <c r="G891" s="231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31"/>
      <c r="B892" s="269"/>
      <c r="C892" s="231"/>
      <c r="D892" s="231"/>
      <c r="E892" s="269"/>
      <c r="F892" s="231"/>
      <c r="G892" s="231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31"/>
      <c r="B893" s="269"/>
      <c r="C893" s="231"/>
      <c r="D893" s="231"/>
      <c r="E893" s="269"/>
      <c r="F893" s="231"/>
      <c r="G893" s="231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31"/>
      <c r="B894" s="269"/>
      <c r="C894" s="231"/>
      <c r="D894" s="231"/>
      <c r="E894" s="269"/>
      <c r="F894" s="231"/>
      <c r="G894" s="231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31"/>
      <c r="B895" s="269"/>
      <c r="C895" s="231"/>
      <c r="D895" s="231"/>
      <c r="E895" s="269"/>
      <c r="F895" s="231"/>
      <c r="G895" s="231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31"/>
      <c r="B896" s="269"/>
      <c r="C896" s="231"/>
      <c r="D896" s="231"/>
      <c r="E896" s="269"/>
      <c r="F896" s="231"/>
      <c r="G896" s="231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31"/>
      <c r="B897" s="269"/>
      <c r="C897" s="231"/>
      <c r="D897" s="231"/>
      <c r="E897" s="269"/>
      <c r="F897" s="231"/>
      <c r="G897" s="231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31"/>
      <c r="B898" s="269"/>
      <c r="C898" s="231"/>
      <c r="D898" s="231"/>
      <c r="E898" s="269"/>
      <c r="F898" s="231"/>
      <c r="G898" s="231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31"/>
      <c r="B899" s="269"/>
      <c r="C899" s="231"/>
      <c r="D899" s="231"/>
      <c r="E899" s="269"/>
      <c r="F899" s="231"/>
      <c r="G899" s="231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31"/>
      <c r="B900" s="269"/>
      <c r="C900" s="231"/>
      <c r="D900" s="231"/>
      <c r="E900" s="269"/>
      <c r="F900" s="231"/>
      <c r="G900" s="231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31"/>
      <c r="B901" s="269"/>
      <c r="C901" s="231"/>
      <c r="D901" s="231"/>
      <c r="E901" s="269"/>
      <c r="F901" s="231"/>
      <c r="G901" s="231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31"/>
      <c r="B902" s="269"/>
      <c r="C902" s="231"/>
      <c r="D902" s="231"/>
      <c r="E902" s="269"/>
      <c r="F902" s="231"/>
      <c r="G902" s="231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31"/>
      <c r="B903" s="269"/>
      <c r="C903" s="231"/>
      <c r="D903" s="231"/>
      <c r="E903" s="269"/>
      <c r="F903" s="231"/>
      <c r="G903" s="231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31"/>
      <c r="B904" s="269"/>
      <c r="C904" s="231"/>
      <c r="D904" s="231"/>
      <c r="E904" s="269"/>
      <c r="F904" s="231"/>
      <c r="G904" s="231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31"/>
      <c r="B905" s="269"/>
      <c r="C905" s="231"/>
      <c r="D905" s="231"/>
      <c r="E905" s="269"/>
      <c r="F905" s="231"/>
      <c r="G905" s="231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31"/>
      <c r="B906" s="269"/>
      <c r="C906" s="231"/>
      <c r="D906" s="231"/>
      <c r="E906" s="269"/>
      <c r="F906" s="231"/>
      <c r="G906" s="231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31"/>
      <c r="B907" s="269"/>
      <c r="C907" s="231"/>
      <c r="D907" s="231"/>
      <c r="E907" s="269"/>
      <c r="F907" s="231"/>
      <c r="G907" s="231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31"/>
      <c r="B908" s="269"/>
      <c r="C908" s="231"/>
      <c r="D908" s="231"/>
      <c r="E908" s="269"/>
      <c r="F908" s="231"/>
      <c r="G908" s="231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31"/>
      <c r="B909" s="269"/>
      <c r="C909" s="231"/>
      <c r="D909" s="231"/>
      <c r="E909" s="269"/>
      <c r="F909" s="231"/>
      <c r="G909" s="231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31"/>
      <c r="B910" s="269"/>
      <c r="C910" s="231"/>
      <c r="D910" s="231"/>
      <c r="E910" s="269"/>
      <c r="F910" s="231"/>
      <c r="G910" s="231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31"/>
      <c r="B911" s="269"/>
      <c r="C911" s="231"/>
      <c r="D911" s="231"/>
      <c r="E911" s="269"/>
      <c r="F911" s="231"/>
      <c r="G911" s="231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31"/>
      <c r="B912" s="269"/>
      <c r="C912" s="231"/>
      <c r="D912" s="231"/>
      <c r="E912" s="269"/>
      <c r="F912" s="231"/>
      <c r="G912" s="231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31"/>
      <c r="B913" s="269"/>
      <c r="C913" s="231"/>
      <c r="D913" s="231"/>
      <c r="E913" s="269"/>
      <c r="F913" s="231"/>
      <c r="G913" s="231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31"/>
      <c r="B914" s="269"/>
      <c r="C914" s="231"/>
      <c r="D914" s="231"/>
      <c r="E914" s="269"/>
      <c r="F914" s="231"/>
      <c r="G914" s="231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31"/>
      <c r="B915" s="269"/>
      <c r="C915" s="231"/>
      <c r="D915" s="231"/>
      <c r="E915" s="269"/>
      <c r="F915" s="231"/>
      <c r="G915" s="231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31"/>
      <c r="B916" s="269"/>
      <c r="C916" s="231"/>
      <c r="D916" s="231"/>
      <c r="E916" s="269"/>
      <c r="F916" s="231"/>
      <c r="G916" s="231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31"/>
      <c r="B917" s="269"/>
      <c r="C917" s="231"/>
      <c r="D917" s="231"/>
      <c r="E917" s="269"/>
      <c r="F917" s="231"/>
      <c r="G917" s="231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31"/>
      <c r="B918" s="269"/>
      <c r="C918" s="231"/>
      <c r="D918" s="231"/>
      <c r="E918" s="269"/>
      <c r="F918" s="231"/>
      <c r="G918" s="231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31"/>
      <c r="B919" s="269"/>
      <c r="C919" s="231"/>
      <c r="D919" s="231"/>
      <c r="E919" s="269"/>
      <c r="F919" s="231"/>
      <c r="G919" s="231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31"/>
      <c r="B920" s="269"/>
      <c r="C920" s="231"/>
      <c r="D920" s="231"/>
      <c r="E920" s="269"/>
      <c r="F920" s="231"/>
      <c r="G920" s="231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31"/>
      <c r="B921" s="269"/>
      <c r="C921" s="231"/>
      <c r="D921" s="231"/>
      <c r="E921" s="269"/>
      <c r="F921" s="231"/>
      <c r="G921" s="231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31"/>
      <c r="B922" s="269"/>
      <c r="C922" s="231"/>
      <c r="D922" s="231"/>
      <c r="E922" s="269"/>
      <c r="F922" s="231"/>
      <c r="G922" s="231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31"/>
      <c r="B923" s="269"/>
      <c r="C923" s="231"/>
      <c r="D923" s="231"/>
      <c r="E923" s="269"/>
      <c r="F923" s="231"/>
      <c r="G923" s="231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31"/>
      <c r="B924" s="269"/>
      <c r="C924" s="231"/>
      <c r="D924" s="231"/>
      <c r="E924" s="269"/>
      <c r="F924" s="231"/>
      <c r="G924" s="231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31"/>
      <c r="B925" s="269"/>
      <c r="C925" s="231"/>
      <c r="D925" s="231"/>
      <c r="E925" s="269"/>
      <c r="F925" s="231"/>
      <c r="G925" s="231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31"/>
      <c r="B926" s="269"/>
      <c r="C926" s="231"/>
      <c r="D926" s="231"/>
      <c r="E926" s="269"/>
      <c r="F926" s="231"/>
      <c r="G926" s="231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31"/>
      <c r="B927" s="269"/>
      <c r="C927" s="231"/>
      <c r="D927" s="231"/>
      <c r="E927" s="269"/>
      <c r="F927" s="231"/>
      <c r="G927" s="231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31"/>
      <c r="B928" s="269"/>
      <c r="C928" s="231"/>
      <c r="D928" s="231"/>
      <c r="E928" s="269"/>
      <c r="F928" s="231"/>
      <c r="G928" s="231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31"/>
      <c r="B929" s="269"/>
      <c r="C929" s="231"/>
      <c r="D929" s="231"/>
      <c r="E929" s="269"/>
      <c r="F929" s="231"/>
      <c r="G929" s="231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31"/>
      <c r="B930" s="269"/>
      <c r="C930" s="231"/>
      <c r="D930" s="231"/>
      <c r="E930" s="269"/>
      <c r="F930" s="231"/>
      <c r="G930" s="231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31"/>
      <c r="B931" s="269"/>
      <c r="C931" s="231"/>
      <c r="D931" s="231"/>
      <c r="E931" s="269"/>
      <c r="F931" s="231"/>
      <c r="G931" s="231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31"/>
      <c r="B932" s="269"/>
      <c r="C932" s="231"/>
      <c r="D932" s="231"/>
      <c r="E932" s="269"/>
      <c r="F932" s="231"/>
      <c r="G932" s="231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31"/>
      <c r="B933" s="269"/>
      <c r="C933" s="231"/>
      <c r="D933" s="231"/>
      <c r="E933" s="269"/>
      <c r="F933" s="231"/>
      <c r="G933" s="231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31"/>
      <c r="B934" s="269"/>
      <c r="C934" s="231"/>
      <c r="D934" s="231"/>
      <c r="E934" s="269"/>
      <c r="F934" s="231"/>
      <c r="G934" s="231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31"/>
      <c r="B935" s="269"/>
      <c r="C935" s="231"/>
      <c r="D935" s="231"/>
      <c r="E935" s="269"/>
      <c r="F935" s="231"/>
      <c r="G935" s="231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31"/>
      <c r="B936" s="269"/>
      <c r="C936" s="231"/>
      <c r="D936" s="231"/>
      <c r="E936" s="269"/>
      <c r="F936" s="231"/>
      <c r="G936" s="231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31"/>
      <c r="B937" s="269"/>
      <c r="C937" s="231"/>
      <c r="D937" s="231"/>
      <c r="E937" s="269"/>
      <c r="F937" s="231"/>
      <c r="G937" s="231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31"/>
      <c r="B938" s="269"/>
      <c r="C938" s="231"/>
      <c r="D938" s="231"/>
      <c r="E938" s="269"/>
      <c r="F938" s="231"/>
      <c r="G938" s="231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31"/>
      <c r="B939" s="269"/>
      <c r="C939" s="231"/>
      <c r="D939" s="231"/>
      <c r="E939" s="269"/>
      <c r="F939" s="231"/>
      <c r="G939" s="231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31"/>
      <c r="B940" s="269"/>
      <c r="C940" s="231"/>
      <c r="D940" s="231"/>
      <c r="E940" s="269"/>
      <c r="F940" s="231"/>
      <c r="G940" s="231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31"/>
      <c r="B941" s="269"/>
      <c r="C941" s="231"/>
      <c r="D941" s="231"/>
      <c r="E941" s="269"/>
      <c r="F941" s="231"/>
      <c r="G941" s="231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31"/>
      <c r="B942" s="269"/>
      <c r="C942" s="231"/>
      <c r="D942" s="231"/>
      <c r="E942" s="269"/>
      <c r="F942" s="231"/>
      <c r="G942" s="231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31"/>
      <c r="B943" s="269"/>
      <c r="C943" s="231"/>
      <c r="D943" s="231"/>
      <c r="E943" s="269"/>
      <c r="F943" s="231"/>
      <c r="G943" s="231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31"/>
      <c r="B944" s="269"/>
      <c r="C944" s="231"/>
      <c r="D944" s="231"/>
      <c r="E944" s="269"/>
      <c r="F944" s="231"/>
      <c r="G944" s="231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31"/>
      <c r="B945" s="269"/>
      <c r="C945" s="231"/>
      <c r="D945" s="231"/>
      <c r="E945" s="269"/>
      <c r="F945" s="231"/>
      <c r="G945" s="231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31"/>
      <c r="B946" s="269"/>
      <c r="C946" s="231"/>
      <c r="D946" s="231"/>
      <c r="E946" s="269"/>
      <c r="F946" s="231"/>
      <c r="G946" s="231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31"/>
      <c r="B947" s="269"/>
      <c r="C947" s="231"/>
      <c r="D947" s="231"/>
      <c r="E947" s="269"/>
      <c r="F947" s="231"/>
      <c r="G947" s="231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31"/>
      <c r="B948" s="269"/>
      <c r="C948" s="231"/>
      <c r="D948" s="231"/>
      <c r="E948" s="269"/>
      <c r="F948" s="231"/>
      <c r="G948" s="231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31"/>
      <c r="B949" s="269"/>
      <c r="C949" s="231"/>
      <c r="D949" s="231"/>
      <c r="E949" s="269"/>
      <c r="F949" s="231"/>
      <c r="G949" s="231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31"/>
      <c r="B950" s="269"/>
      <c r="C950" s="231"/>
      <c r="D950" s="231"/>
      <c r="E950" s="269"/>
      <c r="F950" s="231"/>
      <c r="G950" s="231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31"/>
      <c r="B951" s="269"/>
      <c r="C951" s="231"/>
      <c r="D951" s="231"/>
      <c r="E951" s="269"/>
      <c r="F951" s="231"/>
      <c r="G951" s="231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31"/>
      <c r="B952" s="269"/>
      <c r="C952" s="231"/>
      <c r="D952" s="231"/>
      <c r="E952" s="269"/>
      <c r="F952" s="231"/>
      <c r="G952" s="231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31"/>
      <c r="B953" s="269"/>
      <c r="C953" s="231"/>
      <c r="D953" s="231"/>
      <c r="E953" s="269"/>
      <c r="F953" s="231"/>
      <c r="G953" s="231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31"/>
      <c r="B954" s="269"/>
      <c r="C954" s="231"/>
      <c r="D954" s="231"/>
      <c r="E954" s="269"/>
      <c r="F954" s="231"/>
      <c r="G954" s="231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31"/>
      <c r="B955" s="269"/>
      <c r="C955" s="231"/>
      <c r="D955" s="231"/>
      <c r="E955" s="269"/>
      <c r="F955" s="231"/>
      <c r="G955" s="231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31"/>
      <c r="B956" s="269"/>
      <c r="C956" s="231"/>
      <c r="D956" s="231"/>
      <c r="E956" s="269"/>
      <c r="F956" s="231"/>
      <c r="G956" s="231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31"/>
      <c r="B957" s="269"/>
      <c r="C957" s="231"/>
      <c r="D957" s="231"/>
      <c r="E957" s="269"/>
      <c r="F957" s="231"/>
      <c r="G957" s="231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31"/>
      <c r="B958" s="269"/>
      <c r="C958" s="231"/>
      <c r="D958" s="231"/>
      <c r="E958" s="269"/>
      <c r="F958" s="231"/>
      <c r="G958" s="231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31"/>
      <c r="B959" s="269"/>
      <c r="C959" s="231"/>
      <c r="D959" s="231"/>
      <c r="E959" s="269"/>
      <c r="F959" s="231"/>
      <c r="G959" s="231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31"/>
      <c r="B960" s="269"/>
      <c r="C960" s="231"/>
      <c r="D960" s="231"/>
      <c r="E960" s="269"/>
      <c r="F960" s="231"/>
      <c r="G960" s="231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31"/>
      <c r="B961" s="269"/>
      <c r="C961" s="231"/>
      <c r="D961" s="231"/>
      <c r="E961" s="269"/>
      <c r="F961" s="231"/>
      <c r="G961" s="231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31"/>
      <c r="B962" s="269"/>
      <c r="C962" s="231"/>
      <c r="D962" s="231"/>
      <c r="E962" s="269"/>
      <c r="F962" s="231"/>
      <c r="G962" s="231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31"/>
      <c r="B963" s="269"/>
      <c r="C963" s="231"/>
      <c r="D963" s="231"/>
      <c r="E963" s="269"/>
      <c r="F963" s="231"/>
      <c r="G963" s="231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31"/>
      <c r="B964" s="269"/>
      <c r="C964" s="231"/>
      <c r="D964" s="231"/>
      <c r="E964" s="269"/>
      <c r="F964" s="231"/>
      <c r="G964" s="231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31"/>
      <c r="B965" s="269"/>
      <c r="C965" s="231"/>
      <c r="D965" s="231"/>
      <c r="E965" s="269"/>
      <c r="F965" s="231"/>
      <c r="G965" s="231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31"/>
      <c r="B966" s="269"/>
      <c r="C966" s="231"/>
      <c r="D966" s="231"/>
      <c r="E966" s="269"/>
      <c r="F966" s="231"/>
      <c r="G966" s="231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31"/>
      <c r="B967" s="269"/>
      <c r="C967" s="231"/>
      <c r="D967" s="231"/>
      <c r="E967" s="269"/>
      <c r="F967" s="231"/>
      <c r="G967" s="231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31"/>
      <c r="B968" s="269"/>
      <c r="C968" s="231"/>
      <c r="D968" s="231"/>
      <c r="E968" s="269"/>
      <c r="F968" s="231"/>
      <c r="G968" s="231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31"/>
      <c r="B969" s="269"/>
      <c r="C969" s="231"/>
      <c r="D969" s="231"/>
      <c r="E969" s="269"/>
      <c r="F969" s="231"/>
      <c r="G969" s="231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31"/>
      <c r="B970" s="269"/>
      <c r="C970" s="231"/>
      <c r="D970" s="231"/>
      <c r="E970" s="269"/>
      <c r="F970" s="231"/>
      <c r="G970" s="231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31"/>
      <c r="B971" s="269"/>
      <c r="C971" s="231"/>
      <c r="D971" s="231"/>
      <c r="E971" s="269"/>
      <c r="F971" s="231"/>
      <c r="G971" s="231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31"/>
      <c r="B972" s="269"/>
      <c r="C972" s="231"/>
      <c r="D972" s="231"/>
      <c r="E972" s="269"/>
      <c r="F972" s="231"/>
      <c r="G972" s="231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31"/>
      <c r="B973" s="269"/>
      <c r="C973" s="231"/>
      <c r="D973" s="231"/>
      <c r="E973" s="269"/>
      <c r="F973" s="231"/>
      <c r="G973" s="231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31"/>
      <c r="B974" s="269"/>
      <c r="C974" s="231"/>
      <c r="D974" s="231"/>
      <c r="E974" s="269"/>
      <c r="F974" s="231"/>
      <c r="G974" s="231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31"/>
      <c r="B975" s="269"/>
      <c r="C975" s="231"/>
      <c r="D975" s="231"/>
      <c r="E975" s="269"/>
      <c r="F975" s="231"/>
      <c r="G975" s="231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31"/>
      <c r="B976" s="269"/>
      <c r="C976" s="231"/>
      <c r="D976" s="231"/>
      <c r="E976" s="269"/>
      <c r="F976" s="231"/>
      <c r="G976" s="231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31"/>
      <c r="B977" s="269"/>
      <c r="C977" s="231"/>
      <c r="D977" s="231"/>
      <c r="E977" s="269"/>
      <c r="F977" s="231"/>
      <c r="G977" s="231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31"/>
      <c r="B978" s="269"/>
      <c r="C978" s="231"/>
      <c r="D978" s="231"/>
      <c r="E978" s="269"/>
      <c r="F978" s="231"/>
      <c r="G978" s="231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31"/>
      <c r="B979" s="269"/>
      <c r="C979" s="231"/>
      <c r="D979" s="231"/>
      <c r="E979" s="269"/>
      <c r="F979" s="231"/>
      <c r="G979" s="231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31"/>
      <c r="B980" s="269"/>
      <c r="C980" s="231"/>
      <c r="D980" s="231"/>
      <c r="E980" s="269"/>
      <c r="F980" s="231"/>
      <c r="G980" s="231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31"/>
      <c r="B981" s="269"/>
      <c r="C981" s="231"/>
      <c r="D981" s="231"/>
      <c r="E981" s="269"/>
      <c r="F981" s="231"/>
      <c r="G981" s="231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31"/>
      <c r="B982" s="269"/>
      <c r="C982" s="231"/>
      <c r="D982" s="231"/>
      <c r="E982" s="269"/>
      <c r="F982" s="231"/>
      <c r="G982" s="231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31"/>
      <c r="B983" s="269"/>
      <c r="C983" s="231"/>
      <c r="D983" s="231"/>
      <c r="E983" s="269"/>
      <c r="F983" s="231"/>
      <c r="G983" s="231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31"/>
      <c r="B984" s="269"/>
      <c r="C984" s="231"/>
      <c r="D984" s="231"/>
      <c r="E984" s="269"/>
      <c r="F984" s="231"/>
      <c r="G984" s="231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31"/>
      <c r="B985" s="269"/>
      <c r="C985" s="231"/>
      <c r="D985" s="231"/>
      <c r="E985" s="269"/>
      <c r="F985" s="231"/>
      <c r="G985" s="231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31"/>
      <c r="B986" s="269"/>
      <c r="C986" s="231"/>
      <c r="D986" s="231"/>
      <c r="E986" s="269"/>
      <c r="F986" s="231"/>
      <c r="G986" s="231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31"/>
      <c r="B987" s="269"/>
      <c r="C987" s="231"/>
      <c r="D987" s="231"/>
      <c r="E987" s="269"/>
      <c r="F987" s="231"/>
      <c r="G987" s="231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31"/>
      <c r="B988" s="269"/>
      <c r="C988" s="231"/>
      <c r="D988" s="231"/>
      <c r="E988" s="269"/>
      <c r="F988" s="231"/>
      <c r="G988" s="231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31"/>
      <c r="B989" s="269"/>
      <c r="C989" s="231"/>
      <c r="D989" s="231"/>
      <c r="E989" s="269"/>
      <c r="F989" s="231"/>
      <c r="G989" s="231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31"/>
      <c r="B990" s="269"/>
      <c r="C990" s="231"/>
      <c r="D990" s="231"/>
      <c r="E990" s="269"/>
      <c r="F990" s="231"/>
      <c r="G990" s="231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31"/>
      <c r="B991" s="269"/>
      <c r="C991" s="231"/>
      <c r="D991" s="231"/>
      <c r="E991" s="269"/>
      <c r="F991" s="231"/>
      <c r="G991" s="231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31"/>
      <c r="B992" s="269"/>
      <c r="C992" s="231"/>
      <c r="D992" s="231"/>
      <c r="E992" s="269"/>
      <c r="F992" s="231"/>
      <c r="G992" s="231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31"/>
      <c r="B993" s="269"/>
      <c r="C993" s="231"/>
      <c r="D993" s="231"/>
      <c r="E993" s="269"/>
      <c r="F993" s="231"/>
      <c r="G993" s="231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31"/>
      <c r="B994" s="269"/>
      <c r="C994" s="231"/>
      <c r="D994" s="231"/>
      <c r="E994" s="269"/>
      <c r="F994" s="231"/>
      <c r="G994" s="231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31"/>
      <c r="B995" s="269"/>
      <c r="C995" s="231"/>
      <c r="D995" s="231"/>
      <c r="E995" s="269"/>
      <c r="F995" s="231"/>
      <c r="G995" s="231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31"/>
      <c r="B996" s="269"/>
      <c r="C996" s="231"/>
      <c r="D996" s="231"/>
      <c r="E996" s="269"/>
      <c r="F996" s="231"/>
      <c r="G996" s="231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31"/>
      <c r="B997" s="269"/>
      <c r="C997" s="231"/>
      <c r="D997" s="231"/>
      <c r="E997" s="269"/>
      <c r="F997" s="231"/>
      <c r="G997" s="231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31"/>
      <c r="B998" s="269"/>
      <c r="C998" s="231"/>
      <c r="D998" s="231"/>
      <c r="E998" s="269"/>
      <c r="F998" s="231"/>
      <c r="G998" s="231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31"/>
      <c r="B999" s="269"/>
      <c r="C999" s="231"/>
      <c r="D999" s="231"/>
      <c r="E999" s="269"/>
      <c r="F999" s="231"/>
      <c r="G999" s="231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31"/>
      <c r="B1000" s="269"/>
      <c r="C1000" s="231"/>
      <c r="D1000" s="231"/>
      <c r="E1000" s="269"/>
      <c r="F1000" s="231"/>
      <c r="G1000" s="231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0">
    <mergeCell ref="A81:D81"/>
    <mergeCell ref="A95:D95"/>
    <mergeCell ref="A105:D105"/>
    <mergeCell ref="A2:J4"/>
    <mergeCell ref="A5:D5"/>
    <mergeCell ref="A12:D12"/>
    <mergeCell ref="A27:D27"/>
    <mergeCell ref="A37:D37"/>
    <mergeCell ref="A57:D57"/>
    <mergeCell ref="A69:D69"/>
  </mergeCells>
  <hyperlinks>
    <hyperlink r:id="rId1" ref="I91"/>
  </hyperlinks>
  <printOptions/>
  <pageMargins bottom="0.25" footer="0.0" header="0.0" left="0.25" right="0.25" top="0.75"/>
  <pageSetup orientation="landscape"/>
  <headerFooter>
    <oddHeader>&amp;C&amp;A&amp;RPage&amp;Pof </oddHeader>
  </headerFooter>
  <rowBreaks count="4" manualBreakCount="4">
    <brk id="80" man="1"/>
    <brk id="104" man="1"/>
    <brk id="56" man="1"/>
    <brk id="26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3.63"/>
    <col customWidth="1" min="3" max="4" width="9.75"/>
    <col customWidth="1" min="5" max="5" width="17.88"/>
    <col customWidth="1" min="6" max="6" width="7.25"/>
    <col customWidth="1" min="7" max="7" width="5.63"/>
    <col customWidth="1" min="8" max="8" width="13.5"/>
    <col customWidth="1" min="9" max="9" width="21.63"/>
    <col customWidth="1" min="10" max="10" width="4.75"/>
    <col customWidth="1" min="11" max="11" width="11.75"/>
    <col customWidth="1" min="12" max="12" width="5.0"/>
    <col customWidth="1" min="13" max="26" width="7.75"/>
  </cols>
  <sheetData>
    <row r="1" ht="15.0" customHeight="1">
      <c r="A1" s="246" t="s">
        <v>111</v>
      </c>
      <c r="B1" s="248" t="s">
        <v>112</v>
      </c>
      <c r="C1" s="227" t="s">
        <v>113</v>
      </c>
      <c r="D1" s="227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32" t="s">
        <v>5906</v>
      </c>
      <c r="B2" s="47"/>
      <c r="C2" s="47"/>
      <c r="D2" s="47"/>
      <c r="E2" s="47"/>
      <c r="F2" s="47"/>
      <c r="G2" s="47"/>
      <c r="H2" s="47"/>
      <c r="I2" s="47"/>
      <c r="J2" s="233"/>
      <c r="K2" s="229" t="s">
        <v>123</v>
      </c>
      <c r="L2" s="228">
        <f>COUNTIF(B13:B108,"T")</f>
        <v>28</v>
      </c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ht="15.0" customHeight="1">
      <c r="A3" s="49"/>
      <c r="J3" s="235"/>
      <c r="K3" s="229" t="s">
        <v>54</v>
      </c>
      <c r="L3" s="228">
        <f>COUNTIF(B13:B108,"G")</f>
        <v>0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ht="15.0" customHeight="1">
      <c r="A4" s="49"/>
      <c r="J4" s="235"/>
      <c r="K4" s="229" t="s">
        <v>124</v>
      </c>
      <c r="L4" s="228">
        <f>COUNTIF(B13:B108,"E")</f>
        <v>5</v>
      </c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ht="15.0" customHeight="1">
      <c r="A5" s="364" t="s">
        <v>5907</v>
      </c>
      <c r="B5" s="238"/>
      <c r="C5" s="238"/>
      <c r="D5" s="239"/>
      <c r="E5" s="266" t="s">
        <v>5908</v>
      </c>
      <c r="F5" s="229" t="s">
        <v>152</v>
      </c>
      <c r="G5" s="228">
        <v>76137.0</v>
      </c>
      <c r="H5" s="229"/>
      <c r="I5" s="299"/>
      <c r="J5" s="228">
        <f>J12+J26+J42+J57+J67+J85+J99</f>
        <v>33</v>
      </c>
      <c r="K5" s="304" t="s">
        <v>125</v>
      </c>
      <c r="L5" s="280" t="s">
        <v>105</v>
      </c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</row>
    <row r="6" ht="30.75" customHeight="1">
      <c r="A6" s="246"/>
      <c r="B6" s="228"/>
      <c r="C6" s="227" t="s">
        <v>5909</v>
      </c>
      <c r="D6" s="227" t="s">
        <v>5910</v>
      </c>
      <c r="E6" s="270" t="s">
        <v>5911</v>
      </c>
      <c r="F6" s="229" t="s">
        <v>152</v>
      </c>
      <c r="G6" s="228">
        <v>76244.0</v>
      </c>
      <c r="H6" s="229" t="s">
        <v>5912</v>
      </c>
      <c r="I6" s="229" t="s">
        <v>5913</v>
      </c>
      <c r="J6" s="228" t="s">
        <v>58</v>
      </c>
      <c r="K6" s="229"/>
      <c r="L6" s="280" t="s">
        <v>105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30.75" customHeight="1">
      <c r="A7" s="227"/>
      <c r="B7" s="228"/>
      <c r="C7" s="227" t="s">
        <v>4747</v>
      </c>
      <c r="D7" s="227" t="s">
        <v>5914</v>
      </c>
      <c r="E7" s="270" t="s">
        <v>5915</v>
      </c>
      <c r="F7" s="229" t="s">
        <v>383</v>
      </c>
      <c r="G7" s="228">
        <v>76244.0</v>
      </c>
      <c r="H7" s="229" t="s">
        <v>5916</v>
      </c>
      <c r="I7" s="229" t="s">
        <v>5917</v>
      </c>
      <c r="J7" s="228" t="s">
        <v>60</v>
      </c>
      <c r="K7" s="229"/>
      <c r="L7" s="280" t="s">
        <v>105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27.75" customHeight="1">
      <c r="A8" s="227"/>
      <c r="B8" s="228"/>
      <c r="C8" s="227" t="s">
        <v>35</v>
      </c>
      <c r="D8" s="227" t="s">
        <v>5918</v>
      </c>
      <c r="E8" s="270" t="s">
        <v>5919</v>
      </c>
      <c r="F8" s="229" t="s">
        <v>195</v>
      </c>
      <c r="G8" s="228">
        <v>76131.0</v>
      </c>
      <c r="H8" s="229" t="s">
        <v>5920</v>
      </c>
      <c r="I8" s="229" t="s">
        <v>5921</v>
      </c>
      <c r="J8" s="228" t="s">
        <v>62</v>
      </c>
      <c r="K8" s="229"/>
      <c r="L8" s="280" t="s">
        <v>105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26.25" customHeight="1">
      <c r="A9" s="227" t="s">
        <v>5922</v>
      </c>
      <c r="B9" s="228"/>
      <c r="C9" s="227" t="s">
        <v>2101</v>
      </c>
      <c r="D9" s="227" t="s">
        <v>5923</v>
      </c>
      <c r="E9" s="270" t="s">
        <v>5924</v>
      </c>
      <c r="F9" s="229" t="s">
        <v>152</v>
      </c>
      <c r="G9" s="228">
        <v>76137.0</v>
      </c>
      <c r="H9" s="229" t="s">
        <v>5925</v>
      </c>
      <c r="I9" s="229" t="s">
        <v>5926</v>
      </c>
      <c r="J9" s="228" t="s">
        <v>64</v>
      </c>
      <c r="K9" s="229"/>
      <c r="L9" s="280" t="s">
        <v>105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7"/>
      <c r="B10" s="228"/>
      <c r="C10" s="227"/>
      <c r="D10" s="227"/>
      <c r="E10" s="266"/>
      <c r="F10" s="229"/>
      <c r="G10" s="229"/>
      <c r="H10" s="229"/>
      <c r="I10" s="229"/>
      <c r="J10" s="228" t="s">
        <v>66</v>
      </c>
      <c r="K10" s="229"/>
      <c r="L10" s="280" t="s">
        <v>105</v>
      </c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</row>
    <row r="11" ht="12.0" customHeight="1">
      <c r="A11" s="227" t="s">
        <v>5927</v>
      </c>
      <c r="B11" s="228"/>
      <c r="C11" s="227" t="s">
        <v>429</v>
      </c>
      <c r="D11" s="227" t="s">
        <v>5928</v>
      </c>
      <c r="E11" s="270" t="s">
        <v>5929</v>
      </c>
      <c r="F11" s="229" t="s">
        <v>152</v>
      </c>
      <c r="G11" s="228">
        <v>76131.0</v>
      </c>
      <c r="H11" s="229" t="s">
        <v>5930</v>
      </c>
      <c r="I11" s="229" t="s">
        <v>5931</v>
      </c>
      <c r="J11" s="228" t="s">
        <v>68</v>
      </c>
      <c r="K11" s="229"/>
      <c r="L11" s="280" t="s">
        <v>105</v>
      </c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</row>
    <row r="12" ht="12.0" customHeight="1">
      <c r="A12" s="369" t="s">
        <v>5932</v>
      </c>
      <c r="B12" s="238"/>
      <c r="C12" s="238"/>
      <c r="D12" s="239"/>
      <c r="E12" s="270" t="s">
        <v>5933</v>
      </c>
      <c r="F12" s="229" t="s">
        <v>195</v>
      </c>
      <c r="G12" s="228">
        <v>76179.0</v>
      </c>
      <c r="H12" s="229"/>
      <c r="I12" s="301"/>
      <c r="J12" s="228">
        <f>COUNTA(A19:A25)</f>
        <v>5</v>
      </c>
      <c r="K12" s="229" t="s">
        <v>125</v>
      </c>
      <c r="L12" s="280" t="s">
        <v>105</v>
      </c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</row>
    <row r="13" ht="30.75" customHeight="1">
      <c r="A13" s="246"/>
      <c r="B13" s="228"/>
      <c r="C13" s="227" t="s">
        <v>35</v>
      </c>
      <c r="D13" s="227" t="s">
        <v>5934</v>
      </c>
      <c r="E13" s="270" t="s">
        <v>5935</v>
      </c>
      <c r="F13" s="229" t="s">
        <v>152</v>
      </c>
      <c r="G13" s="228">
        <v>76179.0</v>
      </c>
      <c r="H13" s="229" t="s">
        <v>5936</v>
      </c>
      <c r="I13" s="229" t="s">
        <v>5937</v>
      </c>
      <c r="J13" s="228" t="s">
        <v>70</v>
      </c>
      <c r="K13" s="229"/>
      <c r="L13" s="280" t="s">
        <v>105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24.75" customHeight="1">
      <c r="A14" s="227"/>
      <c r="B14" s="228"/>
      <c r="C14" s="227" t="s">
        <v>864</v>
      </c>
      <c r="D14" s="227" t="s">
        <v>2423</v>
      </c>
      <c r="E14" s="270" t="s">
        <v>5938</v>
      </c>
      <c r="F14" s="229" t="s">
        <v>152</v>
      </c>
      <c r="G14" s="228">
        <v>76131.0</v>
      </c>
      <c r="H14" s="229" t="s">
        <v>649</v>
      </c>
      <c r="I14" s="229" t="s">
        <v>5939</v>
      </c>
      <c r="J14" s="228" t="s">
        <v>72</v>
      </c>
      <c r="K14" s="229"/>
      <c r="L14" s="280" t="s">
        <v>105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24.75" customHeight="1">
      <c r="A15" s="227"/>
      <c r="B15" s="228"/>
      <c r="C15" s="227" t="s">
        <v>5940</v>
      </c>
      <c r="D15" s="227" t="s">
        <v>1639</v>
      </c>
      <c r="E15" s="270" t="s">
        <v>5941</v>
      </c>
      <c r="F15" s="229" t="s">
        <v>152</v>
      </c>
      <c r="G15" s="228">
        <v>76179.0</v>
      </c>
      <c r="H15" s="229" t="s">
        <v>649</v>
      </c>
      <c r="I15" s="229" t="s">
        <v>5942</v>
      </c>
      <c r="J15" s="228" t="s">
        <v>74</v>
      </c>
      <c r="K15" s="229"/>
      <c r="L15" s="280" t="s">
        <v>105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0" customHeight="1">
      <c r="A16" s="227"/>
      <c r="B16" s="228"/>
      <c r="C16" s="227"/>
      <c r="D16" s="227"/>
      <c r="E16" s="266"/>
      <c r="F16" s="229"/>
      <c r="G16" s="229"/>
      <c r="H16" s="229"/>
      <c r="I16" s="229"/>
      <c r="J16" s="228" t="s">
        <v>76</v>
      </c>
      <c r="K16" s="229"/>
      <c r="L16" s="280" t="s">
        <v>105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7"/>
      <c r="B17" s="228"/>
      <c r="C17" s="227"/>
      <c r="D17" s="227"/>
      <c r="E17" s="266"/>
      <c r="F17" s="229"/>
      <c r="G17" s="229"/>
      <c r="H17" s="229"/>
      <c r="I17" s="229"/>
      <c r="J17" s="228" t="s">
        <v>78</v>
      </c>
      <c r="K17" s="229"/>
      <c r="L17" s="280" t="s">
        <v>105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7"/>
      <c r="B18" s="228"/>
      <c r="C18" s="227"/>
      <c r="D18" s="227"/>
      <c r="E18" s="266"/>
      <c r="F18" s="229"/>
      <c r="G18" s="229"/>
      <c r="H18" s="229"/>
      <c r="I18" s="229"/>
      <c r="J18" s="228" t="s">
        <v>80</v>
      </c>
      <c r="K18" s="229"/>
      <c r="L18" s="280" t="s">
        <v>105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24.75" customHeight="1">
      <c r="A19" s="227" t="s">
        <v>5943</v>
      </c>
      <c r="B19" s="228" t="s">
        <v>440</v>
      </c>
      <c r="C19" s="227" t="s">
        <v>5944</v>
      </c>
      <c r="D19" s="227" t="s">
        <v>5934</v>
      </c>
      <c r="E19" s="270" t="s">
        <v>5935</v>
      </c>
      <c r="F19" s="229" t="s">
        <v>152</v>
      </c>
      <c r="G19" s="228">
        <v>76179.0</v>
      </c>
      <c r="H19" s="229" t="s">
        <v>5945</v>
      </c>
      <c r="I19" s="229"/>
      <c r="J19" s="228"/>
      <c r="K19" s="229"/>
      <c r="L19" s="280" t="s">
        <v>105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0" customHeight="1">
      <c r="A20" s="227" t="s">
        <v>5946</v>
      </c>
      <c r="B20" s="228" t="s">
        <v>440</v>
      </c>
      <c r="C20" s="227" t="s">
        <v>5947</v>
      </c>
      <c r="D20" s="227" t="s">
        <v>5948</v>
      </c>
      <c r="E20" s="270" t="s">
        <v>5949</v>
      </c>
      <c r="F20" s="229" t="s">
        <v>152</v>
      </c>
      <c r="G20" s="228">
        <v>76179.0</v>
      </c>
      <c r="H20" s="229" t="s">
        <v>5950</v>
      </c>
      <c r="I20" s="229" t="s">
        <v>5951</v>
      </c>
      <c r="J20" s="228"/>
      <c r="K20" s="229"/>
      <c r="L20" s="280" t="s">
        <v>105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2.0" customHeight="1">
      <c r="A21" s="227" t="s">
        <v>5952</v>
      </c>
      <c r="B21" s="228" t="s">
        <v>440</v>
      </c>
      <c r="C21" s="227" t="s">
        <v>5953</v>
      </c>
      <c r="D21" s="227" t="s">
        <v>5948</v>
      </c>
      <c r="E21" s="270" t="s">
        <v>5949</v>
      </c>
      <c r="F21" s="229" t="s">
        <v>152</v>
      </c>
      <c r="G21" s="228">
        <v>76078.0</v>
      </c>
      <c r="H21" s="229" t="s">
        <v>5954</v>
      </c>
      <c r="I21" s="229"/>
      <c r="J21" s="228"/>
      <c r="K21" s="229"/>
      <c r="L21" s="280" t="s">
        <v>105</v>
      </c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</row>
    <row r="22" ht="24.0" customHeight="1">
      <c r="A22" s="227" t="s">
        <v>5955</v>
      </c>
      <c r="B22" s="228" t="s">
        <v>440</v>
      </c>
      <c r="C22" s="227" t="s">
        <v>35</v>
      </c>
      <c r="D22" s="227" t="s">
        <v>2636</v>
      </c>
      <c r="E22" s="270" t="s">
        <v>5956</v>
      </c>
      <c r="F22" s="229" t="s">
        <v>195</v>
      </c>
      <c r="G22" s="228">
        <v>76131.0</v>
      </c>
      <c r="H22" s="229" t="s">
        <v>5957</v>
      </c>
      <c r="I22" s="229" t="s">
        <v>5958</v>
      </c>
      <c r="J22" s="228"/>
      <c r="K22" s="229"/>
      <c r="L22" s="280" t="s">
        <v>105</v>
      </c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</row>
    <row r="23" ht="24.0" customHeight="1">
      <c r="A23" s="227" t="s">
        <v>5959</v>
      </c>
      <c r="B23" s="228" t="s">
        <v>440</v>
      </c>
      <c r="C23" s="227" t="s">
        <v>1831</v>
      </c>
      <c r="D23" s="227" t="s">
        <v>2636</v>
      </c>
      <c r="E23" s="270" t="s">
        <v>5956</v>
      </c>
      <c r="F23" s="229" t="s">
        <v>195</v>
      </c>
      <c r="G23" s="228">
        <v>76131.0</v>
      </c>
      <c r="H23" s="229" t="s">
        <v>5960</v>
      </c>
      <c r="I23" s="229" t="s">
        <v>5961</v>
      </c>
      <c r="J23" s="228"/>
      <c r="K23" s="229"/>
      <c r="L23" s="280" t="s">
        <v>105</v>
      </c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</row>
    <row r="24" ht="12.0" customHeight="1">
      <c r="A24" s="246"/>
      <c r="B24" s="248"/>
      <c r="C24" s="246"/>
      <c r="D24" s="246"/>
      <c r="E24" s="266"/>
      <c r="F24" s="265"/>
      <c r="G24" s="265"/>
      <c r="H24" s="265"/>
      <c r="I24" s="265"/>
      <c r="J24" s="228"/>
      <c r="K24" s="265"/>
      <c r="L24" s="280" t="s">
        <v>105</v>
      </c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</row>
    <row r="25" ht="12.0" customHeight="1">
      <c r="A25" s="246"/>
      <c r="B25" s="228"/>
      <c r="C25" s="227"/>
      <c r="D25" s="246"/>
      <c r="E25" s="266"/>
      <c r="F25" s="229"/>
      <c r="G25" s="229"/>
      <c r="H25" s="229"/>
      <c r="I25" s="229"/>
      <c r="J25" s="228"/>
      <c r="K25" s="229"/>
      <c r="L25" s="280" t="s">
        <v>105</v>
      </c>
      <c r="M25" s="23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</row>
    <row r="26" ht="12.0" customHeight="1">
      <c r="A26" s="369" t="s">
        <v>5962</v>
      </c>
      <c r="B26" s="238"/>
      <c r="C26" s="238"/>
      <c r="D26" s="239"/>
      <c r="E26" s="270" t="s">
        <v>5908</v>
      </c>
      <c r="F26" s="229" t="s">
        <v>152</v>
      </c>
      <c r="G26" s="228">
        <v>76137.0</v>
      </c>
      <c r="H26" s="229"/>
      <c r="I26" s="301"/>
      <c r="J26" s="228">
        <f>COUNTA(A33:A41)</f>
        <v>7</v>
      </c>
      <c r="K26" s="229" t="s">
        <v>125</v>
      </c>
      <c r="L26" s="280" t="s">
        <v>105</v>
      </c>
      <c r="M26" s="250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</row>
    <row r="27" ht="30.75" customHeight="1">
      <c r="A27" s="246"/>
      <c r="B27" s="228"/>
      <c r="C27" s="227" t="s">
        <v>2458</v>
      </c>
      <c r="D27" s="227" t="s">
        <v>3576</v>
      </c>
      <c r="E27" s="270" t="s">
        <v>5963</v>
      </c>
      <c r="F27" s="229" t="s">
        <v>152</v>
      </c>
      <c r="G27" s="228">
        <v>76137.0</v>
      </c>
      <c r="H27" s="229" t="s">
        <v>5964</v>
      </c>
      <c r="I27" s="229" t="s">
        <v>5965</v>
      </c>
      <c r="J27" s="228" t="s">
        <v>70</v>
      </c>
      <c r="K27" s="229"/>
      <c r="L27" s="280" t="s">
        <v>105</v>
      </c>
      <c r="M27" s="23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</row>
    <row r="28" ht="27.0" customHeight="1">
      <c r="A28" s="227"/>
      <c r="B28" s="228"/>
      <c r="C28" s="227" t="s">
        <v>970</v>
      </c>
      <c r="D28" s="227" t="s">
        <v>5966</v>
      </c>
      <c r="E28" s="270" t="s">
        <v>5967</v>
      </c>
      <c r="F28" s="229" t="s">
        <v>152</v>
      </c>
      <c r="G28" s="228">
        <v>76244.0</v>
      </c>
      <c r="H28" s="229" t="s">
        <v>5968</v>
      </c>
      <c r="I28" s="229" t="s">
        <v>5969</v>
      </c>
      <c r="J28" s="228" t="s">
        <v>72</v>
      </c>
      <c r="K28" s="229"/>
      <c r="L28" s="280" t="s">
        <v>105</v>
      </c>
      <c r="M28" s="23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</row>
    <row r="29" ht="15.0" customHeight="1">
      <c r="A29" s="227"/>
      <c r="B29" s="228"/>
      <c r="C29" s="227" t="s">
        <v>770</v>
      </c>
      <c r="D29" s="227" t="s">
        <v>2331</v>
      </c>
      <c r="E29" s="270" t="s">
        <v>5970</v>
      </c>
      <c r="F29" s="229" t="s">
        <v>383</v>
      </c>
      <c r="G29" s="228">
        <v>76244.0</v>
      </c>
      <c r="H29" s="229" t="s">
        <v>5971</v>
      </c>
      <c r="I29" s="351" t="s">
        <v>5972</v>
      </c>
      <c r="J29" s="228" t="s">
        <v>74</v>
      </c>
      <c r="K29" s="229"/>
      <c r="L29" s="280" t="s">
        <v>105</v>
      </c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</row>
    <row r="30" ht="12.0" customHeight="1">
      <c r="A30" s="227"/>
      <c r="B30" s="228"/>
      <c r="C30" s="227"/>
      <c r="D30" s="227"/>
      <c r="E30" s="266"/>
      <c r="F30" s="229"/>
      <c r="G30" s="229"/>
      <c r="H30" s="229"/>
      <c r="I30" s="229"/>
      <c r="J30" s="228" t="s">
        <v>76</v>
      </c>
      <c r="K30" s="229"/>
      <c r="L30" s="280" t="s">
        <v>105</v>
      </c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</row>
    <row r="31" ht="12.0" customHeight="1">
      <c r="A31" s="227"/>
      <c r="B31" s="228"/>
      <c r="C31" s="227"/>
      <c r="D31" s="227"/>
      <c r="E31" s="266"/>
      <c r="F31" s="229"/>
      <c r="G31" s="229"/>
      <c r="H31" s="229"/>
      <c r="I31" s="229"/>
      <c r="J31" s="228" t="s">
        <v>78</v>
      </c>
      <c r="K31" s="229"/>
      <c r="L31" s="280" t="s">
        <v>105</v>
      </c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</row>
    <row r="32" ht="12.0" customHeight="1">
      <c r="A32" s="227"/>
      <c r="B32" s="228"/>
      <c r="C32" s="227"/>
      <c r="D32" s="227"/>
      <c r="E32" s="266"/>
      <c r="F32" s="229"/>
      <c r="G32" s="229"/>
      <c r="H32" s="229"/>
      <c r="I32" s="229"/>
      <c r="J32" s="228" t="s">
        <v>80</v>
      </c>
      <c r="K32" s="229"/>
      <c r="L32" s="280" t="s">
        <v>105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26.25" customHeight="1">
      <c r="A33" s="227" t="s">
        <v>5973</v>
      </c>
      <c r="B33" s="228" t="s">
        <v>440</v>
      </c>
      <c r="C33" s="227" t="s">
        <v>5974</v>
      </c>
      <c r="D33" s="227" t="s">
        <v>5975</v>
      </c>
      <c r="E33" s="270" t="s">
        <v>5976</v>
      </c>
      <c r="F33" s="229" t="s">
        <v>152</v>
      </c>
      <c r="G33" s="228">
        <v>76137.0</v>
      </c>
      <c r="H33" s="229" t="s">
        <v>5977</v>
      </c>
      <c r="I33" s="229" t="s">
        <v>5978</v>
      </c>
      <c r="J33" s="228" t="s">
        <v>5979</v>
      </c>
      <c r="K33" s="229"/>
      <c r="L33" s="280" t="s">
        <v>105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27.0" customHeight="1">
      <c r="A34" s="227" t="s">
        <v>379</v>
      </c>
      <c r="B34" s="228" t="s">
        <v>412</v>
      </c>
      <c r="C34" s="227" t="s">
        <v>1865</v>
      </c>
      <c r="D34" s="227" t="s">
        <v>5975</v>
      </c>
      <c r="E34" s="270" t="s">
        <v>5976</v>
      </c>
      <c r="F34" s="229" t="s">
        <v>152</v>
      </c>
      <c r="G34" s="228">
        <v>76137.0</v>
      </c>
      <c r="H34" s="229" t="s">
        <v>5980</v>
      </c>
      <c r="I34" s="229"/>
      <c r="J34" s="228" t="s">
        <v>107</v>
      </c>
      <c r="K34" s="229"/>
      <c r="L34" s="280" t="s">
        <v>105</v>
      </c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ht="27.0" customHeight="1">
      <c r="A35" s="227" t="s">
        <v>5981</v>
      </c>
      <c r="B35" s="228" t="s">
        <v>440</v>
      </c>
      <c r="C35" s="227" t="s">
        <v>874</v>
      </c>
      <c r="D35" s="227" t="s">
        <v>2231</v>
      </c>
      <c r="E35" s="270" t="s">
        <v>5982</v>
      </c>
      <c r="F35" s="229" t="s">
        <v>152</v>
      </c>
      <c r="G35" s="228">
        <v>76244.0</v>
      </c>
      <c r="H35" s="229" t="s">
        <v>5983</v>
      </c>
      <c r="I35" s="229" t="s">
        <v>5984</v>
      </c>
      <c r="J35" s="228" t="s">
        <v>1623</v>
      </c>
      <c r="K35" s="229"/>
      <c r="L35" s="280" t="s">
        <v>105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27.0" customHeight="1">
      <c r="A36" s="227" t="s">
        <v>5985</v>
      </c>
      <c r="B36" s="228" t="s">
        <v>440</v>
      </c>
      <c r="C36" s="227" t="s">
        <v>5986</v>
      </c>
      <c r="D36" s="227" t="s">
        <v>2231</v>
      </c>
      <c r="E36" s="270" t="s">
        <v>5982</v>
      </c>
      <c r="F36" s="229" t="s">
        <v>152</v>
      </c>
      <c r="G36" s="228">
        <v>76244.0</v>
      </c>
      <c r="H36" s="229" t="s">
        <v>5983</v>
      </c>
      <c r="I36" s="229" t="s">
        <v>5987</v>
      </c>
      <c r="J36" s="228" t="s">
        <v>5988</v>
      </c>
      <c r="K36" s="229"/>
      <c r="L36" s="280" t="s">
        <v>105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27.0" customHeight="1">
      <c r="A37" s="227" t="s">
        <v>5989</v>
      </c>
      <c r="B37" s="228" t="s">
        <v>440</v>
      </c>
      <c r="C37" s="227" t="s">
        <v>2338</v>
      </c>
      <c r="D37" s="227" t="s">
        <v>5990</v>
      </c>
      <c r="E37" s="270" t="s">
        <v>5991</v>
      </c>
      <c r="F37" s="229" t="s">
        <v>152</v>
      </c>
      <c r="G37" s="228">
        <v>76137.0</v>
      </c>
      <c r="H37" s="229" t="s">
        <v>5992</v>
      </c>
      <c r="I37" s="229"/>
      <c r="J37" s="228"/>
      <c r="K37" s="229"/>
      <c r="L37" s="280" t="s">
        <v>105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27.0" customHeight="1">
      <c r="A38" s="227" t="s">
        <v>5993</v>
      </c>
      <c r="B38" s="228" t="s">
        <v>440</v>
      </c>
      <c r="C38" s="227" t="s">
        <v>2155</v>
      </c>
      <c r="D38" s="227" t="s">
        <v>5994</v>
      </c>
      <c r="E38" s="270" t="s">
        <v>5995</v>
      </c>
      <c r="F38" s="229" t="s">
        <v>152</v>
      </c>
      <c r="G38" s="228">
        <v>76137.0</v>
      </c>
      <c r="H38" s="229" t="s">
        <v>5996</v>
      </c>
      <c r="I38" s="229" t="s">
        <v>5997</v>
      </c>
      <c r="J38" s="228"/>
      <c r="K38" s="265"/>
      <c r="L38" s="280" t="s">
        <v>105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27.0" customHeight="1">
      <c r="A39" s="227" t="s">
        <v>5998</v>
      </c>
      <c r="B39" s="228" t="s">
        <v>440</v>
      </c>
      <c r="C39" s="227" t="s">
        <v>441</v>
      </c>
      <c r="D39" s="227" t="s">
        <v>5999</v>
      </c>
      <c r="E39" s="270" t="s">
        <v>6000</v>
      </c>
      <c r="F39" s="229" t="s">
        <v>152</v>
      </c>
      <c r="G39" s="228">
        <v>76137.0</v>
      </c>
      <c r="H39" s="229" t="s">
        <v>6001</v>
      </c>
      <c r="I39" s="229" t="s">
        <v>6002</v>
      </c>
      <c r="J39" s="228" t="s">
        <v>80</v>
      </c>
      <c r="K39" s="229"/>
      <c r="L39" s="280" t="s">
        <v>105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15.0" customHeight="1">
      <c r="A40" s="227"/>
      <c r="B40" s="228"/>
      <c r="C40" s="227"/>
      <c r="D40" s="227"/>
      <c r="E40" s="266"/>
      <c r="F40" s="229"/>
      <c r="G40" s="229"/>
      <c r="H40" s="229"/>
      <c r="I40" s="229"/>
      <c r="J40" s="228"/>
      <c r="K40" s="229"/>
      <c r="L40" s="280" t="s">
        <v>105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2.0" customHeight="1">
      <c r="A41" s="227"/>
      <c r="B41" s="228"/>
      <c r="C41" s="227"/>
      <c r="D41" s="227"/>
      <c r="E41" s="266"/>
      <c r="F41" s="229"/>
      <c r="G41" s="229"/>
      <c r="H41" s="229"/>
      <c r="I41" s="229"/>
      <c r="J41" s="228"/>
      <c r="K41" s="229"/>
      <c r="L41" s="280" t="s">
        <v>105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12.0" customHeight="1">
      <c r="A42" s="369" t="s">
        <v>6003</v>
      </c>
      <c r="B42" s="238"/>
      <c r="C42" s="238"/>
      <c r="D42" s="239"/>
      <c r="E42" s="266" t="s">
        <v>5933</v>
      </c>
      <c r="F42" s="229" t="s">
        <v>195</v>
      </c>
      <c r="G42" s="228">
        <v>76179.0</v>
      </c>
      <c r="H42" s="229"/>
      <c r="I42" s="301"/>
      <c r="J42" s="228">
        <f>COUNTA(A49:A56)</f>
        <v>6</v>
      </c>
      <c r="K42" s="229" t="s">
        <v>125</v>
      </c>
      <c r="L42" s="280" t="s">
        <v>105</v>
      </c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</row>
    <row r="43" ht="24.75" customHeight="1">
      <c r="A43" s="246"/>
      <c r="B43" s="228"/>
      <c r="C43" s="227" t="s">
        <v>142</v>
      </c>
      <c r="D43" s="227" t="s">
        <v>6004</v>
      </c>
      <c r="E43" s="270" t="s">
        <v>6005</v>
      </c>
      <c r="F43" s="229" t="s">
        <v>152</v>
      </c>
      <c r="G43" s="228">
        <v>76131.0</v>
      </c>
      <c r="H43" s="229" t="s">
        <v>6006</v>
      </c>
      <c r="I43" s="229" t="s">
        <v>6007</v>
      </c>
      <c r="J43" s="228" t="s">
        <v>70</v>
      </c>
      <c r="K43" s="229"/>
      <c r="L43" s="280" t="s">
        <v>105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15.0" customHeight="1">
      <c r="A44" s="227"/>
      <c r="B44" s="228"/>
      <c r="C44" s="227" t="s">
        <v>6008</v>
      </c>
      <c r="D44" s="227" t="s">
        <v>6009</v>
      </c>
      <c r="E44" s="270" t="s">
        <v>6010</v>
      </c>
      <c r="F44" s="229" t="s">
        <v>195</v>
      </c>
      <c r="G44" s="228">
        <v>76131.0</v>
      </c>
      <c r="H44" s="229"/>
      <c r="I44" s="229" t="s">
        <v>6011</v>
      </c>
      <c r="J44" s="228" t="s">
        <v>72</v>
      </c>
      <c r="K44" s="229"/>
      <c r="L44" s="280" t="s">
        <v>105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27.0" customHeight="1">
      <c r="A45" s="227"/>
      <c r="B45" s="228"/>
      <c r="C45" s="227" t="s">
        <v>6012</v>
      </c>
      <c r="D45" s="227" t="s">
        <v>3448</v>
      </c>
      <c r="E45" s="270" t="s">
        <v>6013</v>
      </c>
      <c r="F45" s="229" t="s">
        <v>152</v>
      </c>
      <c r="G45" s="228">
        <v>76131.0</v>
      </c>
      <c r="H45" s="229" t="s">
        <v>649</v>
      </c>
      <c r="I45" s="229" t="s">
        <v>6014</v>
      </c>
      <c r="J45" s="228" t="s">
        <v>74</v>
      </c>
      <c r="K45" s="229"/>
      <c r="L45" s="280" t="s">
        <v>105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2.0" customHeight="1">
      <c r="A46" s="227"/>
      <c r="B46" s="228"/>
      <c r="C46" s="227"/>
      <c r="D46" s="227"/>
      <c r="E46" s="266"/>
      <c r="F46" s="229"/>
      <c r="G46" s="229"/>
      <c r="H46" s="229"/>
      <c r="I46" s="229"/>
      <c r="J46" s="228" t="s">
        <v>76</v>
      </c>
      <c r="K46" s="229"/>
      <c r="L46" s="280" t="s">
        <v>105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12.0" customHeight="1">
      <c r="A47" s="227"/>
      <c r="B47" s="228"/>
      <c r="C47" s="227"/>
      <c r="D47" s="227"/>
      <c r="E47" s="266"/>
      <c r="F47" s="229"/>
      <c r="G47" s="229"/>
      <c r="H47" s="229"/>
      <c r="I47" s="229"/>
      <c r="J47" s="228" t="s">
        <v>78</v>
      </c>
      <c r="K47" s="229"/>
      <c r="L47" s="280" t="s">
        <v>105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2.0" customHeight="1">
      <c r="A48" s="227"/>
      <c r="B48" s="228"/>
      <c r="C48" s="227"/>
      <c r="D48" s="227"/>
      <c r="E48" s="266"/>
      <c r="F48" s="229"/>
      <c r="G48" s="229"/>
      <c r="H48" s="229"/>
      <c r="I48" s="229"/>
      <c r="J48" s="228" t="s">
        <v>80</v>
      </c>
      <c r="K48" s="229"/>
      <c r="L48" s="280" t="s">
        <v>105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30.0" customHeight="1">
      <c r="A49" s="227" t="s">
        <v>5927</v>
      </c>
      <c r="B49" s="228" t="s">
        <v>412</v>
      </c>
      <c r="C49" s="227" t="s">
        <v>429</v>
      </c>
      <c r="D49" s="227" t="s">
        <v>5928</v>
      </c>
      <c r="E49" s="270" t="s">
        <v>5929</v>
      </c>
      <c r="F49" s="229" t="s">
        <v>152</v>
      </c>
      <c r="G49" s="228">
        <v>76131.0</v>
      </c>
      <c r="H49" s="229" t="s">
        <v>6015</v>
      </c>
      <c r="I49" s="229" t="s">
        <v>5931</v>
      </c>
      <c r="J49" s="228" t="s">
        <v>6016</v>
      </c>
      <c r="K49" s="229"/>
      <c r="L49" s="280" t="s">
        <v>105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30.75" customHeight="1">
      <c r="A50" s="227" t="s">
        <v>6017</v>
      </c>
      <c r="B50" s="228" t="s">
        <v>412</v>
      </c>
      <c r="C50" s="227" t="s">
        <v>605</v>
      </c>
      <c r="D50" s="227" t="s">
        <v>6018</v>
      </c>
      <c r="E50" s="270" t="s">
        <v>6019</v>
      </c>
      <c r="F50" s="229" t="s">
        <v>195</v>
      </c>
      <c r="G50" s="228">
        <v>76131.0</v>
      </c>
      <c r="H50" s="229" t="s">
        <v>6020</v>
      </c>
      <c r="I50" s="229"/>
      <c r="J50" s="228"/>
      <c r="K50" s="229"/>
      <c r="L50" s="280" t="s">
        <v>105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2.0" customHeight="1">
      <c r="A51" s="227" t="s">
        <v>6021</v>
      </c>
      <c r="B51" s="228" t="s">
        <v>440</v>
      </c>
      <c r="C51" s="227" t="s">
        <v>747</v>
      </c>
      <c r="D51" s="227" t="s">
        <v>2636</v>
      </c>
      <c r="E51" s="270" t="s">
        <v>6022</v>
      </c>
      <c r="F51" s="229" t="s">
        <v>3833</v>
      </c>
      <c r="G51" s="228">
        <v>76078.0</v>
      </c>
      <c r="H51" s="229"/>
      <c r="I51" s="229"/>
      <c r="J51" s="228"/>
      <c r="K51" s="229"/>
      <c r="L51" s="280" t="s">
        <v>105</v>
      </c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</row>
    <row r="52" ht="12.0" customHeight="1">
      <c r="A52" s="227" t="s">
        <v>6023</v>
      </c>
      <c r="B52" s="228" t="s">
        <v>440</v>
      </c>
      <c r="C52" s="227" t="s">
        <v>6024</v>
      </c>
      <c r="D52" s="227" t="s">
        <v>2636</v>
      </c>
      <c r="E52" s="270" t="s">
        <v>6022</v>
      </c>
      <c r="F52" s="229" t="s">
        <v>3833</v>
      </c>
      <c r="G52" s="228">
        <v>76078.0</v>
      </c>
      <c r="H52" s="229"/>
      <c r="I52" s="229"/>
      <c r="J52" s="228"/>
      <c r="K52" s="229"/>
      <c r="L52" s="280" t="s">
        <v>105</v>
      </c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</row>
    <row r="53" ht="30.75" customHeight="1">
      <c r="A53" s="227" t="s">
        <v>6025</v>
      </c>
      <c r="B53" s="228" t="s">
        <v>440</v>
      </c>
      <c r="C53" s="227" t="s">
        <v>1479</v>
      </c>
      <c r="D53" s="227" t="s">
        <v>6026</v>
      </c>
      <c r="E53" s="270" t="s">
        <v>6027</v>
      </c>
      <c r="F53" s="229" t="s">
        <v>195</v>
      </c>
      <c r="G53" s="228">
        <v>76131.0</v>
      </c>
      <c r="H53" s="229" t="s">
        <v>6028</v>
      </c>
      <c r="I53" s="229" t="s">
        <v>6029</v>
      </c>
      <c r="J53" s="228"/>
      <c r="K53" s="229"/>
      <c r="L53" s="280" t="s">
        <v>105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27.0" customHeight="1">
      <c r="A54" s="227" t="s">
        <v>6030</v>
      </c>
      <c r="B54" s="228" t="s">
        <v>440</v>
      </c>
      <c r="C54" s="227" t="s">
        <v>1703</v>
      </c>
      <c r="D54" s="227" t="s">
        <v>381</v>
      </c>
      <c r="E54" s="270" t="s">
        <v>6031</v>
      </c>
      <c r="F54" s="229" t="s">
        <v>152</v>
      </c>
      <c r="G54" s="228">
        <v>76131.0</v>
      </c>
      <c r="H54" s="229" t="s">
        <v>6032</v>
      </c>
      <c r="I54" s="229" t="s">
        <v>6033</v>
      </c>
      <c r="J54" s="228" t="s">
        <v>6034</v>
      </c>
      <c r="K54" s="265"/>
      <c r="L54" s="280" t="s">
        <v>105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2.0" customHeight="1">
      <c r="A55" s="246"/>
      <c r="B55" s="228"/>
      <c r="C55" s="227"/>
      <c r="D55" s="246"/>
      <c r="E55" s="266"/>
      <c r="F55" s="229"/>
      <c r="G55" s="229"/>
      <c r="H55" s="229"/>
      <c r="I55" s="229"/>
      <c r="J55" s="228"/>
      <c r="K55" s="229"/>
      <c r="L55" s="280" t="s">
        <v>105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5.0" customHeight="1">
      <c r="A56" s="227"/>
      <c r="B56" s="228"/>
      <c r="C56" s="227"/>
      <c r="D56" s="227"/>
      <c r="E56" s="266"/>
      <c r="F56" s="229"/>
      <c r="G56" s="229"/>
      <c r="H56" s="229"/>
      <c r="I56" s="229"/>
      <c r="J56" s="228"/>
      <c r="K56" s="229"/>
      <c r="L56" s="280" t="s">
        <v>105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0" customHeight="1">
      <c r="A57" s="369" t="s">
        <v>6035</v>
      </c>
      <c r="B57" s="238"/>
      <c r="C57" s="238"/>
      <c r="D57" s="239"/>
      <c r="E57" s="270" t="s">
        <v>4170</v>
      </c>
      <c r="F57" s="229" t="s">
        <v>152</v>
      </c>
      <c r="G57" s="228">
        <v>76180.0</v>
      </c>
      <c r="H57" s="229"/>
      <c r="I57" s="301"/>
      <c r="J57" s="228">
        <f>COUNTA(A64:A66)</f>
        <v>0</v>
      </c>
      <c r="K57" s="229" t="s">
        <v>125</v>
      </c>
      <c r="L57" s="280" t="s">
        <v>105</v>
      </c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</row>
    <row r="58" ht="30.75" customHeight="1">
      <c r="A58" s="246"/>
      <c r="B58" s="228"/>
      <c r="C58" s="227" t="s">
        <v>6036</v>
      </c>
      <c r="D58" s="227" t="s">
        <v>6037</v>
      </c>
      <c r="E58" s="270" t="s">
        <v>6038</v>
      </c>
      <c r="F58" s="229" t="s">
        <v>152</v>
      </c>
      <c r="G58" s="228">
        <v>76244.0</v>
      </c>
      <c r="H58" s="229" t="s">
        <v>6039</v>
      </c>
      <c r="I58" s="229" t="s">
        <v>6040</v>
      </c>
      <c r="J58" s="228" t="s">
        <v>70</v>
      </c>
      <c r="K58" s="229"/>
      <c r="L58" s="280" t="s">
        <v>105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27.0" customHeight="1">
      <c r="A59" s="227"/>
      <c r="B59" s="228"/>
      <c r="C59" s="227" t="s">
        <v>6041</v>
      </c>
      <c r="D59" s="227" t="s">
        <v>1822</v>
      </c>
      <c r="E59" s="270" t="s">
        <v>6042</v>
      </c>
      <c r="F59" s="229" t="s">
        <v>4672</v>
      </c>
      <c r="G59" s="228">
        <v>76244.0</v>
      </c>
      <c r="H59" s="229" t="s">
        <v>6043</v>
      </c>
      <c r="I59" s="229" t="s">
        <v>6044</v>
      </c>
      <c r="J59" s="228" t="s">
        <v>72</v>
      </c>
      <c r="K59" s="229"/>
      <c r="L59" s="280" t="s">
        <v>105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5.0" customHeight="1">
      <c r="A60" s="227"/>
      <c r="B60" s="228"/>
      <c r="C60" s="227" t="s">
        <v>6045</v>
      </c>
      <c r="D60" s="227" t="s">
        <v>1180</v>
      </c>
      <c r="E60" s="270" t="s">
        <v>6046</v>
      </c>
      <c r="F60" s="229" t="s">
        <v>368</v>
      </c>
      <c r="G60" s="228">
        <v>76021.0</v>
      </c>
      <c r="H60" s="229" t="s">
        <v>6047</v>
      </c>
      <c r="I60" s="229" t="s">
        <v>6048</v>
      </c>
      <c r="J60" s="228" t="s">
        <v>74</v>
      </c>
      <c r="K60" s="229"/>
      <c r="L60" s="280" t="s">
        <v>105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12.0" customHeight="1">
      <c r="A61" s="227"/>
      <c r="B61" s="228"/>
      <c r="C61" s="227"/>
      <c r="D61" s="227"/>
      <c r="E61" s="266"/>
      <c r="F61" s="229"/>
      <c r="G61" s="229"/>
      <c r="H61" s="229"/>
      <c r="I61" s="229"/>
      <c r="J61" s="228" t="s">
        <v>76</v>
      </c>
      <c r="K61" s="229"/>
      <c r="L61" s="280" t="s">
        <v>105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5.0" customHeight="1">
      <c r="A62" s="227"/>
      <c r="B62" s="228"/>
      <c r="C62" s="227"/>
      <c r="D62" s="227"/>
      <c r="E62" s="266"/>
      <c r="F62" s="229"/>
      <c r="G62" s="229"/>
      <c r="H62" s="229"/>
      <c r="I62" s="229"/>
      <c r="J62" s="228" t="s">
        <v>78</v>
      </c>
      <c r="K62" s="229"/>
      <c r="L62" s="280" t="s">
        <v>105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12.0" customHeight="1">
      <c r="A63" s="227"/>
      <c r="B63" s="228"/>
      <c r="C63" s="227"/>
      <c r="D63" s="227"/>
      <c r="E63" s="266"/>
      <c r="F63" s="229"/>
      <c r="G63" s="229"/>
      <c r="H63" s="229"/>
      <c r="I63" s="229"/>
      <c r="J63" s="228" t="s">
        <v>80</v>
      </c>
      <c r="K63" s="229"/>
      <c r="L63" s="280" t="s">
        <v>105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12.0" customHeight="1">
      <c r="A64" s="227"/>
      <c r="B64" s="228"/>
      <c r="C64" s="227"/>
      <c r="D64" s="227"/>
      <c r="E64" s="266"/>
      <c r="F64" s="229"/>
      <c r="G64" s="229"/>
      <c r="H64" s="229"/>
      <c r="I64" s="229"/>
      <c r="J64" s="228"/>
      <c r="K64" s="229"/>
      <c r="L64" s="280" t="s">
        <v>105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12.0" customHeight="1">
      <c r="A65" s="227"/>
      <c r="B65" s="228"/>
      <c r="C65" s="227"/>
      <c r="D65" s="227"/>
      <c r="E65" s="266"/>
      <c r="F65" s="229"/>
      <c r="G65" s="229"/>
      <c r="H65" s="229"/>
      <c r="I65" s="229"/>
      <c r="J65" s="228"/>
      <c r="K65" s="229"/>
      <c r="L65" s="280" t="s">
        <v>105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12.0" customHeight="1">
      <c r="A66" s="227"/>
      <c r="B66" s="228"/>
      <c r="C66" s="227"/>
      <c r="D66" s="227"/>
      <c r="E66" s="266"/>
      <c r="F66" s="229"/>
      <c r="G66" s="229"/>
      <c r="H66" s="229"/>
      <c r="I66" s="229"/>
      <c r="J66" s="228"/>
      <c r="K66" s="229"/>
      <c r="L66" s="280" t="s">
        <v>105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2.0" customHeight="1">
      <c r="A67" s="369" t="s">
        <v>6049</v>
      </c>
      <c r="B67" s="238"/>
      <c r="C67" s="238"/>
      <c r="D67" s="239"/>
      <c r="E67" s="270" t="s">
        <v>5908</v>
      </c>
      <c r="F67" s="229" t="s">
        <v>152</v>
      </c>
      <c r="G67" s="228">
        <v>76137.0</v>
      </c>
      <c r="H67" s="229"/>
      <c r="I67" s="301"/>
      <c r="J67" s="228">
        <f>COUNTA(A74:A84)</f>
        <v>9</v>
      </c>
      <c r="K67" s="229" t="s">
        <v>125</v>
      </c>
      <c r="L67" s="280" t="s">
        <v>105</v>
      </c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</row>
    <row r="68" ht="27.0" customHeight="1">
      <c r="A68" s="246"/>
      <c r="B68" s="228"/>
      <c r="C68" s="227" t="s">
        <v>6050</v>
      </c>
      <c r="D68" s="227" t="s">
        <v>6051</v>
      </c>
      <c r="E68" s="270" t="s">
        <v>6052</v>
      </c>
      <c r="F68" s="229" t="s">
        <v>152</v>
      </c>
      <c r="G68" s="228">
        <v>76137.0</v>
      </c>
      <c r="H68" s="229" t="s">
        <v>6053</v>
      </c>
      <c r="I68" s="229" t="s">
        <v>6054</v>
      </c>
      <c r="J68" s="228" t="s">
        <v>70</v>
      </c>
      <c r="K68" s="229"/>
      <c r="L68" s="280" t="s">
        <v>105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27.0" customHeight="1">
      <c r="A69" s="227"/>
      <c r="B69" s="228"/>
      <c r="C69" s="227" t="s">
        <v>6055</v>
      </c>
      <c r="D69" s="227" t="s">
        <v>1892</v>
      </c>
      <c r="E69" s="270" t="s">
        <v>6056</v>
      </c>
      <c r="F69" s="229" t="s">
        <v>152</v>
      </c>
      <c r="G69" s="228">
        <v>76137.0</v>
      </c>
      <c r="H69" s="229" t="s">
        <v>6057</v>
      </c>
      <c r="I69" s="229"/>
      <c r="J69" s="228" t="s">
        <v>72</v>
      </c>
      <c r="K69" s="229"/>
      <c r="L69" s="280" t="s">
        <v>105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27.0" customHeight="1">
      <c r="A70" s="227"/>
      <c r="B70" s="228"/>
      <c r="C70" s="227" t="s">
        <v>1126</v>
      </c>
      <c r="D70" s="227" t="s">
        <v>6058</v>
      </c>
      <c r="E70" s="270" t="s">
        <v>6059</v>
      </c>
      <c r="F70" s="229" t="s">
        <v>152</v>
      </c>
      <c r="G70" s="228">
        <v>76137.0</v>
      </c>
      <c r="H70" s="229" t="s">
        <v>6060</v>
      </c>
      <c r="I70" s="229"/>
      <c r="J70" s="228" t="s">
        <v>74</v>
      </c>
      <c r="K70" s="229"/>
      <c r="L70" s="280" t="s">
        <v>105</v>
      </c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</row>
    <row r="71" ht="12.0" customHeight="1">
      <c r="A71" s="227"/>
      <c r="B71" s="228"/>
      <c r="C71" s="227"/>
      <c r="D71" s="227"/>
      <c r="E71" s="266"/>
      <c r="F71" s="229"/>
      <c r="G71" s="229"/>
      <c r="H71" s="229"/>
      <c r="I71" s="229"/>
      <c r="J71" s="228" t="s">
        <v>76</v>
      </c>
      <c r="K71" s="229"/>
      <c r="L71" s="280" t="s">
        <v>105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2.0" customHeight="1">
      <c r="A72" s="227"/>
      <c r="B72" s="228"/>
      <c r="C72" s="227"/>
      <c r="D72" s="227"/>
      <c r="E72" s="266"/>
      <c r="F72" s="229"/>
      <c r="G72" s="229"/>
      <c r="H72" s="229"/>
      <c r="I72" s="229"/>
      <c r="J72" s="228" t="s">
        <v>78</v>
      </c>
      <c r="K72" s="229"/>
      <c r="L72" s="280" t="s">
        <v>105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0" customHeight="1">
      <c r="A73" s="227"/>
      <c r="B73" s="228"/>
      <c r="C73" s="227"/>
      <c r="D73" s="227"/>
      <c r="E73" s="266"/>
      <c r="F73" s="229"/>
      <c r="G73" s="229"/>
      <c r="H73" s="229"/>
      <c r="I73" s="229"/>
      <c r="J73" s="228" t="s">
        <v>80</v>
      </c>
      <c r="K73" s="229"/>
      <c r="L73" s="280" t="s">
        <v>105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27.0" customHeight="1">
      <c r="A74" s="227" t="s">
        <v>6061</v>
      </c>
      <c r="B74" s="228" t="s">
        <v>440</v>
      </c>
      <c r="C74" s="227" t="s">
        <v>4487</v>
      </c>
      <c r="D74" s="227" t="s">
        <v>6062</v>
      </c>
      <c r="E74" s="270" t="s">
        <v>6063</v>
      </c>
      <c r="F74" s="229" t="s">
        <v>152</v>
      </c>
      <c r="G74" s="228">
        <v>76137.0</v>
      </c>
      <c r="H74" s="229" t="s">
        <v>6064</v>
      </c>
      <c r="I74" s="229"/>
      <c r="J74" s="228"/>
      <c r="K74" s="229"/>
      <c r="L74" s="280" t="s">
        <v>105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27.0" customHeight="1">
      <c r="A75" s="227" t="s">
        <v>6065</v>
      </c>
      <c r="B75" s="228" t="s">
        <v>412</v>
      </c>
      <c r="C75" s="227" t="s">
        <v>6066</v>
      </c>
      <c r="D75" s="227" t="s">
        <v>3950</v>
      </c>
      <c r="E75" s="270" t="s">
        <v>6067</v>
      </c>
      <c r="F75" s="229" t="s">
        <v>152</v>
      </c>
      <c r="G75" s="228">
        <v>76137.0</v>
      </c>
      <c r="H75" s="229" t="s">
        <v>6068</v>
      </c>
      <c r="I75" s="229" t="s">
        <v>6069</v>
      </c>
      <c r="J75" s="228"/>
      <c r="K75" s="229"/>
      <c r="L75" s="280" t="s">
        <v>105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27.0" customHeight="1">
      <c r="A76" s="227" t="s">
        <v>6070</v>
      </c>
      <c r="B76" s="228" t="s">
        <v>440</v>
      </c>
      <c r="C76" s="227" t="s">
        <v>4678</v>
      </c>
      <c r="D76" s="227" t="s">
        <v>6071</v>
      </c>
      <c r="E76" s="270" t="s">
        <v>6072</v>
      </c>
      <c r="F76" s="229" t="s">
        <v>152</v>
      </c>
      <c r="G76" s="228">
        <v>76137.0</v>
      </c>
      <c r="H76" s="229" t="s">
        <v>6073</v>
      </c>
      <c r="I76" s="229" t="s">
        <v>6074</v>
      </c>
      <c r="J76" s="228"/>
      <c r="K76" s="229"/>
      <c r="L76" s="280" t="s">
        <v>105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27.0" customHeight="1">
      <c r="A77" s="227" t="s">
        <v>6075</v>
      </c>
      <c r="B77" s="228" t="s">
        <v>440</v>
      </c>
      <c r="C77" s="227" t="s">
        <v>970</v>
      </c>
      <c r="D77" s="227" t="s">
        <v>6076</v>
      </c>
      <c r="E77" s="270" t="s">
        <v>6077</v>
      </c>
      <c r="F77" s="229" t="s">
        <v>4618</v>
      </c>
      <c r="G77" s="228">
        <v>76137.0</v>
      </c>
      <c r="H77" s="229" t="s">
        <v>6078</v>
      </c>
      <c r="I77" s="229"/>
      <c r="J77" s="228"/>
      <c r="K77" s="229"/>
      <c r="L77" s="280" t="s">
        <v>105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27.0" customHeight="1">
      <c r="A78" s="227" t="s">
        <v>6079</v>
      </c>
      <c r="B78" s="228" t="s">
        <v>440</v>
      </c>
      <c r="C78" s="227" t="s">
        <v>6080</v>
      </c>
      <c r="D78" s="227" t="s">
        <v>6076</v>
      </c>
      <c r="E78" s="270" t="s">
        <v>6077</v>
      </c>
      <c r="F78" s="229" t="s">
        <v>4618</v>
      </c>
      <c r="G78" s="228">
        <v>76137.0</v>
      </c>
      <c r="H78" s="229" t="s">
        <v>6081</v>
      </c>
      <c r="I78" s="229" t="s">
        <v>6082</v>
      </c>
      <c r="J78" s="228"/>
      <c r="K78" s="229"/>
      <c r="L78" s="280" t="s">
        <v>105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27.0" customHeight="1">
      <c r="A79" s="227" t="s">
        <v>6083</v>
      </c>
      <c r="B79" s="228" t="s">
        <v>440</v>
      </c>
      <c r="C79" s="227" t="s">
        <v>1308</v>
      </c>
      <c r="D79" s="227" t="s">
        <v>518</v>
      </c>
      <c r="E79" s="270" t="s">
        <v>6084</v>
      </c>
      <c r="F79" s="229" t="s">
        <v>4618</v>
      </c>
      <c r="G79" s="228">
        <v>76137.0</v>
      </c>
      <c r="H79" s="229" t="s">
        <v>6085</v>
      </c>
      <c r="I79" s="229" t="s">
        <v>6086</v>
      </c>
      <c r="J79" s="228"/>
      <c r="K79" s="265"/>
      <c r="L79" s="280" t="s">
        <v>105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27.0" customHeight="1">
      <c r="A80" s="227" t="s">
        <v>6087</v>
      </c>
      <c r="B80" s="228" t="s">
        <v>440</v>
      </c>
      <c r="C80" s="227" t="s">
        <v>4487</v>
      </c>
      <c r="D80" s="227" t="s">
        <v>6088</v>
      </c>
      <c r="E80" s="270" t="s">
        <v>6089</v>
      </c>
      <c r="F80" s="229" t="s">
        <v>152</v>
      </c>
      <c r="G80" s="228">
        <v>76137.0</v>
      </c>
      <c r="H80" s="229" t="s">
        <v>6090</v>
      </c>
      <c r="I80" s="229" t="s">
        <v>6091</v>
      </c>
      <c r="J80" s="228"/>
      <c r="K80" s="229"/>
      <c r="L80" s="280" t="s">
        <v>105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30.75" customHeight="1">
      <c r="A81" s="227" t="s">
        <v>6092</v>
      </c>
      <c r="B81" s="228" t="s">
        <v>440</v>
      </c>
      <c r="C81" s="227" t="s">
        <v>1793</v>
      </c>
      <c r="D81" s="227" t="s">
        <v>6093</v>
      </c>
      <c r="E81" s="270" t="s">
        <v>6094</v>
      </c>
      <c r="F81" s="229" t="s">
        <v>152</v>
      </c>
      <c r="G81" s="228">
        <v>76137.0</v>
      </c>
      <c r="H81" s="229" t="s">
        <v>6095</v>
      </c>
      <c r="I81" s="229" t="s">
        <v>6096</v>
      </c>
      <c r="J81" s="228"/>
      <c r="K81" s="229"/>
      <c r="L81" s="280" t="s">
        <v>105</v>
      </c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</row>
    <row r="82" ht="27.0" customHeight="1">
      <c r="A82" s="227" t="s">
        <v>4677</v>
      </c>
      <c r="B82" s="228" t="s">
        <v>412</v>
      </c>
      <c r="C82" s="227" t="s">
        <v>4678</v>
      </c>
      <c r="D82" s="227" t="s">
        <v>4679</v>
      </c>
      <c r="E82" s="270" t="s">
        <v>6097</v>
      </c>
      <c r="F82" s="229" t="s">
        <v>152</v>
      </c>
      <c r="G82" s="228">
        <v>76137.0</v>
      </c>
      <c r="H82" s="229" t="s">
        <v>4681</v>
      </c>
      <c r="I82" s="229" t="s">
        <v>4682</v>
      </c>
      <c r="J82" s="228"/>
      <c r="K82" s="229"/>
      <c r="L82" s="280" t="s">
        <v>105</v>
      </c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</row>
    <row r="83" ht="12.0" customHeight="1">
      <c r="A83" s="227"/>
      <c r="B83" s="228"/>
      <c r="C83" s="227"/>
      <c r="D83" s="227"/>
      <c r="E83" s="270"/>
      <c r="F83" s="229"/>
      <c r="G83" s="228"/>
      <c r="H83" s="301"/>
      <c r="I83" s="229"/>
      <c r="J83" s="228"/>
      <c r="K83" s="229"/>
      <c r="L83" s="280" t="s">
        <v>105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2.0" customHeight="1">
      <c r="A84" s="227"/>
      <c r="B84" s="228"/>
      <c r="C84" s="227"/>
      <c r="D84" s="227"/>
      <c r="E84" s="266"/>
      <c r="F84" s="229"/>
      <c r="G84" s="229"/>
      <c r="H84" s="229"/>
      <c r="I84" s="229"/>
      <c r="J84" s="228"/>
      <c r="K84" s="229"/>
      <c r="L84" s="280" t="s">
        <v>105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2.0" customHeight="1">
      <c r="A85" s="369" t="s">
        <v>6098</v>
      </c>
      <c r="B85" s="238"/>
      <c r="C85" s="238"/>
      <c r="D85" s="239"/>
      <c r="E85" s="270" t="s">
        <v>6099</v>
      </c>
      <c r="F85" s="229" t="s">
        <v>152</v>
      </c>
      <c r="G85" s="228">
        <v>76137.0</v>
      </c>
      <c r="H85" s="229"/>
      <c r="I85" s="301"/>
      <c r="J85" s="228">
        <f>COUNTA(A92:A98)</f>
        <v>5</v>
      </c>
      <c r="K85" s="229" t="s">
        <v>125</v>
      </c>
      <c r="L85" s="280" t="s">
        <v>105</v>
      </c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  <c r="Y85" s="250"/>
      <c r="Z85" s="250"/>
    </row>
    <row r="86" ht="12.0" customHeight="1">
      <c r="A86" s="246"/>
      <c r="B86" s="228"/>
      <c r="C86" s="227" t="s">
        <v>6100</v>
      </c>
      <c r="D86" s="227" t="s">
        <v>6101</v>
      </c>
      <c r="E86" s="266" t="s">
        <v>6102</v>
      </c>
      <c r="F86" s="246" t="s">
        <v>152</v>
      </c>
      <c r="G86" s="248">
        <v>76137.0</v>
      </c>
      <c r="H86" s="246" t="s">
        <v>6103</v>
      </c>
      <c r="I86" s="246" t="s">
        <v>6104</v>
      </c>
      <c r="J86" s="228" t="s">
        <v>70</v>
      </c>
      <c r="K86" s="229"/>
      <c r="L86" s="280" t="s">
        <v>105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30.75" customHeight="1">
      <c r="A87" s="227"/>
      <c r="B87" s="228"/>
      <c r="C87" s="227" t="s">
        <v>470</v>
      </c>
      <c r="D87" s="227" t="s">
        <v>943</v>
      </c>
      <c r="E87" s="270" t="s">
        <v>6105</v>
      </c>
      <c r="F87" s="229" t="s">
        <v>6106</v>
      </c>
      <c r="G87" s="228" t="s">
        <v>6107</v>
      </c>
      <c r="H87" s="229" t="s">
        <v>6108</v>
      </c>
      <c r="I87" s="229" t="s">
        <v>6109</v>
      </c>
      <c r="J87" s="228" t="s">
        <v>72</v>
      </c>
      <c r="K87" s="229"/>
      <c r="L87" s="280" t="s">
        <v>105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30.75" customHeight="1">
      <c r="A88" s="227"/>
      <c r="B88" s="228"/>
      <c r="C88" s="227" t="s">
        <v>477</v>
      </c>
      <c r="D88" s="227" t="s">
        <v>6110</v>
      </c>
      <c r="E88" s="341" t="s">
        <v>6111</v>
      </c>
      <c r="F88" s="229" t="s">
        <v>152</v>
      </c>
      <c r="G88" s="228">
        <v>76244.0</v>
      </c>
      <c r="H88" s="229" t="s">
        <v>6112</v>
      </c>
      <c r="I88" s="229" t="s">
        <v>6113</v>
      </c>
      <c r="J88" s="228" t="s">
        <v>74</v>
      </c>
      <c r="K88" s="229"/>
      <c r="L88" s="280" t="s">
        <v>105</v>
      </c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</row>
    <row r="89" ht="12.0" customHeight="1">
      <c r="A89" s="227"/>
      <c r="B89" s="228"/>
      <c r="C89" s="227"/>
      <c r="D89" s="227"/>
      <c r="E89" s="266"/>
      <c r="F89" s="229"/>
      <c r="G89" s="229"/>
      <c r="H89" s="229"/>
      <c r="I89" s="229"/>
      <c r="J89" s="228" t="s">
        <v>76</v>
      </c>
      <c r="K89" s="229"/>
      <c r="L89" s="280" t="s">
        <v>105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0" customHeight="1">
      <c r="A90" s="227"/>
      <c r="B90" s="228"/>
      <c r="C90" s="227"/>
      <c r="D90" s="227"/>
      <c r="E90" s="266"/>
      <c r="F90" s="229"/>
      <c r="G90" s="229"/>
      <c r="H90" s="229"/>
      <c r="I90" s="229"/>
      <c r="J90" s="228" t="s">
        <v>78</v>
      </c>
      <c r="K90" s="229"/>
      <c r="L90" s="280" t="s">
        <v>105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12.0" customHeight="1">
      <c r="A91" s="227"/>
      <c r="B91" s="228"/>
      <c r="C91" s="227"/>
      <c r="D91" s="227"/>
      <c r="E91" s="266"/>
      <c r="F91" s="229"/>
      <c r="G91" s="229"/>
      <c r="H91" s="229"/>
      <c r="I91" s="229"/>
      <c r="J91" s="228" t="s">
        <v>80</v>
      </c>
      <c r="K91" s="229"/>
      <c r="L91" s="280" t="s">
        <v>105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27.0" customHeight="1">
      <c r="A92" s="227" t="s">
        <v>6114</v>
      </c>
      <c r="B92" s="228" t="s">
        <v>440</v>
      </c>
      <c r="C92" s="227" t="s">
        <v>3225</v>
      </c>
      <c r="D92" s="227" t="s">
        <v>743</v>
      </c>
      <c r="E92" s="270" t="s">
        <v>6115</v>
      </c>
      <c r="F92" s="229" t="s">
        <v>152</v>
      </c>
      <c r="G92" s="228">
        <v>76137.0</v>
      </c>
      <c r="H92" s="229" t="s">
        <v>6116</v>
      </c>
      <c r="I92" s="229" t="s">
        <v>6117</v>
      </c>
      <c r="J92" s="228" t="s">
        <v>6118</v>
      </c>
      <c r="K92" s="229"/>
      <c r="L92" s="280" t="s">
        <v>105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27.0" customHeight="1">
      <c r="A93" s="227" t="s">
        <v>6119</v>
      </c>
      <c r="B93" s="228" t="s">
        <v>440</v>
      </c>
      <c r="C93" s="227" t="s">
        <v>1793</v>
      </c>
      <c r="D93" s="227" t="s">
        <v>828</v>
      </c>
      <c r="E93" s="270" t="s">
        <v>6120</v>
      </c>
      <c r="F93" s="229" t="s">
        <v>152</v>
      </c>
      <c r="G93" s="228">
        <v>76137.0</v>
      </c>
      <c r="H93" s="229" t="s">
        <v>6121</v>
      </c>
      <c r="I93" s="229" t="s">
        <v>6122</v>
      </c>
      <c r="J93" s="228" t="s">
        <v>6123</v>
      </c>
      <c r="K93" s="229"/>
      <c r="L93" s="280" t="s">
        <v>105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27.0" customHeight="1">
      <c r="A94" s="227" t="s">
        <v>5922</v>
      </c>
      <c r="B94" s="228" t="s">
        <v>440</v>
      </c>
      <c r="C94" s="227" t="s">
        <v>2101</v>
      </c>
      <c r="D94" s="227" t="s">
        <v>5923</v>
      </c>
      <c r="E94" s="270" t="s">
        <v>5924</v>
      </c>
      <c r="F94" s="229" t="s">
        <v>152</v>
      </c>
      <c r="G94" s="228">
        <v>76137.0</v>
      </c>
      <c r="H94" s="229" t="s">
        <v>6124</v>
      </c>
      <c r="I94" s="229" t="s">
        <v>5926</v>
      </c>
      <c r="J94" s="228" t="s">
        <v>64</v>
      </c>
      <c r="K94" s="229"/>
      <c r="L94" s="280" t="s">
        <v>105</v>
      </c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</row>
    <row r="95" ht="30.75" customHeight="1">
      <c r="A95" s="227" t="s">
        <v>6125</v>
      </c>
      <c r="B95" s="228" t="s">
        <v>440</v>
      </c>
      <c r="C95" s="227" t="s">
        <v>1133</v>
      </c>
      <c r="D95" s="227" t="s">
        <v>6126</v>
      </c>
      <c r="E95" s="270" t="s">
        <v>6127</v>
      </c>
      <c r="F95" s="229" t="s">
        <v>152</v>
      </c>
      <c r="G95" s="228">
        <v>76137.0</v>
      </c>
      <c r="H95" s="229" t="s">
        <v>6128</v>
      </c>
      <c r="I95" s="229"/>
      <c r="J95" s="228" t="s">
        <v>6129</v>
      </c>
      <c r="K95" s="229"/>
      <c r="L95" s="280" t="s">
        <v>105</v>
      </c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</row>
    <row r="96" ht="30.75" customHeight="1">
      <c r="A96" s="227" t="s">
        <v>6130</v>
      </c>
      <c r="B96" s="228" t="s">
        <v>440</v>
      </c>
      <c r="C96" s="227" t="s">
        <v>6131</v>
      </c>
      <c r="D96" s="227" t="s">
        <v>6126</v>
      </c>
      <c r="E96" s="270" t="s">
        <v>6127</v>
      </c>
      <c r="F96" s="229" t="s">
        <v>152</v>
      </c>
      <c r="G96" s="228">
        <v>76137.0</v>
      </c>
      <c r="H96" s="229" t="s">
        <v>6132</v>
      </c>
      <c r="I96" s="229" t="s">
        <v>6133</v>
      </c>
      <c r="J96" s="228" t="s">
        <v>2514</v>
      </c>
      <c r="K96" s="229"/>
      <c r="L96" s="280" t="s">
        <v>105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5.0" customHeight="1">
      <c r="A97" s="246"/>
      <c r="B97" s="248"/>
      <c r="C97" s="246"/>
      <c r="D97" s="246"/>
      <c r="E97" s="266"/>
      <c r="F97" s="265"/>
      <c r="G97" s="265"/>
      <c r="H97" s="265"/>
      <c r="I97" s="265"/>
      <c r="J97" s="228"/>
      <c r="K97" s="265"/>
      <c r="L97" s="280" t="s">
        <v>105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2.0" customHeight="1">
      <c r="A98" s="246"/>
      <c r="B98" s="228"/>
      <c r="C98" s="227"/>
      <c r="D98" s="246"/>
      <c r="E98" s="266"/>
      <c r="F98" s="229"/>
      <c r="G98" s="229"/>
      <c r="H98" s="229"/>
      <c r="I98" s="229"/>
      <c r="J98" s="228"/>
      <c r="K98" s="229"/>
      <c r="L98" s="280" t="s">
        <v>105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0" customHeight="1">
      <c r="A99" s="369" t="s">
        <v>6134</v>
      </c>
      <c r="B99" s="238"/>
      <c r="C99" s="238"/>
      <c r="D99" s="239"/>
      <c r="E99" s="266" t="s">
        <v>5933</v>
      </c>
      <c r="F99" s="229" t="s">
        <v>195</v>
      </c>
      <c r="G99" s="228">
        <v>76179.0</v>
      </c>
      <c r="H99" s="229"/>
      <c r="I99" s="229"/>
      <c r="J99" s="228">
        <f>COUNTA(A106:A108)</f>
        <v>1</v>
      </c>
      <c r="K99" s="229" t="s">
        <v>125</v>
      </c>
      <c r="L99" s="280" t="s">
        <v>105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27.0" customHeight="1">
      <c r="A100" s="246"/>
      <c r="B100" s="228"/>
      <c r="C100" s="227" t="s">
        <v>626</v>
      </c>
      <c r="D100" s="227" t="s">
        <v>394</v>
      </c>
      <c r="E100" s="270" t="s">
        <v>6135</v>
      </c>
      <c r="F100" s="229" t="s">
        <v>152</v>
      </c>
      <c r="G100" s="228">
        <v>76179.0</v>
      </c>
      <c r="H100" s="229" t="s">
        <v>6136</v>
      </c>
      <c r="I100" s="229" t="s">
        <v>6137</v>
      </c>
      <c r="J100" s="228" t="s">
        <v>70</v>
      </c>
      <c r="K100" s="229"/>
      <c r="L100" s="280" t="s">
        <v>105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2.0" customHeight="1">
      <c r="A101" s="227"/>
      <c r="B101" s="228"/>
      <c r="C101" s="227" t="s">
        <v>6138</v>
      </c>
      <c r="D101" s="227" t="s">
        <v>6139</v>
      </c>
      <c r="E101" s="270" t="s">
        <v>6140</v>
      </c>
      <c r="F101" s="227" t="s">
        <v>152</v>
      </c>
      <c r="G101" s="228">
        <v>76179.0</v>
      </c>
      <c r="H101" s="227" t="s">
        <v>6141</v>
      </c>
      <c r="I101" s="227" t="s">
        <v>6142</v>
      </c>
      <c r="J101" s="228" t="s">
        <v>72</v>
      </c>
      <c r="K101" s="229"/>
      <c r="L101" s="280" t="s">
        <v>105</v>
      </c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  <c r="X101" s="250"/>
      <c r="Y101" s="250"/>
      <c r="Z101" s="250"/>
    </row>
    <row r="102" ht="30.75" customHeight="1">
      <c r="A102" s="227"/>
      <c r="B102" s="228"/>
      <c r="C102" s="227" t="s">
        <v>6143</v>
      </c>
      <c r="D102" s="227" t="s">
        <v>6144</v>
      </c>
      <c r="E102" s="270" t="s">
        <v>6145</v>
      </c>
      <c r="F102" s="229" t="s">
        <v>152</v>
      </c>
      <c r="G102" s="228">
        <v>76135.0</v>
      </c>
      <c r="H102" s="229" t="s">
        <v>6146</v>
      </c>
      <c r="I102" s="229" t="s">
        <v>6147</v>
      </c>
      <c r="J102" s="228" t="s">
        <v>74</v>
      </c>
      <c r="K102" s="229"/>
      <c r="L102" s="280" t="s">
        <v>105</v>
      </c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2.0" customHeight="1">
      <c r="A103" s="227"/>
      <c r="B103" s="228"/>
      <c r="C103" s="227"/>
      <c r="D103" s="227"/>
      <c r="E103" s="266"/>
      <c r="F103" s="229"/>
      <c r="G103" s="229"/>
      <c r="H103" s="229"/>
      <c r="I103" s="229"/>
      <c r="J103" s="228" t="s">
        <v>76</v>
      </c>
      <c r="K103" s="229"/>
      <c r="L103" s="280" t="s">
        <v>105</v>
      </c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0" customHeight="1">
      <c r="A104" s="227"/>
      <c r="B104" s="228"/>
      <c r="C104" s="227"/>
      <c r="D104" s="227"/>
      <c r="E104" s="266"/>
      <c r="F104" s="229"/>
      <c r="G104" s="229"/>
      <c r="H104" s="229"/>
      <c r="I104" s="229"/>
      <c r="J104" s="228" t="s">
        <v>78</v>
      </c>
      <c r="K104" s="229"/>
      <c r="L104" s="280" t="s">
        <v>105</v>
      </c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2.0" customHeight="1">
      <c r="A105" s="227"/>
      <c r="B105" s="228"/>
      <c r="C105" s="227"/>
      <c r="D105" s="227"/>
      <c r="E105" s="266"/>
      <c r="F105" s="229"/>
      <c r="G105" s="229"/>
      <c r="H105" s="229"/>
      <c r="I105" s="229"/>
      <c r="J105" s="228" t="s">
        <v>80</v>
      </c>
      <c r="K105" s="229"/>
      <c r="L105" s="280" t="s">
        <v>105</v>
      </c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26.25" customHeight="1">
      <c r="A106" s="227" t="s">
        <v>6148</v>
      </c>
      <c r="B106" s="228" t="s">
        <v>440</v>
      </c>
      <c r="C106" s="227" t="s">
        <v>6149</v>
      </c>
      <c r="D106" s="227" t="s">
        <v>6150</v>
      </c>
      <c r="E106" s="270" t="s">
        <v>6151</v>
      </c>
      <c r="F106" s="229" t="s">
        <v>195</v>
      </c>
      <c r="G106" s="228">
        <v>76719.0</v>
      </c>
      <c r="H106" s="229" t="s">
        <v>6152</v>
      </c>
      <c r="I106" s="229" t="s">
        <v>6153</v>
      </c>
      <c r="J106" s="228"/>
      <c r="K106" s="229"/>
      <c r="L106" s="280" t="s">
        <v>105</v>
      </c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12.0" customHeight="1">
      <c r="A107" s="227"/>
      <c r="B107" s="228"/>
      <c r="C107" s="227"/>
      <c r="D107" s="227"/>
      <c r="E107" s="266"/>
      <c r="F107" s="229"/>
      <c r="G107" s="229"/>
      <c r="H107" s="229"/>
      <c r="I107" s="229"/>
      <c r="J107" s="228"/>
      <c r="K107" s="229"/>
      <c r="L107" s="280" t="s">
        <v>105</v>
      </c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0" customHeight="1">
      <c r="A108" s="227"/>
      <c r="B108" s="228"/>
      <c r="C108" s="227"/>
      <c r="D108" s="227"/>
      <c r="E108" s="266"/>
      <c r="F108" s="229"/>
      <c r="G108" s="229"/>
      <c r="H108" s="229"/>
      <c r="I108" s="229"/>
      <c r="J108" s="228"/>
      <c r="K108" s="229"/>
      <c r="L108" s="280" t="s">
        <v>105</v>
      </c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0" customHeight="1">
      <c r="A109" s="268"/>
      <c r="B109" s="269"/>
      <c r="C109" s="268"/>
      <c r="D109" s="268"/>
      <c r="E109" s="269"/>
      <c r="F109" s="231"/>
      <c r="G109" s="231"/>
      <c r="H109" s="231"/>
      <c r="I109" s="231"/>
      <c r="J109" s="344"/>
      <c r="K109" s="231"/>
      <c r="L109" s="269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0" customHeight="1">
      <c r="A110" s="268"/>
      <c r="B110" s="269"/>
      <c r="C110" s="268"/>
      <c r="D110" s="268"/>
      <c r="E110" s="231"/>
      <c r="F110" s="231"/>
      <c r="G110" s="231"/>
      <c r="H110" s="344"/>
      <c r="I110" s="231"/>
      <c r="J110" s="269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68"/>
      <c r="B111" s="269"/>
      <c r="C111" s="268"/>
      <c r="D111" s="268"/>
      <c r="E111" s="231"/>
      <c r="F111" s="231"/>
      <c r="G111" s="231"/>
      <c r="H111" s="344"/>
      <c r="I111" s="231"/>
      <c r="J111" s="269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68"/>
      <c r="B112" s="269"/>
      <c r="C112" s="268"/>
      <c r="D112" s="268"/>
      <c r="E112" s="231"/>
      <c r="F112" s="231"/>
      <c r="G112" s="231"/>
      <c r="H112" s="344"/>
      <c r="I112" s="231"/>
      <c r="J112" s="269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0" customHeight="1">
      <c r="A113" s="268"/>
      <c r="B113" s="269"/>
      <c r="C113" s="268"/>
      <c r="D113" s="268"/>
      <c r="E113" s="231"/>
      <c r="F113" s="231"/>
      <c r="G113" s="231"/>
      <c r="H113" s="344"/>
      <c r="I113" s="231"/>
      <c r="J113" s="269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12.0" customHeight="1">
      <c r="A114" s="268"/>
      <c r="B114" s="269"/>
      <c r="C114" s="268"/>
      <c r="D114" s="268"/>
      <c r="E114" s="231"/>
      <c r="F114" s="231"/>
      <c r="G114" s="231"/>
      <c r="H114" s="344"/>
      <c r="I114" s="231"/>
      <c r="J114" s="269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0" customHeight="1">
      <c r="A115" s="268"/>
      <c r="B115" s="269"/>
      <c r="C115" s="268"/>
      <c r="D115" s="268"/>
      <c r="E115" s="231"/>
      <c r="F115" s="231"/>
      <c r="G115" s="231"/>
      <c r="H115" s="344"/>
      <c r="I115" s="231"/>
      <c r="J115" s="269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0" customHeight="1">
      <c r="A116" s="268"/>
      <c r="B116" s="269"/>
      <c r="C116" s="268"/>
      <c r="D116" s="268"/>
      <c r="E116" s="231"/>
      <c r="F116" s="231"/>
      <c r="G116" s="231"/>
      <c r="H116" s="344"/>
      <c r="I116" s="231"/>
      <c r="J116" s="269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0" customHeight="1">
      <c r="A117" s="268"/>
      <c r="B117" s="269"/>
      <c r="C117" s="268"/>
      <c r="D117" s="268"/>
      <c r="E117" s="269"/>
      <c r="F117" s="231"/>
      <c r="G117" s="231"/>
      <c r="H117" s="231"/>
      <c r="I117" s="231"/>
      <c r="J117" s="344"/>
      <c r="K117" s="231"/>
      <c r="L117" s="269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2.0" customHeight="1">
      <c r="A118" s="268"/>
      <c r="B118" s="269"/>
      <c r="C118" s="268"/>
      <c r="D118" s="268"/>
      <c r="E118" s="269"/>
      <c r="F118" s="231"/>
      <c r="G118" s="231"/>
      <c r="H118" s="231"/>
      <c r="I118" s="231"/>
      <c r="J118" s="344"/>
      <c r="K118" s="231"/>
      <c r="L118" s="269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68"/>
      <c r="B119" s="269"/>
      <c r="C119" s="268"/>
      <c r="D119" s="268"/>
      <c r="E119" s="269"/>
      <c r="F119" s="231"/>
      <c r="G119" s="231"/>
      <c r="H119" s="231"/>
      <c r="I119" s="231"/>
      <c r="J119" s="344"/>
      <c r="K119" s="231"/>
      <c r="L119" s="269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2.0" customHeight="1">
      <c r="A120" s="268"/>
      <c r="B120" s="269"/>
      <c r="C120" s="268"/>
      <c r="D120" s="268"/>
      <c r="E120" s="269"/>
      <c r="F120" s="231"/>
      <c r="G120" s="231"/>
      <c r="H120" s="231"/>
      <c r="I120" s="231"/>
      <c r="J120" s="344"/>
      <c r="K120" s="231"/>
      <c r="L120" s="269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68"/>
      <c r="B121" s="269"/>
      <c r="C121" s="268"/>
      <c r="D121" s="268"/>
      <c r="E121" s="269"/>
      <c r="F121" s="231"/>
      <c r="G121" s="231"/>
      <c r="H121" s="231"/>
      <c r="I121" s="231"/>
      <c r="J121" s="344"/>
      <c r="K121" s="231"/>
      <c r="L121" s="269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0" customHeight="1">
      <c r="A122" s="268"/>
      <c r="B122" s="269"/>
      <c r="C122" s="268"/>
      <c r="D122" s="268"/>
      <c r="E122" s="269"/>
      <c r="F122" s="231"/>
      <c r="G122" s="231"/>
      <c r="H122" s="231"/>
      <c r="I122" s="231"/>
      <c r="J122" s="344"/>
      <c r="K122" s="231"/>
      <c r="L122" s="269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0" customHeight="1">
      <c r="A123" s="268"/>
      <c r="B123" s="269"/>
      <c r="C123" s="268"/>
      <c r="D123" s="268"/>
      <c r="E123" s="269"/>
      <c r="F123" s="231"/>
      <c r="G123" s="231"/>
      <c r="H123" s="231"/>
      <c r="I123" s="231"/>
      <c r="J123" s="344"/>
      <c r="K123" s="231"/>
      <c r="L123" s="269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</row>
    <row r="124" ht="12.0" customHeight="1">
      <c r="A124" s="268"/>
      <c r="B124" s="269"/>
      <c r="C124" s="268"/>
      <c r="D124" s="268"/>
      <c r="E124" s="269"/>
      <c r="F124" s="231"/>
      <c r="G124" s="231"/>
      <c r="H124" s="231"/>
      <c r="I124" s="231"/>
      <c r="J124" s="344"/>
      <c r="K124" s="231"/>
      <c r="L124" s="269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68"/>
      <c r="B125" s="269"/>
      <c r="C125" s="268"/>
      <c r="D125" s="268"/>
      <c r="E125" s="269"/>
      <c r="F125" s="231"/>
      <c r="G125" s="231"/>
      <c r="H125" s="231"/>
      <c r="I125" s="231"/>
      <c r="J125" s="344"/>
      <c r="K125" s="231"/>
      <c r="L125" s="269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68"/>
      <c r="B126" s="269"/>
      <c r="C126" s="268"/>
      <c r="D126" s="268"/>
      <c r="E126" s="269"/>
      <c r="F126" s="231"/>
      <c r="G126" s="231"/>
      <c r="H126" s="231"/>
      <c r="I126" s="231"/>
      <c r="J126" s="344"/>
      <c r="K126" s="231"/>
      <c r="L126" s="269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0" customHeight="1">
      <c r="A127" s="268"/>
      <c r="B127" s="269"/>
      <c r="C127" s="268"/>
      <c r="D127" s="268"/>
      <c r="E127" s="269"/>
      <c r="F127" s="231"/>
      <c r="G127" s="231"/>
      <c r="H127" s="231"/>
      <c r="I127" s="231"/>
      <c r="J127" s="344"/>
      <c r="K127" s="231"/>
      <c r="L127" s="269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68"/>
      <c r="B128" s="269"/>
      <c r="C128" s="268"/>
      <c r="D128" s="268"/>
      <c r="E128" s="269"/>
      <c r="F128" s="231"/>
      <c r="G128" s="231"/>
      <c r="H128" s="231"/>
      <c r="I128" s="231"/>
      <c r="J128" s="344"/>
      <c r="K128" s="231"/>
      <c r="L128" s="269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68"/>
      <c r="B129" s="269"/>
      <c r="C129" s="268"/>
      <c r="D129" s="268"/>
      <c r="E129" s="269"/>
      <c r="F129" s="231"/>
      <c r="G129" s="231"/>
      <c r="H129" s="231"/>
      <c r="I129" s="231"/>
      <c r="J129" s="344"/>
      <c r="K129" s="231"/>
      <c r="L129" s="269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68"/>
      <c r="B130" s="269"/>
      <c r="C130" s="268"/>
      <c r="D130" s="268"/>
      <c r="E130" s="269"/>
      <c r="F130" s="231"/>
      <c r="G130" s="231"/>
      <c r="H130" s="231"/>
      <c r="I130" s="231"/>
      <c r="J130" s="344"/>
      <c r="K130" s="231"/>
      <c r="L130" s="269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68"/>
      <c r="B131" s="269"/>
      <c r="C131" s="268"/>
      <c r="D131" s="268"/>
      <c r="E131" s="269"/>
      <c r="F131" s="231"/>
      <c r="G131" s="231"/>
      <c r="H131" s="231"/>
      <c r="I131" s="231"/>
      <c r="J131" s="344"/>
      <c r="K131" s="231"/>
      <c r="L131" s="269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68"/>
      <c r="B132" s="269"/>
      <c r="C132" s="268"/>
      <c r="D132" s="268"/>
      <c r="E132" s="269"/>
      <c r="F132" s="231"/>
      <c r="G132" s="231"/>
      <c r="H132" s="231"/>
      <c r="I132" s="231"/>
      <c r="J132" s="344"/>
      <c r="K132" s="231"/>
      <c r="L132" s="269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68"/>
      <c r="B133" s="269"/>
      <c r="C133" s="268"/>
      <c r="D133" s="268"/>
      <c r="E133" s="269"/>
      <c r="F133" s="231"/>
      <c r="G133" s="231"/>
      <c r="H133" s="231"/>
      <c r="I133" s="231"/>
      <c r="J133" s="344"/>
      <c r="K133" s="231"/>
      <c r="L133" s="269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68"/>
      <c r="B134" s="269"/>
      <c r="C134" s="268"/>
      <c r="D134" s="268"/>
      <c r="E134" s="269"/>
      <c r="F134" s="231"/>
      <c r="G134" s="231"/>
      <c r="H134" s="231"/>
      <c r="I134" s="231"/>
      <c r="J134" s="344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68"/>
      <c r="B135" s="269"/>
      <c r="C135" s="268"/>
      <c r="D135" s="268"/>
      <c r="E135" s="269"/>
      <c r="F135" s="231"/>
      <c r="G135" s="231"/>
      <c r="H135" s="231"/>
      <c r="I135" s="231"/>
      <c r="J135" s="344"/>
      <c r="K135" s="231"/>
      <c r="L135" s="269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68"/>
      <c r="B136" s="269"/>
      <c r="C136" s="268"/>
      <c r="D136" s="268"/>
      <c r="E136" s="269"/>
      <c r="F136" s="231"/>
      <c r="G136" s="231"/>
      <c r="H136" s="231"/>
      <c r="I136" s="231"/>
      <c r="J136" s="344"/>
      <c r="K136" s="231"/>
      <c r="L136" s="269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68"/>
      <c r="B137" s="269"/>
      <c r="C137" s="268"/>
      <c r="D137" s="268"/>
      <c r="E137" s="269"/>
      <c r="F137" s="231"/>
      <c r="G137" s="231"/>
      <c r="H137" s="231"/>
      <c r="I137" s="231"/>
      <c r="J137" s="344"/>
      <c r="K137" s="231"/>
      <c r="L137" s="269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68"/>
      <c r="B138" s="269"/>
      <c r="C138" s="268"/>
      <c r="D138" s="268"/>
      <c r="E138" s="269"/>
      <c r="F138" s="231"/>
      <c r="G138" s="231"/>
      <c r="H138" s="231"/>
      <c r="I138" s="231"/>
      <c r="J138" s="344"/>
      <c r="K138" s="231"/>
      <c r="L138" s="269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68"/>
      <c r="B139" s="269"/>
      <c r="C139" s="268"/>
      <c r="D139" s="268"/>
      <c r="E139" s="269"/>
      <c r="F139" s="231"/>
      <c r="G139" s="231"/>
      <c r="H139" s="231"/>
      <c r="I139" s="231"/>
      <c r="J139" s="344"/>
      <c r="K139" s="231"/>
      <c r="L139" s="269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68"/>
      <c r="B140" s="269"/>
      <c r="C140" s="268"/>
      <c r="D140" s="268"/>
      <c r="E140" s="269"/>
      <c r="F140" s="231"/>
      <c r="G140" s="231"/>
      <c r="H140" s="231"/>
      <c r="I140" s="231"/>
      <c r="J140" s="344"/>
      <c r="K140" s="231"/>
      <c r="L140" s="269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68"/>
      <c r="B141" s="269"/>
      <c r="C141" s="268"/>
      <c r="D141" s="268"/>
      <c r="E141" s="269"/>
      <c r="F141" s="231"/>
      <c r="G141" s="231"/>
      <c r="H141" s="231"/>
      <c r="I141" s="231"/>
      <c r="J141" s="344"/>
      <c r="K141" s="231"/>
      <c r="L141" s="269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68"/>
      <c r="B142" s="269"/>
      <c r="C142" s="268"/>
      <c r="D142" s="268"/>
      <c r="E142" s="269"/>
      <c r="F142" s="231"/>
      <c r="G142" s="231"/>
      <c r="H142" s="231"/>
      <c r="I142" s="231"/>
      <c r="J142" s="344"/>
      <c r="K142" s="231"/>
      <c r="L142" s="269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68"/>
      <c r="B143" s="269"/>
      <c r="C143" s="268"/>
      <c r="D143" s="268"/>
      <c r="E143" s="269"/>
      <c r="F143" s="231"/>
      <c r="G143" s="231"/>
      <c r="H143" s="231"/>
      <c r="I143" s="231"/>
      <c r="J143" s="344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68"/>
      <c r="B144" s="269"/>
      <c r="C144" s="268"/>
      <c r="D144" s="268"/>
      <c r="E144" s="269"/>
      <c r="F144" s="231"/>
      <c r="G144" s="231"/>
      <c r="H144" s="231"/>
      <c r="I144" s="231"/>
      <c r="J144" s="344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68"/>
      <c r="B145" s="269"/>
      <c r="C145" s="268"/>
      <c r="D145" s="268"/>
      <c r="E145" s="269"/>
      <c r="F145" s="231"/>
      <c r="G145" s="231"/>
      <c r="H145" s="231"/>
      <c r="I145" s="231"/>
      <c r="J145" s="344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68"/>
      <c r="B146" s="269"/>
      <c r="C146" s="268"/>
      <c r="D146" s="268"/>
      <c r="E146" s="269"/>
      <c r="F146" s="231"/>
      <c r="G146" s="231"/>
      <c r="H146" s="231"/>
      <c r="I146" s="231"/>
      <c r="J146" s="344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68"/>
      <c r="B147" s="269"/>
      <c r="C147" s="268"/>
      <c r="D147" s="268"/>
      <c r="E147" s="269"/>
      <c r="F147" s="231"/>
      <c r="G147" s="231"/>
      <c r="H147" s="231"/>
      <c r="I147" s="231"/>
      <c r="J147" s="344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68"/>
      <c r="B148" s="269"/>
      <c r="C148" s="268"/>
      <c r="D148" s="268"/>
      <c r="E148" s="269"/>
      <c r="F148" s="231"/>
      <c r="G148" s="231"/>
      <c r="H148" s="231"/>
      <c r="I148" s="231"/>
      <c r="J148" s="344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68"/>
      <c r="B149" s="269"/>
      <c r="C149" s="268"/>
      <c r="D149" s="268"/>
      <c r="E149" s="269"/>
      <c r="F149" s="231"/>
      <c r="G149" s="231"/>
      <c r="H149" s="231"/>
      <c r="I149" s="231"/>
      <c r="J149" s="344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68"/>
      <c r="B150" s="269"/>
      <c r="C150" s="268"/>
      <c r="D150" s="268"/>
      <c r="E150" s="269"/>
      <c r="F150" s="231"/>
      <c r="G150" s="231"/>
      <c r="H150" s="231"/>
      <c r="I150" s="231"/>
      <c r="J150" s="344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68"/>
      <c r="B151" s="269"/>
      <c r="C151" s="268"/>
      <c r="D151" s="268"/>
      <c r="E151" s="269"/>
      <c r="F151" s="231"/>
      <c r="G151" s="231"/>
      <c r="H151" s="231"/>
      <c r="I151" s="231"/>
      <c r="J151" s="344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68"/>
      <c r="B152" s="269"/>
      <c r="C152" s="268"/>
      <c r="D152" s="268"/>
      <c r="E152" s="269"/>
      <c r="F152" s="231"/>
      <c r="G152" s="231"/>
      <c r="H152" s="231"/>
      <c r="I152" s="231"/>
      <c r="J152" s="344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68"/>
      <c r="B153" s="269"/>
      <c r="C153" s="268"/>
      <c r="D153" s="268"/>
      <c r="E153" s="269"/>
      <c r="F153" s="231"/>
      <c r="G153" s="231"/>
      <c r="H153" s="231"/>
      <c r="I153" s="231"/>
      <c r="J153" s="344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68"/>
      <c r="B154" s="269"/>
      <c r="C154" s="268"/>
      <c r="D154" s="268"/>
      <c r="E154" s="269"/>
      <c r="F154" s="231"/>
      <c r="G154" s="231"/>
      <c r="H154" s="231"/>
      <c r="I154" s="231"/>
      <c r="J154" s="344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68"/>
      <c r="B155" s="269"/>
      <c r="C155" s="268"/>
      <c r="D155" s="268"/>
      <c r="E155" s="269"/>
      <c r="F155" s="231"/>
      <c r="G155" s="231"/>
      <c r="H155" s="231"/>
      <c r="I155" s="231"/>
      <c r="J155" s="344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68"/>
      <c r="B156" s="269"/>
      <c r="C156" s="268"/>
      <c r="D156" s="268"/>
      <c r="E156" s="269"/>
      <c r="F156" s="231"/>
      <c r="G156" s="231"/>
      <c r="H156" s="231"/>
      <c r="I156" s="231"/>
      <c r="J156" s="344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68"/>
      <c r="B157" s="269"/>
      <c r="C157" s="268"/>
      <c r="D157" s="268"/>
      <c r="E157" s="269"/>
      <c r="F157" s="231"/>
      <c r="G157" s="231"/>
      <c r="H157" s="231"/>
      <c r="I157" s="231"/>
      <c r="J157" s="344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68"/>
      <c r="B158" s="269"/>
      <c r="C158" s="268"/>
      <c r="D158" s="268"/>
      <c r="E158" s="269"/>
      <c r="F158" s="231"/>
      <c r="G158" s="231"/>
      <c r="H158" s="231"/>
      <c r="I158" s="231"/>
      <c r="J158" s="344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68"/>
      <c r="B159" s="269"/>
      <c r="C159" s="268"/>
      <c r="D159" s="268"/>
      <c r="E159" s="269"/>
      <c r="F159" s="231"/>
      <c r="G159" s="231"/>
      <c r="H159" s="231"/>
      <c r="I159" s="231"/>
      <c r="J159" s="344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68"/>
      <c r="B160" s="269"/>
      <c r="C160" s="268"/>
      <c r="D160" s="268"/>
      <c r="E160" s="269"/>
      <c r="F160" s="231"/>
      <c r="G160" s="231"/>
      <c r="H160" s="231"/>
      <c r="I160" s="231"/>
      <c r="J160" s="344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68"/>
      <c r="B161" s="269"/>
      <c r="C161" s="268"/>
      <c r="D161" s="268"/>
      <c r="E161" s="269"/>
      <c r="F161" s="231"/>
      <c r="G161" s="231"/>
      <c r="H161" s="231"/>
      <c r="I161" s="231"/>
      <c r="J161" s="344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68"/>
      <c r="B162" s="269"/>
      <c r="C162" s="268"/>
      <c r="D162" s="268"/>
      <c r="E162" s="269"/>
      <c r="F162" s="231"/>
      <c r="G162" s="231"/>
      <c r="H162" s="231"/>
      <c r="I162" s="231"/>
      <c r="J162" s="344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68"/>
      <c r="B163" s="269"/>
      <c r="C163" s="268"/>
      <c r="D163" s="268"/>
      <c r="E163" s="269"/>
      <c r="F163" s="231"/>
      <c r="G163" s="231"/>
      <c r="H163" s="231"/>
      <c r="I163" s="231"/>
      <c r="J163" s="344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68"/>
      <c r="B164" s="269"/>
      <c r="C164" s="268"/>
      <c r="D164" s="268"/>
      <c r="E164" s="269"/>
      <c r="F164" s="231"/>
      <c r="G164" s="231"/>
      <c r="H164" s="231"/>
      <c r="I164" s="231"/>
      <c r="J164" s="344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68"/>
      <c r="B165" s="269"/>
      <c r="C165" s="268"/>
      <c r="D165" s="268"/>
      <c r="E165" s="269"/>
      <c r="F165" s="231"/>
      <c r="G165" s="231"/>
      <c r="H165" s="231"/>
      <c r="I165" s="231"/>
      <c r="J165" s="344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68"/>
      <c r="B166" s="269"/>
      <c r="C166" s="268"/>
      <c r="D166" s="268"/>
      <c r="E166" s="269"/>
      <c r="F166" s="231"/>
      <c r="G166" s="231"/>
      <c r="H166" s="231"/>
      <c r="I166" s="231"/>
      <c r="J166" s="344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68"/>
      <c r="B167" s="269"/>
      <c r="C167" s="268"/>
      <c r="D167" s="268"/>
      <c r="E167" s="269"/>
      <c r="F167" s="231"/>
      <c r="G167" s="231"/>
      <c r="H167" s="231"/>
      <c r="I167" s="231"/>
      <c r="J167" s="344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68"/>
      <c r="B168" s="269"/>
      <c r="C168" s="268"/>
      <c r="D168" s="268"/>
      <c r="E168" s="269"/>
      <c r="F168" s="231"/>
      <c r="G168" s="231"/>
      <c r="H168" s="231"/>
      <c r="I168" s="231"/>
      <c r="J168" s="344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68"/>
      <c r="B169" s="269"/>
      <c r="C169" s="268"/>
      <c r="D169" s="268"/>
      <c r="E169" s="269"/>
      <c r="F169" s="231"/>
      <c r="G169" s="231"/>
      <c r="H169" s="231"/>
      <c r="I169" s="231"/>
      <c r="J169" s="344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68"/>
      <c r="B170" s="269"/>
      <c r="C170" s="268"/>
      <c r="D170" s="268"/>
      <c r="E170" s="269"/>
      <c r="F170" s="231"/>
      <c r="G170" s="231"/>
      <c r="H170" s="231"/>
      <c r="I170" s="231"/>
      <c r="J170" s="344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68"/>
      <c r="B171" s="269"/>
      <c r="C171" s="268"/>
      <c r="D171" s="268"/>
      <c r="E171" s="269"/>
      <c r="F171" s="231"/>
      <c r="G171" s="231"/>
      <c r="H171" s="231"/>
      <c r="I171" s="231"/>
      <c r="J171" s="344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68"/>
      <c r="B172" s="269"/>
      <c r="C172" s="268"/>
      <c r="D172" s="268"/>
      <c r="E172" s="269"/>
      <c r="F172" s="231"/>
      <c r="G172" s="231"/>
      <c r="H172" s="231"/>
      <c r="I172" s="231"/>
      <c r="J172" s="344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68"/>
      <c r="B173" s="269"/>
      <c r="C173" s="268"/>
      <c r="D173" s="268"/>
      <c r="E173" s="269"/>
      <c r="F173" s="231"/>
      <c r="G173" s="231"/>
      <c r="H173" s="231"/>
      <c r="I173" s="231"/>
      <c r="J173" s="344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68"/>
      <c r="B174" s="269"/>
      <c r="C174" s="268"/>
      <c r="D174" s="268"/>
      <c r="E174" s="269"/>
      <c r="F174" s="231"/>
      <c r="G174" s="231"/>
      <c r="H174" s="231"/>
      <c r="I174" s="231"/>
      <c r="J174" s="344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68"/>
      <c r="B175" s="269"/>
      <c r="C175" s="268"/>
      <c r="D175" s="268"/>
      <c r="E175" s="269"/>
      <c r="F175" s="231"/>
      <c r="G175" s="231"/>
      <c r="H175" s="231"/>
      <c r="I175" s="231"/>
      <c r="J175" s="344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68"/>
      <c r="B176" s="269"/>
      <c r="C176" s="268"/>
      <c r="D176" s="268"/>
      <c r="E176" s="269"/>
      <c r="F176" s="231"/>
      <c r="G176" s="231"/>
      <c r="H176" s="231"/>
      <c r="I176" s="231"/>
      <c r="J176" s="344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68"/>
      <c r="B177" s="269"/>
      <c r="C177" s="268"/>
      <c r="D177" s="268"/>
      <c r="E177" s="269"/>
      <c r="F177" s="231"/>
      <c r="G177" s="231"/>
      <c r="H177" s="231"/>
      <c r="I177" s="231"/>
      <c r="J177" s="344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68"/>
      <c r="B178" s="269"/>
      <c r="C178" s="268"/>
      <c r="D178" s="268"/>
      <c r="E178" s="269"/>
      <c r="F178" s="231"/>
      <c r="G178" s="231"/>
      <c r="H178" s="231"/>
      <c r="I178" s="231"/>
      <c r="J178" s="344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68"/>
      <c r="B179" s="269"/>
      <c r="C179" s="268"/>
      <c r="D179" s="268"/>
      <c r="E179" s="269"/>
      <c r="F179" s="231"/>
      <c r="G179" s="231"/>
      <c r="H179" s="231"/>
      <c r="I179" s="231"/>
      <c r="J179" s="344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68"/>
      <c r="B180" s="269"/>
      <c r="C180" s="268"/>
      <c r="D180" s="268"/>
      <c r="E180" s="269"/>
      <c r="F180" s="231"/>
      <c r="G180" s="231"/>
      <c r="H180" s="231"/>
      <c r="I180" s="231"/>
      <c r="J180" s="344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68"/>
      <c r="B181" s="269"/>
      <c r="C181" s="268"/>
      <c r="D181" s="268"/>
      <c r="E181" s="269"/>
      <c r="F181" s="231"/>
      <c r="G181" s="231"/>
      <c r="H181" s="231"/>
      <c r="I181" s="231"/>
      <c r="J181" s="344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68"/>
      <c r="B182" s="269"/>
      <c r="C182" s="268"/>
      <c r="D182" s="268"/>
      <c r="E182" s="269"/>
      <c r="F182" s="231"/>
      <c r="G182" s="231"/>
      <c r="H182" s="231"/>
      <c r="I182" s="231"/>
      <c r="J182" s="344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68"/>
      <c r="B183" s="269"/>
      <c r="C183" s="268"/>
      <c r="D183" s="268"/>
      <c r="E183" s="269"/>
      <c r="F183" s="231"/>
      <c r="G183" s="231"/>
      <c r="H183" s="231"/>
      <c r="I183" s="231"/>
      <c r="J183" s="344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68"/>
      <c r="B184" s="269"/>
      <c r="C184" s="268"/>
      <c r="D184" s="268"/>
      <c r="E184" s="269"/>
      <c r="F184" s="231"/>
      <c r="G184" s="231"/>
      <c r="H184" s="231"/>
      <c r="I184" s="231"/>
      <c r="J184" s="344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68"/>
      <c r="B185" s="269"/>
      <c r="C185" s="268"/>
      <c r="D185" s="268"/>
      <c r="E185" s="269"/>
      <c r="F185" s="231"/>
      <c r="G185" s="231"/>
      <c r="H185" s="231"/>
      <c r="I185" s="231"/>
      <c r="J185" s="344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68"/>
      <c r="B186" s="269"/>
      <c r="C186" s="268"/>
      <c r="D186" s="268"/>
      <c r="E186" s="269"/>
      <c r="F186" s="231"/>
      <c r="G186" s="231"/>
      <c r="H186" s="231"/>
      <c r="I186" s="231"/>
      <c r="J186" s="344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68"/>
      <c r="B187" s="269"/>
      <c r="C187" s="268"/>
      <c r="D187" s="268"/>
      <c r="E187" s="269"/>
      <c r="F187" s="231"/>
      <c r="G187" s="231"/>
      <c r="H187" s="231"/>
      <c r="I187" s="231"/>
      <c r="J187" s="344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68"/>
      <c r="B188" s="269"/>
      <c r="C188" s="268"/>
      <c r="D188" s="268"/>
      <c r="E188" s="269"/>
      <c r="F188" s="231"/>
      <c r="G188" s="231"/>
      <c r="H188" s="231"/>
      <c r="I188" s="231"/>
      <c r="J188" s="344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68"/>
      <c r="B189" s="269"/>
      <c r="C189" s="268"/>
      <c r="D189" s="268"/>
      <c r="E189" s="269"/>
      <c r="F189" s="231"/>
      <c r="G189" s="231"/>
      <c r="H189" s="231"/>
      <c r="I189" s="231"/>
      <c r="J189" s="344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68"/>
      <c r="B190" s="269"/>
      <c r="C190" s="268"/>
      <c r="D190" s="268"/>
      <c r="E190" s="269"/>
      <c r="F190" s="231"/>
      <c r="G190" s="231"/>
      <c r="H190" s="231"/>
      <c r="I190" s="231"/>
      <c r="J190" s="344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68"/>
      <c r="B191" s="269"/>
      <c r="C191" s="268"/>
      <c r="D191" s="268"/>
      <c r="E191" s="269"/>
      <c r="F191" s="231"/>
      <c r="G191" s="231"/>
      <c r="H191" s="231"/>
      <c r="I191" s="231"/>
      <c r="J191" s="344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68"/>
      <c r="B192" s="269"/>
      <c r="C192" s="268"/>
      <c r="D192" s="268"/>
      <c r="E192" s="269"/>
      <c r="F192" s="231"/>
      <c r="G192" s="231"/>
      <c r="H192" s="231"/>
      <c r="I192" s="231"/>
      <c r="J192" s="344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68"/>
      <c r="B193" s="269"/>
      <c r="C193" s="268"/>
      <c r="D193" s="268"/>
      <c r="E193" s="269"/>
      <c r="F193" s="231"/>
      <c r="G193" s="231"/>
      <c r="H193" s="231"/>
      <c r="I193" s="231"/>
      <c r="J193" s="344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68"/>
      <c r="B194" s="269"/>
      <c r="C194" s="268"/>
      <c r="D194" s="268"/>
      <c r="E194" s="269"/>
      <c r="F194" s="231"/>
      <c r="G194" s="231"/>
      <c r="H194" s="231"/>
      <c r="I194" s="231"/>
      <c r="J194" s="344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68"/>
      <c r="B195" s="269"/>
      <c r="C195" s="268"/>
      <c r="D195" s="268"/>
      <c r="E195" s="269"/>
      <c r="F195" s="231"/>
      <c r="G195" s="231"/>
      <c r="H195" s="231"/>
      <c r="I195" s="231"/>
      <c r="J195" s="344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68"/>
      <c r="B196" s="269"/>
      <c r="C196" s="268"/>
      <c r="D196" s="268"/>
      <c r="E196" s="269"/>
      <c r="F196" s="231"/>
      <c r="G196" s="231"/>
      <c r="H196" s="231"/>
      <c r="I196" s="231"/>
      <c r="J196" s="344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68"/>
      <c r="B197" s="269"/>
      <c r="C197" s="268"/>
      <c r="D197" s="268"/>
      <c r="E197" s="269"/>
      <c r="F197" s="231"/>
      <c r="G197" s="231"/>
      <c r="H197" s="231"/>
      <c r="I197" s="231"/>
      <c r="J197" s="344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68"/>
      <c r="B198" s="269"/>
      <c r="C198" s="268"/>
      <c r="D198" s="268"/>
      <c r="E198" s="269"/>
      <c r="F198" s="231"/>
      <c r="G198" s="231"/>
      <c r="H198" s="231"/>
      <c r="I198" s="231"/>
      <c r="J198" s="344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68"/>
      <c r="B199" s="269"/>
      <c r="C199" s="268"/>
      <c r="D199" s="268"/>
      <c r="E199" s="269"/>
      <c r="F199" s="231"/>
      <c r="G199" s="231"/>
      <c r="H199" s="231"/>
      <c r="I199" s="231"/>
      <c r="J199" s="344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68"/>
      <c r="B200" s="269"/>
      <c r="C200" s="268"/>
      <c r="D200" s="268"/>
      <c r="E200" s="269"/>
      <c r="F200" s="231"/>
      <c r="G200" s="231"/>
      <c r="H200" s="231"/>
      <c r="I200" s="231"/>
      <c r="J200" s="344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68"/>
      <c r="B201" s="269"/>
      <c r="C201" s="268"/>
      <c r="D201" s="268"/>
      <c r="E201" s="269"/>
      <c r="F201" s="231"/>
      <c r="G201" s="231"/>
      <c r="H201" s="231"/>
      <c r="I201" s="231"/>
      <c r="J201" s="344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68"/>
      <c r="B202" s="269"/>
      <c r="C202" s="268"/>
      <c r="D202" s="268"/>
      <c r="E202" s="269"/>
      <c r="F202" s="231"/>
      <c r="G202" s="231"/>
      <c r="H202" s="231"/>
      <c r="I202" s="231"/>
      <c r="J202" s="344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68"/>
      <c r="B203" s="269"/>
      <c r="C203" s="268"/>
      <c r="D203" s="268"/>
      <c r="E203" s="269"/>
      <c r="F203" s="231"/>
      <c r="G203" s="231"/>
      <c r="H203" s="231"/>
      <c r="I203" s="231"/>
      <c r="J203" s="344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68"/>
      <c r="B204" s="269"/>
      <c r="C204" s="268"/>
      <c r="D204" s="268"/>
      <c r="E204" s="269"/>
      <c r="F204" s="231"/>
      <c r="G204" s="231"/>
      <c r="H204" s="231"/>
      <c r="I204" s="231"/>
      <c r="J204" s="344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68"/>
      <c r="B205" s="269"/>
      <c r="C205" s="268"/>
      <c r="D205" s="268"/>
      <c r="E205" s="269"/>
      <c r="F205" s="231"/>
      <c r="G205" s="231"/>
      <c r="H205" s="231"/>
      <c r="I205" s="231"/>
      <c r="J205" s="344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68"/>
      <c r="B206" s="269"/>
      <c r="C206" s="268"/>
      <c r="D206" s="268"/>
      <c r="E206" s="269"/>
      <c r="F206" s="231"/>
      <c r="G206" s="231"/>
      <c r="H206" s="231"/>
      <c r="I206" s="231"/>
      <c r="J206" s="344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68"/>
      <c r="B207" s="269"/>
      <c r="C207" s="268"/>
      <c r="D207" s="268"/>
      <c r="E207" s="269"/>
      <c r="F207" s="231"/>
      <c r="G207" s="231"/>
      <c r="H207" s="231"/>
      <c r="I207" s="231"/>
      <c r="J207" s="344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68"/>
      <c r="B208" s="269"/>
      <c r="C208" s="268"/>
      <c r="D208" s="268"/>
      <c r="E208" s="269"/>
      <c r="F208" s="231"/>
      <c r="G208" s="231"/>
      <c r="H208" s="231"/>
      <c r="I208" s="231"/>
      <c r="J208" s="344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68"/>
      <c r="B209" s="269"/>
      <c r="C209" s="268"/>
      <c r="D209" s="268"/>
      <c r="E209" s="269"/>
      <c r="F209" s="231"/>
      <c r="G209" s="231"/>
      <c r="H209" s="231"/>
      <c r="I209" s="231"/>
      <c r="J209" s="344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68"/>
      <c r="B210" s="269"/>
      <c r="C210" s="268"/>
      <c r="D210" s="268"/>
      <c r="E210" s="269"/>
      <c r="F210" s="231"/>
      <c r="G210" s="231"/>
      <c r="H210" s="231"/>
      <c r="I210" s="231"/>
      <c r="J210" s="344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68"/>
      <c r="B211" s="269"/>
      <c r="C211" s="268"/>
      <c r="D211" s="268"/>
      <c r="E211" s="269"/>
      <c r="F211" s="231"/>
      <c r="G211" s="231"/>
      <c r="H211" s="231"/>
      <c r="I211" s="231"/>
      <c r="J211" s="344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68"/>
      <c r="B212" s="269"/>
      <c r="C212" s="268"/>
      <c r="D212" s="268"/>
      <c r="E212" s="269"/>
      <c r="F212" s="231"/>
      <c r="G212" s="231"/>
      <c r="H212" s="231"/>
      <c r="I212" s="231"/>
      <c r="J212" s="344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68"/>
      <c r="B213" s="269"/>
      <c r="C213" s="268"/>
      <c r="D213" s="268"/>
      <c r="E213" s="269"/>
      <c r="F213" s="231"/>
      <c r="G213" s="231"/>
      <c r="H213" s="231"/>
      <c r="I213" s="231"/>
      <c r="J213" s="344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68"/>
      <c r="B214" s="269"/>
      <c r="C214" s="268"/>
      <c r="D214" s="268"/>
      <c r="E214" s="269"/>
      <c r="F214" s="231"/>
      <c r="G214" s="231"/>
      <c r="H214" s="231"/>
      <c r="I214" s="231"/>
      <c r="J214" s="344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68"/>
      <c r="B215" s="269"/>
      <c r="C215" s="268"/>
      <c r="D215" s="268"/>
      <c r="E215" s="269"/>
      <c r="F215" s="231"/>
      <c r="G215" s="231"/>
      <c r="H215" s="231"/>
      <c r="I215" s="231"/>
      <c r="J215" s="344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68"/>
      <c r="B216" s="269"/>
      <c r="C216" s="268"/>
      <c r="D216" s="268"/>
      <c r="E216" s="269"/>
      <c r="F216" s="231"/>
      <c r="G216" s="231"/>
      <c r="H216" s="231"/>
      <c r="I216" s="231"/>
      <c r="J216" s="344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68"/>
      <c r="B217" s="269"/>
      <c r="C217" s="268"/>
      <c r="D217" s="268"/>
      <c r="E217" s="269"/>
      <c r="F217" s="231"/>
      <c r="G217" s="231"/>
      <c r="H217" s="231"/>
      <c r="I217" s="231"/>
      <c r="J217" s="344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68"/>
      <c r="B218" s="269"/>
      <c r="C218" s="268"/>
      <c r="D218" s="268"/>
      <c r="E218" s="269"/>
      <c r="F218" s="231"/>
      <c r="G218" s="231"/>
      <c r="H218" s="231"/>
      <c r="I218" s="231"/>
      <c r="J218" s="344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68"/>
      <c r="B219" s="269"/>
      <c r="C219" s="268"/>
      <c r="D219" s="268"/>
      <c r="E219" s="269"/>
      <c r="F219" s="231"/>
      <c r="G219" s="231"/>
      <c r="H219" s="231"/>
      <c r="I219" s="231"/>
      <c r="J219" s="344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68"/>
      <c r="B220" s="269"/>
      <c r="C220" s="268"/>
      <c r="D220" s="268"/>
      <c r="E220" s="269"/>
      <c r="F220" s="231"/>
      <c r="G220" s="231"/>
      <c r="H220" s="231"/>
      <c r="I220" s="231"/>
      <c r="J220" s="344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68"/>
      <c r="B221" s="269"/>
      <c r="C221" s="268"/>
      <c r="D221" s="268"/>
      <c r="E221" s="269"/>
      <c r="F221" s="231"/>
      <c r="G221" s="231"/>
      <c r="H221" s="231"/>
      <c r="I221" s="231"/>
      <c r="J221" s="344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68"/>
      <c r="B222" s="269"/>
      <c r="C222" s="268"/>
      <c r="D222" s="268"/>
      <c r="E222" s="269"/>
      <c r="F222" s="231"/>
      <c r="G222" s="231"/>
      <c r="H222" s="231"/>
      <c r="I222" s="231"/>
      <c r="J222" s="344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68"/>
      <c r="B223" s="269"/>
      <c r="C223" s="268"/>
      <c r="D223" s="268"/>
      <c r="E223" s="269"/>
      <c r="F223" s="231"/>
      <c r="G223" s="231"/>
      <c r="H223" s="231"/>
      <c r="I223" s="231"/>
      <c r="J223" s="344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68"/>
      <c r="B224" s="269"/>
      <c r="C224" s="268"/>
      <c r="D224" s="268"/>
      <c r="E224" s="269"/>
      <c r="F224" s="231"/>
      <c r="G224" s="231"/>
      <c r="H224" s="231"/>
      <c r="I224" s="231"/>
      <c r="J224" s="344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68"/>
      <c r="B225" s="269"/>
      <c r="C225" s="268"/>
      <c r="D225" s="268"/>
      <c r="E225" s="269"/>
      <c r="F225" s="231"/>
      <c r="G225" s="231"/>
      <c r="H225" s="231"/>
      <c r="I225" s="231"/>
      <c r="J225" s="344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68"/>
      <c r="B226" s="269"/>
      <c r="C226" s="268"/>
      <c r="D226" s="268"/>
      <c r="E226" s="269"/>
      <c r="F226" s="231"/>
      <c r="G226" s="231"/>
      <c r="H226" s="231"/>
      <c r="I226" s="231"/>
      <c r="J226" s="344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68"/>
      <c r="B227" s="269"/>
      <c r="C227" s="268"/>
      <c r="D227" s="268"/>
      <c r="E227" s="269"/>
      <c r="F227" s="231"/>
      <c r="G227" s="231"/>
      <c r="H227" s="231"/>
      <c r="I227" s="231"/>
      <c r="J227" s="344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68"/>
      <c r="B228" s="269"/>
      <c r="C228" s="268"/>
      <c r="D228" s="268"/>
      <c r="E228" s="269"/>
      <c r="F228" s="231"/>
      <c r="G228" s="231"/>
      <c r="H228" s="231"/>
      <c r="I228" s="231"/>
      <c r="J228" s="344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68"/>
      <c r="B229" s="269"/>
      <c r="C229" s="268"/>
      <c r="D229" s="268"/>
      <c r="E229" s="269"/>
      <c r="F229" s="231"/>
      <c r="G229" s="231"/>
      <c r="H229" s="231"/>
      <c r="I229" s="231"/>
      <c r="J229" s="344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68"/>
      <c r="B230" s="269"/>
      <c r="C230" s="268"/>
      <c r="D230" s="268"/>
      <c r="E230" s="269"/>
      <c r="F230" s="231"/>
      <c r="G230" s="231"/>
      <c r="H230" s="231"/>
      <c r="I230" s="231"/>
      <c r="J230" s="344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68"/>
      <c r="B231" s="269"/>
      <c r="C231" s="268"/>
      <c r="D231" s="268"/>
      <c r="E231" s="269"/>
      <c r="F231" s="231"/>
      <c r="G231" s="231"/>
      <c r="H231" s="231"/>
      <c r="I231" s="231"/>
      <c r="J231" s="344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68"/>
      <c r="B232" s="269"/>
      <c r="C232" s="268"/>
      <c r="D232" s="268"/>
      <c r="E232" s="269"/>
      <c r="F232" s="231"/>
      <c r="G232" s="231"/>
      <c r="H232" s="231"/>
      <c r="I232" s="231"/>
      <c r="J232" s="344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68"/>
      <c r="B233" s="269"/>
      <c r="C233" s="268"/>
      <c r="D233" s="268"/>
      <c r="E233" s="269"/>
      <c r="F233" s="231"/>
      <c r="G233" s="231"/>
      <c r="H233" s="231"/>
      <c r="I233" s="231"/>
      <c r="J233" s="344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68"/>
      <c r="B234" s="269"/>
      <c r="C234" s="268"/>
      <c r="D234" s="268"/>
      <c r="E234" s="269"/>
      <c r="F234" s="231"/>
      <c r="G234" s="231"/>
      <c r="H234" s="231"/>
      <c r="I234" s="231"/>
      <c r="J234" s="344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68"/>
      <c r="B235" s="269"/>
      <c r="C235" s="268"/>
      <c r="D235" s="268"/>
      <c r="E235" s="269"/>
      <c r="F235" s="231"/>
      <c r="G235" s="231"/>
      <c r="H235" s="231"/>
      <c r="I235" s="231"/>
      <c r="J235" s="344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68"/>
      <c r="B236" s="269"/>
      <c r="C236" s="268"/>
      <c r="D236" s="268"/>
      <c r="E236" s="269"/>
      <c r="F236" s="231"/>
      <c r="G236" s="231"/>
      <c r="H236" s="231"/>
      <c r="I236" s="231"/>
      <c r="J236" s="344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68"/>
      <c r="B237" s="269"/>
      <c r="C237" s="268"/>
      <c r="D237" s="268"/>
      <c r="E237" s="269"/>
      <c r="F237" s="231"/>
      <c r="G237" s="231"/>
      <c r="H237" s="231"/>
      <c r="I237" s="231"/>
      <c r="J237" s="344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68"/>
      <c r="B238" s="269"/>
      <c r="C238" s="268"/>
      <c r="D238" s="268"/>
      <c r="E238" s="269"/>
      <c r="F238" s="231"/>
      <c r="G238" s="231"/>
      <c r="H238" s="231"/>
      <c r="I238" s="231"/>
      <c r="J238" s="344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68"/>
      <c r="B239" s="269"/>
      <c r="C239" s="268"/>
      <c r="D239" s="268"/>
      <c r="E239" s="269"/>
      <c r="F239" s="231"/>
      <c r="G239" s="231"/>
      <c r="H239" s="231"/>
      <c r="I239" s="231"/>
      <c r="J239" s="344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68"/>
      <c r="B240" s="269"/>
      <c r="C240" s="268"/>
      <c r="D240" s="268"/>
      <c r="E240" s="269"/>
      <c r="F240" s="231"/>
      <c r="G240" s="231"/>
      <c r="H240" s="231"/>
      <c r="I240" s="231"/>
      <c r="J240" s="344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68"/>
      <c r="B241" s="269"/>
      <c r="C241" s="268"/>
      <c r="D241" s="268"/>
      <c r="E241" s="269"/>
      <c r="F241" s="231"/>
      <c r="G241" s="231"/>
      <c r="H241" s="231"/>
      <c r="I241" s="231"/>
      <c r="J241" s="344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68"/>
      <c r="B242" s="269"/>
      <c r="C242" s="268"/>
      <c r="D242" s="268"/>
      <c r="E242" s="269"/>
      <c r="F242" s="231"/>
      <c r="G242" s="231"/>
      <c r="H242" s="231"/>
      <c r="I242" s="231"/>
      <c r="J242" s="344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68"/>
      <c r="B243" s="269"/>
      <c r="C243" s="268"/>
      <c r="D243" s="268"/>
      <c r="E243" s="269"/>
      <c r="F243" s="231"/>
      <c r="G243" s="231"/>
      <c r="H243" s="231"/>
      <c r="I243" s="231"/>
      <c r="J243" s="344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68"/>
      <c r="B244" s="269"/>
      <c r="C244" s="268"/>
      <c r="D244" s="268"/>
      <c r="E244" s="269"/>
      <c r="F244" s="231"/>
      <c r="G244" s="231"/>
      <c r="H244" s="231"/>
      <c r="I244" s="231"/>
      <c r="J244" s="344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68"/>
      <c r="B245" s="269"/>
      <c r="C245" s="268"/>
      <c r="D245" s="268"/>
      <c r="E245" s="269"/>
      <c r="F245" s="231"/>
      <c r="G245" s="231"/>
      <c r="H245" s="231"/>
      <c r="I245" s="231"/>
      <c r="J245" s="344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68"/>
      <c r="B246" s="269"/>
      <c r="C246" s="268"/>
      <c r="D246" s="268"/>
      <c r="E246" s="269"/>
      <c r="F246" s="231"/>
      <c r="G246" s="231"/>
      <c r="H246" s="231"/>
      <c r="I246" s="231"/>
      <c r="J246" s="344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68"/>
      <c r="B247" s="269"/>
      <c r="C247" s="268"/>
      <c r="D247" s="268"/>
      <c r="E247" s="269"/>
      <c r="F247" s="231"/>
      <c r="G247" s="231"/>
      <c r="H247" s="231"/>
      <c r="I247" s="231"/>
      <c r="J247" s="344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68"/>
      <c r="B248" s="269"/>
      <c r="C248" s="268"/>
      <c r="D248" s="268"/>
      <c r="E248" s="269"/>
      <c r="F248" s="231"/>
      <c r="G248" s="231"/>
      <c r="H248" s="231"/>
      <c r="I248" s="231"/>
      <c r="J248" s="344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68"/>
      <c r="B249" s="269"/>
      <c r="C249" s="268"/>
      <c r="D249" s="268"/>
      <c r="E249" s="269"/>
      <c r="F249" s="231"/>
      <c r="G249" s="231"/>
      <c r="H249" s="231"/>
      <c r="I249" s="231"/>
      <c r="J249" s="344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68"/>
      <c r="B250" s="269"/>
      <c r="C250" s="268"/>
      <c r="D250" s="268"/>
      <c r="E250" s="269"/>
      <c r="F250" s="231"/>
      <c r="G250" s="231"/>
      <c r="H250" s="231"/>
      <c r="I250" s="231"/>
      <c r="J250" s="344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68"/>
      <c r="B251" s="269"/>
      <c r="C251" s="268"/>
      <c r="D251" s="268"/>
      <c r="E251" s="269"/>
      <c r="F251" s="231"/>
      <c r="G251" s="231"/>
      <c r="H251" s="231"/>
      <c r="I251" s="231"/>
      <c r="J251" s="344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68"/>
      <c r="B252" s="269"/>
      <c r="C252" s="268"/>
      <c r="D252" s="268"/>
      <c r="E252" s="269"/>
      <c r="F252" s="231"/>
      <c r="G252" s="231"/>
      <c r="H252" s="231"/>
      <c r="I252" s="231"/>
      <c r="J252" s="344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68"/>
      <c r="B253" s="269"/>
      <c r="C253" s="268"/>
      <c r="D253" s="268"/>
      <c r="E253" s="269"/>
      <c r="F253" s="231"/>
      <c r="G253" s="231"/>
      <c r="H253" s="231"/>
      <c r="I253" s="231"/>
      <c r="J253" s="344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68"/>
      <c r="B254" s="269"/>
      <c r="C254" s="268"/>
      <c r="D254" s="268"/>
      <c r="E254" s="269"/>
      <c r="F254" s="231"/>
      <c r="G254" s="231"/>
      <c r="H254" s="231"/>
      <c r="I254" s="231"/>
      <c r="J254" s="344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68"/>
      <c r="B255" s="269"/>
      <c r="C255" s="268"/>
      <c r="D255" s="268"/>
      <c r="E255" s="269"/>
      <c r="F255" s="231"/>
      <c r="G255" s="231"/>
      <c r="H255" s="231"/>
      <c r="I255" s="231"/>
      <c r="J255" s="344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68"/>
      <c r="B256" s="269"/>
      <c r="C256" s="268"/>
      <c r="D256" s="268"/>
      <c r="E256" s="269"/>
      <c r="F256" s="231"/>
      <c r="G256" s="231"/>
      <c r="H256" s="231"/>
      <c r="I256" s="231"/>
      <c r="J256" s="344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68"/>
      <c r="B257" s="269"/>
      <c r="C257" s="268"/>
      <c r="D257" s="268"/>
      <c r="E257" s="269"/>
      <c r="F257" s="231"/>
      <c r="G257" s="231"/>
      <c r="H257" s="231"/>
      <c r="I257" s="231"/>
      <c r="J257" s="344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68"/>
      <c r="B258" s="269"/>
      <c r="C258" s="268"/>
      <c r="D258" s="268"/>
      <c r="E258" s="269"/>
      <c r="F258" s="231"/>
      <c r="G258" s="231"/>
      <c r="H258" s="231"/>
      <c r="I258" s="231"/>
      <c r="J258" s="344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68"/>
      <c r="B259" s="269"/>
      <c r="C259" s="268"/>
      <c r="D259" s="268"/>
      <c r="E259" s="269"/>
      <c r="F259" s="231"/>
      <c r="G259" s="231"/>
      <c r="H259" s="231"/>
      <c r="I259" s="231"/>
      <c r="J259" s="344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68"/>
      <c r="B260" s="269"/>
      <c r="C260" s="268"/>
      <c r="D260" s="268"/>
      <c r="E260" s="269"/>
      <c r="F260" s="231"/>
      <c r="G260" s="231"/>
      <c r="H260" s="231"/>
      <c r="I260" s="231"/>
      <c r="J260" s="344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68"/>
      <c r="B261" s="269"/>
      <c r="C261" s="268"/>
      <c r="D261" s="268"/>
      <c r="E261" s="269"/>
      <c r="F261" s="231"/>
      <c r="G261" s="231"/>
      <c r="H261" s="231"/>
      <c r="I261" s="231"/>
      <c r="J261" s="344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68"/>
      <c r="B262" s="269"/>
      <c r="C262" s="268"/>
      <c r="D262" s="268"/>
      <c r="E262" s="269"/>
      <c r="F262" s="231"/>
      <c r="G262" s="231"/>
      <c r="H262" s="231"/>
      <c r="I262" s="231"/>
      <c r="J262" s="344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68"/>
      <c r="B263" s="269"/>
      <c r="C263" s="268"/>
      <c r="D263" s="268"/>
      <c r="E263" s="269"/>
      <c r="F263" s="231"/>
      <c r="G263" s="231"/>
      <c r="H263" s="231"/>
      <c r="I263" s="231"/>
      <c r="J263" s="344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68"/>
      <c r="B264" s="269"/>
      <c r="C264" s="268"/>
      <c r="D264" s="268"/>
      <c r="E264" s="269"/>
      <c r="F264" s="231"/>
      <c r="G264" s="231"/>
      <c r="H264" s="231"/>
      <c r="I264" s="231"/>
      <c r="J264" s="344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68"/>
      <c r="B265" s="269"/>
      <c r="C265" s="268"/>
      <c r="D265" s="268"/>
      <c r="E265" s="269"/>
      <c r="F265" s="231"/>
      <c r="G265" s="231"/>
      <c r="H265" s="231"/>
      <c r="I265" s="231"/>
      <c r="J265" s="344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68"/>
      <c r="B266" s="269"/>
      <c r="C266" s="268"/>
      <c r="D266" s="268"/>
      <c r="E266" s="269"/>
      <c r="F266" s="231"/>
      <c r="G266" s="231"/>
      <c r="H266" s="231"/>
      <c r="I266" s="231"/>
      <c r="J266" s="344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68"/>
      <c r="B267" s="269"/>
      <c r="C267" s="268"/>
      <c r="D267" s="268"/>
      <c r="E267" s="269"/>
      <c r="F267" s="231"/>
      <c r="G267" s="231"/>
      <c r="H267" s="231"/>
      <c r="I267" s="231"/>
      <c r="J267" s="344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68"/>
      <c r="B268" s="269"/>
      <c r="C268" s="268"/>
      <c r="D268" s="268"/>
      <c r="E268" s="269"/>
      <c r="F268" s="231"/>
      <c r="G268" s="231"/>
      <c r="H268" s="231"/>
      <c r="I268" s="231"/>
      <c r="J268" s="344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68"/>
      <c r="B269" s="269"/>
      <c r="C269" s="268"/>
      <c r="D269" s="268"/>
      <c r="E269" s="269"/>
      <c r="F269" s="231"/>
      <c r="G269" s="231"/>
      <c r="H269" s="231"/>
      <c r="I269" s="231"/>
      <c r="J269" s="344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68"/>
      <c r="B270" s="269"/>
      <c r="C270" s="268"/>
      <c r="D270" s="268"/>
      <c r="E270" s="269"/>
      <c r="F270" s="231"/>
      <c r="G270" s="231"/>
      <c r="H270" s="231"/>
      <c r="I270" s="231"/>
      <c r="J270" s="344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68"/>
      <c r="B271" s="269"/>
      <c r="C271" s="268"/>
      <c r="D271" s="268"/>
      <c r="E271" s="269"/>
      <c r="F271" s="231"/>
      <c r="G271" s="231"/>
      <c r="H271" s="231"/>
      <c r="I271" s="231"/>
      <c r="J271" s="344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68"/>
      <c r="B272" s="269"/>
      <c r="C272" s="268"/>
      <c r="D272" s="268"/>
      <c r="E272" s="269"/>
      <c r="F272" s="231"/>
      <c r="G272" s="231"/>
      <c r="H272" s="231"/>
      <c r="I272" s="231"/>
      <c r="J272" s="344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68"/>
      <c r="B273" s="269"/>
      <c r="C273" s="268"/>
      <c r="D273" s="268"/>
      <c r="E273" s="269"/>
      <c r="F273" s="231"/>
      <c r="G273" s="231"/>
      <c r="H273" s="231"/>
      <c r="I273" s="231"/>
      <c r="J273" s="344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68"/>
      <c r="B274" s="269"/>
      <c r="C274" s="268"/>
      <c r="D274" s="268"/>
      <c r="E274" s="269"/>
      <c r="F274" s="231"/>
      <c r="G274" s="231"/>
      <c r="H274" s="231"/>
      <c r="I274" s="231"/>
      <c r="J274" s="344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68"/>
      <c r="B275" s="269"/>
      <c r="C275" s="268"/>
      <c r="D275" s="268"/>
      <c r="E275" s="269"/>
      <c r="F275" s="231"/>
      <c r="G275" s="231"/>
      <c r="H275" s="231"/>
      <c r="I275" s="231"/>
      <c r="J275" s="344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68"/>
      <c r="B276" s="269"/>
      <c r="C276" s="268"/>
      <c r="D276" s="268"/>
      <c r="E276" s="269"/>
      <c r="F276" s="231"/>
      <c r="G276" s="231"/>
      <c r="H276" s="231"/>
      <c r="I276" s="231"/>
      <c r="J276" s="344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68"/>
      <c r="B277" s="269"/>
      <c r="C277" s="268"/>
      <c r="D277" s="268"/>
      <c r="E277" s="269"/>
      <c r="F277" s="231"/>
      <c r="G277" s="231"/>
      <c r="H277" s="231"/>
      <c r="I277" s="231"/>
      <c r="J277" s="344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68"/>
      <c r="B278" s="269"/>
      <c r="C278" s="268"/>
      <c r="D278" s="268"/>
      <c r="E278" s="269"/>
      <c r="F278" s="231"/>
      <c r="G278" s="231"/>
      <c r="H278" s="231"/>
      <c r="I278" s="231"/>
      <c r="J278" s="344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68"/>
      <c r="B279" s="269"/>
      <c r="C279" s="268"/>
      <c r="D279" s="268"/>
      <c r="E279" s="269"/>
      <c r="F279" s="231"/>
      <c r="G279" s="231"/>
      <c r="H279" s="231"/>
      <c r="I279" s="231"/>
      <c r="J279" s="344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68"/>
      <c r="B280" s="269"/>
      <c r="C280" s="268"/>
      <c r="D280" s="268"/>
      <c r="E280" s="269"/>
      <c r="F280" s="231"/>
      <c r="G280" s="231"/>
      <c r="H280" s="231"/>
      <c r="I280" s="231"/>
      <c r="J280" s="344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68"/>
      <c r="B281" s="269"/>
      <c r="C281" s="268"/>
      <c r="D281" s="268"/>
      <c r="E281" s="269"/>
      <c r="F281" s="231"/>
      <c r="G281" s="231"/>
      <c r="H281" s="231"/>
      <c r="I281" s="231"/>
      <c r="J281" s="344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68"/>
      <c r="B282" s="269"/>
      <c r="C282" s="268"/>
      <c r="D282" s="268"/>
      <c r="E282" s="269"/>
      <c r="F282" s="231"/>
      <c r="G282" s="231"/>
      <c r="H282" s="231"/>
      <c r="I282" s="231"/>
      <c r="J282" s="344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68"/>
      <c r="B283" s="269"/>
      <c r="C283" s="268"/>
      <c r="D283" s="268"/>
      <c r="E283" s="269"/>
      <c r="F283" s="231"/>
      <c r="G283" s="231"/>
      <c r="H283" s="231"/>
      <c r="I283" s="231"/>
      <c r="J283" s="344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68"/>
      <c r="B284" s="269"/>
      <c r="C284" s="268"/>
      <c r="D284" s="268"/>
      <c r="E284" s="269"/>
      <c r="F284" s="231"/>
      <c r="G284" s="231"/>
      <c r="H284" s="231"/>
      <c r="I284" s="231"/>
      <c r="J284" s="344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68"/>
      <c r="B285" s="269"/>
      <c r="C285" s="268"/>
      <c r="D285" s="268"/>
      <c r="E285" s="269"/>
      <c r="F285" s="231"/>
      <c r="G285" s="231"/>
      <c r="H285" s="231"/>
      <c r="I285" s="231"/>
      <c r="J285" s="344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68"/>
      <c r="B286" s="269"/>
      <c r="C286" s="268"/>
      <c r="D286" s="268"/>
      <c r="E286" s="269"/>
      <c r="F286" s="231"/>
      <c r="G286" s="231"/>
      <c r="H286" s="231"/>
      <c r="I286" s="231"/>
      <c r="J286" s="344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68"/>
      <c r="B287" s="269"/>
      <c r="C287" s="268"/>
      <c r="D287" s="268"/>
      <c r="E287" s="269"/>
      <c r="F287" s="231"/>
      <c r="G287" s="231"/>
      <c r="H287" s="231"/>
      <c r="I287" s="231"/>
      <c r="J287" s="344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68"/>
      <c r="B288" s="269"/>
      <c r="C288" s="268"/>
      <c r="D288" s="268"/>
      <c r="E288" s="269"/>
      <c r="F288" s="231"/>
      <c r="G288" s="231"/>
      <c r="H288" s="231"/>
      <c r="I288" s="231"/>
      <c r="J288" s="344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68"/>
      <c r="B289" s="269"/>
      <c r="C289" s="268"/>
      <c r="D289" s="268"/>
      <c r="E289" s="269"/>
      <c r="F289" s="231"/>
      <c r="G289" s="231"/>
      <c r="H289" s="231"/>
      <c r="I289" s="231"/>
      <c r="J289" s="344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68"/>
      <c r="B290" s="269"/>
      <c r="C290" s="268"/>
      <c r="D290" s="268"/>
      <c r="E290" s="269"/>
      <c r="F290" s="231"/>
      <c r="G290" s="231"/>
      <c r="H290" s="231"/>
      <c r="I290" s="231"/>
      <c r="J290" s="344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68"/>
      <c r="B291" s="269"/>
      <c r="C291" s="268"/>
      <c r="D291" s="268"/>
      <c r="E291" s="269"/>
      <c r="F291" s="231"/>
      <c r="G291" s="231"/>
      <c r="H291" s="231"/>
      <c r="I291" s="231"/>
      <c r="J291" s="344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68"/>
      <c r="B292" s="269"/>
      <c r="C292" s="268"/>
      <c r="D292" s="268"/>
      <c r="E292" s="269"/>
      <c r="F292" s="231"/>
      <c r="G292" s="231"/>
      <c r="H292" s="231"/>
      <c r="I292" s="231"/>
      <c r="J292" s="344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68"/>
      <c r="B293" s="269"/>
      <c r="C293" s="268"/>
      <c r="D293" s="268"/>
      <c r="E293" s="269"/>
      <c r="F293" s="231"/>
      <c r="G293" s="231"/>
      <c r="H293" s="231"/>
      <c r="I293" s="231"/>
      <c r="J293" s="344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68"/>
      <c r="B294" s="269"/>
      <c r="C294" s="268"/>
      <c r="D294" s="268"/>
      <c r="E294" s="269"/>
      <c r="F294" s="231"/>
      <c r="G294" s="231"/>
      <c r="H294" s="231"/>
      <c r="I294" s="231"/>
      <c r="J294" s="344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68"/>
      <c r="B295" s="269"/>
      <c r="C295" s="268"/>
      <c r="D295" s="268"/>
      <c r="E295" s="269"/>
      <c r="F295" s="231"/>
      <c r="G295" s="231"/>
      <c r="H295" s="231"/>
      <c r="I295" s="231"/>
      <c r="J295" s="344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68"/>
      <c r="B296" s="269"/>
      <c r="C296" s="268"/>
      <c r="D296" s="268"/>
      <c r="E296" s="269"/>
      <c r="F296" s="231"/>
      <c r="G296" s="231"/>
      <c r="H296" s="231"/>
      <c r="I296" s="231"/>
      <c r="J296" s="344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68"/>
      <c r="B297" s="269"/>
      <c r="C297" s="268"/>
      <c r="D297" s="268"/>
      <c r="E297" s="269"/>
      <c r="F297" s="231"/>
      <c r="G297" s="231"/>
      <c r="H297" s="231"/>
      <c r="I297" s="231"/>
      <c r="J297" s="344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68"/>
      <c r="B298" s="269"/>
      <c r="C298" s="268"/>
      <c r="D298" s="268"/>
      <c r="E298" s="269"/>
      <c r="F298" s="231"/>
      <c r="G298" s="231"/>
      <c r="H298" s="231"/>
      <c r="I298" s="231"/>
      <c r="J298" s="344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68"/>
      <c r="B299" s="269"/>
      <c r="C299" s="268"/>
      <c r="D299" s="268"/>
      <c r="E299" s="269"/>
      <c r="F299" s="231"/>
      <c r="G299" s="231"/>
      <c r="H299" s="231"/>
      <c r="I299" s="231"/>
      <c r="J299" s="344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68"/>
      <c r="B300" s="269"/>
      <c r="C300" s="268"/>
      <c r="D300" s="268"/>
      <c r="E300" s="269"/>
      <c r="F300" s="231"/>
      <c r="G300" s="231"/>
      <c r="H300" s="231"/>
      <c r="I300" s="231"/>
      <c r="J300" s="344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68"/>
      <c r="B301" s="269"/>
      <c r="C301" s="268"/>
      <c r="D301" s="268"/>
      <c r="E301" s="269"/>
      <c r="F301" s="231"/>
      <c r="G301" s="231"/>
      <c r="H301" s="231"/>
      <c r="I301" s="231"/>
      <c r="J301" s="344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68"/>
      <c r="B302" s="269"/>
      <c r="C302" s="268"/>
      <c r="D302" s="268"/>
      <c r="E302" s="269"/>
      <c r="F302" s="231"/>
      <c r="G302" s="231"/>
      <c r="H302" s="231"/>
      <c r="I302" s="231"/>
      <c r="J302" s="344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68"/>
      <c r="B303" s="269"/>
      <c r="C303" s="268"/>
      <c r="D303" s="268"/>
      <c r="E303" s="269"/>
      <c r="F303" s="231"/>
      <c r="G303" s="231"/>
      <c r="H303" s="231"/>
      <c r="I303" s="231"/>
      <c r="J303" s="344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68"/>
      <c r="B304" s="269"/>
      <c r="C304" s="268"/>
      <c r="D304" s="268"/>
      <c r="E304" s="269"/>
      <c r="F304" s="231"/>
      <c r="G304" s="231"/>
      <c r="H304" s="231"/>
      <c r="I304" s="231"/>
      <c r="J304" s="344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68"/>
      <c r="B305" s="269"/>
      <c r="C305" s="268"/>
      <c r="D305" s="268"/>
      <c r="E305" s="269"/>
      <c r="F305" s="231"/>
      <c r="G305" s="231"/>
      <c r="H305" s="231"/>
      <c r="I305" s="231"/>
      <c r="J305" s="344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68"/>
      <c r="B306" s="269"/>
      <c r="C306" s="268"/>
      <c r="D306" s="268"/>
      <c r="E306" s="269"/>
      <c r="F306" s="231"/>
      <c r="G306" s="231"/>
      <c r="H306" s="231"/>
      <c r="I306" s="231"/>
      <c r="J306" s="344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68"/>
      <c r="B307" s="269"/>
      <c r="C307" s="268"/>
      <c r="D307" s="268"/>
      <c r="E307" s="269"/>
      <c r="F307" s="231"/>
      <c r="G307" s="231"/>
      <c r="H307" s="231"/>
      <c r="I307" s="231"/>
      <c r="J307" s="344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68"/>
      <c r="B308" s="269"/>
      <c r="C308" s="268"/>
      <c r="D308" s="268"/>
      <c r="E308" s="269"/>
      <c r="F308" s="231"/>
      <c r="G308" s="231"/>
      <c r="H308" s="231"/>
      <c r="I308" s="231"/>
      <c r="J308" s="344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68"/>
      <c r="B309" s="269"/>
      <c r="C309" s="268"/>
      <c r="D309" s="268"/>
      <c r="E309" s="269"/>
      <c r="F309" s="231"/>
      <c r="G309" s="231"/>
      <c r="H309" s="231"/>
      <c r="I309" s="231"/>
      <c r="J309" s="344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68"/>
      <c r="B310" s="269"/>
      <c r="C310" s="268"/>
      <c r="D310" s="268"/>
      <c r="E310" s="269"/>
      <c r="F310" s="231"/>
      <c r="G310" s="231"/>
      <c r="H310" s="231"/>
      <c r="I310" s="231"/>
      <c r="J310" s="344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68"/>
      <c r="B311" s="269"/>
      <c r="C311" s="268"/>
      <c r="D311" s="268"/>
      <c r="E311" s="269"/>
      <c r="F311" s="231"/>
      <c r="G311" s="231"/>
      <c r="H311" s="231"/>
      <c r="I311" s="231"/>
      <c r="J311" s="344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68"/>
      <c r="B312" s="269"/>
      <c r="C312" s="268"/>
      <c r="D312" s="268"/>
      <c r="E312" s="269"/>
      <c r="F312" s="231"/>
      <c r="G312" s="231"/>
      <c r="H312" s="231"/>
      <c r="I312" s="231"/>
      <c r="J312" s="344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68"/>
      <c r="B313" s="269"/>
      <c r="C313" s="268"/>
      <c r="D313" s="268"/>
      <c r="E313" s="269"/>
      <c r="F313" s="231"/>
      <c r="G313" s="231"/>
      <c r="H313" s="231"/>
      <c r="I313" s="231"/>
      <c r="J313" s="344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68"/>
      <c r="B314" s="269"/>
      <c r="C314" s="268"/>
      <c r="D314" s="268"/>
      <c r="E314" s="269"/>
      <c r="F314" s="231"/>
      <c r="G314" s="231"/>
      <c r="H314" s="231"/>
      <c r="I314" s="231"/>
      <c r="J314" s="344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68"/>
      <c r="B315" s="269"/>
      <c r="C315" s="268"/>
      <c r="D315" s="268"/>
      <c r="E315" s="269"/>
      <c r="F315" s="231"/>
      <c r="G315" s="231"/>
      <c r="H315" s="231"/>
      <c r="I315" s="231"/>
      <c r="J315" s="344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68"/>
      <c r="B316" s="269"/>
      <c r="C316" s="268"/>
      <c r="D316" s="268"/>
      <c r="E316" s="269"/>
      <c r="F316" s="231"/>
      <c r="G316" s="231"/>
      <c r="H316" s="231"/>
      <c r="I316" s="231"/>
      <c r="J316" s="344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68"/>
      <c r="B317" s="269"/>
      <c r="C317" s="268"/>
      <c r="D317" s="268"/>
      <c r="E317" s="269"/>
      <c r="F317" s="231"/>
      <c r="G317" s="231"/>
      <c r="H317" s="231"/>
      <c r="I317" s="231"/>
      <c r="J317" s="344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68"/>
      <c r="B318" s="269"/>
      <c r="C318" s="268"/>
      <c r="D318" s="268"/>
      <c r="E318" s="269"/>
      <c r="F318" s="231"/>
      <c r="G318" s="231"/>
      <c r="H318" s="231"/>
      <c r="I318" s="231"/>
      <c r="J318" s="344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68"/>
      <c r="B319" s="269"/>
      <c r="C319" s="268"/>
      <c r="D319" s="268"/>
      <c r="E319" s="269"/>
      <c r="F319" s="231"/>
      <c r="G319" s="231"/>
      <c r="H319" s="231"/>
      <c r="I319" s="231"/>
      <c r="J319" s="344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68"/>
      <c r="B320" s="269"/>
      <c r="C320" s="268"/>
      <c r="D320" s="268"/>
      <c r="E320" s="269"/>
      <c r="F320" s="231"/>
      <c r="G320" s="231"/>
      <c r="H320" s="231"/>
      <c r="I320" s="231"/>
      <c r="J320" s="344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68"/>
      <c r="B321" s="269"/>
      <c r="C321" s="268"/>
      <c r="D321" s="268"/>
      <c r="E321" s="269"/>
      <c r="F321" s="231"/>
      <c r="G321" s="231"/>
      <c r="H321" s="231"/>
      <c r="I321" s="231"/>
      <c r="J321" s="344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68"/>
      <c r="B322" s="269"/>
      <c r="C322" s="268"/>
      <c r="D322" s="268"/>
      <c r="E322" s="269"/>
      <c r="F322" s="231"/>
      <c r="G322" s="231"/>
      <c r="H322" s="231"/>
      <c r="I322" s="231"/>
      <c r="J322" s="344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68"/>
      <c r="B323" s="269"/>
      <c r="C323" s="268"/>
      <c r="D323" s="268"/>
      <c r="E323" s="269"/>
      <c r="F323" s="231"/>
      <c r="G323" s="231"/>
      <c r="H323" s="231"/>
      <c r="I323" s="231"/>
      <c r="J323" s="344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68"/>
      <c r="B324" s="269"/>
      <c r="C324" s="268"/>
      <c r="D324" s="268"/>
      <c r="E324" s="269"/>
      <c r="F324" s="231"/>
      <c r="G324" s="231"/>
      <c r="H324" s="231"/>
      <c r="I324" s="231"/>
      <c r="J324" s="344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68"/>
      <c r="B325" s="269"/>
      <c r="C325" s="268"/>
      <c r="D325" s="268"/>
      <c r="E325" s="269"/>
      <c r="F325" s="231"/>
      <c r="G325" s="231"/>
      <c r="H325" s="231"/>
      <c r="I325" s="231"/>
      <c r="J325" s="344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68"/>
      <c r="B326" s="269"/>
      <c r="C326" s="268"/>
      <c r="D326" s="268"/>
      <c r="E326" s="269"/>
      <c r="F326" s="231"/>
      <c r="G326" s="231"/>
      <c r="H326" s="231"/>
      <c r="I326" s="231"/>
      <c r="J326" s="344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68"/>
      <c r="B327" s="269"/>
      <c r="C327" s="268"/>
      <c r="D327" s="268"/>
      <c r="E327" s="269"/>
      <c r="F327" s="231"/>
      <c r="G327" s="231"/>
      <c r="H327" s="231"/>
      <c r="I327" s="231"/>
      <c r="J327" s="344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68"/>
      <c r="B328" s="269"/>
      <c r="C328" s="268"/>
      <c r="D328" s="268"/>
      <c r="E328" s="269"/>
      <c r="F328" s="231"/>
      <c r="G328" s="231"/>
      <c r="H328" s="231"/>
      <c r="I328" s="231"/>
      <c r="J328" s="344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68"/>
      <c r="B329" s="269"/>
      <c r="C329" s="268"/>
      <c r="D329" s="268"/>
      <c r="E329" s="269"/>
      <c r="F329" s="231"/>
      <c r="G329" s="231"/>
      <c r="H329" s="231"/>
      <c r="I329" s="231"/>
      <c r="J329" s="344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68"/>
      <c r="B330" s="269"/>
      <c r="C330" s="268"/>
      <c r="D330" s="268"/>
      <c r="E330" s="269"/>
      <c r="F330" s="231"/>
      <c r="G330" s="231"/>
      <c r="H330" s="231"/>
      <c r="I330" s="231"/>
      <c r="J330" s="344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68"/>
      <c r="B331" s="269"/>
      <c r="C331" s="268"/>
      <c r="D331" s="268"/>
      <c r="E331" s="269"/>
      <c r="F331" s="231"/>
      <c r="G331" s="231"/>
      <c r="H331" s="231"/>
      <c r="I331" s="231"/>
      <c r="J331" s="344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68"/>
      <c r="B332" s="269"/>
      <c r="C332" s="268"/>
      <c r="D332" s="268"/>
      <c r="E332" s="269"/>
      <c r="F332" s="231"/>
      <c r="G332" s="231"/>
      <c r="H332" s="231"/>
      <c r="I332" s="231"/>
      <c r="J332" s="344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68"/>
      <c r="B333" s="269"/>
      <c r="C333" s="268"/>
      <c r="D333" s="268"/>
      <c r="E333" s="269"/>
      <c r="F333" s="231"/>
      <c r="G333" s="231"/>
      <c r="H333" s="231"/>
      <c r="I333" s="231"/>
      <c r="J333" s="344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68"/>
      <c r="B334" s="269"/>
      <c r="C334" s="268"/>
      <c r="D334" s="268"/>
      <c r="E334" s="269"/>
      <c r="F334" s="231"/>
      <c r="G334" s="231"/>
      <c r="H334" s="231"/>
      <c r="I334" s="231"/>
      <c r="J334" s="344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68"/>
      <c r="B335" s="269"/>
      <c r="C335" s="268"/>
      <c r="D335" s="268"/>
      <c r="E335" s="269"/>
      <c r="F335" s="231"/>
      <c r="G335" s="231"/>
      <c r="H335" s="231"/>
      <c r="I335" s="231"/>
      <c r="J335" s="344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68"/>
      <c r="B336" s="269"/>
      <c r="C336" s="268"/>
      <c r="D336" s="268"/>
      <c r="E336" s="269"/>
      <c r="F336" s="231"/>
      <c r="G336" s="231"/>
      <c r="H336" s="231"/>
      <c r="I336" s="231"/>
      <c r="J336" s="344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68"/>
      <c r="B337" s="269"/>
      <c r="C337" s="268"/>
      <c r="D337" s="268"/>
      <c r="E337" s="269"/>
      <c r="F337" s="231"/>
      <c r="G337" s="231"/>
      <c r="H337" s="231"/>
      <c r="I337" s="231"/>
      <c r="J337" s="344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68"/>
      <c r="B338" s="269"/>
      <c r="C338" s="268"/>
      <c r="D338" s="268"/>
      <c r="E338" s="269"/>
      <c r="F338" s="231"/>
      <c r="G338" s="231"/>
      <c r="H338" s="231"/>
      <c r="I338" s="231"/>
      <c r="J338" s="344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68"/>
      <c r="B339" s="269"/>
      <c r="C339" s="268"/>
      <c r="D339" s="268"/>
      <c r="E339" s="269"/>
      <c r="F339" s="231"/>
      <c r="G339" s="231"/>
      <c r="H339" s="231"/>
      <c r="I339" s="231"/>
      <c r="J339" s="344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68"/>
      <c r="B340" s="269"/>
      <c r="C340" s="268"/>
      <c r="D340" s="268"/>
      <c r="E340" s="269"/>
      <c r="F340" s="231"/>
      <c r="G340" s="231"/>
      <c r="H340" s="231"/>
      <c r="I340" s="231"/>
      <c r="J340" s="344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68"/>
      <c r="B341" s="269"/>
      <c r="C341" s="268"/>
      <c r="D341" s="268"/>
      <c r="E341" s="269"/>
      <c r="F341" s="231"/>
      <c r="G341" s="231"/>
      <c r="H341" s="231"/>
      <c r="I341" s="231"/>
      <c r="J341" s="344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68"/>
      <c r="B342" s="269"/>
      <c r="C342" s="268"/>
      <c r="D342" s="268"/>
      <c r="E342" s="269"/>
      <c r="F342" s="231"/>
      <c r="G342" s="231"/>
      <c r="H342" s="231"/>
      <c r="I342" s="231"/>
      <c r="J342" s="344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68"/>
      <c r="B343" s="269"/>
      <c r="C343" s="268"/>
      <c r="D343" s="268"/>
      <c r="E343" s="269"/>
      <c r="F343" s="231"/>
      <c r="G343" s="231"/>
      <c r="H343" s="231"/>
      <c r="I343" s="231"/>
      <c r="J343" s="344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68"/>
      <c r="B344" s="269"/>
      <c r="C344" s="268"/>
      <c r="D344" s="268"/>
      <c r="E344" s="269"/>
      <c r="F344" s="231"/>
      <c r="G344" s="231"/>
      <c r="H344" s="231"/>
      <c r="I344" s="231"/>
      <c r="J344" s="344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68"/>
      <c r="B345" s="269"/>
      <c r="C345" s="268"/>
      <c r="D345" s="268"/>
      <c r="E345" s="269"/>
      <c r="F345" s="231"/>
      <c r="G345" s="231"/>
      <c r="H345" s="231"/>
      <c r="I345" s="231"/>
      <c r="J345" s="344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68"/>
      <c r="B346" s="269"/>
      <c r="C346" s="268"/>
      <c r="D346" s="268"/>
      <c r="E346" s="269"/>
      <c r="F346" s="231"/>
      <c r="G346" s="231"/>
      <c r="H346" s="231"/>
      <c r="I346" s="231"/>
      <c r="J346" s="344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68"/>
      <c r="B347" s="269"/>
      <c r="C347" s="268"/>
      <c r="D347" s="268"/>
      <c r="E347" s="269"/>
      <c r="F347" s="231"/>
      <c r="G347" s="231"/>
      <c r="H347" s="231"/>
      <c r="I347" s="231"/>
      <c r="J347" s="344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68"/>
      <c r="B348" s="269"/>
      <c r="C348" s="268"/>
      <c r="D348" s="268"/>
      <c r="E348" s="269"/>
      <c r="F348" s="231"/>
      <c r="G348" s="231"/>
      <c r="H348" s="231"/>
      <c r="I348" s="231"/>
      <c r="J348" s="344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68"/>
      <c r="B349" s="269"/>
      <c r="C349" s="268"/>
      <c r="D349" s="268"/>
      <c r="E349" s="269"/>
      <c r="F349" s="231"/>
      <c r="G349" s="231"/>
      <c r="H349" s="231"/>
      <c r="I349" s="231"/>
      <c r="J349" s="344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68"/>
      <c r="B350" s="269"/>
      <c r="C350" s="268"/>
      <c r="D350" s="268"/>
      <c r="E350" s="269"/>
      <c r="F350" s="231"/>
      <c r="G350" s="231"/>
      <c r="H350" s="231"/>
      <c r="I350" s="231"/>
      <c r="J350" s="344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68"/>
      <c r="B351" s="269"/>
      <c r="C351" s="268"/>
      <c r="D351" s="268"/>
      <c r="E351" s="269"/>
      <c r="F351" s="231"/>
      <c r="G351" s="231"/>
      <c r="H351" s="231"/>
      <c r="I351" s="231"/>
      <c r="J351" s="344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68"/>
      <c r="B352" s="269"/>
      <c r="C352" s="268"/>
      <c r="D352" s="268"/>
      <c r="E352" s="269"/>
      <c r="F352" s="231"/>
      <c r="G352" s="231"/>
      <c r="H352" s="231"/>
      <c r="I352" s="231"/>
      <c r="J352" s="344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68"/>
      <c r="B353" s="269"/>
      <c r="C353" s="268"/>
      <c r="D353" s="268"/>
      <c r="E353" s="269"/>
      <c r="F353" s="231"/>
      <c r="G353" s="231"/>
      <c r="H353" s="231"/>
      <c r="I353" s="231"/>
      <c r="J353" s="344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68"/>
      <c r="B354" s="269"/>
      <c r="C354" s="268"/>
      <c r="D354" s="268"/>
      <c r="E354" s="269"/>
      <c r="F354" s="231"/>
      <c r="G354" s="231"/>
      <c r="H354" s="231"/>
      <c r="I354" s="231"/>
      <c r="J354" s="344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68"/>
      <c r="B355" s="269"/>
      <c r="C355" s="268"/>
      <c r="D355" s="268"/>
      <c r="E355" s="269"/>
      <c r="F355" s="231"/>
      <c r="G355" s="231"/>
      <c r="H355" s="231"/>
      <c r="I355" s="231"/>
      <c r="J355" s="344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68"/>
      <c r="B356" s="269"/>
      <c r="C356" s="268"/>
      <c r="D356" s="268"/>
      <c r="E356" s="269"/>
      <c r="F356" s="231"/>
      <c r="G356" s="231"/>
      <c r="H356" s="231"/>
      <c r="I356" s="231"/>
      <c r="J356" s="344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68"/>
      <c r="B357" s="269"/>
      <c r="C357" s="268"/>
      <c r="D357" s="268"/>
      <c r="E357" s="269"/>
      <c r="F357" s="231"/>
      <c r="G357" s="231"/>
      <c r="H357" s="231"/>
      <c r="I357" s="231"/>
      <c r="J357" s="344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68"/>
      <c r="B358" s="269"/>
      <c r="C358" s="268"/>
      <c r="D358" s="268"/>
      <c r="E358" s="269"/>
      <c r="F358" s="231"/>
      <c r="G358" s="231"/>
      <c r="H358" s="231"/>
      <c r="I358" s="231"/>
      <c r="J358" s="344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68"/>
      <c r="B359" s="269"/>
      <c r="C359" s="268"/>
      <c r="D359" s="268"/>
      <c r="E359" s="269"/>
      <c r="F359" s="231"/>
      <c r="G359" s="231"/>
      <c r="H359" s="231"/>
      <c r="I359" s="231"/>
      <c r="J359" s="344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68"/>
      <c r="B360" s="269"/>
      <c r="C360" s="268"/>
      <c r="D360" s="268"/>
      <c r="E360" s="269"/>
      <c r="F360" s="231"/>
      <c r="G360" s="231"/>
      <c r="H360" s="231"/>
      <c r="I360" s="231"/>
      <c r="J360" s="344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68"/>
      <c r="B361" s="269"/>
      <c r="C361" s="268"/>
      <c r="D361" s="268"/>
      <c r="E361" s="269"/>
      <c r="F361" s="231"/>
      <c r="G361" s="231"/>
      <c r="H361" s="231"/>
      <c r="I361" s="231"/>
      <c r="J361" s="344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68"/>
      <c r="B362" s="269"/>
      <c r="C362" s="268"/>
      <c r="D362" s="268"/>
      <c r="E362" s="269"/>
      <c r="F362" s="231"/>
      <c r="G362" s="231"/>
      <c r="H362" s="231"/>
      <c r="I362" s="231"/>
      <c r="J362" s="344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68"/>
      <c r="B363" s="269"/>
      <c r="C363" s="268"/>
      <c r="D363" s="268"/>
      <c r="E363" s="269"/>
      <c r="F363" s="231"/>
      <c r="G363" s="231"/>
      <c r="H363" s="231"/>
      <c r="I363" s="231"/>
      <c r="J363" s="344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68"/>
      <c r="B364" s="269"/>
      <c r="C364" s="268"/>
      <c r="D364" s="268"/>
      <c r="E364" s="269"/>
      <c r="F364" s="231"/>
      <c r="G364" s="231"/>
      <c r="H364" s="231"/>
      <c r="I364" s="231"/>
      <c r="J364" s="344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68"/>
      <c r="B365" s="269"/>
      <c r="C365" s="268"/>
      <c r="D365" s="268"/>
      <c r="E365" s="269"/>
      <c r="F365" s="231"/>
      <c r="G365" s="231"/>
      <c r="H365" s="231"/>
      <c r="I365" s="231"/>
      <c r="J365" s="344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68"/>
      <c r="B366" s="269"/>
      <c r="C366" s="268"/>
      <c r="D366" s="268"/>
      <c r="E366" s="269"/>
      <c r="F366" s="231"/>
      <c r="G366" s="231"/>
      <c r="H366" s="231"/>
      <c r="I366" s="231"/>
      <c r="J366" s="344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68"/>
      <c r="B367" s="269"/>
      <c r="C367" s="268"/>
      <c r="D367" s="268"/>
      <c r="E367" s="269"/>
      <c r="F367" s="231"/>
      <c r="G367" s="231"/>
      <c r="H367" s="231"/>
      <c r="I367" s="231"/>
      <c r="J367" s="344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68"/>
      <c r="B368" s="269"/>
      <c r="C368" s="268"/>
      <c r="D368" s="268"/>
      <c r="E368" s="269"/>
      <c r="F368" s="231"/>
      <c r="G368" s="231"/>
      <c r="H368" s="231"/>
      <c r="I368" s="231"/>
      <c r="J368" s="344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68"/>
      <c r="B369" s="269"/>
      <c r="C369" s="268"/>
      <c r="D369" s="268"/>
      <c r="E369" s="269"/>
      <c r="F369" s="231"/>
      <c r="G369" s="231"/>
      <c r="H369" s="231"/>
      <c r="I369" s="231"/>
      <c r="J369" s="344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68"/>
      <c r="B370" s="269"/>
      <c r="C370" s="268"/>
      <c r="D370" s="268"/>
      <c r="E370" s="269"/>
      <c r="F370" s="231"/>
      <c r="G370" s="231"/>
      <c r="H370" s="231"/>
      <c r="I370" s="231"/>
      <c r="J370" s="344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68"/>
      <c r="B371" s="269"/>
      <c r="C371" s="268"/>
      <c r="D371" s="268"/>
      <c r="E371" s="269"/>
      <c r="F371" s="231"/>
      <c r="G371" s="231"/>
      <c r="H371" s="231"/>
      <c r="I371" s="231"/>
      <c r="J371" s="344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68"/>
      <c r="B372" s="269"/>
      <c r="C372" s="268"/>
      <c r="D372" s="268"/>
      <c r="E372" s="269"/>
      <c r="F372" s="231"/>
      <c r="G372" s="231"/>
      <c r="H372" s="231"/>
      <c r="I372" s="231"/>
      <c r="J372" s="344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68"/>
      <c r="B373" s="269"/>
      <c r="C373" s="268"/>
      <c r="D373" s="268"/>
      <c r="E373" s="269"/>
      <c r="F373" s="231"/>
      <c r="G373" s="231"/>
      <c r="H373" s="231"/>
      <c r="I373" s="231"/>
      <c r="J373" s="344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68"/>
      <c r="B374" s="269"/>
      <c r="C374" s="268"/>
      <c r="D374" s="268"/>
      <c r="E374" s="269"/>
      <c r="F374" s="231"/>
      <c r="G374" s="231"/>
      <c r="H374" s="231"/>
      <c r="I374" s="231"/>
      <c r="J374" s="344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68"/>
      <c r="B375" s="269"/>
      <c r="C375" s="268"/>
      <c r="D375" s="268"/>
      <c r="E375" s="269"/>
      <c r="F375" s="231"/>
      <c r="G375" s="231"/>
      <c r="H375" s="231"/>
      <c r="I375" s="231"/>
      <c r="J375" s="344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68"/>
      <c r="B376" s="269"/>
      <c r="C376" s="268"/>
      <c r="D376" s="268"/>
      <c r="E376" s="269"/>
      <c r="F376" s="231"/>
      <c r="G376" s="231"/>
      <c r="H376" s="231"/>
      <c r="I376" s="231"/>
      <c r="J376" s="344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68"/>
      <c r="B377" s="269"/>
      <c r="C377" s="268"/>
      <c r="D377" s="268"/>
      <c r="E377" s="269"/>
      <c r="F377" s="231"/>
      <c r="G377" s="231"/>
      <c r="H377" s="231"/>
      <c r="I377" s="231"/>
      <c r="J377" s="344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68"/>
      <c r="B378" s="269"/>
      <c r="C378" s="268"/>
      <c r="D378" s="268"/>
      <c r="E378" s="269"/>
      <c r="F378" s="231"/>
      <c r="G378" s="231"/>
      <c r="H378" s="231"/>
      <c r="I378" s="231"/>
      <c r="J378" s="344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68"/>
      <c r="B379" s="269"/>
      <c r="C379" s="268"/>
      <c r="D379" s="268"/>
      <c r="E379" s="269"/>
      <c r="F379" s="231"/>
      <c r="G379" s="231"/>
      <c r="H379" s="231"/>
      <c r="I379" s="231"/>
      <c r="J379" s="344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68"/>
      <c r="B380" s="269"/>
      <c r="C380" s="268"/>
      <c r="D380" s="268"/>
      <c r="E380" s="269"/>
      <c r="F380" s="231"/>
      <c r="G380" s="231"/>
      <c r="H380" s="231"/>
      <c r="I380" s="231"/>
      <c r="J380" s="344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68"/>
      <c r="B381" s="269"/>
      <c r="C381" s="268"/>
      <c r="D381" s="268"/>
      <c r="E381" s="269"/>
      <c r="F381" s="231"/>
      <c r="G381" s="231"/>
      <c r="H381" s="231"/>
      <c r="I381" s="231"/>
      <c r="J381" s="344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68"/>
      <c r="B382" s="269"/>
      <c r="C382" s="268"/>
      <c r="D382" s="268"/>
      <c r="E382" s="269"/>
      <c r="F382" s="231"/>
      <c r="G382" s="231"/>
      <c r="H382" s="231"/>
      <c r="I382" s="231"/>
      <c r="J382" s="344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68"/>
      <c r="B383" s="269"/>
      <c r="C383" s="268"/>
      <c r="D383" s="268"/>
      <c r="E383" s="269"/>
      <c r="F383" s="231"/>
      <c r="G383" s="231"/>
      <c r="H383" s="231"/>
      <c r="I383" s="231"/>
      <c r="J383" s="344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68"/>
      <c r="B384" s="269"/>
      <c r="C384" s="268"/>
      <c r="D384" s="268"/>
      <c r="E384" s="269"/>
      <c r="F384" s="231"/>
      <c r="G384" s="231"/>
      <c r="H384" s="231"/>
      <c r="I384" s="231"/>
      <c r="J384" s="344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68"/>
      <c r="B385" s="269"/>
      <c r="C385" s="268"/>
      <c r="D385" s="268"/>
      <c r="E385" s="269"/>
      <c r="F385" s="231"/>
      <c r="G385" s="231"/>
      <c r="H385" s="231"/>
      <c r="I385" s="231"/>
      <c r="J385" s="344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68"/>
      <c r="B386" s="269"/>
      <c r="C386" s="268"/>
      <c r="D386" s="268"/>
      <c r="E386" s="269"/>
      <c r="F386" s="231"/>
      <c r="G386" s="231"/>
      <c r="H386" s="231"/>
      <c r="I386" s="231"/>
      <c r="J386" s="344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68"/>
      <c r="B387" s="269"/>
      <c r="C387" s="268"/>
      <c r="D387" s="268"/>
      <c r="E387" s="269"/>
      <c r="F387" s="231"/>
      <c r="G387" s="231"/>
      <c r="H387" s="231"/>
      <c r="I387" s="231"/>
      <c r="J387" s="344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68"/>
      <c r="B388" s="269"/>
      <c r="C388" s="268"/>
      <c r="D388" s="268"/>
      <c r="E388" s="269"/>
      <c r="F388" s="231"/>
      <c r="G388" s="231"/>
      <c r="H388" s="231"/>
      <c r="I388" s="231"/>
      <c r="J388" s="344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68"/>
      <c r="B389" s="269"/>
      <c r="C389" s="268"/>
      <c r="D389" s="268"/>
      <c r="E389" s="269"/>
      <c r="F389" s="231"/>
      <c r="G389" s="231"/>
      <c r="H389" s="231"/>
      <c r="I389" s="231"/>
      <c r="J389" s="344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68"/>
      <c r="B390" s="269"/>
      <c r="C390" s="268"/>
      <c r="D390" s="268"/>
      <c r="E390" s="269"/>
      <c r="F390" s="231"/>
      <c r="G390" s="231"/>
      <c r="H390" s="231"/>
      <c r="I390" s="231"/>
      <c r="J390" s="344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68"/>
      <c r="B391" s="269"/>
      <c r="C391" s="268"/>
      <c r="D391" s="268"/>
      <c r="E391" s="269"/>
      <c r="F391" s="231"/>
      <c r="G391" s="231"/>
      <c r="H391" s="231"/>
      <c r="I391" s="231"/>
      <c r="J391" s="344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68"/>
      <c r="B392" s="269"/>
      <c r="C392" s="268"/>
      <c r="D392" s="268"/>
      <c r="E392" s="269"/>
      <c r="F392" s="231"/>
      <c r="G392" s="231"/>
      <c r="H392" s="231"/>
      <c r="I392" s="231"/>
      <c r="J392" s="344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68"/>
      <c r="B393" s="269"/>
      <c r="C393" s="268"/>
      <c r="D393" s="268"/>
      <c r="E393" s="269"/>
      <c r="F393" s="231"/>
      <c r="G393" s="231"/>
      <c r="H393" s="231"/>
      <c r="I393" s="231"/>
      <c r="J393" s="344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68"/>
      <c r="B394" s="269"/>
      <c r="C394" s="268"/>
      <c r="D394" s="268"/>
      <c r="E394" s="269"/>
      <c r="F394" s="231"/>
      <c r="G394" s="231"/>
      <c r="H394" s="231"/>
      <c r="I394" s="231"/>
      <c r="J394" s="344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68"/>
      <c r="B395" s="269"/>
      <c r="C395" s="268"/>
      <c r="D395" s="268"/>
      <c r="E395" s="269"/>
      <c r="F395" s="231"/>
      <c r="G395" s="231"/>
      <c r="H395" s="231"/>
      <c r="I395" s="231"/>
      <c r="J395" s="344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68"/>
      <c r="B396" s="269"/>
      <c r="C396" s="268"/>
      <c r="D396" s="268"/>
      <c r="E396" s="269"/>
      <c r="F396" s="231"/>
      <c r="G396" s="231"/>
      <c r="H396" s="231"/>
      <c r="I396" s="231"/>
      <c r="J396" s="344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68"/>
      <c r="B397" s="269"/>
      <c r="C397" s="268"/>
      <c r="D397" s="268"/>
      <c r="E397" s="269"/>
      <c r="F397" s="231"/>
      <c r="G397" s="231"/>
      <c r="H397" s="231"/>
      <c r="I397" s="231"/>
      <c r="J397" s="344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68"/>
      <c r="B398" s="269"/>
      <c r="C398" s="268"/>
      <c r="D398" s="268"/>
      <c r="E398" s="269"/>
      <c r="F398" s="231"/>
      <c r="G398" s="231"/>
      <c r="H398" s="231"/>
      <c r="I398" s="231"/>
      <c r="J398" s="344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68"/>
      <c r="B399" s="269"/>
      <c r="C399" s="268"/>
      <c r="D399" s="268"/>
      <c r="E399" s="269"/>
      <c r="F399" s="231"/>
      <c r="G399" s="231"/>
      <c r="H399" s="231"/>
      <c r="I399" s="231"/>
      <c r="J399" s="344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68"/>
      <c r="B400" s="269"/>
      <c r="C400" s="268"/>
      <c r="D400" s="268"/>
      <c r="E400" s="269"/>
      <c r="F400" s="231"/>
      <c r="G400" s="231"/>
      <c r="H400" s="231"/>
      <c r="I400" s="231"/>
      <c r="J400" s="344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68"/>
      <c r="B401" s="269"/>
      <c r="C401" s="268"/>
      <c r="D401" s="268"/>
      <c r="E401" s="269"/>
      <c r="F401" s="231"/>
      <c r="G401" s="231"/>
      <c r="H401" s="231"/>
      <c r="I401" s="231"/>
      <c r="J401" s="344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68"/>
      <c r="B402" s="269"/>
      <c r="C402" s="268"/>
      <c r="D402" s="268"/>
      <c r="E402" s="269"/>
      <c r="F402" s="231"/>
      <c r="G402" s="231"/>
      <c r="H402" s="231"/>
      <c r="I402" s="231"/>
      <c r="J402" s="344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68"/>
      <c r="B403" s="269"/>
      <c r="C403" s="268"/>
      <c r="D403" s="268"/>
      <c r="E403" s="269"/>
      <c r="F403" s="231"/>
      <c r="G403" s="231"/>
      <c r="H403" s="231"/>
      <c r="I403" s="231"/>
      <c r="J403" s="344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68"/>
      <c r="B404" s="269"/>
      <c r="C404" s="268"/>
      <c r="D404" s="268"/>
      <c r="E404" s="269"/>
      <c r="F404" s="231"/>
      <c r="G404" s="231"/>
      <c r="H404" s="231"/>
      <c r="I404" s="231"/>
      <c r="J404" s="344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68"/>
      <c r="B405" s="269"/>
      <c r="C405" s="268"/>
      <c r="D405" s="268"/>
      <c r="E405" s="269"/>
      <c r="F405" s="231"/>
      <c r="G405" s="231"/>
      <c r="H405" s="231"/>
      <c r="I405" s="231"/>
      <c r="J405" s="344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68"/>
      <c r="B406" s="269"/>
      <c r="C406" s="268"/>
      <c r="D406" s="268"/>
      <c r="E406" s="269"/>
      <c r="F406" s="231"/>
      <c r="G406" s="231"/>
      <c r="H406" s="231"/>
      <c r="I406" s="231"/>
      <c r="J406" s="344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68"/>
      <c r="B407" s="269"/>
      <c r="C407" s="268"/>
      <c r="D407" s="268"/>
      <c r="E407" s="269"/>
      <c r="F407" s="231"/>
      <c r="G407" s="231"/>
      <c r="H407" s="231"/>
      <c r="I407" s="231"/>
      <c r="J407" s="344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68"/>
      <c r="B408" s="269"/>
      <c r="C408" s="268"/>
      <c r="D408" s="268"/>
      <c r="E408" s="269"/>
      <c r="F408" s="231"/>
      <c r="G408" s="231"/>
      <c r="H408" s="231"/>
      <c r="I408" s="231"/>
      <c r="J408" s="344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68"/>
      <c r="B409" s="269"/>
      <c r="C409" s="268"/>
      <c r="D409" s="268"/>
      <c r="E409" s="269"/>
      <c r="F409" s="231"/>
      <c r="G409" s="231"/>
      <c r="H409" s="231"/>
      <c r="I409" s="231"/>
      <c r="J409" s="344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68"/>
      <c r="B410" s="269"/>
      <c r="C410" s="268"/>
      <c r="D410" s="268"/>
      <c r="E410" s="269"/>
      <c r="F410" s="231"/>
      <c r="G410" s="231"/>
      <c r="H410" s="231"/>
      <c r="I410" s="231"/>
      <c r="J410" s="344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68"/>
      <c r="B411" s="269"/>
      <c r="C411" s="268"/>
      <c r="D411" s="268"/>
      <c r="E411" s="269"/>
      <c r="F411" s="231"/>
      <c r="G411" s="231"/>
      <c r="H411" s="231"/>
      <c r="I411" s="231"/>
      <c r="J411" s="344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68"/>
      <c r="B412" s="269"/>
      <c r="C412" s="268"/>
      <c r="D412" s="268"/>
      <c r="E412" s="269"/>
      <c r="F412" s="231"/>
      <c r="G412" s="231"/>
      <c r="H412" s="231"/>
      <c r="I412" s="231"/>
      <c r="J412" s="344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68"/>
      <c r="B413" s="269"/>
      <c r="C413" s="268"/>
      <c r="D413" s="268"/>
      <c r="E413" s="269"/>
      <c r="F413" s="231"/>
      <c r="G413" s="231"/>
      <c r="H413" s="231"/>
      <c r="I413" s="231"/>
      <c r="J413" s="344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68"/>
      <c r="B414" s="269"/>
      <c r="C414" s="268"/>
      <c r="D414" s="268"/>
      <c r="E414" s="269"/>
      <c r="F414" s="231"/>
      <c r="G414" s="231"/>
      <c r="H414" s="231"/>
      <c r="I414" s="231"/>
      <c r="J414" s="344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68"/>
      <c r="B415" s="269"/>
      <c r="C415" s="268"/>
      <c r="D415" s="268"/>
      <c r="E415" s="269"/>
      <c r="F415" s="231"/>
      <c r="G415" s="231"/>
      <c r="H415" s="231"/>
      <c r="I415" s="231"/>
      <c r="J415" s="344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68"/>
      <c r="B416" s="269"/>
      <c r="C416" s="268"/>
      <c r="D416" s="268"/>
      <c r="E416" s="269"/>
      <c r="F416" s="231"/>
      <c r="G416" s="231"/>
      <c r="H416" s="231"/>
      <c r="I416" s="231"/>
      <c r="J416" s="344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68"/>
      <c r="B417" s="269"/>
      <c r="C417" s="268"/>
      <c r="D417" s="268"/>
      <c r="E417" s="269"/>
      <c r="F417" s="231"/>
      <c r="G417" s="231"/>
      <c r="H417" s="231"/>
      <c r="I417" s="231"/>
      <c r="J417" s="344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68"/>
      <c r="B418" s="269"/>
      <c r="C418" s="268"/>
      <c r="D418" s="268"/>
      <c r="E418" s="269"/>
      <c r="F418" s="231"/>
      <c r="G418" s="231"/>
      <c r="H418" s="231"/>
      <c r="I418" s="231"/>
      <c r="J418" s="344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68"/>
      <c r="B419" s="269"/>
      <c r="C419" s="268"/>
      <c r="D419" s="268"/>
      <c r="E419" s="269"/>
      <c r="F419" s="231"/>
      <c r="G419" s="231"/>
      <c r="H419" s="231"/>
      <c r="I419" s="231"/>
      <c r="J419" s="344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68"/>
      <c r="B420" s="269"/>
      <c r="C420" s="268"/>
      <c r="D420" s="268"/>
      <c r="E420" s="269"/>
      <c r="F420" s="231"/>
      <c r="G420" s="231"/>
      <c r="H420" s="231"/>
      <c r="I420" s="231"/>
      <c r="J420" s="344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68"/>
      <c r="B421" s="269"/>
      <c r="C421" s="268"/>
      <c r="D421" s="268"/>
      <c r="E421" s="269"/>
      <c r="F421" s="231"/>
      <c r="G421" s="231"/>
      <c r="H421" s="231"/>
      <c r="I421" s="231"/>
      <c r="J421" s="344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68"/>
      <c r="B422" s="269"/>
      <c r="C422" s="268"/>
      <c r="D422" s="268"/>
      <c r="E422" s="269"/>
      <c r="F422" s="231"/>
      <c r="G422" s="231"/>
      <c r="H422" s="231"/>
      <c r="I422" s="231"/>
      <c r="J422" s="344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68"/>
      <c r="B423" s="269"/>
      <c r="C423" s="268"/>
      <c r="D423" s="268"/>
      <c r="E423" s="269"/>
      <c r="F423" s="231"/>
      <c r="G423" s="231"/>
      <c r="H423" s="231"/>
      <c r="I423" s="231"/>
      <c r="J423" s="344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68"/>
      <c r="B424" s="269"/>
      <c r="C424" s="268"/>
      <c r="D424" s="268"/>
      <c r="E424" s="269"/>
      <c r="F424" s="231"/>
      <c r="G424" s="231"/>
      <c r="H424" s="231"/>
      <c r="I424" s="231"/>
      <c r="J424" s="344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68"/>
      <c r="B425" s="269"/>
      <c r="C425" s="268"/>
      <c r="D425" s="268"/>
      <c r="E425" s="269"/>
      <c r="F425" s="231"/>
      <c r="G425" s="231"/>
      <c r="H425" s="231"/>
      <c r="I425" s="231"/>
      <c r="J425" s="344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68"/>
      <c r="B426" s="269"/>
      <c r="C426" s="268"/>
      <c r="D426" s="268"/>
      <c r="E426" s="269"/>
      <c r="F426" s="231"/>
      <c r="G426" s="231"/>
      <c r="H426" s="231"/>
      <c r="I426" s="231"/>
      <c r="J426" s="344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68"/>
      <c r="B427" s="269"/>
      <c r="C427" s="268"/>
      <c r="D427" s="268"/>
      <c r="E427" s="269"/>
      <c r="F427" s="231"/>
      <c r="G427" s="231"/>
      <c r="H427" s="231"/>
      <c r="I427" s="231"/>
      <c r="J427" s="344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68"/>
      <c r="B428" s="269"/>
      <c r="C428" s="268"/>
      <c r="D428" s="268"/>
      <c r="E428" s="269"/>
      <c r="F428" s="231"/>
      <c r="G428" s="231"/>
      <c r="H428" s="231"/>
      <c r="I428" s="231"/>
      <c r="J428" s="344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68"/>
      <c r="B429" s="269"/>
      <c r="C429" s="268"/>
      <c r="D429" s="268"/>
      <c r="E429" s="269"/>
      <c r="F429" s="231"/>
      <c r="G429" s="231"/>
      <c r="H429" s="231"/>
      <c r="I429" s="231"/>
      <c r="J429" s="344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68"/>
      <c r="B430" s="269"/>
      <c r="C430" s="268"/>
      <c r="D430" s="268"/>
      <c r="E430" s="269"/>
      <c r="F430" s="231"/>
      <c r="G430" s="231"/>
      <c r="H430" s="231"/>
      <c r="I430" s="231"/>
      <c r="J430" s="344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68"/>
      <c r="B431" s="269"/>
      <c r="C431" s="268"/>
      <c r="D431" s="268"/>
      <c r="E431" s="269"/>
      <c r="F431" s="231"/>
      <c r="G431" s="231"/>
      <c r="H431" s="231"/>
      <c r="I431" s="231"/>
      <c r="J431" s="344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68"/>
      <c r="B432" s="269"/>
      <c r="C432" s="268"/>
      <c r="D432" s="268"/>
      <c r="E432" s="269"/>
      <c r="F432" s="231"/>
      <c r="G432" s="231"/>
      <c r="H432" s="231"/>
      <c r="I432" s="231"/>
      <c r="J432" s="344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68"/>
      <c r="B433" s="269"/>
      <c r="C433" s="268"/>
      <c r="D433" s="268"/>
      <c r="E433" s="269"/>
      <c r="F433" s="231"/>
      <c r="G433" s="231"/>
      <c r="H433" s="231"/>
      <c r="I433" s="231"/>
      <c r="J433" s="344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68"/>
      <c r="B434" s="269"/>
      <c r="C434" s="268"/>
      <c r="D434" s="268"/>
      <c r="E434" s="269"/>
      <c r="F434" s="231"/>
      <c r="G434" s="231"/>
      <c r="H434" s="231"/>
      <c r="I434" s="231"/>
      <c r="J434" s="344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68"/>
      <c r="B435" s="269"/>
      <c r="C435" s="268"/>
      <c r="D435" s="268"/>
      <c r="E435" s="269"/>
      <c r="F435" s="231"/>
      <c r="G435" s="231"/>
      <c r="H435" s="231"/>
      <c r="I435" s="231"/>
      <c r="J435" s="344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68"/>
      <c r="B436" s="269"/>
      <c r="C436" s="268"/>
      <c r="D436" s="268"/>
      <c r="E436" s="269"/>
      <c r="F436" s="231"/>
      <c r="G436" s="231"/>
      <c r="H436" s="231"/>
      <c r="I436" s="231"/>
      <c r="J436" s="344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68"/>
      <c r="B437" s="269"/>
      <c r="C437" s="268"/>
      <c r="D437" s="268"/>
      <c r="E437" s="269"/>
      <c r="F437" s="231"/>
      <c r="G437" s="231"/>
      <c r="H437" s="231"/>
      <c r="I437" s="231"/>
      <c r="J437" s="344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68"/>
      <c r="B438" s="269"/>
      <c r="C438" s="268"/>
      <c r="D438" s="268"/>
      <c r="E438" s="269"/>
      <c r="F438" s="231"/>
      <c r="G438" s="231"/>
      <c r="H438" s="231"/>
      <c r="I438" s="231"/>
      <c r="J438" s="344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68"/>
      <c r="B439" s="269"/>
      <c r="C439" s="268"/>
      <c r="D439" s="268"/>
      <c r="E439" s="269"/>
      <c r="F439" s="231"/>
      <c r="G439" s="231"/>
      <c r="H439" s="231"/>
      <c r="I439" s="231"/>
      <c r="J439" s="344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68"/>
      <c r="B440" s="269"/>
      <c r="C440" s="268"/>
      <c r="D440" s="268"/>
      <c r="E440" s="269"/>
      <c r="F440" s="231"/>
      <c r="G440" s="231"/>
      <c r="H440" s="231"/>
      <c r="I440" s="231"/>
      <c r="J440" s="344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68"/>
      <c r="B441" s="269"/>
      <c r="C441" s="268"/>
      <c r="D441" s="268"/>
      <c r="E441" s="269"/>
      <c r="F441" s="231"/>
      <c r="G441" s="231"/>
      <c r="H441" s="231"/>
      <c r="I441" s="231"/>
      <c r="J441" s="344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68"/>
      <c r="B442" s="269"/>
      <c r="C442" s="268"/>
      <c r="D442" s="268"/>
      <c r="E442" s="269"/>
      <c r="F442" s="231"/>
      <c r="G442" s="231"/>
      <c r="H442" s="231"/>
      <c r="I442" s="231"/>
      <c r="J442" s="344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68"/>
      <c r="B443" s="269"/>
      <c r="C443" s="268"/>
      <c r="D443" s="268"/>
      <c r="E443" s="269"/>
      <c r="F443" s="231"/>
      <c r="G443" s="231"/>
      <c r="H443" s="231"/>
      <c r="I443" s="231"/>
      <c r="J443" s="344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68"/>
      <c r="B444" s="269"/>
      <c r="C444" s="268"/>
      <c r="D444" s="268"/>
      <c r="E444" s="269"/>
      <c r="F444" s="231"/>
      <c r="G444" s="231"/>
      <c r="H444" s="231"/>
      <c r="I444" s="231"/>
      <c r="J444" s="344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68"/>
      <c r="B445" s="269"/>
      <c r="C445" s="268"/>
      <c r="D445" s="268"/>
      <c r="E445" s="269"/>
      <c r="F445" s="231"/>
      <c r="G445" s="231"/>
      <c r="H445" s="231"/>
      <c r="I445" s="231"/>
      <c r="J445" s="344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68"/>
      <c r="B446" s="269"/>
      <c r="C446" s="268"/>
      <c r="D446" s="268"/>
      <c r="E446" s="269"/>
      <c r="F446" s="231"/>
      <c r="G446" s="231"/>
      <c r="H446" s="231"/>
      <c r="I446" s="231"/>
      <c r="J446" s="344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68"/>
      <c r="B447" s="269"/>
      <c r="C447" s="268"/>
      <c r="D447" s="268"/>
      <c r="E447" s="269"/>
      <c r="F447" s="231"/>
      <c r="G447" s="231"/>
      <c r="H447" s="231"/>
      <c r="I447" s="231"/>
      <c r="J447" s="344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68"/>
      <c r="B448" s="269"/>
      <c r="C448" s="268"/>
      <c r="D448" s="268"/>
      <c r="E448" s="269"/>
      <c r="F448" s="231"/>
      <c r="G448" s="231"/>
      <c r="H448" s="231"/>
      <c r="I448" s="231"/>
      <c r="J448" s="344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68"/>
      <c r="B449" s="269"/>
      <c r="C449" s="268"/>
      <c r="D449" s="268"/>
      <c r="E449" s="269"/>
      <c r="F449" s="231"/>
      <c r="G449" s="231"/>
      <c r="H449" s="231"/>
      <c r="I449" s="231"/>
      <c r="J449" s="344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68"/>
      <c r="B450" s="269"/>
      <c r="C450" s="268"/>
      <c r="D450" s="268"/>
      <c r="E450" s="269"/>
      <c r="F450" s="231"/>
      <c r="G450" s="231"/>
      <c r="H450" s="231"/>
      <c r="I450" s="231"/>
      <c r="J450" s="344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68"/>
      <c r="B451" s="269"/>
      <c r="C451" s="268"/>
      <c r="D451" s="268"/>
      <c r="E451" s="269"/>
      <c r="F451" s="231"/>
      <c r="G451" s="231"/>
      <c r="H451" s="231"/>
      <c r="I451" s="231"/>
      <c r="J451" s="344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68"/>
      <c r="B452" s="269"/>
      <c r="C452" s="268"/>
      <c r="D452" s="268"/>
      <c r="E452" s="269"/>
      <c r="F452" s="231"/>
      <c r="G452" s="231"/>
      <c r="H452" s="231"/>
      <c r="I452" s="231"/>
      <c r="J452" s="344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68"/>
      <c r="B453" s="269"/>
      <c r="C453" s="268"/>
      <c r="D453" s="268"/>
      <c r="E453" s="269"/>
      <c r="F453" s="231"/>
      <c r="G453" s="231"/>
      <c r="H453" s="231"/>
      <c r="I453" s="231"/>
      <c r="J453" s="344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68"/>
      <c r="B454" s="269"/>
      <c r="C454" s="268"/>
      <c r="D454" s="268"/>
      <c r="E454" s="269"/>
      <c r="F454" s="231"/>
      <c r="G454" s="231"/>
      <c r="H454" s="231"/>
      <c r="I454" s="231"/>
      <c r="J454" s="344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68"/>
      <c r="B455" s="269"/>
      <c r="C455" s="268"/>
      <c r="D455" s="268"/>
      <c r="E455" s="269"/>
      <c r="F455" s="231"/>
      <c r="G455" s="231"/>
      <c r="H455" s="231"/>
      <c r="I455" s="231"/>
      <c r="J455" s="344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68"/>
      <c r="B456" s="269"/>
      <c r="C456" s="268"/>
      <c r="D456" s="268"/>
      <c r="E456" s="269"/>
      <c r="F456" s="231"/>
      <c r="G456" s="231"/>
      <c r="H456" s="231"/>
      <c r="I456" s="231"/>
      <c r="J456" s="344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68"/>
      <c r="B457" s="269"/>
      <c r="C457" s="268"/>
      <c r="D457" s="268"/>
      <c r="E457" s="269"/>
      <c r="F457" s="231"/>
      <c r="G457" s="231"/>
      <c r="H457" s="231"/>
      <c r="I457" s="231"/>
      <c r="J457" s="344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68"/>
      <c r="B458" s="269"/>
      <c r="C458" s="268"/>
      <c r="D458" s="268"/>
      <c r="E458" s="269"/>
      <c r="F458" s="231"/>
      <c r="G458" s="231"/>
      <c r="H458" s="231"/>
      <c r="I458" s="231"/>
      <c r="J458" s="344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68"/>
      <c r="B459" s="269"/>
      <c r="C459" s="268"/>
      <c r="D459" s="268"/>
      <c r="E459" s="269"/>
      <c r="F459" s="231"/>
      <c r="G459" s="231"/>
      <c r="H459" s="231"/>
      <c r="I459" s="231"/>
      <c r="J459" s="344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68"/>
      <c r="B460" s="269"/>
      <c r="C460" s="268"/>
      <c r="D460" s="268"/>
      <c r="E460" s="269"/>
      <c r="F460" s="231"/>
      <c r="G460" s="231"/>
      <c r="H460" s="231"/>
      <c r="I460" s="231"/>
      <c r="J460" s="344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68"/>
      <c r="B461" s="269"/>
      <c r="C461" s="268"/>
      <c r="D461" s="268"/>
      <c r="E461" s="269"/>
      <c r="F461" s="231"/>
      <c r="G461" s="231"/>
      <c r="H461" s="231"/>
      <c r="I461" s="231"/>
      <c r="J461" s="344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68"/>
      <c r="B462" s="269"/>
      <c r="C462" s="268"/>
      <c r="D462" s="268"/>
      <c r="E462" s="269"/>
      <c r="F462" s="231"/>
      <c r="G462" s="231"/>
      <c r="H462" s="231"/>
      <c r="I462" s="231"/>
      <c r="J462" s="344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68"/>
      <c r="B463" s="269"/>
      <c r="C463" s="268"/>
      <c r="D463" s="268"/>
      <c r="E463" s="269"/>
      <c r="F463" s="231"/>
      <c r="G463" s="231"/>
      <c r="H463" s="231"/>
      <c r="I463" s="231"/>
      <c r="J463" s="344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68"/>
      <c r="B464" s="269"/>
      <c r="C464" s="268"/>
      <c r="D464" s="268"/>
      <c r="E464" s="269"/>
      <c r="F464" s="231"/>
      <c r="G464" s="231"/>
      <c r="H464" s="231"/>
      <c r="I464" s="231"/>
      <c r="J464" s="344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68"/>
      <c r="B465" s="269"/>
      <c r="C465" s="268"/>
      <c r="D465" s="268"/>
      <c r="E465" s="269"/>
      <c r="F465" s="231"/>
      <c r="G465" s="231"/>
      <c r="H465" s="231"/>
      <c r="I465" s="231"/>
      <c r="J465" s="344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68"/>
      <c r="B466" s="269"/>
      <c r="C466" s="268"/>
      <c r="D466" s="268"/>
      <c r="E466" s="269"/>
      <c r="F466" s="231"/>
      <c r="G466" s="231"/>
      <c r="H466" s="231"/>
      <c r="I466" s="231"/>
      <c r="J466" s="344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68"/>
      <c r="B467" s="269"/>
      <c r="C467" s="268"/>
      <c r="D467" s="268"/>
      <c r="E467" s="269"/>
      <c r="F467" s="231"/>
      <c r="G467" s="231"/>
      <c r="H467" s="231"/>
      <c r="I467" s="231"/>
      <c r="J467" s="344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68"/>
      <c r="B468" s="269"/>
      <c r="C468" s="268"/>
      <c r="D468" s="268"/>
      <c r="E468" s="269"/>
      <c r="F468" s="231"/>
      <c r="G468" s="231"/>
      <c r="H468" s="231"/>
      <c r="I468" s="231"/>
      <c r="J468" s="344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68"/>
      <c r="B469" s="269"/>
      <c r="C469" s="268"/>
      <c r="D469" s="268"/>
      <c r="E469" s="269"/>
      <c r="F469" s="231"/>
      <c r="G469" s="231"/>
      <c r="H469" s="231"/>
      <c r="I469" s="231"/>
      <c r="J469" s="344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68"/>
      <c r="B470" s="269"/>
      <c r="C470" s="268"/>
      <c r="D470" s="268"/>
      <c r="E470" s="269"/>
      <c r="F470" s="231"/>
      <c r="G470" s="231"/>
      <c r="H470" s="231"/>
      <c r="I470" s="231"/>
      <c r="J470" s="344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68"/>
      <c r="B471" s="269"/>
      <c r="C471" s="268"/>
      <c r="D471" s="268"/>
      <c r="E471" s="269"/>
      <c r="F471" s="231"/>
      <c r="G471" s="231"/>
      <c r="H471" s="231"/>
      <c r="I471" s="231"/>
      <c r="J471" s="344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68"/>
      <c r="B472" s="269"/>
      <c r="C472" s="268"/>
      <c r="D472" s="268"/>
      <c r="E472" s="269"/>
      <c r="F472" s="231"/>
      <c r="G472" s="231"/>
      <c r="H472" s="231"/>
      <c r="I472" s="231"/>
      <c r="J472" s="344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68"/>
      <c r="B473" s="269"/>
      <c r="C473" s="268"/>
      <c r="D473" s="268"/>
      <c r="E473" s="269"/>
      <c r="F473" s="231"/>
      <c r="G473" s="231"/>
      <c r="H473" s="231"/>
      <c r="I473" s="231"/>
      <c r="J473" s="344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68"/>
      <c r="B474" s="269"/>
      <c r="C474" s="268"/>
      <c r="D474" s="268"/>
      <c r="E474" s="269"/>
      <c r="F474" s="231"/>
      <c r="G474" s="231"/>
      <c r="H474" s="231"/>
      <c r="I474" s="231"/>
      <c r="J474" s="344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68"/>
      <c r="B475" s="269"/>
      <c r="C475" s="268"/>
      <c r="D475" s="268"/>
      <c r="E475" s="269"/>
      <c r="F475" s="231"/>
      <c r="G475" s="231"/>
      <c r="H475" s="231"/>
      <c r="I475" s="231"/>
      <c r="J475" s="344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68"/>
      <c r="B476" s="269"/>
      <c r="C476" s="268"/>
      <c r="D476" s="268"/>
      <c r="E476" s="269"/>
      <c r="F476" s="231"/>
      <c r="G476" s="231"/>
      <c r="H476" s="231"/>
      <c r="I476" s="231"/>
      <c r="J476" s="344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68"/>
      <c r="B477" s="269"/>
      <c r="C477" s="268"/>
      <c r="D477" s="268"/>
      <c r="E477" s="269"/>
      <c r="F477" s="231"/>
      <c r="G477" s="231"/>
      <c r="H477" s="231"/>
      <c r="I477" s="231"/>
      <c r="J477" s="344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68"/>
      <c r="B478" s="269"/>
      <c r="C478" s="268"/>
      <c r="D478" s="268"/>
      <c r="E478" s="269"/>
      <c r="F478" s="231"/>
      <c r="G478" s="231"/>
      <c r="H478" s="231"/>
      <c r="I478" s="231"/>
      <c r="J478" s="344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68"/>
      <c r="B479" s="269"/>
      <c r="C479" s="268"/>
      <c r="D479" s="268"/>
      <c r="E479" s="269"/>
      <c r="F479" s="231"/>
      <c r="G479" s="231"/>
      <c r="H479" s="231"/>
      <c r="I479" s="231"/>
      <c r="J479" s="344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68"/>
      <c r="B480" s="269"/>
      <c r="C480" s="268"/>
      <c r="D480" s="268"/>
      <c r="E480" s="269"/>
      <c r="F480" s="231"/>
      <c r="G480" s="231"/>
      <c r="H480" s="231"/>
      <c r="I480" s="231"/>
      <c r="J480" s="344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68"/>
      <c r="B481" s="269"/>
      <c r="C481" s="268"/>
      <c r="D481" s="268"/>
      <c r="E481" s="269"/>
      <c r="F481" s="231"/>
      <c r="G481" s="231"/>
      <c r="H481" s="231"/>
      <c r="I481" s="231"/>
      <c r="J481" s="344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68"/>
      <c r="B482" s="269"/>
      <c r="C482" s="268"/>
      <c r="D482" s="268"/>
      <c r="E482" s="269"/>
      <c r="F482" s="231"/>
      <c r="G482" s="231"/>
      <c r="H482" s="231"/>
      <c r="I482" s="231"/>
      <c r="J482" s="344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68"/>
      <c r="B483" s="269"/>
      <c r="C483" s="268"/>
      <c r="D483" s="268"/>
      <c r="E483" s="269"/>
      <c r="F483" s="231"/>
      <c r="G483" s="231"/>
      <c r="H483" s="231"/>
      <c r="I483" s="231"/>
      <c r="J483" s="344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68"/>
      <c r="B484" s="269"/>
      <c r="C484" s="268"/>
      <c r="D484" s="268"/>
      <c r="E484" s="269"/>
      <c r="F484" s="231"/>
      <c r="G484" s="231"/>
      <c r="H484" s="231"/>
      <c r="I484" s="231"/>
      <c r="J484" s="344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68"/>
      <c r="B485" s="269"/>
      <c r="C485" s="268"/>
      <c r="D485" s="268"/>
      <c r="E485" s="269"/>
      <c r="F485" s="231"/>
      <c r="G485" s="231"/>
      <c r="H485" s="231"/>
      <c r="I485" s="231"/>
      <c r="J485" s="344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68"/>
      <c r="B486" s="269"/>
      <c r="C486" s="268"/>
      <c r="D486" s="268"/>
      <c r="E486" s="269"/>
      <c r="F486" s="231"/>
      <c r="G486" s="231"/>
      <c r="H486" s="231"/>
      <c r="I486" s="231"/>
      <c r="J486" s="344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68"/>
      <c r="B487" s="269"/>
      <c r="C487" s="268"/>
      <c r="D487" s="268"/>
      <c r="E487" s="269"/>
      <c r="F487" s="231"/>
      <c r="G487" s="231"/>
      <c r="H487" s="231"/>
      <c r="I487" s="231"/>
      <c r="J487" s="344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68"/>
      <c r="B488" s="269"/>
      <c r="C488" s="268"/>
      <c r="D488" s="268"/>
      <c r="E488" s="269"/>
      <c r="F488" s="231"/>
      <c r="G488" s="231"/>
      <c r="H488" s="231"/>
      <c r="I488" s="231"/>
      <c r="J488" s="344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68"/>
      <c r="B489" s="269"/>
      <c r="C489" s="268"/>
      <c r="D489" s="268"/>
      <c r="E489" s="269"/>
      <c r="F489" s="231"/>
      <c r="G489" s="231"/>
      <c r="H489" s="231"/>
      <c r="I489" s="231"/>
      <c r="J489" s="344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68"/>
      <c r="B490" s="269"/>
      <c r="C490" s="268"/>
      <c r="D490" s="268"/>
      <c r="E490" s="269"/>
      <c r="F490" s="231"/>
      <c r="G490" s="231"/>
      <c r="H490" s="231"/>
      <c r="I490" s="231"/>
      <c r="J490" s="344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68"/>
      <c r="B491" s="269"/>
      <c r="C491" s="268"/>
      <c r="D491" s="268"/>
      <c r="E491" s="269"/>
      <c r="F491" s="231"/>
      <c r="G491" s="231"/>
      <c r="H491" s="231"/>
      <c r="I491" s="231"/>
      <c r="J491" s="344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68"/>
      <c r="B492" s="269"/>
      <c r="C492" s="268"/>
      <c r="D492" s="268"/>
      <c r="E492" s="269"/>
      <c r="F492" s="231"/>
      <c r="G492" s="231"/>
      <c r="H492" s="231"/>
      <c r="I492" s="231"/>
      <c r="J492" s="344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68"/>
      <c r="B493" s="269"/>
      <c r="C493" s="268"/>
      <c r="D493" s="268"/>
      <c r="E493" s="269"/>
      <c r="F493" s="231"/>
      <c r="G493" s="231"/>
      <c r="H493" s="231"/>
      <c r="I493" s="231"/>
      <c r="J493" s="344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68"/>
      <c r="B494" s="269"/>
      <c r="C494" s="268"/>
      <c r="D494" s="268"/>
      <c r="E494" s="269"/>
      <c r="F494" s="231"/>
      <c r="G494" s="231"/>
      <c r="H494" s="231"/>
      <c r="I494" s="231"/>
      <c r="J494" s="344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68"/>
      <c r="B495" s="269"/>
      <c r="C495" s="268"/>
      <c r="D495" s="268"/>
      <c r="E495" s="269"/>
      <c r="F495" s="231"/>
      <c r="G495" s="231"/>
      <c r="H495" s="231"/>
      <c r="I495" s="231"/>
      <c r="J495" s="344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68"/>
      <c r="B496" s="269"/>
      <c r="C496" s="268"/>
      <c r="D496" s="268"/>
      <c r="E496" s="269"/>
      <c r="F496" s="231"/>
      <c r="G496" s="231"/>
      <c r="H496" s="231"/>
      <c r="I496" s="231"/>
      <c r="J496" s="344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68"/>
      <c r="B497" s="269"/>
      <c r="C497" s="268"/>
      <c r="D497" s="268"/>
      <c r="E497" s="269"/>
      <c r="F497" s="231"/>
      <c r="G497" s="231"/>
      <c r="H497" s="231"/>
      <c r="I497" s="231"/>
      <c r="J497" s="344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68"/>
      <c r="B498" s="269"/>
      <c r="C498" s="268"/>
      <c r="D498" s="268"/>
      <c r="E498" s="269"/>
      <c r="F498" s="231"/>
      <c r="G498" s="231"/>
      <c r="H498" s="231"/>
      <c r="I498" s="231"/>
      <c r="J498" s="344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68"/>
      <c r="B499" s="269"/>
      <c r="C499" s="268"/>
      <c r="D499" s="268"/>
      <c r="E499" s="269"/>
      <c r="F499" s="231"/>
      <c r="G499" s="231"/>
      <c r="H499" s="231"/>
      <c r="I499" s="231"/>
      <c r="J499" s="344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68"/>
      <c r="B500" s="269"/>
      <c r="C500" s="268"/>
      <c r="D500" s="268"/>
      <c r="E500" s="269"/>
      <c r="F500" s="231"/>
      <c r="G500" s="231"/>
      <c r="H500" s="231"/>
      <c r="I500" s="231"/>
      <c r="J500" s="344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68"/>
      <c r="B501" s="269"/>
      <c r="C501" s="268"/>
      <c r="D501" s="268"/>
      <c r="E501" s="269"/>
      <c r="F501" s="231"/>
      <c r="G501" s="231"/>
      <c r="H501" s="231"/>
      <c r="I501" s="231"/>
      <c r="J501" s="344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68"/>
      <c r="B502" s="269"/>
      <c r="C502" s="268"/>
      <c r="D502" s="268"/>
      <c r="E502" s="269"/>
      <c r="F502" s="231"/>
      <c r="G502" s="231"/>
      <c r="H502" s="231"/>
      <c r="I502" s="231"/>
      <c r="J502" s="344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68"/>
      <c r="B503" s="269"/>
      <c r="C503" s="268"/>
      <c r="D503" s="268"/>
      <c r="E503" s="269"/>
      <c r="F503" s="231"/>
      <c r="G503" s="231"/>
      <c r="H503" s="231"/>
      <c r="I503" s="231"/>
      <c r="J503" s="344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68"/>
      <c r="B504" s="269"/>
      <c r="C504" s="268"/>
      <c r="D504" s="268"/>
      <c r="E504" s="269"/>
      <c r="F504" s="231"/>
      <c r="G504" s="231"/>
      <c r="H504" s="231"/>
      <c r="I504" s="231"/>
      <c r="J504" s="344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68"/>
      <c r="B505" s="269"/>
      <c r="C505" s="268"/>
      <c r="D505" s="268"/>
      <c r="E505" s="269"/>
      <c r="F505" s="231"/>
      <c r="G505" s="231"/>
      <c r="H505" s="231"/>
      <c r="I505" s="231"/>
      <c r="J505" s="344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68"/>
      <c r="B506" s="269"/>
      <c r="C506" s="268"/>
      <c r="D506" s="268"/>
      <c r="E506" s="269"/>
      <c r="F506" s="231"/>
      <c r="G506" s="231"/>
      <c r="H506" s="231"/>
      <c r="I506" s="231"/>
      <c r="J506" s="344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68"/>
      <c r="B507" s="269"/>
      <c r="C507" s="268"/>
      <c r="D507" s="268"/>
      <c r="E507" s="269"/>
      <c r="F507" s="231"/>
      <c r="G507" s="231"/>
      <c r="H507" s="231"/>
      <c r="I507" s="231"/>
      <c r="J507" s="344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68"/>
      <c r="B508" s="269"/>
      <c r="C508" s="268"/>
      <c r="D508" s="268"/>
      <c r="E508" s="269"/>
      <c r="F508" s="231"/>
      <c r="G508" s="231"/>
      <c r="H508" s="231"/>
      <c r="I508" s="231"/>
      <c r="J508" s="344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68"/>
      <c r="B509" s="269"/>
      <c r="C509" s="268"/>
      <c r="D509" s="268"/>
      <c r="E509" s="269"/>
      <c r="F509" s="231"/>
      <c r="G509" s="231"/>
      <c r="H509" s="231"/>
      <c r="I509" s="231"/>
      <c r="J509" s="344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68"/>
      <c r="B510" s="269"/>
      <c r="C510" s="268"/>
      <c r="D510" s="268"/>
      <c r="E510" s="269"/>
      <c r="F510" s="231"/>
      <c r="G510" s="231"/>
      <c r="H510" s="231"/>
      <c r="I510" s="231"/>
      <c r="J510" s="344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68"/>
      <c r="B511" s="269"/>
      <c r="C511" s="268"/>
      <c r="D511" s="268"/>
      <c r="E511" s="269"/>
      <c r="F511" s="231"/>
      <c r="G511" s="231"/>
      <c r="H511" s="231"/>
      <c r="I511" s="231"/>
      <c r="J511" s="344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68"/>
      <c r="B512" s="269"/>
      <c r="C512" s="268"/>
      <c r="D512" s="268"/>
      <c r="E512" s="269"/>
      <c r="F512" s="231"/>
      <c r="G512" s="231"/>
      <c r="H512" s="231"/>
      <c r="I512" s="231"/>
      <c r="J512" s="344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68"/>
      <c r="B513" s="269"/>
      <c r="C513" s="268"/>
      <c r="D513" s="268"/>
      <c r="E513" s="269"/>
      <c r="F513" s="231"/>
      <c r="G513" s="231"/>
      <c r="H513" s="231"/>
      <c r="I513" s="231"/>
      <c r="J513" s="344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68"/>
      <c r="B514" s="269"/>
      <c r="C514" s="268"/>
      <c r="D514" s="268"/>
      <c r="E514" s="269"/>
      <c r="F514" s="231"/>
      <c r="G514" s="231"/>
      <c r="H514" s="231"/>
      <c r="I514" s="231"/>
      <c r="J514" s="344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68"/>
      <c r="B515" s="269"/>
      <c r="C515" s="268"/>
      <c r="D515" s="268"/>
      <c r="E515" s="269"/>
      <c r="F515" s="231"/>
      <c r="G515" s="231"/>
      <c r="H515" s="231"/>
      <c r="I515" s="231"/>
      <c r="J515" s="344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68"/>
      <c r="B516" s="269"/>
      <c r="C516" s="268"/>
      <c r="D516" s="268"/>
      <c r="E516" s="269"/>
      <c r="F516" s="231"/>
      <c r="G516" s="231"/>
      <c r="H516" s="231"/>
      <c r="I516" s="231"/>
      <c r="J516" s="344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68"/>
      <c r="B517" s="269"/>
      <c r="C517" s="268"/>
      <c r="D517" s="268"/>
      <c r="E517" s="269"/>
      <c r="F517" s="231"/>
      <c r="G517" s="231"/>
      <c r="H517" s="231"/>
      <c r="I517" s="231"/>
      <c r="J517" s="344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68"/>
      <c r="B518" s="269"/>
      <c r="C518" s="268"/>
      <c r="D518" s="268"/>
      <c r="E518" s="269"/>
      <c r="F518" s="231"/>
      <c r="G518" s="231"/>
      <c r="H518" s="231"/>
      <c r="I518" s="231"/>
      <c r="J518" s="344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68"/>
      <c r="B519" s="269"/>
      <c r="C519" s="268"/>
      <c r="D519" s="268"/>
      <c r="E519" s="269"/>
      <c r="F519" s="231"/>
      <c r="G519" s="231"/>
      <c r="H519" s="231"/>
      <c r="I519" s="231"/>
      <c r="J519" s="344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68"/>
      <c r="B520" s="269"/>
      <c r="C520" s="268"/>
      <c r="D520" s="268"/>
      <c r="E520" s="269"/>
      <c r="F520" s="231"/>
      <c r="G520" s="231"/>
      <c r="H520" s="231"/>
      <c r="I520" s="231"/>
      <c r="J520" s="344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68"/>
      <c r="B521" s="269"/>
      <c r="C521" s="268"/>
      <c r="D521" s="268"/>
      <c r="E521" s="269"/>
      <c r="F521" s="231"/>
      <c r="G521" s="231"/>
      <c r="H521" s="231"/>
      <c r="I521" s="231"/>
      <c r="J521" s="344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68"/>
      <c r="B522" s="269"/>
      <c r="C522" s="268"/>
      <c r="D522" s="268"/>
      <c r="E522" s="269"/>
      <c r="F522" s="231"/>
      <c r="G522" s="231"/>
      <c r="H522" s="231"/>
      <c r="I522" s="231"/>
      <c r="J522" s="344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68"/>
      <c r="B523" s="269"/>
      <c r="C523" s="268"/>
      <c r="D523" s="268"/>
      <c r="E523" s="269"/>
      <c r="F523" s="231"/>
      <c r="G523" s="231"/>
      <c r="H523" s="231"/>
      <c r="I523" s="231"/>
      <c r="J523" s="344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68"/>
      <c r="B524" s="269"/>
      <c r="C524" s="268"/>
      <c r="D524" s="268"/>
      <c r="E524" s="269"/>
      <c r="F524" s="231"/>
      <c r="G524" s="231"/>
      <c r="H524" s="231"/>
      <c r="I524" s="231"/>
      <c r="J524" s="344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68"/>
      <c r="B525" s="269"/>
      <c r="C525" s="268"/>
      <c r="D525" s="268"/>
      <c r="E525" s="269"/>
      <c r="F525" s="231"/>
      <c r="G525" s="231"/>
      <c r="H525" s="231"/>
      <c r="I525" s="231"/>
      <c r="J525" s="344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68"/>
      <c r="B526" s="269"/>
      <c r="C526" s="268"/>
      <c r="D526" s="268"/>
      <c r="E526" s="269"/>
      <c r="F526" s="231"/>
      <c r="G526" s="231"/>
      <c r="H526" s="231"/>
      <c r="I526" s="231"/>
      <c r="J526" s="344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68"/>
      <c r="B527" s="269"/>
      <c r="C527" s="268"/>
      <c r="D527" s="268"/>
      <c r="E527" s="269"/>
      <c r="F527" s="231"/>
      <c r="G527" s="231"/>
      <c r="H527" s="231"/>
      <c r="I527" s="231"/>
      <c r="J527" s="344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68"/>
      <c r="B528" s="269"/>
      <c r="C528" s="268"/>
      <c r="D528" s="268"/>
      <c r="E528" s="269"/>
      <c r="F528" s="231"/>
      <c r="G528" s="231"/>
      <c r="H528" s="231"/>
      <c r="I528" s="231"/>
      <c r="J528" s="344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68"/>
      <c r="B529" s="269"/>
      <c r="C529" s="268"/>
      <c r="D529" s="268"/>
      <c r="E529" s="269"/>
      <c r="F529" s="231"/>
      <c r="G529" s="231"/>
      <c r="H529" s="231"/>
      <c r="I529" s="231"/>
      <c r="J529" s="344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68"/>
      <c r="B530" s="269"/>
      <c r="C530" s="268"/>
      <c r="D530" s="268"/>
      <c r="E530" s="269"/>
      <c r="F530" s="231"/>
      <c r="G530" s="231"/>
      <c r="H530" s="231"/>
      <c r="I530" s="231"/>
      <c r="J530" s="344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68"/>
      <c r="B531" s="269"/>
      <c r="C531" s="268"/>
      <c r="D531" s="268"/>
      <c r="E531" s="269"/>
      <c r="F531" s="231"/>
      <c r="G531" s="231"/>
      <c r="H531" s="231"/>
      <c r="I531" s="231"/>
      <c r="J531" s="344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68"/>
      <c r="B532" s="269"/>
      <c r="C532" s="268"/>
      <c r="D532" s="268"/>
      <c r="E532" s="269"/>
      <c r="F532" s="231"/>
      <c r="G532" s="231"/>
      <c r="H532" s="231"/>
      <c r="I532" s="231"/>
      <c r="J532" s="344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68"/>
      <c r="B533" s="269"/>
      <c r="C533" s="268"/>
      <c r="D533" s="268"/>
      <c r="E533" s="269"/>
      <c r="F533" s="231"/>
      <c r="G533" s="231"/>
      <c r="H533" s="231"/>
      <c r="I533" s="231"/>
      <c r="J533" s="344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68"/>
      <c r="B534" s="269"/>
      <c r="C534" s="268"/>
      <c r="D534" s="268"/>
      <c r="E534" s="269"/>
      <c r="F534" s="231"/>
      <c r="G534" s="231"/>
      <c r="H534" s="231"/>
      <c r="I534" s="231"/>
      <c r="J534" s="344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68"/>
      <c r="B535" s="269"/>
      <c r="C535" s="268"/>
      <c r="D535" s="268"/>
      <c r="E535" s="269"/>
      <c r="F535" s="231"/>
      <c r="G535" s="231"/>
      <c r="H535" s="231"/>
      <c r="I535" s="231"/>
      <c r="J535" s="344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68"/>
      <c r="B536" s="269"/>
      <c r="C536" s="268"/>
      <c r="D536" s="268"/>
      <c r="E536" s="269"/>
      <c r="F536" s="231"/>
      <c r="G536" s="231"/>
      <c r="H536" s="231"/>
      <c r="I536" s="231"/>
      <c r="J536" s="344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68"/>
      <c r="B537" s="269"/>
      <c r="C537" s="268"/>
      <c r="D537" s="268"/>
      <c r="E537" s="269"/>
      <c r="F537" s="231"/>
      <c r="G537" s="231"/>
      <c r="H537" s="231"/>
      <c r="I537" s="231"/>
      <c r="J537" s="344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68"/>
      <c r="B538" s="269"/>
      <c r="C538" s="268"/>
      <c r="D538" s="268"/>
      <c r="E538" s="269"/>
      <c r="F538" s="231"/>
      <c r="G538" s="231"/>
      <c r="H538" s="231"/>
      <c r="I538" s="231"/>
      <c r="J538" s="344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68"/>
      <c r="B539" s="269"/>
      <c r="C539" s="268"/>
      <c r="D539" s="268"/>
      <c r="E539" s="269"/>
      <c r="F539" s="231"/>
      <c r="G539" s="231"/>
      <c r="H539" s="231"/>
      <c r="I539" s="231"/>
      <c r="J539" s="344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68"/>
      <c r="B540" s="269"/>
      <c r="C540" s="268"/>
      <c r="D540" s="268"/>
      <c r="E540" s="269"/>
      <c r="F540" s="231"/>
      <c r="G540" s="231"/>
      <c r="H540" s="231"/>
      <c r="I540" s="231"/>
      <c r="J540" s="344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68"/>
      <c r="B541" s="269"/>
      <c r="C541" s="268"/>
      <c r="D541" s="268"/>
      <c r="E541" s="269"/>
      <c r="F541" s="231"/>
      <c r="G541" s="231"/>
      <c r="H541" s="231"/>
      <c r="I541" s="231"/>
      <c r="J541" s="344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68"/>
      <c r="B542" s="269"/>
      <c r="C542" s="268"/>
      <c r="D542" s="268"/>
      <c r="E542" s="269"/>
      <c r="F542" s="231"/>
      <c r="G542" s="231"/>
      <c r="H542" s="231"/>
      <c r="I542" s="231"/>
      <c r="J542" s="344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68"/>
      <c r="B543" s="269"/>
      <c r="C543" s="268"/>
      <c r="D543" s="268"/>
      <c r="E543" s="269"/>
      <c r="F543" s="231"/>
      <c r="G543" s="231"/>
      <c r="H543" s="231"/>
      <c r="I543" s="231"/>
      <c r="J543" s="344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68"/>
      <c r="B544" s="269"/>
      <c r="C544" s="268"/>
      <c r="D544" s="268"/>
      <c r="E544" s="269"/>
      <c r="F544" s="231"/>
      <c r="G544" s="231"/>
      <c r="H544" s="231"/>
      <c r="I544" s="231"/>
      <c r="J544" s="344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68"/>
      <c r="B545" s="269"/>
      <c r="C545" s="268"/>
      <c r="D545" s="268"/>
      <c r="E545" s="269"/>
      <c r="F545" s="231"/>
      <c r="G545" s="231"/>
      <c r="H545" s="231"/>
      <c r="I545" s="231"/>
      <c r="J545" s="344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68"/>
      <c r="B546" s="269"/>
      <c r="C546" s="268"/>
      <c r="D546" s="268"/>
      <c r="E546" s="269"/>
      <c r="F546" s="231"/>
      <c r="G546" s="231"/>
      <c r="H546" s="231"/>
      <c r="I546" s="231"/>
      <c r="J546" s="344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68"/>
      <c r="B547" s="269"/>
      <c r="C547" s="268"/>
      <c r="D547" s="268"/>
      <c r="E547" s="269"/>
      <c r="F547" s="231"/>
      <c r="G547" s="231"/>
      <c r="H547" s="231"/>
      <c r="I547" s="231"/>
      <c r="J547" s="344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68"/>
      <c r="B548" s="269"/>
      <c r="C548" s="268"/>
      <c r="D548" s="268"/>
      <c r="E548" s="269"/>
      <c r="F548" s="231"/>
      <c r="G548" s="231"/>
      <c r="H548" s="231"/>
      <c r="I548" s="231"/>
      <c r="J548" s="344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68"/>
      <c r="B549" s="269"/>
      <c r="C549" s="268"/>
      <c r="D549" s="268"/>
      <c r="E549" s="269"/>
      <c r="F549" s="231"/>
      <c r="G549" s="231"/>
      <c r="H549" s="231"/>
      <c r="I549" s="231"/>
      <c r="J549" s="344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68"/>
      <c r="B550" s="269"/>
      <c r="C550" s="268"/>
      <c r="D550" s="268"/>
      <c r="E550" s="269"/>
      <c r="F550" s="231"/>
      <c r="G550" s="231"/>
      <c r="H550" s="231"/>
      <c r="I550" s="231"/>
      <c r="J550" s="344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68"/>
      <c r="B551" s="269"/>
      <c r="C551" s="268"/>
      <c r="D551" s="268"/>
      <c r="E551" s="269"/>
      <c r="F551" s="231"/>
      <c r="G551" s="231"/>
      <c r="H551" s="231"/>
      <c r="I551" s="231"/>
      <c r="J551" s="344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68"/>
      <c r="B552" s="269"/>
      <c r="C552" s="268"/>
      <c r="D552" s="268"/>
      <c r="E552" s="269"/>
      <c r="F552" s="231"/>
      <c r="G552" s="231"/>
      <c r="H552" s="231"/>
      <c r="I552" s="231"/>
      <c r="J552" s="344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68"/>
      <c r="B553" s="269"/>
      <c r="C553" s="268"/>
      <c r="D553" s="268"/>
      <c r="E553" s="269"/>
      <c r="F553" s="231"/>
      <c r="G553" s="231"/>
      <c r="H553" s="231"/>
      <c r="I553" s="231"/>
      <c r="J553" s="344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68"/>
      <c r="B554" s="269"/>
      <c r="C554" s="268"/>
      <c r="D554" s="268"/>
      <c r="E554" s="269"/>
      <c r="F554" s="231"/>
      <c r="G554" s="231"/>
      <c r="H554" s="231"/>
      <c r="I554" s="231"/>
      <c r="J554" s="344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68"/>
      <c r="B555" s="269"/>
      <c r="C555" s="268"/>
      <c r="D555" s="268"/>
      <c r="E555" s="269"/>
      <c r="F555" s="231"/>
      <c r="G555" s="231"/>
      <c r="H555" s="231"/>
      <c r="I555" s="231"/>
      <c r="J555" s="344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68"/>
      <c r="B556" s="269"/>
      <c r="C556" s="268"/>
      <c r="D556" s="268"/>
      <c r="E556" s="269"/>
      <c r="F556" s="231"/>
      <c r="G556" s="231"/>
      <c r="H556" s="231"/>
      <c r="I556" s="231"/>
      <c r="J556" s="344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68"/>
      <c r="B557" s="269"/>
      <c r="C557" s="268"/>
      <c r="D557" s="268"/>
      <c r="E557" s="269"/>
      <c r="F557" s="231"/>
      <c r="G557" s="231"/>
      <c r="H557" s="231"/>
      <c r="I557" s="231"/>
      <c r="J557" s="344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68"/>
      <c r="B558" s="269"/>
      <c r="C558" s="268"/>
      <c r="D558" s="268"/>
      <c r="E558" s="269"/>
      <c r="F558" s="231"/>
      <c r="G558" s="231"/>
      <c r="H558" s="231"/>
      <c r="I558" s="231"/>
      <c r="J558" s="344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68"/>
      <c r="B559" s="269"/>
      <c r="C559" s="268"/>
      <c r="D559" s="268"/>
      <c r="E559" s="269"/>
      <c r="F559" s="231"/>
      <c r="G559" s="231"/>
      <c r="H559" s="231"/>
      <c r="I559" s="231"/>
      <c r="J559" s="344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68"/>
      <c r="B560" s="269"/>
      <c r="C560" s="268"/>
      <c r="D560" s="268"/>
      <c r="E560" s="269"/>
      <c r="F560" s="231"/>
      <c r="G560" s="231"/>
      <c r="H560" s="231"/>
      <c r="I560" s="231"/>
      <c r="J560" s="344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68"/>
      <c r="B561" s="269"/>
      <c r="C561" s="268"/>
      <c r="D561" s="268"/>
      <c r="E561" s="269"/>
      <c r="F561" s="231"/>
      <c r="G561" s="231"/>
      <c r="H561" s="231"/>
      <c r="I561" s="231"/>
      <c r="J561" s="344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68"/>
      <c r="B562" s="269"/>
      <c r="C562" s="268"/>
      <c r="D562" s="268"/>
      <c r="E562" s="269"/>
      <c r="F562" s="231"/>
      <c r="G562" s="231"/>
      <c r="H562" s="231"/>
      <c r="I562" s="231"/>
      <c r="J562" s="344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68"/>
      <c r="B563" s="269"/>
      <c r="C563" s="268"/>
      <c r="D563" s="268"/>
      <c r="E563" s="269"/>
      <c r="F563" s="231"/>
      <c r="G563" s="231"/>
      <c r="H563" s="231"/>
      <c r="I563" s="231"/>
      <c r="J563" s="344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68"/>
      <c r="B564" s="269"/>
      <c r="C564" s="268"/>
      <c r="D564" s="268"/>
      <c r="E564" s="269"/>
      <c r="F564" s="231"/>
      <c r="G564" s="231"/>
      <c r="H564" s="231"/>
      <c r="I564" s="231"/>
      <c r="J564" s="344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68"/>
      <c r="B565" s="269"/>
      <c r="C565" s="268"/>
      <c r="D565" s="268"/>
      <c r="E565" s="269"/>
      <c r="F565" s="231"/>
      <c r="G565" s="231"/>
      <c r="H565" s="231"/>
      <c r="I565" s="231"/>
      <c r="J565" s="344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68"/>
      <c r="B566" s="269"/>
      <c r="C566" s="268"/>
      <c r="D566" s="268"/>
      <c r="E566" s="269"/>
      <c r="F566" s="231"/>
      <c r="G566" s="231"/>
      <c r="H566" s="231"/>
      <c r="I566" s="231"/>
      <c r="J566" s="344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68"/>
      <c r="B567" s="269"/>
      <c r="C567" s="268"/>
      <c r="D567" s="268"/>
      <c r="E567" s="269"/>
      <c r="F567" s="231"/>
      <c r="G567" s="231"/>
      <c r="H567" s="231"/>
      <c r="I567" s="231"/>
      <c r="J567" s="344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68"/>
      <c r="B568" s="269"/>
      <c r="C568" s="268"/>
      <c r="D568" s="268"/>
      <c r="E568" s="269"/>
      <c r="F568" s="231"/>
      <c r="G568" s="231"/>
      <c r="H568" s="231"/>
      <c r="I568" s="231"/>
      <c r="J568" s="344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68"/>
      <c r="B569" s="269"/>
      <c r="C569" s="268"/>
      <c r="D569" s="268"/>
      <c r="E569" s="269"/>
      <c r="F569" s="231"/>
      <c r="G569" s="231"/>
      <c r="H569" s="231"/>
      <c r="I569" s="231"/>
      <c r="J569" s="344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68"/>
      <c r="B570" s="269"/>
      <c r="C570" s="268"/>
      <c r="D570" s="268"/>
      <c r="E570" s="269"/>
      <c r="F570" s="231"/>
      <c r="G570" s="231"/>
      <c r="H570" s="231"/>
      <c r="I570" s="231"/>
      <c r="J570" s="344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68"/>
      <c r="B571" s="269"/>
      <c r="C571" s="268"/>
      <c r="D571" s="268"/>
      <c r="E571" s="269"/>
      <c r="F571" s="231"/>
      <c r="G571" s="231"/>
      <c r="H571" s="231"/>
      <c r="I571" s="231"/>
      <c r="J571" s="344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68"/>
      <c r="B572" s="269"/>
      <c r="C572" s="268"/>
      <c r="D572" s="268"/>
      <c r="E572" s="269"/>
      <c r="F572" s="231"/>
      <c r="G572" s="231"/>
      <c r="H572" s="231"/>
      <c r="I572" s="231"/>
      <c r="J572" s="344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68"/>
      <c r="B573" s="269"/>
      <c r="C573" s="268"/>
      <c r="D573" s="268"/>
      <c r="E573" s="269"/>
      <c r="F573" s="231"/>
      <c r="G573" s="231"/>
      <c r="H573" s="231"/>
      <c r="I573" s="231"/>
      <c r="J573" s="344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68"/>
      <c r="B574" s="269"/>
      <c r="C574" s="268"/>
      <c r="D574" s="268"/>
      <c r="E574" s="269"/>
      <c r="F574" s="231"/>
      <c r="G574" s="231"/>
      <c r="H574" s="231"/>
      <c r="I574" s="231"/>
      <c r="J574" s="344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68"/>
      <c r="B575" s="269"/>
      <c r="C575" s="268"/>
      <c r="D575" s="268"/>
      <c r="E575" s="269"/>
      <c r="F575" s="231"/>
      <c r="G575" s="231"/>
      <c r="H575" s="231"/>
      <c r="I575" s="231"/>
      <c r="J575" s="344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68"/>
      <c r="B576" s="269"/>
      <c r="C576" s="268"/>
      <c r="D576" s="268"/>
      <c r="E576" s="269"/>
      <c r="F576" s="231"/>
      <c r="G576" s="231"/>
      <c r="H576" s="231"/>
      <c r="I576" s="231"/>
      <c r="J576" s="344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68"/>
      <c r="B577" s="269"/>
      <c r="C577" s="268"/>
      <c r="D577" s="268"/>
      <c r="E577" s="269"/>
      <c r="F577" s="231"/>
      <c r="G577" s="231"/>
      <c r="H577" s="231"/>
      <c r="I577" s="231"/>
      <c r="J577" s="344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68"/>
      <c r="B578" s="269"/>
      <c r="C578" s="268"/>
      <c r="D578" s="268"/>
      <c r="E578" s="269"/>
      <c r="F578" s="231"/>
      <c r="G578" s="231"/>
      <c r="H578" s="231"/>
      <c r="I578" s="231"/>
      <c r="J578" s="344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68"/>
      <c r="B579" s="269"/>
      <c r="C579" s="268"/>
      <c r="D579" s="268"/>
      <c r="E579" s="269"/>
      <c r="F579" s="231"/>
      <c r="G579" s="231"/>
      <c r="H579" s="231"/>
      <c r="I579" s="231"/>
      <c r="J579" s="344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68"/>
      <c r="B580" s="269"/>
      <c r="C580" s="268"/>
      <c r="D580" s="268"/>
      <c r="E580" s="269"/>
      <c r="F580" s="231"/>
      <c r="G580" s="231"/>
      <c r="H580" s="231"/>
      <c r="I580" s="231"/>
      <c r="J580" s="344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68"/>
      <c r="B581" s="269"/>
      <c r="C581" s="268"/>
      <c r="D581" s="268"/>
      <c r="E581" s="269"/>
      <c r="F581" s="231"/>
      <c r="G581" s="231"/>
      <c r="H581" s="231"/>
      <c r="I581" s="231"/>
      <c r="J581" s="344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68"/>
      <c r="B582" s="269"/>
      <c r="C582" s="268"/>
      <c r="D582" s="268"/>
      <c r="E582" s="269"/>
      <c r="F582" s="231"/>
      <c r="G582" s="231"/>
      <c r="H582" s="231"/>
      <c r="I582" s="231"/>
      <c r="J582" s="344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68"/>
      <c r="B583" s="269"/>
      <c r="C583" s="268"/>
      <c r="D583" s="268"/>
      <c r="E583" s="269"/>
      <c r="F583" s="231"/>
      <c r="G583" s="231"/>
      <c r="H583" s="231"/>
      <c r="I583" s="231"/>
      <c r="J583" s="344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68"/>
      <c r="B584" s="269"/>
      <c r="C584" s="268"/>
      <c r="D584" s="268"/>
      <c r="E584" s="269"/>
      <c r="F584" s="231"/>
      <c r="G584" s="231"/>
      <c r="H584" s="231"/>
      <c r="I584" s="231"/>
      <c r="J584" s="344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68"/>
      <c r="B585" s="269"/>
      <c r="C585" s="268"/>
      <c r="D585" s="268"/>
      <c r="E585" s="269"/>
      <c r="F585" s="231"/>
      <c r="G585" s="231"/>
      <c r="H585" s="231"/>
      <c r="I585" s="231"/>
      <c r="J585" s="344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68"/>
      <c r="B586" s="269"/>
      <c r="C586" s="268"/>
      <c r="D586" s="268"/>
      <c r="E586" s="269"/>
      <c r="F586" s="231"/>
      <c r="G586" s="231"/>
      <c r="H586" s="231"/>
      <c r="I586" s="231"/>
      <c r="J586" s="344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68"/>
      <c r="B587" s="269"/>
      <c r="C587" s="268"/>
      <c r="D587" s="268"/>
      <c r="E587" s="269"/>
      <c r="F587" s="231"/>
      <c r="G587" s="231"/>
      <c r="H587" s="231"/>
      <c r="I587" s="231"/>
      <c r="J587" s="344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68"/>
      <c r="B588" s="269"/>
      <c r="C588" s="268"/>
      <c r="D588" s="268"/>
      <c r="E588" s="269"/>
      <c r="F588" s="231"/>
      <c r="G588" s="231"/>
      <c r="H588" s="231"/>
      <c r="I588" s="231"/>
      <c r="J588" s="344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68"/>
      <c r="B589" s="269"/>
      <c r="C589" s="268"/>
      <c r="D589" s="268"/>
      <c r="E589" s="269"/>
      <c r="F589" s="231"/>
      <c r="G589" s="231"/>
      <c r="H589" s="231"/>
      <c r="I589" s="231"/>
      <c r="J589" s="344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68"/>
      <c r="B590" s="269"/>
      <c r="C590" s="268"/>
      <c r="D590" s="268"/>
      <c r="E590" s="269"/>
      <c r="F590" s="231"/>
      <c r="G590" s="231"/>
      <c r="H590" s="231"/>
      <c r="I590" s="231"/>
      <c r="J590" s="344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68"/>
      <c r="B591" s="269"/>
      <c r="C591" s="268"/>
      <c r="D591" s="268"/>
      <c r="E591" s="269"/>
      <c r="F591" s="231"/>
      <c r="G591" s="231"/>
      <c r="H591" s="231"/>
      <c r="I591" s="231"/>
      <c r="J591" s="344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68"/>
      <c r="B592" s="269"/>
      <c r="C592" s="268"/>
      <c r="D592" s="268"/>
      <c r="E592" s="269"/>
      <c r="F592" s="231"/>
      <c r="G592" s="231"/>
      <c r="H592" s="231"/>
      <c r="I592" s="231"/>
      <c r="J592" s="344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68"/>
      <c r="B593" s="269"/>
      <c r="C593" s="268"/>
      <c r="D593" s="268"/>
      <c r="E593" s="269"/>
      <c r="F593" s="231"/>
      <c r="G593" s="231"/>
      <c r="H593" s="231"/>
      <c r="I593" s="231"/>
      <c r="J593" s="344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68"/>
      <c r="B594" s="269"/>
      <c r="C594" s="268"/>
      <c r="D594" s="268"/>
      <c r="E594" s="269"/>
      <c r="F594" s="231"/>
      <c r="G594" s="231"/>
      <c r="H594" s="231"/>
      <c r="I594" s="231"/>
      <c r="J594" s="344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68"/>
      <c r="B595" s="269"/>
      <c r="C595" s="268"/>
      <c r="D595" s="268"/>
      <c r="E595" s="269"/>
      <c r="F595" s="231"/>
      <c r="G595" s="231"/>
      <c r="H595" s="231"/>
      <c r="I595" s="231"/>
      <c r="J595" s="344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68"/>
      <c r="B596" s="269"/>
      <c r="C596" s="268"/>
      <c r="D596" s="268"/>
      <c r="E596" s="269"/>
      <c r="F596" s="231"/>
      <c r="G596" s="231"/>
      <c r="H596" s="231"/>
      <c r="I596" s="231"/>
      <c r="J596" s="344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68"/>
      <c r="B597" s="269"/>
      <c r="C597" s="268"/>
      <c r="D597" s="268"/>
      <c r="E597" s="269"/>
      <c r="F597" s="231"/>
      <c r="G597" s="231"/>
      <c r="H597" s="231"/>
      <c r="I597" s="231"/>
      <c r="J597" s="344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68"/>
      <c r="B598" s="269"/>
      <c r="C598" s="268"/>
      <c r="D598" s="268"/>
      <c r="E598" s="269"/>
      <c r="F598" s="231"/>
      <c r="G598" s="231"/>
      <c r="H598" s="231"/>
      <c r="I598" s="231"/>
      <c r="J598" s="344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68"/>
      <c r="B599" s="269"/>
      <c r="C599" s="268"/>
      <c r="D599" s="268"/>
      <c r="E599" s="269"/>
      <c r="F599" s="231"/>
      <c r="G599" s="231"/>
      <c r="H599" s="231"/>
      <c r="I599" s="231"/>
      <c r="J599" s="344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68"/>
      <c r="B600" s="269"/>
      <c r="C600" s="268"/>
      <c r="D600" s="268"/>
      <c r="E600" s="269"/>
      <c r="F600" s="231"/>
      <c r="G600" s="231"/>
      <c r="H600" s="231"/>
      <c r="I600" s="231"/>
      <c r="J600" s="344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68"/>
      <c r="B601" s="269"/>
      <c r="C601" s="268"/>
      <c r="D601" s="268"/>
      <c r="E601" s="269"/>
      <c r="F601" s="231"/>
      <c r="G601" s="231"/>
      <c r="H601" s="231"/>
      <c r="I601" s="231"/>
      <c r="J601" s="344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68"/>
      <c r="B602" s="269"/>
      <c r="C602" s="268"/>
      <c r="D602" s="268"/>
      <c r="E602" s="269"/>
      <c r="F602" s="231"/>
      <c r="G602" s="231"/>
      <c r="H602" s="231"/>
      <c r="I602" s="231"/>
      <c r="J602" s="344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68"/>
      <c r="B603" s="269"/>
      <c r="C603" s="268"/>
      <c r="D603" s="268"/>
      <c r="E603" s="269"/>
      <c r="F603" s="231"/>
      <c r="G603" s="231"/>
      <c r="H603" s="231"/>
      <c r="I603" s="231"/>
      <c r="J603" s="344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68"/>
      <c r="B604" s="269"/>
      <c r="C604" s="268"/>
      <c r="D604" s="268"/>
      <c r="E604" s="269"/>
      <c r="F604" s="231"/>
      <c r="G604" s="231"/>
      <c r="H604" s="231"/>
      <c r="I604" s="231"/>
      <c r="J604" s="344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68"/>
      <c r="B605" s="269"/>
      <c r="C605" s="268"/>
      <c r="D605" s="268"/>
      <c r="E605" s="269"/>
      <c r="F605" s="231"/>
      <c r="G605" s="231"/>
      <c r="H605" s="231"/>
      <c r="I605" s="231"/>
      <c r="J605" s="344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68"/>
      <c r="B606" s="269"/>
      <c r="C606" s="268"/>
      <c r="D606" s="268"/>
      <c r="E606" s="269"/>
      <c r="F606" s="231"/>
      <c r="G606" s="231"/>
      <c r="H606" s="231"/>
      <c r="I606" s="231"/>
      <c r="J606" s="344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68"/>
      <c r="B607" s="269"/>
      <c r="C607" s="268"/>
      <c r="D607" s="268"/>
      <c r="E607" s="269"/>
      <c r="F607" s="231"/>
      <c r="G607" s="231"/>
      <c r="H607" s="231"/>
      <c r="I607" s="231"/>
      <c r="J607" s="344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68"/>
      <c r="B608" s="269"/>
      <c r="C608" s="268"/>
      <c r="D608" s="268"/>
      <c r="E608" s="269"/>
      <c r="F608" s="231"/>
      <c r="G608" s="231"/>
      <c r="H608" s="231"/>
      <c r="I608" s="231"/>
      <c r="J608" s="344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68"/>
      <c r="B609" s="269"/>
      <c r="C609" s="268"/>
      <c r="D609" s="268"/>
      <c r="E609" s="269"/>
      <c r="F609" s="231"/>
      <c r="G609" s="231"/>
      <c r="H609" s="231"/>
      <c r="I609" s="231"/>
      <c r="J609" s="344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68"/>
      <c r="B610" s="269"/>
      <c r="C610" s="268"/>
      <c r="D610" s="268"/>
      <c r="E610" s="269"/>
      <c r="F610" s="231"/>
      <c r="G610" s="231"/>
      <c r="H610" s="231"/>
      <c r="I610" s="231"/>
      <c r="J610" s="344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68"/>
      <c r="B611" s="269"/>
      <c r="C611" s="268"/>
      <c r="D611" s="268"/>
      <c r="E611" s="269"/>
      <c r="F611" s="231"/>
      <c r="G611" s="231"/>
      <c r="H611" s="231"/>
      <c r="I611" s="231"/>
      <c r="J611" s="344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68"/>
      <c r="B612" s="269"/>
      <c r="C612" s="268"/>
      <c r="D612" s="268"/>
      <c r="E612" s="269"/>
      <c r="F612" s="231"/>
      <c r="G612" s="231"/>
      <c r="H612" s="231"/>
      <c r="I612" s="231"/>
      <c r="J612" s="344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68"/>
      <c r="B613" s="269"/>
      <c r="C613" s="268"/>
      <c r="D613" s="268"/>
      <c r="E613" s="269"/>
      <c r="F613" s="231"/>
      <c r="G613" s="231"/>
      <c r="H613" s="231"/>
      <c r="I613" s="231"/>
      <c r="J613" s="344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68"/>
      <c r="B614" s="269"/>
      <c r="C614" s="268"/>
      <c r="D614" s="268"/>
      <c r="E614" s="269"/>
      <c r="F614" s="231"/>
      <c r="G614" s="231"/>
      <c r="H614" s="231"/>
      <c r="I614" s="231"/>
      <c r="J614" s="344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68"/>
      <c r="B615" s="269"/>
      <c r="C615" s="268"/>
      <c r="D615" s="268"/>
      <c r="E615" s="269"/>
      <c r="F615" s="231"/>
      <c r="G615" s="231"/>
      <c r="H615" s="231"/>
      <c r="I615" s="231"/>
      <c r="J615" s="344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68"/>
      <c r="B616" s="269"/>
      <c r="C616" s="268"/>
      <c r="D616" s="268"/>
      <c r="E616" s="269"/>
      <c r="F616" s="231"/>
      <c r="G616" s="231"/>
      <c r="H616" s="231"/>
      <c r="I616" s="231"/>
      <c r="J616" s="344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68"/>
      <c r="B617" s="269"/>
      <c r="C617" s="268"/>
      <c r="D617" s="268"/>
      <c r="E617" s="269"/>
      <c r="F617" s="231"/>
      <c r="G617" s="231"/>
      <c r="H617" s="231"/>
      <c r="I617" s="231"/>
      <c r="J617" s="344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68"/>
      <c r="B618" s="269"/>
      <c r="C618" s="268"/>
      <c r="D618" s="268"/>
      <c r="E618" s="269"/>
      <c r="F618" s="231"/>
      <c r="G618" s="231"/>
      <c r="H618" s="231"/>
      <c r="I618" s="231"/>
      <c r="J618" s="344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68"/>
      <c r="B619" s="269"/>
      <c r="C619" s="268"/>
      <c r="D619" s="268"/>
      <c r="E619" s="269"/>
      <c r="F619" s="231"/>
      <c r="G619" s="231"/>
      <c r="H619" s="231"/>
      <c r="I619" s="231"/>
      <c r="J619" s="344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68"/>
      <c r="B620" s="269"/>
      <c r="C620" s="268"/>
      <c r="D620" s="268"/>
      <c r="E620" s="269"/>
      <c r="F620" s="231"/>
      <c r="G620" s="231"/>
      <c r="H620" s="231"/>
      <c r="I620" s="231"/>
      <c r="J620" s="344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68"/>
      <c r="B621" s="269"/>
      <c r="C621" s="268"/>
      <c r="D621" s="268"/>
      <c r="E621" s="269"/>
      <c r="F621" s="231"/>
      <c r="G621" s="231"/>
      <c r="H621" s="231"/>
      <c r="I621" s="231"/>
      <c r="J621" s="344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68"/>
      <c r="B622" s="269"/>
      <c r="C622" s="268"/>
      <c r="D622" s="268"/>
      <c r="E622" s="269"/>
      <c r="F622" s="231"/>
      <c r="G622" s="231"/>
      <c r="H622" s="231"/>
      <c r="I622" s="231"/>
      <c r="J622" s="344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68"/>
      <c r="B623" s="269"/>
      <c r="C623" s="268"/>
      <c r="D623" s="268"/>
      <c r="E623" s="269"/>
      <c r="F623" s="231"/>
      <c r="G623" s="231"/>
      <c r="H623" s="231"/>
      <c r="I623" s="231"/>
      <c r="J623" s="344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68"/>
      <c r="B624" s="269"/>
      <c r="C624" s="268"/>
      <c r="D624" s="268"/>
      <c r="E624" s="269"/>
      <c r="F624" s="231"/>
      <c r="G624" s="231"/>
      <c r="H624" s="231"/>
      <c r="I624" s="231"/>
      <c r="J624" s="344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68"/>
      <c r="B625" s="269"/>
      <c r="C625" s="268"/>
      <c r="D625" s="268"/>
      <c r="E625" s="269"/>
      <c r="F625" s="231"/>
      <c r="G625" s="231"/>
      <c r="H625" s="231"/>
      <c r="I625" s="231"/>
      <c r="J625" s="344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68"/>
      <c r="B626" s="269"/>
      <c r="C626" s="268"/>
      <c r="D626" s="268"/>
      <c r="E626" s="269"/>
      <c r="F626" s="231"/>
      <c r="G626" s="231"/>
      <c r="H626" s="231"/>
      <c r="I626" s="231"/>
      <c r="J626" s="344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68"/>
      <c r="B627" s="269"/>
      <c r="C627" s="268"/>
      <c r="D627" s="268"/>
      <c r="E627" s="269"/>
      <c r="F627" s="231"/>
      <c r="G627" s="231"/>
      <c r="H627" s="231"/>
      <c r="I627" s="231"/>
      <c r="J627" s="344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68"/>
      <c r="B628" s="269"/>
      <c r="C628" s="268"/>
      <c r="D628" s="268"/>
      <c r="E628" s="269"/>
      <c r="F628" s="231"/>
      <c r="G628" s="231"/>
      <c r="H628" s="231"/>
      <c r="I628" s="231"/>
      <c r="J628" s="344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68"/>
      <c r="B629" s="269"/>
      <c r="C629" s="268"/>
      <c r="D629" s="268"/>
      <c r="E629" s="269"/>
      <c r="F629" s="231"/>
      <c r="G629" s="231"/>
      <c r="H629" s="231"/>
      <c r="I629" s="231"/>
      <c r="J629" s="344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68"/>
      <c r="B630" s="269"/>
      <c r="C630" s="268"/>
      <c r="D630" s="268"/>
      <c r="E630" s="269"/>
      <c r="F630" s="231"/>
      <c r="G630" s="231"/>
      <c r="H630" s="231"/>
      <c r="I630" s="231"/>
      <c r="J630" s="344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68"/>
      <c r="B631" s="269"/>
      <c r="C631" s="268"/>
      <c r="D631" s="268"/>
      <c r="E631" s="269"/>
      <c r="F631" s="231"/>
      <c r="G631" s="231"/>
      <c r="H631" s="231"/>
      <c r="I631" s="231"/>
      <c r="J631" s="344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68"/>
      <c r="B632" s="269"/>
      <c r="C632" s="268"/>
      <c r="D632" s="268"/>
      <c r="E632" s="269"/>
      <c r="F632" s="231"/>
      <c r="G632" s="231"/>
      <c r="H632" s="231"/>
      <c r="I632" s="231"/>
      <c r="J632" s="344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68"/>
      <c r="B633" s="269"/>
      <c r="C633" s="268"/>
      <c r="D633" s="268"/>
      <c r="E633" s="269"/>
      <c r="F633" s="231"/>
      <c r="G633" s="231"/>
      <c r="H633" s="231"/>
      <c r="I633" s="231"/>
      <c r="J633" s="344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68"/>
      <c r="B634" s="269"/>
      <c r="C634" s="268"/>
      <c r="D634" s="268"/>
      <c r="E634" s="269"/>
      <c r="F634" s="231"/>
      <c r="G634" s="231"/>
      <c r="H634" s="231"/>
      <c r="I634" s="231"/>
      <c r="J634" s="344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68"/>
      <c r="B635" s="269"/>
      <c r="C635" s="268"/>
      <c r="D635" s="268"/>
      <c r="E635" s="269"/>
      <c r="F635" s="231"/>
      <c r="G635" s="231"/>
      <c r="H635" s="231"/>
      <c r="I635" s="231"/>
      <c r="J635" s="344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68"/>
      <c r="B636" s="269"/>
      <c r="C636" s="268"/>
      <c r="D636" s="268"/>
      <c r="E636" s="269"/>
      <c r="F636" s="231"/>
      <c r="G636" s="231"/>
      <c r="H636" s="231"/>
      <c r="I636" s="231"/>
      <c r="J636" s="344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68"/>
      <c r="B637" s="269"/>
      <c r="C637" s="268"/>
      <c r="D637" s="268"/>
      <c r="E637" s="269"/>
      <c r="F637" s="231"/>
      <c r="G637" s="231"/>
      <c r="H637" s="231"/>
      <c r="I637" s="231"/>
      <c r="J637" s="344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68"/>
      <c r="B638" s="269"/>
      <c r="C638" s="268"/>
      <c r="D638" s="268"/>
      <c r="E638" s="269"/>
      <c r="F638" s="231"/>
      <c r="G638" s="231"/>
      <c r="H638" s="231"/>
      <c r="I638" s="231"/>
      <c r="J638" s="344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68"/>
      <c r="B639" s="269"/>
      <c r="C639" s="268"/>
      <c r="D639" s="268"/>
      <c r="E639" s="269"/>
      <c r="F639" s="231"/>
      <c r="G639" s="231"/>
      <c r="H639" s="231"/>
      <c r="I639" s="231"/>
      <c r="J639" s="344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68"/>
      <c r="B640" s="269"/>
      <c r="C640" s="268"/>
      <c r="D640" s="268"/>
      <c r="E640" s="269"/>
      <c r="F640" s="231"/>
      <c r="G640" s="231"/>
      <c r="H640" s="231"/>
      <c r="I640" s="231"/>
      <c r="J640" s="344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68"/>
      <c r="B641" s="269"/>
      <c r="C641" s="268"/>
      <c r="D641" s="268"/>
      <c r="E641" s="269"/>
      <c r="F641" s="231"/>
      <c r="G641" s="231"/>
      <c r="H641" s="231"/>
      <c r="I641" s="231"/>
      <c r="J641" s="344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68"/>
      <c r="B642" s="269"/>
      <c r="C642" s="268"/>
      <c r="D642" s="268"/>
      <c r="E642" s="269"/>
      <c r="F642" s="231"/>
      <c r="G642" s="231"/>
      <c r="H642" s="231"/>
      <c r="I642" s="231"/>
      <c r="J642" s="344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68"/>
      <c r="B643" s="269"/>
      <c r="C643" s="268"/>
      <c r="D643" s="268"/>
      <c r="E643" s="269"/>
      <c r="F643" s="231"/>
      <c r="G643" s="231"/>
      <c r="H643" s="231"/>
      <c r="I643" s="231"/>
      <c r="J643" s="344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68"/>
      <c r="B644" s="269"/>
      <c r="C644" s="268"/>
      <c r="D644" s="268"/>
      <c r="E644" s="269"/>
      <c r="F644" s="231"/>
      <c r="G644" s="231"/>
      <c r="H644" s="231"/>
      <c r="I644" s="231"/>
      <c r="J644" s="344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68"/>
      <c r="B645" s="269"/>
      <c r="C645" s="268"/>
      <c r="D645" s="268"/>
      <c r="E645" s="269"/>
      <c r="F645" s="231"/>
      <c r="G645" s="231"/>
      <c r="H645" s="231"/>
      <c r="I645" s="231"/>
      <c r="J645" s="344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68"/>
      <c r="B646" s="269"/>
      <c r="C646" s="268"/>
      <c r="D646" s="268"/>
      <c r="E646" s="269"/>
      <c r="F646" s="231"/>
      <c r="G646" s="231"/>
      <c r="H646" s="231"/>
      <c r="I646" s="231"/>
      <c r="J646" s="344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68"/>
      <c r="B647" s="269"/>
      <c r="C647" s="268"/>
      <c r="D647" s="268"/>
      <c r="E647" s="269"/>
      <c r="F647" s="231"/>
      <c r="G647" s="231"/>
      <c r="H647" s="231"/>
      <c r="I647" s="231"/>
      <c r="J647" s="344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68"/>
      <c r="B648" s="269"/>
      <c r="C648" s="268"/>
      <c r="D648" s="268"/>
      <c r="E648" s="269"/>
      <c r="F648" s="231"/>
      <c r="G648" s="231"/>
      <c r="H648" s="231"/>
      <c r="I648" s="231"/>
      <c r="J648" s="344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68"/>
      <c r="B649" s="269"/>
      <c r="C649" s="268"/>
      <c r="D649" s="268"/>
      <c r="E649" s="269"/>
      <c r="F649" s="231"/>
      <c r="G649" s="231"/>
      <c r="H649" s="231"/>
      <c r="I649" s="231"/>
      <c r="J649" s="344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68"/>
      <c r="B650" s="269"/>
      <c r="C650" s="268"/>
      <c r="D650" s="268"/>
      <c r="E650" s="269"/>
      <c r="F650" s="231"/>
      <c r="G650" s="231"/>
      <c r="H650" s="231"/>
      <c r="I650" s="231"/>
      <c r="J650" s="344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68"/>
      <c r="B651" s="269"/>
      <c r="C651" s="268"/>
      <c r="D651" s="268"/>
      <c r="E651" s="269"/>
      <c r="F651" s="231"/>
      <c r="G651" s="231"/>
      <c r="H651" s="231"/>
      <c r="I651" s="231"/>
      <c r="J651" s="344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68"/>
      <c r="B652" s="269"/>
      <c r="C652" s="268"/>
      <c r="D652" s="268"/>
      <c r="E652" s="269"/>
      <c r="F652" s="231"/>
      <c r="G652" s="231"/>
      <c r="H652" s="231"/>
      <c r="I652" s="231"/>
      <c r="J652" s="344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68"/>
      <c r="B653" s="269"/>
      <c r="C653" s="268"/>
      <c r="D653" s="268"/>
      <c r="E653" s="269"/>
      <c r="F653" s="231"/>
      <c r="G653" s="231"/>
      <c r="H653" s="231"/>
      <c r="I653" s="231"/>
      <c r="J653" s="344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68"/>
      <c r="B654" s="269"/>
      <c r="C654" s="268"/>
      <c r="D654" s="268"/>
      <c r="E654" s="269"/>
      <c r="F654" s="231"/>
      <c r="G654" s="231"/>
      <c r="H654" s="231"/>
      <c r="I654" s="231"/>
      <c r="J654" s="344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68"/>
      <c r="B655" s="269"/>
      <c r="C655" s="268"/>
      <c r="D655" s="268"/>
      <c r="E655" s="269"/>
      <c r="F655" s="231"/>
      <c r="G655" s="231"/>
      <c r="H655" s="231"/>
      <c r="I655" s="231"/>
      <c r="J655" s="344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68"/>
      <c r="B656" s="269"/>
      <c r="C656" s="268"/>
      <c r="D656" s="268"/>
      <c r="E656" s="269"/>
      <c r="F656" s="231"/>
      <c r="G656" s="231"/>
      <c r="H656" s="231"/>
      <c r="I656" s="231"/>
      <c r="J656" s="344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68"/>
      <c r="B657" s="269"/>
      <c r="C657" s="268"/>
      <c r="D657" s="268"/>
      <c r="E657" s="269"/>
      <c r="F657" s="231"/>
      <c r="G657" s="231"/>
      <c r="H657" s="231"/>
      <c r="I657" s="231"/>
      <c r="J657" s="344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68"/>
      <c r="B658" s="269"/>
      <c r="C658" s="268"/>
      <c r="D658" s="268"/>
      <c r="E658" s="269"/>
      <c r="F658" s="231"/>
      <c r="G658" s="231"/>
      <c r="H658" s="231"/>
      <c r="I658" s="231"/>
      <c r="J658" s="344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68"/>
      <c r="B659" s="269"/>
      <c r="C659" s="268"/>
      <c r="D659" s="268"/>
      <c r="E659" s="269"/>
      <c r="F659" s="231"/>
      <c r="G659" s="231"/>
      <c r="H659" s="231"/>
      <c r="I659" s="231"/>
      <c r="J659" s="344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68"/>
      <c r="B660" s="269"/>
      <c r="C660" s="268"/>
      <c r="D660" s="268"/>
      <c r="E660" s="269"/>
      <c r="F660" s="231"/>
      <c r="G660" s="231"/>
      <c r="H660" s="231"/>
      <c r="I660" s="231"/>
      <c r="J660" s="344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68"/>
      <c r="B661" s="269"/>
      <c r="C661" s="268"/>
      <c r="D661" s="268"/>
      <c r="E661" s="269"/>
      <c r="F661" s="231"/>
      <c r="G661" s="231"/>
      <c r="H661" s="231"/>
      <c r="I661" s="231"/>
      <c r="J661" s="344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68"/>
      <c r="B662" s="269"/>
      <c r="C662" s="268"/>
      <c r="D662" s="268"/>
      <c r="E662" s="269"/>
      <c r="F662" s="231"/>
      <c r="G662" s="231"/>
      <c r="H662" s="231"/>
      <c r="I662" s="231"/>
      <c r="J662" s="344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68"/>
      <c r="B663" s="269"/>
      <c r="C663" s="268"/>
      <c r="D663" s="268"/>
      <c r="E663" s="269"/>
      <c r="F663" s="231"/>
      <c r="G663" s="231"/>
      <c r="H663" s="231"/>
      <c r="I663" s="231"/>
      <c r="J663" s="344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68"/>
      <c r="B664" s="269"/>
      <c r="C664" s="268"/>
      <c r="D664" s="268"/>
      <c r="E664" s="269"/>
      <c r="F664" s="231"/>
      <c r="G664" s="231"/>
      <c r="H664" s="231"/>
      <c r="I664" s="231"/>
      <c r="J664" s="344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68"/>
      <c r="B665" s="269"/>
      <c r="C665" s="268"/>
      <c r="D665" s="268"/>
      <c r="E665" s="269"/>
      <c r="F665" s="231"/>
      <c r="G665" s="231"/>
      <c r="H665" s="231"/>
      <c r="I665" s="231"/>
      <c r="J665" s="344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68"/>
      <c r="B666" s="269"/>
      <c r="C666" s="268"/>
      <c r="D666" s="268"/>
      <c r="E666" s="269"/>
      <c r="F666" s="231"/>
      <c r="G666" s="231"/>
      <c r="H666" s="231"/>
      <c r="I666" s="231"/>
      <c r="J666" s="344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68"/>
      <c r="B667" s="269"/>
      <c r="C667" s="268"/>
      <c r="D667" s="268"/>
      <c r="E667" s="269"/>
      <c r="F667" s="231"/>
      <c r="G667" s="231"/>
      <c r="H667" s="231"/>
      <c r="I667" s="231"/>
      <c r="J667" s="344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68"/>
      <c r="B668" s="269"/>
      <c r="C668" s="268"/>
      <c r="D668" s="268"/>
      <c r="E668" s="269"/>
      <c r="F668" s="231"/>
      <c r="G668" s="231"/>
      <c r="H668" s="231"/>
      <c r="I668" s="231"/>
      <c r="J668" s="344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68"/>
      <c r="B669" s="269"/>
      <c r="C669" s="268"/>
      <c r="D669" s="268"/>
      <c r="E669" s="269"/>
      <c r="F669" s="231"/>
      <c r="G669" s="231"/>
      <c r="H669" s="231"/>
      <c r="I669" s="231"/>
      <c r="J669" s="344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68"/>
      <c r="B670" s="269"/>
      <c r="C670" s="268"/>
      <c r="D670" s="268"/>
      <c r="E670" s="269"/>
      <c r="F670" s="231"/>
      <c r="G670" s="231"/>
      <c r="H670" s="231"/>
      <c r="I670" s="231"/>
      <c r="J670" s="344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68"/>
      <c r="B671" s="269"/>
      <c r="C671" s="268"/>
      <c r="D671" s="268"/>
      <c r="E671" s="269"/>
      <c r="F671" s="231"/>
      <c r="G671" s="231"/>
      <c r="H671" s="231"/>
      <c r="I671" s="231"/>
      <c r="J671" s="344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68"/>
      <c r="B672" s="269"/>
      <c r="C672" s="268"/>
      <c r="D672" s="268"/>
      <c r="E672" s="269"/>
      <c r="F672" s="231"/>
      <c r="G672" s="231"/>
      <c r="H672" s="231"/>
      <c r="I672" s="231"/>
      <c r="J672" s="344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68"/>
      <c r="B673" s="269"/>
      <c r="C673" s="268"/>
      <c r="D673" s="268"/>
      <c r="E673" s="269"/>
      <c r="F673" s="231"/>
      <c r="G673" s="231"/>
      <c r="H673" s="231"/>
      <c r="I673" s="231"/>
      <c r="J673" s="344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68"/>
      <c r="B674" s="269"/>
      <c r="C674" s="268"/>
      <c r="D674" s="268"/>
      <c r="E674" s="269"/>
      <c r="F674" s="231"/>
      <c r="G674" s="231"/>
      <c r="H674" s="231"/>
      <c r="I674" s="231"/>
      <c r="J674" s="344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68"/>
      <c r="B675" s="269"/>
      <c r="C675" s="268"/>
      <c r="D675" s="268"/>
      <c r="E675" s="269"/>
      <c r="F675" s="231"/>
      <c r="G675" s="231"/>
      <c r="H675" s="231"/>
      <c r="I675" s="231"/>
      <c r="J675" s="344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68"/>
      <c r="B676" s="269"/>
      <c r="C676" s="268"/>
      <c r="D676" s="268"/>
      <c r="E676" s="269"/>
      <c r="F676" s="231"/>
      <c r="G676" s="231"/>
      <c r="H676" s="231"/>
      <c r="I676" s="231"/>
      <c r="J676" s="344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68"/>
      <c r="B677" s="269"/>
      <c r="C677" s="268"/>
      <c r="D677" s="268"/>
      <c r="E677" s="269"/>
      <c r="F677" s="231"/>
      <c r="G677" s="231"/>
      <c r="H677" s="231"/>
      <c r="I677" s="231"/>
      <c r="J677" s="344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68"/>
      <c r="B678" s="269"/>
      <c r="C678" s="268"/>
      <c r="D678" s="268"/>
      <c r="E678" s="269"/>
      <c r="F678" s="231"/>
      <c r="G678" s="231"/>
      <c r="H678" s="231"/>
      <c r="I678" s="231"/>
      <c r="J678" s="344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68"/>
      <c r="B679" s="269"/>
      <c r="C679" s="268"/>
      <c r="D679" s="268"/>
      <c r="E679" s="269"/>
      <c r="F679" s="231"/>
      <c r="G679" s="231"/>
      <c r="H679" s="231"/>
      <c r="I679" s="231"/>
      <c r="J679" s="344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68"/>
      <c r="B680" s="269"/>
      <c r="C680" s="268"/>
      <c r="D680" s="268"/>
      <c r="E680" s="269"/>
      <c r="F680" s="231"/>
      <c r="G680" s="231"/>
      <c r="H680" s="231"/>
      <c r="I680" s="231"/>
      <c r="J680" s="344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68"/>
      <c r="B681" s="269"/>
      <c r="C681" s="268"/>
      <c r="D681" s="268"/>
      <c r="E681" s="269"/>
      <c r="F681" s="231"/>
      <c r="G681" s="231"/>
      <c r="H681" s="231"/>
      <c r="I681" s="231"/>
      <c r="J681" s="344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68"/>
      <c r="B682" s="269"/>
      <c r="C682" s="268"/>
      <c r="D682" s="268"/>
      <c r="E682" s="269"/>
      <c r="F682" s="231"/>
      <c r="G682" s="231"/>
      <c r="H682" s="231"/>
      <c r="I682" s="231"/>
      <c r="J682" s="344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68"/>
      <c r="B683" s="269"/>
      <c r="C683" s="268"/>
      <c r="D683" s="268"/>
      <c r="E683" s="269"/>
      <c r="F683" s="231"/>
      <c r="G683" s="231"/>
      <c r="H683" s="231"/>
      <c r="I683" s="231"/>
      <c r="J683" s="344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68"/>
      <c r="B684" s="269"/>
      <c r="C684" s="268"/>
      <c r="D684" s="268"/>
      <c r="E684" s="269"/>
      <c r="F684" s="231"/>
      <c r="G684" s="231"/>
      <c r="H684" s="231"/>
      <c r="I684" s="231"/>
      <c r="J684" s="344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68"/>
      <c r="B685" s="269"/>
      <c r="C685" s="268"/>
      <c r="D685" s="268"/>
      <c r="E685" s="269"/>
      <c r="F685" s="231"/>
      <c r="G685" s="231"/>
      <c r="H685" s="231"/>
      <c r="I685" s="231"/>
      <c r="J685" s="344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68"/>
      <c r="B686" s="269"/>
      <c r="C686" s="268"/>
      <c r="D686" s="268"/>
      <c r="E686" s="269"/>
      <c r="F686" s="231"/>
      <c r="G686" s="231"/>
      <c r="H686" s="231"/>
      <c r="I686" s="231"/>
      <c r="J686" s="344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68"/>
      <c r="B687" s="269"/>
      <c r="C687" s="268"/>
      <c r="D687" s="268"/>
      <c r="E687" s="269"/>
      <c r="F687" s="231"/>
      <c r="G687" s="231"/>
      <c r="H687" s="231"/>
      <c r="I687" s="231"/>
      <c r="J687" s="344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68"/>
      <c r="B688" s="269"/>
      <c r="C688" s="268"/>
      <c r="D688" s="268"/>
      <c r="E688" s="269"/>
      <c r="F688" s="231"/>
      <c r="G688" s="231"/>
      <c r="H688" s="231"/>
      <c r="I688" s="231"/>
      <c r="J688" s="344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68"/>
      <c r="B689" s="269"/>
      <c r="C689" s="268"/>
      <c r="D689" s="268"/>
      <c r="E689" s="269"/>
      <c r="F689" s="231"/>
      <c r="G689" s="231"/>
      <c r="H689" s="231"/>
      <c r="I689" s="231"/>
      <c r="J689" s="344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68"/>
      <c r="B690" s="269"/>
      <c r="C690" s="268"/>
      <c r="D690" s="268"/>
      <c r="E690" s="269"/>
      <c r="F690" s="231"/>
      <c r="G690" s="231"/>
      <c r="H690" s="231"/>
      <c r="I690" s="231"/>
      <c r="J690" s="344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68"/>
      <c r="B691" s="269"/>
      <c r="C691" s="268"/>
      <c r="D691" s="268"/>
      <c r="E691" s="269"/>
      <c r="F691" s="231"/>
      <c r="G691" s="231"/>
      <c r="H691" s="231"/>
      <c r="I691" s="231"/>
      <c r="J691" s="344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68"/>
      <c r="B692" s="269"/>
      <c r="C692" s="268"/>
      <c r="D692" s="268"/>
      <c r="E692" s="269"/>
      <c r="F692" s="231"/>
      <c r="G692" s="231"/>
      <c r="H692" s="231"/>
      <c r="I692" s="231"/>
      <c r="J692" s="344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68"/>
      <c r="B693" s="269"/>
      <c r="C693" s="268"/>
      <c r="D693" s="268"/>
      <c r="E693" s="269"/>
      <c r="F693" s="231"/>
      <c r="G693" s="231"/>
      <c r="H693" s="231"/>
      <c r="I693" s="231"/>
      <c r="J693" s="344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68"/>
      <c r="B694" s="269"/>
      <c r="C694" s="268"/>
      <c r="D694" s="268"/>
      <c r="E694" s="269"/>
      <c r="F694" s="231"/>
      <c r="G694" s="231"/>
      <c r="H694" s="231"/>
      <c r="I694" s="231"/>
      <c r="J694" s="344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68"/>
      <c r="B695" s="269"/>
      <c r="C695" s="268"/>
      <c r="D695" s="268"/>
      <c r="E695" s="269"/>
      <c r="F695" s="231"/>
      <c r="G695" s="231"/>
      <c r="H695" s="231"/>
      <c r="I695" s="231"/>
      <c r="J695" s="344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68"/>
      <c r="B696" s="269"/>
      <c r="C696" s="268"/>
      <c r="D696" s="268"/>
      <c r="E696" s="269"/>
      <c r="F696" s="231"/>
      <c r="G696" s="231"/>
      <c r="H696" s="231"/>
      <c r="I696" s="231"/>
      <c r="J696" s="344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68"/>
      <c r="B697" s="269"/>
      <c r="C697" s="268"/>
      <c r="D697" s="268"/>
      <c r="E697" s="269"/>
      <c r="F697" s="231"/>
      <c r="G697" s="231"/>
      <c r="H697" s="231"/>
      <c r="I697" s="231"/>
      <c r="J697" s="344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68"/>
      <c r="B698" s="269"/>
      <c r="C698" s="268"/>
      <c r="D698" s="268"/>
      <c r="E698" s="269"/>
      <c r="F698" s="231"/>
      <c r="G698" s="231"/>
      <c r="H698" s="231"/>
      <c r="I698" s="231"/>
      <c r="J698" s="344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68"/>
      <c r="B699" s="269"/>
      <c r="C699" s="268"/>
      <c r="D699" s="268"/>
      <c r="E699" s="269"/>
      <c r="F699" s="231"/>
      <c r="G699" s="231"/>
      <c r="H699" s="231"/>
      <c r="I699" s="231"/>
      <c r="J699" s="344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68"/>
      <c r="B700" s="269"/>
      <c r="C700" s="268"/>
      <c r="D700" s="268"/>
      <c r="E700" s="269"/>
      <c r="F700" s="231"/>
      <c r="G700" s="231"/>
      <c r="H700" s="231"/>
      <c r="I700" s="231"/>
      <c r="J700" s="344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68"/>
      <c r="B701" s="269"/>
      <c r="C701" s="268"/>
      <c r="D701" s="268"/>
      <c r="E701" s="269"/>
      <c r="F701" s="231"/>
      <c r="G701" s="231"/>
      <c r="H701" s="231"/>
      <c r="I701" s="231"/>
      <c r="J701" s="344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68"/>
      <c r="B702" s="269"/>
      <c r="C702" s="268"/>
      <c r="D702" s="268"/>
      <c r="E702" s="269"/>
      <c r="F702" s="231"/>
      <c r="G702" s="231"/>
      <c r="H702" s="231"/>
      <c r="I702" s="231"/>
      <c r="J702" s="344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68"/>
      <c r="B703" s="269"/>
      <c r="C703" s="268"/>
      <c r="D703" s="268"/>
      <c r="E703" s="269"/>
      <c r="F703" s="231"/>
      <c r="G703" s="231"/>
      <c r="H703" s="231"/>
      <c r="I703" s="231"/>
      <c r="J703" s="344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68"/>
      <c r="B704" s="269"/>
      <c r="C704" s="268"/>
      <c r="D704" s="268"/>
      <c r="E704" s="269"/>
      <c r="F704" s="231"/>
      <c r="G704" s="231"/>
      <c r="H704" s="231"/>
      <c r="I704" s="231"/>
      <c r="J704" s="344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68"/>
      <c r="B705" s="269"/>
      <c r="C705" s="268"/>
      <c r="D705" s="268"/>
      <c r="E705" s="269"/>
      <c r="F705" s="231"/>
      <c r="G705" s="231"/>
      <c r="H705" s="231"/>
      <c r="I705" s="231"/>
      <c r="J705" s="344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68"/>
      <c r="B706" s="269"/>
      <c r="C706" s="268"/>
      <c r="D706" s="268"/>
      <c r="E706" s="269"/>
      <c r="F706" s="231"/>
      <c r="G706" s="231"/>
      <c r="H706" s="231"/>
      <c r="I706" s="231"/>
      <c r="J706" s="344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68"/>
      <c r="B707" s="269"/>
      <c r="C707" s="268"/>
      <c r="D707" s="268"/>
      <c r="E707" s="269"/>
      <c r="F707" s="231"/>
      <c r="G707" s="231"/>
      <c r="H707" s="231"/>
      <c r="I707" s="231"/>
      <c r="J707" s="344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68"/>
      <c r="B708" s="269"/>
      <c r="C708" s="268"/>
      <c r="D708" s="268"/>
      <c r="E708" s="269"/>
      <c r="F708" s="231"/>
      <c r="G708" s="231"/>
      <c r="H708" s="231"/>
      <c r="I708" s="231"/>
      <c r="J708" s="344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68"/>
      <c r="B709" s="269"/>
      <c r="C709" s="268"/>
      <c r="D709" s="268"/>
      <c r="E709" s="269"/>
      <c r="F709" s="231"/>
      <c r="G709" s="231"/>
      <c r="H709" s="231"/>
      <c r="I709" s="231"/>
      <c r="J709" s="344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68"/>
      <c r="B710" s="269"/>
      <c r="C710" s="268"/>
      <c r="D710" s="268"/>
      <c r="E710" s="269"/>
      <c r="F710" s="231"/>
      <c r="G710" s="231"/>
      <c r="H710" s="231"/>
      <c r="I710" s="231"/>
      <c r="J710" s="344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68"/>
      <c r="B711" s="269"/>
      <c r="C711" s="268"/>
      <c r="D711" s="268"/>
      <c r="E711" s="269"/>
      <c r="F711" s="231"/>
      <c r="G711" s="231"/>
      <c r="H711" s="231"/>
      <c r="I711" s="231"/>
      <c r="J711" s="344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68"/>
      <c r="B712" s="269"/>
      <c r="C712" s="268"/>
      <c r="D712" s="268"/>
      <c r="E712" s="269"/>
      <c r="F712" s="231"/>
      <c r="G712" s="231"/>
      <c r="H712" s="231"/>
      <c r="I712" s="231"/>
      <c r="J712" s="344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68"/>
      <c r="B713" s="269"/>
      <c r="C713" s="268"/>
      <c r="D713" s="268"/>
      <c r="E713" s="269"/>
      <c r="F713" s="231"/>
      <c r="G713" s="231"/>
      <c r="H713" s="231"/>
      <c r="I713" s="231"/>
      <c r="J713" s="344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68"/>
      <c r="B714" s="269"/>
      <c r="C714" s="268"/>
      <c r="D714" s="268"/>
      <c r="E714" s="269"/>
      <c r="F714" s="231"/>
      <c r="G714" s="231"/>
      <c r="H714" s="231"/>
      <c r="I714" s="231"/>
      <c r="J714" s="344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68"/>
      <c r="B715" s="269"/>
      <c r="C715" s="268"/>
      <c r="D715" s="268"/>
      <c r="E715" s="269"/>
      <c r="F715" s="231"/>
      <c r="G715" s="231"/>
      <c r="H715" s="231"/>
      <c r="I715" s="231"/>
      <c r="J715" s="344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68"/>
      <c r="B716" s="269"/>
      <c r="C716" s="268"/>
      <c r="D716" s="268"/>
      <c r="E716" s="269"/>
      <c r="F716" s="231"/>
      <c r="G716" s="231"/>
      <c r="H716" s="231"/>
      <c r="I716" s="231"/>
      <c r="J716" s="344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68"/>
      <c r="B717" s="269"/>
      <c r="C717" s="268"/>
      <c r="D717" s="268"/>
      <c r="E717" s="269"/>
      <c r="F717" s="231"/>
      <c r="G717" s="231"/>
      <c r="H717" s="231"/>
      <c r="I717" s="231"/>
      <c r="J717" s="344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68"/>
      <c r="B718" s="269"/>
      <c r="C718" s="268"/>
      <c r="D718" s="268"/>
      <c r="E718" s="269"/>
      <c r="F718" s="231"/>
      <c r="G718" s="231"/>
      <c r="H718" s="231"/>
      <c r="I718" s="231"/>
      <c r="J718" s="344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68"/>
      <c r="B719" s="269"/>
      <c r="C719" s="268"/>
      <c r="D719" s="268"/>
      <c r="E719" s="269"/>
      <c r="F719" s="231"/>
      <c r="G719" s="231"/>
      <c r="H719" s="231"/>
      <c r="I719" s="231"/>
      <c r="J719" s="344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68"/>
      <c r="B720" s="269"/>
      <c r="C720" s="268"/>
      <c r="D720" s="268"/>
      <c r="E720" s="269"/>
      <c r="F720" s="231"/>
      <c r="G720" s="231"/>
      <c r="H720" s="231"/>
      <c r="I720" s="231"/>
      <c r="J720" s="344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68"/>
      <c r="B721" s="269"/>
      <c r="C721" s="268"/>
      <c r="D721" s="268"/>
      <c r="E721" s="269"/>
      <c r="F721" s="231"/>
      <c r="G721" s="231"/>
      <c r="H721" s="231"/>
      <c r="I721" s="231"/>
      <c r="J721" s="344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68"/>
      <c r="B722" s="269"/>
      <c r="C722" s="268"/>
      <c r="D722" s="268"/>
      <c r="E722" s="269"/>
      <c r="F722" s="231"/>
      <c r="G722" s="231"/>
      <c r="H722" s="231"/>
      <c r="I722" s="231"/>
      <c r="J722" s="344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68"/>
      <c r="B723" s="269"/>
      <c r="C723" s="268"/>
      <c r="D723" s="268"/>
      <c r="E723" s="269"/>
      <c r="F723" s="231"/>
      <c r="G723" s="231"/>
      <c r="H723" s="231"/>
      <c r="I723" s="231"/>
      <c r="J723" s="344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68"/>
      <c r="B724" s="269"/>
      <c r="C724" s="268"/>
      <c r="D724" s="268"/>
      <c r="E724" s="269"/>
      <c r="F724" s="231"/>
      <c r="G724" s="231"/>
      <c r="H724" s="231"/>
      <c r="I724" s="231"/>
      <c r="J724" s="344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68"/>
      <c r="B725" s="269"/>
      <c r="C725" s="268"/>
      <c r="D725" s="268"/>
      <c r="E725" s="269"/>
      <c r="F725" s="231"/>
      <c r="G725" s="231"/>
      <c r="H725" s="231"/>
      <c r="I725" s="231"/>
      <c r="J725" s="344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68"/>
      <c r="B726" s="269"/>
      <c r="C726" s="268"/>
      <c r="D726" s="268"/>
      <c r="E726" s="269"/>
      <c r="F726" s="231"/>
      <c r="G726" s="231"/>
      <c r="H726" s="231"/>
      <c r="I726" s="231"/>
      <c r="J726" s="344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68"/>
      <c r="B727" s="269"/>
      <c r="C727" s="268"/>
      <c r="D727" s="268"/>
      <c r="E727" s="269"/>
      <c r="F727" s="231"/>
      <c r="G727" s="231"/>
      <c r="H727" s="231"/>
      <c r="I727" s="231"/>
      <c r="J727" s="344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68"/>
      <c r="B728" s="269"/>
      <c r="C728" s="268"/>
      <c r="D728" s="268"/>
      <c r="E728" s="269"/>
      <c r="F728" s="231"/>
      <c r="G728" s="231"/>
      <c r="H728" s="231"/>
      <c r="I728" s="231"/>
      <c r="J728" s="344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68"/>
      <c r="B729" s="269"/>
      <c r="C729" s="268"/>
      <c r="D729" s="268"/>
      <c r="E729" s="269"/>
      <c r="F729" s="231"/>
      <c r="G729" s="231"/>
      <c r="H729" s="231"/>
      <c r="I729" s="231"/>
      <c r="J729" s="344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68"/>
      <c r="B730" s="269"/>
      <c r="C730" s="268"/>
      <c r="D730" s="268"/>
      <c r="E730" s="269"/>
      <c r="F730" s="231"/>
      <c r="G730" s="231"/>
      <c r="H730" s="231"/>
      <c r="I730" s="231"/>
      <c r="J730" s="344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68"/>
      <c r="B731" s="269"/>
      <c r="C731" s="268"/>
      <c r="D731" s="268"/>
      <c r="E731" s="269"/>
      <c r="F731" s="231"/>
      <c r="G731" s="231"/>
      <c r="H731" s="231"/>
      <c r="I731" s="231"/>
      <c r="J731" s="344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68"/>
      <c r="B732" s="269"/>
      <c r="C732" s="268"/>
      <c r="D732" s="268"/>
      <c r="E732" s="269"/>
      <c r="F732" s="231"/>
      <c r="G732" s="231"/>
      <c r="H732" s="231"/>
      <c r="I732" s="231"/>
      <c r="J732" s="344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68"/>
      <c r="B733" s="269"/>
      <c r="C733" s="268"/>
      <c r="D733" s="268"/>
      <c r="E733" s="269"/>
      <c r="F733" s="231"/>
      <c r="G733" s="231"/>
      <c r="H733" s="231"/>
      <c r="I733" s="231"/>
      <c r="J733" s="344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68"/>
      <c r="B734" s="269"/>
      <c r="C734" s="268"/>
      <c r="D734" s="268"/>
      <c r="E734" s="269"/>
      <c r="F734" s="231"/>
      <c r="G734" s="231"/>
      <c r="H734" s="231"/>
      <c r="I734" s="231"/>
      <c r="J734" s="344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68"/>
      <c r="B735" s="269"/>
      <c r="C735" s="268"/>
      <c r="D735" s="268"/>
      <c r="E735" s="269"/>
      <c r="F735" s="231"/>
      <c r="G735" s="231"/>
      <c r="H735" s="231"/>
      <c r="I735" s="231"/>
      <c r="J735" s="344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68"/>
      <c r="B736" s="269"/>
      <c r="C736" s="268"/>
      <c r="D736" s="268"/>
      <c r="E736" s="269"/>
      <c r="F736" s="231"/>
      <c r="G736" s="231"/>
      <c r="H736" s="231"/>
      <c r="I736" s="231"/>
      <c r="J736" s="344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68"/>
      <c r="B737" s="269"/>
      <c r="C737" s="268"/>
      <c r="D737" s="268"/>
      <c r="E737" s="269"/>
      <c r="F737" s="231"/>
      <c r="G737" s="231"/>
      <c r="H737" s="231"/>
      <c r="I737" s="231"/>
      <c r="J737" s="344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68"/>
      <c r="B738" s="269"/>
      <c r="C738" s="268"/>
      <c r="D738" s="268"/>
      <c r="E738" s="269"/>
      <c r="F738" s="231"/>
      <c r="G738" s="231"/>
      <c r="H738" s="231"/>
      <c r="I738" s="231"/>
      <c r="J738" s="344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68"/>
      <c r="B739" s="269"/>
      <c r="C739" s="268"/>
      <c r="D739" s="268"/>
      <c r="E739" s="269"/>
      <c r="F739" s="231"/>
      <c r="G739" s="231"/>
      <c r="H739" s="231"/>
      <c r="I739" s="231"/>
      <c r="J739" s="344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68"/>
      <c r="B740" s="269"/>
      <c r="C740" s="268"/>
      <c r="D740" s="268"/>
      <c r="E740" s="269"/>
      <c r="F740" s="231"/>
      <c r="G740" s="231"/>
      <c r="H740" s="231"/>
      <c r="I740" s="231"/>
      <c r="J740" s="344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68"/>
      <c r="B741" s="269"/>
      <c r="C741" s="268"/>
      <c r="D741" s="268"/>
      <c r="E741" s="269"/>
      <c r="F741" s="231"/>
      <c r="G741" s="231"/>
      <c r="H741" s="231"/>
      <c r="I741" s="231"/>
      <c r="J741" s="344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68"/>
      <c r="B742" s="269"/>
      <c r="C742" s="268"/>
      <c r="D742" s="268"/>
      <c r="E742" s="269"/>
      <c r="F742" s="231"/>
      <c r="G742" s="231"/>
      <c r="H742" s="231"/>
      <c r="I742" s="231"/>
      <c r="J742" s="344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68"/>
      <c r="B743" s="269"/>
      <c r="C743" s="268"/>
      <c r="D743" s="268"/>
      <c r="E743" s="269"/>
      <c r="F743" s="231"/>
      <c r="G743" s="231"/>
      <c r="H743" s="231"/>
      <c r="I743" s="231"/>
      <c r="J743" s="344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68"/>
      <c r="B744" s="269"/>
      <c r="C744" s="268"/>
      <c r="D744" s="268"/>
      <c r="E744" s="269"/>
      <c r="F744" s="231"/>
      <c r="G744" s="231"/>
      <c r="H744" s="231"/>
      <c r="I744" s="231"/>
      <c r="J744" s="344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68"/>
      <c r="B745" s="269"/>
      <c r="C745" s="268"/>
      <c r="D745" s="268"/>
      <c r="E745" s="269"/>
      <c r="F745" s="231"/>
      <c r="G745" s="231"/>
      <c r="H745" s="231"/>
      <c r="I745" s="231"/>
      <c r="J745" s="344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68"/>
      <c r="B746" s="269"/>
      <c r="C746" s="268"/>
      <c r="D746" s="268"/>
      <c r="E746" s="269"/>
      <c r="F746" s="231"/>
      <c r="G746" s="231"/>
      <c r="H746" s="231"/>
      <c r="I746" s="231"/>
      <c r="J746" s="344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68"/>
      <c r="B747" s="269"/>
      <c r="C747" s="268"/>
      <c r="D747" s="268"/>
      <c r="E747" s="269"/>
      <c r="F747" s="231"/>
      <c r="G747" s="231"/>
      <c r="H747" s="231"/>
      <c r="I747" s="231"/>
      <c r="J747" s="344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68"/>
      <c r="B748" s="269"/>
      <c r="C748" s="268"/>
      <c r="D748" s="268"/>
      <c r="E748" s="269"/>
      <c r="F748" s="231"/>
      <c r="G748" s="231"/>
      <c r="H748" s="231"/>
      <c r="I748" s="231"/>
      <c r="J748" s="344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68"/>
      <c r="B749" s="269"/>
      <c r="C749" s="268"/>
      <c r="D749" s="268"/>
      <c r="E749" s="269"/>
      <c r="F749" s="231"/>
      <c r="G749" s="231"/>
      <c r="H749" s="231"/>
      <c r="I749" s="231"/>
      <c r="J749" s="344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68"/>
      <c r="B750" s="269"/>
      <c r="C750" s="268"/>
      <c r="D750" s="268"/>
      <c r="E750" s="269"/>
      <c r="F750" s="231"/>
      <c r="G750" s="231"/>
      <c r="H750" s="231"/>
      <c r="I750" s="231"/>
      <c r="J750" s="344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68"/>
      <c r="B751" s="269"/>
      <c r="C751" s="268"/>
      <c r="D751" s="268"/>
      <c r="E751" s="269"/>
      <c r="F751" s="231"/>
      <c r="G751" s="231"/>
      <c r="H751" s="231"/>
      <c r="I751" s="231"/>
      <c r="J751" s="344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68"/>
      <c r="B752" s="269"/>
      <c r="C752" s="268"/>
      <c r="D752" s="268"/>
      <c r="E752" s="269"/>
      <c r="F752" s="231"/>
      <c r="G752" s="231"/>
      <c r="H752" s="231"/>
      <c r="I752" s="231"/>
      <c r="J752" s="344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68"/>
      <c r="B753" s="269"/>
      <c r="C753" s="268"/>
      <c r="D753" s="268"/>
      <c r="E753" s="269"/>
      <c r="F753" s="231"/>
      <c r="G753" s="231"/>
      <c r="H753" s="231"/>
      <c r="I753" s="231"/>
      <c r="J753" s="344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68"/>
      <c r="B754" s="269"/>
      <c r="C754" s="268"/>
      <c r="D754" s="268"/>
      <c r="E754" s="269"/>
      <c r="F754" s="231"/>
      <c r="G754" s="231"/>
      <c r="H754" s="231"/>
      <c r="I754" s="231"/>
      <c r="J754" s="344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68"/>
      <c r="B755" s="269"/>
      <c r="C755" s="268"/>
      <c r="D755" s="268"/>
      <c r="E755" s="269"/>
      <c r="F755" s="231"/>
      <c r="G755" s="231"/>
      <c r="H755" s="231"/>
      <c r="I755" s="231"/>
      <c r="J755" s="344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68"/>
      <c r="B756" s="269"/>
      <c r="C756" s="268"/>
      <c r="D756" s="268"/>
      <c r="E756" s="269"/>
      <c r="F756" s="231"/>
      <c r="G756" s="231"/>
      <c r="H756" s="231"/>
      <c r="I756" s="231"/>
      <c r="J756" s="344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68"/>
      <c r="B757" s="269"/>
      <c r="C757" s="268"/>
      <c r="D757" s="268"/>
      <c r="E757" s="269"/>
      <c r="F757" s="231"/>
      <c r="G757" s="231"/>
      <c r="H757" s="231"/>
      <c r="I757" s="231"/>
      <c r="J757" s="344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68"/>
      <c r="B758" s="269"/>
      <c r="C758" s="268"/>
      <c r="D758" s="268"/>
      <c r="E758" s="269"/>
      <c r="F758" s="231"/>
      <c r="G758" s="231"/>
      <c r="H758" s="231"/>
      <c r="I758" s="231"/>
      <c r="J758" s="344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68"/>
      <c r="B759" s="269"/>
      <c r="C759" s="268"/>
      <c r="D759" s="268"/>
      <c r="E759" s="269"/>
      <c r="F759" s="231"/>
      <c r="G759" s="231"/>
      <c r="H759" s="231"/>
      <c r="I759" s="231"/>
      <c r="J759" s="344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68"/>
      <c r="B760" s="269"/>
      <c r="C760" s="268"/>
      <c r="D760" s="268"/>
      <c r="E760" s="269"/>
      <c r="F760" s="231"/>
      <c r="G760" s="231"/>
      <c r="H760" s="231"/>
      <c r="I760" s="231"/>
      <c r="J760" s="344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68"/>
      <c r="B761" s="269"/>
      <c r="C761" s="268"/>
      <c r="D761" s="268"/>
      <c r="E761" s="269"/>
      <c r="F761" s="231"/>
      <c r="G761" s="231"/>
      <c r="H761" s="231"/>
      <c r="I761" s="231"/>
      <c r="J761" s="344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68"/>
      <c r="B762" s="269"/>
      <c r="C762" s="268"/>
      <c r="D762" s="268"/>
      <c r="E762" s="269"/>
      <c r="F762" s="231"/>
      <c r="G762" s="231"/>
      <c r="H762" s="231"/>
      <c r="I762" s="231"/>
      <c r="J762" s="344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68"/>
      <c r="B763" s="269"/>
      <c r="C763" s="268"/>
      <c r="D763" s="268"/>
      <c r="E763" s="269"/>
      <c r="F763" s="231"/>
      <c r="G763" s="231"/>
      <c r="H763" s="231"/>
      <c r="I763" s="231"/>
      <c r="J763" s="344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68"/>
      <c r="B764" s="269"/>
      <c r="C764" s="268"/>
      <c r="D764" s="268"/>
      <c r="E764" s="269"/>
      <c r="F764" s="231"/>
      <c r="G764" s="231"/>
      <c r="H764" s="231"/>
      <c r="I764" s="231"/>
      <c r="J764" s="344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68"/>
      <c r="B765" s="269"/>
      <c r="C765" s="268"/>
      <c r="D765" s="268"/>
      <c r="E765" s="269"/>
      <c r="F765" s="231"/>
      <c r="G765" s="231"/>
      <c r="H765" s="231"/>
      <c r="I765" s="231"/>
      <c r="J765" s="344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68"/>
      <c r="B766" s="269"/>
      <c r="C766" s="268"/>
      <c r="D766" s="268"/>
      <c r="E766" s="269"/>
      <c r="F766" s="231"/>
      <c r="G766" s="231"/>
      <c r="H766" s="231"/>
      <c r="I766" s="231"/>
      <c r="J766" s="344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68"/>
      <c r="B767" s="269"/>
      <c r="C767" s="268"/>
      <c r="D767" s="268"/>
      <c r="E767" s="269"/>
      <c r="F767" s="231"/>
      <c r="G767" s="231"/>
      <c r="H767" s="231"/>
      <c r="I767" s="231"/>
      <c r="J767" s="344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68"/>
      <c r="B768" s="269"/>
      <c r="C768" s="268"/>
      <c r="D768" s="268"/>
      <c r="E768" s="269"/>
      <c r="F768" s="231"/>
      <c r="G768" s="231"/>
      <c r="H768" s="231"/>
      <c r="I768" s="231"/>
      <c r="J768" s="344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68"/>
      <c r="B769" s="269"/>
      <c r="C769" s="268"/>
      <c r="D769" s="268"/>
      <c r="E769" s="269"/>
      <c r="F769" s="231"/>
      <c r="G769" s="231"/>
      <c r="H769" s="231"/>
      <c r="I769" s="231"/>
      <c r="J769" s="344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68"/>
      <c r="B770" s="269"/>
      <c r="C770" s="268"/>
      <c r="D770" s="268"/>
      <c r="E770" s="269"/>
      <c r="F770" s="231"/>
      <c r="G770" s="231"/>
      <c r="H770" s="231"/>
      <c r="I770" s="231"/>
      <c r="J770" s="344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68"/>
      <c r="B771" s="269"/>
      <c r="C771" s="268"/>
      <c r="D771" s="268"/>
      <c r="E771" s="269"/>
      <c r="F771" s="231"/>
      <c r="G771" s="231"/>
      <c r="H771" s="231"/>
      <c r="I771" s="231"/>
      <c r="J771" s="344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68"/>
      <c r="B772" s="269"/>
      <c r="C772" s="268"/>
      <c r="D772" s="268"/>
      <c r="E772" s="269"/>
      <c r="F772" s="231"/>
      <c r="G772" s="231"/>
      <c r="H772" s="231"/>
      <c r="I772" s="231"/>
      <c r="J772" s="344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68"/>
      <c r="B773" s="269"/>
      <c r="C773" s="268"/>
      <c r="D773" s="268"/>
      <c r="E773" s="269"/>
      <c r="F773" s="231"/>
      <c r="G773" s="231"/>
      <c r="H773" s="231"/>
      <c r="I773" s="231"/>
      <c r="J773" s="344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68"/>
      <c r="B774" s="269"/>
      <c r="C774" s="268"/>
      <c r="D774" s="268"/>
      <c r="E774" s="269"/>
      <c r="F774" s="231"/>
      <c r="G774" s="231"/>
      <c r="H774" s="231"/>
      <c r="I774" s="231"/>
      <c r="J774" s="344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68"/>
      <c r="B775" s="269"/>
      <c r="C775" s="268"/>
      <c r="D775" s="268"/>
      <c r="E775" s="269"/>
      <c r="F775" s="231"/>
      <c r="G775" s="231"/>
      <c r="H775" s="231"/>
      <c r="I775" s="231"/>
      <c r="J775" s="344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68"/>
      <c r="B776" s="269"/>
      <c r="C776" s="268"/>
      <c r="D776" s="268"/>
      <c r="E776" s="269"/>
      <c r="F776" s="231"/>
      <c r="G776" s="231"/>
      <c r="H776" s="231"/>
      <c r="I776" s="231"/>
      <c r="J776" s="344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68"/>
      <c r="B777" s="269"/>
      <c r="C777" s="268"/>
      <c r="D777" s="268"/>
      <c r="E777" s="269"/>
      <c r="F777" s="231"/>
      <c r="G777" s="231"/>
      <c r="H777" s="231"/>
      <c r="I777" s="231"/>
      <c r="J777" s="344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68"/>
      <c r="B778" s="269"/>
      <c r="C778" s="268"/>
      <c r="D778" s="268"/>
      <c r="E778" s="269"/>
      <c r="F778" s="231"/>
      <c r="G778" s="231"/>
      <c r="H778" s="231"/>
      <c r="I778" s="231"/>
      <c r="J778" s="344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68"/>
      <c r="B779" s="269"/>
      <c r="C779" s="268"/>
      <c r="D779" s="268"/>
      <c r="E779" s="269"/>
      <c r="F779" s="231"/>
      <c r="G779" s="231"/>
      <c r="H779" s="231"/>
      <c r="I779" s="231"/>
      <c r="J779" s="344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68"/>
      <c r="B780" s="269"/>
      <c r="C780" s="268"/>
      <c r="D780" s="268"/>
      <c r="E780" s="269"/>
      <c r="F780" s="231"/>
      <c r="G780" s="231"/>
      <c r="H780" s="231"/>
      <c r="I780" s="231"/>
      <c r="J780" s="344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68"/>
      <c r="B781" s="269"/>
      <c r="C781" s="268"/>
      <c r="D781" s="268"/>
      <c r="E781" s="269"/>
      <c r="F781" s="231"/>
      <c r="G781" s="231"/>
      <c r="H781" s="231"/>
      <c r="I781" s="231"/>
      <c r="J781" s="344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68"/>
      <c r="B782" s="269"/>
      <c r="C782" s="268"/>
      <c r="D782" s="268"/>
      <c r="E782" s="269"/>
      <c r="F782" s="231"/>
      <c r="G782" s="231"/>
      <c r="H782" s="231"/>
      <c r="I782" s="231"/>
      <c r="J782" s="344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68"/>
      <c r="B783" s="269"/>
      <c r="C783" s="268"/>
      <c r="D783" s="268"/>
      <c r="E783" s="269"/>
      <c r="F783" s="231"/>
      <c r="G783" s="231"/>
      <c r="H783" s="231"/>
      <c r="I783" s="231"/>
      <c r="J783" s="344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68"/>
      <c r="B784" s="269"/>
      <c r="C784" s="268"/>
      <c r="D784" s="268"/>
      <c r="E784" s="269"/>
      <c r="F784" s="231"/>
      <c r="G784" s="231"/>
      <c r="H784" s="231"/>
      <c r="I784" s="231"/>
      <c r="J784" s="344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68"/>
      <c r="B785" s="269"/>
      <c r="C785" s="268"/>
      <c r="D785" s="268"/>
      <c r="E785" s="269"/>
      <c r="F785" s="231"/>
      <c r="G785" s="231"/>
      <c r="H785" s="231"/>
      <c r="I785" s="231"/>
      <c r="J785" s="344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68"/>
      <c r="B786" s="269"/>
      <c r="C786" s="268"/>
      <c r="D786" s="268"/>
      <c r="E786" s="269"/>
      <c r="F786" s="231"/>
      <c r="G786" s="231"/>
      <c r="H786" s="231"/>
      <c r="I786" s="231"/>
      <c r="J786" s="344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68"/>
      <c r="B787" s="269"/>
      <c r="C787" s="268"/>
      <c r="D787" s="268"/>
      <c r="E787" s="269"/>
      <c r="F787" s="231"/>
      <c r="G787" s="231"/>
      <c r="H787" s="231"/>
      <c r="I787" s="231"/>
      <c r="J787" s="344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68"/>
      <c r="B788" s="269"/>
      <c r="C788" s="268"/>
      <c r="D788" s="268"/>
      <c r="E788" s="269"/>
      <c r="F788" s="231"/>
      <c r="G788" s="231"/>
      <c r="H788" s="231"/>
      <c r="I788" s="231"/>
      <c r="J788" s="344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68"/>
      <c r="B789" s="269"/>
      <c r="C789" s="268"/>
      <c r="D789" s="268"/>
      <c r="E789" s="269"/>
      <c r="F789" s="231"/>
      <c r="G789" s="231"/>
      <c r="H789" s="231"/>
      <c r="I789" s="231"/>
      <c r="J789" s="344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68"/>
      <c r="B790" s="269"/>
      <c r="C790" s="268"/>
      <c r="D790" s="268"/>
      <c r="E790" s="269"/>
      <c r="F790" s="231"/>
      <c r="G790" s="231"/>
      <c r="H790" s="231"/>
      <c r="I790" s="231"/>
      <c r="J790" s="344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68"/>
      <c r="B791" s="269"/>
      <c r="C791" s="268"/>
      <c r="D791" s="268"/>
      <c r="E791" s="269"/>
      <c r="F791" s="231"/>
      <c r="G791" s="231"/>
      <c r="H791" s="231"/>
      <c r="I791" s="231"/>
      <c r="J791" s="344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68"/>
      <c r="B792" s="269"/>
      <c r="C792" s="268"/>
      <c r="D792" s="268"/>
      <c r="E792" s="269"/>
      <c r="F792" s="231"/>
      <c r="G792" s="231"/>
      <c r="H792" s="231"/>
      <c r="I792" s="231"/>
      <c r="J792" s="344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68"/>
      <c r="B793" s="269"/>
      <c r="C793" s="268"/>
      <c r="D793" s="268"/>
      <c r="E793" s="269"/>
      <c r="F793" s="231"/>
      <c r="G793" s="231"/>
      <c r="H793" s="231"/>
      <c r="I793" s="231"/>
      <c r="J793" s="344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68"/>
      <c r="B794" s="269"/>
      <c r="C794" s="268"/>
      <c r="D794" s="268"/>
      <c r="E794" s="269"/>
      <c r="F794" s="231"/>
      <c r="G794" s="231"/>
      <c r="H794" s="231"/>
      <c r="I794" s="231"/>
      <c r="J794" s="344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68"/>
      <c r="B795" s="269"/>
      <c r="C795" s="268"/>
      <c r="D795" s="268"/>
      <c r="E795" s="269"/>
      <c r="F795" s="231"/>
      <c r="G795" s="231"/>
      <c r="H795" s="231"/>
      <c r="I795" s="231"/>
      <c r="J795" s="344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68"/>
      <c r="B796" s="269"/>
      <c r="C796" s="268"/>
      <c r="D796" s="268"/>
      <c r="E796" s="269"/>
      <c r="F796" s="231"/>
      <c r="G796" s="231"/>
      <c r="H796" s="231"/>
      <c r="I796" s="231"/>
      <c r="J796" s="344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68"/>
      <c r="B797" s="269"/>
      <c r="C797" s="268"/>
      <c r="D797" s="268"/>
      <c r="E797" s="269"/>
      <c r="F797" s="231"/>
      <c r="G797" s="231"/>
      <c r="H797" s="231"/>
      <c r="I797" s="231"/>
      <c r="J797" s="344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68"/>
      <c r="B798" s="269"/>
      <c r="C798" s="268"/>
      <c r="D798" s="268"/>
      <c r="E798" s="269"/>
      <c r="F798" s="231"/>
      <c r="G798" s="231"/>
      <c r="H798" s="231"/>
      <c r="I798" s="231"/>
      <c r="J798" s="344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68"/>
      <c r="B799" s="269"/>
      <c r="C799" s="268"/>
      <c r="D799" s="268"/>
      <c r="E799" s="269"/>
      <c r="F799" s="231"/>
      <c r="G799" s="231"/>
      <c r="H799" s="231"/>
      <c r="I799" s="231"/>
      <c r="J799" s="344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68"/>
      <c r="B800" s="269"/>
      <c r="C800" s="268"/>
      <c r="D800" s="268"/>
      <c r="E800" s="269"/>
      <c r="F800" s="231"/>
      <c r="G800" s="231"/>
      <c r="H800" s="231"/>
      <c r="I800" s="231"/>
      <c r="J800" s="344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68"/>
      <c r="B801" s="269"/>
      <c r="C801" s="268"/>
      <c r="D801" s="268"/>
      <c r="E801" s="269"/>
      <c r="F801" s="231"/>
      <c r="G801" s="231"/>
      <c r="H801" s="231"/>
      <c r="I801" s="231"/>
      <c r="J801" s="344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68"/>
      <c r="B802" s="269"/>
      <c r="C802" s="268"/>
      <c r="D802" s="268"/>
      <c r="E802" s="269"/>
      <c r="F802" s="231"/>
      <c r="G802" s="231"/>
      <c r="H802" s="231"/>
      <c r="I802" s="231"/>
      <c r="J802" s="344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68"/>
      <c r="B803" s="269"/>
      <c r="C803" s="268"/>
      <c r="D803" s="268"/>
      <c r="E803" s="269"/>
      <c r="F803" s="231"/>
      <c r="G803" s="231"/>
      <c r="H803" s="231"/>
      <c r="I803" s="231"/>
      <c r="J803" s="344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68"/>
      <c r="B804" s="269"/>
      <c r="C804" s="268"/>
      <c r="D804" s="268"/>
      <c r="E804" s="269"/>
      <c r="F804" s="231"/>
      <c r="G804" s="231"/>
      <c r="H804" s="231"/>
      <c r="I804" s="231"/>
      <c r="J804" s="344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68"/>
      <c r="B805" s="269"/>
      <c r="C805" s="268"/>
      <c r="D805" s="268"/>
      <c r="E805" s="269"/>
      <c r="F805" s="231"/>
      <c r="G805" s="231"/>
      <c r="H805" s="231"/>
      <c r="I805" s="231"/>
      <c r="J805" s="344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68"/>
      <c r="B806" s="269"/>
      <c r="C806" s="268"/>
      <c r="D806" s="268"/>
      <c r="E806" s="269"/>
      <c r="F806" s="231"/>
      <c r="G806" s="231"/>
      <c r="H806" s="231"/>
      <c r="I806" s="231"/>
      <c r="J806" s="344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68"/>
      <c r="B807" s="269"/>
      <c r="C807" s="268"/>
      <c r="D807" s="268"/>
      <c r="E807" s="269"/>
      <c r="F807" s="231"/>
      <c r="G807" s="231"/>
      <c r="H807" s="231"/>
      <c r="I807" s="231"/>
      <c r="J807" s="344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68"/>
      <c r="B808" s="269"/>
      <c r="C808" s="268"/>
      <c r="D808" s="268"/>
      <c r="E808" s="269"/>
      <c r="F808" s="231"/>
      <c r="G808" s="231"/>
      <c r="H808" s="231"/>
      <c r="I808" s="231"/>
      <c r="J808" s="344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68"/>
      <c r="B809" s="269"/>
      <c r="C809" s="268"/>
      <c r="D809" s="268"/>
      <c r="E809" s="269"/>
      <c r="F809" s="231"/>
      <c r="G809" s="231"/>
      <c r="H809" s="231"/>
      <c r="I809" s="231"/>
      <c r="J809" s="344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68"/>
      <c r="B810" s="269"/>
      <c r="C810" s="268"/>
      <c r="D810" s="268"/>
      <c r="E810" s="269"/>
      <c r="F810" s="231"/>
      <c r="G810" s="231"/>
      <c r="H810" s="231"/>
      <c r="I810" s="231"/>
      <c r="J810" s="344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68"/>
      <c r="B811" s="269"/>
      <c r="C811" s="268"/>
      <c r="D811" s="268"/>
      <c r="E811" s="269"/>
      <c r="F811" s="231"/>
      <c r="G811" s="231"/>
      <c r="H811" s="231"/>
      <c r="I811" s="231"/>
      <c r="J811" s="344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68"/>
      <c r="B812" s="269"/>
      <c r="C812" s="268"/>
      <c r="D812" s="268"/>
      <c r="E812" s="269"/>
      <c r="F812" s="231"/>
      <c r="G812" s="231"/>
      <c r="H812" s="231"/>
      <c r="I812" s="231"/>
      <c r="J812" s="344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68"/>
      <c r="B813" s="269"/>
      <c r="C813" s="268"/>
      <c r="D813" s="268"/>
      <c r="E813" s="269"/>
      <c r="F813" s="231"/>
      <c r="G813" s="231"/>
      <c r="H813" s="231"/>
      <c r="I813" s="231"/>
      <c r="J813" s="344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68"/>
      <c r="B814" s="269"/>
      <c r="C814" s="268"/>
      <c r="D814" s="268"/>
      <c r="E814" s="269"/>
      <c r="F814" s="231"/>
      <c r="G814" s="231"/>
      <c r="H814" s="231"/>
      <c r="I814" s="231"/>
      <c r="J814" s="344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68"/>
      <c r="B815" s="269"/>
      <c r="C815" s="268"/>
      <c r="D815" s="268"/>
      <c r="E815" s="269"/>
      <c r="F815" s="231"/>
      <c r="G815" s="231"/>
      <c r="H815" s="231"/>
      <c r="I815" s="231"/>
      <c r="J815" s="344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68"/>
      <c r="B816" s="269"/>
      <c r="C816" s="268"/>
      <c r="D816" s="268"/>
      <c r="E816" s="269"/>
      <c r="F816" s="231"/>
      <c r="G816" s="231"/>
      <c r="H816" s="231"/>
      <c r="I816" s="231"/>
      <c r="J816" s="344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68"/>
      <c r="B817" s="269"/>
      <c r="C817" s="268"/>
      <c r="D817" s="268"/>
      <c r="E817" s="269"/>
      <c r="F817" s="231"/>
      <c r="G817" s="231"/>
      <c r="H817" s="231"/>
      <c r="I817" s="231"/>
      <c r="J817" s="344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68"/>
      <c r="B818" s="269"/>
      <c r="C818" s="268"/>
      <c r="D818" s="268"/>
      <c r="E818" s="269"/>
      <c r="F818" s="231"/>
      <c r="G818" s="231"/>
      <c r="H818" s="231"/>
      <c r="I818" s="231"/>
      <c r="J818" s="344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68"/>
      <c r="B819" s="269"/>
      <c r="C819" s="268"/>
      <c r="D819" s="268"/>
      <c r="E819" s="269"/>
      <c r="F819" s="231"/>
      <c r="G819" s="231"/>
      <c r="H819" s="231"/>
      <c r="I819" s="231"/>
      <c r="J819" s="344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68"/>
      <c r="B820" s="269"/>
      <c r="C820" s="268"/>
      <c r="D820" s="268"/>
      <c r="E820" s="269"/>
      <c r="F820" s="231"/>
      <c r="G820" s="231"/>
      <c r="H820" s="231"/>
      <c r="I820" s="231"/>
      <c r="J820" s="344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68"/>
      <c r="B821" s="269"/>
      <c r="C821" s="268"/>
      <c r="D821" s="268"/>
      <c r="E821" s="269"/>
      <c r="F821" s="231"/>
      <c r="G821" s="231"/>
      <c r="H821" s="231"/>
      <c r="I821" s="231"/>
      <c r="J821" s="344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68"/>
      <c r="B822" s="269"/>
      <c r="C822" s="268"/>
      <c r="D822" s="268"/>
      <c r="E822" s="269"/>
      <c r="F822" s="231"/>
      <c r="G822" s="231"/>
      <c r="H822" s="231"/>
      <c r="I822" s="231"/>
      <c r="J822" s="344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68"/>
      <c r="B823" s="269"/>
      <c r="C823" s="268"/>
      <c r="D823" s="268"/>
      <c r="E823" s="269"/>
      <c r="F823" s="231"/>
      <c r="G823" s="231"/>
      <c r="H823" s="231"/>
      <c r="I823" s="231"/>
      <c r="J823" s="344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68"/>
      <c r="B824" s="269"/>
      <c r="C824" s="268"/>
      <c r="D824" s="268"/>
      <c r="E824" s="269"/>
      <c r="F824" s="231"/>
      <c r="G824" s="231"/>
      <c r="H824" s="231"/>
      <c r="I824" s="231"/>
      <c r="J824" s="344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68"/>
      <c r="B825" s="269"/>
      <c r="C825" s="268"/>
      <c r="D825" s="268"/>
      <c r="E825" s="269"/>
      <c r="F825" s="231"/>
      <c r="G825" s="231"/>
      <c r="H825" s="231"/>
      <c r="I825" s="231"/>
      <c r="J825" s="344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68"/>
      <c r="B826" s="269"/>
      <c r="C826" s="268"/>
      <c r="D826" s="268"/>
      <c r="E826" s="269"/>
      <c r="F826" s="231"/>
      <c r="G826" s="231"/>
      <c r="H826" s="231"/>
      <c r="I826" s="231"/>
      <c r="J826" s="344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68"/>
      <c r="B827" s="269"/>
      <c r="C827" s="268"/>
      <c r="D827" s="268"/>
      <c r="E827" s="269"/>
      <c r="F827" s="231"/>
      <c r="G827" s="231"/>
      <c r="H827" s="231"/>
      <c r="I827" s="231"/>
      <c r="J827" s="344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68"/>
      <c r="B828" s="269"/>
      <c r="C828" s="268"/>
      <c r="D828" s="268"/>
      <c r="E828" s="269"/>
      <c r="F828" s="231"/>
      <c r="G828" s="231"/>
      <c r="H828" s="231"/>
      <c r="I828" s="231"/>
      <c r="J828" s="344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68"/>
      <c r="B829" s="269"/>
      <c r="C829" s="268"/>
      <c r="D829" s="268"/>
      <c r="E829" s="269"/>
      <c r="F829" s="231"/>
      <c r="G829" s="231"/>
      <c r="H829" s="231"/>
      <c r="I829" s="231"/>
      <c r="J829" s="344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68"/>
      <c r="B830" s="269"/>
      <c r="C830" s="268"/>
      <c r="D830" s="268"/>
      <c r="E830" s="269"/>
      <c r="F830" s="231"/>
      <c r="G830" s="231"/>
      <c r="H830" s="231"/>
      <c r="I830" s="231"/>
      <c r="J830" s="344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68"/>
      <c r="B831" s="269"/>
      <c r="C831" s="268"/>
      <c r="D831" s="268"/>
      <c r="E831" s="269"/>
      <c r="F831" s="231"/>
      <c r="G831" s="231"/>
      <c r="H831" s="231"/>
      <c r="I831" s="231"/>
      <c r="J831" s="344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68"/>
      <c r="B832" s="269"/>
      <c r="C832" s="268"/>
      <c r="D832" s="268"/>
      <c r="E832" s="269"/>
      <c r="F832" s="231"/>
      <c r="G832" s="231"/>
      <c r="H832" s="231"/>
      <c r="I832" s="231"/>
      <c r="J832" s="344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68"/>
      <c r="B833" s="269"/>
      <c r="C833" s="268"/>
      <c r="D833" s="268"/>
      <c r="E833" s="269"/>
      <c r="F833" s="231"/>
      <c r="G833" s="231"/>
      <c r="H833" s="231"/>
      <c r="I833" s="231"/>
      <c r="J833" s="344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68"/>
      <c r="B834" s="269"/>
      <c r="C834" s="268"/>
      <c r="D834" s="268"/>
      <c r="E834" s="269"/>
      <c r="F834" s="231"/>
      <c r="G834" s="231"/>
      <c r="H834" s="231"/>
      <c r="I834" s="231"/>
      <c r="J834" s="344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68"/>
      <c r="B835" s="269"/>
      <c r="C835" s="268"/>
      <c r="D835" s="268"/>
      <c r="E835" s="269"/>
      <c r="F835" s="231"/>
      <c r="G835" s="231"/>
      <c r="H835" s="231"/>
      <c r="I835" s="231"/>
      <c r="J835" s="344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68"/>
      <c r="B836" s="269"/>
      <c r="C836" s="268"/>
      <c r="D836" s="268"/>
      <c r="E836" s="269"/>
      <c r="F836" s="231"/>
      <c r="G836" s="231"/>
      <c r="H836" s="231"/>
      <c r="I836" s="231"/>
      <c r="J836" s="344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68"/>
      <c r="B837" s="269"/>
      <c r="C837" s="268"/>
      <c r="D837" s="268"/>
      <c r="E837" s="269"/>
      <c r="F837" s="231"/>
      <c r="G837" s="231"/>
      <c r="H837" s="231"/>
      <c r="I837" s="231"/>
      <c r="J837" s="344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68"/>
      <c r="B838" s="269"/>
      <c r="C838" s="268"/>
      <c r="D838" s="268"/>
      <c r="E838" s="269"/>
      <c r="F838" s="231"/>
      <c r="G838" s="231"/>
      <c r="H838" s="231"/>
      <c r="I838" s="231"/>
      <c r="J838" s="344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68"/>
      <c r="B839" s="269"/>
      <c r="C839" s="268"/>
      <c r="D839" s="268"/>
      <c r="E839" s="269"/>
      <c r="F839" s="231"/>
      <c r="G839" s="231"/>
      <c r="H839" s="231"/>
      <c r="I839" s="231"/>
      <c r="J839" s="344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68"/>
      <c r="B840" s="269"/>
      <c r="C840" s="268"/>
      <c r="D840" s="268"/>
      <c r="E840" s="269"/>
      <c r="F840" s="231"/>
      <c r="G840" s="231"/>
      <c r="H840" s="231"/>
      <c r="I840" s="231"/>
      <c r="J840" s="344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68"/>
      <c r="B841" s="269"/>
      <c r="C841" s="268"/>
      <c r="D841" s="268"/>
      <c r="E841" s="269"/>
      <c r="F841" s="231"/>
      <c r="G841" s="231"/>
      <c r="H841" s="231"/>
      <c r="I841" s="231"/>
      <c r="J841" s="344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68"/>
      <c r="B842" s="269"/>
      <c r="C842" s="268"/>
      <c r="D842" s="268"/>
      <c r="E842" s="269"/>
      <c r="F842" s="231"/>
      <c r="G842" s="231"/>
      <c r="H842" s="231"/>
      <c r="I842" s="231"/>
      <c r="J842" s="344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68"/>
      <c r="B843" s="269"/>
      <c r="C843" s="268"/>
      <c r="D843" s="268"/>
      <c r="E843" s="269"/>
      <c r="F843" s="231"/>
      <c r="G843" s="231"/>
      <c r="H843" s="231"/>
      <c r="I843" s="231"/>
      <c r="J843" s="344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68"/>
      <c r="B844" s="269"/>
      <c r="C844" s="268"/>
      <c r="D844" s="268"/>
      <c r="E844" s="269"/>
      <c r="F844" s="231"/>
      <c r="G844" s="231"/>
      <c r="H844" s="231"/>
      <c r="I844" s="231"/>
      <c r="J844" s="344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68"/>
      <c r="B845" s="269"/>
      <c r="C845" s="268"/>
      <c r="D845" s="268"/>
      <c r="E845" s="269"/>
      <c r="F845" s="231"/>
      <c r="G845" s="231"/>
      <c r="H845" s="231"/>
      <c r="I845" s="231"/>
      <c r="J845" s="344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68"/>
      <c r="B846" s="269"/>
      <c r="C846" s="268"/>
      <c r="D846" s="268"/>
      <c r="E846" s="269"/>
      <c r="F846" s="231"/>
      <c r="G846" s="231"/>
      <c r="H846" s="231"/>
      <c r="I846" s="231"/>
      <c r="J846" s="344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68"/>
      <c r="B847" s="269"/>
      <c r="C847" s="268"/>
      <c r="D847" s="268"/>
      <c r="E847" s="269"/>
      <c r="F847" s="231"/>
      <c r="G847" s="231"/>
      <c r="H847" s="231"/>
      <c r="I847" s="231"/>
      <c r="J847" s="344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68"/>
      <c r="B848" s="269"/>
      <c r="C848" s="268"/>
      <c r="D848" s="268"/>
      <c r="E848" s="269"/>
      <c r="F848" s="231"/>
      <c r="G848" s="231"/>
      <c r="H848" s="231"/>
      <c r="I848" s="231"/>
      <c r="J848" s="344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68"/>
      <c r="B849" s="269"/>
      <c r="C849" s="268"/>
      <c r="D849" s="268"/>
      <c r="E849" s="269"/>
      <c r="F849" s="231"/>
      <c r="G849" s="231"/>
      <c r="H849" s="231"/>
      <c r="I849" s="231"/>
      <c r="J849" s="344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68"/>
      <c r="B850" s="269"/>
      <c r="C850" s="268"/>
      <c r="D850" s="268"/>
      <c r="E850" s="269"/>
      <c r="F850" s="231"/>
      <c r="G850" s="231"/>
      <c r="H850" s="231"/>
      <c r="I850" s="231"/>
      <c r="J850" s="344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68"/>
      <c r="B851" s="269"/>
      <c r="C851" s="268"/>
      <c r="D851" s="268"/>
      <c r="E851" s="269"/>
      <c r="F851" s="231"/>
      <c r="G851" s="231"/>
      <c r="H851" s="231"/>
      <c r="I851" s="231"/>
      <c r="J851" s="344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68"/>
      <c r="B852" s="269"/>
      <c r="C852" s="268"/>
      <c r="D852" s="268"/>
      <c r="E852" s="269"/>
      <c r="F852" s="231"/>
      <c r="G852" s="231"/>
      <c r="H852" s="231"/>
      <c r="I852" s="231"/>
      <c r="J852" s="344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68"/>
      <c r="B853" s="269"/>
      <c r="C853" s="268"/>
      <c r="D853" s="268"/>
      <c r="E853" s="269"/>
      <c r="F853" s="231"/>
      <c r="G853" s="231"/>
      <c r="H853" s="231"/>
      <c r="I853" s="231"/>
      <c r="J853" s="344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68"/>
      <c r="B854" s="269"/>
      <c r="C854" s="268"/>
      <c r="D854" s="268"/>
      <c r="E854" s="269"/>
      <c r="F854" s="231"/>
      <c r="G854" s="231"/>
      <c r="H854" s="231"/>
      <c r="I854" s="231"/>
      <c r="J854" s="344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68"/>
      <c r="B855" s="269"/>
      <c r="C855" s="268"/>
      <c r="D855" s="268"/>
      <c r="E855" s="269"/>
      <c r="F855" s="231"/>
      <c r="G855" s="231"/>
      <c r="H855" s="231"/>
      <c r="I855" s="231"/>
      <c r="J855" s="344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68"/>
      <c r="B856" s="269"/>
      <c r="C856" s="268"/>
      <c r="D856" s="268"/>
      <c r="E856" s="269"/>
      <c r="F856" s="231"/>
      <c r="G856" s="231"/>
      <c r="H856" s="231"/>
      <c r="I856" s="231"/>
      <c r="J856" s="344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68"/>
      <c r="B857" s="269"/>
      <c r="C857" s="268"/>
      <c r="D857" s="268"/>
      <c r="E857" s="269"/>
      <c r="F857" s="231"/>
      <c r="G857" s="231"/>
      <c r="H857" s="231"/>
      <c r="I857" s="231"/>
      <c r="J857" s="344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68"/>
      <c r="B858" s="269"/>
      <c r="C858" s="268"/>
      <c r="D858" s="268"/>
      <c r="E858" s="269"/>
      <c r="F858" s="231"/>
      <c r="G858" s="231"/>
      <c r="H858" s="231"/>
      <c r="I858" s="231"/>
      <c r="J858" s="344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68"/>
      <c r="B859" s="269"/>
      <c r="C859" s="268"/>
      <c r="D859" s="268"/>
      <c r="E859" s="269"/>
      <c r="F859" s="231"/>
      <c r="G859" s="231"/>
      <c r="H859" s="231"/>
      <c r="I859" s="231"/>
      <c r="J859" s="344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68"/>
      <c r="B860" s="269"/>
      <c r="C860" s="268"/>
      <c r="D860" s="268"/>
      <c r="E860" s="269"/>
      <c r="F860" s="231"/>
      <c r="G860" s="231"/>
      <c r="H860" s="231"/>
      <c r="I860" s="231"/>
      <c r="J860" s="344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68"/>
      <c r="B861" s="269"/>
      <c r="C861" s="268"/>
      <c r="D861" s="268"/>
      <c r="E861" s="269"/>
      <c r="F861" s="231"/>
      <c r="G861" s="231"/>
      <c r="H861" s="231"/>
      <c r="I861" s="231"/>
      <c r="J861" s="344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68"/>
      <c r="B862" s="269"/>
      <c r="C862" s="268"/>
      <c r="D862" s="268"/>
      <c r="E862" s="269"/>
      <c r="F862" s="231"/>
      <c r="G862" s="231"/>
      <c r="H862" s="231"/>
      <c r="I862" s="231"/>
      <c r="J862" s="344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68"/>
      <c r="B863" s="269"/>
      <c r="C863" s="268"/>
      <c r="D863" s="268"/>
      <c r="E863" s="269"/>
      <c r="F863" s="231"/>
      <c r="G863" s="231"/>
      <c r="H863" s="231"/>
      <c r="I863" s="231"/>
      <c r="J863" s="344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68"/>
      <c r="B864" s="269"/>
      <c r="C864" s="268"/>
      <c r="D864" s="268"/>
      <c r="E864" s="269"/>
      <c r="F864" s="231"/>
      <c r="G864" s="231"/>
      <c r="H864" s="231"/>
      <c r="I864" s="231"/>
      <c r="J864" s="344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68"/>
      <c r="B865" s="269"/>
      <c r="C865" s="268"/>
      <c r="D865" s="268"/>
      <c r="E865" s="269"/>
      <c r="F865" s="231"/>
      <c r="G865" s="231"/>
      <c r="H865" s="231"/>
      <c r="I865" s="231"/>
      <c r="J865" s="344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68"/>
      <c r="B866" s="269"/>
      <c r="C866" s="268"/>
      <c r="D866" s="268"/>
      <c r="E866" s="269"/>
      <c r="F866" s="231"/>
      <c r="G866" s="231"/>
      <c r="H866" s="231"/>
      <c r="I866" s="231"/>
      <c r="J866" s="344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68"/>
      <c r="B867" s="269"/>
      <c r="C867" s="268"/>
      <c r="D867" s="268"/>
      <c r="E867" s="269"/>
      <c r="F867" s="231"/>
      <c r="G867" s="231"/>
      <c r="H867" s="231"/>
      <c r="I867" s="231"/>
      <c r="J867" s="344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68"/>
      <c r="B868" s="269"/>
      <c r="C868" s="268"/>
      <c r="D868" s="268"/>
      <c r="E868" s="269"/>
      <c r="F868" s="231"/>
      <c r="G868" s="231"/>
      <c r="H868" s="231"/>
      <c r="I868" s="231"/>
      <c r="J868" s="344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68"/>
      <c r="B869" s="269"/>
      <c r="C869" s="268"/>
      <c r="D869" s="268"/>
      <c r="E869" s="269"/>
      <c r="F869" s="231"/>
      <c r="G869" s="231"/>
      <c r="H869" s="231"/>
      <c r="I869" s="231"/>
      <c r="J869" s="344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68"/>
      <c r="B870" s="269"/>
      <c r="C870" s="268"/>
      <c r="D870" s="268"/>
      <c r="E870" s="269"/>
      <c r="F870" s="231"/>
      <c r="G870" s="231"/>
      <c r="H870" s="231"/>
      <c r="I870" s="231"/>
      <c r="J870" s="344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68"/>
      <c r="B871" s="269"/>
      <c r="C871" s="268"/>
      <c r="D871" s="268"/>
      <c r="E871" s="269"/>
      <c r="F871" s="231"/>
      <c r="G871" s="231"/>
      <c r="H871" s="231"/>
      <c r="I871" s="231"/>
      <c r="J871" s="344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68"/>
      <c r="B872" s="269"/>
      <c r="C872" s="268"/>
      <c r="D872" s="268"/>
      <c r="E872" s="269"/>
      <c r="F872" s="231"/>
      <c r="G872" s="231"/>
      <c r="H872" s="231"/>
      <c r="I872" s="231"/>
      <c r="J872" s="344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68"/>
      <c r="B873" s="269"/>
      <c r="C873" s="268"/>
      <c r="D873" s="268"/>
      <c r="E873" s="269"/>
      <c r="F873" s="231"/>
      <c r="G873" s="231"/>
      <c r="H873" s="231"/>
      <c r="I873" s="231"/>
      <c r="J873" s="344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68"/>
      <c r="B874" s="269"/>
      <c r="C874" s="268"/>
      <c r="D874" s="268"/>
      <c r="E874" s="269"/>
      <c r="F874" s="231"/>
      <c r="G874" s="231"/>
      <c r="H874" s="231"/>
      <c r="I874" s="231"/>
      <c r="J874" s="344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68"/>
      <c r="B875" s="269"/>
      <c r="C875" s="268"/>
      <c r="D875" s="268"/>
      <c r="E875" s="269"/>
      <c r="F875" s="231"/>
      <c r="G875" s="231"/>
      <c r="H875" s="231"/>
      <c r="I875" s="231"/>
      <c r="J875" s="344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68"/>
      <c r="B876" s="269"/>
      <c r="C876" s="268"/>
      <c r="D876" s="268"/>
      <c r="E876" s="269"/>
      <c r="F876" s="231"/>
      <c r="G876" s="231"/>
      <c r="H876" s="231"/>
      <c r="I876" s="231"/>
      <c r="J876" s="344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68"/>
      <c r="B877" s="269"/>
      <c r="C877" s="268"/>
      <c r="D877" s="268"/>
      <c r="E877" s="269"/>
      <c r="F877" s="231"/>
      <c r="G877" s="231"/>
      <c r="H877" s="231"/>
      <c r="I877" s="231"/>
      <c r="J877" s="344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68"/>
      <c r="B878" s="269"/>
      <c r="C878" s="268"/>
      <c r="D878" s="268"/>
      <c r="E878" s="269"/>
      <c r="F878" s="231"/>
      <c r="G878" s="231"/>
      <c r="H878" s="231"/>
      <c r="I878" s="231"/>
      <c r="J878" s="344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68"/>
      <c r="B879" s="269"/>
      <c r="C879" s="268"/>
      <c r="D879" s="268"/>
      <c r="E879" s="269"/>
      <c r="F879" s="231"/>
      <c r="G879" s="231"/>
      <c r="H879" s="231"/>
      <c r="I879" s="231"/>
      <c r="J879" s="344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68"/>
      <c r="B880" s="269"/>
      <c r="C880" s="268"/>
      <c r="D880" s="268"/>
      <c r="E880" s="269"/>
      <c r="F880" s="231"/>
      <c r="G880" s="231"/>
      <c r="H880" s="231"/>
      <c r="I880" s="231"/>
      <c r="J880" s="344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68"/>
      <c r="B881" s="269"/>
      <c r="C881" s="268"/>
      <c r="D881" s="268"/>
      <c r="E881" s="269"/>
      <c r="F881" s="231"/>
      <c r="G881" s="231"/>
      <c r="H881" s="231"/>
      <c r="I881" s="231"/>
      <c r="J881" s="344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68"/>
      <c r="B882" s="269"/>
      <c r="C882" s="268"/>
      <c r="D882" s="268"/>
      <c r="E882" s="269"/>
      <c r="F882" s="231"/>
      <c r="G882" s="231"/>
      <c r="H882" s="231"/>
      <c r="I882" s="231"/>
      <c r="J882" s="344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68"/>
      <c r="B883" s="269"/>
      <c r="C883" s="268"/>
      <c r="D883" s="268"/>
      <c r="E883" s="269"/>
      <c r="F883" s="231"/>
      <c r="G883" s="231"/>
      <c r="H883" s="231"/>
      <c r="I883" s="231"/>
      <c r="J883" s="344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68"/>
      <c r="B884" s="269"/>
      <c r="C884" s="268"/>
      <c r="D884" s="268"/>
      <c r="E884" s="269"/>
      <c r="F884" s="231"/>
      <c r="G884" s="231"/>
      <c r="H884" s="231"/>
      <c r="I884" s="231"/>
      <c r="J884" s="344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68"/>
      <c r="B885" s="269"/>
      <c r="C885" s="268"/>
      <c r="D885" s="268"/>
      <c r="E885" s="269"/>
      <c r="F885" s="231"/>
      <c r="G885" s="231"/>
      <c r="H885" s="231"/>
      <c r="I885" s="231"/>
      <c r="J885" s="344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68"/>
      <c r="B886" s="269"/>
      <c r="C886" s="268"/>
      <c r="D886" s="268"/>
      <c r="E886" s="269"/>
      <c r="F886" s="231"/>
      <c r="G886" s="231"/>
      <c r="H886" s="231"/>
      <c r="I886" s="231"/>
      <c r="J886" s="344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68"/>
      <c r="B887" s="269"/>
      <c r="C887" s="268"/>
      <c r="D887" s="268"/>
      <c r="E887" s="269"/>
      <c r="F887" s="231"/>
      <c r="G887" s="231"/>
      <c r="H887" s="231"/>
      <c r="I887" s="231"/>
      <c r="J887" s="344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68"/>
      <c r="B888" s="269"/>
      <c r="C888" s="268"/>
      <c r="D888" s="268"/>
      <c r="E888" s="269"/>
      <c r="F888" s="231"/>
      <c r="G888" s="231"/>
      <c r="H888" s="231"/>
      <c r="I888" s="231"/>
      <c r="J888" s="344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68"/>
      <c r="B889" s="269"/>
      <c r="C889" s="268"/>
      <c r="D889" s="268"/>
      <c r="E889" s="269"/>
      <c r="F889" s="231"/>
      <c r="G889" s="231"/>
      <c r="H889" s="231"/>
      <c r="I889" s="231"/>
      <c r="J889" s="344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68"/>
      <c r="B890" s="269"/>
      <c r="C890" s="268"/>
      <c r="D890" s="268"/>
      <c r="E890" s="269"/>
      <c r="F890" s="231"/>
      <c r="G890" s="231"/>
      <c r="H890" s="231"/>
      <c r="I890" s="231"/>
      <c r="J890" s="344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68"/>
      <c r="B891" s="269"/>
      <c r="C891" s="268"/>
      <c r="D891" s="268"/>
      <c r="E891" s="269"/>
      <c r="F891" s="231"/>
      <c r="G891" s="231"/>
      <c r="H891" s="231"/>
      <c r="I891" s="231"/>
      <c r="J891" s="344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68"/>
      <c r="B892" s="269"/>
      <c r="C892" s="268"/>
      <c r="D892" s="268"/>
      <c r="E892" s="269"/>
      <c r="F892" s="231"/>
      <c r="G892" s="231"/>
      <c r="H892" s="231"/>
      <c r="I892" s="231"/>
      <c r="J892" s="344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68"/>
      <c r="B893" s="269"/>
      <c r="C893" s="268"/>
      <c r="D893" s="268"/>
      <c r="E893" s="269"/>
      <c r="F893" s="231"/>
      <c r="G893" s="231"/>
      <c r="H893" s="231"/>
      <c r="I893" s="231"/>
      <c r="J893" s="344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68"/>
      <c r="B894" s="269"/>
      <c r="C894" s="268"/>
      <c r="D894" s="268"/>
      <c r="E894" s="269"/>
      <c r="F894" s="231"/>
      <c r="G894" s="231"/>
      <c r="H894" s="231"/>
      <c r="I894" s="231"/>
      <c r="J894" s="344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68"/>
      <c r="B895" s="269"/>
      <c r="C895" s="268"/>
      <c r="D895" s="268"/>
      <c r="E895" s="269"/>
      <c r="F895" s="231"/>
      <c r="G895" s="231"/>
      <c r="H895" s="231"/>
      <c r="I895" s="231"/>
      <c r="J895" s="344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68"/>
      <c r="B896" s="269"/>
      <c r="C896" s="268"/>
      <c r="D896" s="268"/>
      <c r="E896" s="269"/>
      <c r="F896" s="231"/>
      <c r="G896" s="231"/>
      <c r="H896" s="231"/>
      <c r="I896" s="231"/>
      <c r="J896" s="344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68"/>
      <c r="B897" s="269"/>
      <c r="C897" s="268"/>
      <c r="D897" s="268"/>
      <c r="E897" s="269"/>
      <c r="F897" s="231"/>
      <c r="G897" s="231"/>
      <c r="H897" s="231"/>
      <c r="I897" s="231"/>
      <c r="J897" s="344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68"/>
      <c r="B898" s="269"/>
      <c r="C898" s="268"/>
      <c r="D898" s="268"/>
      <c r="E898" s="269"/>
      <c r="F898" s="231"/>
      <c r="G898" s="231"/>
      <c r="H898" s="231"/>
      <c r="I898" s="231"/>
      <c r="J898" s="344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68"/>
      <c r="B899" s="269"/>
      <c r="C899" s="268"/>
      <c r="D899" s="268"/>
      <c r="E899" s="269"/>
      <c r="F899" s="231"/>
      <c r="G899" s="231"/>
      <c r="H899" s="231"/>
      <c r="I899" s="231"/>
      <c r="J899" s="344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68"/>
      <c r="B900" s="269"/>
      <c r="C900" s="268"/>
      <c r="D900" s="268"/>
      <c r="E900" s="269"/>
      <c r="F900" s="231"/>
      <c r="G900" s="231"/>
      <c r="H900" s="231"/>
      <c r="I900" s="231"/>
      <c r="J900" s="344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68"/>
      <c r="B901" s="269"/>
      <c r="C901" s="268"/>
      <c r="D901" s="268"/>
      <c r="E901" s="269"/>
      <c r="F901" s="231"/>
      <c r="G901" s="231"/>
      <c r="H901" s="231"/>
      <c r="I901" s="231"/>
      <c r="J901" s="344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68"/>
      <c r="B902" s="269"/>
      <c r="C902" s="268"/>
      <c r="D902" s="268"/>
      <c r="E902" s="269"/>
      <c r="F902" s="231"/>
      <c r="G902" s="231"/>
      <c r="H902" s="231"/>
      <c r="I902" s="231"/>
      <c r="J902" s="344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68"/>
      <c r="B903" s="269"/>
      <c r="C903" s="268"/>
      <c r="D903" s="268"/>
      <c r="E903" s="269"/>
      <c r="F903" s="231"/>
      <c r="G903" s="231"/>
      <c r="H903" s="231"/>
      <c r="I903" s="231"/>
      <c r="J903" s="344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68"/>
      <c r="B904" s="269"/>
      <c r="C904" s="268"/>
      <c r="D904" s="268"/>
      <c r="E904" s="269"/>
      <c r="F904" s="231"/>
      <c r="G904" s="231"/>
      <c r="H904" s="231"/>
      <c r="I904" s="231"/>
      <c r="J904" s="344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68"/>
      <c r="B905" s="269"/>
      <c r="C905" s="268"/>
      <c r="D905" s="268"/>
      <c r="E905" s="269"/>
      <c r="F905" s="231"/>
      <c r="G905" s="231"/>
      <c r="H905" s="231"/>
      <c r="I905" s="231"/>
      <c r="J905" s="344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68"/>
      <c r="B906" s="269"/>
      <c r="C906" s="268"/>
      <c r="D906" s="268"/>
      <c r="E906" s="269"/>
      <c r="F906" s="231"/>
      <c r="G906" s="231"/>
      <c r="H906" s="231"/>
      <c r="I906" s="231"/>
      <c r="J906" s="344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68"/>
      <c r="B907" s="269"/>
      <c r="C907" s="268"/>
      <c r="D907" s="268"/>
      <c r="E907" s="269"/>
      <c r="F907" s="231"/>
      <c r="G907" s="231"/>
      <c r="H907" s="231"/>
      <c r="I907" s="231"/>
      <c r="J907" s="344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68"/>
      <c r="B908" s="269"/>
      <c r="C908" s="268"/>
      <c r="D908" s="268"/>
      <c r="E908" s="269"/>
      <c r="F908" s="231"/>
      <c r="G908" s="231"/>
      <c r="H908" s="231"/>
      <c r="I908" s="231"/>
      <c r="J908" s="344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68"/>
      <c r="B909" s="269"/>
      <c r="C909" s="268"/>
      <c r="D909" s="268"/>
      <c r="E909" s="269"/>
      <c r="F909" s="231"/>
      <c r="G909" s="231"/>
      <c r="H909" s="231"/>
      <c r="I909" s="231"/>
      <c r="J909" s="344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68"/>
      <c r="B910" s="269"/>
      <c r="C910" s="268"/>
      <c r="D910" s="268"/>
      <c r="E910" s="269"/>
      <c r="F910" s="231"/>
      <c r="G910" s="231"/>
      <c r="H910" s="231"/>
      <c r="I910" s="231"/>
      <c r="J910" s="344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68"/>
      <c r="B911" s="269"/>
      <c r="C911" s="268"/>
      <c r="D911" s="268"/>
      <c r="E911" s="269"/>
      <c r="F911" s="231"/>
      <c r="G911" s="231"/>
      <c r="H911" s="231"/>
      <c r="I911" s="231"/>
      <c r="J911" s="344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68"/>
      <c r="B912" s="269"/>
      <c r="C912" s="268"/>
      <c r="D912" s="268"/>
      <c r="E912" s="269"/>
      <c r="F912" s="231"/>
      <c r="G912" s="231"/>
      <c r="H912" s="231"/>
      <c r="I912" s="231"/>
      <c r="J912" s="344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68"/>
      <c r="B913" s="269"/>
      <c r="C913" s="268"/>
      <c r="D913" s="268"/>
      <c r="E913" s="269"/>
      <c r="F913" s="231"/>
      <c r="G913" s="231"/>
      <c r="H913" s="231"/>
      <c r="I913" s="231"/>
      <c r="J913" s="344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68"/>
      <c r="B914" s="269"/>
      <c r="C914" s="268"/>
      <c r="D914" s="268"/>
      <c r="E914" s="269"/>
      <c r="F914" s="231"/>
      <c r="G914" s="231"/>
      <c r="H914" s="231"/>
      <c r="I914" s="231"/>
      <c r="J914" s="344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68"/>
      <c r="B915" s="269"/>
      <c r="C915" s="268"/>
      <c r="D915" s="268"/>
      <c r="E915" s="269"/>
      <c r="F915" s="231"/>
      <c r="G915" s="231"/>
      <c r="H915" s="231"/>
      <c r="I915" s="231"/>
      <c r="J915" s="344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68"/>
      <c r="B916" s="269"/>
      <c r="C916" s="268"/>
      <c r="D916" s="268"/>
      <c r="E916" s="269"/>
      <c r="F916" s="231"/>
      <c r="G916" s="231"/>
      <c r="H916" s="231"/>
      <c r="I916" s="231"/>
      <c r="J916" s="344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68"/>
      <c r="B917" s="269"/>
      <c r="C917" s="268"/>
      <c r="D917" s="268"/>
      <c r="E917" s="269"/>
      <c r="F917" s="231"/>
      <c r="G917" s="231"/>
      <c r="H917" s="231"/>
      <c r="I917" s="231"/>
      <c r="J917" s="344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68"/>
      <c r="B918" s="269"/>
      <c r="C918" s="268"/>
      <c r="D918" s="268"/>
      <c r="E918" s="269"/>
      <c r="F918" s="231"/>
      <c r="G918" s="231"/>
      <c r="H918" s="231"/>
      <c r="I918" s="231"/>
      <c r="J918" s="344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68"/>
      <c r="B919" s="269"/>
      <c r="C919" s="268"/>
      <c r="D919" s="268"/>
      <c r="E919" s="269"/>
      <c r="F919" s="231"/>
      <c r="G919" s="231"/>
      <c r="H919" s="231"/>
      <c r="I919" s="231"/>
      <c r="J919" s="344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68"/>
      <c r="B920" s="269"/>
      <c r="C920" s="268"/>
      <c r="D920" s="268"/>
      <c r="E920" s="269"/>
      <c r="F920" s="231"/>
      <c r="G920" s="231"/>
      <c r="H920" s="231"/>
      <c r="I920" s="231"/>
      <c r="J920" s="344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68"/>
      <c r="B921" s="269"/>
      <c r="C921" s="268"/>
      <c r="D921" s="268"/>
      <c r="E921" s="269"/>
      <c r="F921" s="231"/>
      <c r="G921" s="231"/>
      <c r="H921" s="231"/>
      <c r="I921" s="231"/>
      <c r="J921" s="344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68"/>
      <c r="B922" s="269"/>
      <c r="C922" s="268"/>
      <c r="D922" s="268"/>
      <c r="E922" s="269"/>
      <c r="F922" s="231"/>
      <c r="G922" s="231"/>
      <c r="H922" s="231"/>
      <c r="I922" s="231"/>
      <c r="J922" s="344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68"/>
      <c r="B923" s="269"/>
      <c r="C923" s="268"/>
      <c r="D923" s="268"/>
      <c r="E923" s="269"/>
      <c r="F923" s="231"/>
      <c r="G923" s="231"/>
      <c r="H923" s="231"/>
      <c r="I923" s="231"/>
      <c r="J923" s="344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68"/>
      <c r="B924" s="269"/>
      <c r="C924" s="268"/>
      <c r="D924" s="268"/>
      <c r="E924" s="269"/>
      <c r="F924" s="231"/>
      <c r="G924" s="231"/>
      <c r="H924" s="231"/>
      <c r="I924" s="231"/>
      <c r="J924" s="344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68"/>
      <c r="B925" s="269"/>
      <c r="C925" s="268"/>
      <c r="D925" s="268"/>
      <c r="E925" s="269"/>
      <c r="F925" s="231"/>
      <c r="G925" s="231"/>
      <c r="H925" s="231"/>
      <c r="I925" s="231"/>
      <c r="J925" s="344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68"/>
      <c r="B926" s="269"/>
      <c r="C926" s="268"/>
      <c r="D926" s="268"/>
      <c r="E926" s="269"/>
      <c r="F926" s="231"/>
      <c r="G926" s="231"/>
      <c r="H926" s="231"/>
      <c r="I926" s="231"/>
      <c r="J926" s="344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68"/>
      <c r="B927" s="269"/>
      <c r="C927" s="268"/>
      <c r="D927" s="268"/>
      <c r="E927" s="269"/>
      <c r="F927" s="231"/>
      <c r="G927" s="231"/>
      <c r="H927" s="231"/>
      <c r="I927" s="231"/>
      <c r="J927" s="344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68"/>
      <c r="B928" s="269"/>
      <c r="C928" s="268"/>
      <c r="D928" s="268"/>
      <c r="E928" s="269"/>
      <c r="F928" s="231"/>
      <c r="G928" s="231"/>
      <c r="H928" s="231"/>
      <c r="I928" s="231"/>
      <c r="J928" s="344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68"/>
      <c r="B929" s="269"/>
      <c r="C929" s="268"/>
      <c r="D929" s="268"/>
      <c r="E929" s="269"/>
      <c r="F929" s="231"/>
      <c r="G929" s="231"/>
      <c r="H929" s="231"/>
      <c r="I929" s="231"/>
      <c r="J929" s="344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68"/>
      <c r="B930" s="269"/>
      <c r="C930" s="268"/>
      <c r="D930" s="268"/>
      <c r="E930" s="269"/>
      <c r="F930" s="231"/>
      <c r="G930" s="231"/>
      <c r="H930" s="231"/>
      <c r="I930" s="231"/>
      <c r="J930" s="344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68"/>
      <c r="B931" s="269"/>
      <c r="C931" s="268"/>
      <c r="D931" s="268"/>
      <c r="E931" s="269"/>
      <c r="F931" s="231"/>
      <c r="G931" s="231"/>
      <c r="H931" s="231"/>
      <c r="I931" s="231"/>
      <c r="J931" s="344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68"/>
      <c r="B932" s="269"/>
      <c r="C932" s="268"/>
      <c r="D932" s="268"/>
      <c r="E932" s="269"/>
      <c r="F932" s="231"/>
      <c r="G932" s="231"/>
      <c r="H932" s="231"/>
      <c r="I932" s="231"/>
      <c r="J932" s="344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68"/>
      <c r="B933" s="269"/>
      <c r="C933" s="268"/>
      <c r="D933" s="268"/>
      <c r="E933" s="269"/>
      <c r="F933" s="231"/>
      <c r="G933" s="231"/>
      <c r="H933" s="231"/>
      <c r="I933" s="231"/>
      <c r="J933" s="344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68"/>
      <c r="B934" s="269"/>
      <c r="C934" s="268"/>
      <c r="D934" s="268"/>
      <c r="E934" s="269"/>
      <c r="F934" s="231"/>
      <c r="G934" s="231"/>
      <c r="H934" s="231"/>
      <c r="I934" s="231"/>
      <c r="J934" s="344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68"/>
      <c r="B935" s="269"/>
      <c r="C935" s="268"/>
      <c r="D935" s="268"/>
      <c r="E935" s="269"/>
      <c r="F935" s="231"/>
      <c r="G935" s="231"/>
      <c r="H935" s="231"/>
      <c r="I935" s="231"/>
      <c r="J935" s="344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68"/>
      <c r="B936" s="269"/>
      <c r="C936" s="268"/>
      <c r="D936" s="268"/>
      <c r="E936" s="269"/>
      <c r="F936" s="231"/>
      <c r="G936" s="231"/>
      <c r="H936" s="231"/>
      <c r="I936" s="231"/>
      <c r="J936" s="344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68"/>
      <c r="B937" s="269"/>
      <c r="C937" s="268"/>
      <c r="D937" s="268"/>
      <c r="E937" s="269"/>
      <c r="F937" s="231"/>
      <c r="G937" s="231"/>
      <c r="H937" s="231"/>
      <c r="I937" s="231"/>
      <c r="J937" s="344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68"/>
      <c r="B938" s="269"/>
      <c r="C938" s="268"/>
      <c r="D938" s="268"/>
      <c r="E938" s="269"/>
      <c r="F938" s="231"/>
      <c r="G938" s="231"/>
      <c r="H938" s="231"/>
      <c r="I938" s="231"/>
      <c r="J938" s="344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68"/>
      <c r="B939" s="269"/>
      <c r="C939" s="268"/>
      <c r="D939" s="268"/>
      <c r="E939" s="269"/>
      <c r="F939" s="231"/>
      <c r="G939" s="231"/>
      <c r="H939" s="231"/>
      <c r="I939" s="231"/>
      <c r="J939" s="344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68"/>
      <c r="B940" s="269"/>
      <c r="C940" s="268"/>
      <c r="D940" s="268"/>
      <c r="E940" s="269"/>
      <c r="F940" s="231"/>
      <c r="G940" s="231"/>
      <c r="H940" s="231"/>
      <c r="I940" s="231"/>
      <c r="J940" s="344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68"/>
      <c r="B941" s="269"/>
      <c r="C941" s="268"/>
      <c r="D941" s="268"/>
      <c r="E941" s="269"/>
      <c r="F941" s="231"/>
      <c r="G941" s="231"/>
      <c r="H941" s="231"/>
      <c r="I941" s="231"/>
      <c r="J941" s="344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68"/>
      <c r="B942" s="269"/>
      <c r="C942" s="268"/>
      <c r="D942" s="268"/>
      <c r="E942" s="269"/>
      <c r="F942" s="231"/>
      <c r="G942" s="231"/>
      <c r="H942" s="231"/>
      <c r="I942" s="231"/>
      <c r="J942" s="344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68"/>
      <c r="B943" s="269"/>
      <c r="C943" s="268"/>
      <c r="D943" s="268"/>
      <c r="E943" s="269"/>
      <c r="F943" s="231"/>
      <c r="G943" s="231"/>
      <c r="H943" s="231"/>
      <c r="I943" s="231"/>
      <c r="J943" s="344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68"/>
      <c r="B944" s="269"/>
      <c r="C944" s="268"/>
      <c r="D944" s="268"/>
      <c r="E944" s="269"/>
      <c r="F944" s="231"/>
      <c r="G944" s="231"/>
      <c r="H944" s="231"/>
      <c r="I944" s="231"/>
      <c r="J944" s="344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68"/>
      <c r="B945" s="269"/>
      <c r="C945" s="268"/>
      <c r="D945" s="268"/>
      <c r="E945" s="269"/>
      <c r="F945" s="231"/>
      <c r="G945" s="231"/>
      <c r="H945" s="231"/>
      <c r="I945" s="231"/>
      <c r="J945" s="344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68"/>
      <c r="B946" s="269"/>
      <c r="C946" s="268"/>
      <c r="D946" s="268"/>
      <c r="E946" s="269"/>
      <c r="F946" s="231"/>
      <c r="G946" s="231"/>
      <c r="H946" s="231"/>
      <c r="I946" s="231"/>
      <c r="J946" s="344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68"/>
      <c r="B947" s="269"/>
      <c r="C947" s="268"/>
      <c r="D947" s="268"/>
      <c r="E947" s="269"/>
      <c r="F947" s="231"/>
      <c r="G947" s="231"/>
      <c r="H947" s="231"/>
      <c r="I947" s="231"/>
      <c r="J947" s="344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68"/>
      <c r="B948" s="269"/>
      <c r="C948" s="268"/>
      <c r="D948" s="268"/>
      <c r="E948" s="269"/>
      <c r="F948" s="231"/>
      <c r="G948" s="231"/>
      <c r="H948" s="231"/>
      <c r="I948" s="231"/>
      <c r="J948" s="344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68"/>
      <c r="B949" s="269"/>
      <c r="C949" s="268"/>
      <c r="D949" s="268"/>
      <c r="E949" s="269"/>
      <c r="F949" s="231"/>
      <c r="G949" s="231"/>
      <c r="H949" s="231"/>
      <c r="I949" s="231"/>
      <c r="J949" s="344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68"/>
      <c r="B950" s="269"/>
      <c r="C950" s="268"/>
      <c r="D950" s="268"/>
      <c r="E950" s="269"/>
      <c r="F950" s="231"/>
      <c r="G950" s="231"/>
      <c r="H950" s="231"/>
      <c r="I950" s="231"/>
      <c r="J950" s="344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68"/>
      <c r="B951" s="269"/>
      <c r="C951" s="268"/>
      <c r="D951" s="268"/>
      <c r="E951" s="269"/>
      <c r="F951" s="231"/>
      <c r="G951" s="231"/>
      <c r="H951" s="231"/>
      <c r="I951" s="231"/>
      <c r="J951" s="344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68"/>
      <c r="B952" s="269"/>
      <c r="C952" s="268"/>
      <c r="D952" s="268"/>
      <c r="E952" s="269"/>
      <c r="F952" s="231"/>
      <c r="G952" s="231"/>
      <c r="H952" s="231"/>
      <c r="I952" s="231"/>
      <c r="J952" s="344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68"/>
      <c r="B953" s="269"/>
      <c r="C953" s="268"/>
      <c r="D953" s="268"/>
      <c r="E953" s="269"/>
      <c r="F953" s="231"/>
      <c r="G953" s="231"/>
      <c r="H953" s="231"/>
      <c r="I953" s="231"/>
      <c r="J953" s="344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68"/>
      <c r="B954" s="269"/>
      <c r="C954" s="268"/>
      <c r="D954" s="268"/>
      <c r="E954" s="269"/>
      <c r="F954" s="231"/>
      <c r="G954" s="231"/>
      <c r="H954" s="231"/>
      <c r="I954" s="231"/>
      <c r="J954" s="344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68"/>
      <c r="B955" s="269"/>
      <c r="C955" s="268"/>
      <c r="D955" s="268"/>
      <c r="E955" s="269"/>
      <c r="F955" s="231"/>
      <c r="G955" s="231"/>
      <c r="H955" s="231"/>
      <c r="I955" s="231"/>
      <c r="J955" s="344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68"/>
      <c r="B956" s="269"/>
      <c r="C956" s="268"/>
      <c r="D956" s="268"/>
      <c r="E956" s="269"/>
      <c r="F956" s="231"/>
      <c r="G956" s="231"/>
      <c r="H956" s="231"/>
      <c r="I956" s="231"/>
      <c r="J956" s="344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68"/>
      <c r="B957" s="269"/>
      <c r="C957" s="268"/>
      <c r="D957" s="268"/>
      <c r="E957" s="269"/>
      <c r="F957" s="231"/>
      <c r="G957" s="231"/>
      <c r="H957" s="231"/>
      <c r="I957" s="231"/>
      <c r="J957" s="344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68"/>
      <c r="B958" s="269"/>
      <c r="C958" s="268"/>
      <c r="D958" s="268"/>
      <c r="E958" s="269"/>
      <c r="F958" s="231"/>
      <c r="G958" s="231"/>
      <c r="H958" s="231"/>
      <c r="I958" s="231"/>
      <c r="J958" s="344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68"/>
      <c r="B959" s="269"/>
      <c r="C959" s="268"/>
      <c r="D959" s="268"/>
      <c r="E959" s="269"/>
      <c r="F959" s="231"/>
      <c r="G959" s="231"/>
      <c r="H959" s="231"/>
      <c r="I959" s="231"/>
      <c r="J959" s="344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68"/>
      <c r="B960" s="269"/>
      <c r="C960" s="268"/>
      <c r="D960" s="268"/>
      <c r="E960" s="269"/>
      <c r="F960" s="231"/>
      <c r="G960" s="231"/>
      <c r="H960" s="231"/>
      <c r="I960" s="231"/>
      <c r="J960" s="344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68"/>
      <c r="B961" s="269"/>
      <c r="C961" s="268"/>
      <c r="D961" s="268"/>
      <c r="E961" s="269"/>
      <c r="F961" s="231"/>
      <c r="G961" s="231"/>
      <c r="H961" s="231"/>
      <c r="I961" s="231"/>
      <c r="J961" s="344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68"/>
      <c r="B962" s="269"/>
      <c r="C962" s="268"/>
      <c r="D962" s="268"/>
      <c r="E962" s="269"/>
      <c r="F962" s="231"/>
      <c r="G962" s="231"/>
      <c r="H962" s="231"/>
      <c r="I962" s="231"/>
      <c r="J962" s="344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68"/>
      <c r="B963" s="269"/>
      <c r="C963" s="268"/>
      <c r="D963" s="268"/>
      <c r="E963" s="269"/>
      <c r="F963" s="231"/>
      <c r="G963" s="231"/>
      <c r="H963" s="231"/>
      <c r="I963" s="231"/>
      <c r="J963" s="344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68"/>
      <c r="B964" s="269"/>
      <c r="C964" s="268"/>
      <c r="D964" s="268"/>
      <c r="E964" s="269"/>
      <c r="F964" s="231"/>
      <c r="G964" s="231"/>
      <c r="H964" s="231"/>
      <c r="I964" s="231"/>
      <c r="J964" s="344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68"/>
      <c r="B965" s="269"/>
      <c r="C965" s="268"/>
      <c r="D965" s="268"/>
      <c r="E965" s="269"/>
      <c r="F965" s="231"/>
      <c r="G965" s="231"/>
      <c r="H965" s="231"/>
      <c r="I965" s="231"/>
      <c r="J965" s="344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68"/>
      <c r="B966" s="269"/>
      <c r="C966" s="268"/>
      <c r="D966" s="268"/>
      <c r="E966" s="269"/>
      <c r="F966" s="231"/>
      <c r="G966" s="231"/>
      <c r="H966" s="231"/>
      <c r="I966" s="231"/>
      <c r="J966" s="344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68"/>
      <c r="B967" s="269"/>
      <c r="C967" s="268"/>
      <c r="D967" s="268"/>
      <c r="E967" s="269"/>
      <c r="F967" s="231"/>
      <c r="G967" s="231"/>
      <c r="H967" s="231"/>
      <c r="I967" s="231"/>
      <c r="J967" s="344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68"/>
      <c r="B968" s="269"/>
      <c r="C968" s="268"/>
      <c r="D968" s="268"/>
      <c r="E968" s="269"/>
      <c r="F968" s="231"/>
      <c r="G968" s="231"/>
      <c r="H968" s="231"/>
      <c r="I968" s="231"/>
      <c r="J968" s="344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68"/>
      <c r="B969" s="269"/>
      <c r="C969" s="268"/>
      <c r="D969" s="268"/>
      <c r="E969" s="269"/>
      <c r="F969" s="231"/>
      <c r="G969" s="231"/>
      <c r="H969" s="231"/>
      <c r="I969" s="231"/>
      <c r="J969" s="344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68"/>
      <c r="B970" s="269"/>
      <c r="C970" s="268"/>
      <c r="D970" s="268"/>
      <c r="E970" s="269"/>
      <c r="F970" s="231"/>
      <c r="G970" s="231"/>
      <c r="H970" s="231"/>
      <c r="I970" s="231"/>
      <c r="J970" s="344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68"/>
      <c r="B971" s="269"/>
      <c r="C971" s="268"/>
      <c r="D971" s="268"/>
      <c r="E971" s="269"/>
      <c r="F971" s="231"/>
      <c r="G971" s="231"/>
      <c r="H971" s="231"/>
      <c r="I971" s="231"/>
      <c r="J971" s="344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68"/>
      <c r="B972" s="269"/>
      <c r="C972" s="268"/>
      <c r="D972" s="268"/>
      <c r="E972" s="269"/>
      <c r="F972" s="231"/>
      <c r="G972" s="231"/>
      <c r="H972" s="231"/>
      <c r="I972" s="231"/>
      <c r="J972" s="344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68"/>
      <c r="B973" s="269"/>
      <c r="C973" s="268"/>
      <c r="D973" s="268"/>
      <c r="E973" s="269"/>
      <c r="F973" s="231"/>
      <c r="G973" s="231"/>
      <c r="H973" s="231"/>
      <c r="I973" s="231"/>
      <c r="J973" s="344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68"/>
      <c r="B974" s="269"/>
      <c r="C974" s="268"/>
      <c r="D974" s="268"/>
      <c r="E974" s="269"/>
      <c r="F974" s="231"/>
      <c r="G974" s="231"/>
      <c r="H974" s="231"/>
      <c r="I974" s="231"/>
      <c r="J974" s="344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68"/>
      <c r="B975" s="269"/>
      <c r="C975" s="268"/>
      <c r="D975" s="268"/>
      <c r="E975" s="269"/>
      <c r="F975" s="231"/>
      <c r="G975" s="231"/>
      <c r="H975" s="231"/>
      <c r="I975" s="231"/>
      <c r="J975" s="344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68"/>
      <c r="B976" s="269"/>
      <c r="C976" s="268"/>
      <c r="D976" s="268"/>
      <c r="E976" s="269"/>
      <c r="F976" s="231"/>
      <c r="G976" s="231"/>
      <c r="H976" s="231"/>
      <c r="I976" s="231"/>
      <c r="J976" s="344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68"/>
      <c r="B977" s="269"/>
      <c r="C977" s="268"/>
      <c r="D977" s="268"/>
      <c r="E977" s="269"/>
      <c r="F977" s="231"/>
      <c r="G977" s="231"/>
      <c r="H977" s="231"/>
      <c r="I977" s="231"/>
      <c r="J977" s="344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68"/>
      <c r="B978" s="269"/>
      <c r="C978" s="268"/>
      <c r="D978" s="268"/>
      <c r="E978" s="269"/>
      <c r="F978" s="231"/>
      <c r="G978" s="231"/>
      <c r="H978" s="231"/>
      <c r="I978" s="231"/>
      <c r="J978" s="344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68"/>
      <c r="B979" s="269"/>
      <c r="C979" s="268"/>
      <c r="D979" s="268"/>
      <c r="E979" s="269"/>
      <c r="F979" s="231"/>
      <c r="G979" s="231"/>
      <c r="H979" s="231"/>
      <c r="I979" s="231"/>
      <c r="J979" s="344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68"/>
      <c r="B980" s="269"/>
      <c r="C980" s="268"/>
      <c r="D980" s="268"/>
      <c r="E980" s="269"/>
      <c r="F980" s="231"/>
      <c r="G980" s="231"/>
      <c r="H980" s="231"/>
      <c r="I980" s="231"/>
      <c r="J980" s="344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68"/>
      <c r="B981" s="269"/>
      <c r="C981" s="268"/>
      <c r="D981" s="268"/>
      <c r="E981" s="269"/>
      <c r="F981" s="231"/>
      <c r="G981" s="231"/>
      <c r="H981" s="231"/>
      <c r="I981" s="231"/>
      <c r="J981" s="344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68"/>
      <c r="B982" s="269"/>
      <c r="C982" s="268"/>
      <c r="D982" s="268"/>
      <c r="E982" s="269"/>
      <c r="F982" s="231"/>
      <c r="G982" s="231"/>
      <c r="H982" s="231"/>
      <c r="I982" s="231"/>
      <c r="J982" s="344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68"/>
      <c r="B983" s="269"/>
      <c r="C983" s="268"/>
      <c r="D983" s="268"/>
      <c r="E983" s="269"/>
      <c r="F983" s="231"/>
      <c r="G983" s="231"/>
      <c r="H983" s="231"/>
      <c r="I983" s="231"/>
      <c r="J983" s="344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68"/>
      <c r="B984" s="269"/>
      <c r="C984" s="268"/>
      <c r="D984" s="268"/>
      <c r="E984" s="269"/>
      <c r="F984" s="231"/>
      <c r="G984" s="231"/>
      <c r="H984" s="231"/>
      <c r="I984" s="231"/>
      <c r="J984" s="344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68"/>
      <c r="B985" s="269"/>
      <c r="C985" s="268"/>
      <c r="D985" s="268"/>
      <c r="E985" s="269"/>
      <c r="F985" s="231"/>
      <c r="G985" s="231"/>
      <c r="H985" s="231"/>
      <c r="I985" s="231"/>
      <c r="J985" s="344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68"/>
      <c r="B986" s="269"/>
      <c r="C986" s="268"/>
      <c r="D986" s="268"/>
      <c r="E986" s="269"/>
      <c r="F986" s="231"/>
      <c r="G986" s="231"/>
      <c r="H986" s="231"/>
      <c r="I986" s="231"/>
      <c r="J986" s="344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68"/>
      <c r="B987" s="269"/>
      <c r="C987" s="268"/>
      <c r="D987" s="268"/>
      <c r="E987" s="269"/>
      <c r="F987" s="231"/>
      <c r="G987" s="231"/>
      <c r="H987" s="231"/>
      <c r="I987" s="231"/>
      <c r="J987" s="344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68"/>
      <c r="B988" s="269"/>
      <c r="C988" s="268"/>
      <c r="D988" s="268"/>
      <c r="E988" s="269"/>
      <c r="F988" s="231"/>
      <c r="G988" s="231"/>
      <c r="H988" s="231"/>
      <c r="I988" s="231"/>
      <c r="J988" s="344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68"/>
      <c r="B989" s="269"/>
      <c r="C989" s="268"/>
      <c r="D989" s="268"/>
      <c r="E989" s="269"/>
      <c r="F989" s="231"/>
      <c r="G989" s="231"/>
      <c r="H989" s="231"/>
      <c r="I989" s="231"/>
      <c r="J989" s="344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68"/>
      <c r="B990" s="269"/>
      <c r="C990" s="268"/>
      <c r="D990" s="268"/>
      <c r="E990" s="269"/>
      <c r="F990" s="231"/>
      <c r="G990" s="231"/>
      <c r="H990" s="231"/>
      <c r="I990" s="231"/>
      <c r="J990" s="344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68"/>
      <c r="B991" s="269"/>
      <c r="C991" s="268"/>
      <c r="D991" s="268"/>
      <c r="E991" s="269"/>
      <c r="F991" s="231"/>
      <c r="G991" s="231"/>
      <c r="H991" s="231"/>
      <c r="I991" s="231"/>
      <c r="J991" s="344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68"/>
      <c r="B992" s="269"/>
      <c r="C992" s="268"/>
      <c r="D992" s="268"/>
      <c r="E992" s="269"/>
      <c r="F992" s="231"/>
      <c r="G992" s="231"/>
      <c r="H992" s="231"/>
      <c r="I992" s="231"/>
      <c r="J992" s="344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68"/>
      <c r="B993" s="269"/>
      <c r="C993" s="268"/>
      <c r="D993" s="268"/>
      <c r="E993" s="269"/>
      <c r="F993" s="231"/>
      <c r="G993" s="231"/>
      <c r="H993" s="231"/>
      <c r="I993" s="231"/>
      <c r="J993" s="344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68"/>
      <c r="B994" s="269"/>
      <c r="C994" s="268"/>
      <c r="D994" s="268"/>
      <c r="E994" s="269"/>
      <c r="F994" s="231"/>
      <c r="G994" s="231"/>
      <c r="H994" s="231"/>
      <c r="I994" s="231"/>
      <c r="J994" s="344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68"/>
      <c r="B995" s="269"/>
      <c r="C995" s="268"/>
      <c r="D995" s="268"/>
      <c r="E995" s="269"/>
      <c r="F995" s="231"/>
      <c r="G995" s="231"/>
      <c r="H995" s="231"/>
      <c r="I995" s="231"/>
      <c r="J995" s="344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68"/>
      <c r="B996" s="269"/>
      <c r="C996" s="268"/>
      <c r="D996" s="268"/>
      <c r="E996" s="269"/>
      <c r="F996" s="231"/>
      <c r="G996" s="231"/>
      <c r="H996" s="231"/>
      <c r="I996" s="231"/>
      <c r="J996" s="344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68"/>
      <c r="B997" s="269"/>
      <c r="C997" s="268"/>
      <c r="D997" s="268"/>
      <c r="E997" s="269"/>
      <c r="F997" s="231"/>
      <c r="G997" s="231"/>
      <c r="H997" s="231"/>
      <c r="I997" s="231"/>
      <c r="J997" s="344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68"/>
      <c r="B998" s="269"/>
      <c r="C998" s="268"/>
      <c r="D998" s="268"/>
      <c r="E998" s="269"/>
      <c r="F998" s="231"/>
      <c r="G998" s="231"/>
      <c r="H998" s="231"/>
      <c r="I998" s="231"/>
      <c r="J998" s="344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68"/>
      <c r="B999" s="269"/>
      <c r="C999" s="268"/>
      <c r="D999" s="268"/>
      <c r="E999" s="269"/>
      <c r="F999" s="231"/>
      <c r="G999" s="231"/>
      <c r="H999" s="231"/>
      <c r="I999" s="231"/>
      <c r="J999" s="344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68"/>
      <c r="B1000" s="269"/>
      <c r="C1000" s="268"/>
      <c r="D1000" s="268"/>
      <c r="E1000" s="269"/>
      <c r="F1000" s="231"/>
      <c r="G1000" s="231"/>
      <c r="H1000" s="231"/>
      <c r="I1000" s="231"/>
      <c r="J1000" s="344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9">
    <mergeCell ref="A85:D85"/>
    <mergeCell ref="A99:D99"/>
    <mergeCell ref="A2:J4"/>
    <mergeCell ref="A5:D5"/>
    <mergeCell ref="A12:D12"/>
    <mergeCell ref="A26:D26"/>
    <mergeCell ref="A42:D42"/>
    <mergeCell ref="A57:D57"/>
    <mergeCell ref="A67:D67"/>
  </mergeCells>
  <printOptions/>
  <pageMargins bottom="0.25" footer="0.0" header="0.0" left="0.25" right="0.25" top="0.75"/>
  <pageSetup orientation="landscape"/>
  <headerFooter>
    <oddHeader>&amp;C&amp;A&amp;RPage&amp;Pof</oddHeader>
  </headerFooter>
  <rowBreaks count="4" manualBreakCount="4">
    <brk id="66" man="1"/>
    <brk id="84" man="1"/>
    <brk id="41" man="1"/>
    <brk id="25" man="1"/>
  </rowBreak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4" width="9.75"/>
    <col customWidth="1" min="5" max="5" width="17.88"/>
    <col customWidth="1" min="6" max="6" width="7.63"/>
    <col customWidth="1" min="7" max="7" width="5.63"/>
    <col customWidth="1" min="8" max="8" width="13.5"/>
    <col customWidth="1" min="9" max="9" width="20.88"/>
    <col customWidth="1" min="10" max="10" width="4.75"/>
    <col customWidth="1" min="11" max="11" width="13.0"/>
    <col customWidth="1" min="12" max="12" width="4.75"/>
    <col customWidth="1" min="13" max="26" width="7.75"/>
  </cols>
  <sheetData>
    <row r="1" ht="15.0" customHeight="1">
      <c r="A1" s="265" t="s">
        <v>111</v>
      </c>
      <c r="B1" s="248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32" t="s">
        <v>122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COUNTIF(B13:B111,"T")</f>
        <v>0</v>
      </c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ht="15.0" customHeight="1">
      <c r="A3" s="49"/>
      <c r="J3" s="235"/>
      <c r="K3" s="234" t="s">
        <v>54</v>
      </c>
      <c r="L3" s="228">
        <f>COUNTIF(B13:B111,"G")</f>
        <v>0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ht="15.0" customHeight="1">
      <c r="A4" s="49"/>
      <c r="J4" s="235"/>
      <c r="K4" s="234" t="s">
        <v>124</v>
      </c>
      <c r="L4" s="228">
        <f>COUNTIF(B13:B111,"E")</f>
        <v>0</v>
      </c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ht="15.0" customHeight="1">
      <c r="A5" s="275" t="s">
        <v>6154</v>
      </c>
      <c r="B5" s="238"/>
      <c r="C5" s="238"/>
      <c r="D5" s="239"/>
      <c r="E5" s="266" t="s">
        <v>6155</v>
      </c>
      <c r="F5" s="229" t="s">
        <v>153</v>
      </c>
      <c r="G5" s="228">
        <v>76542.0</v>
      </c>
      <c r="H5" s="229"/>
      <c r="I5" s="299"/>
      <c r="J5" s="228">
        <f>J12+J22+J32+J42+J52+J62+J72+J82+J92+J102</f>
        <v>0</v>
      </c>
      <c r="K5" s="304" t="s">
        <v>125</v>
      </c>
      <c r="L5" s="280" t="s">
        <v>105</v>
      </c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</row>
    <row r="6" ht="12.75" customHeight="1">
      <c r="A6" s="265"/>
      <c r="B6" s="228"/>
      <c r="C6" s="229" t="s">
        <v>6156</v>
      </c>
      <c r="D6" s="229" t="s">
        <v>22</v>
      </c>
      <c r="E6" s="270" t="s">
        <v>6157</v>
      </c>
      <c r="F6" s="229" t="s">
        <v>6158</v>
      </c>
      <c r="G6" s="228">
        <v>76528.0</v>
      </c>
      <c r="H6" s="229" t="s">
        <v>6159</v>
      </c>
      <c r="I6" s="229" t="s">
        <v>6160</v>
      </c>
      <c r="J6" s="248" t="s">
        <v>58</v>
      </c>
      <c r="K6" s="229"/>
      <c r="L6" s="280" t="s">
        <v>105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26.25" customHeight="1">
      <c r="A7" s="229"/>
      <c r="B7" s="228"/>
      <c r="C7" s="229" t="s">
        <v>6161</v>
      </c>
      <c r="D7" s="229" t="s">
        <v>1444</v>
      </c>
      <c r="E7" s="270" t="s">
        <v>6162</v>
      </c>
      <c r="F7" s="229" t="s">
        <v>153</v>
      </c>
      <c r="G7" s="228">
        <v>76542.0</v>
      </c>
      <c r="H7" s="229" t="s">
        <v>6163</v>
      </c>
      <c r="I7" s="229" t="s">
        <v>6164</v>
      </c>
      <c r="J7" s="248" t="s">
        <v>60</v>
      </c>
      <c r="K7" s="229"/>
      <c r="L7" s="280" t="s">
        <v>105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12.75" customHeight="1">
      <c r="A8" s="229"/>
      <c r="B8" s="228"/>
      <c r="C8" s="229" t="s">
        <v>6165</v>
      </c>
      <c r="D8" s="229" t="s">
        <v>6166</v>
      </c>
      <c r="E8" s="270" t="s">
        <v>6167</v>
      </c>
      <c r="F8" s="229" t="s">
        <v>6168</v>
      </c>
      <c r="G8" s="228">
        <v>76522.0</v>
      </c>
      <c r="H8" s="229" t="s">
        <v>6169</v>
      </c>
      <c r="I8" s="229" t="s">
        <v>6170</v>
      </c>
      <c r="J8" s="228" t="s">
        <v>62</v>
      </c>
      <c r="K8" s="229"/>
      <c r="L8" s="280" t="s">
        <v>105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0" customHeight="1">
      <c r="A9" s="229"/>
      <c r="B9" s="228"/>
      <c r="C9" s="229"/>
      <c r="D9" s="229"/>
      <c r="E9" s="266"/>
      <c r="F9" s="229"/>
      <c r="G9" s="228"/>
      <c r="H9" s="229"/>
      <c r="I9" s="229"/>
      <c r="J9" s="228" t="s">
        <v>64</v>
      </c>
      <c r="K9" s="229"/>
      <c r="L9" s="280" t="s">
        <v>105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9"/>
      <c r="B10" s="228"/>
      <c r="C10" s="229"/>
      <c r="D10" s="229"/>
      <c r="E10" s="266"/>
      <c r="F10" s="229"/>
      <c r="G10" s="228"/>
      <c r="H10" s="229"/>
      <c r="I10" s="229"/>
      <c r="J10" s="228" t="s">
        <v>66</v>
      </c>
      <c r="K10" s="229"/>
      <c r="L10" s="280" t="s">
        <v>105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15.0" customHeight="1">
      <c r="A11" s="229"/>
      <c r="B11" s="228"/>
      <c r="C11" s="229" t="s">
        <v>4909</v>
      </c>
      <c r="D11" s="229" t="s">
        <v>6171</v>
      </c>
      <c r="E11" s="266"/>
      <c r="F11" s="229"/>
      <c r="G11" s="228"/>
      <c r="H11" s="229" t="s">
        <v>6172</v>
      </c>
      <c r="I11" s="229"/>
      <c r="J11" s="228" t="s">
        <v>68</v>
      </c>
      <c r="K11" s="265"/>
      <c r="L11" s="280" t="s">
        <v>105</v>
      </c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</row>
    <row r="12" ht="25.5" customHeight="1">
      <c r="A12" s="251" t="s">
        <v>6173</v>
      </c>
      <c r="B12" s="252"/>
      <c r="C12" s="252"/>
      <c r="D12" s="253"/>
      <c r="E12" s="270" t="s">
        <v>6174</v>
      </c>
      <c r="F12" s="229" t="s">
        <v>6168</v>
      </c>
      <c r="G12" s="228">
        <v>76522.0</v>
      </c>
      <c r="H12" s="229"/>
      <c r="I12" s="301"/>
      <c r="J12" s="228">
        <f>COUNTA(A19:A21)</f>
        <v>0</v>
      </c>
      <c r="K12" s="254" t="s">
        <v>125</v>
      </c>
      <c r="L12" s="280" t="s">
        <v>105</v>
      </c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</row>
    <row r="13" ht="12.75" customHeight="1">
      <c r="A13" s="265"/>
      <c r="B13" s="228"/>
      <c r="C13" s="229" t="s">
        <v>6175</v>
      </c>
      <c r="D13" s="229" t="s">
        <v>6176</v>
      </c>
      <c r="E13" s="270" t="s">
        <v>6177</v>
      </c>
      <c r="F13" s="229" t="s">
        <v>6168</v>
      </c>
      <c r="G13" s="228">
        <v>76522.0</v>
      </c>
      <c r="H13" s="229" t="s">
        <v>6178</v>
      </c>
      <c r="I13" s="229" t="s">
        <v>6179</v>
      </c>
      <c r="J13" s="228" t="s">
        <v>70</v>
      </c>
      <c r="K13" s="229"/>
      <c r="L13" s="280" t="s">
        <v>105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2.75" customHeight="1">
      <c r="A14" s="229"/>
      <c r="B14" s="228"/>
      <c r="C14" s="229" t="s">
        <v>6180</v>
      </c>
      <c r="D14" s="229" t="s">
        <v>6181</v>
      </c>
      <c r="E14" s="270" t="s">
        <v>6182</v>
      </c>
      <c r="F14" s="229" t="s">
        <v>153</v>
      </c>
      <c r="G14" s="228">
        <v>76549.0</v>
      </c>
      <c r="H14" s="229" t="s">
        <v>6183</v>
      </c>
      <c r="I14" s="229" t="s">
        <v>6184</v>
      </c>
      <c r="J14" s="228" t="s">
        <v>72</v>
      </c>
      <c r="K14" s="229"/>
      <c r="L14" s="280" t="s">
        <v>105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12.75" customHeight="1">
      <c r="A15" s="229"/>
      <c r="B15" s="228"/>
      <c r="C15" s="229" t="s">
        <v>6185</v>
      </c>
      <c r="D15" s="229" t="s">
        <v>823</v>
      </c>
      <c r="E15" s="270" t="s">
        <v>6186</v>
      </c>
      <c r="F15" s="229" t="s">
        <v>6187</v>
      </c>
      <c r="G15" s="228">
        <v>76539.0</v>
      </c>
      <c r="H15" s="229" t="s">
        <v>6188</v>
      </c>
      <c r="I15" s="229" t="s">
        <v>6189</v>
      </c>
      <c r="J15" s="248" t="s">
        <v>74</v>
      </c>
      <c r="K15" s="229"/>
      <c r="L15" s="280" t="s">
        <v>105</v>
      </c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</row>
    <row r="16" ht="12.0" customHeight="1">
      <c r="A16" s="229"/>
      <c r="B16" s="228"/>
      <c r="C16" s="229"/>
      <c r="D16" s="229"/>
      <c r="E16" s="266"/>
      <c r="F16" s="229"/>
      <c r="G16" s="228"/>
      <c r="H16" s="229"/>
      <c r="I16" s="229"/>
      <c r="J16" s="228" t="s">
        <v>76</v>
      </c>
      <c r="K16" s="229"/>
      <c r="L16" s="280" t="s">
        <v>105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9"/>
      <c r="B17" s="228"/>
      <c r="C17" s="229"/>
      <c r="D17" s="229"/>
      <c r="E17" s="266"/>
      <c r="F17" s="229"/>
      <c r="G17" s="228"/>
      <c r="H17" s="229"/>
      <c r="I17" s="229"/>
      <c r="J17" s="228" t="s">
        <v>78</v>
      </c>
      <c r="K17" s="229"/>
      <c r="L17" s="280" t="s">
        <v>105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9"/>
      <c r="B18" s="228"/>
      <c r="C18" s="229"/>
      <c r="D18" s="229"/>
      <c r="E18" s="266"/>
      <c r="F18" s="229"/>
      <c r="G18" s="228"/>
      <c r="H18" s="229"/>
      <c r="I18" s="229"/>
      <c r="J18" s="228" t="s">
        <v>80</v>
      </c>
      <c r="K18" s="229"/>
      <c r="L18" s="280" t="s">
        <v>105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0" customHeight="1">
      <c r="A19" s="229"/>
      <c r="B19" s="228"/>
      <c r="C19" s="229"/>
      <c r="D19" s="229"/>
      <c r="E19" s="266"/>
      <c r="F19" s="229"/>
      <c r="G19" s="228"/>
      <c r="H19" s="229"/>
      <c r="I19" s="229"/>
      <c r="J19" s="228"/>
      <c r="K19" s="229"/>
      <c r="L19" s="280" t="s">
        <v>105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0" customHeight="1">
      <c r="A20" s="229"/>
      <c r="B20" s="228"/>
      <c r="C20" s="229"/>
      <c r="D20" s="279"/>
      <c r="E20" s="266"/>
      <c r="F20" s="229"/>
      <c r="G20" s="228"/>
      <c r="H20" s="229"/>
      <c r="I20" s="229"/>
      <c r="J20" s="228"/>
      <c r="K20" s="229"/>
      <c r="L20" s="280" t="s">
        <v>105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5.0" customHeight="1">
      <c r="A21" s="229"/>
      <c r="B21" s="228"/>
      <c r="C21" s="229"/>
      <c r="D21" s="229"/>
      <c r="E21" s="266"/>
      <c r="F21" s="229"/>
      <c r="G21" s="228"/>
      <c r="H21" s="229"/>
      <c r="I21" s="229"/>
      <c r="J21" s="228"/>
      <c r="K21" s="229"/>
      <c r="L21" s="280" t="s">
        <v>105</v>
      </c>
      <c r="M21" s="23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</row>
    <row r="22" ht="27.0" customHeight="1">
      <c r="A22" s="262" t="s">
        <v>6190</v>
      </c>
      <c r="B22" s="238"/>
      <c r="C22" s="238"/>
      <c r="D22" s="239"/>
      <c r="E22" s="386" t="s">
        <v>6174</v>
      </c>
      <c r="F22" s="229" t="s">
        <v>6168</v>
      </c>
      <c r="G22" s="228">
        <v>76522.0</v>
      </c>
      <c r="H22" s="229"/>
      <c r="I22" s="301"/>
      <c r="J22" s="228">
        <f>COUNTA(A29:A31)</f>
        <v>0</v>
      </c>
      <c r="K22" s="254" t="s">
        <v>125</v>
      </c>
      <c r="L22" s="280" t="s">
        <v>105</v>
      </c>
      <c r="M22" s="250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</row>
    <row r="23" ht="12.75" customHeight="1">
      <c r="A23" s="265"/>
      <c r="B23" s="228"/>
      <c r="C23" s="229" t="s">
        <v>142</v>
      </c>
      <c r="D23" s="229" t="s">
        <v>1324</v>
      </c>
      <c r="E23" s="270" t="s">
        <v>6191</v>
      </c>
      <c r="F23" s="229" t="s">
        <v>6192</v>
      </c>
      <c r="G23" s="228">
        <v>76544.0</v>
      </c>
      <c r="H23" s="229" t="s">
        <v>6193</v>
      </c>
      <c r="I23" s="229" t="s">
        <v>6194</v>
      </c>
      <c r="J23" s="228" t="s">
        <v>70</v>
      </c>
      <c r="K23" s="229"/>
      <c r="L23" s="280" t="s">
        <v>105</v>
      </c>
      <c r="M23" s="23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</row>
    <row r="24" ht="27.0" customHeight="1">
      <c r="A24" s="229"/>
      <c r="B24" s="228"/>
      <c r="C24" s="229" t="s">
        <v>6195</v>
      </c>
      <c r="D24" s="229" t="s">
        <v>6196</v>
      </c>
      <c r="E24" s="270" t="s">
        <v>6197</v>
      </c>
      <c r="F24" s="229" t="s">
        <v>6198</v>
      </c>
      <c r="G24" s="228">
        <v>76522.0</v>
      </c>
      <c r="H24" s="229" t="s">
        <v>6199</v>
      </c>
      <c r="I24" s="229" t="s">
        <v>6200</v>
      </c>
      <c r="J24" s="228" t="s">
        <v>72</v>
      </c>
      <c r="K24" s="229"/>
      <c r="L24" s="280" t="s">
        <v>105</v>
      </c>
      <c r="M24" s="250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/>
    </row>
    <row r="25" ht="12.75" customHeight="1">
      <c r="A25" s="229"/>
      <c r="B25" s="228"/>
      <c r="C25" s="229" t="s">
        <v>6201</v>
      </c>
      <c r="D25" s="265" t="s">
        <v>5450</v>
      </c>
      <c r="E25" s="266" t="s">
        <v>6202</v>
      </c>
      <c r="F25" s="229" t="s">
        <v>6187</v>
      </c>
      <c r="G25" s="228">
        <v>76539.0</v>
      </c>
      <c r="H25" s="229" t="s">
        <v>6203</v>
      </c>
      <c r="I25" s="229" t="s">
        <v>6204</v>
      </c>
      <c r="J25" s="248" t="s">
        <v>74</v>
      </c>
      <c r="K25" s="229"/>
      <c r="L25" s="280" t="s">
        <v>105</v>
      </c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</row>
    <row r="26" ht="12.0" customHeight="1">
      <c r="A26" s="229"/>
      <c r="B26" s="228"/>
      <c r="C26" s="229"/>
      <c r="D26" s="229"/>
      <c r="E26" s="266"/>
      <c r="F26" s="229"/>
      <c r="G26" s="228"/>
      <c r="H26" s="229"/>
      <c r="I26" s="229"/>
      <c r="J26" s="228" t="s">
        <v>76</v>
      </c>
      <c r="K26" s="229"/>
      <c r="L26" s="280" t="s">
        <v>105</v>
      </c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</row>
    <row r="27" ht="12.0" customHeight="1">
      <c r="A27" s="229"/>
      <c r="B27" s="228"/>
      <c r="C27" s="229"/>
      <c r="D27" s="229"/>
      <c r="E27" s="266"/>
      <c r="F27" s="229"/>
      <c r="G27" s="228"/>
      <c r="H27" s="229"/>
      <c r="I27" s="229"/>
      <c r="J27" s="228" t="s">
        <v>78</v>
      </c>
      <c r="K27" s="229"/>
      <c r="L27" s="280" t="s">
        <v>105</v>
      </c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</row>
    <row r="28" ht="12.0" customHeight="1">
      <c r="A28" s="229"/>
      <c r="B28" s="228"/>
      <c r="C28" s="229"/>
      <c r="D28" s="229"/>
      <c r="E28" s="266"/>
      <c r="F28" s="229"/>
      <c r="G28" s="228"/>
      <c r="H28" s="229"/>
      <c r="I28" s="229"/>
      <c r="J28" s="228" t="s">
        <v>80</v>
      </c>
      <c r="K28" s="229"/>
      <c r="L28" s="280" t="s">
        <v>105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</row>
    <row r="29" ht="12.0" customHeight="1">
      <c r="A29" s="229"/>
      <c r="B29" s="228"/>
      <c r="C29" s="229"/>
      <c r="D29" s="229"/>
      <c r="E29" s="266"/>
      <c r="F29" s="229"/>
      <c r="G29" s="228"/>
      <c r="H29" s="229"/>
      <c r="I29" s="229"/>
      <c r="J29" s="228"/>
      <c r="K29" s="229"/>
      <c r="L29" s="280" t="s">
        <v>105</v>
      </c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</row>
    <row r="30" ht="12.0" customHeight="1">
      <c r="A30" s="229"/>
      <c r="B30" s="228"/>
      <c r="C30" s="229"/>
      <c r="D30" s="229"/>
      <c r="E30" s="266"/>
      <c r="F30" s="229"/>
      <c r="G30" s="228"/>
      <c r="H30" s="229"/>
      <c r="I30" s="229"/>
      <c r="J30" s="228"/>
      <c r="K30" s="229"/>
      <c r="L30" s="280" t="s">
        <v>105</v>
      </c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</row>
    <row r="31" ht="15.0" customHeight="1">
      <c r="A31" s="229"/>
      <c r="B31" s="228"/>
      <c r="C31" s="229"/>
      <c r="D31" s="229"/>
      <c r="E31" s="266"/>
      <c r="F31" s="229"/>
      <c r="G31" s="228"/>
      <c r="H31" s="229"/>
      <c r="I31" s="229"/>
      <c r="J31" s="228"/>
      <c r="K31" s="229"/>
      <c r="L31" s="280" t="s">
        <v>105</v>
      </c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</row>
    <row r="32" ht="12.75" customHeight="1">
      <c r="A32" s="262" t="s">
        <v>6205</v>
      </c>
      <c r="B32" s="238"/>
      <c r="C32" s="238"/>
      <c r="D32" s="239"/>
      <c r="E32" s="298" t="s">
        <v>6174</v>
      </c>
      <c r="F32" s="229" t="s">
        <v>6168</v>
      </c>
      <c r="G32" s="228">
        <v>76522.0</v>
      </c>
      <c r="H32" s="229"/>
      <c r="I32" s="301"/>
      <c r="J32" s="228">
        <f>COUNTA(A39:A41)</f>
        <v>0</v>
      </c>
      <c r="K32" s="254" t="s">
        <v>125</v>
      </c>
      <c r="L32" s="280" t="s">
        <v>105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12.75" customHeight="1">
      <c r="A33" s="265"/>
      <c r="B33" s="228"/>
      <c r="C33" s="229" t="s">
        <v>6206</v>
      </c>
      <c r="D33" s="229" t="s">
        <v>6207</v>
      </c>
      <c r="E33" s="270" t="s">
        <v>6208</v>
      </c>
      <c r="F33" s="229" t="s">
        <v>6209</v>
      </c>
      <c r="G33" s="228">
        <v>76550.0</v>
      </c>
      <c r="H33" s="229" t="s">
        <v>6210</v>
      </c>
      <c r="I33" s="229" t="s">
        <v>6211</v>
      </c>
      <c r="J33" s="228" t="s">
        <v>70</v>
      </c>
      <c r="K33" s="229"/>
      <c r="L33" s="280" t="s">
        <v>105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12.75" customHeight="1">
      <c r="A34" s="229"/>
      <c r="B34" s="228"/>
      <c r="C34" s="229" t="s">
        <v>6212</v>
      </c>
      <c r="D34" s="229" t="s">
        <v>6213</v>
      </c>
      <c r="E34" s="270" t="s">
        <v>6214</v>
      </c>
      <c r="F34" s="229" t="s">
        <v>6168</v>
      </c>
      <c r="G34" s="228">
        <v>76522.0</v>
      </c>
      <c r="H34" s="229" t="s">
        <v>6215</v>
      </c>
      <c r="I34" s="229" t="s">
        <v>6216</v>
      </c>
      <c r="J34" s="228" t="s">
        <v>72</v>
      </c>
      <c r="K34" s="229"/>
      <c r="L34" s="280" t="s">
        <v>105</v>
      </c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ht="26.25" customHeight="1">
      <c r="A35" s="229"/>
      <c r="B35" s="228"/>
      <c r="C35" s="229" t="s">
        <v>6217</v>
      </c>
      <c r="D35" s="229" t="s">
        <v>6218</v>
      </c>
      <c r="E35" s="270" t="s">
        <v>6219</v>
      </c>
      <c r="F35" s="229" t="s">
        <v>6192</v>
      </c>
      <c r="G35" s="228">
        <v>76544.0</v>
      </c>
      <c r="H35" s="229" t="s">
        <v>6220</v>
      </c>
      <c r="I35" s="229" t="s">
        <v>6221</v>
      </c>
      <c r="J35" s="228" t="s">
        <v>74</v>
      </c>
      <c r="K35" s="229"/>
      <c r="L35" s="280" t="s">
        <v>105</v>
      </c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</row>
    <row r="36" ht="12.0" customHeight="1">
      <c r="A36" s="229"/>
      <c r="B36" s="228"/>
      <c r="C36" s="229"/>
      <c r="D36" s="229"/>
      <c r="E36" s="266"/>
      <c r="F36" s="229"/>
      <c r="G36" s="228"/>
      <c r="H36" s="229"/>
      <c r="I36" s="229"/>
      <c r="J36" s="228" t="s">
        <v>76</v>
      </c>
      <c r="K36" s="229"/>
      <c r="L36" s="280" t="s">
        <v>105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12.0" customHeight="1">
      <c r="A37" s="229"/>
      <c r="B37" s="228"/>
      <c r="C37" s="229"/>
      <c r="D37" s="229"/>
      <c r="E37" s="266"/>
      <c r="F37" s="229"/>
      <c r="G37" s="228"/>
      <c r="H37" s="229"/>
      <c r="I37" s="229"/>
      <c r="J37" s="228" t="s">
        <v>78</v>
      </c>
      <c r="K37" s="229"/>
      <c r="L37" s="280" t="s">
        <v>105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12.0" customHeight="1">
      <c r="A38" s="229"/>
      <c r="B38" s="228"/>
      <c r="C38" s="229"/>
      <c r="D38" s="229"/>
      <c r="E38" s="266"/>
      <c r="F38" s="229"/>
      <c r="G38" s="228"/>
      <c r="H38" s="229"/>
      <c r="I38" s="229"/>
      <c r="J38" s="228" t="s">
        <v>80</v>
      </c>
      <c r="K38" s="229"/>
      <c r="L38" s="280" t="s">
        <v>105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15.0" customHeight="1">
      <c r="A39" s="229"/>
      <c r="B39" s="228"/>
      <c r="C39" s="229"/>
      <c r="D39" s="229"/>
      <c r="E39" s="266"/>
      <c r="F39" s="229"/>
      <c r="G39" s="228"/>
      <c r="H39" s="229"/>
      <c r="I39" s="229"/>
      <c r="J39" s="228"/>
      <c r="K39" s="229"/>
      <c r="L39" s="280" t="s">
        <v>105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12.0" customHeight="1">
      <c r="A40" s="229"/>
      <c r="B40" s="228"/>
      <c r="C40" s="229"/>
      <c r="D40" s="229"/>
      <c r="E40" s="266"/>
      <c r="F40" s="229"/>
      <c r="G40" s="228"/>
      <c r="H40" s="229"/>
      <c r="I40" s="229"/>
      <c r="J40" s="228"/>
      <c r="K40" s="229"/>
      <c r="L40" s="280" t="s">
        <v>105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5.0" customHeight="1">
      <c r="A41" s="229"/>
      <c r="B41" s="228"/>
      <c r="C41" s="229"/>
      <c r="D41" s="229"/>
      <c r="E41" s="266"/>
      <c r="F41" s="229"/>
      <c r="G41" s="228"/>
      <c r="H41" s="229"/>
      <c r="I41" s="229"/>
      <c r="J41" s="228"/>
      <c r="K41" s="229"/>
      <c r="L41" s="280" t="s">
        <v>105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15.0" customHeight="1">
      <c r="A42" s="262" t="s">
        <v>6222</v>
      </c>
      <c r="B42" s="238"/>
      <c r="C42" s="238"/>
      <c r="D42" s="239"/>
      <c r="E42" s="386" t="s">
        <v>6223</v>
      </c>
      <c r="F42" s="229" t="s">
        <v>6158</v>
      </c>
      <c r="G42" s="228">
        <v>76528.0</v>
      </c>
      <c r="H42" s="229"/>
      <c r="I42" s="301"/>
      <c r="J42" s="228">
        <f>COUNTA(A49:A51)</f>
        <v>0</v>
      </c>
      <c r="K42" s="254" t="s">
        <v>125</v>
      </c>
      <c r="L42" s="280" t="s">
        <v>105</v>
      </c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</row>
    <row r="43" ht="12.75" customHeight="1">
      <c r="A43" s="265"/>
      <c r="B43" s="228"/>
      <c r="C43" s="229" t="s">
        <v>35</v>
      </c>
      <c r="D43" s="229" t="s">
        <v>6224</v>
      </c>
      <c r="E43" s="270" t="s">
        <v>6225</v>
      </c>
      <c r="F43" s="229" t="s">
        <v>6226</v>
      </c>
      <c r="G43" s="228">
        <v>76525.0</v>
      </c>
      <c r="H43" s="229" t="s">
        <v>6227</v>
      </c>
      <c r="I43" s="229" t="s">
        <v>6228</v>
      </c>
      <c r="J43" s="228" t="s">
        <v>70</v>
      </c>
      <c r="K43" s="229"/>
      <c r="L43" s="280" t="s">
        <v>105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12.75" customHeight="1">
      <c r="A44" s="229"/>
      <c r="B44" s="228"/>
      <c r="C44" s="229" t="s">
        <v>6229</v>
      </c>
      <c r="D44" s="229" t="s">
        <v>6230</v>
      </c>
      <c r="E44" s="270" t="s">
        <v>6231</v>
      </c>
      <c r="F44" s="229" t="s">
        <v>6158</v>
      </c>
      <c r="G44" s="228">
        <v>76528.0</v>
      </c>
      <c r="H44" s="229" t="s">
        <v>649</v>
      </c>
      <c r="I44" s="268" t="s">
        <v>6232</v>
      </c>
      <c r="J44" s="228" t="s">
        <v>72</v>
      </c>
      <c r="K44" s="229"/>
      <c r="L44" s="280" t="s">
        <v>105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12.75" customHeight="1">
      <c r="A45" s="229"/>
      <c r="B45" s="228"/>
      <c r="C45" s="229" t="s">
        <v>6233</v>
      </c>
      <c r="D45" s="229" t="s">
        <v>6234</v>
      </c>
      <c r="E45" s="270" t="s">
        <v>6235</v>
      </c>
      <c r="F45" s="229" t="s">
        <v>6158</v>
      </c>
      <c r="G45" s="228">
        <v>76528.0</v>
      </c>
      <c r="H45" s="229" t="s">
        <v>649</v>
      </c>
      <c r="I45" s="301" t="s">
        <v>6236</v>
      </c>
      <c r="J45" s="248" t="s">
        <v>74</v>
      </c>
      <c r="K45" s="229"/>
      <c r="L45" s="280" t="s">
        <v>105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2.0" customHeight="1">
      <c r="A46" s="229"/>
      <c r="B46" s="228"/>
      <c r="C46" s="229"/>
      <c r="D46" s="229"/>
      <c r="E46" s="266"/>
      <c r="F46" s="229"/>
      <c r="G46" s="228"/>
      <c r="H46" s="229"/>
      <c r="I46" s="229"/>
      <c r="J46" s="228" t="s">
        <v>76</v>
      </c>
      <c r="K46" s="229"/>
      <c r="L46" s="280" t="s">
        <v>105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15.0" customHeight="1">
      <c r="A47" s="229"/>
      <c r="B47" s="228"/>
      <c r="C47" s="229"/>
      <c r="D47" s="229"/>
      <c r="E47" s="266"/>
      <c r="F47" s="229"/>
      <c r="G47" s="228"/>
      <c r="H47" s="229"/>
      <c r="I47" s="229"/>
      <c r="J47" s="228" t="s">
        <v>78</v>
      </c>
      <c r="K47" s="229"/>
      <c r="L47" s="280" t="s">
        <v>105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2.0" customHeight="1">
      <c r="A48" s="229"/>
      <c r="B48" s="228"/>
      <c r="C48" s="229"/>
      <c r="D48" s="229"/>
      <c r="E48" s="266"/>
      <c r="F48" s="229"/>
      <c r="G48" s="228"/>
      <c r="H48" s="229"/>
      <c r="I48" s="229"/>
      <c r="J48" s="228" t="s">
        <v>80</v>
      </c>
      <c r="K48" s="229"/>
      <c r="L48" s="280" t="s">
        <v>105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12.0" customHeight="1">
      <c r="A49" s="229"/>
      <c r="B49" s="228"/>
      <c r="C49" s="229"/>
      <c r="D49" s="229"/>
      <c r="E49" s="266"/>
      <c r="F49" s="229"/>
      <c r="G49" s="228"/>
      <c r="H49" s="229"/>
      <c r="I49" s="229"/>
      <c r="J49" s="228"/>
      <c r="K49" s="229"/>
      <c r="L49" s="280" t="s">
        <v>105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12.0" customHeight="1">
      <c r="A50" s="229"/>
      <c r="B50" s="228"/>
      <c r="C50" s="229"/>
      <c r="D50" s="229"/>
      <c r="E50" s="266"/>
      <c r="F50" s="229"/>
      <c r="G50" s="228"/>
      <c r="H50" s="229"/>
      <c r="I50" s="229"/>
      <c r="J50" s="228"/>
      <c r="K50" s="229"/>
      <c r="L50" s="280" t="s">
        <v>105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5.0" customHeight="1">
      <c r="A51" s="229"/>
      <c r="B51" s="228"/>
      <c r="C51" s="229"/>
      <c r="D51" s="229"/>
      <c r="E51" s="266"/>
      <c r="F51" s="229"/>
      <c r="G51" s="228"/>
      <c r="H51" s="229"/>
      <c r="I51" s="229"/>
      <c r="J51" s="228"/>
      <c r="K51" s="229"/>
      <c r="L51" s="280" t="s">
        <v>105</v>
      </c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</row>
    <row r="52" ht="12.75" customHeight="1">
      <c r="A52" s="262" t="s">
        <v>6237</v>
      </c>
      <c r="B52" s="238"/>
      <c r="C52" s="238"/>
      <c r="D52" s="239"/>
      <c r="E52" s="298" t="s">
        <v>6238</v>
      </c>
      <c r="F52" s="229" t="s">
        <v>153</v>
      </c>
      <c r="G52" s="228">
        <v>76542.0</v>
      </c>
      <c r="H52" s="229"/>
      <c r="I52" s="301"/>
      <c r="J52" s="228">
        <f>COUNTA(A59:A61)</f>
        <v>0</v>
      </c>
      <c r="K52" s="254" t="s">
        <v>125</v>
      </c>
      <c r="L52" s="280" t="s">
        <v>105</v>
      </c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</row>
    <row r="53" ht="27.0" customHeight="1">
      <c r="A53" s="229"/>
      <c r="B53" s="228"/>
      <c r="C53" s="229" t="s">
        <v>5660</v>
      </c>
      <c r="D53" s="229" t="s">
        <v>6239</v>
      </c>
      <c r="E53" s="270" t="s">
        <v>6240</v>
      </c>
      <c r="F53" s="227" t="s">
        <v>6241</v>
      </c>
      <c r="G53" s="228">
        <v>76548.0</v>
      </c>
      <c r="H53" s="227" t="s">
        <v>6242</v>
      </c>
      <c r="I53" s="227" t="s">
        <v>6243</v>
      </c>
      <c r="J53" s="228" t="s">
        <v>70</v>
      </c>
      <c r="K53" s="229"/>
      <c r="L53" s="280" t="s">
        <v>105</v>
      </c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</row>
    <row r="54" ht="12.75" customHeight="1">
      <c r="A54" s="229"/>
      <c r="B54" s="228"/>
      <c r="C54" s="265" t="s">
        <v>5209</v>
      </c>
      <c r="D54" s="265" t="s">
        <v>6244</v>
      </c>
      <c r="E54" s="266" t="s">
        <v>6245</v>
      </c>
      <c r="F54" s="246" t="s">
        <v>6241</v>
      </c>
      <c r="G54" s="248">
        <v>76548.0</v>
      </c>
      <c r="H54" s="246" t="s">
        <v>6246</v>
      </c>
      <c r="I54" s="246" t="s">
        <v>6247</v>
      </c>
      <c r="J54" s="228" t="s">
        <v>72</v>
      </c>
      <c r="K54" s="229"/>
      <c r="L54" s="280" t="s">
        <v>105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2.75" customHeight="1">
      <c r="A55" s="229"/>
      <c r="B55" s="228"/>
      <c r="C55" s="265" t="s">
        <v>631</v>
      </c>
      <c r="D55" s="265" t="s">
        <v>6248</v>
      </c>
      <c r="E55" s="266" t="s">
        <v>6249</v>
      </c>
      <c r="F55" s="246" t="s">
        <v>6241</v>
      </c>
      <c r="G55" s="248">
        <v>76548.0</v>
      </c>
      <c r="H55" s="246" t="s">
        <v>6250</v>
      </c>
      <c r="I55" s="246" t="s">
        <v>6251</v>
      </c>
      <c r="J55" s="248" t="s">
        <v>74</v>
      </c>
      <c r="K55" s="229"/>
      <c r="L55" s="280" t="s">
        <v>105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2.0" customHeight="1">
      <c r="A56" s="229"/>
      <c r="B56" s="228"/>
      <c r="C56" s="229"/>
      <c r="D56" s="229"/>
      <c r="E56" s="266"/>
      <c r="F56" s="229"/>
      <c r="G56" s="228"/>
      <c r="H56" s="229"/>
      <c r="I56" s="229"/>
      <c r="J56" s="228" t="s">
        <v>76</v>
      </c>
      <c r="K56" s="229"/>
      <c r="L56" s="280" t="s">
        <v>105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0" customHeight="1">
      <c r="A57" s="229"/>
      <c r="B57" s="228"/>
      <c r="C57" s="229"/>
      <c r="D57" s="229"/>
      <c r="E57" s="266"/>
      <c r="F57" s="229"/>
      <c r="G57" s="228"/>
      <c r="H57" s="229"/>
      <c r="I57" s="229"/>
      <c r="J57" s="228" t="s">
        <v>78</v>
      </c>
      <c r="K57" s="229"/>
      <c r="L57" s="280" t="s">
        <v>105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2.0" customHeight="1">
      <c r="A58" s="229"/>
      <c r="B58" s="228"/>
      <c r="C58" s="229"/>
      <c r="D58" s="229"/>
      <c r="E58" s="266"/>
      <c r="F58" s="229"/>
      <c r="G58" s="228"/>
      <c r="H58" s="229"/>
      <c r="I58" s="229"/>
      <c r="J58" s="228" t="s">
        <v>80</v>
      </c>
      <c r="K58" s="229"/>
      <c r="L58" s="280" t="s">
        <v>105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2.0" customHeight="1">
      <c r="A59" s="229"/>
      <c r="B59" s="228"/>
      <c r="C59" s="229"/>
      <c r="D59" s="229"/>
      <c r="E59" s="266"/>
      <c r="F59" s="229"/>
      <c r="G59" s="228"/>
      <c r="H59" s="229"/>
      <c r="I59" s="229"/>
      <c r="J59" s="228"/>
      <c r="K59" s="229"/>
      <c r="L59" s="280" t="s">
        <v>105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12.0" customHeight="1">
      <c r="A60" s="229"/>
      <c r="B60" s="228"/>
      <c r="C60" s="229"/>
      <c r="D60" s="229"/>
      <c r="E60" s="266"/>
      <c r="F60" s="229"/>
      <c r="G60" s="228"/>
      <c r="H60" s="229"/>
      <c r="I60" s="229"/>
      <c r="J60" s="228"/>
      <c r="K60" s="229"/>
      <c r="L60" s="280" t="s">
        <v>105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15.0" customHeight="1">
      <c r="A61" s="229"/>
      <c r="B61" s="228"/>
      <c r="C61" s="229"/>
      <c r="D61" s="229"/>
      <c r="E61" s="266"/>
      <c r="F61" s="229"/>
      <c r="G61" s="228"/>
      <c r="H61" s="229"/>
      <c r="I61" s="229"/>
      <c r="J61" s="228"/>
      <c r="K61" s="229"/>
      <c r="L61" s="280" t="s">
        <v>105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2.75" customHeight="1">
      <c r="A62" s="262" t="s">
        <v>6252</v>
      </c>
      <c r="B62" s="238"/>
      <c r="C62" s="238"/>
      <c r="D62" s="239"/>
      <c r="E62" s="298" t="s">
        <v>6155</v>
      </c>
      <c r="F62" s="229" t="s">
        <v>153</v>
      </c>
      <c r="G62" s="228">
        <v>76542.0</v>
      </c>
      <c r="H62" s="229"/>
      <c r="I62" s="229" t="s">
        <v>6253</v>
      </c>
      <c r="J62" s="228">
        <f>COUNTA(A69:A71)</f>
        <v>0</v>
      </c>
      <c r="K62" s="254" t="s">
        <v>125</v>
      </c>
      <c r="L62" s="280" t="s">
        <v>105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12.75" customHeight="1">
      <c r="A63" s="265"/>
      <c r="B63" s="228"/>
      <c r="C63" s="229" t="s">
        <v>3504</v>
      </c>
      <c r="D63" s="229" t="s">
        <v>3450</v>
      </c>
      <c r="E63" s="270" t="s">
        <v>6254</v>
      </c>
      <c r="F63" s="229" t="s">
        <v>153</v>
      </c>
      <c r="G63" s="228">
        <v>76549.0</v>
      </c>
      <c r="H63" s="229" t="s">
        <v>6255</v>
      </c>
      <c r="I63" s="229" t="s">
        <v>6256</v>
      </c>
      <c r="J63" s="228" t="s">
        <v>70</v>
      </c>
      <c r="K63" s="229"/>
      <c r="L63" s="280" t="s">
        <v>105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12.75" customHeight="1">
      <c r="A64" s="229"/>
      <c r="B64" s="228"/>
      <c r="C64" s="229" t="s">
        <v>6257</v>
      </c>
      <c r="D64" s="229" t="s">
        <v>6258</v>
      </c>
      <c r="E64" s="270" t="s">
        <v>6259</v>
      </c>
      <c r="F64" s="229" t="s">
        <v>6241</v>
      </c>
      <c r="G64" s="228">
        <v>76548.0</v>
      </c>
      <c r="H64" s="229" t="s">
        <v>6260</v>
      </c>
      <c r="I64" s="229" t="s">
        <v>6261</v>
      </c>
      <c r="J64" s="228" t="s">
        <v>72</v>
      </c>
      <c r="K64" s="229"/>
      <c r="L64" s="280" t="s">
        <v>105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12.75" customHeight="1">
      <c r="A65" s="229"/>
      <c r="B65" s="228"/>
      <c r="C65" s="229" t="s">
        <v>6262</v>
      </c>
      <c r="D65" s="229" t="s">
        <v>6263</v>
      </c>
      <c r="E65" s="270" t="s">
        <v>6264</v>
      </c>
      <c r="F65" s="229" t="s">
        <v>6168</v>
      </c>
      <c r="G65" s="228">
        <v>76522.0</v>
      </c>
      <c r="H65" s="229" t="s">
        <v>649</v>
      </c>
      <c r="I65" s="229" t="s">
        <v>6265</v>
      </c>
      <c r="J65" s="248" t="s">
        <v>74</v>
      </c>
      <c r="K65" s="229"/>
      <c r="L65" s="280" t="s">
        <v>105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12.0" customHeight="1">
      <c r="A66" s="229"/>
      <c r="B66" s="228"/>
      <c r="C66" s="229"/>
      <c r="D66" s="229"/>
      <c r="E66" s="266"/>
      <c r="F66" s="229"/>
      <c r="G66" s="228"/>
      <c r="H66" s="229"/>
      <c r="I66" s="229"/>
      <c r="J66" s="228" t="s">
        <v>76</v>
      </c>
      <c r="K66" s="229"/>
      <c r="L66" s="280" t="s">
        <v>105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2.0" customHeight="1">
      <c r="A67" s="229"/>
      <c r="B67" s="228"/>
      <c r="C67" s="229"/>
      <c r="D67" s="229"/>
      <c r="E67" s="266"/>
      <c r="F67" s="229"/>
      <c r="G67" s="228"/>
      <c r="H67" s="229"/>
      <c r="I67" s="229"/>
      <c r="J67" s="228" t="s">
        <v>78</v>
      </c>
      <c r="K67" s="229"/>
      <c r="L67" s="280" t="s">
        <v>105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12.0" customHeight="1">
      <c r="A68" s="229"/>
      <c r="B68" s="228"/>
      <c r="C68" s="229"/>
      <c r="D68" s="229"/>
      <c r="E68" s="266"/>
      <c r="F68" s="229"/>
      <c r="G68" s="228"/>
      <c r="H68" s="229"/>
      <c r="I68" s="229"/>
      <c r="J68" s="228" t="s">
        <v>80</v>
      </c>
      <c r="K68" s="229"/>
      <c r="L68" s="280" t="s">
        <v>105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12.0" customHeight="1">
      <c r="A69" s="229"/>
      <c r="B69" s="228"/>
      <c r="C69" s="229"/>
      <c r="D69" s="229"/>
      <c r="E69" s="266"/>
      <c r="F69" s="229"/>
      <c r="G69" s="228"/>
      <c r="H69" s="229"/>
      <c r="I69" s="229"/>
      <c r="J69" s="228"/>
      <c r="K69" s="229"/>
      <c r="L69" s="280" t="s">
        <v>105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12.0" customHeight="1">
      <c r="A70" s="229"/>
      <c r="B70" s="228"/>
      <c r="C70" s="229"/>
      <c r="D70" s="229"/>
      <c r="E70" s="266"/>
      <c r="F70" s="229"/>
      <c r="G70" s="228"/>
      <c r="H70" s="229"/>
      <c r="I70" s="229"/>
      <c r="J70" s="228"/>
      <c r="K70" s="229"/>
      <c r="L70" s="280" t="s">
        <v>105</v>
      </c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</row>
    <row r="71" ht="15.0" customHeight="1">
      <c r="A71" s="229"/>
      <c r="B71" s="228"/>
      <c r="C71" s="229"/>
      <c r="D71" s="229"/>
      <c r="E71" s="266"/>
      <c r="F71" s="229"/>
      <c r="G71" s="228"/>
      <c r="H71" s="229"/>
      <c r="I71" s="229"/>
      <c r="J71" s="228"/>
      <c r="K71" s="229"/>
      <c r="L71" s="280" t="s">
        <v>105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2.75" customHeight="1">
      <c r="A72" s="262" t="s">
        <v>6266</v>
      </c>
      <c r="B72" s="238"/>
      <c r="C72" s="238"/>
      <c r="D72" s="239"/>
      <c r="E72" s="298" t="s">
        <v>6155</v>
      </c>
      <c r="F72" s="229" t="s">
        <v>153</v>
      </c>
      <c r="G72" s="228">
        <v>76542.0</v>
      </c>
      <c r="H72" s="229"/>
      <c r="I72" s="301"/>
      <c r="J72" s="228">
        <f>COUNTA(A79:A81)</f>
        <v>0</v>
      </c>
      <c r="K72" s="254" t="s">
        <v>125</v>
      </c>
      <c r="L72" s="280" t="s">
        <v>105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75" customHeight="1">
      <c r="A73" s="265"/>
      <c r="B73" s="228"/>
      <c r="C73" s="265" t="s">
        <v>4193</v>
      </c>
      <c r="D73" s="265" t="s">
        <v>6267</v>
      </c>
      <c r="E73" s="266" t="s">
        <v>6268</v>
      </c>
      <c r="F73" s="246" t="s">
        <v>153</v>
      </c>
      <c r="G73" s="248">
        <v>76542.0</v>
      </c>
      <c r="H73" s="246" t="s">
        <v>6269</v>
      </c>
      <c r="I73" s="246" t="s">
        <v>6270</v>
      </c>
      <c r="J73" s="228" t="s">
        <v>70</v>
      </c>
      <c r="K73" s="229"/>
      <c r="L73" s="280" t="s">
        <v>105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12.75" customHeight="1">
      <c r="A74" s="229"/>
      <c r="B74" s="228"/>
      <c r="C74" s="231" t="s">
        <v>6271</v>
      </c>
      <c r="D74" s="231" t="s">
        <v>6272</v>
      </c>
      <c r="E74" s="266" t="s">
        <v>6273</v>
      </c>
      <c r="F74" s="246" t="s">
        <v>153</v>
      </c>
      <c r="G74" s="248">
        <v>76542.0</v>
      </c>
      <c r="H74" s="246"/>
      <c r="I74" s="246" t="s">
        <v>6274</v>
      </c>
      <c r="J74" s="228" t="s">
        <v>72</v>
      </c>
      <c r="K74" s="229"/>
      <c r="L74" s="280" t="s">
        <v>105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12.75" customHeight="1">
      <c r="A75" s="229"/>
      <c r="B75" s="228"/>
      <c r="C75" s="265" t="s">
        <v>6275</v>
      </c>
      <c r="D75" s="265" t="s">
        <v>580</v>
      </c>
      <c r="E75" s="266" t="s">
        <v>6276</v>
      </c>
      <c r="F75" s="246" t="s">
        <v>153</v>
      </c>
      <c r="G75" s="248">
        <v>76542.0</v>
      </c>
      <c r="H75" s="246" t="s">
        <v>6277</v>
      </c>
      <c r="I75" s="229" t="s">
        <v>6278</v>
      </c>
      <c r="J75" s="248" t="s">
        <v>74</v>
      </c>
      <c r="K75" s="229"/>
      <c r="L75" s="280" t="s">
        <v>105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0" customHeight="1">
      <c r="A76" s="229"/>
      <c r="B76" s="228"/>
      <c r="C76" s="229"/>
      <c r="D76" s="229"/>
      <c r="E76" s="266"/>
      <c r="F76" s="229"/>
      <c r="G76" s="228"/>
      <c r="H76" s="229"/>
      <c r="I76" s="229"/>
      <c r="J76" s="228" t="s">
        <v>76</v>
      </c>
      <c r="K76" s="229"/>
      <c r="L76" s="280" t="s">
        <v>105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12.0" customHeight="1">
      <c r="A77" s="229"/>
      <c r="B77" s="228"/>
      <c r="C77" s="229"/>
      <c r="D77" s="229"/>
      <c r="E77" s="266"/>
      <c r="F77" s="229"/>
      <c r="G77" s="228"/>
      <c r="H77" s="229"/>
      <c r="I77" s="229"/>
      <c r="J77" s="228" t="s">
        <v>78</v>
      </c>
      <c r="K77" s="229"/>
      <c r="L77" s="280" t="s">
        <v>105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12.0" customHeight="1">
      <c r="A78" s="229"/>
      <c r="B78" s="228"/>
      <c r="C78" s="229"/>
      <c r="D78" s="229"/>
      <c r="E78" s="266"/>
      <c r="F78" s="229"/>
      <c r="G78" s="228"/>
      <c r="H78" s="229"/>
      <c r="I78" s="229"/>
      <c r="J78" s="228" t="s">
        <v>80</v>
      </c>
      <c r="K78" s="229"/>
      <c r="L78" s="280" t="s">
        <v>105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0" customHeight="1">
      <c r="A79" s="229"/>
      <c r="B79" s="228"/>
      <c r="C79" s="229"/>
      <c r="D79" s="229"/>
      <c r="E79" s="266"/>
      <c r="F79" s="229"/>
      <c r="G79" s="228"/>
      <c r="H79" s="229"/>
      <c r="I79" s="229"/>
      <c r="J79" s="228"/>
      <c r="K79" s="229"/>
      <c r="L79" s="280" t="s">
        <v>105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2.0" customHeight="1">
      <c r="A80" s="229"/>
      <c r="B80" s="228"/>
      <c r="C80" s="229"/>
      <c r="D80" s="229"/>
      <c r="E80" s="266"/>
      <c r="F80" s="229"/>
      <c r="G80" s="228"/>
      <c r="H80" s="229"/>
      <c r="I80" s="229"/>
      <c r="J80" s="228"/>
      <c r="K80" s="229"/>
      <c r="L80" s="280" t="s">
        <v>105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5.0" customHeight="1">
      <c r="A81" s="229"/>
      <c r="B81" s="228"/>
      <c r="C81" s="229"/>
      <c r="D81" s="229"/>
      <c r="E81" s="266"/>
      <c r="F81" s="229"/>
      <c r="G81" s="228"/>
      <c r="H81" s="229"/>
      <c r="I81" s="229"/>
      <c r="J81" s="228"/>
      <c r="K81" s="229"/>
      <c r="L81" s="280" t="s">
        <v>105</v>
      </c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</row>
    <row r="82" ht="12.75" customHeight="1">
      <c r="A82" s="262" t="s">
        <v>6279</v>
      </c>
      <c r="B82" s="238"/>
      <c r="C82" s="238"/>
      <c r="D82" s="239"/>
      <c r="E82" s="298" t="s">
        <v>6155</v>
      </c>
      <c r="F82" s="229" t="s">
        <v>153</v>
      </c>
      <c r="G82" s="228">
        <v>76542.0</v>
      </c>
      <c r="H82" s="229"/>
      <c r="I82" s="301"/>
      <c r="J82" s="228">
        <f>COUNTA(A89:A91)</f>
        <v>0</v>
      </c>
      <c r="K82" s="254" t="s">
        <v>125</v>
      </c>
      <c r="L82" s="280" t="s">
        <v>105</v>
      </c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</row>
    <row r="83" ht="26.25" customHeight="1">
      <c r="A83" s="265"/>
      <c r="B83" s="228"/>
      <c r="C83" s="229" t="s">
        <v>1924</v>
      </c>
      <c r="D83" s="229" t="s">
        <v>6280</v>
      </c>
      <c r="E83" s="270" t="s">
        <v>6281</v>
      </c>
      <c r="F83" s="229" t="s">
        <v>153</v>
      </c>
      <c r="G83" s="228">
        <v>76542.0</v>
      </c>
      <c r="H83" s="229" t="s">
        <v>6282</v>
      </c>
      <c r="I83" s="229" t="s">
        <v>6283</v>
      </c>
      <c r="J83" s="228" t="s">
        <v>70</v>
      </c>
      <c r="K83" s="229"/>
      <c r="L83" s="280" t="s">
        <v>105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2.75" customHeight="1">
      <c r="A84" s="229"/>
      <c r="B84" s="228"/>
      <c r="C84" s="229" t="s">
        <v>6284</v>
      </c>
      <c r="D84" s="229" t="s">
        <v>4748</v>
      </c>
      <c r="E84" s="270" t="s">
        <v>6285</v>
      </c>
      <c r="F84" s="229" t="s">
        <v>153</v>
      </c>
      <c r="G84" s="228">
        <v>76542.0</v>
      </c>
      <c r="H84" s="229" t="s">
        <v>649</v>
      </c>
      <c r="I84" s="229" t="s">
        <v>6286</v>
      </c>
      <c r="J84" s="228" t="s">
        <v>72</v>
      </c>
      <c r="K84" s="229"/>
      <c r="L84" s="280" t="s">
        <v>105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2.75" customHeight="1">
      <c r="A85" s="229"/>
      <c r="B85" s="228"/>
      <c r="C85" s="229" t="s">
        <v>1831</v>
      </c>
      <c r="D85" s="229" t="s">
        <v>6287</v>
      </c>
      <c r="E85" s="270" t="s">
        <v>6288</v>
      </c>
      <c r="F85" s="229" t="s">
        <v>6192</v>
      </c>
      <c r="G85" s="228">
        <v>76544.0</v>
      </c>
      <c r="H85" s="229" t="s">
        <v>649</v>
      </c>
      <c r="I85" s="229" t="s">
        <v>6289</v>
      </c>
      <c r="J85" s="248" t="s">
        <v>74</v>
      </c>
      <c r="K85" s="229"/>
      <c r="L85" s="280" t="s">
        <v>105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12.0" customHeight="1">
      <c r="A86" s="229"/>
      <c r="B86" s="228"/>
      <c r="C86" s="229"/>
      <c r="D86" s="229"/>
      <c r="E86" s="266"/>
      <c r="F86" s="229"/>
      <c r="G86" s="228"/>
      <c r="H86" s="229"/>
      <c r="I86" s="229"/>
      <c r="J86" s="228" t="s">
        <v>76</v>
      </c>
      <c r="K86" s="229"/>
      <c r="L86" s="280" t="s">
        <v>105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2.0" customHeight="1">
      <c r="A87" s="229"/>
      <c r="B87" s="228"/>
      <c r="C87" s="229"/>
      <c r="D87" s="229"/>
      <c r="E87" s="266"/>
      <c r="F87" s="229"/>
      <c r="G87" s="228"/>
      <c r="H87" s="229"/>
      <c r="I87" s="229"/>
      <c r="J87" s="228" t="s">
        <v>78</v>
      </c>
      <c r="K87" s="229"/>
      <c r="L87" s="280" t="s">
        <v>105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0" customHeight="1">
      <c r="A88" s="229"/>
      <c r="B88" s="228"/>
      <c r="C88" s="229"/>
      <c r="D88" s="229"/>
      <c r="E88" s="266"/>
      <c r="F88" s="229"/>
      <c r="G88" s="228"/>
      <c r="H88" s="229"/>
      <c r="I88" s="229"/>
      <c r="J88" s="228" t="s">
        <v>80</v>
      </c>
      <c r="K88" s="229"/>
      <c r="L88" s="280" t="s">
        <v>105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2.0" customHeight="1">
      <c r="A89" s="229"/>
      <c r="B89" s="228"/>
      <c r="C89" s="229"/>
      <c r="D89" s="229"/>
      <c r="E89" s="266"/>
      <c r="F89" s="229"/>
      <c r="G89" s="228"/>
      <c r="H89" s="229"/>
      <c r="I89" s="229"/>
      <c r="J89" s="228"/>
      <c r="K89" s="229"/>
      <c r="L89" s="280" t="s">
        <v>105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0" customHeight="1">
      <c r="A90" s="229"/>
      <c r="B90" s="228"/>
      <c r="C90" s="229"/>
      <c r="D90" s="229"/>
      <c r="E90" s="266"/>
      <c r="F90" s="229"/>
      <c r="G90" s="228"/>
      <c r="H90" s="229"/>
      <c r="I90" s="229"/>
      <c r="J90" s="228"/>
      <c r="K90" s="229"/>
      <c r="L90" s="280" t="s">
        <v>105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15.0" customHeight="1">
      <c r="A91" s="229"/>
      <c r="B91" s="228"/>
      <c r="C91" s="229"/>
      <c r="D91" s="229"/>
      <c r="E91" s="266"/>
      <c r="F91" s="229"/>
      <c r="G91" s="228"/>
      <c r="H91" s="229"/>
      <c r="I91" s="229"/>
      <c r="J91" s="228"/>
      <c r="K91" s="229"/>
      <c r="L91" s="280" t="s">
        <v>105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2.75" customHeight="1">
      <c r="A92" s="262" t="s">
        <v>6290</v>
      </c>
      <c r="B92" s="238"/>
      <c r="C92" s="238"/>
      <c r="D92" s="239"/>
      <c r="E92" s="298" t="s">
        <v>6155</v>
      </c>
      <c r="F92" s="229" t="s">
        <v>153</v>
      </c>
      <c r="G92" s="228">
        <v>76542.0</v>
      </c>
      <c r="H92" s="229"/>
      <c r="I92" s="301"/>
      <c r="J92" s="228">
        <f>COUNTA(A99:A101)</f>
        <v>0</v>
      </c>
      <c r="K92" s="254" t="s">
        <v>125</v>
      </c>
      <c r="L92" s="280" t="s">
        <v>105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2.75" customHeight="1">
      <c r="A93" s="265"/>
      <c r="B93" s="228"/>
      <c r="C93" s="229" t="s">
        <v>5944</v>
      </c>
      <c r="D93" s="229" t="s">
        <v>6291</v>
      </c>
      <c r="E93" s="270" t="s">
        <v>6292</v>
      </c>
      <c r="F93" s="229" t="s">
        <v>6192</v>
      </c>
      <c r="G93" s="228">
        <v>76544.0</v>
      </c>
      <c r="H93" s="229" t="s">
        <v>6293</v>
      </c>
      <c r="I93" s="229" t="s">
        <v>6294</v>
      </c>
      <c r="J93" s="228" t="s">
        <v>70</v>
      </c>
      <c r="K93" s="229"/>
      <c r="L93" s="280" t="s">
        <v>105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12.75" customHeight="1">
      <c r="A94" s="229"/>
      <c r="B94" s="228"/>
      <c r="C94" s="229" t="s">
        <v>6295</v>
      </c>
      <c r="D94" s="229" t="s">
        <v>6296</v>
      </c>
      <c r="E94" s="270" t="s">
        <v>6297</v>
      </c>
      <c r="F94" s="229" t="s">
        <v>153</v>
      </c>
      <c r="G94" s="228">
        <v>76549.0</v>
      </c>
      <c r="H94" s="229" t="s">
        <v>6298</v>
      </c>
      <c r="I94" s="268" t="s">
        <v>6299</v>
      </c>
      <c r="J94" s="228" t="s">
        <v>72</v>
      </c>
      <c r="K94" s="229"/>
      <c r="L94" s="280" t="s">
        <v>105</v>
      </c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</row>
    <row r="95" ht="12.75" customHeight="1">
      <c r="A95" s="229"/>
      <c r="B95" s="228"/>
      <c r="C95" s="229" t="s">
        <v>6300</v>
      </c>
      <c r="D95" s="229" t="s">
        <v>6301</v>
      </c>
      <c r="E95" s="270" t="s">
        <v>6302</v>
      </c>
      <c r="F95" s="229" t="s">
        <v>153</v>
      </c>
      <c r="G95" s="228">
        <v>76549.0</v>
      </c>
      <c r="H95" s="229" t="s">
        <v>6303</v>
      </c>
      <c r="I95" s="268" t="s">
        <v>6304</v>
      </c>
      <c r="J95" s="248" t="s">
        <v>74</v>
      </c>
      <c r="K95" s="229"/>
      <c r="L95" s="280" t="s">
        <v>105</v>
      </c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</row>
    <row r="96" ht="12.0" customHeight="1">
      <c r="A96" s="229"/>
      <c r="B96" s="228"/>
      <c r="C96" s="229"/>
      <c r="D96" s="229"/>
      <c r="E96" s="266"/>
      <c r="F96" s="229"/>
      <c r="G96" s="228"/>
      <c r="H96" s="229"/>
      <c r="I96" s="229"/>
      <c r="J96" s="228" t="s">
        <v>76</v>
      </c>
      <c r="K96" s="229"/>
      <c r="L96" s="280" t="s">
        <v>105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2.0" customHeight="1">
      <c r="A97" s="229"/>
      <c r="B97" s="228"/>
      <c r="C97" s="229"/>
      <c r="D97" s="229"/>
      <c r="E97" s="266"/>
      <c r="F97" s="229"/>
      <c r="G97" s="228"/>
      <c r="H97" s="229"/>
      <c r="I97" s="229"/>
      <c r="J97" s="228" t="s">
        <v>78</v>
      </c>
      <c r="K97" s="229"/>
      <c r="L97" s="280" t="s">
        <v>105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2.0" customHeight="1">
      <c r="A98" s="229"/>
      <c r="B98" s="228"/>
      <c r="C98" s="229"/>
      <c r="D98" s="229"/>
      <c r="E98" s="266"/>
      <c r="F98" s="229"/>
      <c r="G98" s="228"/>
      <c r="H98" s="229"/>
      <c r="I98" s="229"/>
      <c r="J98" s="228" t="s">
        <v>80</v>
      </c>
      <c r="K98" s="229"/>
      <c r="L98" s="280" t="s">
        <v>105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0" customHeight="1">
      <c r="A99" s="229"/>
      <c r="B99" s="228"/>
      <c r="C99" s="229"/>
      <c r="D99" s="229"/>
      <c r="E99" s="266"/>
      <c r="F99" s="229"/>
      <c r="G99" s="228"/>
      <c r="H99" s="229"/>
      <c r="I99" s="229"/>
      <c r="J99" s="228"/>
      <c r="K99" s="229"/>
      <c r="L99" s="280" t="s">
        <v>105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2.0" customHeight="1">
      <c r="A100" s="229"/>
      <c r="B100" s="228"/>
      <c r="C100" s="229"/>
      <c r="D100" s="229"/>
      <c r="E100" s="266"/>
      <c r="F100" s="229"/>
      <c r="G100" s="228"/>
      <c r="H100" s="229"/>
      <c r="I100" s="229"/>
      <c r="J100" s="228"/>
      <c r="K100" s="229"/>
      <c r="L100" s="280" t="s">
        <v>105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15.0" customHeight="1">
      <c r="A101" s="229"/>
      <c r="B101" s="228"/>
      <c r="C101" s="229"/>
      <c r="D101" s="229"/>
      <c r="E101" s="266"/>
      <c r="F101" s="229"/>
      <c r="G101" s="228"/>
      <c r="H101" s="229"/>
      <c r="I101" s="229"/>
      <c r="J101" s="228"/>
      <c r="K101" s="229"/>
      <c r="L101" s="280" t="s">
        <v>105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5.0" customHeight="1">
      <c r="A102" s="262" t="s">
        <v>6305</v>
      </c>
      <c r="B102" s="238"/>
      <c r="C102" s="238"/>
      <c r="D102" s="239"/>
      <c r="E102" s="270" t="s">
        <v>6174</v>
      </c>
      <c r="F102" s="229" t="s">
        <v>6168</v>
      </c>
      <c r="G102" s="228">
        <v>76522.0</v>
      </c>
      <c r="H102" s="229"/>
      <c r="I102" s="301" t="s">
        <v>1080</v>
      </c>
      <c r="J102" s="228">
        <f>COUNTA(A109:A111)</f>
        <v>0</v>
      </c>
      <c r="K102" s="254" t="s">
        <v>125</v>
      </c>
      <c r="L102" s="280" t="s">
        <v>105</v>
      </c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2.75" customHeight="1">
      <c r="A103" s="265"/>
      <c r="B103" s="228"/>
      <c r="C103" s="229" t="s">
        <v>5644</v>
      </c>
      <c r="D103" s="229" t="s">
        <v>6306</v>
      </c>
      <c r="E103" s="270" t="s">
        <v>6307</v>
      </c>
      <c r="F103" s="229" t="s">
        <v>153</v>
      </c>
      <c r="G103" s="228">
        <v>76549.0</v>
      </c>
      <c r="H103" s="229" t="s">
        <v>6308</v>
      </c>
      <c r="I103" s="229" t="s">
        <v>6309</v>
      </c>
      <c r="J103" s="228" t="s">
        <v>70</v>
      </c>
      <c r="K103" s="229"/>
      <c r="L103" s="280" t="s">
        <v>105</v>
      </c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75" customHeight="1">
      <c r="A104" s="229"/>
      <c r="B104" s="228"/>
      <c r="C104" s="229" t="s">
        <v>5055</v>
      </c>
      <c r="D104" s="229" t="s">
        <v>6280</v>
      </c>
      <c r="E104" s="270" t="s">
        <v>6310</v>
      </c>
      <c r="F104" s="229" t="s">
        <v>153</v>
      </c>
      <c r="G104" s="228">
        <v>76542.0</v>
      </c>
      <c r="H104" s="229" t="s">
        <v>6311</v>
      </c>
      <c r="I104" s="229" t="s">
        <v>6312</v>
      </c>
      <c r="J104" s="228" t="s">
        <v>72</v>
      </c>
      <c r="K104" s="229"/>
      <c r="L104" s="280" t="s">
        <v>105</v>
      </c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2.75" customHeight="1">
      <c r="A105" s="229"/>
      <c r="B105" s="228"/>
      <c r="C105" s="229" t="s">
        <v>6313</v>
      </c>
      <c r="D105" s="229" t="s">
        <v>6314</v>
      </c>
      <c r="E105" s="270" t="s">
        <v>6315</v>
      </c>
      <c r="F105" s="229" t="s">
        <v>153</v>
      </c>
      <c r="G105" s="228">
        <v>76541.0</v>
      </c>
      <c r="H105" s="229" t="s">
        <v>6316</v>
      </c>
      <c r="I105" s="229" t="s">
        <v>6317</v>
      </c>
      <c r="J105" s="248" t="s">
        <v>74</v>
      </c>
      <c r="K105" s="229"/>
      <c r="L105" s="280" t="s">
        <v>105</v>
      </c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12.0" customHeight="1">
      <c r="A106" s="229"/>
      <c r="B106" s="228"/>
      <c r="C106" s="229"/>
      <c r="D106" s="229"/>
      <c r="E106" s="266"/>
      <c r="F106" s="229"/>
      <c r="G106" s="228"/>
      <c r="H106" s="229"/>
      <c r="I106" s="229"/>
      <c r="J106" s="228" t="s">
        <v>76</v>
      </c>
      <c r="K106" s="229"/>
      <c r="L106" s="280" t="s">
        <v>105</v>
      </c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12.0" customHeight="1">
      <c r="A107" s="229"/>
      <c r="B107" s="228"/>
      <c r="C107" s="229"/>
      <c r="D107" s="229"/>
      <c r="E107" s="266"/>
      <c r="F107" s="229"/>
      <c r="G107" s="228"/>
      <c r="H107" s="229"/>
      <c r="I107" s="229"/>
      <c r="J107" s="228" t="s">
        <v>78</v>
      </c>
      <c r="K107" s="229"/>
      <c r="L107" s="280" t="s">
        <v>105</v>
      </c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2.0" customHeight="1">
      <c r="A108" s="229"/>
      <c r="B108" s="228"/>
      <c r="C108" s="229"/>
      <c r="D108" s="229"/>
      <c r="E108" s="266"/>
      <c r="F108" s="229"/>
      <c r="G108" s="228"/>
      <c r="H108" s="229"/>
      <c r="I108" s="229"/>
      <c r="J108" s="228" t="s">
        <v>80</v>
      </c>
      <c r="K108" s="229"/>
      <c r="L108" s="280" t="s">
        <v>105</v>
      </c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0" customHeight="1">
      <c r="A109" s="229"/>
      <c r="B109" s="228"/>
      <c r="C109" s="229"/>
      <c r="D109" s="229"/>
      <c r="E109" s="266"/>
      <c r="F109" s="229"/>
      <c r="G109" s="228"/>
      <c r="H109" s="229"/>
      <c r="I109" s="229"/>
      <c r="J109" s="228"/>
      <c r="K109" s="229"/>
      <c r="L109" s="280" t="s">
        <v>105</v>
      </c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0" customHeight="1">
      <c r="A110" s="229"/>
      <c r="B110" s="228"/>
      <c r="C110" s="229"/>
      <c r="D110" s="229"/>
      <c r="E110" s="298"/>
      <c r="F110" s="229"/>
      <c r="G110" s="228"/>
      <c r="H110" s="229"/>
      <c r="I110" s="229"/>
      <c r="J110" s="228"/>
      <c r="K110" s="229"/>
      <c r="L110" s="280" t="s">
        <v>105</v>
      </c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2.0" customHeight="1">
      <c r="A111" s="229"/>
      <c r="B111" s="228"/>
      <c r="C111" s="229"/>
      <c r="D111" s="229"/>
      <c r="E111" s="266"/>
      <c r="F111" s="229"/>
      <c r="G111" s="228"/>
      <c r="H111" s="229"/>
      <c r="I111" s="229"/>
      <c r="J111" s="228"/>
      <c r="K111" s="229"/>
      <c r="L111" s="280" t="s">
        <v>105</v>
      </c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</row>
    <row r="112" ht="12.0" customHeight="1">
      <c r="A112" s="231"/>
      <c r="B112" s="269"/>
      <c r="C112" s="231"/>
      <c r="D112" s="231"/>
      <c r="E112" s="231"/>
      <c r="F112" s="231"/>
      <c r="G112" s="269"/>
      <c r="H112" s="231"/>
      <c r="I112" s="231"/>
      <c r="J112" s="269"/>
      <c r="K112" s="231"/>
      <c r="L112" s="269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12.0" customHeight="1">
      <c r="A113" s="231"/>
      <c r="B113" s="269"/>
      <c r="C113" s="231"/>
      <c r="D113" s="231"/>
      <c r="E113" s="231"/>
      <c r="F113" s="231"/>
      <c r="G113" s="269"/>
      <c r="H113" s="231"/>
      <c r="I113" s="231"/>
      <c r="J113" s="269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12.0" customHeight="1">
      <c r="A114" s="231"/>
      <c r="B114" s="269"/>
      <c r="C114" s="231"/>
      <c r="D114" s="231"/>
      <c r="E114" s="231"/>
      <c r="F114" s="231"/>
      <c r="G114" s="269"/>
      <c r="H114" s="231"/>
      <c r="I114" s="231"/>
      <c r="J114" s="269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0" customHeight="1">
      <c r="A115" s="231"/>
      <c r="B115" s="269"/>
      <c r="C115" s="231"/>
      <c r="D115" s="231"/>
      <c r="E115" s="231"/>
      <c r="F115" s="231"/>
      <c r="G115" s="269"/>
      <c r="H115" s="231"/>
      <c r="I115" s="231"/>
      <c r="J115" s="269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0" customHeight="1">
      <c r="A116" s="231"/>
      <c r="B116" s="269"/>
      <c r="C116" s="231"/>
      <c r="D116" s="231"/>
      <c r="E116" s="231"/>
      <c r="F116" s="231"/>
      <c r="G116" s="269"/>
      <c r="H116" s="231"/>
      <c r="I116" s="231"/>
      <c r="J116" s="269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0" customHeight="1">
      <c r="A117" s="231"/>
      <c r="B117" s="269"/>
      <c r="C117" s="231"/>
      <c r="D117" s="231"/>
      <c r="E117" s="231"/>
      <c r="F117" s="231"/>
      <c r="G117" s="269"/>
      <c r="H117" s="231"/>
      <c r="I117" s="231"/>
      <c r="J117" s="269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2.0" customHeight="1">
      <c r="A118" s="231"/>
      <c r="B118" s="269"/>
      <c r="C118" s="231"/>
      <c r="D118" s="231"/>
      <c r="E118" s="231"/>
      <c r="F118" s="231"/>
      <c r="G118" s="269"/>
      <c r="H118" s="231"/>
      <c r="I118" s="231"/>
      <c r="J118" s="269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2.0" customHeight="1">
      <c r="A119" s="231"/>
      <c r="B119" s="269"/>
      <c r="C119" s="231"/>
      <c r="D119" s="231"/>
      <c r="E119" s="231"/>
      <c r="F119" s="231"/>
      <c r="G119" s="269"/>
      <c r="H119" s="231"/>
      <c r="I119" s="231"/>
      <c r="J119" s="269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2.0" customHeight="1">
      <c r="A120" s="231"/>
      <c r="B120" s="269"/>
      <c r="C120" s="231"/>
      <c r="D120" s="231"/>
      <c r="E120" s="231"/>
      <c r="F120" s="231"/>
      <c r="G120" s="269"/>
      <c r="H120" s="231"/>
      <c r="I120" s="231"/>
      <c r="J120" s="269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31"/>
      <c r="B121" s="269"/>
      <c r="C121" s="231"/>
      <c r="D121" s="231"/>
      <c r="E121" s="231"/>
      <c r="F121" s="231"/>
      <c r="G121" s="269"/>
      <c r="H121" s="231"/>
      <c r="I121" s="231"/>
      <c r="J121" s="269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0" customHeight="1">
      <c r="A122" s="231"/>
      <c r="B122" s="269"/>
      <c r="C122" s="231"/>
      <c r="D122" s="231"/>
      <c r="E122" s="231"/>
      <c r="F122" s="231"/>
      <c r="G122" s="269"/>
      <c r="H122" s="231"/>
      <c r="I122" s="231"/>
      <c r="J122" s="269"/>
      <c r="K122" s="231"/>
      <c r="L122" s="269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0" customHeight="1">
      <c r="A123" s="231"/>
      <c r="B123" s="269"/>
      <c r="C123" s="231"/>
      <c r="D123" s="231"/>
      <c r="E123" s="231"/>
      <c r="F123" s="231"/>
      <c r="G123" s="269"/>
      <c r="H123" s="231"/>
      <c r="I123" s="231"/>
      <c r="J123" s="269"/>
      <c r="K123" s="231"/>
      <c r="L123" s="269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</row>
    <row r="124" ht="12.0" customHeight="1">
      <c r="A124" s="231"/>
      <c r="B124" s="269"/>
      <c r="C124" s="231"/>
      <c r="D124" s="231"/>
      <c r="E124" s="231"/>
      <c r="F124" s="231"/>
      <c r="G124" s="269"/>
      <c r="H124" s="231"/>
      <c r="I124" s="231"/>
      <c r="J124" s="269"/>
      <c r="K124" s="231"/>
      <c r="L124" s="269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31"/>
      <c r="B125" s="269"/>
      <c r="C125" s="231"/>
      <c r="D125" s="231"/>
      <c r="E125" s="231"/>
      <c r="F125" s="231"/>
      <c r="G125" s="269"/>
      <c r="H125" s="231"/>
      <c r="I125" s="231"/>
      <c r="J125" s="269"/>
      <c r="K125" s="231"/>
      <c r="L125" s="269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31"/>
      <c r="B126" s="269"/>
      <c r="C126" s="231"/>
      <c r="D126" s="231"/>
      <c r="E126" s="231"/>
      <c r="F126" s="231"/>
      <c r="G126" s="269"/>
      <c r="H126" s="231"/>
      <c r="I126" s="231"/>
      <c r="J126" s="269"/>
      <c r="K126" s="231"/>
      <c r="L126" s="269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0" customHeight="1">
      <c r="A127" s="231"/>
      <c r="B127" s="269"/>
      <c r="C127" s="231"/>
      <c r="D127" s="231"/>
      <c r="E127" s="231"/>
      <c r="F127" s="231"/>
      <c r="G127" s="269"/>
      <c r="H127" s="231"/>
      <c r="I127" s="231"/>
      <c r="J127" s="269"/>
      <c r="K127" s="231"/>
      <c r="L127" s="269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31"/>
      <c r="B128" s="269"/>
      <c r="C128" s="231"/>
      <c r="D128" s="231"/>
      <c r="E128" s="231"/>
      <c r="F128" s="231"/>
      <c r="G128" s="269"/>
      <c r="H128" s="231"/>
      <c r="I128" s="231"/>
      <c r="J128" s="269"/>
      <c r="K128" s="231"/>
      <c r="L128" s="269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31"/>
      <c r="B129" s="269"/>
      <c r="C129" s="231"/>
      <c r="D129" s="231"/>
      <c r="E129" s="231"/>
      <c r="F129" s="231"/>
      <c r="G129" s="269"/>
      <c r="H129" s="231"/>
      <c r="I129" s="231"/>
      <c r="J129" s="269"/>
      <c r="K129" s="231"/>
      <c r="L129" s="269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31"/>
      <c r="B130" s="269"/>
      <c r="C130" s="231"/>
      <c r="D130" s="231"/>
      <c r="E130" s="231"/>
      <c r="F130" s="231"/>
      <c r="G130" s="269"/>
      <c r="H130" s="231"/>
      <c r="I130" s="231"/>
      <c r="J130" s="269"/>
      <c r="K130" s="231"/>
      <c r="L130" s="269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31"/>
      <c r="B131" s="269"/>
      <c r="C131" s="231"/>
      <c r="D131" s="231"/>
      <c r="E131" s="231"/>
      <c r="F131" s="231"/>
      <c r="G131" s="269"/>
      <c r="H131" s="231"/>
      <c r="I131" s="231"/>
      <c r="J131" s="269"/>
      <c r="K131" s="231"/>
      <c r="L131" s="269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31"/>
      <c r="B132" s="269"/>
      <c r="C132" s="231"/>
      <c r="D132" s="231"/>
      <c r="E132" s="231"/>
      <c r="F132" s="231"/>
      <c r="G132" s="269"/>
      <c r="H132" s="231"/>
      <c r="I132" s="231"/>
      <c r="J132" s="269"/>
      <c r="K132" s="231"/>
      <c r="L132" s="269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31"/>
      <c r="B133" s="269"/>
      <c r="C133" s="231"/>
      <c r="D133" s="231"/>
      <c r="E133" s="231"/>
      <c r="F133" s="231"/>
      <c r="G133" s="269"/>
      <c r="H133" s="231"/>
      <c r="I133" s="231"/>
      <c r="J133" s="269"/>
      <c r="K133" s="231"/>
      <c r="L133" s="269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31"/>
      <c r="B134" s="269"/>
      <c r="C134" s="231"/>
      <c r="D134" s="231"/>
      <c r="E134" s="231"/>
      <c r="F134" s="231"/>
      <c r="G134" s="269"/>
      <c r="H134" s="231"/>
      <c r="I134" s="231"/>
      <c r="J134" s="269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31"/>
      <c r="B135" s="269"/>
      <c r="C135" s="231"/>
      <c r="D135" s="231"/>
      <c r="E135" s="231"/>
      <c r="F135" s="231"/>
      <c r="G135" s="269"/>
      <c r="H135" s="231"/>
      <c r="I135" s="231"/>
      <c r="J135" s="269"/>
      <c r="K135" s="231"/>
      <c r="L135" s="269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31"/>
      <c r="B136" s="269"/>
      <c r="C136" s="231"/>
      <c r="D136" s="231"/>
      <c r="E136" s="231"/>
      <c r="F136" s="231"/>
      <c r="G136" s="269"/>
      <c r="H136" s="231"/>
      <c r="I136" s="231"/>
      <c r="J136" s="269"/>
      <c r="K136" s="231"/>
      <c r="L136" s="269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31"/>
      <c r="B137" s="269"/>
      <c r="C137" s="231"/>
      <c r="D137" s="231"/>
      <c r="E137" s="231"/>
      <c r="F137" s="231"/>
      <c r="G137" s="269"/>
      <c r="H137" s="231"/>
      <c r="I137" s="231"/>
      <c r="J137" s="269"/>
      <c r="K137" s="231"/>
      <c r="L137" s="269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31"/>
      <c r="B138" s="269"/>
      <c r="C138" s="231"/>
      <c r="D138" s="231"/>
      <c r="E138" s="231"/>
      <c r="F138" s="231"/>
      <c r="G138" s="269"/>
      <c r="H138" s="231"/>
      <c r="I138" s="231"/>
      <c r="J138" s="269"/>
      <c r="K138" s="231"/>
      <c r="L138" s="269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31"/>
      <c r="B139" s="269"/>
      <c r="C139" s="231"/>
      <c r="D139" s="231"/>
      <c r="E139" s="231"/>
      <c r="F139" s="231"/>
      <c r="G139" s="269"/>
      <c r="H139" s="231"/>
      <c r="I139" s="231"/>
      <c r="J139" s="269"/>
      <c r="K139" s="231"/>
      <c r="L139" s="269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31"/>
      <c r="B140" s="269"/>
      <c r="C140" s="231"/>
      <c r="D140" s="231"/>
      <c r="E140" s="231"/>
      <c r="F140" s="231"/>
      <c r="G140" s="269"/>
      <c r="H140" s="231"/>
      <c r="I140" s="231"/>
      <c r="J140" s="269"/>
      <c r="K140" s="231"/>
      <c r="L140" s="269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31"/>
      <c r="B141" s="269"/>
      <c r="C141" s="231"/>
      <c r="D141" s="231"/>
      <c r="E141" s="231"/>
      <c r="F141" s="231"/>
      <c r="G141" s="269"/>
      <c r="H141" s="231"/>
      <c r="I141" s="231"/>
      <c r="J141" s="269"/>
      <c r="K141" s="231"/>
      <c r="L141" s="269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31"/>
      <c r="B142" s="269"/>
      <c r="C142" s="231"/>
      <c r="D142" s="231"/>
      <c r="E142" s="231"/>
      <c r="F142" s="231"/>
      <c r="G142" s="269"/>
      <c r="H142" s="231"/>
      <c r="I142" s="231"/>
      <c r="J142" s="269"/>
      <c r="K142" s="231"/>
      <c r="L142" s="269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31"/>
      <c r="B143" s="269"/>
      <c r="C143" s="231"/>
      <c r="D143" s="231"/>
      <c r="E143" s="231"/>
      <c r="F143" s="231"/>
      <c r="G143" s="269"/>
      <c r="H143" s="231"/>
      <c r="I143" s="231"/>
      <c r="J143" s="269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31"/>
      <c r="B144" s="269"/>
      <c r="C144" s="231"/>
      <c r="D144" s="231"/>
      <c r="E144" s="231"/>
      <c r="F144" s="231"/>
      <c r="G144" s="269"/>
      <c r="H144" s="231"/>
      <c r="I144" s="231"/>
      <c r="J144" s="269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31"/>
      <c r="B145" s="269"/>
      <c r="C145" s="231"/>
      <c r="D145" s="231"/>
      <c r="E145" s="231"/>
      <c r="F145" s="231"/>
      <c r="G145" s="269"/>
      <c r="H145" s="231"/>
      <c r="I145" s="231"/>
      <c r="J145" s="269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31"/>
      <c r="B146" s="269"/>
      <c r="C146" s="231"/>
      <c r="D146" s="231"/>
      <c r="E146" s="231"/>
      <c r="F146" s="231"/>
      <c r="G146" s="269"/>
      <c r="H146" s="231"/>
      <c r="I146" s="231"/>
      <c r="J146" s="269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31"/>
      <c r="B147" s="269"/>
      <c r="C147" s="231"/>
      <c r="D147" s="231"/>
      <c r="E147" s="231"/>
      <c r="F147" s="231"/>
      <c r="G147" s="269"/>
      <c r="H147" s="231"/>
      <c r="I147" s="231"/>
      <c r="J147" s="269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31"/>
      <c r="B148" s="269"/>
      <c r="C148" s="231"/>
      <c r="D148" s="231"/>
      <c r="E148" s="231"/>
      <c r="F148" s="231"/>
      <c r="G148" s="269"/>
      <c r="H148" s="231"/>
      <c r="I148" s="231"/>
      <c r="J148" s="269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31"/>
      <c r="B149" s="269"/>
      <c r="C149" s="231"/>
      <c r="D149" s="231"/>
      <c r="E149" s="231"/>
      <c r="F149" s="231"/>
      <c r="G149" s="269"/>
      <c r="H149" s="231"/>
      <c r="I149" s="231"/>
      <c r="J149" s="269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31"/>
      <c r="B150" s="269"/>
      <c r="C150" s="231"/>
      <c r="D150" s="231"/>
      <c r="E150" s="231"/>
      <c r="F150" s="231"/>
      <c r="G150" s="269"/>
      <c r="H150" s="231"/>
      <c r="I150" s="231"/>
      <c r="J150" s="269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31"/>
      <c r="B151" s="269"/>
      <c r="C151" s="231"/>
      <c r="D151" s="231"/>
      <c r="E151" s="231"/>
      <c r="F151" s="231"/>
      <c r="G151" s="269"/>
      <c r="H151" s="231"/>
      <c r="I151" s="231"/>
      <c r="J151" s="269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31"/>
      <c r="B152" s="269"/>
      <c r="C152" s="231"/>
      <c r="D152" s="231"/>
      <c r="E152" s="231"/>
      <c r="F152" s="231"/>
      <c r="G152" s="269"/>
      <c r="H152" s="231"/>
      <c r="I152" s="231"/>
      <c r="J152" s="269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31"/>
      <c r="B153" s="269"/>
      <c r="C153" s="231"/>
      <c r="D153" s="231"/>
      <c r="E153" s="231"/>
      <c r="F153" s="231"/>
      <c r="G153" s="269"/>
      <c r="H153" s="231"/>
      <c r="I153" s="231"/>
      <c r="J153" s="269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31"/>
      <c r="B154" s="269"/>
      <c r="C154" s="231"/>
      <c r="D154" s="231"/>
      <c r="E154" s="231"/>
      <c r="F154" s="231"/>
      <c r="G154" s="269"/>
      <c r="H154" s="231"/>
      <c r="I154" s="231"/>
      <c r="J154" s="269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31"/>
      <c r="B155" s="269"/>
      <c r="C155" s="231"/>
      <c r="D155" s="231"/>
      <c r="E155" s="231"/>
      <c r="F155" s="231"/>
      <c r="G155" s="269"/>
      <c r="H155" s="231"/>
      <c r="I155" s="231"/>
      <c r="J155" s="269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31"/>
      <c r="B156" s="269"/>
      <c r="C156" s="231"/>
      <c r="D156" s="231"/>
      <c r="E156" s="231"/>
      <c r="F156" s="231"/>
      <c r="G156" s="269"/>
      <c r="H156" s="231"/>
      <c r="I156" s="231"/>
      <c r="J156" s="269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31"/>
      <c r="B157" s="269"/>
      <c r="C157" s="231"/>
      <c r="D157" s="231"/>
      <c r="E157" s="231"/>
      <c r="F157" s="231"/>
      <c r="G157" s="269"/>
      <c r="H157" s="231"/>
      <c r="I157" s="231"/>
      <c r="J157" s="269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31"/>
      <c r="B158" s="269"/>
      <c r="C158" s="231"/>
      <c r="D158" s="231"/>
      <c r="E158" s="231"/>
      <c r="F158" s="231"/>
      <c r="G158" s="269"/>
      <c r="H158" s="231"/>
      <c r="I158" s="231"/>
      <c r="J158" s="269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31"/>
      <c r="B159" s="269"/>
      <c r="C159" s="231"/>
      <c r="D159" s="231"/>
      <c r="E159" s="231"/>
      <c r="F159" s="231"/>
      <c r="G159" s="269"/>
      <c r="H159" s="231"/>
      <c r="I159" s="231"/>
      <c r="J159" s="269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31"/>
      <c r="B160" s="269"/>
      <c r="C160" s="231"/>
      <c r="D160" s="231"/>
      <c r="E160" s="231"/>
      <c r="F160" s="231"/>
      <c r="G160" s="269"/>
      <c r="H160" s="231"/>
      <c r="I160" s="231"/>
      <c r="J160" s="269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31"/>
      <c r="B161" s="269"/>
      <c r="C161" s="231"/>
      <c r="D161" s="231"/>
      <c r="E161" s="231"/>
      <c r="F161" s="231"/>
      <c r="G161" s="269"/>
      <c r="H161" s="231"/>
      <c r="I161" s="231"/>
      <c r="J161" s="269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31"/>
      <c r="B162" s="269"/>
      <c r="C162" s="231"/>
      <c r="D162" s="231"/>
      <c r="E162" s="231"/>
      <c r="F162" s="231"/>
      <c r="G162" s="269"/>
      <c r="H162" s="231"/>
      <c r="I162" s="231"/>
      <c r="J162" s="269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31"/>
      <c r="B163" s="269"/>
      <c r="C163" s="231"/>
      <c r="D163" s="231"/>
      <c r="E163" s="231"/>
      <c r="F163" s="231"/>
      <c r="G163" s="269"/>
      <c r="H163" s="231"/>
      <c r="I163" s="231"/>
      <c r="J163" s="269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31"/>
      <c r="B164" s="269"/>
      <c r="C164" s="231"/>
      <c r="D164" s="231"/>
      <c r="E164" s="231"/>
      <c r="F164" s="231"/>
      <c r="G164" s="269"/>
      <c r="H164" s="231"/>
      <c r="I164" s="231"/>
      <c r="J164" s="269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31"/>
      <c r="B165" s="269"/>
      <c r="C165" s="231"/>
      <c r="D165" s="231"/>
      <c r="E165" s="231"/>
      <c r="F165" s="231"/>
      <c r="G165" s="269"/>
      <c r="H165" s="231"/>
      <c r="I165" s="231"/>
      <c r="J165" s="269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31"/>
      <c r="B166" s="269"/>
      <c r="C166" s="231"/>
      <c r="D166" s="231"/>
      <c r="E166" s="231"/>
      <c r="F166" s="231"/>
      <c r="G166" s="269"/>
      <c r="H166" s="231"/>
      <c r="I166" s="231"/>
      <c r="J166" s="269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31"/>
      <c r="B167" s="269"/>
      <c r="C167" s="231"/>
      <c r="D167" s="231"/>
      <c r="E167" s="231"/>
      <c r="F167" s="231"/>
      <c r="G167" s="269"/>
      <c r="H167" s="231"/>
      <c r="I167" s="231"/>
      <c r="J167" s="269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31"/>
      <c r="B168" s="269"/>
      <c r="C168" s="231"/>
      <c r="D168" s="231"/>
      <c r="E168" s="231"/>
      <c r="F168" s="231"/>
      <c r="G168" s="269"/>
      <c r="H168" s="231"/>
      <c r="I168" s="231"/>
      <c r="J168" s="269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31"/>
      <c r="B169" s="269"/>
      <c r="C169" s="231"/>
      <c r="D169" s="231"/>
      <c r="E169" s="231"/>
      <c r="F169" s="231"/>
      <c r="G169" s="269"/>
      <c r="H169" s="231"/>
      <c r="I169" s="231"/>
      <c r="J169" s="269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31"/>
      <c r="B170" s="269"/>
      <c r="C170" s="231"/>
      <c r="D170" s="231"/>
      <c r="E170" s="231"/>
      <c r="F170" s="231"/>
      <c r="G170" s="269"/>
      <c r="H170" s="231"/>
      <c r="I170" s="231"/>
      <c r="J170" s="269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31"/>
      <c r="B171" s="269"/>
      <c r="C171" s="231"/>
      <c r="D171" s="231"/>
      <c r="E171" s="231"/>
      <c r="F171" s="231"/>
      <c r="G171" s="269"/>
      <c r="H171" s="231"/>
      <c r="I171" s="231"/>
      <c r="J171" s="269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31"/>
      <c r="B172" s="269"/>
      <c r="C172" s="231"/>
      <c r="D172" s="231"/>
      <c r="E172" s="231"/>
      <c r="F172" s="231"/>
      <c r="G172" s="269"/>
      <c r="H172" s="231"/>
      <c r="I172" s="231"/>
      <c r="J172" s="269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31"/>
      <c r="B173" s="269"/>
      <c r="C173" s="231"/>
      <c r="D173" s="231"/>
      <c r="E173" s="231"/>
      <c r="F173" s="231"/>
      <c r="G173" s="269"/>
      <c r="H173" s="231"/>
      <c r="I173" s="231"/>
      <c r="J173" s="269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31"/>
      <c r="B174" s="269"/>
      <c r="C174" s="231"/>
      <c r="D174" s="231"/>
      <c r="E174" s="231"/>
      <c r="F174" s="231"/>
      <c r="G174" s="269"/>
      <c r="H174" s="231"/>
      <c r="I174" s="231"/>
      <c r="J174" s="269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31"/>
      <c r="B175" s="269"/>
      <c r="C175" s="231"/>
      <c r="D175" s="231"/>
      <c r="E175" s="231"/>
      <c r="F175" s="231"/>
      <c r="G175" s="269"/>
      <c r="H175" s="231"/>
      <c r="I175" s="231"/>
      <c r="J175" s="269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31"/>
      <c r="B176" s="269"/>
      <c r="C176" s="231"/>
      <c r="D176" s="231"/>
      <c r="E176" s="231"/>
      <c r="F176" s="231"/>
      <c r="G176" s="269"/>
      <c r="H176" s="231"/>
      <c r="I176" s="231"/>
      <c r="J176" s="269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31"/>
      <c r="B177" s="269"/>
      <c r="C177" s="231"/>
      <c r="D177" s="231"/>
      <c r="E177" s="231"/>
      <c r="F177" s="231"/>
      <c r="G177" s="269"/>
      <c r="H177" s="231"/>
      <c r="I177" s="231"/>
      <c r="J177" s="269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31"/>
      <c r="B178" s="269"/>
      <c r="C178" s="231"/>
      <c r="D178" s="231"/>
      <c r="E178" s="231"/>
      <c r="F178" s="231"/>
      <c r="G178" s="269"/>
      <c r="H178" s="231"/>
      <c r="I178" s="231"/>
      <c r="J178" s="269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31"/>
      <c r="B179" s="269"/>
      <c r="C179" s="231"/>
      <c r="D179" s="231"/>
      <c r="E179" s="231"/>
      <c r="F179" s="231"/>
      <c r="G179" s="269"/>
      <c r="H179" s="231"/>
      <c r="I179" s="231"/>
      <c r="J179" s="269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31"/>
      <c r="B180" s="269"/>
      <c r="C180" s="231"/>
      <c r="D180" s="231"/>
      <c r="E180" s="231"/>
      <c r="F180" s="231"/>
      <c r="G180" s="269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31"/>
      <c r="B181" s="269"/>
      <c r="C181" s="231"/>
      <c r="D181" s="231"/>
      <c r="E181" s="231"/>
      <c r="F181" s="231"/>
      <c r="G181" s="269"/>
      <c r="H181" s="231"/>
      <c r="I181" s="231"/>
      <c r="J181" s="269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31"/>
      <c r="B182" s="269"/>
      <c r="C182" s="231"/>
      <c r="D182" s="231"/>
      <c r="E182" s="231"/>
      <c r="F182" s="231"/>
      <c r="G182" s="269"/>
      <c r="H182" s="231"/>
      <c r="I182" s="231"/>
      <c r="J182" s="269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31"/>
      <c r="B183" s="269"/>
      <c r="C183" s="231"/>
      <c r="D183" s="231"/>
      <c r="E183" s="231"/>
      <c r="F183" s="231"/>
      <c r="G183" s="269"/>
      <c r="H183" s="231"/>
      <c r="I183" s="231"/>
      <c r="J183" s="269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31"/>
      <c r="B184" s="269"/>
      <c r="C184" s="231"/>
      <c r="D184" s="231"/>
      <c r="E184" s="231"/>
      <c r="F184" s="231"/>
      <c r="G184" s="269"/>
      <c r="H184" s="231"/>
      <c r="I184" s="231"/>
      <c r="J184" s="269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31"/>
      <c r="B185" s="269"/>
      <c r="C185" s="231"/>
      <c r="D185" s="231"/>
      <c r="E185" s="231"/>
      <c r="F185" s="231"/>
      <c r="G185" s="269"/>
      <c r="H185" s="231"/>
      <c r="I185" s="231"/>
      <c r="J185" s="269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31"/>
      <c r="B186" s="269"/>
      <c r="C186" s="231"/>
      <c r="D186" s="231"/>
      <c r="E186" s="231"/>
      <c r="F186" s="231"/>
      <c r="G186" s="269"/>
      <c r="H186" s="231"/>
      <c r="I186" s="231"/>
      <c r="J186" s="269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31"/>
      <c r="B187" s="269"/>
      <c r="C187" s="231"/>
      <c r="D187" s="231"/>
      <c r="E187" s="231"/>
      <c r="F187" s="231"/>
      <c r="G187" s="269"/>
      <c r="H187" s="231"/>
      <c r="I187" s="231"/>
      <c r="J187" s="269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31"/>
      <c r="B188" s="269"/>
      <c r="C188" s="231"/>
      <c r="D188" s="231"/>
      <c r="E188" s="231"/>
      <c r="F188" s="231"/>
      <c r="G188" s="269"/>
      <c r="H188" s="231"/>
      <c r="I188" s="231"/>
      <c r="J188" s="269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31"/>
      <c r="B189" s="269"/>
      <c r="C189" s="231"/>
      <c r="D189" s="231"/>
      <c r="E189" s="231"/>
      <c r="F189" s="231"/>
      <c r="G189" s="269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31"/>
      <c r="B190" s="269"/>
      <c r="C190" s="231"/>
      <c r="D190" s="231"/>
      <c r="E190" s="231"/>
      <c r="F190" s="231"/>
      <c r="G190" s="269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31"/>
      <c r="B191" s="269"/>
      <c r="C191" s="231"/>
      <c r="D191" s="231"/>
      <c r="E191" s="231"/>
      <c r="F191" s="231"/>
      <c r="G191" s="269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31"/>
      <c r="B192" s="269"/>
      <c r="C192" s="231"/>
      <c r="D192" s="231"/>
      <c r="E192" s="231"/>
      <c r="F192" s="231"/>
      <c r="G192" s="269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31"/>
      <c r="B193" s="269"/>
      <c r="C193" s="231"/>
      <c r="D193" s="231"/>
      <c r="E193" s="231"/>
      <c r="F193" s="231"/>
      <c r="G193" s="269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31"/>
      <c r="B194" s="269"/>
      <c r="C194" s="231"/>
      <c r="D194" s="231"/>
      <c r="E194" s="231"/>
      <c r="F194" s="231"/>
      <c r="G194" s="269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31"/>
      <c r="B195" s="269"/>
      <c r="C195" s="231"/>
      <c r="D195" s="231"/>
      <c r="E195" s="231"/>
      <c r="F195" s="231"/>
      <c r="G195" s="269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31"/>
      <c r="B196" s="269"/>
      <c r="C196" s="231"/>
      <c r="D196" s="231"/>
      <c r="E196" s="231"/>
      <c r="F196" s="231"/>
      <c r="G196" s="269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31"/>
      <c r="B197" s="269"/>
      <c r="C197" s="231"/>
      <c r="D197" s="231"/>
      <c r="E197" s="231"/>
      <c r="F197" s="231"/>
      <c r="G197" s="269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31"/>
      <c r="B198" s="269"/>
      <c r="C198" s="231"/>
      <c r="D198" s="231"/>
      <c r="E198" s="231"/>
      <c r="F198" s="231"/>
      <c r="G198" s="269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31"/>
      <c r="B199" s="269"/>
      <c r="C199" s="231"/>
      <c r="D199" s="231"/>
      <c r="E199" s="231"/>
      <c r="F199" s="231"/>
      <c r="G199" s="269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31"/>
      <c r="B200" s="269"/>
      <c r="C200" s="231"/>
      <c r="D200" s="231"/>
      <c r="E200" s="231"/>
      <c r="F200" s="231"/>
      <c r="G200" s="269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31"/>
      <c r="B201" s="269"/>
      <c r="C201" s="231"/>
      <c r="D201" s="231"/>
      <c r="E201" s="231"/>
      <c r="F201" s="231"/>
      <c r="G201" s="269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31"/>
      <c r="B202" s="269"/>
      <c r="C202" s="231"/>
      <c r="D202" s="231"/>
      <c r="E202" s="231"/>
      <c r="F202" s="231"/>
      <c r="G202" s="269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31"/>
      <c r="B203" s="269"/>
      <c r="C203" s="231"/>
      <c r="D203" s="231"/>
      <c r="E203" s="231"/>
      <c r="F203" s="231"/>
      <c r="G203" s="269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31"/>
      <c r="B204" s="269"/>
      <c r="C204" s="231"/>
      <c r="D204" s="231"/>
      <c r="E204" s="231"/>
      <c r="F204" s="231"/>
      <c r="G204" s="269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31"/>
      <c r="B205" s="269"/>
      <c r="C205" s="231"/>
      <c r="D205" s="231"/>
      <c r="E205" s="231"/>
      <c r="F205" s="231"/>
      <c r="G205" s="269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31"/>
      <c r="B206" s="269"/>
      <c r="C206" s="231"/>
      <c r="D206" s="231"/>
      <c r="E206" s="231"/>
      <c r="F206" s="231"/>
      <c r="G206" s="269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31"/>
      <c r="B207" s="269"/>
      <c r="C207" s="231"/>
      <c r="D207" s="231"/>
      <c r="E207" s="231"/>
      <c r="F207" s="231"/>
      <c r="G207" s="269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31"/>
      <c r="B208" s="269"/>
      <c r="C208" s="231"/>
      <c r="D208" s="231"/>
      <c r="E208" s="231"/>
      <c r="F208" s="231"/>
      <c r="G208" s="269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31"/>
      <c r="B209" s="269"/>
      <c r="C209" s="231"/>
      <c r="D209" s="231"/>
      <c r="E209" s="231"/>
      <c r="F209" s="231"/>
      <c r="G209" s="269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31"/>
      <c r="B210" s="269"/>
      <c r="C210" s="231"/>
      <c r="D210" s="231"/>
      <c r="E210" s="231"/>
      <c r="F210" s="231"/>
      <c r="G210" s="269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31"/>
      <c r="B211" s="269"/>
      <c r="C211" s="231"/>
      <c r="D211" s="231"/>
      <c r="E211" s="231"/>
      <c r="F211" s="231"/>
      <c r="G211" s="269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31"/>
      <c r="B212" s="269"/>
      <c r="C212" s="231"/>
      <c r="D212" s="231"/>
      <c r="E212" s="231"/>
      <c r="F212" s="231"/>
      <c r="G212" s="269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31"/>
      <c r="B213" s="269"/>
      <c r="C213" s="231"/>
      <c r="D213" s="231"/>
      <c r="E213" s="231"/>
      <c r="F213" s="231"/>
      <c r="G213" s="269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31"/>
      <c r="B214" s="269"/>
      <c r="C214" s="231"/>
      <c r="D214" s="231"/>
      <c r="E214" s="231"/>
      <c r="F214" s="231"/>
      <c r="G214" s="269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31"/>
      <c r="B215" s="269"/>
      <c r="C215" s="231"/>
      <c r="D215" s="231"/>
      <c r="E215" s="231"/>
      <c r="F215" s="231"/>
      <c r="G215" s="269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31"/>
      <c r="B216" s="269"/>
      <c r="C216" s="231"/>
      <c r="D216" s="231"/>
      <c r="E216" s="231"/>
      <c r="F216" s="231"/>
      <c r="G216" s="269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31"/>
      <c r="B217" s="269"/>
      <c r="C217" s="231"/>
      <c r="D217" s="231"/>
      <c r="E217" s="231"/>
      <c r="F217" s="231"/>
      <c r="G217" s="269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31"/>
      <c r="B218" s="269"/>
      <c r="C218" s="231"/>
      <c r="D218" s="231"/>
      <c r="E218" s="231"/>
      <c r="F218" s="231"/>
      <c r="G218" s="269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31"/>
      <c r="B219" s="269"/>
      <c r="C219" s="231"/>
      <c r="D219" s="231"/>
      <c r="E219" s="231"/>
      <c r="F219" s="231"/>
      <c r="G219" s="269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31"/>
      <c r="B220" s="269"/>
      <c r="C220" s="231"/>
      <c r="D220" s="231"/>
      <c r="E220" s="231"/>
      <c r="F220" s="231"/>
      <c r="G220" s="269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31"/>
      <c r="B221" s="269"/>
      <c r="C221" s="231"/>
      <c r="D221" s="231"/>
      <c r="E221" s="231"/>
      <c r="F221" s="231"/>
      <c r="G221" s="269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31"/>
      <c r="B222" s="269"/>
      <c r="C222" s="231"/>
      <c r="D222" s="231"/>
      <c r="E222" s="231"/>
      <c r="F222" s="231"/>
      <c r="G222" s="269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31"/>
      <c r="B223" s="269"/>
      <c r="C223" s="231"/>
      <c r="D223" s="231"/>
      <c r="E223" s="231"/>
      <c r="F223" s="231"/>
      <c r="G223" s="269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31"/>
      <c r="B224" s="269"/>
      <c r="C224" s="231"/>
      <c r="D224" s="231"/>
      <c r="E224" s="231"/>
      <c r="F224" s="231"/>
      <c r="G224" s="269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31"/>
      <c r="B225" s="269"/>
      <c r="C225" s="231"/>
      <c r="D225" s="231"/>
      <c r="E225" s="231"/>
      <c r="F225" s="231"/>
      <c r="G225" s="269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31"/>
      <c r="B226" s="269"/>
      <c r="C226" s="231"/>
      <c r="D226" s="231"/>
      <c r="E226" s="231"/>
      <c r="F226" s="231"/>
      <c r="G226" s="269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31"/>
      <c r="B227" s="269"/>
      <c r="C227" s="231"/>
      <c r="D227" s="231"/>
      <c r="E227" s="231"/>
      <c r="F227" s="231"/>
      <c r="G227" s="269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31"/>
      <c r="B228" s="269"/>
      <c r="C228" s="231"/>
      <c r="D228" s="231"/>
      <c r="E228" s="231"/>
      <c r="F228" s="231"/>
      <c r="G228" s="269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31"/>
      <c r="B229" s="269"/>
      <c r="C229" s="231"/>
      <c r="D229" s="231"/>
      <c r="E229" s="231"/>
      <c r="F229" s="231"/>
      <c r="G229" s="269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31"/>
      <c r="B230" s="269"/>
      <c r="C230" s="231"/>
      <c r="D230" s="231"/>
      <c r="E230" s="231"/>
      <c r="F230" s="231"/>
      <c r="G230" s="269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31"/>
      <c r="B231" s="269"/>
      <c r="C231" s="231"/>
      <c r="D231" s="231"/>
      <c r="E231" s="231"/>
      <c r="F231" s="231"/>
      <c r="G231" s="269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31"/>
      <c r="B232" s="269"/>
      <c r="C232" s="231"/>
      <c r="D232" s="231"/>
      <c r="E232" s="231"/>
      <c r="F232" s="231"/>
      <c r="G232" s="269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31"/>
      <c r="B233" s="269"/>
      <c r="C233" s="231"/>
      <c r="D233" s="231"/>
      <c r="E233" s="231"/>
      <c r="F233" s="231"/>
      <c r="G233" s="269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31"/>
      <c r="B234" s="269"/>
      <c r="C234" s="231"/>
      <c r="D234" s="231"/>
      <c r="E234" s="231"/>
      <c r="F234" s="231"/>
      <c r="G234" s="269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31"/>
      <c r="B235" s="269"/>
      <c r="C235" s="231"/>
      <c r="D235" s="231"/>
      <c r="E235" s="231"/>
      <c r="F235" s="231"/>
      <c r="G235" s="269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31"/>
      <c r="B236" s="269"/>
      <c r="C236" s="231"/>
      <c r="D236" s="231"/>
      <c r="E236" s="231"/>
      <c r="F236" s="231"/>
      <c r="G236" s="269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31"/>
      <c r="B237" s="269"/>
      <c r="C237" s="231"/>
      <c r="D237" s="231"/>
      <c r="E237" s="231"/>
      <c r="F237" s="231"/>
      <c r="G237" s="269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31"/>
      <c r="B238" s="269"/>
      <c r="C238" s="231"/>
      <c r="D238" s="231"/>
      <c r="E238" s="231"/>
      <c r="F238" s="231"/>
      <c r="G238" s="269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31"/>
      <c r="B239" s="269"/>
      <c r="C239" s="231"/>
      <c r="D239" s="231"/>
      <c r="E239" s="231"/>
      <c r="F239" s="231"/>
      <c r="G239" s="269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31"/>
      <c r="B240" s="269"/>
      <c r="C240" s="231"/>
      <c r="D240" s="231"/>
      <c r="E240" s="231"/>
      <c r="F240" s="231"/>
      <c r="G240" s="269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31"/>
      <c r="B241" s="269"/>
      <c r="C241" s="231"/>
      <c r="D241" s="231"/>
      <c r="E241" s="231"/>
      <c r="F241" s="231"/>
      <c r="G241" s="269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31"/>
      <c r="B242" s="269"/>
      <c r="C242" s="231"/>
      <c r="D242" s="231"/>
      <c r="E242" s="231"/>
      <c r="F242" s="231"/>
      <c r="G242" s="269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31"/>
      <c r="B243" s="269"/>
      <c r="C243" s="231"/>
      <c r="D243" s="231"/>
      <c r="E243" s="231"/>
      <c r="F243" s="231"/>
      <c r="G243" s="269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31"/>
      <c r="B244" s="269"/>
      <c r="C244" s="231"/>
      <c r="D244" s="231"/>
      <c r="E244" s="231"/>
      <c r="F244" s="231"/>
      <c r="G244" s="269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31"/>
      <c r="B245" s="269"/>
      <c r="C245" s="231"/>
      <c r="D245" s="231"/>
      <c r="E245" s="231"/>
      <c r="F245" s="231"/>
      <c r="G245" s="269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31"/>
      <c r="B246" s="269"/>
      <c r="C246" s="231"/>
      <c r="D246" s="231"/>
      <c r="E246" s="231"/>
      <c r="F246" s="231"/>
      <c r="G246" s="269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31"/>
      <c r="B247" s="269"/>
      <c r="C247" s="231"/>
      <c r="D247" s="231"/>
      <c r="E247" s="231"/>
      <c r="F247" s="231"/>
      <c r="G247" s="269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31"/>
      <c r="B248" s="269"/>
      <c r="C248" s="231"/>
      <c r="D248" s="231"/>
      <c r="E248" s="231"/>
      <c r="F248" s="231"/>
      <c r="G248" s="269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31"/>
      <c r="B249" s="269"/>
      <c r="C249" s="231"/>
      <c r="D249" s="231"/>
      <c r="E249" s="231"/>
      <c r="F249" s="231"/>
      <c r="G249" s="269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31"/>
      <c r="B250" s="269"/>
      <c r="C250" s="231"/>
      <c r="D250" s="231"/>
      <c r="E250" s="231"/>
      <c r="F250" s="231"/>
      <c r="G250" s="269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31"/>
      <c r="B251" s="269"/>
      <c r="C251" s="231"/>
      <c r="D251" s="231"/>
      <c r="E251" s="231"/>
      <c r="F251" s="231"/>
      <c r="G251" s="269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31"/>
      <c r="B252" s="269"/>
      <c r="C252" s="231"/>
      <c r="D252" s="231"/>
      <c r="E252" s="231"/>
      <c r="F252" s="231"/>
      <c r="G252" s="269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31"/>
      <c r="B253" s="269"/>
      <c r="C253" s="231"/>
      <c r="D253" s="231"/>
      <c r="E253" s="231"/>
      <c r="F253" s="231"/>
      <c r="G253" s="269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31"/>
      <c r="B254" s="269"/>
      <c r="C254" s="231"/>
      <c r="D254" s="231"/>
      <c r="E254" s="231"/>
      <c r="F254" s="231"/>
      <c r="G254" s="269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31"/>
      <c r="B255" s="269"/>
      <c r="C255" s="231"/>
      <c r="D255" s="231"/>
      <c r="E255" s="231"/>
      <c r="F255" s="231"/>
      <c r="G255" s="269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31"/>
      <c r="B256" s="269"/>
      <c r="C256" s="231"/>
      <c r="D256" s="231"/>
      <c r="E256" s="231"/>
      <c r="F256" s="231"/>
      <c r="G256" s="269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31"/>
      <c r="B257" s="269"/>
      <c r="C257" s="231"/>
      <c r="D257" s="231"/>
      <c r="E257" s="231"/>
      <c r="F257" s="231"/>
      <c r="G257" s="269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31"/>
      <c r="B258" s="269"/>
      <c r="C258" s="231"/>
      <c r="D258" s="231"/>
      <c r="E258" s="231"/>
      <c r="F258" s="231"/>
      <c r="G258" s="269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31"/>
      <c r="B259" s="269"/>
      <c r="C259" s="231"/>
      <c r="D259" s="231"/>
      <c r="E259" s="231"/>
      <c r="F259" s="231"/>
      <c r="G259" s="269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31"/>
      <c r="B260" s="269"/>
      <c r="C260" s="231"/>
      <c r="D260" s="231"/>
      <c r="E260" s="231"/>
      <c r="F260" s="231"/>
      <c r="G260" s="269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31"/>
      <c r="B261" s="269"/>
      <c r="C261" s="231"/>
      <c r="D261" s="231"/>
      <c r="E261" s="231"/>
      <c r="F261" s="231"/>
      <c r="G261" s="269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31"/>
      <c r="B262" s="269"/>
      <c r="C262" s="231"/>
      <c r="D262" s="231"/>
      <c r="E262" s="231"/>
      <c r="F262" s="231"/>
      <c r="G262" s="269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31"/>
      <c r="B263" s="269"/>
      <c r="C263" s="231"/>
      <c r="D263" s="231"/>
      <c r="E263" s="231"/>
      <c r="F263" s="231"/>
      <c r="G263" s="269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31"/>
      <c r="B264" s="269"/>
      <c r="C264" s="231"/>
      <c r="D264" s="231"/>
      <c r="E264" s="231"/>
      <c r="F264" s="231"/>
      <c r="G264" s="269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31"/>
      <c r="B265" s="269"/>
      <c r="C265" s="231"/>
      <c r="D265" s="231"/>
      <c r="E265" s="231"/>
      <c r="F265" s="231"/>
      <c r="G265" s="269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31"/>
      <c r="B266" s="269"/>
      <c r="C266" s="231"/>
      <c r="D266" s="231"/>
      <c r="E266" s="231"/>
      <c r="F266" s="231"/>
      <c r="G266" s="269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31"/>
      <c r="B267" s="269"/>
      <c r="C267" s="231"/>
      <c r="D267" s="231"/>
      <c r="E267" s="231"/>
      <c r="F267" s="231"/>
      <c r="G267" s="269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31"/>
      <c r="B268" s="269"/>
      <c r="C268" s="231"/>
      <c r="D268" s="231"/>
      <c r="E268" s="231"/>
      <c r="F268" s="231"/>
      <c r="G268" s="269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31"/>
      <c r="B269" s="269"/>
      <c r="C269" s="231"/>
      <c r="D269" s="231"/>
      <c r="E269" s="231"/>
      <c r="F269" s="231"/>
      <c r="G269" s="269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31"/>
      <c r="B270" s="269"/>
      <c r="C270" s="231"/>
      <c r="D270" s="231"/>
      <c r="E270" s="231"/>
      <c r="F270" s="231"/>
      <c r="G270" s="269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31"/>
      <c r="B271" s="269"/>
      <c r="C271" s="231"/>
      <c r="D271" s="231"/>
      <c r="E271" s="231"/>
      <c r="F271" s="231"/>
      <c r="G271" s="269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31"/>
      <c r="B272" s="269"/>
      <c r="C272" s="231"/>
      <c r="D272" s="231"/>
      <c r="E272" s="231"/>
      <c r="F272" s="231"/>
      <c r="G272" s="269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31"/>
      <c r="B273" s="269"/>
      <c r="C273" s="231"/>
      <c r="D273" s="231"/>
      <c r="E273" s="231"/>
      <c r="F273" s="231"/>
      <c r="G273" s="269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31"/>
      <c r="B274" s="269"/>
      <c r="C274" s="231"/>
      <c r="D274" s="231"/>
      <c r="E274" s="231"/>
      <c r="F274" s="231"/>
      <c r="G274" s="269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31"/>
      <c r="B275" s="269"/>
      <c r="C275" s="231"/>
      <c r="D275" s="231"/>
      <c r="E275" s="231"/>
      <c r="F275" s="231"/>
      <c r="G275" s="269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31"/>
      <c r="B276" s="269"/>
      <c r="C276" s="231"/>
      <c r="D276" s="231"/>
      <c r="E276" s="231"/>
      <c r="F276" s="231"/>
      <c r="G276" s="269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31"/>
      <c r="B277" s="269"/>
      <c r="C277" s="231"/>
      <c r="D277" s="231"/>
      <c r="E277" s="231"/>
      <c r="F277" s="231"/>
      <c r="G277" s="269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31"/>
      <c r="B278" s="269"/>
      <c r="C278" s="231"/>
      <c r="D278" s="231"/>
      <c r="E278" s="231"/>
      <c r="F278" s="231"/>
      <c r="G278" s="269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31"/>
      <c r="B279" s="269"/>
      <c r="C279" s="231"/>
      <c r="D279" s="231"/>
      <c r="E279" s="231"/>
      <c r="F279" s="231"/>
      <c r="G279" s="269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31"/>
      <c r="B280" s="269"/>
      <c r="C280" s="231"/>
      <c r="D280" s="231"/>
      <c r="E280" s="231"/>
      <c r="F280" s="231"/>
      <c r="G280" s="269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31"/>
      <c r="B281" s="269"/>
      <c r="C281" s="231"/>
      <c r="D281" s="231"/>
      <c r="E281" s="231"/>
      <c r="F281" s="231"/>
      <c r="G281" s="269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31"/>
      <c r="B282" s="269"/>
      <c r="C282" s="231"/>
      <c r="D282" s="231"/>
      <c r="E282" s="231"/>
      <c r="F282" s="231"/>
      <c r="G282" s="269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31"/>
      <c r="B283" s="269"/>
      <c r="C283" s="231"/>
      <c r="D283" s="231"/>
      <c r="E283" s="231"/>
      <c r="F283" s="231"/>
      <c r="G283" s="269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31"/>
      <c r="B284" s="269"/>
      <c r="C284" s="231"/>
      <c r="D284" s="231"/>
      <c r="E284" s="231"/>
      <c r="F284" s="231"/>
      <c r="G284" s="269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31"/>
      <c r="B285" s="269"/>
      <c r="C285" s="231"/>
      <c r="D285" s="231"/>
      <c r="E285" s="231"/>
      <c r="F285" s="231"/>
      <c r="G285" s="269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31"/>
      <c r="B286" s="269"/>
      <c r="C286" s="231"/>
      <c r="D286" s="231"/>
      <c r="E286" s="231"/>
      <c r="F286" s="231"/>
      <c r="G286" s="269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31"/>
      <c r="B287" s="269"/>
      <c r="C287" s="231"/>
      <c r="D287" s="231"/>
      <c r="E287" s="231"/>
      <c r="F287" s="231"/>
      <c r="G287" s="269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31"/>
      <c r="B288" s="269"/>
      <c r="C288" s="231"/>
      <c r="D288" s="231"/>
      <c r="E288" s="231"/>
      <c r="F288" s="231"/>
      <c r="G288" s="269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31"/>
      <c r="B289" s="269"/>
      <c r="C289" s="231"/>
      <c r="D289" s="231"/>
      <c r="E289" s="231"/>
      <c r="F289" s="231"/>
      <c r="G289" s="269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31"/>
      <c r="B290" s="269"/>
      <c r="C290" s="231"/>
      <c r="D290" s="231"/>
      <c r="E290" s="231"/>
      <c r="F290" s="231"/>
      <c r="G290" s="269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31"/>
      <c r="B291" s="269"/>
      <c r="C291" s="231"/>
      <c r="D291" s="231"/>
      <c r="E291" s="231"/>
      <c r="F291" s="231"/>
      <c r="G291" s="269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31"/>
      <c r="B292" s="269"/>
      <c r="C292" s="231"/>
      <c r="D292" s="231"/>
      <c r="E292" s="231"/>
      <c r="F292" s="231"/>
      <c r="G292" s="269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31"/>
      <c r="B293" s="269"/>
      <c r="C293" s="231"/>
      <c r="D293" s="231"/>
      <c r="E293" s="231"/>
      <c r="F293" s="231"/>
      <c r="G293" s="269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31"/>
      <c r="B294" s="269"/>
      <c r="C294" s="231"/>
      <c r="D294" s="231"/>
      <c r="E294" s="231"/>
      <c r="F294" s="231"/>
      <c r="G294" s="269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31"/>
      <c r="B295" s="269"/>
      <c r="C295" s="231"/>
      <c r="D295" s="231"/>
      <c r="E295" s="231"/>
      <c r="F295" s="231"/>
      <c r="G295" s="269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31"/>
      <c r="B296" s="269"/>
      <c r="C296" s="231"/>
      <c r="D296" s="231"/>
      <c r="E296" s="231"/>
      <c r="F296" s="231"/>
      <c r="G296" s="269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31"/>
      <c r="B297" s="269"/>
      <c r="C297" s="231"/>
      <c r="D297" s="231"/>
      <c r="E297" s="231"/>
      <c r="F297" s="231"/>
      <c r="G297" s="269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31"/>
      <c r="B298" s="269"/>
      <c r="C298" s="231"/>
      <c r="D298" s="231"/>
      <c r="E298" s="231"/>
      <c r="F298" s="231"/>
      <c r="G298" s="269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31"/>
      <c r="B299" s="269"/>
      <c r="C299" s="231"/>
      <c r="D299" s="231"/>
      <c r="E299" s="231"/>
      <c r="F299" s="231"/>
      <c r="G299" s="269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31"/>
      <c r="B300" s="269"/>
      <c r="C300" s="231"/>
      <c r="D300" s="231"/>
      <c r="E300" s="231"/>
      <c r="F300" s="231"/>
      <c r="G300" s="269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31"/>
      <c r="B301" s="269"/>
      <c r="C301" s="231"/>
      <c r="D301" s="231"/>
      <c r="E301" s="231"/>
      <c r="F301" s="231"/>
      <c r="G301" s="269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31"/>
      <c r="B302" s="269"/>
      <c r="C302" s="231"/>
      <c r="D302" s="231"/>
      <c r="E302" s="231"/>
      <c r="F302" s="231"/>
      <c r="G302" s="269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31"/>
      <c r="B303" s="269"/>
      <c r="C303" s="231"/>
      <c r="D303" s="231"/>
      <c r="E303" s="231"/>
      <c r="F303" s="231"/>
      <c r="G303" s="269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31"/>
      <c r="B304" s="269"/>
      <c r="C304" s="231"/>
      <c r="D304" s="231"/>
      <c r="E304" s="231"/>
      <c r="F304" s="231"/>
      <c r="G304" s="269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31"/>
      <c r="B305" s="269"/>
      <c r="C305" s="231"/>
      <c r="D305" s="231"/>
      <c r="E305" s="231"/>
      <c r="F305" s="231"/>
      <c r="G305" s="269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31"/>
      <c r="B306" s="269"/>
      <c r="C306" s="231"/>
      <c r="D306" s="231"/>
      <c r="E306" s="231"/>
      <c r="F306" s="231"/>
      <c r="G306" s="269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31"/>
      <c r="B307" s="269"/>
      <c r="C307" s="231"/>
      <c r="D307" s="231"/>
      <c r="E307" s="231"/>
      <c r="F307" s="231"/>
      <c r="G307" s="269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31"/>
      <c r="B308" s="269"/>
      <c r="C308" s="231"/>
      <c r="D308" s="231"/>
      <c r="E308" s="231"/>
      <c r="F308" s="231"/>
      <c r="G308" s="269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31"/>
      <c r="B309" s="269"/>
      <c r="C309" s="231"/>
      <c r="D309" s="231"/>
      <c r="E309" s="231"/>
      <c r="F309" s="231"/>
      <c r="G309" s="269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31"/>
      <c r="B310" s="269"/>
      <c r="C310" s="231"/>
      <c r="D310" s="231"/>
      <c r="E310" s="231"/>
      <c r="F310" s="231"/>
      <c r="G310" s="269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31"/>
      <c r="B311" s="269"/>
      <c r="C311" s="231"/>
      <c r="D311" s="231"/>
      <c r="E311" s="231"/>
      <c r="F311" s="231"/>
      <c r="G311" s="269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31"/>
      <c r="B312" s="269"/>
      <c r="C312" s="231"/>
      <c r="D312" s="231"/>
      <c r="E312" s="231"/>
      <c r="F312" s="231"/>
      <c r="G312" s="269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31"/>
      <c r="B313" s="269"/>
      <c r="C313" s="231"/>
      <c r="D313" s="231"/>
      <c r="E313" s="231"/>
      <c r="F313" s="231"/>
      <c r="G313" s="269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31"/>
      <c r="B314" s="269"/>
      <c r="C314" s="231"/>
      <c r="D314" s="231"/>
      <c r="E314" s="231"/>
      <c r="F314" s="231"/>
      <c r="G314" s="269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31"/>
      <c r="B315" s="269"/>
      <c r="C315" s="231"/>
      <c r="D315" s="231"/>
      <c r="E315" s="231"/>
      <c r="F315" s="231"/>
      <c r="G315" s="269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31"/>
      <c r="B316" s="269"/>
      <c r="C316" s="231"/>
      <c r="D316" s="231"/>
      <c r="E316" s="231"/>
      <c r="F316" s="231"/>
      <c r="G316" s="269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31"/>
      <c r="B317" s="269"/>
      <c r="C317" s="231"/>
      <c r="D317" s="231"/>
      <c r="E317" s="231"/>
      <c r="F317" s="231"/>
      <c r="G317" s="269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31"/>
      <c r="B318" s="269"/>
      <c r="C318" s="231"/>
      <c r="D318" s="231"/>
      <c r="E318" s="231"/>
      <c r="F318" s="231"/>
      <c r="G318" s="269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31"/>
      <c r="B319" s="269"/>
      <c r="C319" s="231"/>
      <c r="D319" s="231"/>
      <c r="E319" s="231"/>
      <c r="F319" s="231"/>
      <c r="G319" s="269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31"/>
      <c r="B320" s="269"/>
      <c r="C320" s="231"/>
      <c r="D320" s="231"/>
      <c r="E320" s="231"/>
      <c r="F320" s="231"/>
      <c r="G320" s="269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31"/>
      <c r="B321" s="269"/>
      <c r="C321" s="231"/>
      <c r="D321" s="231"/>
      <c r="E321" s="231"/>
      <c r="F321" s="231"/>
      <c r="G321" s="269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31"/>
      <c r="B322" s="269"/>
      <c r="C322" s="231"/>
      <c r="D322" s="231"/>
      <c r="E322" s="231"/>
      <c r="F322" s="231"/>
      <c r="G322" s="269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31"/>
      <c r="B323" s="269"/>
      <c r="C323" s="231"/>
      <c r="D323" s="231"/>
      <c r="E323" s="231"/>
      <c r="F323" s="231"/>
      <c r="G323" s="269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31"/>
      <c r="B324" s="269"/>
      <c r="C324" s="231"/>
      <c r="D324" s="231"/>
      <c r="E324" s="231"/>
      <c r="F324" s="231"/>
      <c r="G324" s="269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31"/>
      <c r="B325" s="269"/>
      <c r="C325" s="231"/>
      <c r="D325" s="231"/>
      <c r="E325" s="231"/>
      <c r="F325" s="231"/>
      <c r="G325" s="269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31"/>
      <c r="B326" s="269"/>
      <c r="C326" s="231"/>
      <c r="D326" s="231"/>
      <c r="E326" s="231"/>
      <c r="F326" s="231"/>
      <c r="G326" s="269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31"/>
      <c r="B327" s="269"/>
      <c r="C327" s="231"/>
      <c r="D327" s="231"/>
      <c r="E327" s="231"/>
      <c r="F327" s="231"/>
      <c r="G327" s="269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31"/>
      <c r="B328" s="269"/>
      <c r="C328" s="231"/>
      <c r="D328" s="231"/>
      <c r="E328" s="231"/>
      <c r="F328" s="231"/>
      <c r="G328" s="269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31"/>
      <c r="B329" s="269"/>
      <c r="C329" s="231"/>
      <c r="D329" s="231"/>
      <c r="E329" s="231"/>
      <c r="F329" s="231"/>
      <c r="G329" s="269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31"/>
      <c r="B330" s="269"/>
      <c r="C330" s="231"/>
      <c r="D330" s="231"/>
      <c r="E330" s="231"/>
      <c r="F330" s="231"/>
      <c r="G330" s="269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31"/>
      <c r="B331" s="269"/>
      <c r="C331" s="231"/>
      <c r="D331" s="231"/>
      <c r="E331" s="231"/>
      <c r="F331" s="231"/>
      <c r="G331" s="269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31"/>
      <c r="B332" s="269"/>
      <c r="C332" s="231"/>
      <c r="D332" s="231"/>
      <c r="E332" s="231"/>
      <c r="F332" s="231"/>
      <c r="G332" s="269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31"/>
      <c r="B333" s="269"/>
      <c r="C333" s="231"/>
      <c r="D333" s="231"/>
      <c r="E333" s="231"/>
      <c r="F333" s="231"/>
      <c r="G333" s="269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31"/>
      <c r="B334" s="269"/>
      <c r="C334" s="231"/>
      <c r="D334" s="231"/>
      <c r="E334" s="231"/>
      <c r="F334" s="231"/>
      <c r="G334" s="269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31"/>
      <c r="B335" s="269"/>
      <c r="C335" s="231"/>
      <c r="D335" s="231"/>
      <c r="E335" s="231"/>
      <c r="F335" s="231"/>
      <c r="G335" s="269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31"/>
      <c r="B336" s="269"/>
      <c r="C336" s="231"/>
      <c r="D336" s="231"/>
      <c r="E336" s="231"/>
      <c r="F336" s="231"/>
      <c r="G336" s="269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31"/>
      <c r="B337" s="269"/>
      <c r="C337" s="231"/>
      <c r="D337" s="231"/>
      <c r="E337" s="231"/>
      <c r="F337" s="231"/>
      <c r="G337" s="269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31"/>
      <c r="B338" s="269"/>
      <c r="C338" s="231"/>
      <c r="D338" s="231"/>
      <c r="E338" s="231"/>
      <c r="F338" s="231"/>
      <c r="G338" s="269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31"/>
      <c r="B339" s="269"/>
      <c r="C339" s="231"/>
      <c r="D339" s="231"/>
      <c r="E339" s="231"/>
      <c r="F339" s="231"/>
      <c r="G339" s="269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31"/>
      <c r="B340" s="269"/>
      <c r="C340" s="231"/>
      <c r="D340" s="231"/>
      <c r="E340" s="231"/>
      <c r="F340" s="231"/>
      <c r="G340" s="269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31"/>
      <c r="B341" s="269"/>
      <c r="C341" s="231"/>
      <c r="D341" s="231"/>
      <c r="E341" s="231"/>
      <c r="F341" s="231"/>
      <c r="G341" s="269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31"/>
      <c r="B342" s="269"/>
      <c r="C342" s="231"/>
      <c r="D342" s="231"/>
      <c r="E342" s="231"/>
      <c r="F342" s="231"/>
      <c r="G342" s="269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31"/>
      <c r="B343" s="269"/>
      <c r="C343" s="231"/>
      <c r="D343" s="231"/>
      <c r="E343" s="231"/>
      <c r="F343" s="231"/>
      <c r="G343" s="269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31"/>
      <c r="B344" s="269"/>
      <c r="C344" s="231"/>
      <c r="D344" s="231"/>
      <c r="E344" s="231"/>
      <c r="F344" s="231"/>
      <c r="G344" s="269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31"/>
      <c r="B345" s="269"/>
      <c r="C345" s="231"/>
      <c r="D345" s="231"/>
      <c r="E345" s="231"/>
      <c r="F345" s="231"/>
      <c r="G345" s="269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31"/>
      <c r="B346" s="269"/>
      <c r="C346" s="231"/>
      <c r="D346" s="231"/>
      <c r="E346" s="231"/>
      <c r="F346" s="231"/>
      <c r="G346" s="269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31"/>
      <c r="B347" s="269"/>
      <c r="C347" s="231"/>
      <c r="D347" s="231"/>
      <c r="E347" s="231"/>
      <c r="F347" s="231"/>
      <c r="G347" s="269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31"/>
      <c r="B348" s="269"/>
      <c r="C348" s="231"/>
      <c r="D348" s="231"/>
      <c r="E348" s="231"/>
      <c r="F348" s="231"/>
      <c r="G348" s="269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31"/>
      <c r="B349" s="269"/>
      <c r="C349" s="231"/>
      <c r="D349" s="231"/>
      <c r="E349" s="231"/>
      <c r="F349" s="231"/>
      <c r="G349" s="269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31"/>
      <c r="B350" s="269"/>
      <c r="C350" s="231"/>
      <c r="D350" s="231"/>
      <c r="E350" s="231"/>
      <c r="F350" s="231"/>
      <c r="G350" s="269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31"/>
      <c r="B351" s="269"/>
      <c r="C351" s="231"/>
      <c r="D351" s="231"/>
      <c r="E351" s="231"/>
      <c r="F351" s="231"/>
      <c r="G351" s="269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31"/>
      <c r="B352" s="269"/>
      <c r="C352" s="231"/>
      <c r="D352" s="231"/>
      <c r="E352" s="231"/>
      <c r="F352" s="231"/>
      <c r="G352" s="269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31"/>
      <c r="B353" s="269"/>
      <c r="C353" s="231"/>
      <c r="D353" s="231"/>
      <c r="E353" s="231"/>
      <c r="F353" s="231"/>
      <c r="G353" s="269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31"/>
      <c r="B354" s="269"/>
      <c r="C354" s="231"/>
      <c r="D354" s="231"/>
      <c r="E354" s="231"/>
      <c r="F354" s="231"/>
      <c r="G354" s="269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31"/>
      <c r="B355" s="269"/>
      <c r="C355" s="231"/>
      <c r="D355" s="231"/>
      <c r="E355" s="231"/>
      <c r="F355" s="231"/>
      <c r="G355" s="269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31"/>
      <c r="B356" s="269"/>
      <c r="C356" s="231"/>
      <c r="D356" s="231"/>
      <c r="E356" s="231"/>
      <c r="F356" s="231"/>
      <c r="G356" s="269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31"/>
      <c r="B357" s="269"/>
      <c r="C357" s="231"/>
      <c r="D357" s="231"/>
      <c r="E357" s="231"/>
      <c r="F357" s="231"/>
      <c r="G357" s="269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31"/>
      <c r="B358" s="269"/>
      <c r="C358" s="231"/>
      <c r="D358" s="231"/>
      <c r="E358" s="231"/>
      <c r="F358" s="231"/>
      <c r="G358" s="269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31"/>
      <c r="B359" s="269"/>
      <c r="C359" s="231"/>
      <c r="D359" s="231"/>
      <c r="E359" s="231"/>
      <c r="F359" s="231"/>
      <c r="G359" s="269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31"/>
      <c r="B360" s="269"/>
      <c r="C360" s="231"/>
      <c r="D360" s="231"/>
      <c r="E360" s="231"/>
      <c r="F360" s="231"/>
      <c r="G360" s="269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31"/>
      <c r="B361" s="269"/>
      <c r="C361" s="231"/>
      <c r="D361" s="231"/>
      <c r="E361" s="231"/>
      <c r="F361" s="231"/>
      <c r="G361" s="269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31"/>
      <c r="B362" s="269"/>
      <c r="C362" s="231"/>
      <c r="D362" s="231"/>
      <c r="E362" s="231"/>
      <c r="F362" s="231"/>
      <c r="G362" s="269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31"/>
      <c r="B363" s="269"/>
      <c r="C363" s="231"/>
      <c r="D363" s="231"/>
      <c r="E363" s="231"/>
      <c r="F363" s="231"/>
      <c r="G363" s="269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31"/>
      <c r="B364" s="269"/>
      <c r="C364" s="231"/>
      <c r="D364" s="231"/>
      <c r="E364" s="231"/>
      <c r="F364" s="231"/>
      <c r="G364" s="269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31"/>
      <c r="B365" s="269"/>
      <c r="C365" s="231"/>
      <c r="D365" s="231"/>
      <c r="E365" s="231"/>
      <c r="F365" s="231"/>
      <c r="G365" s="269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31"/>
      <c r="B366" s="269"/>
      <c r="C366" s="231"/>
      <c r="D366" s="231"/>
      <c r="E366" s="231"/>
      <c r="F366" s="231"/>
      <c r="G366" s="269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31"/>
      <c r="B367" s="269"/>
      <c r="C367" s="231"/>
      <c r="D367" s="231"/>
      <c r="E367" s="231"/>
      <c r="F367" s="231"/>
      <c r="G367" s="269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31"/>
      <c r="B368" s="269"/>
      <c r="C368" s="231"/>
      <c r="D368" s="231"/>
      <c r="E368" s="231"/>
      <c r="F368" s="231"/>
      <c r="G368" s="269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31"/>
      <c r="B369" s="269"/>
      <c r="C369" s="231"/>
      <c r="D369" s="231"/>
      <c r="E369" s="231"/>
      <c r="F369" s="231"/>
      <c r="G369" s="269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31"/>
      <c r="B370" s="269"/>
      <c r="C370" s="231"/>
      <c r="D370" s="231"/>
      <c r="E370" s="231"/>
      <c r="F370" s="231"/>
      <c r="G370" s="269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31"/>
      <c r="B371" s="269"/>
      <c r="C371" s="231"/>
      <c r="D371" s="231"/>
      <c r="E371" s="231"/>
      <c r="F371" s="231"/>
      <c r="G371" s="269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31"/>
      <c r="B372" s="269"/>
      <c r="C372" s="231"/>
      <c r="D372" s="231"/>
      <c r="E372" s="231"/>
      <c r="F372" s="231"/>
      <c r="G372" s="269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31"/>
      <c r="B373" s="269"/>
      <c r="C373" s="231"/>
      <c r="D373" s="231"/>
      <c r="E373" s="231"/>
      <c r="F373" s="231"/>
      <c r="G373" s="269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31"/>
      <c r="B374" s="269"/>
      <c r="C374" s="231"/>
      <c r="D374" s="231"/>
      <c r="E374" s="231"/>
      <c r="F374" s="231"/>
      <c r="G374" s="269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31"/>
      <c r="B375" s="269"/>
      <c r="C375" s="231"/>
      <c r="D375" s="231"/>
      <c r="E375" s="231"/>
      <c r="F375" s="231"/>
      <c r="G375" s="269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31"/>
      <c r="B376" s="269"/>
      <c r="C376" s="231"/>
      <c r="D376" s="231"/>
      <c r="E376" s="231"/>
      <c r="F376" s="231"/>
      <c r="G376" s="269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31"/>
      <c r="B377" s="269"/>
      <c r="C377" s="231"/>
      <c r="D377" s="231"/>
      <c r="E377" s="231"/>
      <c r="F377" s="231"/>
      <c r="G377" s="269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31"/>
      <c r="B378" s="269"/>
      <c r="C378" s="231"/>
      <c r="D378" s="231"/>
      <c r="E378" s="231"/>
      <c r="F378" s="231"/>
      <c r="G378" s="269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31"/>
      <c r="B379" s="269"/>
      <c r="C379" s="231"/>
      <c r="D379" s="231"/>
      <c r="E379" s="231"/>
      <c r="F379" s="231"/>
      <c r="G379" s="269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31"/>
      <c r="B380" s="269"/>
      <c r="C380" s="231"/>
      <c r="D380" s="231"/>
      <c r="E380" s="231"/>
      <c r="F380" s="231"/>
      <c r="G380" s="269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31"/>
      <c r="B381" s="269"/>
      <c r="C381" s="231"/>
      <c r="D381" s="231"/>
      <c r="E381" s="231"/>
      <c r="F381" s="231"/>
      <c r="G381" s="269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31"/>
      <c r="B382" s="269"/>
      <c r="C382" s="231"/>
      <c r="D382" s="231"/>
      <c r="E382" s="231"/>
      <c r="F382" s="231"/>
      <c r="G382" s="269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31"/>
      <c r="B383" s="269"/>
      <c r="C383" s="231"/>
      <c r="D383" s="231"/>
      <c r="E383" s="231"/>
      <c r="F383" s="231"/>
      <c r="G383" s="269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31"/>
      <c r="B384" s="269"/>
      <c r="C384" s="231"/>
      <c r="D384" s="231"/>
      <c r="E384" s="231"/>
      <c r="F384" s="231"/>
      <c r="G384" s="269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31"/>
      <c r="B385" s="269"/>
      <c r="C385" s="231"/>
      <c r="D385" s="231"/>
      <c r="E385" s="231"/>
      <c r="F385" s="231"/>
      <c r="G385" s="269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31"/>
      <c r="B386" s="269"/>
      <c r="C386" s="231"/>
      <c r="D386" s="231"/>
      <c r="E386" s="231"/>
      <c r="F386" s="231"/>
      <c r="G386" s="269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31"/>
      <c r="B387" s="269"/>
      <c r="C387" s="231"/>
      <c r="D387" s="231"/>
      <c r="E387" s="231"/>
      <c r="F387" s="231"/>
      <c r="G387" s="269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31"/>
      <c r="B388" s="269"/>
      <c r="C388" s="231"/>
      <c r="D388" s="231"/>
      <c r="E388" s="231"/>
      <c r="F388" s="231"/>
      <c r="G388" s="269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31"/>
      <c r="B389" s="269"/>
      <c r="C389" s="231"/>
      <c r="D389" s="231"/>
      <c r="E389" s="231"/>
      <c r="F389" s="231"/>
      <c r="G389" s="269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31"/>
      <c r="B390" s="269"/>
      <c r="C390" s="231"/>
      <c r="D390" s="231"/>
      <c r="E390" s="231"/>
      <c r="F390" s="231"/>
      <c r="G390" s="269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31"/>
      <c r="B391" s="269"/>
      <c r="C391" s="231"/>
      <c r="D391" s="231"/>
      <c r="E391" s="231"/>
      <c r="F391" s="231"/>
      <c r="G391" s="269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31"/>
      <c r="B392" s="269"/>
      <c r="C392" s="231"/>
      <c r="D392" s="231"/>
      <c r="E392" s="231"/>
      <c r="F392" s="231"/>
      <c r="G392" s="269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31"/>
      <c r="B393" s="269"/>
      <c r="C393" s="231"/>
      <c r="D393" s="231"/>
      <c r="E393" s="231"/>
      <c r="F393" s="231"/>
      <c r="G393" s="269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31"/>
      <c r="B394" s="269"/>
      <c r="C394" s="231"/>
      <c r="D394" s="231"/>
      <c r="E394" s="231"/>
      <c r="F394" s="231"/>
      <c r="G394" s="269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31"/>
      <c r="B395" s="269"/>
      <c r="C395" s="231"/>
      <c r="D395" s="231"/>
      <c r="E395" s="231"/>
      <c r="F395" s="231"/>
      <c r="G395" s="269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31"/>
      <c r="B396" s="269"/>
      <c r="C396" s="231"/>
      <c r="D396" s="231"/>
      <c r="E396" s="231"/>
      <c r="F396" s="231"/>
      <c r="G396" s="269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31"/>
      <c r="B397" s="269"/>
      <c r="C397" s="231"/>
      <c r="D397" s="231"/>
      <c r="E397" s="231"/>
      <c r="F397" s="231"/>
      <c r="G397" s="269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31"/>
      <c r="B398" s="269"/>
      <c r="C398" s="231"/>
      <c r="D398" s="231"/>
      <c r="E398" s="231"/>
      <c r="F398" s="231"/>
      <c r="G398" s="269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31"/>
      <c r="B399" s="269"/>
      <c r="C399" s="231"/>
      <c r="D399" s="231"/>
      <c r="E399" s="231"/>
      <c r="F399" s="231"/>
      <c r="G399" s="269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31"/>
      <c r="B400" s="269"/>
      <c r="C400" s="231"/>
      <c r="D400" s="231"/>
      <c r="E400" s="231"/>
      <c r="F400" s="231"/>
      <c r="G400" s="269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31"/>
      <c r="B401" s="269"/>
      <c r="C401" s="231"/>
      <c r="D401" s="231"/>
      <c r="E401" s="231"/>
      <c r="F401" s="231"/>
      <c r="G401" s="269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31"/>
      <c r="B402" s="269"/>
      <c r="C402" s="231"/>
      <c r="D402" s="231"/>
      <c r="E402" s="231"/>
      <c r="F402" s="231"/>
      <c r="G402" s="269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31"/>
      <c r="B403" s="269"/>
      <c r="C403" s="231"/>
      <c r="D403" s="231"/>
      <c r="E403" s="231"/>
      <c r="F403" s="231"/>
      <c r="G403" s="269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31"/>
      <c r="B404" s="269"/>
      <c r="C404" s="231"/>
      <c r="D404" s="231"/>
      <c r="E404" s="231"/>
      <c r="F404" s="231"/>
      <c r="G404" s="269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31"/>
      <c r="B405" s="269"/>
      <c r="C405" s="231"/>
      <c r="D405" s="231"/>
      <c r="E405" s="231"/>
      <c r="F405" s="231"/>
      <c r="G405" s="269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31"/>
      <c r="B406" s="269"/>
      <c r="C406" s="231"/>
      <c r="D406" s="231"/>
      <c r="E406" s="231"/>
      <c r="F406" s="231"/>
      <c r="G406" s="269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31"/>
      <c r="B407" s="269"/>
      <c r="C407" s="231"/>
      <c r="D407" s="231"/>
      <c r="E407" s="231"/>
      <c r="F407" s="231"/>
      <c r="G407" s="269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31"/>
      <c r="B408" s="269"/>
      <c r="C408" s="231"/>
      <c r="D408" s="231"/>
      <c r="E408" s="231"/>
      <c r="F408" s="231"/>
      <c r="G408" s="269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31"/>
      <c r="B409" s="269"/>
      <c r="C409" s="231"/>
      <c r="D409" s="231"/>
      <c r="E409" s="231"/>
      <c r="F409" s="231"/>
      <c r="G409" s="269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31"/>
      <c r="B410" s="269"/>
      <c r="C410" s="231"/>
      <c r="D410" s="231"/>
      <c r="E410" s="231"/>
      <c r="F410" s="231"/>
      <c r="G410" s="269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31"/>
      <c r="B411" s="269"/>
      <c r="C411" s="231"/>
      <c r="D411" s="231"/>
      <c r="E411" s="231"/>
      <c r="F411" s="231"/>
      <c r="G411" s="269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31"/>
      <c r="B412" s="269"/>
      <c r="C412" s="231"/>
      <c r="D412" s="231"/>
      <c r="E412" s="231"/>
      <c r="F412" s="231"/>
      <c r="G412" s="269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31"/>
      <c r="B413" s="269"/>
      <c r="C413" s="231"/>
      <c r="D413" s="231"/>
      <c r="E413" s="231"/>
      <c r="F413" s="231"/>
      <c r="G413" s="269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31"/>
      <c r="B414" s="269"/>
      <c r="C414" s="231"/>
      <c r="D414" s="231"/>
      <c r="E414" s="231"/>
      <c r="F414" s="231"/>
      <c r="G414" s="269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31"/>
      <c r="B415" s="269"/>
      <c r="C415" s="231"/>
      <c r="D415" s="231"/>
      <c r="E415" s="231"/>
      <c r="F415" s="231"/>
      <c r="G415" s="269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31"/>
      <c r="B416" s="269"/>
      <c r="C416" s="231"/>
      <c r="D416" s="231"/>
      <c r="E416" s="231"/>
      <c r="F416" s="231"/>
      <c r="G416" s="269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31"/>
      <c r="B417" s="269"/>
      <c r="C417" s="231"/>
      <c r="D417" s="231"/>
      <c r="E417" s="231"/>
      <c r="F417" s="231"/>
      <c r="G417" s="269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31"/>
      <c r="B418" s="269"/>
      <c r="C418" s="231"/>
      <c r="D418" s="231"/>
      <c r="E418" s="231"/>
      <c r="F418" s="231"/>
      <c r="G418" s="269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31"/>
      <c r="B419" s="269"/>
      <c r="C419" s="231"/>
      <c r="D419" s="231"/>
      <c r="E419" s="231"/>
      <c r="F419" s="231"/>
      <c r="G419" s="269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31"/>
      <c r="B420" s="269"/>
      <c r="C420" s="231"/>
      <c r="D420" s="231"/>
      <c r="E420" s="231"/>
      <c r="F420" s="231"/>
      <c r="G420" s="269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31"/>
      <c r="B421" s="269"/>
      <c r="C421" s="231"/>
      <c r="D421" s="231"/>
      <c r="E421" s="231"/>
      <c r="F421" s="231"/>
      <c r="G421" s="269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31"/>
      <c r="B422" s="269"/>
      <c r="C422" s="231"/>
      <c r="D422" s="231"/>
      <c r="E422" s="231"/>
      <c r="F422" s="231"/>
      <c r="G422" s="269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31"/>
      <c r="B423" s="269"/>
      <c r="C423" s="231"/>
      <c r="D423" s="231"/>
      <c r="E423" s="231"/>
      <c r="F423" s="231"/>
      <c r="G423" s="269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31"/>
      <c r="B424" s="269"/>
      <c r="C424" s="231"/>
      <c r="D424" s="231"/>
      <c r="E424" s="231"/>
      <c r="F424" s="231"/>
      <c r="G424" s="269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31"/>
      <c r="B425" s="269"/>
      <c r="C425" s="231"/>
      <c r="D425" s="231"/>
      <c r="E425" s="231"/>
      <c r="F425" s="231"/>
      <c r="G425" s="269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31"/>
      <c r="B426" s="269"/>
      <c r="C426" s="231"/>
      <c r="D426" s="231"/>
      <c r="E426" s="231"/>
      <c r="F426" s="231"/>
      <c r="G426" s="269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31"/>
      <c r="B427" s="269"/>
      <c r="C427" s="231"/>
      <c r="D427" s="231"/>
      <c r="E427" s="231"/>
      <c r="F427" s="231"/>
      <c r="G427" s="269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31"/>
      <c r="B428" s="269"/>
      <c r="C428" s="231"/>
      <c r="D428" s="231"/>
      <c r="E428" s="231"/>
      <c r="F428" s="231"/>
      <c r="G428" s="269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31"/>
      <c r="B429" s="269"/>
      <c r="C429" s="231"/>
      <c r="D429" s="231"/>
      <c r="E429" s="231"/>
      <c r="F429" s="231"/>
      <c r="G429" s="269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31"/>
      <c r="B430" s="269"/>
      <c r="C430" s="231"/>
      <c r="D430" s="231"/>
      <c r="E430" s="231"/>
      <c r="F430" s="231"/>
      <c r="G430" s="269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31"/>
      <c r="B431" s="269"/>
      <c r="C431" s="231"/>
      <c r="D431" s="231"/>
      <c r="E431" s="231"/>
      <c r="F431" s="231"/>
      <c r="G431" s="269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31"/>
      <c r="B432" s="269"/>
      <c r="C432" s="231"/>
      <c r="D432" s="231"/>
      <c r="E432" s="231"/>
      <c r="F432" s="231"/>
      <c r="G432" s="269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31"/>
      <c r="B433" s="269"/>
      <c r="C433" s="231"/>
      <c r="D433" s="231"/>
      <c r="E433" s="231"/>
      <c r="F433" s="231"/>
      <c r="G433" s="269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31"/>
      <c r="B434" s="269"/>
      <c r="C434" s="231"/>
      <c r="D434" s="231"/>
      <c r="E434" s="231"/>
      <c r="F434" s="231"/>
      <c r="G434" s="269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31"/>
      <c r="B435" s="269"/>
      <c r="C435" s="231"/>
      <c r="D435" s="231"/>
      <c r="E435" s="231"/>
      <c r="F435" s="231"/>
      <c r="G435" s="269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31"/>
      <c r="B436" s="269"/>
      <c r="C436" s="231"/>
      <c r="D436" s="231"/>
      <c r="E436" s="231"/>
      <c r="F436" s="231"/>
      <c r="G436" s="269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31"/>
      <c r="B437" s="269"/>
      <c r="C437" s="231"/>
      <c r="D437" s="231"/>
      <c r="E437" s="231"/>
      <c r="F437" s="231"/>
      <c r="G437" s="269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31"/>
      <c r="B438" s="269"/>
      <c r="C438" s="231"/>
      <c r="D438" s="231"/>
      <c r="E438" s="231"/>
      <c r="F438" s="231"/>
      <c r="G438" s="269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31"/>
      <c r="B439" s="269"/>
      <c r="C439" s="231"/>
      <c r="D439" s="231"/>
      <c r="E439" s="231"/>
      <c r="F439" s="231"/>
      <c r="G439" s="269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31"/>
      <c r="B440" s="269"/>
      <c r="C440" s="231"/>
      <c r="D440" s="231"/>
      <c r="E440" s="231"/>
      <c r="F440" s="231"/>
      <c r="G440" s="269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31"/>
      <c r="B441" s="269"/>
      <c r="C441" s="231"/>
      <c r="D441" s="231"/>
      <c r="E441" s="231"/>
      <c r="F441" s="231"/>
      <c r="G441" s="269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31"/>
      <c r="B442" s="269"/>
      <c r="C442" s="231"/>
      <c r="D442" s="231"/>
      <c r="E442" s="231"/>
      <c r="F442" s="231"/>
      <c r="G442" s="269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31"/>
      <c r="B443" s="269"/>
      <c r="C443" s="231"/>
      <c r="D443" s="231"/>
      <c r="E443" s="231"/>
      <c r="F443" s="231"/>
      <c r="G443" s="269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31"/>
      <c r="B444" s="269"/>
      <c r="C444" s="231"/>
      <c r="D444" s="231"/>
      <c r="E444" s="231"/>
      <c r="F444" s="231"/>
      <c r="G444" s="269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31"/>
      <c r="B445" s="269"/>
      <c r="C445" s="231"/>
      <c r="D445" s="231"/>
      <c r="E445" s="231"/>
      <c r="F445" s="231"/>
      <c r="G445" s="269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31"/>
      <c r="B446" s="269"/>
      <c r="C446" s="231"/>
      <c r="D446" s="231"/>
      <c r="E446" s="231"/>
      <c r="F446" s="231"/>
      <c r="G446" s="269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31"/>
      <c r="B447" s="269"/>
      <c r="C447" s="231"/>
      <c r="D447" s="231"/>
      <c r="E447" s="231"/>
      <c r="F447" s="231"/>
      <c r="G447" s="269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31"/>
      <c r="B448" s="269"/>
      <c r="C448" s="231"/>
      <c r="D448" s="231"/>
      <c r="E448" s="231"/>
      <c r="F448" s="231"/>
      <c r="G448" s="269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31"/>
      <c r="B449" s="269"/>
      <c r="C449" s="231"/>
      <c r="D449" s="231"/>
      <c r="E449" s="231"/>
      <c r="F449" s="231"/>
      <c r="G449" s="269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31"/>
      <c r="B450" s="269"/>
      <c r="C450" s="231"/>
      <c r="D450" s="231"/>
      <c r="E450" s="231"/>
      <c r="F450" s="231"/>
      <c r="G450" s="269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31"/>
      <c r="B451" s="269"/>
      <c r="C451" s="231"/>
      <c r="D451" s="231"/>
      <c r="E451" s="231"/>
      <c r="F451" s="231"/>
      <c r="G451" s="269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31"/>
      <c r="B452" s="269"/>
      <c r="C452" s="231"/>
      <c r="D452" s="231"/>
      <c r="E452" s="231"/>
      <c r="F452" s="231"/>
      <c r="G452" s="269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31"/>
      <c r="B453" s="269"/>
      <c r="C453" s="231"/>
      <c r="D453" s="231"/>
      <c r="E453" s="231"/>
      <c r="F453" s="231"/>
      <c r="G453" s="269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31"/>
      <c r="B454" s="269"/>
      <c r="C454" s="231"/>
      <c r="D454" s="231"/>
      <c r="E454" s="231"/>
      <c r="F454" s="231"/>
      <c r="G454" s="269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31"/>
      <c r="B455" s="269"/>
      <c r="C455" s="231"/>
      <c r="D455" s="231"/>
      <c r="E455" s="231"/>
      <c r="F455" s="231"/>
      <c r="G455" s="269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31"/>
      <c r="B456" s="269"/>
      <c r="C456" s="231"/>
      <c r="D456" s="231"/>
      <c r="E456" s="231"/>
      <c r="F456" s="231"/>
      <c r="G456" s="269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31"/>
      <c r="B457" s="269"/>
      <c r="C457" s="231"/>
      <c r="D457" s="231"/>
      <c r="E457" s="231"/>
      <c r="F457" s="231"/>
      <c r="G457" s="269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31"/>
      <c r="B458" s="269"/>
      <c r="C458" s="231"/>
      <c r="D458" s="231"/>
      <c r="E458" s="231"/>
      <c r="F458" s="231"/>
      <c r="G458" s="269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31"/>
      <c r="B459" s="269"/>
      <c r="C459" s="231"/>
      <c r="D459" s="231"/>
      <c r="E459" s="231"/>
      <c r="F459" s="231"/>
      <c r="G459" s="269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31"/>
      <c r="B460" s="269"/>
      <c r="C460" s="231"/>
      <c r="D460" s="231"/>
      <c r="E460" s="231"/>
      <c r="F460" s="231"/>
      <c r="G460" s="269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31"/>
      <c r="B461" s="269"/>
      <c r="C461" s="231"/>
      <c r="D461" s="231"/>
      <c r="E461" s="231"/>
      <c r="F461" s="231"/>
      <c r="G461" s="269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31"/>
      <c r="B462" s="269"/>
      <c r="C462" s="231"/>
      <c r="D462" s="231"/>
      <c r="E462" s="231"/>
      <c r="F462" s="231"/>
      <c r="G462" s="269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31"/>
      <c r="B463" s="269"/>
      <c r="C463" s="231"/>
      <c r="D463" s="231"/>
      <c r="E463" s="231"/>
      <c r="F463" s="231"/>
      <c r="G463" s="269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31"/>
      <c r="B464" s="269"/>
      <c r="C464" s="231"/>
      <c r="D464" s="231"/>
      <c r="E464" s="231"/>
      <c r="F464" s="231"/>
      <c r="G464" s="269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31"/>
      <c r="B465" s="269"/>
      <c r="C465" s="231"/>
      <c r="D465" s="231"/>
      <c r="E465" s="231"/>
      <c r="F465" s="231"/>
      <c r="G465" s="269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31"/>
      <c r="B466" s="269"/>
      <c r="C466" s="231"/>
      <c r="D466" s="231"/>
      <c r="E466" s="231"/>
      <c r="F466" s="231"/>
      <c r="G466" s="269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31"/>
      <c r="B467" s="269"/>
      <c r="C467" s="231"/>
      <c r="D467" s="231"/>
      <c r="E467" s="231"/>
      <c r="F467" s="231"/>
      <c r="G467" s="269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31"/>
      <c r="B468" s="269"/>
      <c r="C468" s="231"/>
      <c r="D468" s="231"/>
      <c r="E468" s="231"/>
      <c r="F468" s="231"/>
      <c r="G468" s="269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31"/>
      <c r="B469" s="269"/>
      <c r="C469" s="231"/>
      <c r="D469" s="231"/>
      <c r="E469" s="231"/>
      <c r="F469" s="231"/>
      <c r="G469" s="269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31"/>
      <c r="B470" s="269"/>
      <c r="C470" s="231"/>
      <c r="D470" s="231"/>
      <c r="E470" s="231"/>
      <c r="F470" s="231"/>
      <c r="G470" s="269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31"/>
      <c r="B471" s="269"/>
      <c r="C471" s="231"/>
      <c r="D471" s="231"/>
      <c r="E471" s="231"/>
      <c r="F471" s="231"/>
      <c r="G471" s="269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31"/>
      <c r="B472" s="269"/>
      <c r="C472" s="231"/>
      <c r="D472" s="231"/>
      <c r="E472" s="231"/>
      <c r="F472" s="231"/>
      <c r="G472" s="269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31"/>
      <c r="B473" s="269"/>
      <c r="C473" s="231"/>
      <c r="D473" s="231"/>
      <c r="E473" s="231"/>
      <c r="F473" s="231"/>
      <c r="G473" s="269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31"/>
      <c r="B474" s="269"/>
      <c r="C474" s="231"/>
      <c r="D474" s="231"/>
      <c r="E474" s="231"/>
      <c r="F474" s="231"/>
      <c r="G474" s="269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31"/>
      <c r="B475" s="269"/>
      <c r="C475" s="231"/>
      <c r="D475" s="231"/>
      <c r="E475" s="231"/>
      <c r="F475" s="231"/>
      <c r="G475" s="269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31"/>
      <c r="B476" s="269"/>
      <c r="C476" s="231"/>
      <c r="D476" s="231"/>
      <c r="E476" s="231"/>
      <c r="F476" s="231"/>
      <c r="G476" s="269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31"/>
      <c r="B477" s="269"/>
      <c r="C477" s="231"/>
      <c r="D477" s="231"/>
      <c r="E477" s="231"/>
      <c r="F477" s="231"/>
      <c r="G477" s="269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31"/>
      <c r="B478" s="269"/>
      <c r="C478" s="231"/>
      <c r="D478" s="231"/>
      <c r="E478" s="231"/>
      <c r="F478" s="231"/>
      <c r="G478" s="269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31"/>
      <c r="B479" s="269"/>
      <c r="C479" s="231"/>
      <c r="D479" s="231"/>
      <c r="E479" s="231"/>
      <c r="F479" s="231"/>
      <c r="G479" s="269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31"/>
      <c r="B480" s="269"/>
      <c r="C480" s="231"/>
      <c r="D480" s="231"/>
      <c r="E480" s="231"/>
      <c r="F480" s="231"/>
      <c r="G480" s="269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31"/>
      <c r="B481" s="269"/>
      <c r="C481" s="231"/>
      <c r="D481" s="231"/>
      <c r="E481" s="231"/>
      <c r="F481" s="231"/>
      <c r="G481" s="269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31"/>
      <c r="B482" s="269"/>
      <c r="C482" s="231"/>
      <c r="D482" s="231"/>
      <c r="E482" s="231"/>
      <c r="F482" s="231"/>
      <c r="G482" s="269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31"/>
      <c r="B483" s="269"/>
      <c r="C483" s="231"/>
      <c r="D483" s="231"/>
      <c r="E483" s="231"/>
      <c r="F483" s="231"/>
      <c r="G483" s="269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31"/>
      <c r="B484" s="269"/>
      <c r="C484" s="231"/>
      <c r="D484" s="231"/>
      <c r="E484" s="231"/>
      <c r="F484" s="231"/>
      <c r="G484" s="269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31"/>
      <c r="B485" s="269"/>
      <c r="C485" s="231"/>
      <c r="D485" s="231"/>
      <c r="E485" s="231"/>
      <c r="F485" s="231"/>
      <c r="G485" s="269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31"/>
      <c r="B486" s="269"/>
      <c r="C486" s="231"/>
      <c r="D486" s="231"/>
      <c r="E486" s="231"/>
      <c r="F486" s="231"/>
      <c r="G486" s="269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31"/>
      <c r="B487" s="269"/>
      <c r="C487" s="231"/>
      <c r="D487" s="231"/>
      <c r="E487" s="231"/>
      <c r="F487" s="231"/>
      <c r="G487" s="269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31"/>
      <c r="B488" s="269"/>
      <c r="C488" s="231"/>
      <c r="D488" s="231"/>
      <c r="E488" s="231"/>
      <c r="F488" s="231"/>
      <c r="G488" s="269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31"/>
      <c r="B489" s="269"/>
      <c r="C489" s="231"/>
      <c r="D489" s="231"/>
      <c r="E489" s="231"/>
      <c r="F489" s="231"/>
      <c r="G489" s="269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31"/>
      <c r="B490" s="269"/>
      <c r="C490" s="231"/>
      <c r="D490" s="231"/>
      <c r="E490" s="231"/>
      <c r="F490" s="231"/>
      <c r="G490" s="269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31"/>
      <c r="B491" s="269"/>
      <c r="C491" s="231"/>
      <c r="D491" s="231"/>
      <c r="E491" s="231"/>
      <c r="F491" s="231"/>
      <c r="G491" s="269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31"/>
      <c r="B492" s="269"/>
      <c r="C492" s="231"/>
      <c r="D492" s="231"/>
      <c r="E492" s="231"/>
      <c r="F492" s="231"/>
      <c r="G492" s="269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31"/>
      <c r="B493" s="269"/>
      <c r="C493" s="231"/>
      <c r="D493" s="231"/>
      <c r="E493" s="231"/>
      <c r="F493" s="231"/>
      <c r="G493" s="269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31"/>
      <c r="B494" s="269"/>
      <c r="C494" s="231"/>
      <c r="D494" s="231"/>
      <c r="E494" s="231"/>
      <c r="F494" s="231"/>
      <c r="G494" s="269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31"/>
      <c r="B495" s="269"/>
      <c r="C495" s="231"/>
      <c r="D495" s="231"/>
      <c r="E495" s="231"/>
      <c r="F495" s="231"/>
      <c r="G495" s="269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31"/>
      <c r="B496" s="269"/>
      <c r="C496" s="231"/>
      <c r="D496" s="231"/>
      <c r="E496" s="231"/>
      <c r="F496" s="231"/>
      <c r="G496" s="269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31"/>
      <c r="B497" s="269"/>
      <c r="C497" s="231"/>
      <c r="D497" s="231"/>
      <c r="E497" s="231"/>
      <c r="F497" s="231"/>
      <c r="G497" s="269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31"/>
      <c r="B498" s="269"/>
      <c r="C498" s="231"/>
      <c r="D498" s="231"/>
      <c r="E498" s="231"/>
      <c r="F498" s="231"/>
      <c r="G498" s="269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31"/>
      <c r="B499" s="269"/>
      <c r="C499" s="231"/>
      <c r="D499" s="231"/>
      <c r="E499" s="231"/>
      <c r="F499" s="231"/>
      <c r="G499" s="269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31"/>
      <c r="B500" s="269"/>
      <c r="C500" s="231"/>
      <c r="D500" s="231"/>
      <c r="E500" s="231"/>
      <c r="F500" s="231"/>
      <c r="G500" s="269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31"/>
      <c r="B501" s="269"/>
      <c r="C501" s="231"/>
      <c r="D501" s="231"/>
      <c r="E501" s="231"/>
      <c r="F501" s="231"/>
      <c r="G501" s="269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31"/>
      <c r="B502" s="269"/>
      <c r="C502" s="231"/>
      <c r="D502" s="231"/>
      <c r="E502" s="231"/>
      <c r="F502" s="231"/>
      <c r="G502" s="269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31"/>
      <c r="B503" s="269"/>
      <c r="C503" s="231"/>
      <c r="D503" s="231"/>
      <c r="E503" s="231"/>
      <c r="F503" s="231"/>
      <c r="G503" s="269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31"/>
      <c r="B504" s="269"/>
      <c r="C504" s="231"/>
      <c r="D504" s="231"/>
      <c r="E504" s="231"/>
      <c r="F504" s="231"/>
      <c r="G504" s="269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31"/>
      <c r="B505" s="269"/>
      <c r="C505" s="231"/>
      <c r="D505" s="231"/>
      <c r="E505" s="231"/>
      <c r="F505" s="231"/>
      <c r="G505" s="269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31"/>
      <c r="B506" s="269"/>
      <c r="C506" s="231"/>
      <c r="D506" s="231"/>
      <c r="E506" s="231"/>
      <c r="F506" s="231"/>
      <c r="G506" s="269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31"/>
      <c r="B507" s="269"/>
      <c r="C507" s="231"/>
      <c r="D507" s="231"/>
      <c r="E507" s="231"/>
      <c r="F507" s="231"/>
      <c r="G507" s="269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31"/>
      <c r="B508" s="269"/>
      <c r="C508" s="231"/>
      <c r="D508" s="231"/>
      <c r="E508" s="231"/>
      <c r="F508" s="231"/>
      <c r="G508" s="269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31"/>
      <c r="B509" s="269"/>
      <c r="C509" s="231"/>
      <c r="D509" s="231"/>
      <c r="E509" s="231"/>
      <c r="F509" s="231"/>
      <c r="G509" s="269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31"/>
      <c r="B510" s="269"/>
      <c r="C510" s="231"/>
      <c r="D510" s="231"/>
      <c r="E510" s="231"/>
      <c r="F510" s="231"/>
      <c r="G510" s="269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31"/>
      <c r="B511" s="269"/>
      <c r="C511" s="231"/>
      <c r="D511" s="231"/>
      <c r="E511" s="231"/>
      <c r="F511" s="231"/>
      <c r="G511" s="269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31"/>
      <c r="B512" s="269"/>
      <c r="C512" s="231"/>
      <c r="D512" s="231"/>
      <c r="E512" s="231"/>
      <c r="F512" s="231"/>
      <c r="G512" s="269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31"/>
      <c r="B513" s="269"/>
      <c r="C513" s="231"/>
      <c r="D513" s="231"/>
      <c r="E513" s="231"/>
      <c r="F513" s="231"/>
      <c r="G513" s="269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31"/>
      <c r="B514" s="269"/>
      <c r="C514" s="231"/>
      <c r="D514" s="231"/>
      <c r="E514" s="231"/>
      <c r="F514" s="231"/>
      <c r="G514" s="269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31"/>
      <c r="B515" s="269"/>
      <c r="C515" s="231"/>
      <c r="D515" s="231"/>
      <c r="E515" s="231"/>
      <c r="F515" s="231"/>
      <c r="G515" s="269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31"/>
      <c r="B516" s="269"/>
      <c r="C516" s="231"/>
      <c r="D516" s="231"/>
      <c r="E516" s="231"/>
      <c r="F516" s="231"/>
      <c r="G516" s="269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31"/>
      <c r="B517" s="269"/>
      <c r="C517" s="231"/>
      <c r="D517" s="231"/>
      <c r="E517" s="231"/>
      <c r="F517" s="231"/>
      <c r="G517" s="269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31"/>
      <c r="B518" s="269"/>
      <c r="C518" s="231"/>
      <c r="D518" s="231"/>
      <c r="E518" s="231"/>
      <c r="F518" s="231"/>
      <c r="G518" s="269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31"/>
      <c r="B519" s="269"/>
      <c r="C519" s="231"/>
      <c r="D519" s="231"/>
      <c r="E519" s="231"/>
      <c r="F519" s="231"/>
      <c r="G519" s="269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31"/>
      <c r="B520" s="269"/>
      <c r="C520" s="231"/>
      <c r="D520" s="231"/>
      <c r="E520" s="231"/>
      <c r="F520" s="231"/>
      <c r="G520" s="269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31"/>
      <c r="B521" s="269"/>
      <c r="C521" s="231"/>
      <c r="D521" s="231"/>
      <c r="E521" s="231"/>
      <c r="F521" s="231"/>
      <c r="G521" s="269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31"/>
      <c r="B522" s="269"/>
      <c r="C522" s="231"/>
      <c r="D522" s="231"/>
      <c r="E522" s="231"/>
      <c r="F522" s="231"/>
      <c r="G522" s="269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31"/>
      <c r="B523" s="269"/>
      <c r="C523" s="231"/>
      <c r="D523" s="231"/>
      <c r="E523" s="231"/>
      <c r="F523" s="231"/>
      <c r="G523" s="269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31"/>
      <c r="B524" s="269"/>
      <c r="C524" s="231"/>
      <c r="D524" s="231"/>
      <c r="E524" s="231"/>
      <c r="F524" s="231"/>
      <c r="G524" s="269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31"/>
      <c r="B525" s="269"/>
      <c r="C525" s="231"/>
      <c r="D525" s="231"/>
      <c r="E525" s="231"/>
      <c r="F525" s="231"/>
      <c r="G525" s="269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31"/>
      <c r="B526" s="269"/>
      <c r="C526" s="231"/>
      <c r="D526" s="231"/>
      <c r="E526" s="231"/>
      <c r="F526" s="231"/>
      <c r="G526" s="269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31"/>
      <c r="B527" s="269"/>
      <c r="C527" s="231"/>
      <c r="D527" s="231"/>
      <c r="E527" s="231"/>
      <c r="F527" s="231"/>
      <c r="G527" s="269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31"/>
      <c r="B528" s="269"/>
      <c r="C528" s="231"/>
      <c r="D528" s="231"/>
      <c r="E528" s="231"/>
      <c r="F528" s="231"/>
      <c r="G528" s="269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31"/>
      <c r="B529" s="269"/>
      <c r="C529" s="231"/>
      <c r="D529" s="231"/>
      <c r="E529" s="231"/>
      <c r="F529" s="231"/>
      <c r="G529" s="269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31"/>
      <c r="B530" s="269"/>
      <c r="C530" s="231"/>
      <c r="D530" s="231"/>
      <c r="E530" s="231"/>
      <c r="F530" s="231"/>
      <c r="G530" s="269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31"/>
      <c r="B531" s="269"/>
      <c r="C531" s="231"/>
      <c r="D531" s="231"/>
      <c r="E531" s="231"/>
      <c r="F531" s="231"/>
      <c r="G531" s="269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31"/>
      <c r="B532" s="269"/>
      <c r="C532" s="231"/>
      <c r="D532" s="231"/>
      <c r="E532" s="231"/>
      <c r="F532" s="231"/>
      <c r="G532" s="269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31"/>
      <c r="B533" s="269"/>
      <c r="C533" s="231"/>
      <c r="D533" s="231"/>
      <c r="E533" s="231"/>
      <c r="F533" s="231"/>
      <c r="G533" s="269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31"/>
      <c r="B534" s="269"/>
      <c r="C534" s="231"/>
      <c r="D534" s="231"/>
      <c r="E534" s="231"/>
      <c r="F534" s="231"/>
      <c r="G534" s="269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31"/>
      <c r="B535" s="269"/>
      <c r="C535" s="231"/>
      <c r="D535" s="231"/>
      <c r="E535" s="231"/>
      <c r="F535" s="231"/>
      <c r="G535" s="269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31"/>
      <c r="B536" s="269"/>
      <c r="C536" s="231"/>
      <c r="D536" s="231"/>
      <c r="E536" s="231"/>
      <c r="F536" s="231"/>
      <c r="G536" s="269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31"/>
      <c r="B537" s="269"/>
      <c r="C537" s="231"/>
      <c r="D537" s="231"/>
      <c r="E537" s="231"/>
      <c r="F537" s="231"/>
      <c r="G537" s="269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31"/>
      <c r="B538" s="269"/>
      <c r="C538" s="231"/>
      <c r="D538" s="231"/>
      <c r="E538" s="231"/>
      <c r="F538" s="231"/>
      <c r="G538" s="269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31"/>
      <c r="B539" s="269"/>
      <c r="C539" s="231"/>
      <c r="D539" s="231"/>
      <c r="E539" s="231"/>
      <c r="F539" s="231"/>
      <c r="G539" s="269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31"/>
      <c r="B540" s="269"/>
      <c r="C540" s="231"/>
      <c r="D540" s="231"/>
      <c r="E540" s="231"/>
      <c r="F540" s="231"/>
      <c r="G540" s="269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31"/>
      <c r="B541" s="269"/>
      <c r="C541" s="231"/>
      <c r="D541" s="231"/>
      <c r="E541" s="231"/>
      <c r="F541" s="231"/>
      <c r="G541" s="269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31"/>
      <c r="B542" s="269"/>
      <c r="C542" s="231"/>
      <c r="D542" s="231"/>
      <c r="E542" s="231"/>
      <c r="F542" s="231"/>
      <c r="G542" s="269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31"/>
      <c r="B543" s="269"/>
      <c r="C543" s="231"/>
      <c r="D543" s="231"/>
      <c r="E543" s="231"/>
      <c r="F543" s="231"/>
      <c r="G543" s="269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31"/>
      <c r="B544" s="269"/>
      <c r="C544" s="231"/>
      <c r="D544" s="231"/>
      <c r="E544" s="231"/>
      <c r="F544" s="231"/>
      <c r="G544" s="269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31"/>
      <c r="B545" s="269"/>
      <c r="C545" s="231"/>
      <c r="D545" s="231"/>
      <c r="E545" s="231"/>
      <c r="F545" s="231"/>
      <c r="G545" s="269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31"/>
      <c r="B546" s="269"/>
      <c r="C546" s="231"/>
      <c r="D546" s="231"/>
      <c r="E546" s="231"/>
      <c r="F546" s="231"/>
      <c r="G546" s="269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31"/>
      <c r="B547" s="269"/>
      <c r="C547" s="231"/>
      <c r="D547" s="231"/>
      <c r="E547" s="231"/>
      <c r="F547" s="231"/>
      <c r="G547" s="269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31"/>
      <c r="B548" s="269"/>
      <c r="C548" s="231"/>
      <c r="D548" s="231"/>
      <c r="E548" s="231"/>
      <c r="F548" s="231"/>
      <c r="G548" s="269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31"/>
      <c r="B549" s="269"/>
      <c r="C549" s="231"/>
      <c r="D549" s="231"/>
      <c r="E549" s="231"/>
      <c r="F549" s="231"/>
      <c r="G549" s="269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31"/>
      <c r="B550" s="269"/>
      <c r="C550" s="231"/>
      <c r="D550" s="231"/>
      <c r="E550" s="231"/>
      <c r="F550" s="231"/>
      <c r="G550" s="269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31"/>
      <c r="B551" s="269"/>
      <c r="C551" s="231"/>
      <c r="D551" s="231"/>
      <c r="E551" s="231"/>
      <c r="F551" s="231"/>
      <c r="G551" s="269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31"/>
      <c r="B552" s="269"/>
      <c r="C552" s="231"/>
      <c r="D552" s="231"/>
      <c r="E552" s="231"/>
      <c r="F552" s="231"/>
      <c r="G552" s="269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31"/>
      <c r="B553" s="269"/>
      <c r="C553" s="231"/>
      <c r="D553" s="231"/>
      <c r="E553" s="231"/>
      <c r="F553" s="231"/>
      <c r="G553" s="269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31"/>
      <c r="B554" s="269"/>
      <c r="C554" s="231"/>
      <c r="D554" s="231"/>
      <c r="E554" s="231"/>
      <c r="F554" s="231"/>
      <c r="G554" s="269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31"/>
      <c r="B555" s="269"/>
      <c r="C555" s="231"/>
      <c r="D555" s="231"/>
      <c r="E555" s="231"/>
      <c r="F555" s="231"/>
      <c r="G555" s="269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31"/>
      <c r="B556" s="269"/>
      <c r="C556" s="231"/>
      <c r="D556" s="231"/>
      <c r="E556" s="231"/>
      <c r="F556" s="231"/>
      <c r="G556" s="269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31"/>
      <c r="B557" s="269"/>
      <c r="C557" s="231"/>
      <c r="D557" s="231"/>
      <c r="E557" s="231"/>
      <c r="F557" s="231"/>
      <c r="G557" s="269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31"/>
      <c r="B558" s="269"/>
      <c r="C558" s="231"/>
      <c r="D558" s="231"/>
      <c r="E558" s="231"/>
      <c r="F558" s="231"/>
      <c r="G558" s="269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31"/>
      <c r="B559" s="269"/>
      <c r="C559" s="231"/>
      <c r="D559" s="231"/>
      <c r="E559" s="231"/>
      <c r="F559" s="231"/>
      <c r="G559" s="269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31"/>
      <c r="B560" s="269"/>
      <c r="C560" s="231"/>
      <c r="D560" s="231"/>
      <c r="E560" s="231"/>
      <c r="F560" s="231"/>
      <c r="G560" s="269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31"/>
      <c r="B561" s="269"/>
      <c r="C561" s="231"/>
      <c r="D561" s="231"/>
      <c r="E561" s="231"/>
      <c r="F561" s="231"/>
      <c r="G561" s="269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31"/>
      <c r="B562" s="269"/>
      <c r="C562" s="231"/>
      <c r="D562" s="231"/>
      <c r="E562" s="231"/>
      <c r="F562" s="231"/>
      <c r="G562" s="269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31"/>
      <c r="B563" s="269"/>
      <c r="C563" s="231"/>
      <c r="D563" s="231"/>
      <c r="E563" s="231"/>
      <c r="F563" s="231"/>
      <c r="G563" s="269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31"/>
      <c r="B564" s="269"/>
      <c r="C564" s="231"/>
      <c r="D564" s="231"/>
      <c r="E564" s="231"/>
      <c r="F564" s="231"/>
      <c r="G564" s="269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31"/>
      <c r="B565" s="269"/>
      <c r="C565" s="231"/>
      <c r="D565" s="231"/>
      <c r="E565" s="231"/>
      <c r="F565" s="231"/>
      <c r="G565" s="269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31"/>
      <c r="B566" s="269"/>
      <c r="C566" s="231"/>
      <c r="D566" s="231"/>
      <c r="E566" s="231"/>
      <c r="F566" s="231"/>
      <c r="G566" s="269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31"/>
      <c r="B567" s="269"/>
      <c r="C567" s="231"/>
      <c r="D567" s="231"/>
      <c r="E567" s="231"/>
      <c r="F567" s="231"/>
      <c r="G567" s="269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31"/>
      <c r="B568" s="269"/>
      <c r="C568" s="231"/>
      <c r="D568" s="231"/>
      <c r="E568" s="231"/>
      <c r="F568" s="231"/>
      <c r="G568" s="269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31"/>
      <c r="B569" s="269"/>
      <c r="C569" s="231"/>
      <c r="D569" s="231"/>
      <c r="E569" s="231"/>
      <c r="F569" s="231"/>
      <c r="G569" s="269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31"/>
      <c r="B570" s="269"/>
      <c r="C570" s="231"/>
      <c r="D570" s="231"/>
      <c r="E570" s="231"/>
      <c r="F570" s="231"/>
      <c r="G570" s="269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31"/>
      <c r="B571" s="269"/>
      <c r="C571" s="231"/>
      <c r="D571" s="231"/>
      <c r="E571" s="231"/>
      <c r="F571" s="231"/>
      <c r="G571" s="269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31"/>
      <c r="B572" s="269"/>
      <c r="C572" s="231"/>
      <c r="D572" s="231"/>
      <c r="E572" s="231"/>
      <c r="F572" s="231"/>
      <c r="G572" s="269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31"/>
      <c r="B573" s="269"/>
      <c r="C573" s="231"/>
      <c r="D573" s="231"/>
      <c r="E573" s="231"/>
      <c r="F573" s="231"/>
      <c r="G573" s="269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31"/>
      <c r="B574" s="269"/>
      <c r="C574" s="231"/>
      <c r="D574" s="231"/>
      <c r="E574" s="231"/>
      <c r="F574" s="231"/>
      <c r="G574" s="269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31"/>
      <c r="B575" s="269"/>
      <c r="C575" s="231"/>
      <c r="D575" s="231"/>
      <c r="E575" s="231"/>
      <c r="F575" s="231"/>
      <c r="G575" s="269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31"/>
      <c r="B576" s="269"/>
      <c r="C576" s="231"/>
      <c r="D576" s="231"/>
      <c r="E576" s="231"/>
      <c r="F576" s="231"/>
      <c r="G576" s="269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31"/>
      <c r="B577" s="269"/>
      <c r="C577" s="231"/>
      <c r="D577" s="231"/>
      <c r="E577" s="231"/>
      <c r="F577" s="231"/>
      <c r="G577" s="269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31"/>
      <c r="B578" s="269"/>
      <c r="C578" s="231"/>
      <c r="D578" s="231"/>
      <c r="E578" s="231"/>
      <c r="F578" s="231"/>
      <c r="G578" s="269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31"/>
      <c r="B579" s="269"/>
      <c r="C579" s="231"/>
      <c r="D579" s="231"/>
      <c r="E579" s="231"/>
      <c r="F579" s="231"/>
      <c r="G579" s="269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31"/>
      <c r="B580" s="269"/>
      <c r="C580" s="231"/>
      <c r="D580" s="231"/>
      <c r="E580" s="231"/>
      <c r="F580" s="231"/>
      <c r="G580" s="269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31"/>
      <c r="B581" s="269"/>
      <c r="C581" s="231"/>
      <c r="D581" s="231"/>
      <c r="E581" s="231"/>
      <c r="F581" s="231"/>
      <c r="G581" s="269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31"/>
      <c r="B582" s="269"/>
      <c r="C582" s="231"/>
      <c r="D582" s="231"/>
      <c r="E582" s="231"/>
      <c r="F582" s="231"/>
      <c r="G582" s="269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31"/>
      <c r="B583" s="269"/>
      <c r="C583" s="231"/>
      <c r="D583" s="231"/>
      <c r="E583" s="231"/>
      <c r="F583" s="231"/>
      <c r="G583" s="269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31"/>
      <c r="B584" s="269"/>
      <c r="C584" s="231"/>
      <c r="D584" s="231"/>
      <c r="E584" s="231"/>
      <c r="F584" s="231"/>
      <c r="G584" s="269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31"/>
      <c r="B585" s="269"/>
      <c r="C585" s="231"/>
      <c r="D585" s="231"/>
      <c r="E585" s="231"/>
      <c r="F585" s="231"/>
      <c r="G585" s="269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31"/>
      <c r="B586" s="269"/>
      <c r="C586" s="231"/>
      <c r="D586" s="231"/>
      <c r="E586" s="231"/>
      <c r="F586" s="231"/>
      <c r="G586" s="269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31"/>
      <c r="B587" s="269"/>
      <c r="C587" s="231"/>
      <c r="D587" s="231"/>
      <c r="E587" s="231"/>
      <c r="F587" s="231"/>
      <c r="G587" s="269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31"/>
      <c r="B588" s="269"/>
      <c r="C588" s="231"/>
      <c r="D588" s="231"/>
      <c r="E588" s="231"/>
      <c r="F588" s="231"/>
      <c r="G588" s="269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31"/>
      <c r="B589" s="269"/>
      <c r="C589" s="231"/>
      <c r="D589" s="231"/>
      <c r="E589" s="231"/>
      <c r="F589" s="231"/>
      <c r="G589" s="269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31"/>
      <c r="B590" s="269"/>
      <c r="C590" s="231"/>
      <c r="D590" s="231"/>
      <c r="E590" s="231"/>
      <c r="F590" s="231"/>
      <c r="G590" s="269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31"/>
      <c r="B591" s="269"/>
      <c r="C591" s="231"/>
      <c r="D591" s="231"/>
      <c r="E591" s="231"/>
      <c r="F591" s="231"/>
      <c r="G591" s="269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31"/>
      <c r="B592" s="269"/>
      <c r="C592" s="231"/>
      <c r="D592" s="231"/>
      <c r="E592" s="231"/>
      <c r="F592" s="231"/>
      <c r="G592" s="269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31"/>
      <c r="B593" s="269"/>
      <c r="C593" s="231"/>
      <c r="D593" s="231"/>
      <c r="E593" s="231"/>
      <c r="F593" s="231"/>
      <c r="G593" s="269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31"/>
      <c r="B594" s="269"/>
      <c r="C594" s="231"/>
      <c r="D594" s="231"/>
      <c r="E594" s="231"/>
      <c r="F594" s="231"/>
      <c r="G594" s="269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31"/>
      <c r="B595" s="269"/>
      <c r="C595" s="231"/>
      <c r="D595" s="231"/>
      <c r="E595" s="231"/>
      <c r="F595" s="231"/>
      <c r="G595" s="269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31"/>
      <c r="B596" s="269"/>
      <c r="C596" s="231"/>
      <c r="D596" s="231"/>
      <c r="E596" s="231"/>
      <c r="F596" s="231"/>
      <c r="G596" s="269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31"/>
      <c r="B597" s="269"/>
      <c r="C597" s="231"/>
      <c r="D597" s="231"/>
      <c r="E597" s="231"/>
      <c r="F597" s="231"/>
      <c r="G597" s="269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31"/>
      <c r="B598" s="269"/>
      <c r="C598" s="231"/>
      <c r="D598" s="231"/>
      <c r="E598" s="231"/>
      <c r="F598" s="231"/>
      <c r="G598" s="269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31"/>
      <c r="B599" s="269"/>
      <c r="C599" s="231"/>
      <c r="D599" s="231"/>
      <c r="E599" s="231"/>
      <c r="F599" s="231"/>
      <c r="G599" s="269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31"/>
      <c r="B600" s="269"/>
      <c r="C600" s="231"/>
      <c r="D600" s="231"/>
      <c r="E600" s="231"/>
      <c r="F600" s="231"/>
      <c r="G600" s="269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31"/>
      <c r="B601" s="269"/>
      <c r="C601" s="231"/>
      <c r="D601" s="231"/>
      <c r="E601" s="231"/>
      <c r="F601" s="231"/>
      <c r="G601" s="269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31"/>
      <c r="B602" s="269"/>
      <c r="C602" s="231"/>
      <c r="D602" s="231"/>
      <c r="E602" s="231"/>
      <c r="F602" s="231"/>
      <c r="G602" s="269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31"/>
      <c r="B603" s="269"/>
      <c r="C603" s="231"/>
      <c r="D603" s="231"/>
      <c r="E603" s="231"/>
      <c r="F603" s="231"/>
      <c r="G603" s="269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31"/>
      <c r="B604" s="269"/>
      <c r="C604" s="231"/>
      <c r="D604" s="231"/>
      <c r="E604" s="231"/>
      <c r="F604" s="231"/>
      <c r="G604" s="269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31"/>
      <c r="B605" s="269"/>
      <c r="C605" s="231"/>
      <c r="D605" s="231"/>
      <c r="E605" s="231"/>
      <c r="F605" s="231"/>
      <c r="G605" s="269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31"/>
      <c r="B606" s="269"/>
      <c r="C606" s="231"/>
      <c r="D606" s="231"/>
      <c r="E606" s="231"/>
      <c r="F606" s="231"/>
      <c r="G606" s="269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31"/>
      <c r="B607" s="269"/>
      <c r="C607" s="231"/>
      <c r="D607" s="231"/>
      <c r="E607" s="231"/>
      <c r="F607" s="231"/>
      <c r="G607" s="269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31"/>
      <c r="B608" s="269"/>
      <c r="C608" s="231"/>
      <c r="D608" s="231"/>
      <c r="E608" s="231"/>
      <c r="F608" s="231"/>
      <c r="G608" s="269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31"/>
      <c r="B609" s="269"/>
      <c r="C609" s="231"/>
      <c r="D609" s="231"/>
      <c r="E609" s="231"/>
      <c r="F609" s="231"/>
      <c r="G609" s="269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31"/>
      <c r="B610" s="269"/>
      <c r="C610" s="231"/>
      <c r="D610" s="231"/>
      <c r="E610" s="231"/>
      <c r="F610" s="231"/>
      <c r="G610" s="269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31"/>
      <c r="B611" s="269"/>
      <c r="C611" s="231"/>
      <c r="D611" s="231"/>
      <c r="E611" s="231"/>
      <c r="F611" s="231"/>
      <c r="G611" s="269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31"/>
      <c r="B612" s="269"/>
      <c r="C612" s="231"/>
      <c r="D612" s="231"/>
      <c r="E612" s="231"/>
      <c r="F612" s="231"/>
      <c r="G612" s="269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31"/>
      <c r="B613" s="269"/>
      <c r="C613" s="231"/>
      <c r="D613" s="231"/>
      <c r="E613" s="231"/>
      <c r="F613" s="231"/>
      <c r="G613" s="269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31"/>
      <c r="B614" s="269"/>
      <c r="C614" s="231"/>
      <c r="D614" s="231"/>
      <c r="E614" s="231"/>
      <c r="F614" s="231"/>
      <c r="G614" s="269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31"/>
      <c r="B615" s="269"/>
      <c r="C615" s="231"/>
      <c r="D615" s="231"/>
      <c r="E615" s="231"/>
      <c r="F615" s="231"/>
      <c r="G615" s="269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31"/>
      <c r="B616" s="269"/>
      <c r="C616" s="231"/>
      <c r="D616" s="231"/>
      <c r="E616" s="231"/>
      <c r="F616" s="231"/>
      <c r="G616" s="269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31"/>
      <c r="B617" s="269"/>
      <c r="C617" s="231"/>
      <c r="D617" s="231"/>
      <c r="E617" s="231"/>
      <c r="F617" s="231"/>
      <c r="G617" s="269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31"/>
      <c r="B618" s="269"/>
      <c r="C618" s="231"/>
      <c r="D618" s="231"/>
      <c r="E618" s="231"/>
      <c r="F618" s="231"/>
      <c r="G618" s="269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31"/>
      <c r="B619" s="269"/>
      <c r="C619" s="231"/>
      <c r="D619" s="231"/>
      <c r="E619" s="231"/>
      <c r="F619" s="231"/>
      <c r="G619" s="269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31"/>
      <c r="B620" s="269"/>
      <c r="C620" s="231"/>
      <c r="D620" s="231"/>
      <c r="E620" s="231"/>
      <c r="F620" s="231"/>
      <c r="G620" s="269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31"/>
      <c r="B621" s="269"/>
      <c r="C621" s="231"/>
      <c r="D621" s="231"/>
      <c r="E621" s="231"/>
      <c r="F621" s="231"/>
      <c r="G621" s="269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31"/>
      <c r="B622" s="269"/>
      <c r="C622" s="231"/>
      <c r="D622" s="231"/>
      <c r="E622" s="231"/>
      <c r="F622" s="231"/>
      <c r="G622" s="269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31"/>
      <c r="B623" s="269"/>
      <c r="C623" s="231"/>
      <c r="D623" s="231"/>
      <c r="E623" s="231"/>
      <c r="F623" s="231"/>
      <c r="G623" s="269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31"/>
      <c r="B624" s="269"/>
      <c r="C624" s="231"/>
      <c r="D624" s="231"/>
      <c r="E624" s="231"/>
      <c r="F624" s="231"/>
      <c r="G624" s="269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31"/>
      <c r="B625" s="269"/>
      <c r="C625" s="231"/>
      <c r="D625" s="231"/>
      <c r="E625" s="231"/>
      <c r="F625" s="231"/>
      <c r="G625" s="269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31"/>
      <c r="B626" s="269"/>
      <c r="C626" s="231"/>
      <c r="D626" s="231"/>
      <c r="E626" s="231"/>
      <c r="F626" s="231"/>
      <c r="G626" s="269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31"/>
      <c r="B627" s="269"/>
      <c r="C627" s="231"/>
      <c r="D627" s="231"/>
      <c r="E627" s="231"/>
      <c r="F627" s="231"/>
      <c r="G627" s="269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31"/>
      <c r="B628" s="269"/>
      <c r="C628" s="231"/>
      <c r="D628" s="231"/>
      <c r="E628" s="231"/>
      <c r="F628" s="231"/>
      <c r="G628" s="269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31"/>
      <c r="B629" s="269"/>
      <c r="C629" s="231"/>
      <c r="D629" s="231"/>
      <c r="E629" s="231"/>
      <c r="F629" s="231"/>
      <c r="G629" s="269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31"/>
      <c r="B630" s="269"/>
      <c r="C630" s="231"/>
      <c r="D630" s="231"/>
      <c r="E630" s="231"/>
      <c r="F630" s="231"/>
      <c r="G630" s="269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31"/>
      <c r="B631" s="269"/>
      <c r="C631" s="231"/>
      <c r="D631" s="231"/>
      <c r="E631" s="231"/>
      <c r="F631" s="231"/>
      <c r="G631" s="269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31"/>
      <c r="B632" s="269"/>
      <c r="C632" s="231"/>
      <c r="D632" s="231"/>
      <c r="E632" s="231"/>
      <c r="F632" s="231"/>
      <c r="G632" s="269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31"/>
      <c r="B633" s="269"/>
      <c r="C633" s="231"/>
      <c r="D633" s="231"/>
      <c r="E633" s="231"/>
      <c r="F633" s="231"/>
      <c r="G633" s="269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31"/>
      <c r="B634" s="269"/>
      <c r="C634" s="231"/>
      <c r="D634" s="231"/>
      <c r="E634" s="231"/>
      <c r="F634" s="231"/>
      <c r="G634" s="269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31"/>
      <c r="B635" s="269"/>
      <c r="C635" s="231"/>
      <c r="D635" s="231"/>
      <c r="E635" s="231"/>
      <c r="F635" s="231"/>
      <c r="G635" s="269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31"/>
      <c r="B636" s="269"/>
      <c r="C636" s="231"/>
      <c r="D636" s="231"/>
      <c r="E636" s="231"/>
      <c r="F636" s="231"/>
      <c r="G636" s="269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31"/>
      <c r="B637" s="269"/>
      <c r="C637" s="231"/>
      <c r="D637" s="231"/>
      <c r="E637" s="231"/>
      <c r="F637" s="231"/>
      <c r="G637" s="269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31"/>
      <c r="B638" s="269"/>
      <c r="C638" s="231"/>
      <c r="D638" s="231"/>
      <c r="E638" s="231"/>
      <c r="F638" s="231"/>
      <c r="G638" s="269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31"/>
      <c r="B639" s="269"/>
      <c r="C639" s="231"/>
      <c r="D639" s="231"/>
      <c r="E639" s="231"/>
      <c r="F639" s="231"/>
      <c r="G639" s="269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31"/>
      <c r="B640" s="269"/>
      <c r="C640" s="231"/>
      <c r="D640" s="231"/>
      <c r="E640" s="231"/>
      <c r="F640" s="231"/>
      <c r="G640" s="269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31"/>
      <c r="B641" s="269"/>
      <c r="C641" s="231"/>
      <c r="D641" s="231"/>
      <c r="E641" s="231"/>
      <c r="F641" s="231"/>
      <c r="G641" s="269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31"/>
      <c r="B642" s="269"/>
      <c r="C642" s="231"/>
      <c r="D642" s="231"/>
      <c r="E642" s="231"/>
      <c r="F642" s="231"/>
      <c r="G642" s="269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31"/>
      <c r="B643" s="269"/>
      <c r="C643" s="231"/>
      <c r="D643" s="231"/>
      <c r="E643" s="231"/>
      <c r="F643" s="231"/>
      <c r="G643" s="269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31"/>
      <c r="B644" s="269"/>
      <c r="C644" s="231"/>
      <c r="D644" s="231"/>
      <c r="E644" s="231"/>
      <c r="F644" s="231"/>
      <c r="G644" s="269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31"/>
      <c r="B645" s="269"/>
      <c r="C645" s="231"/>
      <c r="D645" s="231"/>
      <c r="E645" s="231"/>
      <c r="F645" s="231"/>
      <c r="G645" s="269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31"/>
      <c r="B646" s="269"/>
      <c r="C646" s="231"/>
      <c r="D646" s="231"/>
      <c r="E646" s="231"/>
      <c r="F646" s="231"/>
      <c r="G646" s="269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31"/>
      <c r="B647" s="269"/>
      <c r="C647" s="231"/>
      <c r="D647" s="231"/>
      <c r="E647" s="231"/>
      <c r="F647" s="231"/>
      <c r="G647" s="269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31"/>
      <c r="B648" s="269"/>
      <c r="C648" s="231"/>
      <c r="D648" s="231"/>
      <c r="E648" s="231"/>
      <c r="F648" s="231"/>
      <c r="G648" s="269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31"/>
      <c r="B649" s="269"/>
      <c r="C649" s="231"/>
      <c r="D649" s="231"/>
      <c r="E649" s="231"/>
      <c r="F649" s="231"/>
      <c r="G649" s="269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31"/>
      <c r="B650" s="269"/>
      <c r="C650" s="231"/>
      <c r="D650" s="231"/>
      <c r="E650" s="231"/>
      <c r="F650" s="231"/>
      <c r="G650" s="269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31"/>
      <c r="B651" s="269"/>
      <c r="C651" s="231"/>
      <c r="D651" s="231"/>
      <c r="E651" s="231"/>
      <c r="F651" s="231"/>
      <c r="G651" s="269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31"/>
      <c r="B652" s="269"/>
      <c r="C652" s="231"/>
      <c r="D652" s="231"/>
      <c r="E652" s="231"/>
      <c r="F652" s="231"/>
      <c r="G652" s="269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31"/>
      <c r="B653" s="269"/>
      <c r="C653" s="231"/>
      <c r="D653" s="231"/>
      <c r="E653" s="231"/>
      <c r="F653" s="231"/>
      <c r="G653" s="269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31"/>
      <c r="B654" s="269"/>
      <c r="C654" s="231"/>
      <c r="D654" s="231"/>
      <c r="E654" s="231"/>
      <c r="F654" s="231"/>
      <c r="G654" s="269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31"/>
      <c r="B655" s="269"/>
      <c r="C655" s="231"/>
      <c r="D655" s="231"/>
      <c r="E655" s="231"/>
      <c r="F655" s="231"/>
      <c r="G655" s="269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31"/>
      <c r="B656" s="269"/>
      <c r="C656" s="231"/>
      <c r="D656" s="231"/>
      <c r="E656" s="231"/>
      <c r="F656" s="231"/>
      <c r="G656" s="269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31"/>
      <c r="B657" s="269"/>
      <c r="C657" s="231"/>
      <c r="D657" s="231"/>
      <c r="E657" s="231"/>
      <c r="F657" s="231"/>
      <c r="G657" s="269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31"/>
      <c r="B658" s="269"/>
      <c r="C658" s="231"/>
      <c r="D658" s="231"/>
      <c r="E658" s="231"/>
      <c r="F658" s="231"/>
      <c r="G658" s="269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31"/>
      <c r="B659" s="269"/>
      <c r="C659" s="231"/>
      <c r="D659" s="231"/>
      <c r="E659" s="231"/>
      <c r="F659" s="231"/>
      <c r="G659" s="269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31"/>
      <c r="B660" s="269"/>
      <c r="C660" s="231"/>
      <c r="D660" s="231"/>
      <c r="E660" s="231"/>
      <c r="F660" s="231"/>
      <c r="G660" s="269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31"/>
      <c r="B661" s="269"/>
      <c r="C661" s="231"/>
      <c r="D661" s="231"/>
      <c r="E661" s="231"/>
      <c r="F661" s="231"/>
      <c r="G661" s="269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31"/>
      <c r="B662" s="269"/>
      <c r="C662" s="231"/>
      <c r="D662" s="231"/>
      <c r="E662" s="231"/>
      <c r="F662" s="231"/>
      <c r="G662" s="269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31"/>
      <c r="B663" s="269"/>
      <c r="C663" s="231"/>
      <c r="D663" s="231"/>
      <c r="E663" s="231"/>
      <c r="F663" s="231"/>
      <c r="G663" s="269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31"/>
      <c r="B664" s="269"/>
      <c r="C664" s="231"/>
      <c r="D664" s="231"/>
      <c r="E664" s="231"/>
      <c r="F664" s="231"/>
      <c r="G664" s="269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31"/>
      <c r="B665" s="269"/>
      <c r="C665" s="231"/>
      <c r="D665" s="231"/>
      <c r="E665" s="231"/>
      <c r="F665" s="231"/>
      <c r="G665" s="269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31"/>
      <c r="B666" s="269"/>
      <c r="C666" s="231"/>
      <c r="D666" s="231"/>
      <c r="E666" s="231"/>
      <c r="F666" s="231"/>
      <c r="G666" s="269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31"/>
      <c r="B667" s="269"/>
      <c r="C667" s="231"/>
      <c r="D667" s="231"/>
      <c r="E667" s="231"/>
      <c r="F667" s="231"/>
      <c r="G667" s="269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31"/>
      <c r="B668" s="269"/>
      <c r="C668" s="231"/>
      <c r="D668" s="231"/>
      <c r="E668" s="231"/>
      <c r="F668" s="231"/>
      <c r="G668" s="269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31"/>
      <c r="B669" s="269"/>
      <c r="C669" s="231"/>
      <c r="D669" s="231"/>
      <c r="E669" s="231"/>
      <c r="F669" s="231"/>
      <c r="G669" s="269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31"/>
      <c r="B670" s="269"/>
      <c r="C670" s="231"/>
      <c r="D670" s="231"/>
      <c r="E670" s="231"/>
      <c r="F670" s="231"/>
      <c r="G670" s="269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31"/>
      <c r="B671" s="269"/>
      <c r="C671" s="231"/>
      <c r="D671" s="231"/>
      <c r="E671" s="231"/>
      <c r="F671" s="231"/>
      <c r="G671" s="269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31"/>
      <c r="B672" s="269"/>
      <c r="C672" s="231"/>
      <c r="D672" s="231"/>
      <c r="E672" s="231"/>
      <c r="F672" s="231"/>
      <c r="G672" s="269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31"/>
      <c r="B673" s="269"/>
      <c r="C673" s="231"/>
      <c r="D673" s="231"/>
      <c r="E673" s="231"/>
      <c r="F673" s="231"/>
      <c r="G673" s="269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31"/>
      <c r="B674" s="269"/>
      <c r="C674" s="231"/>
      <c r="D674" s="231"/>
      <c r="E674" s="231"/>
      <c r="F674" s="231"/>
      <c r="G674" s="269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31"/>
      <c r="B675" s="269"/>
      <c r="C675" s="231"/>
      <c r="D675" s="231"/>
      <c r="E675" s="231"/>
      <c r="F675" s="231"/>
      <c r="G675" s="269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31"/>
      <c r="B676" s="269"/>
      <c r="C676" s="231"/>
      <c r="D676" s="231"/>
      <c r="E676" s="231"/>
      <c r="F676" s="231"/>
      <c r="G676" s="269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31"/>
      <c r="B677" s="269"/>
      <c r="C677" s="231"/>
      <c r="D677" s="231"/>
      <c r="E677" s="231"/>
      <c r="F677" s="231"/>
      <c r="G677" s="269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31"/>
      <c r="B678" s="269"/>
      <c r="C678" s="231"/>
      <c r="D678" s="231"/>
      <c r="E678" s="231"/>
      <c r="F678" s="231"/>
      <c r="G678" s="269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31"/>
      <c r="B679" s="269"/>
      <c r="C679" s="231"/>
      <c r="D679" s="231"/>
      <c r="E679" s="231"/>
      <c r="F679" s="231"/>
      <c r="G679" s="269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31"/>
      <c r="B680" s="269"/>
      <c r="C680" s="231"/>
      <c r="D680" s="231"/>
      <c r="E680" s="231"/>
      <c r="F680" s="231"/>
      <c r="G680" s="269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31"/>
      <c r="B681" s="269"/>
      <c r="C681" s="231"/>
      <c r="D681" s="231"/>
      <c r="E681" s="231"/>
      <c r="F681" s="231"/>
      <c r="G681" s="269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31"/>
      <c r="B682" s="269"/>
      <c r="C682" s="231"/>
      <c r="D682" s="231"/>
      <c r="E682" s="231"/>
      <c r="F682" s="231"/>
      <c r="G682" s="269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31"/>
      <c r="B683" s="269"/>
      <c r="C683" s="231"/>
      <c r="D683" s="231"/>
      <c r="E683" s="231"/>
      <c r="F683" s="231"/>
      <c r="G683" s="269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31"/>
      <c r="B684" s="269"/>
      <c r="C684" s="231"/>
      <c r="D684" s="231"/>
      <c r="E684" s="231"/>
      <c r="F684" s="231"/>
      <c r="G684" s="269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31"/>
      <c r="B685" s="269"/>
      <c r="C685" s="231"/>
      <c r="D685" s="231"/>
      <c r="E685" s="231"/>
      <c r="F685" s="231"/>
      <c r="G685" s="269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31"/>
      <c r="B686" s="269"/>
      <c r="C686" s="231"/>
      <c r="D686" s="231"/>
      <c r="E686" s="231"/>
      <c r="F686" s="231"/>
      <c r="G686" s="269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31"/>
      <c r="B687" s="269"/>
      <c r="C687" s="231"/>
      <c r="D687" s="231"/>
      <c r="E687" s="231"/>
      <c r="F687" s="231"/>
      <c r="G687" s="269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31"/>
      <c r="B688" s="269"/>
      <c r="C688" s="231"/>
      <c r="D688" s="231"/>
      <c r="E688" s="231"/>
      <c r="F688" s="231"/>
      <c r="G688" s="269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31"/>
      <c r="B689" s="269"/>
      <c r="C689" s="231"/>
      <c r="D689" s="231"/>
      <c r="E689" s="231"/>
      <c r="F689" s="231"/>
      <c r="G689" s="269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31"/>
      <c r="B690" s="269"/>
      <c r="C690" s="231"/>
      <c r="D690" s="231"/>
      <c r="E690" s="231"/>
      <c r="F690" s="231"/>
      <c r="G690" s="269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31"/>
      <c r="B691" s="269"/>
      <c r="C691" s="231"/>
      <c r="D691" s="231"/>
      <c r="E691" s="231"/>
      <c r="F691" s="231"/>
      <c r="G691" s="269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31"/>
      <c r="B692" s="269"/>
      <c r="C692" s="231"/>
      <c r="D692" s="231"/>
      <c r="E692" s="231"/>
      <c r="F692" s="231"/>
      <c r="G692" s="269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31"/>
      <c r="B693" s="269"/>
      <c r="C693" s="231"/>
      <c r="D693" s="231"/>
      <c r="E693" s="231"/>
      <c r="F693" s="231"/>
      <c r="G693" s="269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31"/>
      <c r="B694" s="269"/>
      <c r="C694" s="231"/>
      <c r="D694" s="231"/>
      <c r="E694" s="231"/>
      <c r="F694" s="231"/>
      <c r="G694" s="269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31"/>
      <c r="B695" s="269"/>
      <c r="C695" s="231"/>
      <c r="D695" s="231"/>
      <c r="E695" s="231"/>
      <c r="F695" s="231"/>
      <c r="G695" s="269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31"/>
      <c r="B696" s="269"/>
      <c r="C696" s="231"/>
      <c r="D696" s="231"/>
      <c r="E696" s="231"/>
      <c r="F696" s="231"/>
      <c r="G696" s="269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31"/>
      <c r="B697" s="269"/>
      <c r="C697" s="231"/>
      <c r="D697" s="231"/>
      <c r="E697" s="231"/>
      <c r="F697" s="231"/>
      <c r="G697" s="269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31"/>
      <c r="B698" s="269"/>
      <c r="C698" s="231"/>
      <c r="D698" s="231"/>
      <c r="E698" s="231"/>
      <c r="F698" s="231"/>
      <c r="G698" s="269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31"/>
      <c r="B699" s="269"/>
      <c r="C699" s="231"/>
      <c r="D699" s="231"/>
      <c r="E699" s="231"/>
      <c r="F699" s="231"/>
      <c r="G699" s="269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31"/>
      <c r="B700" s="269"/>
      <c r="C700" s="231"/>
      <c r="D700" s="231"/>
      <c r="E700" s="231"/>
      <c r="F700" s="231"/>
      <c r="G700" s="269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31"/>
      <c r="B701" s="269"/>
      <c r="C701" s="231"/>
      <c r="D701" s="231"/>
      <c r="E701" s="231"/>
      <c r="F701" s="231"/>
      <c r="G701" s="269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31"/>
      <c r="B702" s="269"/>
      <c r="C702" s="231"/>
      <c r="D702" s="231"/>
      <c r="E702" s="231"/>
      <c r="F702" s="231"/>
      <c r="G702" s="269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31"/>
      <c r="B703" s="269"/>
      <c r="C703" s="231"/>
      <c r="D703" s="231"/>
      <c r="E703" s="231"/>
      <c r="F703" s="231"/>
      <c r="G703" s="269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31"/>
      <c r="B704" s="269"/>
      <c r="C704" s="231"/>
      <c r="D704" s="231"/>
      <c r="E704" s="231"/>
      <c r="F704" s="231"/>
      <c r="G704" s="269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31"/>
      <c r="B705" s="269"/>
      <c r="C705" s="231"/>
      <c r="D705" s="231"/>
      <c r="E705" s="231"/>
      <c r="F705" s="231"/>
      <c r="G705" s="269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31"/>
      <c r="B706" s="269"/>
      <c r="C706" s="231"/>
      <c r="D706" s="231"/>
      <c r="E706" s="231"/>
      <c r="F706" s="231"/>
      <c r="G706" s="269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31"/>
      <c r="B707" s="269"/>
      <c r="C707" s="231"/>
      <c r="D707" s="231"/>
      <c r="E707" s="231"/>
      <c r="F707" s="231"/>
      <c r="G707" s="269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31"/>
      <c r="B708" s="269"/>
      <c r="C708" s="231"/>
      <c r="D708" s="231"/>
      <c r="E708" s="231"/>
      <c r="F708" s="231"/>
      <c r="G708" s="269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31"/>
      <c r="B709" s="269"/>
      <c r="C709" s="231"/>
      <c r="D709" s="231"/>
      <c r="E709" s="231"/>
      <c r="F709" s="231"/>
      <c r="G709" s="269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31"/>
      <c r="B710" s="269"/>
      <c r="C710" s="231"/>
      <c r="D710" s="231"/>
      <c r="E710" s="231"/>
      <c r="F710" s="231"/>
      <c r="G710" s="269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31"/>
      <c r="B711" s="269"/>
      <c r="C711" s="231"/>
      <c r="D711" s="231"/>
      <c r="E711" s="231"/>
      <c r="F711" s="231"/>
      <c r="G711" s="269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31"/>
      <c r="B712" s="269"/>
      <c r="C712" s="231"/>
      <c r="D712" s="231"/>
      <c r="E712" s="231"/>
      <c r="F712" s="231"/>
      <c r="G712" s="269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31"/>
      <c r="B713" s="269"/>
      <c r="C713" s="231"/>
      <c r="D713" s="231"/>
      <c r="E713" s="231"/>
      <c r="F713" s="231"/>
      <c r="G713" s="269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31"/>
      <c r="B714" s="269"/>
      <c r="C714" s="231"/>
      <c r="D714" s="231"/>
      <c r="E714" s="231"/>
      <c r="F714" s="231"/>
      <c r="G714" s="269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31"/>
      <c r="B715" s="269"/>
      <c r="C715" s="231"/>
      <c r="D715" s="231"/>
      <c r="E715" s="231"/>
      <c r="F715" s="231"/>
      <c r="G715" s="269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31"/>
      <c r="B716" s="269"/>
      <c r="C716" s="231"/>
      <c r="D716" s="231"/>
      <c r="E716" s="231"/>
      <c r="F716" s="231"/>
      <c r="G716" s="269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31"/>
      <c r="B717" s="269"/>
      <c r="C717" s="231"/>
      <c r="D717" s="231"/>
      <c r="E717" s="231"/>
      <c r="F717" s="231"/>
      <c r="G717" s="269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31"/>
      <c r="B718" s="269"/>
      <c r="C718" s="231"/>
      <c r="D718" s="231"/>
      <c r="E718" s="231"/>
      <c r="F718" s="231"/>
      <c r="G718" s="269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31"/>
      <c r="B719" s="269"/>
      <c r="C719" s="231"/>
      <c r="D719" s="231"/>
      <c r="E719" s="231"/>
      <c r="F719" s="231"/>
      <c r="G719" s="269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31"/>
      <c r="B720" s="269"/>
      <c r="C720" s="231"/>
      <c r="D720" s="231"/>
      <c r="E720" s="231"/>
      <c r="F720" s="231"/>
      <c r="G720" s="269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31"/>
      <c r="B721" s="269"/>
      <c r="C721" s="231"/>
      <c r="D721" s="231"/>
      <c r="E721" s="231"/>
      <c r="F721" s="231"/>
      <c r="G721" s="269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31"/>
      <c r="B722" s="269"/>
      <c r="C722" s="231"/>
      <c r="D722" s="231"/>
      <c r="E722" s="231"/>
      <c r="F722" s="231"/>
      <c r="G722" s="269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31"/>
      <c r="B723" s="269"/>
      <c r="C723" s="231"/>
      <c r="D723" s="231"/>
      <c r="E723" s="231"/>
      <c r="F723" s="231"/>
      <c r="G723" s="269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31"/>
      <c r="B724" s="269"/>
      <c r="C724" s="231"/>
      <c r="D724" s="231"/>
      <c r="E724" s="231"/>
      <c r="F724" s="231"/>
      <c r="G724" s="269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31"/>
      <c r="B725" s="269"/>
      <c r="C725" s="231"/>
      <c r="D725" s="231"/>
      <c r="E725" s="231"/>
      <c r="F725" s="231"/>
      <c r="G725" s="269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31"/>
      <c r="B726" s="269"/>
      <c r="C726" s="231"/>
      <c r="D726" s="231"/>
      <c r="E726" s="231"/>
      <c r="F726" s="231"/>
      <c r="G726" s="269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31"/>
      <c r="B727" s="269"/>
      <c r="C727" s="231"/>
      <c r="D727" s="231"/>
      <c r="E727" s="231"/>
      <c r="F727" s="231"/>
      <c r="G727" s="269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31"/>
      <c r="B728" s="269"/>
      <c r="C728" s="231"/>
      <c r="D728" s="231"/>
      <c r="E728" s="231"/>
      <c r="F728" s="231"/>
      <c r="G728" s="269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31"/>
      <c r="B729" s="269"/>
      <c r="C729" s="231"/>
      <c r="D729" s="231"/>
      <c r="E729" s="231"/>
      <c r="F729" s="231"/>
      <c r="G729" s="269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31"/>
      <c r="B730" s="269"/>
      <c r="C730" s="231"/>
      <c r="D730" s="231"/>
      <c r="E730" s="231"/>
      <c r="F730" s="231"/>
      <c r="G730" s="269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31"/>
      <c r="B731" s="269"/>
      <c r="C731" s="231"/>
      <c r="D731" s="231"/>
      <c r="E731" s="231"/>
      <c r="F731" s="231"/>
      <c r="G731" s="269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31"/>
      <c r="B732" s="269"/>
      <c r="C732" s="231"/>
      <c r="D732" s="231"/>
      <c r="E732" s="231"/>
      <c r="F732" s="231"/>
      <c r="G732" s="269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31"/>
      <c r="B733" s="269"/>
      <c r="C733" s="231"/>
      <c r="D733" s="231"/>
      <c r="E733" s="231"/>
      <c r="F733" s="231"/>
      <c r="G733" s="269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31"/>
      <c r="B734" s="269"/>
      <c r="C734" s="231"/>
      <c r="D734" s="231"/>
      <c r="E734" s="231"/>
      <c r="F734" s="231"/>
      <c r="G734" s="269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31"/>
      <c r="B735" s="269"/>
      <c r="C735" s="231"/>
      <c r="D735" s="231"/>
      <c r="E735" s="231"/>
      <c r="F735" s="231"/>
      <c r="G735" s="269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31"/>
      <c r="B736" s="269"/>
      <c r="C736" s="231"/>
      <c r="D736" s="231"/>
      <c r="E736" s="231"/>
      <c r="F736" s="231"/>
      <c r="G736" s="269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31"/>
      <c r="B737" s="269"/>
      <c r="C737" s="231"/>
      <c r="D737" s="231"/>
      <c r="E737" s="231"/>
      <c r="F737" s="231"/>
      <c r="G737" s="269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31"/>
      <c r="B738" s="269"/>
      <c r="C738" s="231"/>
      <c r="D738" s="231"/>
      <c r="E738" s="231"/>
      <c r="F738" s="231"/>
      <c r="G738" s="269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31"/>
      <c r="B739" s="269"/>
      <c r="C739" s="231"/>
      <c r="D739" s="231"/>
      <c r="E739" s="231"/>
      <c r="F739" s="231"/>
      <c r="G739" s="269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31"/>
      <c r="B740" s="269"/>
      <c r="C740" s="231"/>
      <c r="D740" s="231"/>
      <c r="E740" s="231"/>
      <c r="F740" s="231"/>
      <c r="G740" s="269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31"/>
      <c r="B741" s="269"/>
      <c r="C741" s="231"/>
      <c r="D741" s="231"/>
      <c r="E741" s="231"/>
      <c r="F741" s="231"/>
      <c r="G741" s="269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31"/>
      <c r="B742" s="269"/>
      <c r="C742" s="231"/>
      <c r="D742" s="231"/>
      <c r="E742" s="231"/>
      <c r="F742" s="231"/>
      <c r="G742" s="269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31"/>
      <c r="B743" s="269"/>
      <c r="C743" s="231"/>
      <c r="D743" s="231"/>
      <c r="E743" s="231"/>
      <c r="F743" s="231"/>
      <c r="G743" s="269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31"/>
      <c r="B744" s="269"/>
      <c r="C744" s="231"/>
      <c r="D744" s="231"/>
      <c r="E744" s="231"/>
      <c r="F744" s="231"/>
      <c r="G744" s="269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31"/>
      <c r="B745" s="269"/>
      <c r="C745" s="231"/>
      <c r="D745" s="231"/>
      <c r="E745" s="231"/>
      <c r="F745" s="231"/>
      <c r="G745" s="269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31"/>
      <c r="B746" s="269"/>
      <c r="C746" s="231"/>
      <c r="D746" s="231"/>
      <c r="E746" s="231"/>
      <c r="F746" s="231"/>
      <c r="G746" s="269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31"/>
      <c r="B747" s="269"/>
      <c r="C747" s="231"/>
      <c r="D747" s="231"/>
      <c r="E747" s="231"/>
      <c r="F747" s="231"/>
      <c r="G747" s="269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31"/>
      <c r="B748" s="269"/>
      <c r="C748" s="231"/>
      <c r="D748" s="231"/>
      <c r="E748" s="231"/>
      <c r="F748" s="231"/>
      <c r="G748" s="269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31"/>
      <c r="B749" s="269"/>
      <c r="C749" s="231"/>
      <c r="D749" s="231"/>
      <c r="E749" s="231"/>
      <c r="F749" s="231"/>
      <c r="G749" s="269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31"/>
      <c r="B750" s="269"/>
      <c r="C750" s="231"/>
      <c r="D750" s="231"/>
      <c r="E750" s="231"/>
      <c r="F750" s="231"/>
      <c r="G750" s="269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31"/>
      <c r="B751" s="269"/>
      <c r="C751" s="231"/>
      <c r="D751" s="231"/>
      <c r="E751" s="231"/>
      <c r="F751" s="231"/>
      <c r="G751" s="269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31"/>
      <c r="B752" s="269"/>
      <c r="C752" s="231"/>
      <c r="D752" s="231"/>
      <c r="E752" s="231"/>
      <c r="F752" s="231"/>
      <c r="G752" s="269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31"/>
      <c r="B753" s="269"/>
      <c r="C753" s="231"/>
      <c r="D753" s="231"/>
      <c r="E753" s="231"/>
      <c r="F753" s="231"/>
      <c r="G753" s="269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31"/>
      <c r="B754" s="269"/>
      <c r="C754" s="231"/>
      <c r="D754" s="231"/>
      <c r="E754" s="231"/>
      <c r="F754" s="231"/>
      <c r="G754" s="269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31"/>
      <c r="B755" s="269"/>
      <c r="C755" s="231"/>
      <c r="D755" s="231"/>
      <c r="E755" s="231"/>
      <c r="F755" s="231"/>
      <c r="G755" s="269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31"/>
      <c r="B756" s="269"/>
      <c r="C756" s="231"/>
      <c r="D756" s="231"/>
      <c r="E756" s="231"/>
      <c r="F756" s="231"/>
      <c r="G756" s="269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31"/>
      <c r="B757" s="269"/>
      <c r="C757" s="231"/>
      <c r="D757" s="231"/>
      <c r="E757" s="231"/>
      <c r="F757" s="231"/>
      <c r="G757" s="269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31"/>
      <c r="B758" s="269"/>
      <c r="C758" s="231"/>
      <c r="D758" s="231"/>
      <c r="E758" s="231"/>
      <c r="F758" s="231"/>
      <c r="G758" s="269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31"/>
      <c r="B759" s="269"/>
      <c r="C759" s="231"/>
      <c r="D759" s="231"/>
      <c r="E759" s="231"/>
      <c r="F759" s="231"/>
      <c r="G759" s="269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31"/>
      <c r="B760" s="269"/>
      <c r="C760" s="231"/>
      <c r="D760" s="231"/>
      <c r="E760" s="231"/>
      <c r="F760" s="231"/>
      <c r="G760" s="269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31"/>
      <c r="B761" s="269"/>
      <c r="C761" s="231"/>
      <c r="D761" s="231"/>
      <c r="E761" s="231"/>
      <c r="F761" s="231"/>
      <c r="G761" s="269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31"/>
      <c r="B762" s="269"/>
      <c r="C762" s="231"/>
      <c r="D762" s="231"/>
      <c r="E762" s="231"/>
      <c r="F762" s="231"/>
      <c r="G762" s="269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31"/>
      <c r="B763" s="269"/>
      <c r="C763" s="231"/>
      <c r="D763" s="231"/>
      <c r="E763" s="231"/>
      <c r="F763" s="231"/>
      <c r="G763" s="269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31"/>
      <c r="B764" s="269"/>
      <c r="C764" s="231"/>
      <c r="D764" s="231"/>
      <c r="E764" s="231"/>
      <c r="F764" s="231"/>
      <c r="G764" s="269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31"/>
      <c r="B765" s="269"/>
      <c r="C765" s="231"/>
      <c r="D765" s="231"/>
      <c r="E765" s="231"/>
      <c r="F765" s="231"/>
      <c r="G765" s="269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31"/>
      <c r="B766" s="269"/>
      <c r="C766" s="231"/>
      <c r="D766" s="231"/>
      <c r="E766" s="231"/>
      <c r="F766" s="231"/>
      <c r="G766" s="269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31"/>
      <c r="B767" s="269"/>
      <c r="C767" s="231"/>
      <c r="D767" s="231"/>
      <c r="E767" s="231"/>
      <c r="F767" s="231"/>
      <c r="G767" s="269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31"/>
      <c r="B768" s="269"/>
      <c r="C768" s="231"/>
      <c r="D768" s="231"/>
      <c r="E768" s="231"/>
      <c r="F768" s="231"/>
      <c r="G768" s="269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31"/>
      <c r="B769" s="269"/>
      <c r="C769" s="231"/>
      <c r="D769" s="231"/>
      <c r="E769" s="231"/>
      <c r="F769" s="231"/>
      <c r="G769" s="269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31"/>
      <c r="B770" s="269"/>
      <c r="C770" s="231"/>
      <c r="D770" s="231"/>
      <c r="E770" s="231"/>
      <c r="F770" s="231"/>
      <c r="G770" s="269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31"/>
      <c r="B771" s="269"/>
      <c r="C771" s="231"/>
      <c r="D771" s="231"/>
      <c r="E771" s="231"/>
      <c r="F771" s="231"/>
      <c r="G771" s="269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31"/>
      <c r="B772" s="269"/>
      <c r="C772" s="231"/>
      <c r="D772" s="231"/>
      <c r="E772" s="231"/>
      <c r="F772" s="231"/>
      <c r="G772" s="269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31"/>
      <c r="B773" s="269"/>
      <c r="C773" s="231"/>
      <c r="D773" s="231"/>
      <c r="E773" s="231"/>
      <c r="F773" s="231"/>
      <c r="G773" s="269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31"/>
      <c r="B774" s="269"/>
      <c r="C774" s="231"/>
      <c r="D774" s="231"/>
      <c r="E774" s="231"/>
      <c r="F774" s="231"/>
      <c r="G774" s="269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31"/>
      <c r="B775" s="269"/>
      <c r="C775" s="231"/>
      <c r="D775" s="231"/>
      <c r="E775" s="231"/>
      <c r="F775" s="231"/>
      <c r="G775" s="269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31"/>
      <c r="B776" s="269"/>
      <c r="C776" s="231"/>
      <c r="D776" s="231"/>
      <c r="E776" s="231"/>
      <c r="F776" s="231"/>
      <c r="G776" s="269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31"/>
      <c r="B777" s="269"/>
      <c r="C777" s="231"/>
      <c r="D777" s="231"/>
      <c r="E777" s="231"/>
      <c r="F777" s="231"/>
      <c r="G777" s="269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31"/>
      <c r="B778" s="269"/>
      <c r="C778" s="231"/>
      <c r="D778" s="231"/>
      <c r="E778" s="231"/>
      <c r="F778" s="231"/>
      <c r="G778" s="269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31"/>
      <c r="B779" s="269"/>
      <c r="C779" s="231"/>
      <c r="D779" s="231"/>
      <c r="E779" s="231"/>
      <c r="F779" s="231"/>
      <c r="G779" s="269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31"/>
      <c r="B780" s="269"/>
      <c r="C780" s="231"/>
      <c r="D780" s="231"/>
      <c r="E780" s="231"/>
      <c r="F780" s="231"/>
      <c r="G780" s="269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31"/>
      <c r="B781" s="269"/>
      <c r="C781" s="231"/>
      <c r="D781" s="231"/>
      <c r="E781" s="231"/>
      <c r="F781" s="231"/>
      <c r="G781" s="269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31"/>
      <c r="B782" s="269"/>
      <c r="C782" s="231"/>
      <c r="D782" s="231"/>
      <c r="E782" s="231"/>
      <c r="F782" s="231"/>
      <c r="G782" s="269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31"/>
      <c r="B783" s="269"/>
      <c r="C783" s="231"/>
      <c r="D783" s="231"/>
      <c r="E783" s="231"/>
      <c r="F783" s="231"/>
      <c r="G783" s="269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31"/>
      <c r="B784" s="269"/>
      <c r="C784" s="231"/>
      <c r="D784" s="231"/>
      <c r="E784" s="231"/>
      <c r="F784" s="231"/>
      <c r="G784" s="269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31"/>
      <c r="B785" s="269"/>
      <c r="C785" s="231"/>
      <c r="D785" s="231"/>
      <c r="E785" s="231"/>
      <c r="F785" s="231"/>
      <c r="G785" s="269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31"/>
      <c r="B786" s="269"/>
      <c r="C786" s="231"/>
      <c r="D786" s="231"/>
      <c r="E786" s="231"/>
      <c r="F786" s="231"/>
      <c r="G786" s="269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31"/>
      <c r="B787" s="269"/>
      <c r="C787" s="231"/>
      <c r="D787" s="231"/>
      <c r="E787" s="231"/>
      <c r="F787" s="231"/>
      <c r="G787" s="269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31"/>
      <c r="B788" s="269"/>
      <c r="C788" s="231"/>
      <c r="D788" s="231"/>
      <c r="E788" s="231"/>
      <c r="F788" s="231"/>
      <c r="G788" s="269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31"/>
      <c r="B789" s="269"/>
      <c r="C789" s="231"/>
      <c r="D789" s="231"/>
      <c r="E789" s="231"/>
      <c r="F789" s="231"/>
      <c r="G789" s="269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31"/>
      <c r="B790" s="269"/>
      <c r="C790" s="231"/>
      <c r="D790" s="231"/>
      <c r="E790" s="231"/>
      <c r="F790" s="231"/>
      <c r="G790" s="269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31"/>
      <c r="B791" s="269"/>
      <c r="C791" s="231"/>
      <c r="D791" s="231"/>
      <c r="E791" s="231"/>
      <c r="F791" s="231"/>
      <c r="G791" s="269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31"/>
      <c r="B792" s="269"/>
      <c r="C792" s="231"/>
      <c r="D792" s="231"/>
      <c r="E792" s="231"/>
      <c r="F792" s="231"/>
      <c r="G792" s="269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31"/>
      <c r="B793" s="269"/>
      <c r="C793" s="231"/>
      <c r="D793" s="231"/>
      <c r="E793" s="231"/>
      <c r="F793" s="231"/>
      <c r="G793" s="269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31"/>
      <c r="B794" s="269"/>
      <c r="C794" s="231"/>
      <c r="D794" s="231"/>
      <c r="E794" s="231"/>
      <c r="F794" s="231"/>
      <c r="G794" s="269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31"/>
      <c r="B795" s="269"/>
      <c r="C795" s="231"/>
      <c r="D795" s="231"/>
      <c r="E795" s="231"/>
      <c r="F795" s="231"/>
      <c r="G795" s="269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31"/>
      <c r="B796" s="269"/>
      <c r="C796" s="231"/>
      <c r="D796" s="231"/>
      <c r="E796" s="231"/>
      <c r="F796" s="231"/>
      <c r="G796" s="269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31"/>
      <c r="B797" s="269"/>
      <c r="C797" s="231"/>
      <c r="D797" s="231"/>
      <c r="E797" s="231"/>
      <c r="F797" s="231"/>
      <c r="G797" s="269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31"/>
      <c r="B798" s="269"/>
      <c r="C798" s="231"/>
      <c r="D798" s="231"/>
      <c r="E798" s="231"/>
      <c r="F798" s="231"/>
      <c r="G798" s="269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31"/>
      <c r="B799" s="269"/>
      <c r="C799" s="231"/>
      <c r="D799" s="231"/>
      <c r="E799" s="231"/>
      <c r="F799" s="231"/>
      <c r="G799" s="269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31"/>
      <c r="B800" s="269"/>
      <c r="C800" s="231"/>
      <c r="D800" s="231"/>
      <c r="E800" s="231"/>
      <c r="F800" s="231"/>
      <c r="G800" s="269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31"/>
      <c r="B801" s="269"/>
      <c r="C801" s="231"/>
      <c r="D801" s="231"/>
      <c r="E801" s="231"/>
      <c r="F801" s="231"/>
      <c r="G801" s="269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31"/>
      <c r="B802" s="269"/>
      <c r="C802" s="231"/>
      <c r="D802" s="231"/>
      <c r="E802" s="231"/>
      <c r="F802" s="231"/>
      <c r="G802" s="269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31"/>
      <c r="B803" s="269"/>
      <c r="C803" s="231"/>
      <c r="D803" s="231"/>
      <c r="E803" s="231"/>
      <c r="F803" s="231"/>
      <c r="G803" s="269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31"/>
      <c r="B804" s="269"/>
      <c r="C804" s="231"/>
      <c r="D804" s="231"/>
      <c r="E804" s="231"/>
      <c r="F804" s="231"/>
      <c r="G804" s="269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31"/>
      <c r="B805" s="269"/>
      <c r="C805" s="231"/>
      <c r="D805" s="231"/>
      <c r="E805" s="231"/>
      <c r="F805" s="231"/>
      <c r="G805" s="269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31"/>
      <c r="B806" s="269"/>
      <c r="C806" s="231"/>
      <c r="D806" s="231"/>
      <c r="E806" s="231"/>
      <c r="F806" s="231"/>
      <c r="G806" s="269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31"/>
      <c r="B807" s="269"/>
      <c r="C807" s="231"/>
      <c r="D807" s="231"/>
      <c r="E807" s="231"/>
      <c r="F807" s="231"/>
      <c r="G807" s="269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31"/>
      <c r="B808" s="269"/>
      <c r="C808" s="231"/>
      <c r="D808" s="231"/>
      <c r="E808" s="231"/>
      <c r="F808" s="231"/>
      <c r="G808" s="269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31"/>
      <c r="B809" s="269"/>
      <c r="C809" s="231"/>
      <c r="D809" s="231"/>
      <c r="E809" s="231"/>
      <c r="F809" s="231"/>
      <c r="G809" s="269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31"/>
      <c r="B810" s="269"/>
      <c r="C810" s="231"/>
      <c r="D810" s="231"/>
      <c r="E810" s="231"/>
      <c r="F810" s="231"/>
      <c r="G810" s="269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31"/>
      <c r="B811" s="269"/>
      <c r="C811" s="231"/>
      <c r="D811" s="231"/>
      <c r="E811" s="231"/>
      <c r="F811" s="231"/>
      <c r="G811" s="269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31"/>
      <c r="B812" s="269"/>
      <c r="C812" s="231"/>
      <c r="D812" s="231"/>
      <c r="E812" s="231"/>
      <c r="F812" s="231"/>
      <c r="G812" s="269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31"/>
      <c r="B813" s="269"/>
      <c r="C813" s="231"/>
      <c r="D813" s="231"/>
      <c r="E813" s="231"/>
      <c r="F813" s="231"/>
      <c r="G813" s="269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31"/>
      <c r="B814" s="269"/>
      <c r="C814" s="231"/>
      <c r="D814" s="231"/>
      <c r="E814" s="231"/>
      <c r="F814" s="231"/>
      <c r="G814" s="269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31"/>
      <c r="B815" s="269"/>
      <c r="C815" s="231"/>
      <c r="D815" s="231"/>
      <c r="E815" s="231"/>
      <c r="F815" s="231"/>
      <c r="G815" s="269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31"/>
      <c r="B816" s="269"/>
      <c r="C816" s="231"/>
      <c r="D816" s="231"/>
      <c r="E816" s="231"/>
      <c r="F816" s="231"/>
      <c r="G816" s="269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31"/>
      <c r="B817" s="269"/>
      <c r="C817" s="231"/>
      <c r="D817" s="231"/>
      <c r="E817" s="231"/>
      <c r="F817" s="231"/>
      <c r="G817" s="269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31"/>
      <c r="B818" s="269"/>
      <c r="C818" s="231"/>
      <c r="D818" s="231"/>
      <c r="E818" s="231"/>
      <c r="F818" s="231"/>
      <c r="G818" s="269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31"/>
      <c r="B819" s="269"/>
      <c r="C819" s="231"/>
      <c r="D819" s="231"/>
      <c r="E819" s="231"/>
      <c r="F819" s="231"/>
      <c r="G819" s="269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31"/>
      <c r="B820" s="269"/>
      <c r="C820" s="231"/>
      <c r="D820" s="231"/>
      <c r="E820" s="231"/>
      <c r="F820" s="231"/>
      <c r="G820" s="269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31"/>
      <c r="B821" s="269"/>
      <c r="C821" s="231"/>
      <c r="D821" s="231"/>
      <c r="E821" s="231"/>
      <c r="F821" s="231"/>
      <c r="G821" s="269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31"/>
      <c r="B822" s="269"/>
      <c r="C822" s="231"/>
      <c r="D822" s="231"/>
      <c r="E822" s="231"/>
      <c r="F822" s="231"/>
      <c r="G822" s="269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31"/>
      <c r="B823" s="269"/>
      <c r="C823" s="231"/>
      <c r="D823" s="231"/>
      <c r="E823" s="231"/>
      <c r="F823" s="231"/>
      <c r="G823" s="269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31"/>
      <c r="B824" s="269"/>
      <c r="C824" s="231"/>
      <c r="D824" s="231"/>
      <c r="E824" s="231"/>
      <c r="F824" s="231"/>
      <c r="G824" s="269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31"/>
      <c r="B825" s="269"/>
      <c r="C825" s="231"/>
      <c r="D825" s="231"/>
      <c r="E825" s="231"/>
      <c r="F825" s="231"/>
      <c r="G825" s="269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31"/>
      <c r="B826" s="269"/>
      <c r="C826" s="231"/>
      <c r="D826" s="231"/>
      <c r="E826" s="231"/>
      <c r="F826" s="231"/>
      <c r="G826" s="269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31"/>
      <c r="B827" s="269"/>
      <c r="C827" s="231"/>
      <c r="D827" s="231"/>
      <c r="E827" s="231"/>
      <c r="F827" s="231"/>
      <c r="G827" s="269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31"/>
      <c r="B828" s="269"/>
      <c r="C828" s="231"/>
      <c r="D828" s="231"/>
      <c r="E828" s="231"/>
      <c r="F828" s="231"/>
      <c r="G828" s="269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31"/>
      <c r="B829" s="269"/>
      <c r="C829" s="231"/>
      <c r="D829" s="231"/>
      <c r="E829" s="231"/>
      <c r="F829" s="231"/>
      <c r="G829" s="269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31"/>
      <c r="B830" s="269"/>
      <c r="C830" s="231"/>
      <c r="D830" s="231"/>
      <c r="E830" s="231"/>
      <c r="F830" s="231"/>
      <c r="G830" s="269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31"/>
      <c r="B831" s="269"/>
      <c r="C831" s="231"/>
      <c r="D831" s="231"/>
      <c r="E831" s="231"/>
      <c r="F831" s="231"/>
      <c r="G831" s="269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31"/>
      <c r="B832" s="269"/>
      <c r="C832" s="231"/>
      <c r="D832" s="231"/>
      <c r="E832" s="231"/>
      <c r="F832" s="231"/>
      <c r="G832" s="269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31"/>
      <c r="B833" s="269"/>
      <c r="C833" s="231"/>
      <c r="D833" s="231"/>
      <c r="E833" s="231"/>
      <c r="F833" s="231"/>
      <c r="G833" s="269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31"/>
      <c r="B834" s="269"/>
      <c r="C834" s="231"/>
      <c r="D834" s="231"/>
      <c r="E834" s="231"/>
      <c r="F834" s="231"/>
      <c r="G834" s="269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31"/>
      <c r="B835" s="269"/>
      <c r="C835" s="231"/>
      <c r="D835" s="231"/>
      <c r="E835" s="231"/>
      <c r="F835" s="231"/>
      <c r="G835" s="269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31"/>
      <c r="B836" s="269"/>
      <c r="C836" s="231"/>
      <c r="D836" s="231"/>
      <c r="E836" s="231"/>
      <c r="F836" s="231"/>
      <c r="G836" s="269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31"/>
      <c r="B837" s="269"/>
      <c r="C837" s="231"/>
      <c r="D837" s="231"/>
      <c r="E837" s="231"/>
      <c r="F837" s="231"/>
      <c r="G837" s="269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31"/>
      <c r="B838" s="269"/>
      <c r="C838" s="231"/>
      <c r="D838" s="231"/>
      <c r="E838" s="231"/>
      <c r="F838" s="231"/>
      <c r="G838" s="269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31"/>
      <c r="B839" s="269"/>
      <c r="C839" s="231"/>
      <c r="D839" s="231"/>
      <c r="E839" s="231"/>
      <c r="F839" s="231"/>
      <c r="G839" s="269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31"/>
      <c r="B840" s="269"/>
      <c r="C840" s="231"/>
      <c r="D840" s="231"/>
      <c r="E840" s="231"/>
      <c r="F840" s="231"/>
      <c r="G840" s="269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31"/>
      <c r="B841" s="269"/>
      <c r="C841" s="231"/>
      <c r="D841" s="231"/>
      <c r="E841" s="231"/>
      <c r="F841" s="231"/>
      <c r="G841" s="269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31"/>
      <c r="B842" s="269"/>
      <c r="C842" s="231"/>
      <c r="D842" s="231"/>
      <c r="E842" s="231"/>
      <c r="F842" s="231"/>
      <c r="G842" s="269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31"/>
      <c r="B843" s="269"/>
      <c r="C843" s="231"/>
      <c r="D843" s="231"/>
      <c r="E843" s="231"/>
      <c r="F843" s="231"/>
      <c r="G843" s="269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31"/>
      <c r="B844" s="269"/>
      <c r="C844" s="231"/>
      <c r="D844" s="231"/>
      <c r="E844" s="231"/>
      <c r="F844" s="231"/>
      <c r="G844" s="269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31"/>
      <c r="B845" s="269"/>
      <c r="C845" s="231"/>
      <c r="D845" s="231"/>
      <c r="E845" s="231"/>
      <c r="F845" s="231"/>
      <c r="G845" s="269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31"/>
      <c r="B846" s="269"/>
      <c r="C846" s="231"/>
      <c r="D846" s="231"/>
      <c r="E846" s="231"/>
      <c r="F846" s="231"/>
      <c r="G846" s="269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31"/>
      <c r="B847" s="269"/>
      <c r="C847" s="231"/>
      <c r="D847" s="231"/>
      <c r="E847" s="231"/>
      <c r="F847" s="231"/>
      <c r="G847" s="269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31"/>
      <c r="B848" s="269"/>
      <c r="C848" s="231"/>
      <c r="D848" s="231"/>
      <c r="E848" s="231"/>
      <c r="F848" s="231"/>
      <c r="G848" s="269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31"/>
      <c r="B849" s="269"/>
      <c r="C849" s="231"/>
      <c r="D849" s="231"/>
      <c r="E849" s="231"/>
      <c r="F849" s="231"/>
      <c r="G849" s="269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31"/>
      <c r="B850" s="269"/>
      <c r="C850" s="231"/>
      <c r="D850" s="231"/>
      <c r="E850" s="231"/>
      <c r="F850" s="231"/>
      <c r="G850" s="269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31"/>
      <c r="B851" s="269"/>
      <c r="C851" s="231"/>
      <c r="D851" s="231"/>
      <c r="E851" s="231"/>
      <c r="F851" s="231"/>
      <c r="G851" s="269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31"/>
      <c r="B852" s="269"/>
      <c r="C852" s="231"/>
      <c r="D852" s="231"/>
      <c r="E852" s="231"/>
      <c r="F852" s="231"/>
      <c r="G852" s="269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31"/>
      <c r="B853" s="269"/>
      <c r="C853" s="231"/>
      <c r="D853" s="231"/>
      <c r="E853" s="231"/>
      <c r="F853" s="231"/>
      <c r="G853" s="269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31"/>
      <c r="B854" s="269"/>
      <c r="C854" s="231"/>
      <c r="D854" s="231"/>
      <c r="E854" s="231"/>
      <c r="F854" s="231"/>
      <c r="G854" s="269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31"/>
      <c r="B855" s="269"/>
      <c r="C855" s="231"/>
      <c r="D855" s="231"/>
      <c r="E855" s="231"/>
      <c r="F855" s="231"/>
      <c r="G855" s="269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31"/>
      <c r="B856" s="269"/>
      <c r="C856" s="231"/>
      <c r="D856" s="231"/>
      <c r="E856" s="231"/>
      <c r="F856" s="231"/>
      <c r="G856" s="269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31"/>
      <c r="B857" s="269"/>
      <c r="C857" s="231"/>
      <c r="D857" s="231"/>
      <c r="E857" s="231"/>
      <c r="F857" s="231"/>
      <c r="G857" s="269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31"/>
      <c r="B858" s="269"/>
      <c r="C858" s="231"/>
      <c r="D858" s="231"/>
      <c r="E858" s="231"/>
      <c r="F858" s="231"/>
      <c r="G858" s="269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31"/>
      <c r="B859" s="269"/>
      <c r="C859" s="231"/>
      <c r="D859" s="231"/>
      <c r="E859" s="231"/>
      <c r="F859" s="231"/>
      <c r="G859" s="269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31"/>
      <c r="B860" s="269"/>
      <c r="C860" s="231"/>
      <c r="D860" s="231"/>
      <c r="E860" s="231"/>
      <c r="F860" s="231"/>
      <c r="G860" s="269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31"/>
      <c r="B861" s="269"/>
      <c r="C861" s="231"/>
      <c r="D861" s="231"/>
      <c r="E861" s="231"/>
      <c r="F861" s="231"/>
      <c r="G861" s="269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31"/>
      <c r="B862" s="269"/>
      <c r="C862" s="231"/>
      <c r="D862" s="231"/>
      <c r="E862" s="231"/>
      <c r="F862" s="231"/>
      <c r="G862" s="269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31"/>
      <c r="B863" s="269"/>
      <c r="C863" s="231"/>
      <c r="D863" s="231"/>
      <c r="E863" s="231"/>
      <c r="F863" s="231"/>
      <c r="G863" s="269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31"/>
      <c r="B864" s="269"/>
      <c r="C864" s="231"/>
      <c r="D864" s="231"/>
      <c r="E864" s="231"/>
      <c r="F864" s="231"/>
      <c r="G864" s="269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31"/>
      <c r="B865" s="269"/>
      <c r="C865" s="231"/>
      <c r="D865" s="231"/>
      <c r="E865" s="231"/>
      <c r="F865" s="231"/>
      <c r="G865" s="269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31"/>
      <c r="B866" s="269"/>
      <c r="C866" s="231"/>
      <c r="D866" s="231"/>
      <c r="E866" s="231"/>
      <c r="F866" s="231"/>
      <c r="G866" s="269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31"/>
      <c r="B867" s="269"/>
      <c r="C867" s="231"/>
      <c r="D867" s="231"/>
      <c r="E867" s="231"/>
      <c r="F867" s="231"/>
      <c r="G867" s="269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31"/>
      <c r="B868" s="269"/>
      <c r="C868" s="231"/>
      <c r="D868" s="231"/>
      <c r="E868" s="231"/>
      <c r="F868" s="231"/>
      <c r="G868" s="269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31"/>
      <c r="B869" s="269"/>
      <c r="C869" s="231"/>
      <c r="D869" s="231"/>
      <c r="E869" s="231"/>
      <c r="F869" s="231"/>
      <c r="G869" s="269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31"/>
      <c r="B870" s="269"/>
      <c r="C870" s="231"/>
      <c r="D870" s="231"/>
      <c r="E870" s="231"/>
      <c r="F870" s="231"/>
      <c r="G870" s="269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31"/>
      <c r="B871" s="269"/>
      <c r="C871" s="231"/>
      <c r="D871" s="231"/>
      <c r="E871" s="231"/>
      <c r="F871" s="231"/>
      <c r="G871" s="269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31"/>
      <c r="B872" s="269"/>
      <c r="C872" s="231"/>
      <c r="D872" s="231"/>
      <c r="E872" s="231"/>
      <c r="F872" s="231"/>
      <c r="G872" s="269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31"/>
      <c r="B873" s="269"/>
      <c r="C873" s="231"/>
      <c r="D873" s="231"/>
      <c r="E873" s="231"/>
      <c r="F873" s="231"/>
      <c r="G873" s="269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31"/>
      <c r="B874" s="269"/>
      <c r="C874" s="231"/>
      <c r="D874" s="231"/>
      <c r="E874" s="231"/>
      <c r="F874" s="231"/>
      <c r="G874" s="269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31"/>
      <c r="B875" s="269"/>
      <c r="C875" s="231"/>
      <c r="D875" s="231"/>
      <c r="E875" s="231"/>
      <c r="F875" s="231"/>
      <c r="G875" s="269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31"/>
      <c r="B876" s="269"/>
      <c r="C876" s="231"/>
      <c r="D876" s="231"/>
      <c r="E876" s="231"/>
      <c r="F876" s="231"/>
      <c r="G876" s="269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31"/>
      <c r="B877" s="269"/>
      <c r="C877" s="231"/>
      <c r="D877" s="231"/>
      <c r="E877" s="231"/>
      <c r="F877" s="231"/>
      <c r="G877" s="269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31"/>
      <c r="B878" s="269"/>
      <c r="C878" s="231"/>
      <c r="D878" s="231"/>
      <c r="E878" s="231"/>
      <c r="F878" s="231"/>
      <c r="G878" s="269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31"/>
      <c r="B879" s="269"/>
      <c r="C879" s="231"/>
      <c r="D879" s="231"/>
      <c r="E879" s="231"/>
      <c r="F879" s="231"/>
      <c r="G879" s="269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31"/>
      <c r="B880" s="269"/>
      <c r="C880" s="231"/>
      <c r="D880" s="231"/>
      <c r="E880" s="231"/>
      <c r="F880" s="231"/>
      <c r="G880" s="269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31"/>
      <c r="B881" s="269"/>
      <c r="C881" s="231"/>
      <c r="D881" s="231"/>
      <c r="E881" s="231"/>
      <c r="F881" s="231"/>
      <c r="G881" s="269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31"/>
      <c r="B882" s="269"/>
      <c r="C882" s="231"/>
      <c r="D882" s="231"/>
      <c r="E882" s="231"/>
      <c r="F882" s="231"/>
      <c r="G882" s="269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31"/>
      <c r="B883" s="269"/>
      <c r="C883" s="231"/>
      <c r="D883" s="231"/>
      <c r="E883" s="231"/>
      <c r="F883" s="231"/>
      <c r="G883" s="269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31"/>
      <c r="B884" s="269"/>
      <c r="C884" s="231"/>
      <c r="D884" s="231"/>
      <c r="E884" s="231"/>
      <c r="F884" s="231"/>
      <c r="G884" s="269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31"/>
      <c r="B885" s="269"/>
      <c r="C885" s="231"/>
      <c r="D885" s="231"/>
      <c r="E885" s="231"/>
      <c r="F885" s="231"/>
      <c r="G885" s="269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31"/>
      <c r="B886" s="269"/>
      <c r="C886" s="231"/>
      <c r="D886" s="231"/>
      <c r="E886" s="231"/>
      <c r="F886" s="231"/>
      <c r="G886" s="269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31"/>
      <c r="B887" s="269"/>
      <c r="C887" s="231"/>
      <c r="D887" s="231"/>
      <c r="E887" s="231"/>
      <c r="F887" s="231"/>
      <c r="G887" s="269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31"/>
      <c r="B888" s="269"/>
      <c r="C888" s="231"/>
      <c r="D888" s="231"/>
      <c r="E888" s="231"/>
      <c r="F888" s="231"/>
      <c r="G888" s="269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31"/>
      <c r="B889" s="269"/>
      <c r="C889" s="231"/>
      <c r="D889" s="231"/>
      <c r="E889" s="231"/>
      <c r="F889" s="231"/>
      <c r="G889" s="269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31"/>
      <c r="B890" s="269"/>
      <c r="C890" s="231"/>
      <c r="D890" s="231"/>
      <c r="E890" s="231"/>
      <c r="F890" s="231"/>
      <c r="G890" s="269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31"/>
      <c r="B891" s="269"/>
      <c r="C891" s="231"/>
      <c r="D891" s="231"/>
      <c r="E891" s="231"/>
      <c r="F891" s="231"/>
      <c r="G891" s="269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31"/>
      <c r="B892" s="269"/>
      <c r="C892" s="231"/>
      <c r="D892" s="231"/>
      <c r="E892" s="231"/>
      <c r="F892" s="231"/>
      <c r="G892" s="269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31"/>
      <c r="B893" s="269"/>
      <c r="C893" s="231"/>
      <c r="D893" s="231"/>
      <c r="E893" s="231"/>
      <c r="F893" s="231"/>
      <c r="G893" s="269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31"/>
      <c r="B894" s="269"/>
      <c r="C894" s="231"/>
      <c r="D894" s="231"/>
      <c r="E894" s="231"/>
      <c r="F894" s="231"/>
      <c r="G894" s="269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31"/>
      <c r="B895" s="269"/>
      <c r="C895" s="231"/>
      <c r="D895" s="231"/>
      <c r="E895" s="231"/>
      <c r="F895" s="231"/>
      <c r="G895" s="269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31"/>
      <c r="B896" s="269"/>
      <c r="C896" s="231"/>
      <c r="D896" s="231"/>
      <c r="E896" s="231"/>
      <c r="F896" s="231"/>
      <c r="G896" s="269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31"/>
      <c r="B897" s="269"/>
      <c r="C897" s="231"/>
      <c r="D897" s="231"/>
      <c r="E897" s="231"/>
      <c r="F897" s="231"/>
      <c r="G897" s="269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31"/>
      <c r="B898" s="269"/>
      <c r="C898" s="231"/>
      <c r="D898" s="231"/>
      <c r="E898" s="231"/>
      <c r="F898" s="231"/>
      <c r="G898" s="269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31"/>
      <c r="B899" s="269"/>
      <c r="C899" s="231"/>
      <c r="D899" s="231"/>
      <c r="E899" s="231"/>
      <c r="F899" s="231"/>
      <c r="G899" s="269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31"/>
      <c r="B900" s="269"/>
      <c r="C900" s="231"/>
      <c r="D900" s="231"/>
      <c r="E900" s="231"/>
      <c r="F900" s="231"/>
      <c r="G900" s="269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31"/>
      <c r="B901" s="269"/>
      <c r="C901" s="231"/>
      <c r="D901" s="231"/>
      <c r="E901" s="231"/>
      <c r="F901" s="231"/>
      <c r="G901" s="269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31"/>
      <c r="B902" s="269"/>
      <c r="C902" s="231"/>
      <c r="D902" s="231"/>
      <c r="E902" s="231"/>
      <c r="F902" s="231"/>
      <c r="G902" s="269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31"/>
      <c r="B903" s="269"/>
      <c r="C903" s="231"/>
      <c r="D903" s="231"/>
      <c r="E903" s="231"/>
      <c r="F903" s="231"/>
      <c r="G903" s="269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31"/>
      <c r="B904" s="269"/>
      <c r="C904" s="231"/>
      <c r="D904" s="231"/>
      <c r="E904" s="231"/>
      <c r="F904" s="231"/>
      <c r="G904" s="269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31"/>
      <c r="B905" s="269"/>
      <c r="C905" s="231"/>
      <c r="D905" s="231"/>
      <c r="E905" s="231"/>
      <c r="F905" s="231"/>
      <c r="G905" s="269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31"/>
      <c r="B906" s="269"/>
      <c r="C906" s="231"/>
      <c r="D906" s="231"/>
      <c r="E906" s="231"/>
      <c r="F906" s="231"/>
      <c r="G906" s="269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31"/>
      <c r="B907" s="269"/>
      <c r="C907" s="231"/>
      <c r="D907" s="231"/>
      <c r="E907" s="231"/>
      <c r="F907" s="231"/>
      <c r="G907" s="269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31"/>
      <c r="B908" s="269"/>
      <c r="C908" s="231"/>
      <c r="D908" s="231"/>
      <c r="E908" s="231"/>
      <c r="F908" s="231"/>
      <c r="G908" s="269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31"/>
      <c r="B909" s="269"/>
      <c r="C909" s="231"/>
      <c r="D909" s="231"/>
      <c r="E909" s="231"/>
      <c r="F909" s="231"/>
      <c r="G909" s="269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31"/>
      <c r="B910" s="269"/>
      <c r="C910" s="231"/>
      <c r="D910" s="231"/>
      <c r="E910" s="231"/>
      <c r="F910" s="231"/>
      <c r="G910" s="269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31"/>
      <c r="B911" s="269"/>
      <c r="C911" s="231"/>
      <c r="D911" s="231"/>
      <c r="E911" s="231"/>
      <c r="F911" s="231"/>
      <c r="G911" s="269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31"/>
      <c r="B912" s="269"/>
      <c r="C912" s="231"/>
      <c r="D912" s="231"/>
      <c r="E912" s="231"/>
      <c r="F912" s="231"/>
      <c r="G912" s="269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31"/>
      <c r="B913" s="269"/>
      <c r="C913" s="231"/>
      <c r="D913" s="231"/>
      <c r="E913" s="231"/>
      <c r="F913" s="231"/>
      <c r="G913" s="269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31"/>
      <c r="B914" s="269"/>
      <c r="C914" s="231"/>
      <c r="D914" s="231"/>
      <c r="E914" s="231"/>
      <c r="F914" s="231"/>
      <c r="G914" s="269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31"/>
      <c r="B915" s="269"/>
      <c r="C915" s="231"/>
      <c r="D915" s="231"/>
      <c r="E915" s="231"/>
      <c r="F915" s="231"/>
      <c r="G915" s="269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31"/>
      <c r="B916" s="269"/>
      <c r="C916" s="231"/>
      <c r="D916" s="231"/>
      <c r="E916" s="231"/>
      <c r="F916" s="231"/>
      <c r="G916" s="269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31"/>
      <c r="B917" s="269"/>
      <c r="C917" s="231"/>
      <c r="D917" s="231"/>
      <c r="E917" s="231"/>
      <c r="F917" s="231"/>
      <c r="G917" s="269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31"/>
      <c r="B918" s="269"/>
      <c r="C918" s="231"/>
      <c r="D918" s="231"/>
      <c r="E918" s="231"/>
      <c r="F918" s="231"/>
      <c r="G918" s="269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31"/>
      <c r="B919" s="269"/>
      <c r="C919" s="231"/>
      <c r="D919" s="231"/>
      <c r="E919" s="231"/>
      <c r="F919" s="231"/>
      <c r="G919" s="269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31"/>
      <c r="B920" s="269"/>
      <c r="C920" s="231"/>
      <c r="D920" s="231"/>
      <c r="E920" s="231"/>
      <c r="F920" s="231"/>
      <c r="G920" s="269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31"/>
      <c r="B921" s="269"/>
      <c r="C921" s="231"/>
      <c r="D921" s="231"/>
      <c r="E921" s="231"/>
      <c r="F921" s="231"/>
      <c r="G921" s="269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31"/>
      <c r="B922" s="269"/>
      <c r="C922" s="231"/>
      <c r="D922" s="231"/>
      <c r="E922" s="231"/>
      <c r="F922" s="231"/>
      <c r="G922" s="269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31"/>
      <c r="B923" s="269"/>
      <c r="C923" s="231"/>
      <c r="D923" s="231"/>
      <c r="E923" s="231"/>
      <c r="F923" s="231"/>
      <c r="G923" s="269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31"/>
      <c r="B924" s="269"/>
      <c r="C924" s="231"/>
      <c r="D924" s="231"/>
      <c r="E924" s="231"/>
      <c r="F924" s="231"/>
      <c r="G924" s="269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31"/>
      <c r="B925" s="269"/>
      <c r="C925" s="231"/>
      <c r="D925" s="231"/>
      <c r="E925" s="231"/>
      <c r="F925" s="231"/>
      <c r="G925" s="269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31"/>
      <c r="B926" s="269"/>
      <c r="C926" s="231"/>
      <c r="D926" s="231"/>
      <c r="E926" s="231"/>
      <c r="F926" s="231"/>
      <c r="G926" s="269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31"/>
      <c r="B927" s="269"/>
      <c r="C927" s="231"/>
      <c r="D927" s="231"/>
      <c r="E927" s="231"/>
      <c r="F927" s="231"/>
      <c r="G927" s="269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31"/>
      <c r="B928" s="269"/>
      <c r="C928" s="231"/>
      <c r="D928" s="231"/>
      <c r="E928" s="231"/>
      <c r="F928" s="231"/>
      <c r="G928" s="269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31"/>
      <c r="B929" s="269"/>
      <c r="C929" s="231"/>
      <c r="D929" s="231"/>
      <c r="E929" s="231"/>
      <c r="F929" s="231"/>
      <c r="G929" s="269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31"/>
      <c r="B930" s="269"/>
      <c r="C930" s="231"/>
      <c r="D930" s="231"/>
      <c r="E930" s="231"/>
      <c r="F930" s="231"/>
      <c r="G930" s="269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31"/>
      <c r="B931" s="269"/>
      <c r="C931" s="231"/>
      <c r="D931" s="231"/>
      <c r="E931" s="231"/>
      <c r="F931" s="231"/>
      <c r="G931" s="269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31"/>
      <c r="B932" s="269"/>
      <c r="C932" s="231"/>
      <c r="D932" s="231"/>
      <c r="E932" s="231"/>
      <c r="F932" s="231"/>
      <c r="G932" s="269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31"/>
      <c r="B933" s="269"/>
      <c r="C933" s="231"/>
      <c r="D933" s="231"/>
      <c r="E933" s="231"/>
      <c r="F933" s="231"/>
      <c r="G933" s="269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31"/>
      <c r="B934" s="269"/>
      <c r="C934" s="231"/>
      <c r="D934" s="231"/>
      <c r="E934" s="231"/>
      <c r="F934" s="231"/>
      <c r="G934" s="269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31"/>
      <c r="B935" s="269"/>
      <c r="C935" s="231"/>
      <c r="D935" s="231"/>
      <c r="E935" s="231"/>
      <c r="F935" s="231"/>
      <c r="G935" s="269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31"/>
      <c r="B936" s="269"/>
      <c r="C936" s="231"/>
      <c r="D936" s="231"/>
      <c r="E936" s="231"/>
      <c r="F936" s="231"/>
      <c r="G936" s="269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31"/>
      <c r="B937" s="269"/>
      <c r="C937" s="231"/>
      <c r="D937" s="231"/>
      <c r="E937" s="231"/>
      <c r="F937" s="231"/>
      <c r="G937" s="269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31"/>
      <c r="B938" s="269"/>
      <c r="C938" s="231"/>
      <c r="D938" s="231"/>
      <c r="E938" s="231"/>
      <c r="F938" s="231"/>
      <c r="G938" s="269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31"/>
      <c r="B939" s="269"/>
      <c r="C939" s="231"/>
      <c r="D939" s="231"/>
      <c r="E939" s="231"/>
      <c r="F939" s="231"/>
      <c r="G939" s="269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31"/>
      <c r="B940" s="269"/>
      <c r="C940" s="231"/>
      <c r="D940" s="231"/>
      <c r="E940" s="231"/>
      <c r="F940" s="231"/>
      <c r="G940" s="269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31"/>
      <c r="B941" s="269"/>
      <c r="C941" s="231"/>
      <c r="D941" s="231"/>
      <c r="E941" s="231"/>
      <c r="F941" s="231"/>
      <c r="G941" s="269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31"/>
      <c r="B942" s="269"/>
      <c r="C942" s="231"/>
      <c r="D942" s="231"/>
      <c r="E942" s="231"/>
      <c r="F942" s="231"/>
      <c r="G942" s="269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31"/>
      <c r="B943" s="269"/>
      <c r="C943" s="231"/>
      <c r="D943" s="231"/>
      <c r="E943" s="231"/>
      <c r="F943" s="231"/>
      <c r="G943" s="269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31"/>
      <c r="B944" s="269"/>
      <c r="C944" s="231"/>
      <c r="D944" s="231"/>
      <c r="E944" s="231"/>
      <c r="F944" s="231"/>
      <c r="G944" s="269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31"/>
      <c r="B945" s="269"/>
      <c r="C945" s="231"/>
      <c r="D945" s="231"/>
      <c r="E945" s="231"/>
      <c r="F945" s="231"/>
      <c r="G945" s="269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31"/>
      <c r="B946" s="269"/>
      <c r="C946" s="231"/>
      <c r="D946" s="231"/>
      <c r="E946" s="231"/>
      <c r="F946" s="231"/>
      <c r="G946" s="269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31"/>
      <c r="B947" s="269"/>
      <c r="C947" s="231"/>
      <c r="D947" s="231"/>
      <c r="E947" s="231"/>
      <c r="F947" s="231"/>
      <c r="G947" s="269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31"/>
      <c r="B948" s="269"/>
      <c r="C948" s="231"/>
      <c r="D948" s="231"/>
      <c r="E948" s="231"/>
      <c r="F948" s="231"/>
      <c r="G948" s="269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31"/>
      <c r="B949" s="269"/>
      <c r="C949" s="231"/>
      <c r="D949" s="231"/>
      <c r="E949" s="231"/>
      <c r="F949" s="231"/>
      <c r="G949" s="269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31"/>
      <c r="B950" s="269"/>
      <c r="C950" s="231"/>
      <c r="D950" s="231"/>
      <c r="E950" s="231"/>
      <c r="F950" s="231"/>
      <c r="G950" s="269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31"/>
      <c r="B951" s="269"/>
      <c r="C951" s="231"/>
      <c r="D951" s="231"/>
      <c r="E951" s="231"/>
      <c r="F951" s="231"/>
      <c r="G951" s="269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31"/>
      <c r="B952" s="269"/>
      <c r="C952" s="231"/>
      <c r="D952" s="231"/>
      <c r="E952" s="231"/>
      <c r="F952" s="231"/>
      <c r="G952" s="269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31"/>
      <c r="B953" s="269"/>
      <c r="C953" s="231"/>
      <c r="D953" s="231"/>
      <c r="E953" s="231"/>
      <c r="F953" s="231"/>
      <c r="G953" s="269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31"/>
      <c r="B954" s="269"/>
      <c r="C954" s="231"/>
      <c r="D954" s="231"/>
      <c r="E954" s="231"/>
      <c r="F954" s="231"/>
      <c r="G954" s="269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31"/>
      <c r="B955" s="269"/>
      <c r="C955" s="231"/>
      <c r="D955" s="231"/>
      <c r="E955" s="231"/>
      <c r="F955" s="231"/>
      <c r="G955" s="269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31"/>
      <c r="B956" s="269"/>
      <c r="C956" s="231"/>
      <c r="D956" s="231"/>
      <c r="E956" s="231"/>
      <c r="F956" s="231"/>
      <c r="G956" s="269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31"/>
      <c r="B957" s="269"/>
      <c r="C957" s="231"/>
      <c r="D957" s="231"/>
      <c r="E957" s="231"/>
      <c r="F957" s="231"/>
      <c r="G957" s="269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31"/>
      <c r="B958" s="269"/>
      <c r="C958" s="231"/>
      <c r="D958" s="231"/>
      <c r="E958" s="231"/>
      <c r="F958" s="231"/>
      <c r="G958" s="269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31"/>
      <c r="B959" s="269"/>
      <c r="C959" s="231"/>
      <c r="D959" s="231"/>
      <c r="E959" s="231"/>
      <c r="F959" s="231"/>
      <c r="G959" s="269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31"/>
      <c r="B960" s="269"/>
      <c r="C960" s="231"/>
      <c r="D960" s="231"/>
      <c r="E960" s="231"/>
      <c r="F960" s="231"/>
      <c r="G960" s="269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31"/>
      <c r="B961" s="269"/>
      <c r="C961" s="231"/>
      <c r="D961" s="231"/>
      <c r="E961" s="231"/>
      <c r="F961" s="231"/>
      <c r="G961" s="269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31"/>
      <c r="B962" s="269"/>
      <c r="C962" s="231"/>
      <c r="D962" s="231"/>
      <c r="E962" s="231"/>
      <c r="F962" s="231"/>
      <c r="G962" s="269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31"/>
      <c r="B963" s="269"/>
      <c r="C963" s="231"/>
      <c r="D963" s="231"/>
      <c r="E963" s="231"/>
      <c r="F963" s="231"/>
      <c r="G963" s="269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31"/>
      <c r="B964" s="269"/>
      <c r="C964" s="231"/>
      <c r="D964" s="231"/>
      <c r="E964" s="231"/>
      <c r="F964" s="231"/>
      <c r="G964" s="269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31"/>
      <c r="B965" s="269"/>
      <c r="C965" s="231"/>
      <c r="D965" s="231"/>
      <c r="E965" s="231"/>
      <c r="F965" s="231"/>
      <c r="G965" s="269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31"/>
      <c r="B966" s="269"/>
      <c r="C966" s="231"/>
      <c r="D966" s="231"/>
      <c r="E966" s="231"/>
      <c r="F966" s="231"/>
      <c r="G966" s="269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31"/>
      <c r="B967" s="269"/>
      <c r="C967" s="231"/>
      <c r="D967" s="231"/>
      <c r="E967" s="231"/>
      <c r="F967" s="231"/>
      <c r="G967" s="269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31"/>
      <c r="B968" s="269"/>
      <c r="C968" s="231"/>
      <c r="D968" s="231"/>
      <c r="E968" s="231"/>
      <c r="F968" s="231"/>
      <c r="G968" s="269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31"/>
      <c r="B969" s="269"/>
      <c r="C969" s="231"/>
      <c r="D969" s="231"/>
      <c r="E969" s="231"/>
      <c r="F969" s="231"/>
      <c r="G969" s="269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31"/>
      <c r="B970" s="269"/>
      <c r="C970" s="231"/>
      <c r="D970" s="231"/>
      <c r="E970" s="231"/>
      <c r="F970" s="231"/>
      <c r="G970" s="269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31"/>
      <c r="B971" s="269"/>
      <c r="C971" s="231"/>
      <c r="D971" s="231"/>
      <c r="E971" s="231"/>
      <c r="F971" s="231"/>
      <c r="G971" s="269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31"/>
      <c r="B972" s="269"/>
      <c r="C972" s="231"/>
      <c r="D972" s="231"/>
      <c r="E972" s="231"/>
      <c r="F972" s="231"/>
      <c r="G972" s="269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31"/>
      <c r="B973" s="269"/>
      <c r="C973" s="231"/>
      <c r="D973" s="231"/>
      <c r="E973" s="231"/>
      <c r="F973" s="231"/>
      <c r="G973" s="269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31"/>
      <c r="B974" s="269"/>
      <c r="C974" s="231"/>
      <c r="D974" s="231"/>
      <c r="E974" s="231"/>
      <c r="F974" s="231"/>
      <c r="G974" s="269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31"/>
      <c r="B975" s="269"/>
      <c r="C975" s="231"/>
      <c r="D975" s="231"/>
      <c r="E975" s="231"/>
      <c r="F975" s="231"/>
      <c r="G975" s="269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31"/>
      <c r="B976" s="269"/>
      <c r="C976" s="231"/>
      <c r="D976" s="231"/>
      <c r="E976" s="231"/>
      <c r="F976" s="231"/>
      <c r="G976" s="269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31"/>
      <c r="B977" s="269"/>
      <c r="C977" s="231"/>
      <c r="D977" s="231"/>
      <c r="E977" s="231"/>
      <c r="F977" s="231"/>
      <c r="G977" s="269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31"/>
      <c r="B978" s="269"/>
      <c r="C978" s="231"/>
      <c r="D978" s="231"/>
      <c r="E978" s="231"/>
      <c r="F978" s="231"/>
      <c r="G978" s="269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31"/>
      <c r="B979" s="269"/>
      <c r="C979" s="231"/>
      <c r="D979" s="231"/>
      <c r="E979" s="231"/>
      <c r="F979" s="231"/>
      <c r="G979" s="269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31"/>
      <c r="B980" s="269"/>
      <c r="C980" s="231"/>
      <c r="D980" s="231"/>
      <c r="E980" s="231"/>
      <c r="F980" s="231"/>
      <c r="G980" s="269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31"/>
      <c r="B981" s="269"/>
      <c r="C981" s="231"/>
      <c r="D981" s="231"/>
      <c r="E981" s="231"/>
      <c r="F981" s="231"/>
      <c r="G981" s="269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31"/>
      <c r="B982" s="269"/>
      <c r="C982" s="231"/>
      <c r="D982" s="231"/>
      <c r="E982" s="231"/>
      <c r="F982" s="231"/>
      <c r="G982" s="269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31"/>
      <c r="B983" s="269"/>
      <c r="C983" s="231"/>
      <c r="D983" s="231"/>
      <c r="E983" s="231"/>
      <c r="F983" s="231"/>
      <c r="G983" s="269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31"/>
      <c r="B984" s="269"/>
      <c r="C984" s="231"/>
      <c r="D984" s="231"/>
      <c r="E984" s="231"/>
      <c r="F984" s="231"/>
      <c r="G984" s="269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31"/>
      <c r="B985" s="269"/>
      <c r="C985" s="231"/>
      <c r="D985" s="231"/>
      <c r="E985" s="231"/>
      <c r="F985" s="231"/>
      <c r="G985" s="269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31"/>
      <c r="B986" s="269"/>
      <c r="C986" s="231"/>
      <c r="D986" s="231"/>
      <c r="E986" s="231"/>
      <c r="F986" s="231"/>
      <c r="G986" s="269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31"/>
      <c r="B987" s="269"/>
      <c r="C987" s="231"/>
      <c r="D987" s="231"/>
      <c r="E987" s="231"/>
      <c r="F987" s="231"/>
      <c r="G987" s="269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31"/>
      <c r="B988" s="269"/>
      <c r="C988" s="231"/>
      <c r="D988" s="231"/>
      <c r="E988" s="231"/>
      <c r="F988" s="231"/>
      <c r="G988" s="269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31"/>
      <c r="B989" s="269"/>
      <c r="C989" s="231"/>
      <c r="D989" s="231"/>
      <c r="E989" s="231"/>
      <c r="F989" s="231"/>
      <c r="G989" s="269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31"/>
      <c r="B990" s="269"/>
      <c r="C990" s="231"/>
      <c r="D990" s="231"/>
      <c r="E990" s="231"/>
      <c r="F990" s="231"/>
      <c r="G990" s="269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31"/>
      <c r="B991" s="269"/>
      <c r="C991" s="231"/>
      <c r="D991" s="231"/>
      <c r="E991" s="231"/>
      <c r="F991" s="231"/>
      <c r="G991" s="269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31"/>
      <c r="B992" s="269"/>
      <c r="C992" s="231"/>
      <c r="D992" s="231"/>
      <c r="E992" s="231"/>
      <c r="F992" s="231"/>
      <c r="G992" s="269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31"/>
      <c r="B993" s="269"/>
      <c r="C993" s="231"/>
      <c r="D993" s="231"/>
      <c r="E993" s="231"/>
      <c r="F993" s="231"/>
      <c r="G993" s="269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31"/>
      <c r="B994" s="269"/>
      <c r="C994" s="231"/>
      <c r="D994" s="231"/>
      <c r="E994" s="231"/>
      <c r="F994" s="231"/>
      <c r="G994" s="269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31"/>
      <c r="B995" s="269"/>
      <c r="C995" s="231"/>
      <c r="D995" s="231"/>
      <c r="E995" s="231"/>
      <c r="F995" s="231"/>
      <c r="G995" s="269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31"/>
      <c r="B996" s="269"/>
      <c r="C996" s="231"/>
      <c r="D996" s="231"/>
      <c r="E996" s="231"/>
      <c r="F996" s="231"/>
      <c r="G996" s="269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31"/>
      <c r="B997" s="269"/>
      <c r="C997" s="231"/>
      <c r="D997" s="231"/>
      <c r="E997" s="231"/>
      <c r="F997" s="231"/>
      <c r="G997" s="269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31"/>
      <c r="B998" s="269"/>
      <c r="C998" s="231"/>
      <c r="D998" s="231"/>
      <c r="E998" s="231"/>
      <c r="F998" s="231"/>
      <c r="G998" s="269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31"/>
      <c r="B999" s="269"/>
      <c r="C999" s="231"/>
      <c r="D999" s="231"/>
      <c r="E999" s="231"/>
      <c r="F999" s="231"/>
      <c r="G999" s="269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31"/>
      <c r="B1000" s="269"/>
      <c r="C1000" s="231"/>
      <c r="D1000" s="231"/>
      <c r="E1000" s="231"/>
      <c r="F1000" s="231"/>
      <c r="G1000" s="269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2">
    <mergeCell ref="A62:D62"/>
    <mergeCell ref="A72:D72"/>
    <mergeCell ref="A82:D82"/>
    <mergeCell ref="A92:D92"/>
    <mergeCell ref="A102:D102"/>
    <mergeCell ref="A2:J4"/>
    <mergeCell ref="A5:D5"/>
    <mergeCell ref="A12:D12"/>
    <mergeCell ref="A22:D22"/>
    <mergeCell ref="A32:D32"/>
    <mergeCell ref="A42:D42"/>
    <mergeCell ref="A52:D52"/>
  </mergeCells>
  <printOptions/>
  <pageMargins bottom="0.25" footer="0.0" header="0.0" left="0.25" right="0.25" top="0.75"/>
  <pageSetup orientation="landscape"/>
  <headerFooter>
    <oddHeader>&amp;C&amp;A&amp;RPage &amp;P of </oddHeader>
  </headerFooter>
  <rowBreaks count="3" manualBreakCount="3">
    <brk id="91" man="1"/>
    <brk id="61" man="1"/>
    <brk id="31" man="1"/>
  </rowBreak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3.63"/>
    <col customWidth="1" min="3" max="3" width="9.75"/>
    <col customWidth="1" min="4" max="4" width="8.88"/>
    <col customWidth="1" min="5" max="5" width="17.38"/>
    <col customWidth="1" min="6" max="6" width="9.5"/>
    <col customWidth="1" min="7" max="7" width="5.63"/>
    <col customWidth="1" min="8" max="8" width="12.25"/>
    <col customWidth="1" min="9" max="9" width="21.63"/>
    <col customWidth="1" min="10" max="10" width="4.5"/>
    <col customWidth="1" min="11" max="11" width="14.38"/>
    <col customWidth="1" min="12" max="12" width="4.5"/>
    <col customWidth="1" min="13" max="26" width="7.75"/>
  </cols>
  <sheetData>
    <row r="1" ht="15.0" customHeight="1">
      <c r="A1" s="297" t="s">
        <v>111</v>
      </c>
      <c r="B1" s="81" t="s">
        <v>112</v>
      </c>
      <c r="C1" s="229" t="s">
        <v>113</v>
      </c>
      <c r="D1" s="229" t="s">
        <v>114</v>
      </c>
      <c r="E1" s="27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ht="15.0" customHeight="1">
      <c r="A2" s="272" t="s">
        <v>6318</v>
      </c>
      <c r="B2" s="47"/>
      <c r="C2" s="47"/>
      <c r="D2" s="47"/>
      <c r="E2" s="47"/>
      <c r="F2" s="47"/>
      <c r="G2" s="47"/>
      <c r="H2" s="47"/>
      <c r="I2" s="47"/>
      <c r="J2" s="233"/>
      <c r="K2" s="273" t="s">
        <v>123</v>
      </c>
      <c r="L2" s="274">
        <f>COUNTIF(B13:B127,"T")</f>
        <v>27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ht="15.0" customHeight="1">
      <c r="A3" s="49"/>
      <c r="J3" s="235"/>
      <c r="K3" s="273" t="s">
        <v>54</v>
      </c>
      <c r="L3" s="274">
        <f>COUNTIF(B13:B127,"G")</f>
        <v>4</v>
      </c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</row>
    <row r="4" ht="15.0" customHeight="1">
      <c r="A4" s="49"/>
      <c r="J4" s="235"/>
      <c r="K4" s="273" t="s">
        <v>124</v>
      </c>
      <c r="L4" s="274">
        <f>COUNTIF(B13:B127,"E")</f>
        <v>5</v>
      </c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ht="12.0" customHeight="1">
      <c r="A5" s="275" t="s">
        <v>6319</v>
      </c>
      <c r="B5" s="238"/>
      <c r="C5" s="238"/>
      <c r="D5" s="239"/>
      <c r="E5" s="276" t="s">
        <v>6320</v>
      </c>
      <c r="F5" s="229" t="s">
        <v>154</v>
      </c>
      <c r="G5" s="228">
        <v>76087.0</v>
      </c>
      <c r="H5" s="279"/>
      <c r="I5" s="299"/>
      <c r="J5" s="228">
        <f>J12+J25+J38+J58+J68+J78+J93+J105+J120</f>
        <v>36</v>
      </c>
      <c r="K5" s="304" t="s">
        <v>125</v>
      </c>
      <c r="L5" s="280" t="s">
        <v>105</v>
      </c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</row>
    <row r="6" ht="26.25" customHeight="1">
      <c r="A6" s="297"/>
      <c r="B6" s="274"/>
      <c r="C6" s="229" t="s">
        <v>6321</v>
      </c>
      <c r="D6" s="229" t="s">
        <v>6322</v>
      </c>
      <c r="E6" s="270" t="s">
        <v>6323</v>
      </c>
      <c r="F6" s="229" t="s">
        <v>154</v>
      </c>
      <c r="G6" s="228">
        <v>76087.0</v>
      </c>
      <c r="H6" s="229" t="s">
        <v>6324</v>
      </c>
      <c r="I6" s="229" t="s">
        <v>6325</v>
      </c>
      <c r="J6" s="81" t="s">
        <v>58</v>
      </c>
      <c r="K6" s="229"/>
      <c r="L6" s="280" t="s">
        <v>105</v>
      </c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ht="26.25" customHeight="1">
      <c r="A7" s="279"/>
      <c r="B7" s="274"/>
      <c r="C7" s="229" t="s">
        <v>6326</v>
      </c>
      <c r="D7" s="229" t="s">
        <v>6327</v>
      </c>
      <c r="E7" s="270" t="s">
        <v>6328</v>
      </c>
      <c r="F7" s="229" t="s">
        <v>152</v>
      </c>
      <c r="G7" s="228">
        <v>76135.0</v>
      </c>
      <c r="H7" s="229" t="s">
        <v>6329</v>
      </c>
      <c r="I7" s="229" t="s">
        <v>6330</v>
      </c>
      <c r="J7" s="81" t="s">
        <v>60</v>
      </c>
      <c r="K7" s="229"/>
      <c r="L7" s="280" t="s">
        <v>105</v>
      </c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ht="26.25" customHeight="1">
      <c r="A8" s="279"/>
      <c r="B8" s="274"/>
      <c r="C8" s="229" t="s">
        <v>770</v>
      </c>
      <c r="D8" s="229" t="s">
        <v>6331</v>
      </c>
      <c r="E8" s="270" t="s">
        <v>6332</v>
      </c>
      <c r="F8" s="229" t="s">
        <v>6333</v>
      </c>
      <c r="G8" s="228">
        <v>769035.0</v>
      </c>
      <c r="H8" s="229" t="s">
        <v>6334</v>
      </c>
      <c r="I8" s="229" t="s">
        <v>6335</v>
      </c>
      <c r="J8" s="274" t="s">
        <v>62</v>
      </c>
      <c r="K8" s="229"/>
      <c r="L8" s="280" t="s">
        <v>105</v>
      </c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ht="15.0" customHeight="1">
      <c r="A9" s="279"/>
      <c r="B9" s="274"/>
      <c r="C9" s="229"/>
      <c r="D9" s="229"/>
      <c r="E9" s="298"/>
      <c r="F9" s="229"/>
      <c r="G9" s="229"/>
      <c r="H9" s="229"/>
      <c r="I9" s="229"/>
      <c r="J9" s="274" t="s">
        <v>64</v>
      </c>
      <c r="K9" s="229"/>
      <c r="L9" s="280" t="s">
        <v>105</v>
      </c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ht="15.0" customHeight="1">
      <c r="A10" s="279"/>
      <c r="B10" s="274"/>
      <c r="C10" s="229"/>
      <c r="D10" s="229"/>
      <c r="E10" s="298"/>
      <c r="F10" s="229"/>
      <c r="G10" s="229"/>
      <c r="H10" s="229"/>
      <c r="I10" s="229"/>
      <c r="J10" s="274" t="s">
        <v>66</v>
      </c>
      <c r="K10" s="229"/>
      <c r="L10" s="280" t="s">
        <v>105</v>
      </c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ht="12.0" customHeight="1">
      <c r="A11" s="279"/>
      <c r="B11" s="274"/>
      <c r="C11" s="229"/>
      <c r="D11" s="229"/>
      <c r="E11" s="298"/>
      <c r="F11" s="229"/>
      <c r="G11" s="229"/>
      <c r="H11" s="229"/>
      <c r="I11" s="229"/>
      <c r="J11" s="274" t="s">
        <v>68</v>
      </c>
      <c r="K11" s="265"/>
      <c r="L11" s="280" t="s">
        <v>105</v>
      </c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ht="12.0" customHeight="1">
      <c r="A12" s="285" t="s">
        <v>6336</v>
      </c>
      <c r="B12" s="238"/>
      <c r="C12" s="238"/>
      <c r="D12" s="239"/>
      <c r="E12" s="298" t="s">
        <v>6337</v>
      </c>
      <c r="F12" s="229" t="s">
        <v>275</v>
      </c>
      <c r="G12" s="274">
        <v>76020.0</v>
      </c>
      <c r="H12" s="279"/>
      <c r="I12" s="301"/>
      <c r="J12" s="228">
        <f>COUNTA(A19:A24)</f>
        <v>4</v>
      </c>
      <c r="K12" s="254" t="s">
        <v>125</v>
      </c>
      <c r="L12" s="280" t="s">
        <v>105</v>
      </c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ht="27.75" customHeight="1">
      <c r="A13" s="297"/>
      <c r="B13" s="274"/>
      <c r="C13" s="279" t="s">
        <v>6338</v>
      </c>
      <c r="D13" s="279" t="s">
        <v>2830</v>
      </c>
      <c r="E13" s="276" t="s">
        <v>6339</v>
      </c>
      <c r="F13" s="279" t="s">
        <v>275</v>
      </c>
      <c r="G13" s="274">
        <v>76020.0</v>
      </c>
      <c r="H13" s="229" t="s">
        <v>6340</v>
      </c>
      <c r="I13" s="229" t="s">
        <v>6341</v>
      </c>
      <c r="J13" s="274" t="s">
        <v>70</v>
      </c>
      <c r="K13" s="279"/>
      <c r="L13" s="280" t="s">
        <v>105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12.0" customHeight="1">
      <c r="A14" s="279"/>
      <c r="B14" s="274"/>
      <c r="C14" s="279" t="s">
        <v>6342</v>
      </c>
      <c r="D14" s="279" t="s">
        <v>6343</v>
      </c>
      <c r="E14" s="276" t="s">
        <v>6344</v>
      </c>
      <c r="F14" s="279" t="s">
        <v>6345</v>
      </c>
      <c r="G14" s="274">
        <v>76108.0</v>
      </c>
      <c r="H14" s="279" t="s">
        <v>6346</v>
      </c>
      <c r="I14" s="229" t="s">
        <v>6347</v>
      </c>
      <c r="J14" s="274" t="s">
        <v>72</v>
      </c>
      <c r="K14" s="229"/>
      <c r="L14" s="280" t="s">
        <v>105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12.0" customHeight="1">
      <c r="A15" s="279"/>
      <c r="B15" s="274"/>
      <c r="C15" s="279" t="s">
        <v>3760</v>
      </c>
      <c r="D15" s="279" t="s">
        <v>6348</v>
      </c>
      <c r="E15" s="276" t="s">
        <v>6349</v>
      </c>
      <c r="F15" s="279" t="s">
        <v>275</v>
      </c>
      <c r="G15" s="274">
        <v>76020.0</v>
      </c>
      <c r="H15" s="279" t="s">
        <v>649</v>
      </c>
      <c r="I15" s="229" t="s">
        <v>6350</v>
      </c>
      <c r="J15" s="81" t="s">
        <v>74</v>
      </c>
      <c r="K15" s="229"/>
      <c r="L15" s="280" t="s">
        <v>105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2.0" customHeight="1">
      <c r="A16" s="279"/>
      <c r="B16" s="274"/>
      <c r="C16" s="279"/>
      <c r="D16" s="279"/>
      <c r="E16" s="298"/>
      <c r="F16" s="229"/>
      <c r="G16" s="229"/>
      <c r="H16" s="279"/>
      <c r="I16" s="229"/>
      <c r="J16" s="274" t="s">
        <v>76</v>
      </c>
      <c r="K16" s="229"/>
      <c r="L16" s="280" t="s">
        <v>105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2.0" customHeight="1">
      <c r="A17" s="279"/>
      <c r="B17" s="274"/>
      <c r="C17" s="229"/>
      <c r="D17" s="229"/>
      <c r="E17" s="298"/>
      <c r="F17" s="229"/>
      <c r="G17" s="229"/>
      <c r="H17" s="229"/>
      <c r="I17" s="229"/>
      <c r="J17" s="274" t="s">
        <v>78</v>
      </c>
      <c r="K17" s="229"/>
      <c r="L17" s="280" t="s">
        <v>105</v>
      </c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ht="12.0" customHeight="1">
      <c r="A18" s="279"/>
      <c r="B18" s="274"/>
      <c r="C18" s="229"/>
      <c r="D18" s="229"/>
      <c r="E18" s="298"/>
      <c r="F18" s="229"/>
      <c r="G18" s="229"/>
      <c r="H18" s="229"/>
      <c r="I18" s="229"/>
      <c r="J18" s="274" t="s">
        <v>80</v>
      </c>
      <c r="K18" s="229"/>
      <c r="L18" s="280" t="s">
        <v>105</v>
      </c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ht="12.0" customHeight="1">
      <c r="A19" s="279" t="s">
        <v>6351</v>
      </c>
      <c r="B19" s="274" t="s">
        <v>440</v>
      </c>
      <c r="C19" s="279" t="s">
        <v>970</v>
      </c>
      <c r="D19" s="279" t="s">
        <v>6352</v>
      </c>
      <c r="E19" s="276" t="s">
        <v>6353</v>
      </c>
      <c r="F19" s="279" t="s">
        <v>152</v>
      </c>
      <c r="G19" s="274">
        <v>76108.0</v>
      </c>
      <c r="H19" s="279" t="s">
        <v>6354</v>
      </c>
      <c r="I19" s="229" t="s">
        <v>749</v>
      </c>
      <c r="J19" s="228"/>
      <c r="K19" s="229"/>
      <c r="L19" s="280" t="s">
        <v>105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ht="12.0" customHeight="1">
      <c r="A20" s="279" t="s">
        <v>6355</v>
      </c>
      <c r="B20" s="274" t="s">
        <v>411</v>
      </c>
      <c r="C20" s="279" t="s">
        <v>1164</v>
      </c>
      <c r="D20" s="279" t="s">
        <v>2699</v>
      </c>
      <c r="E20" s="276" t="s">
        <v>6356</v>
      </c>
      <c r="F20" s="279" t="s">
        <v>154</v>
      </c>
      <c r="G20" s="274">
        <v>76085.0</v>
      </c>
      <c r="H20" s="279" t="s">
        <v>6357</v>
      </c>
      <c r="I20" s="229" t="s">
        <v>6358</v>
      </c>
      <c r="J20" s="228"/>
      <c r="K20" s="229"/>
      <c r="L20" s="280" t="s">
        <v>105</v>
      </c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ht="12.0" customHeight="1">
      <c r="A21" s="279" t="s">
        <v>6359</v>
      </c>
      <c r="B21" s="274" t="s">
        <v>440</v>
      </c>
      <c r="C21" s="279" t="s">
        <v>6360</v>
      </c>
      <c r="D21" s="279" t="s">
        <v>748</v>
      </c>
      <c r="E21" s="276" t="s">
        <v>6361</v>
      </c>
      <c r="F21" s="279" t="s">
        <v>275</v>
      </c>
      <c r="G21" s="274">
        <v>76020.0</v>
      </c>
      <c r="H21" s="279" t="s">
        <v>6362</v>
      </c>
      <c r="I21" s="229" t="s">
        <v>6363</v>
      </c>
      <c r="J21" s="228"/>
      <c r="K21" s="229"/>
      <c r="L21" s="280" t="s">
        <v>105</v>
      </c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</row>
    <row r="22" ht="15.0" customHeight="1">
      <c r="A22" s="279" t="s">
        <v>6364</v>
      </c>
      <c r="B22" s="274" t="s">
        <v>440</v>
      </c>
      <c r="C22" s="279" t="s">
        <v>1016</v>
      </c>
      <c r="D22" s="279" t="s">
        <v>748</v>
      </c>
      <c r="E22" s="276" t="s">
        <v>6361</v>
      </c>
      <c r="F22" s="279" t="s">
        <v>275</v>
      </c>
      <c r="G22" s="274">
        <v>76020.0</v>
      </c>
      <c r="H22" s="279" t="s">
        <v>6365</v>
      </c>
      <c r="I22" s="229" t="s">
        <v>6366</v>
      </c>
      <c r="J22" s="228"/>
      <c r="K22" s="229"/>
      <c r="L22" s="280" t="s">
        <v>105</v>
      </c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</row>
    <row r="23" ht="12.0" customHeight="1">
      <c r="A23" s="279"/>
      <c r="B23" s="274"/>
      <c r="C23" s="229"/>
      <c r="D23" s="229"/>
      <c r="E23" s="298"/>
      <c r="F23" s="229"/>
      <c r="G23" s="229"/>
      <c r="H23" s="229"/>
      <c r="I23" s="229"/>
      <c r="J23" s="228"/>
      <c r="K23" s="229"/>
      <c r="L23" s="280" t="s">
        <v>105</v>
      </c>
      <c r="M23" s="271"/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</row>
    <row r="24" ht="12.0" customHeight="1">
      <c r="A24" s="297"/>
      <c r="B24" s="81"/>
      <c r="C24" s="297"/>
      <c r="D24" s="297"/>
      <c r="E24" s="298"/>
      <c r="F24" s="297"/>
      <c r="G24" s="297"/>
      <c r="H24" s="297"/>
      <c r="I24" s="265"/>
      <c r="J24" s="274"/>
      <c r="K24" s="265"/>
      <c r="L24" s="280" t="s">
        <v>105</v>
      </c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</row>
    <row r="25" ht="12.0" customHeight="1">
      <c r="A25" s="285" t="s">
        <v>6367</v>
      </c>
      <c r="B25" s="238"/>
      <c r="C25" s="238"/>
      <c r="D25" s="239"/>
      <c r="E25" s="298" t="s">
        <v>6368</v>
      </c>
      <c r="F25" s="279" t="s">
        <v>1385</v>
      </c>
      <c r="G25" s="274">
        <v>76450.0</v>
      </c>
      <c r="H25" s="279"/>
      <c r="I25" s="229"/>
      <c r="J25" s="228">
        <f>COUNTA(A32:A37)</f>
        <v>4</v>
      </c>
      <c r="K25" s="254" t="s">
        <v>125</v>
      </c>
      <c r="L25" s="280" t="s">
        <v>105</v>
      </c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ht="12.0" customHeight="1">
      <c r="A26" s="297"/>
      <c r="B26" s="274"/>
      <c r="C26" s="279" t="s">
        <v>2245</v>
      </c>
      <c r="D26" s="279" t="s">
        <v>6369</v>
      </c>
      <c r="E26" s="276" t="s">
        <v>6370</v>
      </c>
      <c r="F26" s="279" t="s">
        <v>6371</v>
      </c>
      <c r="G26" s="274">
        <v>76486.0</v>
      </c>
      <c r="H26" s="229" t="s">
        <v>6372</v>
      </c>
      <c r="I26" s="229" t="s">
        <v>6373</v>
      </c>
      <c r="J26" s="274" t="s">
        <v>84</v>
      </c>
      <c r="K26" s="279"/>
      <c r="L26" s="280" t="s">
        <v>105</v>
      </c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2.0" customHeight="1">
      <c r="A27" s="279"/>
      <c r="B27" s="274"/>
      <c r="C27" s="279" t="s">
        <v>6374</v>
      </c>
      <c r="D27" s="279" t="s">
        <v>6375</v>
      </c>
      <c r="E27" s="276" t="s">
        <v>6376</v>
      </c>
      <c r="F27" s="279" t="s">
        <v>1385</v>
      </c>
      <c r="G27" s="274">
        <v>76450.0</v>
      </c>
      <c r="H27" s="279" t="s">
        <v>6377</v>
      </c>
      <c r="I27" s="229" t="s">
        <v>6378</v>
      </c>
      <c r="J27" s="274" t="s">
        <v>86</v>
      </c>
      <c r="K27" s="229"/>
      <c r="L27" s="280" t="s">
        <v>105</v>
      </c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2.0" customHeight="1">
      <c r="A28" s="279"/>
      <c r="B28" s="274"/>
      <c r="C28" s="279" t="s">
        <v>6379</v>
      </c>
      <c r="D28" s="279" t="s">
        <v>6380</v>
      </c>
      <c r="E28" s="276" t="s">
        <v>6381</v>
      </c>
      <c r="F28" s="279" t="s">
        <v>1385</v>
      </c>
      <c r="G28" s="274">
        <v>76046.0</v>
      </c>
      <c r="H28" s="279" t="s">
        <v>6382</v>
      </c>
      <c r="I28" s="229" t="s">
        <v>6383</v>
      </c>
      <c r="J28" s="81" t="s">
        <v>88</v>
      </c>
      <c r="K28" s="229"/>
      <c r="L28" s="280" t="s">
        <v>105</v>
      </c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ht="12.0" customHeight="1">
      <c r="A29" s="279"/>
      <c r="B29" s="274"/>
      <c r="C29" s="279"/>
      <c r="D29" s="279"/>
      <c r="E29" s="298"/>
      <c r="F29" s="229"/>
      <c r="G29" s="229"/>
      <c r="H29" s="279"/>
      <c r="I29" s="229"/>
      <c r="J29" s="274" t="s">
        <v>90</v>
      </c>
      <c r="K29" s="229"/>
      <c r="L29" s="280" t="s">
        <v>105</v>
      </c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12.0" customHeight="1">
      <c r="A30" s="279"/>
      <c r="B30" s="274"/>
      <c r="C30" s="229"/>
      <c r="D30" s="229"/>
      <c r="E30" s="298"/>
      <c r="F30" s="229"/>
      <c r="G30" s="229"/>
      <c r="H30" s="229"/>
      <c r="I30" s="229"/>
      <c r="J30" s="274" t="s">
        <v>1355</v>
      </c>
      <c r="K30" s="229"/>
      <c r="L30" s="280" t="s">
        <v>105</v>
      </c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2.0" customHeight="1">
      <c r="A31" s="279"/>
      <c r="B31" s="274"/>
      <c r="C31" s="229"/>
      <c r="D31" s="229"/>
      <c r="E31" s="298"/>
      <c r="F31" s="229"/>
      <c r="G31" s="229"/>
      <c r="H31" s="229"/>
      <c r="I31" s="229"/>
      <c r="J31" s="274" t="s">
        <v>1356</v>
      </c>
      <c r="K31" s="229"/>
      <c r="L31" s="280" t="s">
        <v>105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5.0" customHeight="1">
      <c r="A32" s="279" t="s">
        <v>6384</v>
      </c>
      <c r="B32" s="274" t="s">
        <v>440</v>
      </c>
      <c r="C32" s="279" t="s">
        <v>3355</v>
      </c>
      <c r="D32" s="279" t="s">
        <v>6385</v>
      </c>
      <c r="E32" s="276" t="s">
        <v>6386</v>
      </c>
      <c r="F32" s="279" t="s">
        <v>6387</v>
      </c>
      <c r="G32" s="274">
        <v>76374.0</v>
      </c>
      <c r="H32" s="279" t="s">
        <v>6388</v>
      </c>
      <c r="I32" s="229" t="s">
        <v>6389</v>
      </c>
      <c r="J32" s="228" t="s">
        <v>6390</v>
      </c>
      <c r="K32" s="229"/>
      <c r="L32" s="280" t="s">
        <v>105</v>
      </c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ht="12.0" customHeight="1">
      <c r="A33" s="279" t="s">
        <v>6391</v>
      </c>
      <c r="B33" s="274" t="s">
        <v>440</v>
      </c>
      <c r="C33" s="279" t="s">
        <v>6392</v>
      </c>
      <c r="D33" s="279" t="s">
        <v>6393</v>
      </c>
      <c r="E33" s="276" t="s">
        <v>6394</v>
      </c>
      <c r="F33" s="279" t="s">
        <v>6395</v>
      </c>
      <c r="G33" s="274">
        <v>76459.0</v>
      </c>
      <c r="H33" s="279" t="s">
        <v>6396</v>
      </c>
      <c r="I33" s="229" t="s">
        <v>6397</v>
      </c>
      <c r="J33" s="228"/>
      <c r="K33" s="229"/>
      <c r="L33" s="280" t="s">
        <v>105</v>
      </c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12.0" customHeight="1">
      <c r="A34" s="279" t="s">
        <v>277</v>
      </c>
      <c r="B34" s="274" t="s">
        <v>440</v>
      </c>
      <c r="C34" s="279" t="s">
        <v>2028</v>
      </c>
      <c r="D34" s="279" t="s">
        <v>6393</v>
      </c>
      <c r="E34" s="276" t="s">
        <v>6394</v>
      </c>
      <c r="F34" s="279" t="s">
        <v>6395</v>
      </c>
      <c r="G34" s="274">
        <v>76459.0</v>
      </c>
      <c r="H34" s="279" t="s">
        <v>6398</v>
      </c>
      <c r="I34" s="229" t="s">
        <v>6399</v>
      </c>
      <c r="J34" s="228"/>
      <c r="K34" s="229"/>
      <c r="L34" s="280" t="s">
        <v>105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2.0" customHeight="1">
      <c r="A35" s="279" t="s">
        <v>6400</v>
      </c>
      <c r="B35" s="274" t="s">
        <v>440</v>
      </c>
      <c r="C35" s="279" t="s">
        <v>6401</v>
      </c>
      <c r="D35" s="279" t="s">
        <v>652</v>
      </c>
      <c r="E35" s="276" t="s">
        <v>6402</v>
      </c>
      <c r="F35" s="279" t="s">
        <v>1385</v>
      </c>
      <c r="G35" s="274">
        <v>76450.0</v>
      </c>
      <c r="H35" s="279" t="s">
        <v>6398</v>
      </c>
      <c r="I35" s="229" t="s">
        <v>1111</v>
      </c>
      <c r="J35" s="228" t="s">
        <v>6123</v>
      </c>
      <c r="K35" s="229"/>
      <c r="L35" s="280" t="s">
        <v>105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12.0" customHeight="1">
      <c r="A36" s="279"/>
      <c r="B36" s="274"/>
      <c r="C36" s="229"/>
      <c r="D36" s="229"/>
      <c r="E36" s="298"/>
      <c r="F36" s="229"/>
      <c r="G36" s="229"/>
      <c r="H36" s="229"/>
      <c r="I36" s="229"/>
      <c r="J36" s="228"/>
      <c r="K36" s="229"/>
      <c r="L36" s="280" t="s">
        <v>105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2.0" customHeight="1">
      <c r="A37" s="297"/>
      <c r="B37" s="81"/>
      <c r="C37" s="297"/>
      <c r="D37" s="297"/>
      <c r="E37" s="298"/>
      <c r="F37" s="297"/>
      <c r="G37" s="297"/>
      <c r="H37" s="297"/>
      <c r="I37" s="265"/>
      <c r="J37" s="274"/>
      <c r="K37" s="265"/>
      <c r="L37" s="280" t="s">
        <v>105</v>
      </c>
      <c r="M37" s="271"/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</row>
    <row r="38" ht="12.0" customHeight="1">
      <c r="A38" s="285" t="s">
        <v>6403</v>
      </c>
      <c r="B38" s="238"/>
      <c r="C38" s="238"/>
      <c r="D38" s="239"/>
      <c r="E38" s="297">
        <f>COUNTA(A45:A57)</f>
        <v>11</v>
      </c>
      <c r="F38" s="229" t="s">
        <v>6404</v>
      </c>
      <c r="G38" s="228">
        <v>76048.0</v>
      </c>
      <c r="H38" s="279"/>
      <c r="I38" s="229"/>
      <c r="J38" s="228">
        <f>COUNTA(A45:A57)</f>
        <v>11</v>
      </c>
      <c r="K38" s="254" t="s">
        <v>125</v>
      </c>
      <c r="L38" s="280" t="s">
        <v>105</v>
      </c>
      <c r="M38" s="271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</row>
    <row r="39" ht="12.0" customHeight="1">
      <c r="A39" s="297"/>
      <c r="B39" s="274"/>
      <c r="C39" s="279" t="s">
        <v>6405</v>
      </c>
      <c r="D39" s="279" t="s">
        <v>6406</v>
      </c>
      <c r="E39" s="276" t="s">
        <v>6407</v>
      </c>
      <c r="F39" s="279" t="s">
        <v>6404</v>
      </c>
      <c r="G39" s="274">
        <v>76049.0</v>
      </c>
      <c r="H39" s="279" t="s">
        <v>6408</v>
      </c>
      <c r="I39" s="229" t="s">
        <v>6409</v>
      </c>
      <c r="J39" s="274" t="s">
        <v>70</v>
      </c>
      <c r="K39" s="279"/>
      <c r="L39" s="280" t="s">
        <v>105</v>
      </c>
      <c r="M39" s="271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</row>
    <row r="40" ht="12.0" customHeight="1">
      <c r="A40" s="279"/>
      <c r="B40" s="274"/>
      <c r="C40" s="279" t="s">
        <v>6410</v>
      </c>
      <c r="D40" s="279" t="s">
        <v>6411</v>
      </c>
      <c r="E40" s="276" t="s">
        <v>6412</v>
      </c>
      <c r="F40" s="279" t="s">
        <v>6413</v>
      </c>
      <c r="G40" s="274">
        <v>76476.0</v>
      </c>
      <c r="H40" s="279" t="s">
        <v>649</v>
      </c>
      <c r="I40" s="229" t="s">
        <v>6414</v>
      </c>
      <c r="J40" s="274" t="s">
        <v>72</v>
      </c>
      <c r="K40" s="229"/>
      <c r="L40" s="280" t="s">
        <v>105</v>
      </c>
      <c r="M40" s="271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</row>
    <row r="41" ht="12.0" customHeight="1">
      <c r="A41" s="279"/>
      <c r="B41" s="274"/>
      <c r="C41" s="279" t="s">
        <v>6415</v>
      </c>
      <c r="D41" s="279" t="s">
        <v>6416</v>
      </c>
      <c r="E41" s="276" t="s">
        <v>6417</v>
      </c>
      <c r="F41" s="279" t="s">
        <v>6404</v>
      </c>
      <c r="G41" s="274">
        <v>76048.0</v>
      </c>
      <c r="H41" s="279" t="s">
        <v>649</v>
      </c>
      <c r="I41" s="229" t="s">
        <v>6418</v>
      </c>
      <c r="J41" s="81" t="s">
        <v>74</v>
      </c>
      <c r="K41" s="229"/>
      <c r="L41" s="280" t="s">
        <v>105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2.0" customHeight="1">
      <c r="A42" s="279"/>
      <c r="B42" s="274"/>
      <c r="C42" s="279"/>
      <c r="D42" s="279"/>
      <c r="E42" s="298"/>
      <c r="F42" s="229"/>
      <c r="G42" s="229"/>
      <c r="H42" s="279"/>
      <c r="I42" s="229"/>
      <c r="J42" s="274" t="s">
        <v>76</v>
      </c>
      <c r="K42" s="229"/>
      <c r="L42" s="280" t="s">
        <v>105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2.0" customHeight="1">
      <c r="A43" s="279"/>
      <c r="B43" s="274"/>
      <c r="C43" s="229"/>
      <c r="D43" s="229"/>
      <c r="E43" s="298"/>
      <c r="F43" s="229"/>
      <c r="G43" s="229"/>
      <c r="H43" s="229"/>
      <c r="I43" s="229"/>
      <c r="J43" s="274" t="s">
        <v>78</v>
      </c>
      <c r="K43" s="229"/>
      <c r="L43" s="280" t="s">
        <v>105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2.0" customHeight="1">
      <c r="A44" s="279"/>
      <c r="B44" s="274"/>
      <c r="C44" s="229"/>
      <c r="D44" s="229"/>
      <c r="E44" s="298"/>
      <c r="F44" s="229"/>
      <c r="G44" s="229"/>
      <c r="H44" s="229"/>
      <c r="I44" s="229"/>
      <c r="J44" s="274" t="s">
        <v>80</v>
      </c>
      <c r="K44" s="229"/>
      <c r="L44" s="280" t="s">
        <v>105</v>
      </c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ht="12.0" customHeight="1">
      <c r="A45" s="279" t="s">
        <v>6419</v>
      </c>
      <c r="B45" s="274" t="s">
        <v>412</v>
      </c>
      <c r="C45" s="279" t="s">
        <v>579</v>
      </c>
      <c r="D45" s="279" t="s">
        <v>1315</v>
      </c>
      <c r="E45" s="276" t="s">
        <v>6420</v>
      </c>
      <c r="F45" s="279" t="s">
        <v>6421</v>
      </c>
      <c r="G45" s="274">
        <v>76467.0</v>
      </c>
      <c r="H45" s="229" t="s">
        <v>6422</v>
      </c>
      <c r="I45" s="229" t="s">
        <v>6423</v>
      </c>
      <c r="J45" s="228" t="s">
        <v>6424</v>
      </c>
      <c r="K45" s="229" t="s">
        <v>6425</v>
      </c>
      <c r="L45" s="280" t="s">
        <v>105</v>
      </c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</row>
    <row r="46" ht="12.0" customHeight="1">
      <c r="A46" s="279" t="s">
        <v>6426</v>
      </c>
      <c r="B46" s="274" t="s">
        <v>440</v>
      </c>
      <c r="C46" s="279" t="s">
        <v>6427</v>
      </c>
      <c r="D46" s="279" t="s">
        <v>6428</v>
      </c>
      <c r="E46" s="276" t="s">
        <v>6429</v>
      </c>
      <c r="F46" s="279" t="s">
        <v>6404</v>
      </c>
      <c r="G46" s="274">
        <v>76049.0</v>
      </c>
      <c r="H46" s="279" t="s">
        <v>6430</v>
      </c>
      <c r="I46" s="229" t="s">
        <v>6431</v>
      </c>
      <c r="J46" s="228" t="s">
        <v>2514</v>
      </c>
      <c r="K46" s="229"/>
      <c r="L46" s="280" t="s">
        <v>105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ht="12.0" customHeight="1">
      <c r="A47" s="279" t="s">
        <v>6432</v>
      </c>
      <c r="B47" s="274" t="s">
        <v>412</v>
      </c>
      <c r="C47" s="279" t="s">
        <v>4487</v>
      </c>
      <c r="D47" s="279" t="s">
        <v>6428</v>
      </c>
      <c r="E47" s="276" t="s">
        <v>6429</v>
      </c>
      <c r="F47" s="279" t="s">
        <v>6404</v>
      </c>
      <c r="G47" s="274">
        <v>76049.0</v>
      </c>
      <c r="H47" s="279" t="s">
        <v>6433</v>
      </c>
      <c r="I47" s="229" t="s">
        <v>6434</v>
      </c>
      <c r="J47" s="228" t="s">
        <v>6435</v>
      </c>
      <c r="K47" s="229"/>
      <c r="L47" s="280" t="s">
        <v>105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ht="12.0" customHeight="1">
      <c r="A48" s="279" t="s">
        <v>6436</v>
      </c>
      <c r="B48" s="274" t="s">
        <v>440</v>
      </c>
      <c r="C48" s="279" t="s">
        <v>2408</v>
      </c>
      <c r="D48" s="279" t="s">
        <v>6437</v>
      </c>
      <c r="E48" s="276" t="s">
        <v>6438</v>
      </c>
      <c r="F48" s="279" t="s">
        <v>6404</v>
      </c>
      <c r="G48" s="274">
        <v>76049.0</v>
      </c>
      <c r="H48" s="279" t="s">
        <v>6439</v>
      </c>
      <c r="I48" s="229" t="s">
        <v>6440</v>
      </c>
      <c r="J48" s="228" t="s">
        <v>1623</v>
      </c>
      <c r="K48" s="229"/>
      <c r="L48" s="280" t="s">
        <v>105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ht="12.0" customHeight="1">
      <c r="A49" s="279" t="s">
        <v>6441</v>
      </c>
      <c r="B49" s="274" t="s">
        <v>440</v>
      </c>
      <c r="C49" s="279" t="s">
        <v>6442</v>
      </c>
      <c r="D49" s="279" t="s">
        <v>3823</v>
      </c>
      <c r="E49" s="276" t="s">
        <v>6443</v>
      </c>
      <c r="F49" s="279" t="s">
        <v>6404</v>
      </c>
      <c r="G49" s="274">
        <v>76048.0</v>
      </c>
      <c r="H49" s="279" t="s">
        <v>6444</v>
      </c>
      <c r="I49" s="229" t="s">
        <v>6445</v>
      </c>
      <c r="J49" s="228" t="s">
        <v>2514</v>
      </c>
      <c r="K49" s="229"/>
      <c r="L49" s="280" t="s">
        <v>105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ht="12.0" customHeight="1">
      <c r="A50" s="279" t="s">
        <v>6446</v>
      </c>
      <c r="B50" s="274" t="s">
        <v>440</v>
      </c>
      <c r="C50" s="279" t="s">
        <v>1205</v>
      </c>
      <c r="D50" s="279" t="s">
        <v>3823</v>
      </c>
      <c r="E50" s="276" t="s">
        <v>6447</v>
      </c>
      <c r="F50" s="279" t="s">
        <v>6404</v>
      </c>
      <c r="G50" s="274">
        <v>76048.0</v>
      </c>
      <c r="H50" s="279" t="s">
        <v>6448</v>
      </c>
      <c r="I50" s="229" t="s">
        <v>6449</v>
      </c>
      <c r="J50" s="274" t="s">
        <v>2514</v>
      </c>
      <c r="K50" s="265"/>
      <c r="L50" s="280" t="s">
        <v>105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ht="12.0" customHeight="1">
      <c r="A51" s="279" t="s">
        <v>6450</v>
      </c>
      <c r="B51" s="274" t="s">
        <v>440</v>
      </c>
      <c r="C51" s="279" t="s">
        <v>5004</v>
      </c>
      <c r="D51" s="279" t="s">
        <v>1385</v>
      </c>
      <c r="E51" s="276" t="s">
        <v>6451</v>
      </c>
      <c r="F51" s="279" t="s">
        <v>6404</v>
      </c>
      <c r="G51" s="274">
        <v>76048.0</v>
      </c>
      <c r="H51" s="279" t="s">
        <v>6452</v>
      </c>
      <c r="I51" s="229" t="s">
        <v>649</v>
      </c>
      <c r="J51" s="228"/>
      <c r="K51" s="279"/>
      <c r="L51" s="280" t="s">
        <v>105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ht="15.0" customHeight="1">
      <c r="A52" s="279" t="s">
        <v>6453</v>
      </c>
      <c r="B52" s="274" t="s">
        <v>440</v>
      </c>
      <c r="C52" s="279" t="s">
        <v>605</v>
      </c>
      <c r="D52" s="279" t="s">
        <v>943</v>
      </c>
      <c r="E52" s="276" t="s">
        <v>6454</v>
      </c>
      <c r="F52" s="279" t="s">
        <v>6404</v>
      </c>
      <c r="G52" s="274">
        <v>76049.0</v>
      </c>
      <c r="H52" s="279" t="s">
        <v>6455</v>
      </c>
      <c r="I52" s="229" t="s">
        <v>6456</v>
      </c>
      <c r="J52" s="228"/>
      <c r="K52" s="229"/>
      <c r="L52" s="280" t="s">
        <v>105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ht="12.0" customHeight="1">
      <c r="A53" s="279" t="s">
        <v>6457</v>
      </c>
      <c r="B53" s="274" t="s">
        <v>440</v>
      </c>
      <c r="C53" s="279" t="s">
        <v>579</v>
      </c>
      <c r="D53" s="279" t="s">
        <v>6458</v>
      </c>
      <c r="E53" s="276" t="s">
        <v>6459</v>
      </c>
      <c r="F53" s="279" t="s">
        <v>6460</v>
      </c>
      <c r="G53" s="274">
        <v>76043.0</v>
      </c>
      <c r="H53" s="279" t="s">
        <v>6461</v>
      </c>
      <c r="I53" s="229" t="s">
        <v>6462</v>
      </c>
      <c r="J53" s="228"/>
      <c r="K53" s="229"/>
      <c r="L53" s="280" t="s">
        <v>105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ht="12.0" customHeight="1">
      <c r="A54" s="279" t="s">
        <v>6463</v>
      </c>
      <c r="B54" s="274" t="s">
        <v>440</v>
      </c>
      <c r="C54" s="279" t="s">
        <v>6464</v>
      </c>
      <c r="D54" s="279" t="s">
        <v>6465</v>
      </c>
      <c r="E54" s="276" t="s">
        <v>6466</v>
      </c>
      <c r="F54" s="279" t="s">
        <v>150</v>
      </c>
      <c r="G54" s="274">
        <v>76017.0</v>
      </c>
      <c r="H54" s="279" t="s">
        <v>6467</v>
      </c>
      <c r="I54" s="229" t="s">
        <v>6468</v>
      </c>
      <c r="J54" s="228" t="s">
        <v>6469</v>
      </c>
      <c r="K54" s="229"/>
      <c r="L54" s="280" t="s">
        <v>105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ht="12.0" customHeight="1">
      <c r="A55" s="279" t="s">
        <v>6470</v>
      </c>
      <c r="B55" s="274" t="s">
        <v>440</v>
      </c>
      <c r="C55" s="279" t="s">
        <v>1320</v>
      </c>
      <c r="D55" s="279" t="s">
        <v>606</v>
      </c>
      <c r="E55" s="276" t="s">
        <v>6471</v>
      </c>
      <c r="F55" s="279" t="s">
        <v>6404</v>
      </c>
      <c r="G55" s="274">
        <v>76049.0</v>
      </c>
      <c r="H55" s="279" t="s">
        <v>6472</v>
      </c>
      <c r="I55" s="229" t="s">
        <v>6473</v>
      </c>
      <c r="J55" s="228" t="s">
        <v>1658</v>
      </c>
      <c r="K55" s="229"/>
      <c r="L55" s="280" t="s">
        <v>105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ht="12.0" customHeight="1">
      <c r="A56" s="279"/>
      <c r="B56" s="274"/>
      <c r="C56" s="279"/>
      <c r="D56" s="279"/>
      <c r="E56" s="298"/>
      <c r="F56" s="229"/>
      <c r="G56" s="229"/>
      <c r="H56" s="279"/>
      <c r="I56" s="229"/>
      <c r="J56" s="228"/>
      <c r="K56" s="229"/>
      <c r="L56" s="280" t="s">
        <v>105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ht="12.0" customHeight="1">
      <c r="A57" s="279"/>
      <c r="B57" s="274"/>
      <c r="C57" s="279"/>
      <c r="D57" s="279"/>
      <c r="E57" s="298"/>
      <c r="F57" s="229"/>
      <c r="G57" s="229"/>
      <c r="H57" s="279"/>
      <c r="I57" s="229"/>
      <c r="J57" s="228"/>
      <c r="K57" s="229"/>
      <c r="L57" s="280" t="s">
        <v>105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2.0" customHeight="1">
      <c r="A58" s="285" t="s">
        <v>6474</v>
      </c>
      <c r="B58" s="238"/>
      <c r="C58" s="238"/>
      <c r="D58" s="239"/>
      <c r="E58" s="276" t="s">
        <v>6475</v>
      </c>
      <c r="F58" s="229" t="s">
        <v>154</v>
      </c>
      <c r="G58" s="228">
        <v>76087.0</v>
      </c>
      <c r="H58" s="279"/>
      <c r="I58" s="301"/>
      <c r="J58" s="228">
        <f>COUNTA(A65:A67)</f>
        <v>1</v>
      </c>
      <c r="K58" s="254" t="s">
        <v>125</v>
      </c>
      <c r="L58" s="280" t="s">
        <v>105</v>
      </c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</row>
    <row r="59" ht="12.0" customHeight="1">
      <c r="A59" s="297"/>
      <c r="B59" s="274"/>
      <c r="C59" s="279" t="s">
        <v>6476</v>
      </c>
      <c r="D59" s="279" t="s">
        <v>6477</v>
      </c>
      <c r="E59" s="276" t="s">
        <v>6478</v>
      </c>
      <c r="F59" s="279" t="s">
        <v>5800</v>
      </c>
      <c r="G59" s="274">
        <v>76008.0</v>
      </c>
      <c r="H59" s="229" t="s">
        <v>6479</v>
      </c>
      <c r="I59" s="229" t="s">
        <v>6480</v>
      </c>
      <c r="J59" s="274" t="s">
        <v>70</v>
      </c>
      <c r="K59" s="279"/>
      <c r="L59" s="280" t="s">
        <v>105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2.0" customHeight="1">
      <c r="A60" s="279"/>
      <c r="B60" s="274"/>
      <c r="C60" s="279" t="s">
        <v>6481</v>
      </c>
      <c r="D60" s="279" t="s">
        <v>4910</v>
      </c>
      <c r="E60" s="276" t="s">
        <v>6482</v>
      </c>
      <c r="F60" s="279" t="s">
        <v>5800</v>
      </c>
      <c r="G60" s="274">
        <v>76008.0</v>
      </c>
      <c r="H60" s="279" t="s">
        <v>6483</v>
      </c>
      <c r="I60" s="229" t="s">
        <v>6484</v>
      </c>
      <c r="J60" s="274" t="s">
        <v>72</v>
      </c>
      <c r="K60" s="229"/>
      <c r="L60" s="280" t="s">
        <v>105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ht="12.0" customHeight="1">
      <c r="A61" s="279"/>
      <c r="B61" s="274"/>
      <c r="C61" s="279" t="s">
        <v>6485</v>
      </c>
      <c r="D61" s="279" t="s">
        <v>1007</v>
      </c>
      <c r="E61" s="276" t="s">
        <v>6486</v>
      </c>
      <c r="F61" s="279" t="s">
        <v>5800</v>
      </c>
      <c r="G61" s="274">
        <v>76008.0</v>
      </c>
      <c r="H61" s="279" t="s">
        <v>6487</v>
      </c>
      <c r="I61" s="229" t="s">
        <v>6488</v>
      </c>
      <c r="J61" s="81" t="s">
        <v>74</v>
      </c>
      <c r="K61" s="229"/>
      <c r="L61" s="280" t="s">
        <v>105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ht="12.0" customHeight="1">
      <c r="A62" s="279"/>
      <c r="B62" s="274"/>
      <c r="C62" s="279"/>
      <c r="D62" s="279"/>
      <c r="E62" s="298"/>
      <c r="F62" s="229"/>
      <c r="G62" s="229"/>
      <c r="H62" s="279"/>
      <c r="I62" s="229"/>
      <c r="J62" s="274" t="s">
        <v>76</v>
      </c>
      <c r="K62" s="229"/>
      <c r="L62" s="280" t="s">
        <v>105</v>
      </c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ht="15.0" customHeight="1">
      <c r="A63" s="279"/>
      <c r="B63" s="274"/>
      <c r="C63" s="229"/>
      <c r="D63" s="229"/>
      <c r="E63" s="298"/>
      <c r="F63" s="229"/>
      <c r="G63" s="229"/>
      <c r="H63" s="229"/>
      <c r="I63" s="229"/>
      <c r="J63" s="274" t="s">
        <v>78</v>
      </c>
      <c r="K63" s="229"/>
      <c r="L63" s="280" t="s">
        <v>105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ht="12.0" customHeight="1">
      <c r="A64" s="279"/>
      <c r="B64" s="274"/>
      <c r="C64" s="229"/>
      <c r="D64" s="229"/>
      <c r="E64" s="298"/>
      <c r="F64" s="229"/>
      <c r="G64" s="229"/>
      <c r="H64" s="229"/>
      <c r="I64" s="229"/>
      <c r="J64" s="274" t="s">
        <v>80</v>
      </c>
      <c r="K64" s="229"/>
      <c r="L64" s="280" t="s">
        <v>105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12.0" customHeight="1">
      <c r="A65" s="279" t="s">
        <v>6489</v>
      </c>
      <c r="B65" s="274" t="s">
        <v>440</v>
      </c>
      <c r="C65" s="279" t="s">
        <v>886</v>
      </c>
      <c r="D65" s="279" t="s">
        <v>6490</v>
      </c>
      <c r="E65" s="298" t="s">
        <v>6491</v>
      </c>
      <c r="F65" s="279" t="s">
        <v>154</v>
      </c>
      <c r="G65" s="274">
        <v>76087.0</v>
      </c>
      <c r="H65" s="279" t="s">
        <v>6492</v>
      </c>
      <c r="I65" s="229" t="s">
        <v>6493</v>
      </c>
      <c r="J65" s="228" t="s">
        <v>6494</v>
      </c>
      <c r="K65" s="229"/>
      <c r="L65" s="280" t="s">
        <v>105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2.0" customHeight="1">
      <c r="A66" s="279"/>
      <c r="B66" s="274"/>
      <c r="C66" s="229"/>
      <c r="D66" s="229"/>
      <c r="E66" s="298"/>
      <c r="F66" s="229"/>
      <c r="G66" s="229"/>
      <c r="H66" s="229"/>
      <c r="I66" s="229"/>
      <c r="J66" s="228"/>
      <c r="K66" s="229"/>
      <c r="L66" s="280" t="s">
        <v>105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ht="12.0" customHeight="1">
      <c r="A67" s="279"/>
      <c r="B67" s="274"/>
      <c r="C67" s="229"/>
      <c r="D67" s="229"/>
      <c r="E67" s="298"/>
      <c r="F67" s="229"/>
      <c r="G67" s="229"/>
      <c r="H67" s="229"/>
      <c r="I67" s="229"/>
      <c r="J67" s="228"/>
      <c r="K67" s="229"/>
      <c r="L67" s="280" t="s">
        <v>105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ht="12.0" customHeight="1">
      <c r="A68" s="285" t="s">
        <v>6495</v>
      </c>
      <c r="B68" s="238"/>
      <c r="C68" s="238"/>
      <c r="D68" s="239"/>
      <c r="E68" s="298" t="s">
        <v>6496</v>
      </c>
      <c r="F68" s="229" t="s">
        <v>280</v>
      </c>
      <c r="G68" s="228">
        <v>76067.0</v>
      </c>
      <c r="H68" s="279"/>
      <c r="I68" s="301"/>
      <c r="J68" s="228">
        <f>COUNTA(A75:A77)</f>
        <v>1</v>
      </c>
      <c r="K68" s="254" t="s">
        <v>125</v>
      </c>
      <c r="L68" s="280" t="s">
        <v>105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ht="15.0" customHeight="1">
      <c r="A69" s="297"/>
      <c r="B69" s="274"/>
      <c r="C69" s="279" t="s">
        <v>2019</v>
      </c>
      <c r="D69" s="279" t="s">
        <v>146</v>
      </c>
      <c r="E69" s="279" t="s">
        <v>6497</v>
      </c>
      <c r="F69" s="345" t="s">
        <v>6498</v>
      </c>
      <c r="G69" s="274">
        <v>76487.0</v>
      </c>
      <c r="H69" s="279" t="s">
        <v>6499</v>
      </c>
      <c r="I69" s="229" t="s">
        <v>6500</v>
      </c>
      <c r="J69" s="274" t="s">
        <v>70</v>
      </c>
      <c r="K69" s="279"/>
      <c r="L69" s="280" t="s">
        <v>105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ht="12.75" customHeight="1">
      <c r="A70" s="279"/>
      <c r="B70" s="274"/>
      <c r="C70" s="279" t="s">
        <v>6501</v>
      </c>
      <c r="D70" s="279" t="s">
        <v>6502</v>
      </c>
      <c r="E70" s="265" t="s">
        <v>6503</v>
      </c>
      <c r="F70" s="345" t="s">
        <v>154</v>
      </c>
      <c r="G70" s="274">
        <v>76088.0</v>
      </c>
      <c r="H70" s="229" t="s">
        <v>6504</v>
      </c>
      <c r="I70" s="229" t="s">
        <v>6505</v>
      </c>
      <c r="J70" s="274" t="s">
        <v>72</v>
      </c>
      <c r="K70" s="229"/>
      <c r="L70" s="280" t="s">
        <v>105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ht="26.25" customHeight="1">
      <c r="A71" s="279"/>
      <c r="B71" s="274"/>
      <c r="C71" s="279" t="s">
        <v>6506</v>
      </c>
      <c r="D71" s="279" t="s">
        <v>748</v>
      </c>
      <c r="E71" s="265" t="s">
        <v>6507</v>
      </c>
      <c r="F71" s="345" t="s">
        <v>154</v>
      </c>
      <c r="G71" s="274">
        <v>76088.0</v>
      </c>
      <c r="H71" s="229" t="s">
        <v>6508</v>
      </c>
      <c r="I71" s="78" t="s">
        <v>6509</v>
      </c>
      <c r="J71" s="81" t="s">
        <v>74</v>
      </c>
      <c r="K71" s="229"/>
      <c r="L71" s="280" t="s">
        <v>105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ht="12.0" customHeight="1">
      <c r="A72" s="279"/>
      <c r="B72" s="274"/>
      <c r="C72" s="279"/>
      <c r="D72" s="279"/>
      <c r="E72" s="298"/>
      <c r="F72" s="229"/>
      <c r="G72" s="229"/>
      <c r="H72" s="279"/>
      <c r="I72" s="229"/>
      <c r="J72" s="274" t="s">
        <v>76</v>
      </c>
      <c r="K72" s="229"/>
      <c r="L72" s="280" t="s">
        <v>105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ht="12.0" customHeight="1">
      <c r="A73" s="279"/>
      <c r="B73" s="274"/>
      <c r="C73" s="229"/>
      <c r="D73" s="229"/>
      <c r="E73" s="298"/>
      <c r="F73" s="229"/>
      <c r="G73" s="229"/>
      <c r="H73" s="229"/>
      <c r="I73" s="229"/>
      <c r="J73" s="274" t="s">
        <v>78</v>
      </c>
      <c r="K73" s="229"/>
      <c r="L73" s="280" t="s">
        <v>105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ht="12.0" customHeight="1">
      <c r="A74" s="279"/>
      <c r="B74" s="274"/>
      <c r="C74" s="229"/>
      <c r="D74" s="229"/>
      <c r="E74" s="298"/>
      <c r="F74" s="229"/>
      <c r="G74" s="229"/>
      <c r="H74" s="229"/>
      <c r="I74" s="229"/>
      <c r="J74" s="274" t="s">
        <v>80</v>
      </c>
      <c r="K74" s="229"/>
      <c r="L74" s="280" t="s">
        <v>105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ht="12.0" customHeight="1">
      <c r="A75" s="229" t="s">
        <v>6510</v>
      </c>
      <c r="B75" s="228" t="s">
        <v>440</v>
      </c>
      <c r="C75" s="229" t="s">
        <v>724</v>
      </c>
      <c r="D75" s="229" t="s">
        <v>6511</v>
      </c>
      <c r="E75" s="298" t="s">
        <v>6512</v>
      </c>
      <c r="F75" s="229" t="s">
        <v>154</v>
      </c>
      <c r="G75" s="228">
        <v>76088.0</v>
      </c>
      <c r="H75" s="229" t="s">
        <v>6513</v>
      </c>
      <c r="I75" s="229" t="s">
        <v>6514</v>
      </c>
      <c r="J75" s="228" t="s">
        <v>1658</v>
      </c>
      <c r="K75" s="229"/>
      <c r="L75" s="280" t="s">
        <v>105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ht="12.0" customHeight="1">
      <c r="A76" s="279"/>
      <c r="B76" s="274"/>
      <c r="C76" s="229"/>
      <c r="D76" s="229"/>
      <c r="E76" s="298"/>
      <c r="F76" s="229"/>
      <c r="G76" s="229"/>
      <c r="H76" s="229"/>
      <c r="I76" s="229"/>
      <c r="J76" s="228"/>
      <c r="K76" s="229"/>
      <c r="L76" s="280" t="s">
        <v>105</v>
      </c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ht="12.0" customHeight="1">
      <c r="A77" s="279"/>
      <c r="B77" s="274"/>
      <c r="C77" s="229"/>
      <c r="D77" s="229"/>
      <c r="E77" s="298"/>
      <c r="F77" s="229"/>
      <c r="G77" s="229"/>
      <c r="H77" s="229"/>
      <c r="I77" s="229"/>
      <c r="J77" s="228"/>
      <c r="K77" s="229"/>
      <c r="L77" s="280" t="s">
        <v>105</v>
      </c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ht="12.0" customHeight="1">
      <c r="A78" s="285" t="s">
        <v>6515</v>
      </c>
      <c r="B78" s="238"/>
      <c r="C78" s="238"/>
      <c r="D78" s="239"/>
      <c r="E78" s="298" t="s">
        <v>6337</v>
      </c>
      <c r="F78" s="229" t="s">
        <v>275</v>
      </c>
      <c r="G78" s="274">
        <v>76020.0</v>
      </c>
      <c r="H78" s="279"/>
      <c r="I78" s="301"/>
      <c r="J78" s="228">
        <f>COUNTA(A85:A92)</f>
        <v>6</v>
      </c>
      <c r="K78" s="254" t="s">
        <v>125</v>
      </c>
      <c r="L78" s="280" t="s">
        <v>105</v>
      </c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ht="12.0" customHeight="1">
      <c r="A79" s="297"/>
      <c r="B79" s="274"/>
      <c r="C79" s="279" t="s">
        <v>970</v>
      </c>
      <c r="D79" s="279" t="s">
        <v>6516</v>
      </c>
      <c r="E79" s="276" t="s">
        <v>6517</v>
      </c>
      <c r="F79" s="279" t="s">
        <v>275</v>
      </c>
      <c r="G79" s="274">
        <v>76020.0</v>
      </c>
      <c r="H79" s="229" t="s">
        <v>6518</v>
      </c>
      <c r="I79" s="229" t="s">
        <v>6519</v>
      </c>
      <c r="J79" s="274" t="s">
        <v>70</v>
      </c>
      <c r="K79" s="279"/>
      <c r="L79" s="280" t="s">
        <v>105</v>
      </c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ht="12.0" customHeight="1">
      <c r="A80" s="279"/>
      <c r="B80" s="274"/>
      <c r="C80" s="279" t="s">
        <v>6520</v>
      </c>
      <c r="D80" s="279" t="s">
        <v>6521</v>
      </c>
      <c r="E80" s="276" t="s">
        <v>6522</v>
      </c>
      <c r="F80" s="279" t="s">
        <v>281</v>
      </c>
      <c r="G80" s="274">
        <v>76082.0</v>
      </c>
      <c r="H80" s="279"/>
      <c r="I80" s="229" t="s">
        <v>6523</v>
      </c>
      <c r="J80" s="274" t="s">
        <v>72</v>
      </c>
      <c r="K80" s="229"/>
      <c r="L80" s="280" t="s">
        <v>105</v>
      </c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ht="12.75" customHeight="1">
      <c r="A81" s="279"/>
      <c r="B81" s="274"/>
      <c r="C81" s="279" t="s">
        <v>6524</v>
      </c>
      <c r="D81" s="279" t="s">
        <v>3305</v>
      </c>
      <c r="E81" s="341" t="s">
        <v>6525</v>
      </c>
      <c r="F81" s="279" t="s">
        <v>281</v>
      </c>
      <c r="G81" s="274">
        <v>76802.0</v>
      </c>
      <c r="H81" s="279"/>
      <c r="I81" s="229" t="s">
        <v>6526</v>
      </c>
      <c r="J81" s="81" t="s">
        <v>74</v>
      </c>
      <c r="K81" s="229"/>
      <c r="L81" s="280" t="s">
        <v>105</v>
      </c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ht="12.0" customHeight="1">
      <c r="A82" s="279" t="s">
        <v>6527</v>
      </c>
      <c r="B82" s="274"/>
      <c r="C82" s="279" t="s">
        <v>6528</v>
      </c>
      <c r="D82" s="279" t="s">
        <v>381</v>
      </c>
      <c r="E82" s="276" t="s">
        <v>6529</v>
      </c>
      <c r="F82" s="279" t="s">
        <v>4322</v>
      </c>
      <c r="G82" s="274">
        <v>76023.0</v>
      </c>
      <c r="H82" s="279" t="s">
        <v>6530</v>
      </c>
      <c r="I82" s="229" t="s">
        <v>6531</v>
      </c>
      <c r="J82" s="274" t="s">
        <v>76</v>
      </c>
      <c r="K82" s="229"/>
      <c r="L82" s="280" t="s">
        <v>105</v>
      </c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ht="12.0" customHeight="1">
      <c r="A83" s="279"/>
      <c r="B83" s="274"/>
      <c r="C83" s="229"/>
      <c r="D83" s="229"/>
      <c r="E83" s="298"/>
      <c r="F83" s="229"/>
      <c r="G83" s="229"/>
      <c r="H83" s="229"/>
      <c r="I83" s="229"/>
      <c r="J83" s="274" t="s">
        <v>78</v>
      </c>
      <c r="K83" s="229"/>
      <c r="L83" s="280" t="s">
        <v>105</v>
      </c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ht="12.0" customHeight="1">
      <c r="A84" s="279"/>
      <c r="B84" s="274"/>
      <c r="C84" s="229"/>
      <c r="D84" s="229"/>
      <c r="E84" s="298"/>
      <c r="F84" s="229"/>
      <c r="G84" s="229"/>
      <c r="H84" s="229"/>
      <c r="I84" s="229"/>
      <c r="J84" s="274" t="s">
        <v>80</v>
      </c>
      <c r="K84" s="229"/>
      <c r="L84" s="280" t="s">
        <v>105</v>
      </c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ht="12.0" customHeight="1">
      <c r="A85" s="279" t="s">
        <v>6532</v>
      </c>
      <c r="B85" s="274" t="s">
        <v>440</v>
      </c>
      <c r="C85" s="279" t="s">
        <v>2155</v>
      </c>
      <c r="D85" s="279" t="s">
        <v>6533</v>
      </c>
      <c r="E85" s="276" t="s">
        <v>6534</v>
      </c>
      <c r="F85" s="279" t="s">
        <v>281</v>
      </c>
      <c r="G85" s="274">
        <v>76082.0</v>
      </c>
      <c r="H85" s="279" t="s">
        <v>6535</v>
      </c>
      <c r="I85" s="229" t="s">
        <v>6536</v>
      </c>
      <c r="J85" s="228" t="s">
        <v>6537</v>
      </c>
      <c r="K85" s="229"/>
      <c r="L85" s="280" t="s">
        <v>105</v>
      </c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ht="12.0" customHeight="1">
      <c r="A86" s="279" t="s">
        <v>6538</v>
      </c>
      <c r="B86" s="274" t="s">
        <v>440</v>
      </c>
      <c r="C86" s="279" t="s">
        <v>3384</v>
      </c>
      <c r="D86" s="279" t="s">
        <v>6539</v>
      </c>
      <c r="E86" s="276" t="s">
        <v>6540</v>
      </c>
      <c r="F86" s="279" t="s">
        <v>281</v>
      </c>
      <c r="G86" s="274">
        <v>76082.0</v>
      </c>
      <c r="H86" s="279" t="s">
        <v>6541</v>
      </c>
      <c r="I86" s="229" t="s">
        <v>6542</v>
      </c>
      <c r="J86" s="228" t="s">
        <v>6435</v>
      </c>
      <c r="K86" s="229"/>
      <c r="L86" s="280" t="s">
        <v>105</v>
      </c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ht="12.0" customHeight="1">
      <c r="A87" s="279" t="s">
        <v>6527</v>
      </c>
      <c r="B87" s="274" t="s">
        <v>440</v>
      </c>
      <c r="C87" s="279" t="s">
        <v>6528</v>
      </c>
      <c r="D87" s="279" t="s">
        <v>381</v>
      </c>
      <c r="E87" s="276" t="s">
        <v>6529</v>
      </c>
      <c r="F87" s="279" t="s">
        <v>4322</v>
      </c>
      <c r="G87" s="274">
        <v>76023.0</v>
      </c>
      <c r="H87" s="279" t="s">
        <v>6530</v>
      </c>
      <c r="I87" s="229" t="s">
        <v>6531</v>
      </c>
      <c r="J87" s="228" t="s">
        <v>76</v>
      </c>
      <c r="K87" s="229"/>
      <c r="L87" s="280" t="s">
        <v>105</v>
      </c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ht="12.0" customHeight="1">
      <c r="A88" s="279" t="s">
        <v>6543</v>
      </c>
      <c r="B88" s="274" t="s">
        <v>412</v>
      </c>
      <c r="C88" s="279" t="s">
        <v>2225</v>
      </c>
      <c r="D88" s="279" t="s">
        <v>6544</v>
      </c>
      <c r="E88" s="276" t="s">
        <v>6545</v>
      </c>
      <c r="F88" s="279" t="s">
        <v>275</v>
      </c>
      <c r="G88" s="274">
        <v>76098.0</v>
      </c>
      <c r="H88" s="279" t="s">
        <v>6546</v>
      </c>
      <c r="I88" s="229"/>
      <c r="J88" s="228"/>
      <c r="K88" s="229"/>
      <c r="L88" s="280" t="s">
        <v>105</v>
      </c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ht="12.0" customHeight="1">
      <c r="A89" s="279" t="s">
        <v>6547</v>
      </c>
      <c r="B89" s="274" t="s">
        <v>440</v>
      </c>
      <c r="C89" s="279" t="s">
        <v>1037</v>
      </c>
      <c r="D89" s="279" t="s">
        <v>6548</v>
      </c>
      <c r="E89" s="276" t="s">
        <v>6549</v>
      </c>
      <c r="F89" s="279" t="s">
        <v>281</v>
      </c>
      <c r="G89" s="274">
        <v>76082.0</v>
      </c>
      <c r="H89" s="279" t="s">
        <v>6550</v>
      </c>
      <c r="I89" s="229" t="s">
        <v>6551</v>
      </c>
      <c r="J89" s="228"/>
      <c r="K89" s="229"/>
      <c r="L89" s="280" t="s">
        <v>105</v>
      </c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ht="12.0" customHeight="1">
      <c r="A90" s="279" t="s">
        <v>282</v>
      </c>
      <c r="B90" s="274" t="s">
        <v>440</v>
      </c>
      <c r="C90" s="279" t="s">
        <v>605</v>
      </c>
      <c r="D90" s="279" t="s">
        <v>6552</v>
      </c>
      <c r="E90" s="298" t="s">
        <v>6553</v>
      </c>
      <c r="F90" s="279" t="s">
        <v>281</v>
      </c>
      <c r="G90" s="274">
        <v>76082.0</v>
      </c>
      <c r="H90" s="279"/>
      <c r="I90" s="229" t="s">
        <v>649</v>
      </c>
      <c r="J90" s="274"/>
      <c r="K90" s="265"/>
      <c r="L90" s="280" t="s">
        <v>105</v>
      </c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ht="12.0" customHeight="1">
      <c r="A91" s="297"/>
      <c r="B91" s="274"/>
      <c r="C91" s="229"/>
      <c r="D91" s="297"/>
      <c r="E91" s="298"/>
      <c r="F91" s="229"/>
      <c r="G91" s="229"/>
      <c r="H91" s="279"/>
      <c r="I91" s="229"/>
      <c r="J91" s="228"/>
      <c r="K91" s="279"/>
      <c r="L91" s="280" t="s">
        <v>105</v>
      </c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ht="12.0" customHeight="1">
      <c r="A92" s="279"/>
      <c r="B92" s="274"/>
      <c r="C92" s="229"/>
      <c r="D92" s="279"/>
      <c r="E92" s="298"/>
      <c r="F92" s="229"/>
      <c r="G92" s="229"/>
      <c r="H92" s="229"/>
      <c r="I92" s="229"/>
      <c r="J92" s="228"/>
      <c r="K92" s="229"/>
      <c r="L92" s="280" t="s">
        <v>105</v>
      </c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ht="12.0" customHeight="1">
      <c r="A93" s="285" t="s">
        <v>6554</v>
      </c>
      <c r="B93" s="238"/>
      <c r="C93" s="238"/>
      <c r="D93" s="239"/>
      <c r="E93" s="298" t="s">
        <v>6555</v>
      </c>
      <c r="F93" s="229" t="s">
        <v>283</v>
      </c>
      <c r="G93" s="228">
        <v>76401.0</v>
      </c>
      <c r="H93" s="279"/>
      <c r="I93" s="301"/>
      <c r="J93" s="228">
        <f>COUNTA(A100:A104)</f>
        <v>3</v>
      </c>
      <c r="K93" s="254" t="s">
        <v>125</v>
      </c>
      <c r="L93" s="280" t="s">
        <v>105</v>
      </c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ht="12.0" customHeight="1">
      <c r="A94" s="297"/>
      <c r="B94" s="274"/>
      <c r="C94" s="279" t="s">
        <v>571</v>
      </c>
      <c r="D94" s="279" t="s">
        <v>6556</v>
      </c>
      <c r="E94" s="276" t="s">
        <v>6557</v>
      </c>
      <c r="F94" s="279" t="s">
        <v>283</v>
      </c>
      <c r="G94" s="274">
        <v>76401.0</v>
      </c>
      <c r="H94" s="229" t="s">
        <v>6558</v>
      </c>
      <c r="I94" s="229" t="s">
        <v>6559</v>
      </c>
      <c r="J94" s="274" t="s">
        <v>70</v>
      </c>
      <c r="K94" s="279"/>
      <c r="L94" s="280" t="s">
        <v>105</v>
      </c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ht="12.0" customHeight="1">
      <c r="A95" s="279"/>
      <c r="B95" s="274"/>
      <c r="C95" s="279" t="s">
        <v>6560</v>
      </c>
      <c r="D95" s="279" t="s">
        <v>6561</v>
      </c>
      <c r="E95" s="276" t="s">
        <v>6562</v>
      </c>
      <c r="F95" s="279" t="s">
        <v>283</v>
      </c>
      <c r="G95" s="274">
        <v>76401.0</v>
      </c>
      <c r="H95" s="279" t="s">
        <v>6563</v>
      </c>
      <c r="I95" s="229" t="s">
        <v>6564</v>
      </c>
      <c r="J95" s="274" t="s">
        <v>72</v>
      </c>
      <c r="K95" s="229"/>
      <c r="L95" s="280" t="s">
        <v>105</v>
      </c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ht="12.0" customHeight="1">
      <c r="A96" s="279"/>
      <c r="B96" s="274"/>
      <c r="C96" s="229" t="s">
        <v>6565</v>
      </c>
      <c r="D96" s="279" t="s">
        <v>6566</v>
      </c>
      <c r="E96" s="276" t="s">
        <v>6567</v>
      </c>
      <c r="F96" s="279" t="s">
        <v>283</v>
      </c>
      <c r="G96" s="274">
        <v>76401.0</v>
      </c>
      <c r="H96" s="279" t="s">
        <v>649</v>
      </c>
      <c r="I96" s="229" t="s">
        <v>6568</v>
      </c>
      <c r="J96" s="81" t="s">
        <v>74</v>
      </c>
      <c r="K96" s="229"/>
      <c r="L96" s="280" t="s">
        <v>105</v>
      </c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ht="12.0" customHeight="1">
      <c r="A97" s="279"/>
      <c r="B97" s="274"/>
      <c r="C97" s="279"/>
      <c r="D97" s="279"/>
      <c r="E97" s="298"/>
      <c r="F97" s="229"/>
      <c r="G97" s="229"/>
      <c r="H97" s="279"/>
      <c r="I97" s="229"/>
      <c r="J97" s="274" t="s">
        <v>76</v>
      </c>
      <c r="K97" s="229"/>
      <c r="L97" s="280" t="s">
        <v>105</v>
      </c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ht="12.0" customHeight="1">
      <c r="A98" s="279"/>
      <c r="B98" s="274"/>
      <c r="C98" s="229"/>
      <c r="D98" s="229"/>
      <c r="E98" s="298"/>
      <c r="F98" s="229"/>
      <c r="G98" s="229"/>
      <c r="H98" s="229"/>
      <c r="I98" s="229"/>
      <c r="J98" s="274" t="s">
        <v>78</v>
      </c>
      <c r="K98" s="229"/>
      <c r="L98" s="280" t="s">
        <v>105</v>
      </c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ht="12.0" customHeight="1">
      <c r="A99" s="279"/>
      <c r="B99" s="274"/>
      <c r="C99" s="229"/>
      <c r="D99" s="229"/>
      <c r="E99" s="298"/>
      <c r="F99" s="229"/>
      <c r="G99" s="229"/>
      <c r="H99" s="229"/>
      <c r="I99" s="229"/>
      <c r="J99" s="274" t="s">
        <v>80</v>
      </c>
      <c r="K99" s="229"/>
      <c r="L99" s="280" t="s">
        <v>105</v>
      </c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ht="12.0" customHeight="1">
      <c r="A100" s="279" t="s">
        <v>6569</v>
      </c>
      <c r="B100" s="274" t="s">
        <v>412</v>
      </c>
      <c r="C100" s="279" t="s">
        <v>2607</v>
      </c>
      <c r="D100" s="279" t="s">
        <v>6570</v>
      </c>
      <c r="E100" s="276" t="s">
        <v>6571</v>
      </c>
      <c r="F100" s="279" t="s">
        <v>283</v>
      </c>
      <c r="G100" s="274">
        <v>76401.0</v>
      </c>
      <c r="H100" s="279" t="s">
        <v>6572</v>
      </c>
      <c r="I100" s="229" t="s">
        <v>6573</v>
      </c>
      <c r="J100" s="228" t="s">
        <v>6574</v>
      </c>
      <c r="K100" s="229"/>
      <c r="L100" s="280" t="s">
        <v>105</v>
      </c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ht="12.0" customHeight="1">
      <c r="A101" s="279" t="s">
        <v>6575</v>
      </c>
      <c r="B101" s="274" t="s">
        <v>440</v>
      </c>
      <c r="C101" s="279" t="s">
        <v>2393</v>
      </c>
      <c r="D101" s="279" t="s">
        <v>1587</v>
      </c>
      <c r="E101" s="276" t="s">
        <v>6576</v>
      </c>
      <c r="F101" s="279" t="s">
        <v>6577</v>
      </c>
      <c r="G101" s="274">
        <v>76446.0</v>
      </c>
      <c r="H101" s="279" t="s">
        <v>6578</v>
      </c>
      <c r="I101" s="229" t="s">
        <v>6579</v>
      </c>
      <c r="J101" s="228" t="s">
        <v>6390</v>
      </c>
      <c r="K101" s="229"/>
      <c r="L101" s="280" t="s">
        <v>105</v>
      </c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ht="12.0" customHeight="1">
      <c r="A102" s="279" t="s">
        <v>6580</v>
      </c>
      <c r="B102" s="274" t="s">
        <v>440</v>
      </c>
      <c r="C102" s="279" t="s">
        <v>4780</v>
      </c>
      <c r="D102" s="279" t="s">
        <v>1587</v>
      </c>
      <c r="E102" s="276" t="s">
        <v>6576</v>
      </c>
      <c r="F102" s="279" t="s">
        <v>6577</v>
      </c>
      <c r="G102" s="274">
        <v>76446.0</v>
      </c>
      <c r="H102" s="279" t="s">
        <v>6581</v>
      </c>
      <c r="I102" s="229" t="s">
        <v>6582</v>
      </c>
      <c r="J102" s="228"/>
      <c r="K102" s="229"/>
      <c r="L102" s="280" t="s">
        <v>105</v>
      </c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ht="12.0" customHeight="1">
      <c r="A103" s="279"/>
      <c r="B103" s="274"/>
      <c r="C103" s="229"/>
      <c r="D103" s="229"/>
      <c r="E103" s="298"/>
      <c r="F103" s="229"/>
      <c r="G103" s="229"/>
      <c r="H103" s="229"/>
      <c r="I103" s="229"/>
      <c r="J103" s="228"/>
      <c r="K103" s="229"/>
      <c r="L103" s="280" t="s">
        <v>105</v>
      </c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ht="12.0" customHeight="1">
      <c r="A104" s="279"/>
      <c r="B104" s="274"/>
      <c r="C104" s="229"/>
      <c r="D104" s="229"/>
      <c r="E104" s="298"/>
      <c r="F104" s="229"/>
      <c r="G104" s="229"/>
      <c r="H104" s="229"/>
      <c r="I104" s="229"/>
      <c r="J104" s="228"/>
      <c r="K104" s="229"/>
      <c r="L104" s="280" t="s">
        <v>105</v>
      </c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ht="12.0" customHeight="1">
      <c r="A105" s="285" t="s">
        <v>6583</v>
      </c>
      <c r="B105" s="238"/>
      <c r="C105" s="238"/>
      <c r="D105" s="239"/>
      <c r="E105" s="270" t="s">
        <v>6320</v>
      </c>
      <c r="F105" s="229" t="s">
        <v>154</v>
      </c>
      <c r="G105" s="228">
        <v>76087.0</v>
      </c>
      <c r="H105" s="279"/>
      <c r="I105" s="301"/>
      <c r="J105" s="228">
        <f>COUNTA(A112:A119)</f>
        <v>6</v>
      </c>
      <c r="K105" s="254" t="s">
        <v>125</v>
      </c>
      <c r="L105" s="280" t="s">
        <v>105</v>
      </c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ht="12.0" customHeight="1">
      <c r="A106" s="297"/>
      <c r="B106" s="274"/>
      <c r="C106" s="279" t="s">
        <v>1173</v>
      </c>
      <c r="D106" s="279" t="s">
        <v>1987</v>
      </c>
      <c r="E106" s="276" t="s">
        <v>6584</v>
      </c>
      <c r="F106" s="229" t="s">
        <v>154</v>
      </c>
      <c r="G106" s="274">
        <v>76085.0</v>
      </c>
      <c r="H106" s="279" t="s">
        <v>6585</v>
      </c>
      <c r="I106" s="229" t="s">
        <v>6586</v>
      </c>
      <c r="J106" s="274" t="s">
        <v>70</v>
      </c>
      <c r="K106" s="279"/>
      <c r="L106" s="280" t="s">
        <v>105</v>
      </c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ht="39.0" customHeight="1">
      <c r="A107" s="279"/>
      <c r="B107" s="274"/>
      <c r="C107" s="279" t="s">
        <v>6587</v>
      </c>
      <c r="D107" s="279" t="s">
        <v>3950</v>
      </c>
      <c r="E107" s="276" t="s">
        <v>6588</v>
      </c>
      <c r="F107" s="229" t="s">
        <v>154</v>
      </c>
      <c r="G107" s="274">
        <v>76087.0</v>
      </c>
      <c r="H107" s="229" t="s">
        <v>6589</v>
      </c>
      <c r="I107" s="229" t="s">
        <v>6590</v>
      </c>
      <c r="J107" s="274" t="s">
        <v>72</v>
      </c>
      <c r="K107" s="229"/>
      <c r="L107" s="280" t="s">
        <v>105</v>
      </c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</row>
    <row r="108" ht="35.25" customHeight="1">
      <c r="A108" s="279"/>
      <c r="B108" s="274"/>
      <c r="C108" s="279" t="s">
        <v>6591</v>
      </c>
      <c r="D108" s="279" t="s">
        <v>1816</v>
      </c>
      <c r="E108" s="276" t="s">
        <v>6592</v>
      </c>
      <c r="F108" s="229" t="s">
        <v>154</v>
      </c>
      <c r="G108" s="274">
        <v>76086.0</v>
      </c>
      <c r="H108" s="229" t="s">
        <v>6593</v>
      </c>
      <c r="I108" s="229" t="s">
        <v>6594</v>
      </c>
      <c r="J108" s="274" t="s">
        <v>74</v>
      </c>
      <c r="K108" s="229"/>
      <c r="L108" s="280" t="s">
        <v>105</v>
      </c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</row>
    <row r="109" ht="12.0" customHeight="1">
      <c r="A109" s="279"/>
      <c r="B109" s="274"/>
      <c r="C109" s="279"/>
      <c r="D109" s="279"/>
      <c r="E109" s="298"/>
      <c r="F109" s="229"/>
      <c r="G109" s="229"/>
      <c r="H109" s="279"/>
      <c r="I109" s="229"/>
      <c r="J109" s="274" t="s">
        <v>76</v>
      </c>
      <c r="K109" s="229"/>
      <c r="L109" s="280" t="s">
        <v>105</v>
      </c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ht="12.0" customHeight="1">
      <c r="A110" s="279"/>
      <c r="B110" s="274"/>
      <c r="C110" s="229"/>
      <c r="D110" s="229"/>
      <c r="E110" s="298"/>
      <c r="F110" s="229"/>
      <c r="G110" s="229"/>
      <c r="H110" s="229"/>
      <c r="I110" s="229"/>
      <c r="J110" s="274" t="s">
        <v>78</v>
      </c>
      <c r="K110" s="229"/>
      <c r="L110" s="280" t="s">
        <v>105</v>
      </c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ht="12.0" customHeight="1">
      <c r="A111" s="279"/>
      <c r="B111" s="274"/>
      <c r="C111" s="229"/>
      <c r="D111" s="229"/>
      <c r="E111" s="298"/>
      <c r="F111" s="229"/>
      <c r="G111" s="229"/>
      <c r="H111" s="229"/>
      <c r="I111" s="229"/>
      <c r="J111" s="274" t="s">
        <v>80</v>
      </c>
      <c r="K111" s="229"/>
      <c r="L111" s="280" t="s">
        <v>105</v>
      </c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ht="12.0" customHeight="1">
      <c r="A112" s="279" t="s">
        <v>6595</v>
      </c>
      <c r="B112" s="274" t="s">
        <v>411</v>
      </c>
      <c r="C112" s="279" t="s">
        <v>1262</v>
      </c>
      <c r="D112" s="279" t="s">
        <v>1687</v>
      </c>
      <c r="E112" s="276" t="s">
        <v>6596</v>
      </c>
      <c r="F112" s="229" t="s">
        <v>154</v>
      </c>
      <c r="G112" s="274">
        <v>76087.0</v>
      </c>
      <c r="H112" s="229" t="s">
        <v>749</v>
      </c>
      <c r="I112" s="229" t="s">
        <v>749</v>
      </c>
      <c r="J112" s="228"/>
      <c r="K112" s="279" t="s">
        <v>6597</v>
      </c>
      <c r="L112" s="280" t="s">
        <v>105</v>
      </c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ht="12.0" customHeight="1">
      <c r="A113" s="279" t="s">
        <v>6598</v>
      </c>
      <c r="B113" s="274" t="s">
        <v>440</v>
      </c>
      <c r="C113" s="279" t="s">
        <v>6599</v>
      </c>
      <c r="D113" s="279" t="s">
        <v>1232</v>
      </c>
      <c r="E113" s="276" t="s">
        <v>6600</v>
      </c>
      <c r="F113" s="229" t="s">
        <v>154</v>
      </c>
      <c r="G113" s="274">
        <v>76087.0</v>
      </c>
      <c r="H113" s="229" t="s">
        <v>749</v>
      </c>
      <c r="I113" s="229" t="s">
        <v>749</v>
      </c>
      <c r="J113" s="228"/>
      <c r="K113" s="229"/>
      <c r="L113" s="280" t="s">
        <v>105</v>
      </c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ht="12.0" customHeight="1">
      <c r="A114" s="279" t="s">
        <v>6601</v>
      </c>
      <c r="B114" s="274" t="s">
        <v>412</v>
      </c>
      <c r="C114" s="279" t="s">
        <v>6602</v>
      </c>
      <c r="D114" s="279" t="s">
        <v>6603</v>
      </c>
      <c r="E114" s="276" t="s">
        <v>6604</v>
      </c>
      <c r="F114" s="229" t="s">
        <v>154</v>
      </c>
      <c r="G114" s="274">
        <v>76087.0</v>
      </c>
      <c r="H114" s="229" t="s">
        <v>749</v>
      </c>
      <c r="I114" s="229" t="s">
        <v>749</v>
      </c>
      <c r="J114" s="228"/>
      <c r="K114" s="229"/>
      <c r="L114" s="280" t="s">
        <v>105</v>
      </c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ht="12.0" customHeight="1">
      <c r="A115" s="279" t="s">
        <v>6605</v>
      </c>
      <c r="B115" s="274" t="s">
        <v>411</v>
      </c>
      <c r="C115" s="279" t="s">
        <v>2045</v>
      </c>
      <c r="D115" s="279" t="s">
        <v>6606</v>
      </c>
      <c r="E115" s="276" t="s">
        <v>6607</v>
      </c>
      <c r="F115" s="279" t="s">
        <v>368</v>
      </c>
      <c r="G115" s="274">
        <v>76095.0</v>
      </c>
      <c r="H115" s="229" t="s">
        <v>749</v>
      </c>
      <c r="I115" s="229" t="s">
        <v>749</v>
      </c>
      <c r="J115" s="228"/>
      <c r="K115" s="229"/>
      <c r="L115" s="280" t="s">
        <v>105</v>
      </c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ht="12.0" customHeight="1">
      <c r="A116" s="279" t="s">
        <v>6608</v>
      </c>
      <c r="B116" s="274" t="s">
        <v>440</v>
      </c>
      <c r="C116" s="279" t="s">
        <v>3944</v>
      </c>
      <c r="D116" s="279" t="s">
        <v>1567</v>
      </c>
      <c r="E116" s="276" t="s">
        <v>6609</v>
      </c>
      <c r="F116" s="279" t="s">
        <v>234</v>
      </c>
      <c r="G116" s="274">
        <v>75068.0</v>
      </c>
      <c r="H116" s="279" t="s">
        <v>6610</v>
      </c>
      <c r="I116" s="229" t="s">
        <v>6611</v>
      </c>
      <c r="J116" s="228"/>
      <c r="K116" s="229"/>
      <c r="L116" s="280" t="s">
        <v>105</v>
      </c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ht="12.0" customHeight="1">
      <c r="A117" s="279" t="s">
        <v>1744</v>
      </c>
      <c r="B117" s="274" t="s">
        <v>411</v>
      </c>
      <c r="C117" s="279" t="s">
        <v>1745</v>
      </c>
      <c r="D117" s="279" t="s">
        <v>1746</v>
      </c>
      <c r="E117" s="276" t="s">
        <v>6612</v>
      </c>
      <c r="F117" s="279" t="s">
        <v>1748</v>
      </c>
      <c r="G117" s="274">
        <v>75068.0</v>
      </c>
      <c r="H117" s="279" t="s">
        <v>1749</v>
      </c>
      <c r="I117" s="229" t="s">
        <v>1750</v>
      </c>
      <c r="J117" s="274"/>
      <c r="K117" s="265"/>
      <c r="L117" s="280" t="s">
        <v>105</v>
      </c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ht="12.0" customHeight="1">
      <c r="A118" s="297"/>
      <c r="B118" s="274"/>
      <c r="C118" s="229"/>
      <c r="D118" s="297"/>
      <c r="E118" s="298"/>
      <c r="F118" s="229"/>
      <c r="G118" s="229"/>
      <c r="H118" s="279"/>
      <c r="I118" s="229"/>
      <c r="J118" s="228"/>
      <c r="K118" s="279"/>
      <c r="L118" s="280" t="s">
        <v>105</v>
      </c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ht="12.0" customHeight="1">
      <c r="A119" s="279"/>
      <c r="B119" s="274"/>
      <c r="C119" s="229"/>
      <c r="D119" s="279"/>
      <c r="E119" s="298"/>
      <c r="F119" s="229"/>
      <c r="G119" s="229"/>
      <c r="H119" s="229"/>
      <c r="I119" s="229"/>
      <c r="J119" s="228"/>
      <c r="K119" s="229"/>
      <c r="L119" s="280" t="s">
        <v>105</v>
      </c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ht="12.0" customHeight="1">
      <c r="A120" s="285" t="s">
        <v>6613</v>
      </c>
      <c r="B120" s="238"/>
      <c r="C120" s="238"/>
      <c r="D120" s="239"/>
      <c r="E120" s="298" t="s">
        <v>6320</v>
      </c>
      <c r="F120" s="229" t="s">
        <v>154</v>
      </c>
      <c r="G120" s="228">
        <v>76087.0</v>
      </c>
      <c r="H120" s="279"/>
      <c r="I120" s="301"/>
      <c r="J120" s="228">
        <f>COUNTA(A127)</f>
        <v>0</v>
      </c>
      <c r="K120" s="254" t="s">
        <v>125</v>
      </c>
      <c r="L120" s="280" t="s">
        <v>105</v>
      </c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ht="12.0" customHeight="1">
      <c r="A121" s="297"/>
      <c r="B121" s="274"/>
      <c r="C121" s="279" t="s">
        <v>3674</v>
      </c>
      <c r="D121" s="279" t="s">
        <v>3482</v>
      </c>
      <c r="E121" s="276" t="s">
        <v>6614</v>
      </c>
      <c r="F121" s="229" t="s">
        <v>6404</v>
      </c>
      <c r="G121" s="274">
        <v>76048.0</v>
      </c>
      <c r="H121" s="279" t="s">
        <v>6615</v>
      </c>
      <c r="I121" s="229" t="s">
        <v>6616</v>
      </c>
      <c r="J121" s="274" t="s">
        <v>84</v>
      </c>
      <c r="K121" s="279"/>
      <c r="L121" s="280" t="s">
        <v>105</v>
      </c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ht="12.0" customHeight="1">
      <c r="A122" s="279"/>
      <c r="B122" s="274"/>
      <c r="C122" s="279" t="s">
        <v>6617</v>
      </c>
      <c r="D122" s="279" t="s">
        <v>6618</v>
      </c>
      <c r="E122" s="276" t="s">
        <v>6619</v>
      </c>
      <c r="F122" s="229" t="s">
        <v>279</v>
      </c>
      <c r="G122" s="274">
        <v>76087.0</v>
      </c>
      <c r="H122" s="229" t="s">
        <v>6620</v>
      </c>
      <c r="I122" s="229" t="s">
        <v>6621</v>
      </c>
      <c r="J122" s="274" t="s">
        <v>86</v>
      </c>
      <c r="K122" s="229"/>
      <c r="L122" s="280" t="s">
        <v>105</v>
      </c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ht="12.0" customHeight="1">
      <c r="A123" s="279"/>
      <c r="B123" s="274"/>
      <c r="C123" s="279" t="s">
        <v>6622</v>
      </c>
      <c r="D123" s="279" t="s">
        <v>4052</v>
      </c>
      <c r="E123" s="276" t="s">
        <v>6623</v>
      </c>
      <c r="F123" s="282" t="s">
        <v>5800</v>
      </c>
      <c r="G123" s="274">
        <v>76008.0</v>
      </c>
      <c r="H123" s="282" t="s">
        <v>6624</v>
      </c>
      <c r="I123" s="227" t="s">
        <v>6625</v>
      </c>
      <c r="J123" s="81" t="s">
        <v>88</v>
      </c>
      <c r="K123" s="229"/>
      <c r="L123" s="280" t="s">
        <v>105</v>
      </c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2.0" customHeight="1">
      <c r="A124" s="279"/>
      <c r="B124" s="274"/>
      <c r="C124" s="279"/>
      <c r="D124" s="279"/>
      <c r="E124" s="298"/>
      <c r="F124" s="229"/>
      <c r="G124" s="229"/>
      <c r="H124" s="279"/>
      <c r="I124" s="229"/>
      <c r="J124" s="274" t="s">
        <v>90</v>
      </c>
      <c r="K124" s="229"/>
      <c r="L124" s="280" t="s">
        <v>105</v>
      </c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2.0" customHeight="1">
      <c r="A125" s="279"/>
      <c r="B125" s="274"/>
      <c r="C125" s="229"/>
      <c r="D125" s="229"/>
      <c r="E125" s="298"/>
      <c r="F125" s="229"/>
      <c r="G125" s="229"/>
      <c r="H125" s="229"/>
      <c r="I125" s="229"/>
      <c r="J125" s="274" t="s">
        <v>78</v>
      </c>
      <c r="K125" s="229"/>
      <c r="L125" s="280" t="s">
        <v>105</v>
      </c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2.0" customHeight="1">
      <c r="A126" s="279"/>
      <c r="B126" s="274"/>
      <c r="C126" s="229"/>
      <c r="D126" s="229"/>
      <c r="E126" s="298"/>
      <c r="F126" s="229"/>
      <c r="G126" s="229"/>
      <c r="H126" s="229"/>
      <c r="I126" s="229"/>
      <c r="J126" s="274" t="s">
        <v>80</v>
      </c>
      <c r="K126" s="229"/>
      <c r="L126" s="280" t="s">
        <v>105</v>
      </c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2.0" customHeight="1">
      <c r="A127" s="279"/>
      <c r="B127" s="274"/>
      <c r="C127" s="229"/>
      <c r="D127" s="229"/>
      <c r="E127" s="298"/>
      <c r="F127" s="229"/>
      <c r="G127" s="229"/>
      <c r="H127" s="229"/>
      <c r="I127" s="229"/>
      <c r="J127" s="228"/>
      <c r="K127" s="229"/>
      <c r="L127" s="280" t="s">
        <v>105</v>
      </c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ht="12.0" customHeight="1">
      <c r="A128" s="271"/>
      <c r="B128" s="103"/>
      <c r="C128" s="271"/>
      <c r="D128" s="271"/>
      <c r="E128" s="271"/>
      <c r="F128" s="271"/>
      <c r="G128" s="271"/>
      <c r="H128" s="271"/>
      <c r="I128" s="271"/>
      <c r="J128" s="103"/>
      <c r="K128" s="271"/>
      <c r="L128" s="103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12.0" customHeight="1">
      <c r="A129" s="271"/>
      <c r="B129" s="103"/>
      <c r="C129" s="271"/>
      <c r="D129" s="271"/>
      <c r="E129" s="271"/>
      <c r="F129" s="271"/>
      <c r="G129" s="271"/>
      <c r="H129" s="103"/>
      <c r="I129" s="271"/>
      <c r="J129" s="103"/>
      <c r="K129" s="271"/>
      <c r="L129" s="271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2.0" customHeight="1">
      <c r="A130" s="271"/>
      <c r="B130" s="103"/>
      <c r="C130" s="271"/>
      <c r="D130" s="271"/>
      <c r="E130" s="271"/>
      <c r="F130" s="271"/>
      <c r="G130" s="271"/>
      <c r="H130" s="103"/>
      <c r="I130" s="271"/>
      <c r="J130" s="103"/>
      <c r="K130" s="271"/>
      <c r="L130" s="271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12.0" customHeight="1">
      <c r="A131" s="271"/>
      <c r="B131" s="103"/>
      <c r="C131" s="271"/>
      <c r="D131" s="271"/>
      <c r="E131" s="271"/>
      <c r="F131" s="271"/>
      <c r="G131" s="271"/>
      <c r="H131" s="103"/>
      <c r="I131" s="271"/>
      <c r="J131" s="103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2.0" customHeight="1">
      <c r="A132" s="271"/>
      <c r="B132" s="103"/>
      <c r="C132" s="271"/>
      <c r="D132" s="271"/>
      <c r="E132" s="271"/>
      <c r="F132" s="271"/>
      <c r="G132" s="271"/>
      <c r="H132" s="103"/>
      <c r="I132" s="271"/>
      <c r="J132" s="103"/>
      <c r="K132" s="271"/>
      <c r="L132" s="271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ht="12.0" customHeight="1">
      <c r="A133" s="271"/>
      <c r="B133" s="103"/>
      <c r="C133" s="271"/>
      <c r="D133" s="271"/>
      <c r="E133" s="271"/>
      <c r="F133" s="271"/>
      <c r="G133" s="271"/>
      <c r="H133" s="103"/>
      <c r="I133" s="271"/>
      <c r="J133" s="103"/>
      <c r="K133" s="271"/>
      <c r="L133" s="271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ht="12.0" customHeight="1">
      <c r="A134" s="271"/>
      <c r="B134" s="103"/>
      <c r="C134" s="271"/>
      <c r="D134" s="271"/>
      <c r="E134" s="271"/>
      <c r="F134" s="271"/>
      <c r="G134" s="271"/>
      <c r="H134" s="103"/>
      <c r="I134" s="271"/>
      <c r="J134" s="103"/>
      <c r="K134" s="271"/>
      <c r="L134" s="271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ht="12.0" customHeight="1">
      <c r="A135" s="271"/>
      <c r="B135" s="103"/>
      <c r="C135" s="271"/>
      <c r="D135" s="271"/>
      <c r="E135" s="271"/>
      <c r="F135" s="271"/>
      <c r="G135" s="271"/>
      <c r="H135" s="103"/>
      <c r="I135" s="271"/>
      <c r="J135" s="103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2.0" customHeight="1">
      <c r="A136" s="271"/>
      <c r="B136" s="103"/>
      <c r="C136" s="271"/>
      <c r="D136" s="271"/>
      <c r="E136" s="271"/>
      <c r="F136" s="271"/>
      <c r="G136" s="271"/>
      <c r="H136" s="103"/>
      <c r="I136" s="271"/>
      <c r="J136" s="103"/>
      <c r="K136" s="271"/>
      <c r="L136" s="271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2.0" customHeight="1">
      <c r="A137" s="271"/>
      <c r="B137" s="103"/>
      <c r="C137" s="271"/>
      <c r="D137" s="271"/>
      <c r="E137" s="271"/>
      <c r="F137" s="271"/>
      <c r="G137" s="271"/>
      <c r="H137" s="271"/>
      <c r="I137" s="271"/>
      <c r="J137" s="103"/>
      <c r="K137" s="271"/>
      <c r="L137" s="103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2.0" customHeight="1">
      <c r="A138" s="271"/>
      <c r="B138" s="103"/>
      <c r="C138" s="271"/>
      <c r="D138" s="271"/>
      <c r="E138" s="271"/>
      <c r="F138" s="271"/>
      <c r="G138" s="271"/>
      <c r="H138" s="271"/>
      <c r="I138" s="271"/>
      <c r="J138" s="103"/>
      <c r="K138" s="271"/>
      <c r="L138" s="103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2.0" customHeight="1">
      <c r="A139" s="271"/>
      <c r="B139" s="103"/>
      <c r="C139" s="271"/>
      <c r="D139" s="271"/>
      <c r="E139" s="271"/>
      <c r="F139" s="271"/>
      <c r="G139" s="271"/>
      <c r="H139" s="271"/>
      <c r="I139" s="271"/>
      <c r="J139" s="103"/>
      <c r="K139" s="271"/>
      <c r="L139" s="103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ht="12.0" customHeight="1">
      <c r="A140" s="271"/>
      <c r="B140" s="103"/>
      <c r="C140" s="271"/>
      <c r="D140" s="271"/>
      <c r="E140" s="271"/>
      <c r="F140" s="271"/>
      <c r="G140" s="271"/>
      <c r="H140" s="271"/>
      <c r="I140" s="271"/>
      <c r="J140" s="103"/>
      <c r="K140" s="271"/>
      <c r="L140" s="103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12.0" customHeight="1">
      <c r="A141" s="271"/>
      <c r="B141" s="103"/>
      <c r="C141" s="271"/>
      <c r="D141" s="271"/>
      <c r="E141" s="271"/>
      <c r="F141" s="271"/>
      <c r="G141" s="271"/>
      <c r="H141" s="271"/>
      <c r="I141" s="271"/>
      <c r="J141" s="103"/>
      <c r="K141" s="271"/>
      <c r="L141" s="103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2.0" customHeight="1">
      <c r="A142" s="271"/>
      <c r="B142" s="103"/>
      <c r="C142" s="271"/>
      <c r="D142" s="271"/>
      <c r="E142" s="271"/>
      <c r="F142" s="271"/>
      <c r="G142" s="271"/>
      <c r="H142" s="271"/>
      <c r="I142" s="271"/>
      <c r="J142" s="103"/>
      <c r="K142" s="271"/>
      <c r="L142" s="103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2.0" customHeight="1">
      <c r="A143" s="271"/>
      <c r="B143" s="103"/>
      <c r="C143" s="271"/>
      <c r="D143" s="271"/>
      <c r="E143" s="271"/>
      <c r="F143" s="271"/>
      <c r="G143" s="271"/>
      <c r="H143" s="271"/>
      <c r="I143" s="271"/>
      <c r="J143" s="103"/>
      <c r="K143" s="271"/>
      <c r="L143" s="103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2.0" customHeight="1">
      <c r="A144" s="271"/>
      <c r="B144" s="103"/>
      <c r="C144" s="271"/>
      <c r="D144" s="271"/>
      <c r="E144" s="271"/>
      <c r="F144" s="271"/>
      <c r="G144" s="271"/>
      <c r="H144" s="271"/>
      <c r="I144" s="271"/>
      <c r="J144" s="103"/>
      <c r="K144" s="271"/>
      <c r="L144" s="103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2.0" customHeight="1">
      <c r="A145" s="271"/>
      <c r="B145" s="103"/>
      <c r="C145" s="271"/>
      <c r="D145" s="271"/>
      <c r="E145" s="271"/>
      <c r="F145" s="271"/>
      <c r="G145" s="271"/>
      <c r="H145" s="271"/>
      <c r="I145" s="271"/>
      <c r="J145" s="103"/>
      <c r="K145" s="271"/>
      <c r="L145" s="103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2.0" customHeight="1">
      <c r="A146" s="271"/>
      <c r="B146" s="103"/>
      <c r="C146" s="271"/>
      <c r="D146" s="271"/>
      <c r="E146" s="271"/>
      <c r="F146" s="271"/>
      <c r="G146" s="271"/>
      <c r="H146" s="271"/>
      <c r="I146" s="271"/>
      <c r="J146" s="103"/>
      <c r="K146" s="271"/>
      <c r="L146" s="103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ht="12.0" customHeight="1">
      <c r="A147" s="271"/>
      <c r="B147" s="103"/>
      <c r="C147" s="271"/>
      <c r="D147" s="271"/>
      <c r="E147" s="271"/>
      <c r="F147" s="271"/>
      <c r="G147" s="271"/>
      <c r="H147" s="271"/>
      <c r="I147" s="271"/>
      <c r="J147" s="103"/>
      <c r="K147" s="271"/>
      <c r="L147" s="103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ht="12.0" customHeight="1">
      <c r="A148" s="271"/>
      <c r="B148" s="103"/>
      <c r="C148" s="271"/>
      <c r="D148" s="271"/>
      <c r="E148" s="271"/>
      <c r="F148" s="271"/>
      <c r="G148" s="271"/>
      <c r="H148" s="271"/>
      <c r="I148" s="271"/>
      <c r="J148" s="103"/>
      <c r="K148" s="271"/>
      <c r="L148" s="103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ht="12.0" customHeight="1">
      <c r="A149" s="271"/>
      <c r="B149" s="103"/>
      <c r="C149" s="271"/>
      <c r="D149" s="271"/>
      <c r="E149" s="271"/>
      <c r="F149" s="271"/>
      <c r="G149" s="271"/>
      <c r="H149" s="271"/>
      <c r="I149" s="271"/>
      <c r="J149" s="103"/>
      <c r="K149" s="271"/>
      <c r="L149" s="103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ht="12.0" customHeight="1">
      <c r="A150" s="271"/>
      <c r="B150" s="103"/>
      <c r="C150" s="271"/>
      <c r="D150" s="271"/>
      <c r="E150" s="271"/>
      <c r="F150" s="271"/>
      <c r="G150" s="271"/>
      <c r="H150" s="271"/>
      <c r="I150" s="271"/>
      <c r="J150" s="103"/>
      <c r="K150" s="271"/>
      <c r="L150" s="103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ht="12.0" customHeight="1">
      <c r="A151" s="271"/>
      <c r="B151" s="103"/>
      <c r="C151" s="271"/>
      <c r="D151" s="271"/>
      <c r="E151" s="271"/>
      <c r="F151" s="271"/>
      <c r="G151" s="271"/>
      <c r="H151" s="271"/>
      <c r="I151" s="271"/>
      <c r="J151" s="103"/>
      <c r="K151" s="271"/>
      <c r="L151" s="103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ht="12.0" customHeight="1">
      <c r="A152" s="271"/>
      <c r="B152" s="103"/>
      <c r="C152" s="271"/>
      <c r="D152" s="271"/>
      <c r="E152" s="271"/>
      <c r="F152" s="271"/>
      <c r="G152" s="271"/>
      <c r="H152" s="271"/>
      <c r="I152" s="271"/>
      <c r="J152" s="103"/>
      <c r="K152" s="271"/>
      <c r="L152" s="103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ht="12.0" customHeight="1">
      <c r="A153" s="271"/>
      <c r="B153" s="103"/>
      <c r="C153" s="271"/>
      <c r="D153" s="271"/>
      <c r="E153" s="271"/>
      <c r="F153" s="271"/>
      <c r="G153" s="271"/>
      <c r="H153" s="271"/>
      <c r="I153" s="271"/>
      <c r="J153" s="103"/>
      <c r="K153" s="271"/>
      <c r="L153" s="103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ht="12.0" customHeight="1">
      <c r="A154" s="271"/>
      <c r="B154" s="103"/>
      <c r="C154" s="271"/>
      <c r="D154" s="271"/>
      <c r="E154" s="271"/>
      <c r="F154" s="271"/>
      <c r="G154" s="271"/>
      <c r="H154" s="271"/>
      <c r="I154" s="271"/>
      <c r="J154" s="103"/>
      <c r="K154" s="271"/>
      <c r="L154" s="103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ht="12.0" customHeight="1">
      <c r="A155" s="271"/>
      <c r="B155" s="103"/>
      <c r="C155" s="271"/>
      <c r="D155" s="271"/>
      <c r="E155" s="271"/>
      <c r="F155" s="271"/>
      <c r="G155" s="271"/>
      <c r="H155" s="271"/>
      <c r="I155" s="271"/>
      <c r="J155" s="103"/>
      <c r="K155" s="271"/>
      <c r="L155" s="103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ht="12.0" customHeight="1">
      <c r="A156" s="271"/>
      <c r="B156" s="103"/>
      <c r="C156" s="271"/>
      <c r="D156" s="271"/>
      <c r="E156" s="271"/>
      <c r="F156" s="271"/>
      <c r="G156" s="271"/>
      <c r="H156" s="271"/>
      <c r="I156" s="271"/>
      <c r="J156" s="103"/>
      <c r="K156" s="271"/>
      <c r="L156" s="103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ht="12.0" customHeight="1">
      <c r="A157" s="271"/>
      <c r="B157" s="103"/>
      <c r="C157" s="271"/>
      <c r="D157" s="271"/>
      <c r="E157" s="271"/>
      <c r="F157" s="271"/>
      <c r="G157" s="271"/>
      <c r="H157" s="271"/>
      <c r="I157" s="271"/>
      <c r="J157" s="103"/>
      <c r="K157" s="271"/>
      <c r="L157" s="103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ht="12.0" customHeight="1">
      <c r="A158" s="271"/>
      <c r="B158" s="103"/>
      <c r="C158" s="271"/>
      <c r="D158" s="271"/>
      <c r="E158" s="271"/>
      <c r="F158" s="271"/>
      <c r="G158" s="271"/>
      <c r="H158" s="271"/>
      <c r="I158" s="271"/>
      <c r="J158" s="103"/>
      <c r="K158" s="271"/>
      <c r="L158" s="103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2.0" customHeight="1">
      <c r="A159" s="271"/>
      <c r="B159" s="103"/>
      <c r="C159" s="271"/>
      <c r="D159" s="271"/>
      <c r="E159" s="271"/>
      <c r="F159" s="271"/>
      <c r="G159" s="271"/>
      <c r="H159" s="271"/>
      <c r="I159" s="271"/>
      <c r="J159" s="103"/>
      <c r="K159" s="271"/>
      <c r="L159" s="103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2.0" customHeight="1">
      <c r="A160" s="271"/>
      <c r="B160" s="103"/>
      <c r="C160" s="271"/>
      <c r="D160" s="271"/>
      <c r="E160" s="271"/>
      <c r="F160" s="271"/>
      <c r="G160" s="271"/>
      <c r="H160" s="271"/>
      <c r="I160" s="271"/>
      <c r="J160" s="103"/>
      <c r="K160" s="271"/>
      <c r="L160" s="103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12.0" customHeight="1">
      <c r="A161" s="271"/>
      <c r="B161" s="103"/>
      <c r="C161" s="271"/>
      <c r="D161" s="271"/>
      <c r="E161" s="271"/>
      <c r="F161" s="271"/>
      <c r="G161" s="271"/>
      <c r="H161" s="271"/>
      <c r="I161" s="271"/>
      <c r="J161" s="103"/>
      <c r="K161" s="271"/>
      <c r="L161" s="103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ht="12.0" customHeight="1">
      <c r="A162" s="271"/>
      <c r="B162" s="103"/>
      <c r="C162" s="271"/>
      <c r="D162" s="271"/>
      <c r="E162" s="271"/>
      <c r="F162" s="271"/>
      <c r="G162" s="271"/>
      <c r="H162" s="271"/>
      <c r="I162" s="271"/>
      <c r="J162" s="103"/>
      <c r="K162" s="271"/>
      <c r="L162" s="103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12.0" customHeight="1">
      <c r="A163" s="271"/>
      <c r="B163" s="103"/>
      <c r="C163" s="271"/>
      <c r="D163" s="271"/>
      <c r="E163" s="271"/>
      <c r="F163" s="271"/>
      <c r="G163" s="271"/>
      <c r="H163" s="271"/>
      <c r="I163" s="271"/>
      <c r="J163" s="103"/>
      <c r="K163" s="271"/>
      <c r="L163" s="103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2.0" customHeight="1">
      <c r="A164" s="271"/>
      <c r="B164" s="103"/>
      <c r="C164" s="271"/>
      <c r="D164" s="271"/>
      <c r="E164" s="271"/>
      <c r="F164" s="271"/>
      <c r="G164" s="271"/>
      <c r="H164" s="271"/>
      <c r="I164" s="271"/>
      <c r="J164" s="103"/>
      <c r="K164" s="271"/>
      <c r="L164" s="103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2.0" customHeight="1">
      <c r="A165" s="271"/>
      <c r="B165" s="103"/>
      <c r="C165" s="271"/>
      <c r="D165" s="271"/>
      <c r="E165" s="271"/>
      <c r="F165" s="271"/>
      <c r="G165" s="271"/>
      <c r="H165" s="271"/>
      <c r="I165" s="271"/>
      <c r="J165" s="103"/>
      <c r="K165" s="271"/>
      <c r="L165" s="103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2.0" customHeight="1">
      <c r="A166" s="271"/>
      <c r="B166" s="103"/>
      <c r="C166" s="271"/>
      <c r="D166" s="271"/>
      <c r="E166" s="271"/>
      <c r="F166" s="271"/>
      <c r="G166" s="271"/>
      <c r="H166" s="271"/>
      <c r="I166" s="271"/>
      <c r="J166" s="103"/>
      <c r="K166" s="271"/>
      <c r="L166" s="103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2.0" customHeight="1">
      <c r="A167" s="271"/>
      <c r="B167" s="103"/>
      <c r="C167" s="271"/>
      <c r="D167" s="271"/>
      <c r="E167" s="271"/>
      <c r="F167" s="271"/>
      <c r="G167" s="271"/>
      <c r="H167" s="271"/>
      <c r="I167" s="271"/>
      <c r="J167" s="103"/>
      <c r="K167" s="271"/>
      <c r="L167" s="103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2.0" customHeight="1">
      <c r="A168" s="271"/>
      <c r="B168" s="103"/>
      <c r="C168" s="271"/>
      <c r="D168" s="271"/>
      <c r="E168" s="271"/>
      <c r="F168" s="271"/>
      <c r="G168" s="271"/>
      <c r="H168" s="271"/>
      <c r="I168" s="271"/>
      <c r="J168" s="103"/>
      <c r="K168" s="271"/>
      <c r="L168" s="103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ht="12.0" customHeight="1">
      <c r="A169" s="271"/>
      <c r="B169" s="103"/>
      <c r="C169" s="271"/>
      <c r="D169" s="271"/>
      <c r="E169" s="271"/>
      <c r="F169" s="271"/>
      <c r="G169" s="271"/>
      <c r="H169" s="271"/>
      <c r="I169" s="271"/>
      <c r="J169" s="103"/>
      <c r="K169" s="271"/>
      <c r="L169" s="103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2.0" customHeight="1">
      <c r="A170" s="271"/>
      <c r="B170" s="103"/>
      <c r="C170" s="271"/>
      <c r="D170" s="271"/>
      <c r="E170" s="271"/>
      <c r="F170" s="271"/>
      <c r="G170" s="271"/>
      <c r="H170" s="271"/>
      <c r="I170" s="271"/>
      <c r="J170" s="103"/>
      <c r="K170" s="271"/>
      <c r="L170" s="103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2.0" customHeight="1">
      <c r="A171" s="271"/>
      <c r="B171" s="103"/>
      <c r="C171" s="271"/>
      <c r="D171" s="271"/>
      <c r="E171" s="271"/>
      <c r="F171" s="271"/>
      <c r="G171" s="271"/>
      <c r="H171" s="271"/>
      <c r="I171" s="271"/>
      <c r="J171" s="103"/>
      <c r="K171" s="271"/>
      <c r="L171" s="103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2.0" customHeight="1">
      <c r="A172" s="271"/>
      <c r="B172" s="103"/>
      <c r="C172" s="271"/>
      <c r="D172" s="271"/>
      <c r="E172" s="271"/>
      <c r="F172" s="271"/>
      <c r="G172" s="271"/>
      <c r="H172" s="271"/>
      <c r="I172" s="271"/>
      <c r="J172" s="103"/>
      <c r="K172" s="271"/>
      <c r="L172" s="103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12.0" customHeight="1">
      <c r="A173" s="271"/>
      <c r="B173" s="103"/>
      <c r="C173" s="271"/>
      <c r="D173" s="271"/>
      <c r="E173" s="271"/>
      <c r="F173" s="271"/>
      <c r="G173" s="271"/>
      <c r="H173" s="271"/>
      <c r="I173" s="271"/>
      <c r="J173" s="103"/>
      <c r="K173" s="271"/>
      <c r="L173" s="103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0" customHeight="1">
      <c r="A174" s="271"/>
      <c r="B174" s="103"/>
      <c r="C174" s="271"/>
      <c r="D174" s="271"/>
      <c r="E174" s="271"/>
      <c r="F174" s="271"/>
      <c r="G174" s="271"/>
      <c r="H174" s="271"/>
      <c r="I174" s="271"/>
      <c r="J174" s="103"/>
      <c r="K174" s="271"/>
      <c r="L174" s="103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0" customHeight="1">
      <c r="A175" s="271"/>
      <c r="B175" s="103"/>
      <c r="C175" s="271"/>
      <c r="D175" s="271"/>
      <c r="E175" s="271"/>
      <c r="F175" s="271"/>
      <c r="G175" s="271"/>
      <c r="H175" s="271"/>
      <c r="I175" s="271"/>
      <c r="J175" s="103"/>
      <c r="K175" s="271"/>
      <c r="L175" s="103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12.0" customHeight="1">
      <c r="A176" s="271"/>
      <c r="B176" s="103"/>
      <c r="C176" s="271"/>
      <c r="D176" s="271"/>
      <c r="E176" s="271"/>
      <c r="F176" s="271"/>
      <c r="G176" s="271"/>
      <c r="H176" s="271"/>
      <c r="I176" s="271"/>
      <c r="J176" s="103"/>
      <c r="K176" s="271"/>
      <c r="L176" s="103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0" customHeight="1">
      <c r="A177" s="271"/>
      <c r="B177" s="103"/>
      <c r="C177" s="271"/>
      <c r="D177" s="271"/>
      <c r="E177" s="271"/>
      <c r="F177" s="271"/>
      <c r="G177" s="271"/>
      <c r="H177" s="271"/>
      <c r="I177" s="271"/>
      <c r="J177" s="103"/>
      <c r="K177" s="271"/>
      <c r="L177" s="103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2.0" customHeight="1">
      <c r="A178" s="271"/>
      <c r="B178" s="103"/>
      <c r="C178" s="271"/>
      <c r="D178" s="271"/>
      <c r="E178" s="271"/>
      <c r="F178" s="271"/>
      <c r="G178" s="271"/>
      <c r="H178" s="271"/>
      <c r="I178" s="271"/>
      <c r="J178" s="103"/>
      <c r="K178" s="271"/>
      <c r="L178" s="103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2.0" customHeight="1">
      <c r="A179" s="271"/>
      <c r="B179" s="103"/>
      <c r="C179" s="271"/>
      <c r="D179" s="271"/>
      <c r="E179" s="271"/>
      <c r="F179" s="271"/>
      <c r="G179" s="271"/>
      <c r="H179" s="271"/>
      <c r="I179" s="271"/>
      <c r="J179" s="103"/>
      <c r="K179" s="271"/>
      <c r="L179" s="103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ht="12.0" customHeight="1">
      <c r="A180" s="271"/>
      <c r="B180" s="103"/>
      <c r="C180" s="271"/>
      <c r="D180" s="271"/>
      <c r="E180" s="271"/>
      <c r="F180" s="271"/>
      <c r="G180" s="271"/>
      <c r="H180" s="271"/>
      <c r="I180" s="271"/>
      <c r="J180" s="103"/>
      <c r="K180" s="271"/>
      <c r="L180" s="103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2.0" customHeight="1">
      <c r="A181" s="271"/>
      <c r="B181" s="103"/>
      <c r="C181" s="271"/>
      <c r="D181" s="271"/>
      <c r="E181" s="271"/>
      <c r="F181" s="271"/>
      <c r="G181" s="271"/>
      <c r="H181" s="271"/>
      <c r="I181" s="271"/>
      <c r="J181" s="103"/>
      <c r="K181" s="271"/>
      <c r="L181" s="103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2.0" customHeight="1">
      <c r="A182" s="271"/>
      <c r="B182" s="103"/>
      <c r="C182" s="271"/>
      <c r="D182" s="271"/>
      <c r="E182" s="271"/>
      <c r="F182" s="271"/>
      <c r="G182" s="271"/>
      <c r="H182" s="271"/>
      <c r="I182" s="271"/>
      <c r="J182" s="103"/>
      <c r="K182" s="271"/>
      <c r="L182" s="103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2.0" customHeight="1">
      <c r="A183" s="271"/>
      <c r="B183" s="103"/>
      <c r="C183" s="271"/>
      <c r="D183" s="271"/>
      <c r="E183" s="271"/>
      <c r="F183" s="271"/>
      <c r="G183" s="271"/>
      <c r="H183" s="271"/>
      <c r="I183" s="271"/>
      <c r="J183" s="103"/>
      <c r="K183" s="271"/>
      <c r="L183" s="103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12.0" customHeight="1">
      <c r="A184" s="271"/>
      <c r="B184" s="103"/>
      <c r="C184" s="271"/>
      <c r="D184" s="271"/>
      <c r="E184" s="271"/>
      <c r="F184" s="271"/>
      <c r="G184" s="271"/>
      <c r="H184" s="271"/>
      <c r="I184" s="271"/>
      <c r="J184" s="103"/>
      <c r="K184" s="271"/>
      <c r="L184" s="103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0" customHeight="1">
      <c r="A185" s="271"/>
      <c r="B185" s="103"/>
      <c r="C185" s="271"/>
      <c r="D185" s="271"/>
      <c r="E185" s="271"/>
      <c r="F185" s="271"/>
      <c r="G185" s="271"/>
      <c r="H185" s="271"/>
      <c r="I185" s="271"/>
      <c r="J185" s="103"/>
      <c r="K185" s="271"/>
      <c r="L185" s="103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0" customHeight="1">
      <c r="A186" s="271"/>
      <c r="B186" s="103"/>
      <c r="C186" s="271"/>
      <c r="D186" s="271"/>
      <c r="E186" s="271"/>
      <c r="F186" s="271"/>
      <c r="G186" s="271"/>
      <c r="H186" s="271"/>
      <c r="I186" s="271"/>
      <c r="J186" s="103"/>
      <c r="K186" s="271"/>
      <c r="L186" s="103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2.0" customHeight="1">
      <c r="A187" s="271"/>
      <c r="B187" s="103"/>
      <c r="C187" s="271"/>
      <c r="D187" s="271"/>
      <c r="E187" s="271"/>
      <c r="F187" s="271"/>
      <c r="G187" s="271"/>
      <c r="H187" s="271"/>
      <c r="I187" s="271"/>
      <c r="J187" s="103"/>
      <c r="K187" s="271"/>
      <c r="L187" s="103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2.0" customHeight="1">
      <c r="A188" s="271"/>
      <c r="B188" s="103"/>
      <c r="C188" s="271"/>
      <c r="D188" s="271"/>
      <c r="E188" s="271"/>
      <c r="F188" s="271"/>
      <c r="G188" s="271"/>
      <c r="H188" s="271"/>
      <c r="I188" s="271"/>
      <c r="J188" s="103"/>
      <c r="K188" s="271"/>
      <c r="L188" s="103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2.0" customHeight="1">
      <c r="A189" s="271"/>
      <c r="B189" s="103"/>
      <c r="C189" s="271"/>
      <c r="D189" s="271"/>
      <c r="E189" s="271"/>
      <c r="F189" s="271"/>
      <c r="G189" s="271"/>
      <c r="H189" s="271"/>
      <c r="I189" s="271"/>
      <c r="J189" s="103"/>
      <c r="K189" s="271"/>
      <c r="L189" s="103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2.0" customHeight="1">
      <c r="A190" s="271"/>
      <c r="B190" s="103"/>
      <c r="C190" s="271"/>
      <c r="D190" s="271"/>
      <c r="E190" s="271"/>
      <c r="F190" s="271"/>
      <c r="G190" s="271"/>
      <c r="H190" s="271"/>
      <c r="I190" s="271"/>
      <c r="J190" s="103"/>
      <c r="K190" s="271"/>
      <c r="L190" s="103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ht="12.0" customHeight="1">
      <c r="A191" s="271"/>
      <c r="B191" s="103"/>
      <c r="C191" s="271"/>
      <c r="D191" s="271"/>
      <c r="E191" s="271"/>
      <c r="F191" s="271"/>
      <c r="G191" s="271"/>
      <c r="H191" s="271"/>
      <c r="I191" s="271"/>
      <c r="J191" s="103"/>
      <c r="K191" s="271"/>
      <c r="L191" s="103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ht="12.0" customHeight="1">
      <c r="A192" s="271"/>
      <c r="B192" s="103"/>
      <c r="C192" s="271"/>
      <c r="D192" s="271"/>
      <c r="E192" s="271"/>
      <c r="F192" s="271"/>
      <c r="G192" s="271"/>
      <c r="H192" s="271"/>
      <c r="I192" s="271"/>
      <c r="J192" s="103"/>
      <c r="K192" s="271"/>
      <c r="L192" s="103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ht="12.0" customHeight="1">
      <c r="A193" s="271"/>
      <c r="B193" s="103"/>
      <c r="C193" s="271"/>
      <c r="D193" s="271"/>
      <c r="E193" s="271"/>
      <c r="F193" s="271"/>
      <c r="G193" s="271"/>
      <c r="H193" s="271"/>
      <c r="I193" s="271"/>
      <c r="J193" s="103"/>
      <c r="K193" s="271"/>
      <c r="L193" s="103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ht="12.0" customHeight="1">
      <c r="A194" s="271"/>
      <c r="B194" s="103"/>
      <c r="C194" s="271"/>
      <c r="D194" s="271"/>
      <c r="E194" s="271"/>
      <c r="F194" s="271"/>
      <c r="G194" s="271"/>
      <c r="H194" s="271"/>
      <c r="I194" s="271"/>
      <c r="J194" s="103"/>
      <c r="K194" s="271"/>
      <c r="L194" s="103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ht="12.0" customHeight="1">
      <c r="A195" s="271"/>
      <c r="B195" s="103"/>
      <c r="C195" s="271"/>
      <c r="D195" s="271"/>
      <c r="E195" s="271"/>
      <c r="F195" s="271"/>
      <c r="G195" s="271"/>
      <c r="H195" s="271"/>
      <c r="I195" s="271"/>
      <c r="J195" s="103"/>
      <c r="K195" s="271"/>
      <c r="L195" s="103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ht="12.0" customHeight="1">
      <c r="A196" s="271"/>
      <c r="B196" s="103"/>
      <c r="C196" s="271"/>
      <c r="D196" s="271"/>
      <c r="E196" s="271"/>
      <c r="F196" s="271"/>
      <c r="G196" s="271"/>
      <c r="H196" s="271"/>
      <c r="I196" s="271"/>
      <c r="J196" s="103"/>
      <c r="K196" s="271"/>
      <c r="L196" s="103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ht="12.0" customHeight="1">
      <c r="A197" s="271"/>
      <c r="B197" s="103"/>
      <c r="C197" s="271"/>
      <c r="D197" s="271"/>
      <c r="E197" s="271"/>
      <c r="F197" s="271"/>
      <c r="G197" s="271"/>
      <c r="H197" s="271"/>
      <c r="I197" s="271"/>
      <c r="J197" s="103"/>
      <c r="K197" s="271"/>
      <c r="L197" s="103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ht="12.0" customHeight="1">
      <c r="A198" s="271"/>
      <c r="B198" s="103"/>
      <c r="C198" s="271"/>
      <c r="D198" s="271"/>
      <c r="E198" s="271"/>
      <c r="F198" s="271"/>
      <c r="G198" s="271"/>
      <c r="H198" s="271"/>
      <c r="I198" s="271"/>
      <c r="J198" s="103"/>
      <c r="K198" s="271"/>
      <c r="L198" s="103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ht="12.0" customHeight="1">
      <c r="A199" s="271"/>
      <c r="B199" s="103"/>
      <c r="C199" s="271"/>
      <c r="D199" s="271"/>
      <c r="E199" s="271"/>
      <c r="F199" s="271"/>
      <c r="G199" s="271"/>
      <c r="H199" s="271"/>
      <c r="I199" s="271"/>
      <c r="J199" s="103"/>
      <c r="K199" s="271"/>
      <c r="L199" s="103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ht="12.0" customHeight="1">
      <c r="A200" s="271"/>
      <c r="B200" s="103"/>
      <c r="C200" s="271"/>
      <c r="D200" s="271"/>
      <c r="E200" s="271"/>
      <c r="F200" s="271"/>
      <c r="G200" s="271"/>
      <c r="H200" s="271"/>
      <c r="I200" s="271"/>
      <c r="J200" s="103"/>
      <c r="K200" s="271"/>
      <c r="L200" s="103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ht="12.0" customHeight="1">
      <c r="A201" s="271"/>
      <c r="B201" s="103"/>
      <c r="C201" s="271"/>
      <c r="D201" s="271"/>
      <c r="E201" s="271"/>
      <c r="F201" s="271"/>
      <c r="G201" s="271"/>
      <c r="H201" s="271"/>
      <c r="I201" s="271"/>
      <c r="J201" s="103"/>
      <c r="K201" s="271"/>
      <c r="L201" s="103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ht="12.0" customHeight="1">
      <c r="A202" s="271"/>
      <c r="B202" s="103"/>
      <c r="C202" s="271"/>
      <c r="D202" s="271"/>
      <c r="E202" s="271"/>
      <c r="F202" s="271"/>
      <c r="G202" s="271"/>
      <c r="H202" s="271"/>
      <c r="I202" s="271"/>
      <c r="J202" s="103"/>
      <c r="K202" s="271"/>
      <c r="L202" s="103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ht="12.0" customHeight="1">
      <c r="A203" s="271"/>
      <c r="B203" s="103"/>
      <c r="C203" s="271"/>
      <c r="D203" s="271"/>
      <c r="E203" s="271"/>
      <c r="F203" s="271"/>
      <c r="G203" s="271"/>
      <c r="H203" s="271"/>
      <c r="I203" s="271"/>
      <c r="J203" s="103"/>
      <c r="K203" s="271"/>
      <c r="L203" s="103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ht="12.0" customHeight="1">
      <c r="A204" s="271"/>
      <c r="B204" s="103"/>
      <c r="C204" s="271"/>
      <c r="D204" s="271"/>
      <c r="E204" s="271"/>
      <c r="F204" s="271"/>
      <c r="G204" s="271"/>
      <c r="H204" s="271"/>
      <c r="I204" s="271"/>
      <c r="J204" s="103"/>
      <c r="K204" s="271"/>
      <c r="L204" s="103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ht="12.0" customHeight="1">
      <c r="A205" s="271"/>
      <c r="B205" s="103"/>
      <c r="C205" s="271"/>
      <c r="D205" s="271"/>
      <c r="E205" s="271"/>
      <c r="F205" s="271"/>
      <c r="G205" s="271"/>
      <c r="H205" s="271"/>
      <c r="I205" s="271"/>
      <c r="J205" s="103"/>
      <c r="K205" s="271"/>
      <c r="L205" s="103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ht="12.0" customHeight="1">
      <c r="A206" s="271"/>
      <c r="B206" s="103"/>
      <c r="C206" s="271"/>
      <c r="D206" s="271"/>
      <c r="E206" s="271"/>
      <c r="F206" s="271"/>
      <c r="G206" s="271"/>
      <c r="H206" s="271"/>
      <c r="I206" s="271"/>
      <c r="J206" s="103"/>
      <c r="K206" s="271"/>
      <c r="L206" s="103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ht="12.0" customHeight="1">
      <c r="A207" s="271"/>
      <c r="B207" s="103"/>
      <c r="C207" s="271"/>
      <c r="D207" s="271"/>
      <c r="E207" s="271"/>
      <c r="F207" s="271"/>
      <c r="G207" s="271"/>
      <c r="H207" s="271"/>
      <c r="I207" s="271"/>
      <c r="J207" s="103"/>
      <c r="K207" s="271"/>
      <c r="L207" s="103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ht="12.0" customHeight="1">
      <c r="A208" s="271"/>
      <c r="B208" s="103"/>
      <c r="C208" s="271"/>
      <c r="D208" s="271"/>
      <c r="E208" s="271"/>
      <c r="F208" s="271"/>
      <c r="G208" s="271"/>
      <c r="H208" s="271"/>
      <c r="I208" s="271"/>
      <c r="J208" s="103"/>
      <c r="K208" s="271"/>
      <c r="L208" s="103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ht="12.0" customHeight="1">
      <c r="A209" s="271"/>
      <c r="B209" s="103"/>
      <c r="C209" s="271"/>
      <c r="D209" s="271"/>
      <c r="E209" s="271"/>
      <c r="F209" s="271"/>
      <c r="G209" s="271"/>
      <c r="H209" s="271"/>
      <c r="I209" s="271"/>
      <c r="J209" s="103"/>
      <c r="K209" s="271"/>
      <c r="L209" s="103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ht="12.0" customHeight="1">
      <c r="A210" s="271"/>
      <c r="B210" s="103"/>
      <c r="C210" s="271"/>
      <c r="D210" s="271"/>
      <c r="E210" s="271"/>
      <c r="F210" s="271"/>
      <c r="G210" s="271"/>
      <c r="H210" s="271"/>
      <c r="I210" s="271"/>
      <c r="J210" s="103"/>
      <c r="K210" s="271"/>
      <c r="L210" s="103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ht="12.0" customHeight="1">
      <c r="A211" s="271"/>
      <c r="B211" s="103"/>
      <c r="C211" s="271"/>
      <c r="D211" s="271"/>
      <c r="E211" s="271"/>
      <c r="F211" s="271"/>
      <c r="G211" s="271"/>
      <c r="H211" s="271"/>
      <c r="I211" s="271"/>
      <c r="J211" s="103"/>
      <c r="K211" s="271"/>
      <c r="L211" s="103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ht="12.0" customHeight="1">
      <c r="A212" s="271"/>
      <c r="B212" s="103"/>
      <c r="C212" s="271"/>
      <c r="D212" s="271"/>
      <c r="E212" s="271"/>
      <c r="F212" s="271"/>
      <c r="G212" s="271"/>
      <c r="H212" s="271"/>
      <c r="I212" s="271"/>
      <c r="J212" s="103"/>
      <c r="K212" s="271"/>
      <c r="L212" s="103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ht="12.0" customHeight="1">
      <c r="A213" s="271"/>
      <c r="B213" s="103"/>
      <c r="C213" s="271"/>
      <c r="D213" s="271"/>
      <c r="E213" s="271"/>
      <c r="F213" s="271"/>
      <c r="G213" s="271"/>
      <c r="H213" s="271"/>
      <c r="I213" s="271"/>
      <c r="J213" s="103"/>
      <c r="K213" s="271"/>
      <c r="L213" s="103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ht="12.0" customHeight="1">
      <c r="A214" s="271"/>
      <c r="B214" s="103"/>
      <c r="C214" s="271"/>
      <c r="D214" s="271"/>
      <c r="E214" s="271"/>
      <c r="F214" s="271"/>
      <c r="G214" s="271"/>
      <c r="H214" s="271"/>
      <c r="I214" s="271"/>
      <c r="J214" s="103"/>
      <c r="K214" s="271"/>
      <c r="L214" s="103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ht="12.0" customHeight="1">
      <c r="A215" s="271"/>
      <c r="B215" s="103"/>
      <c r="C215" s="271"/>
      <c r="D215" s="271"/>
      <c r="E215" s="271"/>
      <c r="F215" s="271"/>
      <c r="G215" s="271"/>
      <c r="H215" s="271"/>
      <c r="I215" s="271"/>
      <c r="J215" s="103"/>
      <c r="K215" s="271"/>
      <c r="L215" s="103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ht="12.0" customHeight="1">
      <c r="A216" s="271"/>
      <c r="B216" s="103"/>
      <c r="C216" s="271"/>
      <c r="D216" s="271"/>
      <c r="E216" s="271"/>
      <c r="F216" s="271"/>
      <c r="G216" s="271"/>
      <c r="H216" s="271"/>
      <c r="I216" s="271"/>
      <c r="J216" s="103"/>
      <c r="K216" s="271"/>
      <c r="L216" s="103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ht="12.0" customHeight="1">
      <c r="A217" s="271"/>
      <c r="B217" s="103"/>
      <c r="C217" s="271"/>
      <c r="D217" s="271"/>
      <c r="E217" s="271"/>
      <c r="F217" s="271"/>
      <c r="G217" s="271"/>
      <c r="H217" s="271"/>
      <c r="I217" s="271"/>
      <c r="J217" s="103"/>
      <c r="K217" s="271"/>
      <c r="L217" s="103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ht="12.0" customHeight="1">
      <c r="A218" s="271"/>
      <c r="B218" s="103"/>
      <c r="C218" s="271"/>
      <c r="D218" s="271"/>
      <c r="E218" s="271"/>
      <c r="F218" s="271"/>
      <c r="G218" s="271"/>
      <c r="H218" s="271"/>
      <c r="I218" s="271"/>
      <c r="J218" s="103"/>
      <c r="K218" s="271"/>
      <c r="L218" s="103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ht="12.0" customHeight="1">
      <c r="A219" s="271"/>
      <c r="B219" s="103"/>
      <c r="C219" s="271"/>
      <c r="D219" s="271"/>
      <c r="E219" s="271"/>
      <c r="F219" s="271"/>
      <c r="G219" s="271"/>
      <c r="H219" s="271"/>
      <c r="I219" s="271"/>
      <c r="J219" s="103"/>
      <c r="K219" s="271"/>
      <c r="L219" s="103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ht="12.0" customHeight="1">
      <c r="A220" s="271"/>
      <c r="B220" s="103"/>
      <c r="C220" s="271"/>
      <c r="D220" s="271"/>
      <c r="E220" s="271"/>
      <c r="F220" s="271"/>
      <c r="G220" s="271"/>
      <c r="H220" s="271"/>
      <c r="I220" s="271"/>
      <c r="J220" s="103"/>
      <c r="K220" s="271"/>
      <c r="L220" s="103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ht="12.0" customHeight="1">
      <c r="A221" s="271"/>
      <c r="B221" s="103"/>
      <c r="C221" s="271"/>
      <c r="D221" s="271"/>
      <c r="E221" s="271"/>
      <c r="F221" s="271"/>
      <c r="G221" s="271"/>
      <c r="H221" s="271"/>
      <c r="I221" s="271"/>
      <c r="J221" s="103"/>
      <c r="K221" s="271"/>
      <c r="L221" s="103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ht="12.0" customHeight="1">
      <c r="A222" s="271"/>
      <c r="B222" s="103"/>
      <c r="C222" s="271"/>
      <c r="D222" s="271"/>
      <c r="E222" s="271"/>
      <c r="F222" s="271"/>
      <c r="G222" s="271"/>
      <c r="H222" s="271"/>
      <c r="I222" s="271"/>
      <c r="J222" s="103"/>
      <c r="K222" s="271"/>
      <c r="L222" s="103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ht="12.0" customHeight="1">
      <c r="A223" s="271"/>
      <c r="B223" s="103"/>
      <c r="C223" s="271"/>
      <c r="D223" s="271"/>
      <c r="E223" s="271"/>
      <c r="F223" s="271"/>
      <c r="G223" s="271"/>
      <c r="H223" s="271"/>
      <c r="I223" s="271"/>
      <c r="J223" s="103"/>
      <c r="K223" s="271"/>
      <c r="L223" s="103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ht="12.0" customHeight="1">
      <c r="A224" s="271"/>
      <c r="B224" s="103"/>
      <c r="C224" s="271"/>
      <c r="D224" s="271"/>
      <c r="E224" s="271"/>
      <c r="F224" s="271"/>
      <c r="G224" s="271"/>
      <c r="H224" s="271"/>
      <c r="I224" s="271"/>
      <c r="J224" s="103"/>
      <c r="K224" s="271"/>
      <c r="L224" s="103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ht="12.0" customHeight="1">
      <c r="A225" s="271"/>
      <c r="B225" s="103"/>
      <c r="C225" s="271"/>
      <c r="D225" s="271"/>
      <c r="E225" s="271"/>
      <c r="F225" s="271"/>
      <c r="G225" s="271"/>
      <c r="H225" s="271"/>
      <c r="I225" s="271"/>
      <c r="J225" s="103"/>
      <c r="K225" s="271"/>
      <c r="L225" s="103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ht="12.0" customHeight="1">
      <c r="A226" s="271"/>
      <c r="B226" s="103"/>
      <c r="C226" s="271"/>
      <c r="D226" s="271"/>
      <c r="E226" s="271"/>
      <c r="F226" s="271"/>
      <c r="G226" s="271"/>
      <c r="H226" s="271"/>
      <c r="I226" s="271"/>
      <c r="J226" s="103"/>
      <c r="K226" s="271"/>
      <c r="L226" s="103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ht="12.0" customHeight="1">
      <c r="A227" s="271"/>
      <c r="B227" s="103"/>
      <c r="C227" s="271"/>
      <c r="D227" s="271"/>
      <c r="E227" s="271"/>
      <c r="F227" s="271"/>
      <c r="G227" s="271"/>
      <c r="H227" s="271"/>
      <c r="I227" s="271"/>
      <c r="J227" s="103"/>
      <c r="K227" s="271"/>
      <c r="L227" s="103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ht="12.0" customHeight="1">
      <c r="A228" s="271"/>
      <c r="B228" s="103"/>
      <c r="C228" s="271"/>
      <c r="D228" s="271"/>
      <c r="E228" s="271"/>
      <c r="F228" s="271"/>
      <c r="G228" s="271"/>
      <c r="H228" s="271"/>
      <c r="I228" s="271"/>
      <c r="J228" s="103"/>
      <c r="K228" s="271"/>
      <c r="L228" s="103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ht="12.0" customHeight="1">
      <c r="A229" s="271"/>
      <c r="B229" s="103"/>
      <c r="C229" s="271"/>
      <c r="D229" s="271"/>
      <c r="E229" s="271"/>
      <c r="F229" s="271"/>
      <c r="G229" s="271"/>
      <c r="H229" s="271"/>
      <c r="I229" s="271"/>
      <c r="J229" s="103"/>
      <c r="K229" s="271"/>
      <c r="L229" s="103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ht="12.0" customHeight="1">
      <c r="A230" s="271"/>
      <c r="B230" s="103"/>
      <c r="C230" s="271"/>
      <c r="D230" s="271"/>
      <c r="E230" s="271"/>
      <c r="F230" s="271"/>
      <c r="G230" s="271"/>
      <c r="H230" s="271"/>
      <c r="I230" s="271"/>
      <c r="J230" s="103"/>
      <c r="K230" s="271"/>
      <c r="L230" s="103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ht="12.0" customHeight="1">
      <c r="A231" s="271"/>
      <c r="B231" s="103"/>
      <c r="C231" s="271"/>
      <c r="D231" s="271"/>
      <c r="E231" s="271"/>
      <c r="F231" s="271"/>
      <c r="G231" s="271"/>
      <c r="H231" s="271"/>
      <c r="I231" s="271"/>
      <c r="J231" s="103"/>
      <c r="K231" s="271"/>
      <c r="L231" s="103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ht="12.0" customHeight="1">
      <c r="A232" s="271"/>
      <c r="B232" s="103"/>
      <c r="C232" s="271"/>
      <c r="D232" s="271"/>
      <c r="E232" s="271"/>
      <c r="F232" s="271"/>
      <c r="G232" s="271"/>
      <c r="H232" s="271"/>
      <c r="I232" s="271"/>
      <c r="J232" s="103"/>
      <c r="K232" s="271"/>
      <c r="L232" s="103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ht="12.0" customHeight="1">
      <c r="A233" s="271"/>
      <c r="B233" s="103"/>
      <c r="C233" s="271"/>
      <c r="D233" s="271"/>
      <c r="E233" s="271"/>
      <c r="F233" s="271"/>
      <c r="G233" s="271"/>
      <c r="H233" s="271"/>
      <c r="I233" s="271"/>
      <c r="J233" s="103"/>
      <c r="K233" s="271"/>
      <c r="L233" s="103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ht="12.0" customHeight="1">
      <c r="A234" s="271"/>
      <c r="B234" s="103"/>
      <c r="C234" s="271"/>
      <c r="D234" s="271"/>
      <c r="E234" s="271"/>
      <c r="F234" s="271"/>
      <c r="G234" s="271"/>
      <c r="H234" s="271"/>
      <c r="I234" s="271"/>
      <c r="J234" s="103"/>
      <c r="K234" s="271"/>
      <c r="L234" s="103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ht="12.0" customHeight="1">
      <c r="A235" s="271"/>
      <c r="B235" s="103"/>
      <c r="C235" s="271"/>
      <c r="D235" s="271"/>
      <c r="E235" s="271"/>
      <c r="F235" s="271"/>
      <c r="G235" s="271"/>
      <c r="H235" s="271"/>
      <c r="I235" s="271"/>
      <c r="J235" s="103"/>
      <c r="K235" s="271"/>
      <c r="L235" s="103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ht="12.0" customHeight="1">
      <c r="A236" s="271"/>
      <c r="B236" s="103"/>
      <c r="C236" s="271"/>
      <c r="D236" s="271"/>
      <c r="E236" s="271"/>
      <c r="F236" s="271"/>
      <c r="G236" s="271"/>
      <c r="H236" s="271"/>
      <c r="I236" s="271"/>
      <c r="J236" s="103"/>
      <c r="K236" s="271"/>
      <c r="L236" s="103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2.0" customHeight="1">
      <c r="A237" s="271"/>
      <c r="B237" s="103"/>
      <c r="C237" s="271"/>
      <c r="D237" s="271"/>
      <c r="E237" s="271"/>
      <c r="F237" s="271"/>
      <c r="G237" s="271"/>
      <c r="H237" s="271"/>
      <c r="I237" s="271"/>
      <c r="J237" s="103"/>
      <c r="K237" s="271"/>
      <c r="L237" s="103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2.0" customHeight="1">
      <c r="A238" s="271"/>
      <c r="B238" s="103"/>
      <c r="C238" s="271"/>
      <c r="D238" s="271"/>
      <c r="E238" s="271"/>
      <c r="F238" s="271"/>
      <c r="G238" s="271"/>
      <c r="H238" s="271"/>
      <c r="I238" s="271"/>
      <c r="J238" s="103"/>
      <c r="K238" s="271"/>
      <c r="L238" s="103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2.0" customHeight="1">
      <c r="A239" s="271"/>
      <c r="B239" s="103"/>
      <c r="C239" s="271"/>
      <c r="D239" s="271"/>
      <c r="E239" s="271"/>
      <c r="F239" s="271"/>
      <c r="G239" s="271"/>
      <c r="H239" s="271"/>
      <c r="I239" s="271"/>
      <c r="J239" s="103"/>
      <c r="K239" s="271"/>
      <c r="L239" s="103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12.0" customHeight="1">
      <c r="A240" s="271"/>
      <c r="B240" s="103"/>
      <c r="C240" s="271"/>
      <c r="D240" s="271"/>
      <c r="E240" s="271"/>
      <c r="F240" s="271"/>
      <c r="G240" s="271"/>
      <c r="H240" s="271"/>
      <c r="I240" s="271"/>
      <c r="J240" s="103"/>
      <c r="K240" s="271"/>
      <c r="L240" s="103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12.0" customHeight="1">
      <c r="A241" s="271"/>
      <c r="B241" s="103"/>
      <c r="C241" s="271"/>
      <c r="D241" s="271"/>
      <c r="E241" s="271"/>
      <c r="F241" s="271"/>
      <c r="G241" s="271"/>
      <c r="H241" s="271"/>
      <c r="I241" s="271"/>
      <c r="J241" s="103"/>
      <c r="K241" s="271"/>
      <c r="L241" s="103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12.0" customHeight="1">
      <c r="A242" s="271"/>
      <c r="B242" s="103"/>
      <c r="C242" s="271"/>
      <c r="D242" s="271"/>
      <c r="E242" s="271"/>
      <c r="F242" s="271"/>
      <c r="G242" s="271"/>
      <c r="H242" s="271"/>
      <c r="I242" s="271"/>
      <c r="J242" s="103"/>
      <c r="K242" s="271"/>
      <c r="L242" s="103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2.0" customHeight="1">
      <c r="A243" s="271"/>
      <c r="B243" s="103"/>
      <c r="C243" s="271"/>
      <c r="D243" s="271"/>
      <c r="E243" s="271"/>
      <c r="F243" s="271"/>
      <c r="G243" s="271"/>
      <c r="H243" s="271"/>
      <c r="I243" s="271"/>
      <c r="J243" s="103"/>
      <c r="K243" s="271"/>
      <c r="L243" s="103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2.0" customHeight="1">
      <c r="A244" s="271"/>
      <c r="B244" s="103"/>
      <c r="C244" s="271"/>
      <c r="D244" s="271"/>
      <c r="E244" s="271"/>
      <c r="F244" s="271"/>
      <c r="G244" s="271"/>
      <c r="H244" s="271"/>
      <c r="I244" s="271"/>
      <c r="J244" s="103"/>
      <c r="K244" s="271"/>
      <c r="L244" s="103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2.0" customHeight="1">
      <c r="A245" s="271"/>
      <c r="B245" s="103"/>
      <c r="C245" s="271"/>
      <c r="D245" s="271"/>
      <c r="E245" s="271"/>
      <c r="F245" s="271"/>
      <c r="G245" s="271"/>
      <c r="H245" s="271"/>
      <c r="I245" s="271"/>
      <c r="J245" s="103"/>
      <c r="K245" s="271"/>
      <c r="L245" s="103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2.0" customHeight="1">
      <c r="A246" s="271"/>
      <c r="B246" s="103"/>
      <c r="C246" s="271"/>
      <c r="D246" s="271"/>
      <c r="E246" s="271"/>
      <c r="F246" s="271"/>
      <c r="G246" s="271"/>
      <c r="H246" s="271"/>
      <c r="I246" s="271"/>
      <c r="J246" s="103"/>
      <c r="K246" s="271"/>
      <c r="L246" s="103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ht="12.0" customHeight="1">
      <c r="A247" s="271"/>
      <c r="B247" s="103"/>
      <c r="C247" s="271"/>
      <c r="D247" s="271"/>
      <c r="E247" s="271"/>
      <c r="F247" s="271"/>
      <c r="G247" s="271"/>
      <c r="H247" s="271"/>
      <c r="I247" s="271"/>
      <c r="J247" s="103"/>
      <c r="K247" s="271"/>
      <c r="L247" s="103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2.0" customHeight="1">
      <c r="A248" s="271"/>
      <c r="B248" s="103"/>
      <c r="C248" s="271"/>
      <c r="D248" s="271"/>
      <c r="E248" s="271"/>
      <c r="F248" s="271"/>
      <c r="G248" s="271"/>
      <c r="H248" s="271"/>
      <c r="I248" s="271"/>
      <c r="J248" s="103"/>
      <c r="K248" s="271"/>
      <c r="L248" s="103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2.0" customHeight="1">
      <c r="A249" s="271"/>
      <c r="B249" s="103"/>
      <c r="C249" s="271"/>
      <c r="D249" s="271"/>
      <c r="E249" s="271"/>
      <c r="F249" s="271"/>
      <c r="G249" s="271"/>
      <c r="H249" s="271"/>
      <c r="I249" s="271"/>
      <c r="J249" s="103"/>
      <c r="K249" s="271"/>
      <c r="L249" s="103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2.0" customHeight="1">
      <c r="A250" s="271"/>
      <c r="B250" s="103"/>
      <c r="C250" s="271"/>
      <c r="D250" s="271"/>
      <c r="E250" s="271"/>
      <c r="F250" s="271"/>
      <c r="G250" s="271"/>
      <c r="H250" s="271"/>
      <c r="I250" s="271"/>
      <c r="J250" s="103"/>
      <c r="K250" s="271"/>
      <c r="L250" s="103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2.0" customHeight="1">
      <c r="A251" s="271"/>
      <c r="B251" s="103"/>
      <c r="C251" s="271"/>
      <c r="D251" s="271"/>
      <c r="E251" s="271"/>
      <c r="F251" s="271"/>
      <c r="G251" s="271"/>
      <c r="H251" s="271"/>
      <c r="I251" s="271"/>
      <c r="J251" s="103"/>
      <c r="K251" s="271"/>
      <c r="L251" s="103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2.0" customHeight="1">
      <c r="A252" s="271"/>
      <c r="B252" s="103"/>
      <c r="C252" s="271"/>
      <c r="D252" s="271"/>
      <c r="E252" s="271"/>
      <c r="F252" s="271"/>
      <c r="G252" s="271"/>
      <c r="H252" s="271"/>
      <c r="I252" s="271"/>
      <c r="J252" s="103"/>
      <c r="K252" s="271"/>
      <c r="L252" s="103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2.0" customHeight="1">
      <c r="A253" s="271"/>
      <c r="B253" s="103"/>
      <c r="C253" s="271"/>
      <c r="D253" s="271"/>
      <c r="E253" s="271"/>
      <c r="F253" s="271"/>
      <c r="G253" s="271"/>
      <c r="H253" s="271"/>
      <c r="I253" s="271"/>
      <c r="J253" s="103"/>
      <c r="K253" s="271"/>
      <c r="L253" s="103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2.0" customHeight="1">
      <c r="A254" s="271"/>
      <c r="B254" s="103"/>
      <c r="C254" s="271"/>
      <c r="D254" s="271"/>
      <c r="E254" s="271"/>
      <c r="F254" s="271"/>
      <c r="G254" s="271"/>
      <c r="H254" s="271"/>
      <c r="I254" s="271"/>
      <c r="J254" s="103"/>
      <c r="K254" s="271"/>
      <c r="L254" s="103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2.0" customHeight="1">
      <c r="A255" s="271"/>
      <c r="B255" s="103"/>
      <c r="C255" s="271"/>
      <c r="D255" s="271"/>
      <c r="E255" s="271"/>
      <c r="F255" s="271"/>
      <c r="G255" s="271"/>
      <c r="H255" s="271"/>
      <c r="I255" s="271"/>
      <c r="J255" s="103"/>
      <c r="K255" s="271"/>
      <c r="L255" s="103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2.0" customHeight="1">
      <c r="A256" s="271"/>
      <c r="B256" s="103"/>
      <c r="C256" s="271"/>
      <c r="D256" s="271"/>
      <c r="E256" s="271"/>
      <c r="F256" s="271"/>
      <c r="G256" s="271"/>
      <c r="H256" s="271"/>
      <c r="I256" s="271"/>
      <c r="J256" s="103"/>
      <c r="K256" s="271"/>
      <c r="L256" s="103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2.0" customHeight="1">
      <c r="A257" s="271"/>
      <c r="B257" s="103"/>
      <c r="C257" s="271"/>
      <c r="D257" s="271"/>
      <c r="E257" s="271"/>
      <c r="F257" s="271"/>
      <c r="G257" s="271"/>
      <c r="H257" s="271"/>
      <c r="I257" s="271"/>
      <c r="J257" s="103"/>
      <c r="K257" s="271"/>
      <c r="L257" s="103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ht="12.0" customHeight="1">
      <c r="A258" s="271"/>
      <c r="B258" s="103"/>
      <c r="C258" s="271"/>
      <c r="D258" s="271"/>
      <c r="E258" s="271"/>
      <c r="F258" s="271"/>
      <c r="G258" s="271"/>
      <c r="H258" s="271"/>
      <c r="I258" s="271"/>
      <c r="J258" s="103"/>
      <c r="K258" s="271"/>
      <c r="L258" s="103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ht="12.0" customHeight="1">
      <c r="A259" s="271"/>
      <c r="B259" s="103"/>
      <c r="C259" s="271"/>
      <c r="D259" s="271"/>
      <c r="E259" s="271"/>
      <c r="F259" s="271"/>
      <c r="G259" s="271"/>
      <c r="H259" s="271"/>
      <c r="I259" s="271"/>
      <c r="J259" s="103"/>
      <c r="K259" s="271"/>
      <c r="L259" s="103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ht="12.0" customHeight="1">
      <c r="A260" s="271"/>
      <c r="B260" s="103"/>
      <c r="C260" s="271"/>
      <c r="D260" s="271"/>
      <c r="E260" s="271"/>
      <c r="F260" s="271"/>
      <c r="G260" s="271"/>
      <c r="H260" s="271"/>
      <c r="I260" s="271"/>
      <c r="J260" s="103"/>
      <c r="K260" s="271"/>
      <c r="L260" s="103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ht="12.0" customHeight="1">
      <c r="A261" s="271"/>
      <c r="B261" s="103"/>
      <c r="C261" s="271"/>
      <c r="D261" s="271"/>
      <c r="E261" s="271"/>
      <c r="F261" s="271"/>
      <c r="G261" s="271"/>
      <c r="H261" s="271"/>
      <c r="I261" s="271"/>
      <c r="J261" s="103"/>
      <c r="K261" s="271"/>
      <c r="L261" s="103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ht="12.0" customHeight="1">
      <c r="A262" s="271"/>
      <c r="B262" s="103"/>
      <c r="C262" s="271"/>
      <c r="D262" s="271"/>
      <c r="E262" s="271"/>
      <c r="F262" s="271"/>
      <c r="G262" s="271"/>
      <c r="H262" s="271"/>
      <c r="I262" s="271"/>
      <c r="J262" s="103"/>
      <c r="K262" s="271"/>
      <c r="L262" s="103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ht="12.0" customHeight="1">
      <c r="A263" s="271"/>
      <c r="B263" s="103"/>
      <c r="C263" s="271"/>
      <c r="D263" s="271"/>
      <c r="E263" s="271"/>
      <c r="F263" s="271"/>
      <c r="G263" s="271"/>
      <c r="H263" s="271"/>
      <c r="I263" s="271"/>
      <c r="J263" s="103"/>
      <c r="K263" s="271"/>
      <c r="L263" s="103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ht="12.0" customHeight="1">
      <c r="A264" s="271"/>
      <c r="B264" s="103"/>
      <c r="C264" s="271"/>
      <c r="D264" s="271"/>
      <c r="E264" s="271"/>
      <c r="F264" s="271"/>
      <c r="G264" s="271"/>
      <c r="H264" s="271"/>
      <c r="I264" s="271"/>
      <c r="J264" s="103"/>
      <c r="K264" s="271"/>
      <c r="L264" s="103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ht="12.0" customHeight="1">
      <c r="A265" s="271"/>
      <c r="B265" s="103"/>
      <c r="C265" s="271"/>
      <c r="D265" s="271"/>
      <c r="E265" s="271"/>
      <c r="F265" s="271"/>
      <c r="G265" s="271"/>
      <c r="H265" s="271"/>
      <c r="I265" s="271"/>
      <c r="J265" s="103"/>
      <c r="K265" s="271"/>
      <c r="L265" s="103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ht="12.0" customHeight="1">
      <c r="A266" s="271"/>
      <c r="B266" s="103"/>
      <c r="C266" s="271"/>
      <c r="D266" s="271"/>
      <c r="E266" s="271"/>
      <c r="F266" s="271"/>
      <c r="G266" s="271"/>
      <c r="H266" s="271"/>
      <c r="I266" s="271"/>
      <c r="J266" s="103"/>
      <c r="K266" s="271"/>
      <c r="L266" s="103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ht="12.0" customHeight="1">
      <c r="A267" s="271"/>
      <c r="B267" s="103"/>
      <c r="C267" s="271"/>
      <c r="D267" s="271"/>
      <c r="E267" s="271"/>
      <c r="F267" s="271"/>
      <c r="G267" s="271"/>
      <c r="H267" s="271"/>
      <c r="I267" s="271"/>
      <c r="J267" s="103"/>
      <c r="K267" s="271"/>
      <c r="L267" s="103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ht="12.0" customHeight="1">
      <c r="A268" s="271"/>
      <c r="B268" s="103"/>
      <c r="C268" s="271"/>
      <c r="D268" s="271"/>
      <c r="E268" s="271"/>
      <c r="F268" s="271"/>
      <c r="G268" s="271"/>
      <c r="H268" s="271"/>
      <c r="I268" s="271"/>
      <c r="J268" s="103"/>
      <c r="K268" s="271"/>
      <c r="L268" s="103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ht="12.0" customHeight="1">
      <c r="A269" s="271"/>
      <c r="B269" s="103"/>
      <c r="C269" s="271"/>
      <c r="D269" s="271"/>
      <c r="E269" s="271"/>
      <c r="F269" s="271"/>
      <c r="G269" s="271"/>
      <c r="H269" s="271"/>
      <c r="I269" s="271"/>
      <c r="J269" s="103"/>
      <c r="K269" s="271"/>
      <c r="L269" s="103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ht="12.0" customHeight="1">
      <c r="A270" s="271"/>
      <c r="B270" s="103"/>
      <c r="C270" s="271"/>
      <c r="D270" s="271"/>
      <c r="E270" s="271"/>
      <c r="F270" s="271"/>
      <c r="G270" s="271"/>
      <c r="H270" s="271"/>
      <c r="I270" s="271"/>
      <c r="J270" s="103"/>
      <c r="K270" s="271"/>
      <c r="L270" s="103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ht="12.0" customHeight="1">
      <c r="A271" s="271"/>
      <c r="B271" s="103"/>
      <c r="C271" s="271"/>
      <c r="D271" s="271"/>
      <c r="E271" s="271"/>
      <c r="F271" s="271"/>
      <c r="G271" s="271"/>
      <c r="H271" s="271"/>
      <c r="I271" s="271"/>
      <c r="J271" s="103"/>
      <c r="K271" s="271"/>
      <c r="L271" s="103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ht="12.0" customHeight="1">
      <c r="A272" s="271"/>
      <c r="B272" s="103"/>
      <c r="C272" s="271"/>
      <c r="D272" s="271"/>
      <c r="E272" s="271"/>
      <c r="F272" s="271"/>
      <c r="G272" s="271"/>
      <c r="H272" s="271"/>
      <c r="I272" s="271"/>
      <c r="J272" s="103"/>
      <c r="K272" s="271"/>
      <c r="L272" s="103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ht="12.0" customHeight="1">
      <c r="A273" s="271"/>
      <c r="B273" s="103"/>
      <c r="C273" s="271"/>
      <c r="D273" s="271"/>
      <c r="E273" s="271"/>
      <c r="F273" s="271"/>
      <c r="G273" s="271"/>
      <c r="H273" s="271"/>
      <c r="I273" s="271"/>
      <c r="J273" s="103"/>
      <c r="K273" s="271"/>
      <c r="L273" s="103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ht="12.0" customHeight="1">
      <c r="A274" s="271"/>
      <c r="B274" s="103"/>
      <c r="C274" s="271"/>
      <c r="D274" s="271"/>
      <c r="E274" s="271"/>
      <c r="F274" s="271"/>
      <c r="G274" s="271"/>
      <c r="H274" s="271"/>
      <c r="I274" s="271"/>
      <c r="J274" s="103"/>
      <c r="K274" s="271"/>
      <c r="L274" s="103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ht="12.0" customHeight="1">
      <c r="A275" s="271"/>
      <c r="B275" s="103"/>
      <c r="C275" s="271"/>
      <c r="D275" s="271"/>
      <c r="E275" s="271"/>
      <c r="F275" s="271"/>
      <c r="G275" s="271"/>
      <c r="H275" s="271"/>
      <c r="I275" s="271"/>
      <c r="J275" s="103"/>
      <c r="K275" s="271"/>
      <c r="L275" s="103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ht="12.0" customHeight="1">
      <c r="A276" s="271"/>
      <c r="B276" s="103"/>
      <c r="C276" s="271"/>
      <c r="D276" s="271"/>
      <c r="E276" s="271"/>
      <c r="F276" s="271"/>
      <c r="G276" s="271"/>
      <c r="H276" s="271"/>
      <c r="I276" s="271"/>
      <c r="J276" s="103"/>
      <c r="K276" s="271"/>
      <c r="L276" s="103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ht="12.0" customHeight="1">
      <c r="A277" s="271"/>
      <c r="B277" s="103"/>
      <c r="C277" s="271"/>
      <c r="D277" s="271"/>
      <c r="E277" s="271"/>
      <c r="F277" s="271"/>
      <c r="G277" s="271"/>
      <c r="H277" s="271"/>
      <c r="I277" s="271"/>
      <c r="J277" s="103"/>
      <c r="K277" s="271"/>
      <c r="L277" s="103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ht="12.0" customHeight="1">
      <c r="A278" s="271"/>
      <c r="B278" s="103"/>
      <c r="C278" s="271"/>
      <c r="D278" s="271"/>
      <c r="E278" s="271"/>
      <c r="F278" s="271"/>
      <c r="G278" s="271"/>
      <c r="H278" s="271"/>
      <c r="I278" s="271"/>
      <c r="J278" s="103"/>
      <c r="K278" s="271"/>
      <c r="L278" s="103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ht="12.0" customHeight="1">
      <c r="A279" s="271"/>
      <c r="B279" s="103"/>
      <c r="C279" s="271"/>
      <c r="D279" s="271"/>
      <c r="E279" s="271"/>
      <c r="F279" s="271"/>
      <c r="G279" s="271"/>
      <c r="H279" s="271"/>
      <c r="I279" s="271"/>
      <c r="J279" s="103"/>
      <c r="K279" s="271"/>
      <c r="L279" s="103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ht="12.0" customHeight="1">
      <c r="A280" s="271"/>
      <c r="B280" s="103"/>
      <c r="C280" s="271"/>
      <c r="D280" s="271"/>
      <c r="E280" s="271"/>
      <c r="F280" s="271"/>
      <c r="G280" s="271"/>
      <c r="H280" s="271"/>
      <c r="I280" s="271"/>
      <c r="J280" s="103"/>
      <c r="K280" s="271"/>
      <c r="L280" s="103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ht="12.0" customHeight="1">
      <c r="A281" s="271"/>
      <c r="B281" s="103"/>
      <c r="C281" s="271"/>
      <c r="D281" s="271"/>
      <c r="E281" s="271"/>
      <c r="F281" s="271"/>
      <c r="G281" s="271"/>
      <c r="H281" s="271"/>
      <c r="I281" s="271"/>
      <c r="J281" s="103"/>
      <c r="K281" s="271"/>
      <c r="L281" s="103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ht="12.0" customHeight="1">
      <c r="A282" s="271"/>
      <c r="B282" s="103"/>
      <c r="C282" s="271"/>
      <c r="D282" s="271"/>
      <c r="E282" s="271"/>
      <c r="F282" s="271"/>
      <c r="G282" s="271"/>
      <c r="H282" s="271"/>
      <c r="I282" s="271"/>
      <c r="J282" s="103"/>
      <c r="K282" s="271"/>
      <c r="L282" s="103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ht="12.0" customHeight="1">
      <c r="A283" s="271"/>
      <c r="B283" s="103"/>
      <c r="C283" s="271"/>
      <c r="D283" s="271"/>
      <c r="E283" s="271"/>
      <c r="F283" s="271"/>
      <c r="G283" s="271"/>
      <c r="H283" s="271"/>
      <c r="I283" s="271"/>
      <c r="J283" s="103"/>
      <c r="K283" s="271"/>
      <c r="L283" s="103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ht="12.0" customHeight="1">
      <c r="A284" s="271"/>
      <c r="B284" s="103"/>
      <c r="C284" s="271"/>
      <c r="D284" s="271"/>
      <c r="E284" s="271"/>
      <c r="F284" s="271"/>
      <c r="G284" s="271"/>
      <c r="H284" s="271"/>
      <c r="I284" s="271"/>
      <c r="J284" s="103"/>
      <c r="K284" s="271"/>
      <c r="L284" s="103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ht="12.0" customHeight="1">
      <c r="A285" s="271"/>
      <c r="B285" s="103"/>
      <c r="C285" s="271"/>
      <c r="D285" s="271"/>
      <c r="E285" s="271"/>
      <c r="F285" s="271"/>
      <c r="G285" s="271"/>
      <c r="H285" s="271"/>
      <c r="I285" s="271"/>
      <c r="J285" s="103"/>
      <c r="K285" s="271"/>
      <c r="L285" s="103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ht="12.0" customHeight="1">
      <c r="A286" s="271"/>
      <c r="B286" s="103"/>
      <c r="C286" s="271"/>
      <c r="D286" s="271"/>
      <c r="E286" s="271"/>
      <c r="F286" s="271"/>
      <c r="G286" s="271"/>
      <c r="H286" s="271"/>
      <c r="I286" s="271"/>
      <c r="J286" s="103"/>
      <c r="K286" s="271"/>
      <c r="L286" s="103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ht="12.0" customHeight="1">
      <c r="A287" s="271"/>
      <c r="B287" s="103"/>
      <c r="C287" s="271"/>
      <c r="D287" s="271"/>
      <c r="E287" s="271"/>
      <c r="F287" s="271"/>
      <c r="G287" s="271"/>
      <c r="H287" s="271"/>
      <c r="I287" s="271"/>
      <c r="J287" s="103"/>
      <c r="K287" s="271"/>
      <c r="L287" s="103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ht="12.0" customHeight="1">
      <c r="A288" s="271"/>
      <c r="B288" s="103"/>
      <c r="C288" s="271"/>
      <c r="D288" s="271"/>
      <c r="E288" s="271"/>
      <c r="F288" s="271"/>
      <c r="G288" s="271"/>
      <c r="H288" s="271"/>
      <c r="I288" s="271"/>
      <c r="J288" s="103"/>
      <c r="K288" s="271"/>
      <c r="L288" s="103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ht="12.0" customHeight="1">
      <c r="A289" s="271"/>
      <c r="B289" s="103"/>
      <c r="C289" s="271"/>
      <c r="D289" s="271"/>
      <c r="E289" s="271"/>
      <c r="F289" s="271"/>
      <c r="G289" s="271"/>
      <c r="H289" s="271"/>
      <c r="I289" s="271"/>
      <c r="J289" s="103"/>
      <c r="K289" s="271"/>
      <c r="L289" s="103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ht="12.0" customHeight="1">
      <c r="A290" s="271"/>
      <c r="B290" s="103"/>
      <c r="C290" s="271"/>
      <c r="D290" s="271"/>
      <c r="E290" s="271"/>
      <c r="F290" s="271"/>
      <c r="G290" s="271"/>
      <c r="H290" s="271"/>
      <c r="I290" s="271"/>
      <c r="J290" s="103"/>
      <c r="K290" s="271"/>
      <c r="L290" s="103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ht="12.0" customHeight="1">
      <c r="A291" s="271"/>
      <c r="B291" s="103"/>
      <c r="C291" s="271"/>
      <c r="D291" s="271"/>
      <c r="E291" s="271"/>
      <c r="F291" s="271"/>
      <c r="G291" s="271"/>
      <c r="H291" s="271"/>
      <c r="I291" s="271"/>
      <c r="J291" s="103"/>
      <c r="K291" s="271"/>
      <c r="L291" s="103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2.0" customHeight="1">
      <c r="A292" s="271"/>
      <c r="B292" s="103"/>
      <c r="C292" s="271"/>
      <c r="D292" s="271"/>
      <c r="E292" s="271"/>
      <c r="F292" s="271"/>
      <c r="G292" s="271"/>
      <c r="H292" s="271"/>
      <c r="I292" s="271"/>
      <c r="J292" s="103"/>
      <c r="K292" s="271"/>
      <c r="L292" s="103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2.0" customHeight="1">
      <c r="A293" s="271"/>
      <c r="B293" s="103"/>
      <c r="C293" s="271"/>
      <c r="D293" s="271"/>
      <c r="E293" s="271"/>
      <c r="F293" s="271"/>
      <c r="G293" s="271"/>
      <c r="H293" s="271"/>
      <c r="I293" s="271"/>
      <c r="J293" s="103"/>
      <c r="K293" s="271"/>
      <c r="L293" s="103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2.0" customHeight="1">
      <c r="A294" s="271"/>
      <c r="B294" s="103"/>
      <c r="C294" s="271"/>
      <c r="D294" s="271"/>
      <c r="E294" s="271"/>
      <c r="F294" s="271"/>
      <c r="G294" s="271"/>
      <c r="H294" s="271"/>
      <c r="I294" s="271"/>
      <c r="J294" s="103"/>
      <c r="K294" s="271"/>
      <c r="L294" s="103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ht="12.0" customHeight="1">
      <c r="A295" s="271"/>
      <c r="B295" s="103"/>
      <c r="C295" s="271"/>
      <c r="D295" s="271"/>
      <c r="E295" s="271"/>
      <c r="F295" s="271"/>
      <c r="G295" s="271"/>
      <c r="H295" s="271"/>
      <c r="I295" s="271"/>
      <c r="J295" s="103"/>
      <c r="K295" s="271"/>
      <c r="L295" s="103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12.0" customHeight="1">
      <c r="A296" s="271"/>
      <c r="B296" s="103"/>
      <c r="C296" s="271"/>
      <c r="D296" s="271"/>
      <c r="E296" s="271"/>
      <c r="F296" s="271"/>
      <c r="G296" s="271"/>
      <c r="H296" s="271"/>
      <c r="I296" s="271"/>
      <c r="J296" s="103"/>
      <c r="K296" s="271"/>
      <c r="L296" s="103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12.0" customHeight="1">
      <c r="A297" s="271"/>
      <c r="B297" s="103"/>
      <c r="C297" s="271"/>
      <c r="D297" s="271"/>
      <c r="E297" s="271"/>
      <c r="F297" s="271"/>
      <c r="G297" s="271"/>
      <c r="H297" s="271"/>
      <c r="I297" s="271"/>
      <c r="J297" s="103"/>
      <c r="K297" s="271"/>
      <c r="L297" s="103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2.0" customHeight="1">
      <c r="A298" s="271"/>
      <c r="B298" s="103"/>
      <c r="C298" s="271"/>
      <c r="D298" s="271"/>
      <c r="E298" s="271"/>
      <c r="F298" s="271"/>
      <c r="G298" s="271"/>
      <c r="H298" s="271"/>
      <c r="I298" s="271"/>
      <c r="J298" s="103"/>
      <c r="K298" s="271"/>
      <c r="L298" s="103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2.0" customHeight="1">
      <c r="A299" s="271"/>
      <c r="B299" s="103"/>
      <c r="C299" s="271"/>
      <c r="D299" s="271"/>
      <c r="E299" s="271"/>
      <c r="F299" s="271"/>
      <c r="G299" s="271"/>
      <c r="H299" s="271"/>
      <c r="I299" s="271"/>
      <c r="J299" s="103"/>
      <c r="K299" s="271"/>
      <c r="L299" s="103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2.0" customHeight="1">
      <c r="A300" s="271"/>
      <c r="B300" s="103"/>
      <c r="C300" s="271"/>
      <c r="D300" s="271"/>
      <c r="E300" s="271"/>
      <c r="F300" s="271"/>
      <c r="G300" s="271"/>
      <c r="H300" s="271"/>
      <c r="I300" s="271"/>
      <c r="J300" s="103"/>
      <c r="K300" s="271"/>
      <c r="L300" s="103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2.0" customHeight="1">
      <c r="A301" s="271"/>
      <c r="B301" s="103"/>
      <c r="C301" s="271"/>
      <c r="D301" s="271"/>
      <c r="E301" s="271"/>
      <c r="F301" s="271"/>
      <c r="G301" s="271"/>
      <c r="H301" s="271"/>
      <c r="I301" s="271"/>
      <c r="J301" s="103"/>
      <c r="K301" s="271"/>
      <c r="L301" s="103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ht="12.0" customHeight="1">
      <c r="A302" s="271"/>
      <c r="B302" s="103"/>
      <c r="C302" s="271"/>
      <c r="D302" s="271"/>
      <c r="E302" s="271"/>
      <c r="F302" s="271"/>
      <c r="G302" s="271"/>
      <c r="H302" s="271"/>
      <c r="I302" s="271"/>
      <c r="J302" s="103"/>
      <c r="K302" s="271"/>
      <c r="L302" s="103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ht="12.0" customHeight="1">
      <c r="A303" s="271"/>
      <c r="B303" s="103"/>
      <c r="C303" s="271"/>
      <c r="D303" s="271"/>
      <c r="E303" s="271"/>
      <c r="F303" s="271"/>
      <c r="G303" s="271"/>
      <c r="H303" s="271"/>
      <c r="I303" s="271"/>
      <c r="J303" s="103"/>
      <c r="K303" s="271"/>
      <c r="L303" s="103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ht="12.0" customHeight="1">
      <c r="A304" s="271"/>
      <c r="B304" s="103"/>
      <c r="C304" s="271"/>
      <c r="D304" s="271"/>
      <c r="E304" s="271"/>
      <c r="F304" s="271"/>
      <c r="G304" s="271"/>
      <c r="H304" s="271"/>
      <c r="I304" s="271"/>
      <c r="J304" s="103"/>
      <c r="K304" s="271"/>
      <c r="L304" s="103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ht="12.0" customHeight="1">
      <c r="A305" s="271"/>
      <c r="B305" s="103"/>
      <c r="C305" s="271"/>
      <c r="D305" s="271"/>
      <c r="E305" s="271"/>
      <c r="F305" s="271"/>
      <c r="G305" s="271"/>
      <c r="H305" s="271"/>
      <c r="I305" s="271"/>
      <c r="J305" s="103"/>
      <c r="K305" s="271"/>
      <c r="L305" s="103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ht="12.0" customHeight="1">
      <c r="A306" s="271"/>
      <c r="B306" s="103"/>
      <c r="C306" s="271"/>
      <c r="D306" s="271"/>
      <c r="E306" s="271"/>
      <c r="F306" s="271"/>
      <c r="G306" s="271"/>
      <c r="H306" s="271"/>
      <c r="I306" s="271"/>
      <c r="J306" s="103"/>
      <c r="K306" s="271"/>
      <c r="L306" s="103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ht="12.0" customHeight="1">
      <c r="A307" s="271"/>
      <c r="B307" s="103"/>
      <c r="C307" s="271"/>
      <c r="D307" s="271"/>
      <c r="E307" s="271"/>
      <c r="F307" s="271"/>
      <c r="G307" s="271"/>
      <c r="H307" s="271"/>
      <c r="I307" s="271"/>
      <c r="J307" s="103"/>
      <c r="K307" s="271"/>
      <c r="L307" s="103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ht="12.0" customHeight="1">
      <c r="A308" s="271"/>
      <c r="B308" s="103"/>
      <c r="C308" s="271"/>
      <c r="D308" s="271"/>
      <c r="E308" s="271"/>
      <c r="F308" s="271"/>
      <c r="G308" s="271"/>
      <c r="H308" s="271"/>
      <c r="I308" s="271"/>
      <c r="J308" s="103"/>
      <c r="K308" s="271"/>
      <c r="L308" s="103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ht="12.0" customHeight="1">
      <c r="A309" s="271"/>
      <c r="B309" s="103"/>
      <c r="C309" s="271"/>
      <c r="D309" s="271"/>
      <c r="E309" s="271"/>
      <c r="F309" s="271"/>
      <c r="G309" s="271"/>
      <c r="H309" s="271"/>
      <c r="I309" s="271"/>
      <c r="J309" s="103"/>
      <c r="K309" s="271"/>
      <c r="L309" s="103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ht="12.0" customHeight="1">
      <c r="A310" s="271"/>
      <c r="B310" s="103"/>
      <c r="C310" s="271"/>
      <c r="D310" s="271"/>
      <c r="E310" s="271"/>
      <c r="F310" s="271"/>
      <c r="G310" s="271"/>
      <c r="H310" s="271"/>
      <c r="I310" s="271"/>
      <c r="J310" s="103"/>
      <c r="K310" s="271"/>
      <c r="L310" s="103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ht="12.0" customHeight="1">
      <c r="A311" s="271"/>
      <c r="B311" s="103"/>
      <c r="C311" s="271"/>
      <c r="D311" s="271"/>
      <c r="E311" s="271"/>
      <c r="F311" s="271"/>
      <c r="G311" s="271"/>
      <c r="H311" s="271"/>
      <c r="I311" s="271"/>
      <c r="J311" s="103"/>
      <c r="K311" s="271"/>
      <c r="L311" s="103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ht="12.0" customHeight="1">
      <c r="A312" s="271"/>
      <c r="B312" s="103"/>
      <c r="C312" s="271"/>
      <c r="D312" s="271"/>
      <c r="E312" s="271"/>
      <c r="F312" s="271"/>
      <c r="G312" s="271"/>
      <c r="H312" s="271"/>
      <c r="I312" s="271"/>
      <c r="J312" s="103"/>
      <c r="K312" s="271"/>
      <c r="L312" s="103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ht="12.0" customHeight="1">
      <c r="A313" s="271"/>
      <c r="B313" s="103"/>
      <c r="C313" s="271"/>
      <c r="D313" s="271"/>
      <c r="E313" s="271"/>
      <c r="F313" s="271"/>
      <c r="G313" s="271"/>
      <c r="H313" s="271"/>
      <c r="I313" s="271"/>
      <c r="J313" s="103"/>
      <c r="K313" s="271"/>
      <c r="L313" s="103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ht="12.0" customHeight="1">
      <c r="A314" s="271"/>
      <c r="B314" s="103"/>
      <c r="C314" s="271"/>
      <c r="D314" s="271"/>
      <c r="E314" s="271"/>
      <c r="F314" s="271"/>
      <c r="G314" s="271"/>
      <c r="H314" s="271"/>
      <c r="I314" s="271"/>
      <c r="J314" s="103"/>
      <c r="K314" s="271"/>
      <c r="L314" s="103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ht="12.0" customHeight="1">
      <c r="A315" s="271"/>
      <c r="B315" s="103"/>
      <c r="C315" s="271"/>
      <c r="D315" s="271"/>
      <c r="E315" s="271"/>
      <c r="F315" s="271"/>
      <c r="G315" s="271"/>
      <c r="H315" s="271"/>
      <c r="I315" s="271"/>
      <c r="J315" s="103"/>
      <c r="K315" s="271"/>
      <c r="L315" s="103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ht="12.0" customHeight="1">
      <c r="A316" s="271"/>
      <c r="B316" s="103"/>
      <c r="C316" s="271"/>
      <c r="D316" s="271"/>
      <c r="E316" s="271"/>
      <c r="F316" s="271"/>
      <c r="G316" s="271"/>
      <c r="H316" s="271"/>
      <c r="I316" s="271"/>
      <c r="J316" s="103"/>
      <c r="K316" s="271"/>
      <c r="L316" s="103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ht="12.0" customHeight="1">
      <c r="A317" s="271"/>
      <c r="B317" s="103"/>
      <c r="C317" s="271"/>
      <c r="D317" s="271"/>
      <c r="E317" s="271"/>
      <c r="F317" s="271"/>
      <c r="G317" s="271"/>
      <c r="H317" s="271"/>
      <c r="I317" s="271"/>
      <c r="J317" s="103"/>
      <c r="K317" s="271"/>
      <c r="L317" s="103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ht="12.0" customHeight="1">
      <c r="A318" s="271"/>
      <c r="B318" s="103"/>
      <c r="C318" s="271"/>
      <c r="D318" s="271"/>
      <c r="E318" s="271"/>
      <c r="F318" s="271"/>
      <c r="G318" s="271"/>
      <c r="H318" s="271"/>
      <c r="I318" s="271"/>
      <c r="J318" s="103"/>
      <c r="K318" s="271"/>
      <c r="L318" s="103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ht="12.0" customHeight="1">
      <c r="A319" s="271"/>
      <c r="B319" s="103"/>
      <c r="C319" s="271"/>
      <c r="D319" s="271"/>
      <c r="E319" s="271"/>
      <c r="F319" s="271"/>
      <c r="G319" s="271"/>
      <c r="H319" s="271"/>
      <c r="I319" s="271"/>
      <c r="J319" s="103"/>
      <c r="K319" s="271"/>
      <c r="L319" s="103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ht="12.0" customHeight="1">
      <c r="A320" s="271"/>
      <c r="B320" s="103"/>
      <c r="C320" s="271"/>
      <c r="D320" s="271"/>
      <c r="E320" s="271"/>
      <c r="F320" s="271"/>
      <c r="G320" s="271"/>
      <c r="H320" s="271"/>
      <c r="I320" s="271"/>
      <c r="J320" s="103"/>
      <c r="K320" s="271"/>
      <c r="L320" s="103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ht="12.0" customHeight="1">
      <c r="A321" s="271"/>
      <c r="B321" s="103"/>
      <c r="C321" s="271"/>
      <c r="D321" s="271"/>
      <c r="E321" s="271"/>
      <c r="F321" s="271"/>
      <c r="G321" s="271"/>
      <c r="H321" s="271"/>
      <c r="I321" s="271"/>
      <c r="J321" s="103"/>
      <c r="K321" s="271"/>
      <c r="L321" s="103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ht="12.0" customHeight="1">
      <c r="A322" s="271"/>
      <c r="B322" s="103"/>
      <c r="C322" s="271"/>
      <c r="D322" s="271"/>
      <c r="E322" s="271"/>
      <c r="F322" s="271"/>
      <c r="G322" s="271"/>
      <c r="H322" s="271"/>
      <c r="I322" s="271"/>
      <c r="J322" s="103"/>
      <c r="K322" s="271"/>
      <c r="L322" s="103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ht="12.0" customHeight="1">
      <c r="A323" s="271"/>
      <c r="B323" s="103"/>
      <c r="C323" s="271"/>
      <c r="D323" s="271"/>
      <c r="E323" s="271"/>
      <c r="F323" s="271"/>
      <c r="G323" s="271"/>
      <c r="H323" s="271"/>
      <c r="I323" s="271"/>
      <c r="J323" s="103"/>
      <c r="K323" s="271"/>
      <c r="L323" s="103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ht="12.0" customHeight="1">
      <c r="A324" s="271"/>
      <c r="B324" s="103"/>
      <c r="C324" s="271"/>
      <c r="D324" s="271"/>
      <c r="E324" s="271"/>
      <c r="F324" s="271"/>
      <c r="G324" s="271"/>
      <c r="H324" s="271"/>
      <c r="I324" s="271"/>
      <c r="J324" s="103"/>
      <c r="K324" s="271"/>
      <c r="L324" s="103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ht="12.0" customHeight="1">
      <c r="A325" s="271"/>
      <c r="B325" s="103"/>
      <c r="C325" s="271"/>
      <c r="D325" s="271"/>
      <c r="E325" s="271"/>
      <c r="F325" s="271"/>
      <c r="G325" s="271"/>
      <c r="H325" s="271"/>
      <c r="I325" s="271"/>
      <c r="J325" s="103"/>
      <c r="K325" s="271"/>
      <c r="L325" s="103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ht="12.0" customHeight="1">
      <c r="A326" s="271"/>
      <c r="B326" s="103"/>
      <c r="C326" s="271"/>
      <c r="D326" s="271"/>
      <c r="E326" s="271"/>
      <c r="F326" s="271"/>
      <c r="G326" s="271"/>
      <c r="H326" s="271"/>
      <c r="I326" s="271"/>
      <c r="J326" s="103"/>
      <c r="K326" s="271"/>
      <c r="L326" s="103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ht="12.0" customHeight="1">
      <c r="A327" s="271"/>
      <c r="B327" s="103"/>
      <c r="C327" s="271"/>
      <c r="D327" s="271"/>
      <c r="E327" s="271"/>
      <c r="F327" s="271"/>
      <c r="G327" s="271"/>
      <c r="H327" s="271"/>
      <c r="I327" s="271"/>
      <c r="J327" s="103"/>
      <c r="K327" s="271"/>
      <c r="L327" s="103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ht="12.0" customHeight="1">
      <c r="A328" s="271"/>
      <c r="B328" s="103"/>
      <c r="C328" s="271"/>
      <c r="D328" s="271"/>
      <c r="E328" s="271"/>
      <c r="F328" s="271"/>
      <c r="G328" s="271"/>
      <c r="H328" s="271"/>
      <c r="I328" s="271"/>
      <c r="J328" s="103"/>
      <c r="K328" s="271"/>
      <c r="L328" s="103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ht="12.0" customHeight="1">
      <c r="A329" s="271"/>
      <c r="B329" s="103"/>
      <c r="C329" s="271"/>
      <c r="D329" s="271"/>
      <c r="E329" s="271"/>
      <c r="F329" s="271"/>
      <c r="G329" s="271"/>
      <c r="H329" s="271"/>
      <c r="I329" s="271"/>
      <c r="J329" s="103"/>
      <c r="K329" s="271"/>
      <c r="L329" s="103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ht="12.0" customHeight="1">
      <c r="A330" s="271"/>
      <c r="B330" s="103"/>
      <c r="C330" s="271"/>
      <c r="D330" s="271"/>
      <c r="E330" s="271"/>
      <c r="F330" s="271"/>
      <c r="G330" s="271"/>
      <c r="H330" s="271"/>
      <c r="I330" s="271"/>
      <c r="J330" s="103"/>
      <c r="K330" s="271"/>
      <c r="L330" s="103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ht="12.0" customHeight="1">
      <c r="A331" s="271"/>
      <c r="B331" s="103"/>
      <c r="C331" s="271"/>
      <c r="D331" s="271"/>
      <c r="E331" s="271"/>
      <c r="F331" s="271"/>
      <c r="G331" s="271"/>
      <c r="H331" s="271"/>
      <c r="I331" s="271"/>
      <c r="J331" s="103"/>
      <c r="K331" s="271"/>
      <c r="L331" s="103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ht="12.0" customHeight="1">
      <c r="A332" s="271"/>
      <c r="B332" s="103"/>
      <c r="C332" s="271"/>
      <c r="D332" s="271"/>
      <c r="E332" s="271"/>
      <c r="F332" s="271"/>
      <c r="G332" s="271"/>
      <c r="H332" s="271"/>
      <c r="I332" s="271"/>
      <c r="J332" s="103"/>
      <c r="K332" s="271"/>
      <c r="L332" s="103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ht="12.0" customHeight="1">
      <c r="A333" s="271"/>
      <c r="B333" s="103"/>
      <c r="C333" s="271"/>
      <c r="D333" s="271"/>
      <c r="E333" s="271"/>
      <c r="F333" s="271"/>
      <c r="G333" s="271"/>
      <c r="H333" s="271"/>
      <c r="I333" s="271"/>
      <c r="J333" s="103"/>
      <c r="K333" s="271"/>
      <c r="L333" s="103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ht="12.0" customHeight="1">
      <c r="A334" s="271"/>
      <c r="B334" s="103"/>
      <c r="C334" s="271"/>
      <c r="D334" s="271"/>
      <c r="E334" s="271"/>
      <c r="F334" s="271"/>
      <c r="G334" s="271"/>
      <c r="H334" s="271"/>
      <c r="I334" s="271"/>
      <c r="J334" s="103"/>
      <c r="K334" s="271"/>
      <c r="L334" s="103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ht="12.0" customHeight="1">
      <c r="A335" s="271"/>
      <c r="B335" s="103"/>
      <c r="C335" s="271"/>
      <c r="D335" s="271"/>
      <c r="E335" s="271"/>
      <c r="F335" s="271"/>
      <c r="G335" s="271"/>
      <c r="H335" s="271"/>
      <c r="I335" s="271"/>
      <c r="J335" s="103"/>
      <c r="K335" s="271"/>
      <c r="L335" s="103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ht="12.0" customHeight="1">
      <c r="A336" s="271"/>
      <c r="B336" s="103"/>
      <c r="C336" s="271"/>
      <c r="D336" s="271"/>
      <c r="E336" s="271"/>
      <c r="F336" s="271"/>
      <c r="G336" s="271"/>
      <c r="H336" s="271"/>
      <c r="I336" s="271"/>
      <c r="J336" s="103"/>
      <c r="K336" s="271"/>
      <c r="L336" s="103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ht="12.0" customHeight="1">
      <c r="A337" s="271"/>
      <c r="B337" s="103"/>
      <c r="C337" s="271"/>
      <c r="D337" s="271"/>
      <c r="E337" s="271"/>
      <c r="F337" s="271"/>
      <c r="G337" s="271"/>
      <c r="H337" s="271"/>
      <c r="I337" s="271"/>
      <c r="J337" s="103"/>
      <c r="K337" s="271"/>
      <c r="L337" s="103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ht="12.0" customHeight="1">
      <c r="A338" s="271"/>
      <c r="B338" s="103"/>
      <c r="C338" s="271"/>
      <c r="D338" s="271"/>
      <c r="E338" s="271"/>
      <c r="F338" s="271"/>
      <c r="G338" s="271"/>
      <c r="H338" s="271"/>
      <c r="I338" s="271"/>
      <c r="J338" s="103"/>
      <c r="K338" s="271"/>
      <c r="L338" s="103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ht="12.0" customHeight="1">
      <c r="A339" s="271"/>
      <c r="B339" s="103"/>
      <c r="C339" s="271"/>
      <c r="D339" s="271"/>
      <c r="E339" s="271"/>
      <c r="F339" s="271"/>
      <c r="G339" s="271"/>
      <c r="H339" s="271"/>
      <c r="I339" s="271"/>
      <c r="J339" s="103"/>
      <c r="K339" s="271"/>
      <c r="L339" s="103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ht="12.0" customHeight="1">
      <c r="A340" s="271"/>
      <c r="B340" s="103"/>
      <c r="C340" s="271"/>
      <c r="D340" s="271"/>
      <c r="E340" s="271"/>
      <c r="F340" s="271"/>
      <c r="G340" s="271"/>
      <c r="H340" s="271"/>
      <c r="I340" s="271"/>
      <c r="J340" s="103"/>
      <c r="K340" s="271"/>
      <c r="L340" s="103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ht="12.0" customHeight="1">
      <c r="A341" s="271"/>
      <c r="B341" s="103"/>
      <c r="C341" s="271"/>
      <c r="D341" s="271"/>
      <c r="E341" s="271"/>
      <c r="F341" s="271"/>
      <c r="G341" s="271"/>
      <c r="H341" s="271"/>
      <c r="I341" s="271"/>
      <c r="J341" s="103"/>
      <c r="K341" s="271"/>
      <c r="L341" s="103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ht="12.0" customHeight="1">
      <c r="A342" s="271"/>
      <c r="B342" s="103"/>
      <c r="C342" s="271"/>
      <c r="D342" s="271"/>
      <c r="E342" s="271"/>
      <c r="F342" s="271"/>
      <c r="G342" s="271"/>
      <c r="H342" s="271"/>
      <c r="I342" s="271"/>
      <c r="J342" s="103"/>
      <c r="K342" s="271"/>
      <c r="L342" s="103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ht="12.0" customHeight="1">
      <c r="A343" s="271"/>
      <c r="B343" s="103"/>
      <c r="C343" s="271"/>
      <c r="D343" s="271"/>
      <c r="E343" s="271"/>
      <c r="F343" s="271"/>
      <c r="G343" s="271"/>
      <c r="H343" s="271"/>
      <c r="I343" s="271"/>
      <c r="J343" s="103"/>
      <c r="K343" s="271"/>
      <c r="L343" s="103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ht="12.0" customHeight="1">
      <c r="A344" s="271"/>
      <c r="B344" s="103"/>
      <c r="C344" s="271"/>
      <c r="D344" s="271"/>
      <c r="E344" s="271"/>
      <c r="F344" s="271"/>
      <c r="G344" s="271"/>
      <c r="H344" s="271"/>
      <c r="I344" s="271"/>
      <c r="J344" s="103"/>
      <c r="K344" s="271"/>
      <c r="L344" s="103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ht="12.0" customHeight="1">
      <c r="A345" s="271"/>
      <c r="B345" s="103"/>
      <c r="C345" s="271"/>
      <c r="D345" s="271"/>
      <c r="E345" s="271"/>
      <c r="F345" s="271"/>
      <c r="G345" s="271"/>
      <c r="H345" s="271"/>
      <c r="I345" s="271"/>
      <c r="J345" s="103"/>
      <c r="K345" s="271"/>
      <c r="L345" s="103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ht="12.0" customHeight="1">
      <c r="A346" s="271"/>
      <c r="B346" s="103"/>
      <c r="C346" s="271"/>
      <c r="D346" s="271"/>
      <c r="E346" s="271"/>
      <c r="F346" s="271"/>
      <c r="G346" s="271"/>
      <c r="H346" s="271"/>
      <c r="I346" s="271"/>
      <c r="J346" s="103"/>
      <c r="K346" s="271"/>
      <c r="L346" s="103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ht="12.0" customHeight="1">
      <c r="A347" s="271"/>
      <c r="B347" s="103"/>
      <c r="C347" s="271"/>
      <c r="D347" s="271"/>
      <c r="E347" s="271"/>
      <c r="F347" s="271"/>
      <c r="G347" s="271"/>
      <c r="H347" s="271"/>
      <c r="I347" s="271"/>
      <c r="J347" s="103"/>
      <c r="K347" s="271"/>
      <c r="L347" s="103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ht="12.0" customHeight="1">
      <c r="A348" s="271"/>
      <c r="B348" s="103"/>
      <c r="C348" s="271"/>
      <c r="D348" s="271"/>
      <c r="E348" s="271"/>
      <c r="F348" s="271"/>
      <c r="G348" s="271"/>
      <c r="H348" s="271"/>
      <c r="I348" s="271"/>
      <c r="J348" s="103"/>
      <c r="K348" s="271"/>
      <c r="L348" s="103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ht="12.0" customHeight="1">
      <c r="A349" s="271"/>
      <c r="B349" s="103"/>
      <c r="C349" s="271"/>
      <c r="D349" s="271"/>
      <c r="E349" s="271"/>
      <c r="F349" s="271"/>
      <c r="G349" s="271"/>
      <c r="H349" s="271"/>
      <c r="I349" s="271"/>
      <c r="J349" s="103"/>
      <c r="K349" s="271"/>
      <c r="L349" s="103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ht="12.0" customHeight="1">
      <c r="A350" s="271"/>
      <c r="B350" s="103"/>
      <c r="C350" s="271"/>
      <c r="D350" s="271"/>
      <c r="E350" s="271"/>
      <c r="F350" s="271"/>
      <c r="G350" s="271"/>
      <c r="H350" s="271"/>
      <c r="I350" s="271"/>
      <c r="J350" s="103"/>
      <c r="K350" s="271"/>
      <c r="L350" s="103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ht="12.0" customHeight="1">
      <c r="A351" s="271"/>
      <c r="B351" s="103"/>
      <c r="C351" s="271"/>
      <c r="D351" s="271"/>
      <c r="E351" s="271"/>
      <c r="F351" s="271"/>
      <c r="G351" s="271"/>
      <c r="H351" s="271"/>
      <c r="I351" s="271"/>
      <c r="J351" s="103"/>
      <c r="K351" s="271"/>
      <c r="L351" s="103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ht="12.0" customHeight="1">
      <c r="A352" s="271"/>
      <c r="B352" s="103"/>
      <c r="C352" s="271"/>
      <c r="D352" s="271"/>
      <c r="E352" s="271"/>
      <c r="F352" s="271"/>
      <c r="G352" s="271"/>
      <c r="H352" s="271"/>
      <c r="I352" s="271"/>
      <c r="J352" s="103"/>
      <c r="K352" s="271"/>
      <c r="L352" s="103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ht="12.0" customHeight="1">
      <c r="A353" s="271"/>
      <c r="B353" s="103"/>
      <c r="C353" s="271"/>
      <c r="D353" s="271"/>
      <c r="E353" s="271"/>
      <c r="F353" s="271"/>
      <c r="G353" s="271"/>
      <c r="H353" s="271"/>
      <c r="I353" s="271"/>
      <c r="J353" s="103"/>
      <c r="K353" s="271"/>
      <c r="L353" s="103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ht="12.0" customHeight="1">
      <c r="A354" s="271"/>
      <c r="B354" s="103"/>
      <c r="C354" s="271"/>
      <c r="D354" s="271"/>
      <c r="E354" s="271"/>
      <c r="F354" s="271"/>
      <c r="G354" s="271"/>
      <c r="H354" s="271"/>
      <c r="I354" s="271"/>
      <c r="J354" s="103"/>
      <c r="K354" s="271"/>
      <c r="L354" s="103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ht="12.0" customHeight="1">
      <c r="A355" s="271"/>
      <c r="B355" s="103"/>
      <c r="C355" s="271"/>
      <c r="D355" s="271"/>
      <c r="E355" s="271"/>
      <c r="F355" s="271"/>
      <c r="G355" s="271"/>
      <c r="H355" s="271"/>
      <c r="I355" s="271"/>
      <c r="J355" s="103"/>
      <c r="K355" s="271"/>
      <c r="L355" s="103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ht="12.0" customHeight="1">
      <c r="A356" s="271"/>
      <c r="B356" s="103"/>
      <c r="C356" s="271"/>
      <c r="D356" s="271"/>
      <c r="E356" s="271"/>
      <c r="F356" s="271"/>
      <c r="G356" s="271"/>
      <c r="H356" s="271"/>
      <c r="I356" s="271"/>
      <c r="J356" s="103"/>
      <c r="K356" s="271"/>
      <c r="L356" s="103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ht="12.0" customHeight="1">
      <c r="A357" s="271"/>
      <c r="B357" s="103"/>
      <c r="C357" s="271"/>
      <c r="D357" s="271"/>
      <c r="E357" s="271"/>
      <c r="F357" s="271"/>
      <c r="G357" s="271"/>
      <c r="H357" s="271"/>
      <c r="I357" s="271"/>
      <c r="J357" s="103"/>
      <c r="K357" s="271"/>
      <c r="L357" s="103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ht="12.0" customHeight="1">
      <c r="A358" s="271"/>
      <c r="B358" s="103"/>
      <c r="C358" s="271"/>
      <c r="D358" s="271"/>
      <c r="E358" s="271"/>
      <c r="F358" s="271"/>
      <c r="G358" s="271"/>
      <c r="H358" s="271"/>
      <c r="I358" s="271"/>
      <c r="J358" s="103"/>
      <c r="K358" s="271"/>
      <c r="L358" s="103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ht="12.0" customHeight="1">
      <c r="A359" s="271"/>
      <c r="B359" s="103"/>
      <c r="C359" s="271"/>
      <c r="D359" s="271"/>
      <c r="E359" s="271"/>
      <c r="F359" s="271"/>
      <c r="G359" s="271"/>
      <c r="H359" s="271"/>
      <c r="I359" s="271"/>
      <c r="J359" s="103"/>
      <c r="K359" s="271"/>
      <c r="L359" s="103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ht="12.0" customHeight="1">
      <c r="A360" s="271"/>
      <c r="B360" s="103"/>
      <c r="C360" s="271"/>
      <c r="D360" s="271"/>
      <c r="E360" s="271"/>
      <c r="F360" s="271"/>
      <c r="G360" s="271"/>
      <c r="H360" s="271"/>
      <c r="I360" s="271"/>
      <c r="J360" s="103"/>
      <c r="K360" s="271"/>
      <c r="L360" s="103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ht="12.0" customHeight="1">
      <c r="A361" s="271"/>
      <c r="B361" s="103"/>
      <c r="C361" s="271"/>
      <c r="D361" s="271"/>
      <c r="E361" s="271"/>
      <c r="F361" s="271"/>
      <c r="G361" s="271"/>
      <c r="H361" s="271"/>
      <c r="I361" s="271"/>
      <c r="J361" s="103"/>
      <c r="K361" s="271"/>
      <c r="L361" s="103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ht="12.0" customHeight="1">
      <c r="A362" s="271"/>
      <c r="B362" s="103"/>
      <c r="C362" s="271"/>
      <c r="D362" s="271"/>
      <c r="E362" s="271"/>
      <c r="F362" s="271"/>
      <c r="G362" s="271"/>
      <c r="H362" s="271"/>
      <c r="I362" s="271"/>
      <c r="J362" s="103"/>
      <c r="K362" s="271"/>
      <c r="L362" s="103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ht="12.0" customHeight="1">
      <c r="A363" s="271"/>
      <c r="B363" s="103"/>
      <c r="C363" s="271"/>
      <c r="D363" s="271"/>
      <c r="E363" s="271"/>
      <c r="F363" s="271"/>
      <c r="G363" s="271"/>
      <c r="H363" s="271"/>
      <c r="I363" s="271"/>
      <c r="J363" s="103"/>
      <c r="K363" s="271"/>
      <c r="L363" s="103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ht="12.0" customHeight="1">
      <c r="A364" s="271"/>
      <c r="B364" s="103"/>
      <c r="C364" s="271"/>
      <c r="D364" s="271"/>
      <c r="E364" s="271"/>
      <c r="F364" s="271"/>
      <c r="G364" s="271"/>
      <c r="H364" s="271"/>
      <c r="I364" s="271"/>
      <c r="J364" s="103"/>
      <c r="K364" s="271"/>
      <c r="L364" s="103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ht="12.0" customHeight="1">
      <c r="A365" s="271"/>
      <c r="B365" s="103"/>
      <c r="C365" s="271"/>
      <c r="D365" s="271"/>
      <c r="E365" s="271"/>
      <c r="F365" s="271"/>
      <c r="G365" s="271"/>
      <c r="H365" s="271"/>
      <c r="I365" s="271"/>
      <c r="J365" s="103"/>
      <c r="K365" s="271"/>
      <c r="L365" s="103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ht="12.0" customHeight="1">
      <c r="A366" s="271"/>
      <c r="B366" s="103"/>
      <c r="C366" s="271"/>
      <c r="D366" s="271"/>
      <c r="E366" s="271"/>
      <c r="F366" s="271"/>
      <c r="G366" s="271"/>
      <c r="H366" s="271"/>
      <c r="I366" s="271"/>
      <c r="J366" s="103"/>
      <c r="K366" s="271"/>
      <c r="L366" s="103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ht="12.0" customHeight="1">
      <c r="A367" s="271"/>
      <c r="B367" s="103"/>
      <c r="C367" s="271"/>
      <c r="D367" s="271"/>
      <c r="E367" s="271"/>
      <c r="F367" s="271"/>
      <c r="G367" s="271"/>
      <c r="H367" s="271"/>
      <c r="I367" s="271"/>
      <c r="J367" s="103"/>
      <c r="K367" s="271"/>
      <c r="L367" s="103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ht="12.0" customHeight="1">
      <c r="A368" s="271"/>
      <c r="B368" s="103"/>
      <c r="C368" s="271"/>
      <c r="D368" s="271"/>
      <c r="E368" s="271"/>
      <c r="F368" s="271"/>
      <c r="G368" s="271"/>
      <c r="H368" s="271"/>
      <c r="I368" s="271"/>
      <c r="J368" s="103"/>
      <c r="K368" s="271"/>
      <c r="L368" s="103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ht="12.0" customHeight="1">
      <c r="A369" s="271"/>
      <c r="B369" s="103"/>
      <c r="C369" s="271"/>
      <c r="D369" s="271"/>
      <c r="E369" s="271"/>
      <c r="F369" s="271"/>
      <c r="G369" s="271"/>
      <c r="H369" s="271"/>
      <c r="I369" s="271"/>
      <c r="J369" s="103"/>
      <c r="K369" s="271"/>
      <c r="L369" s="103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ht="12.0" customHeight="1">
      <c r="A370" s="271"/>
      <c r="B370" s="103"/>
      <c r="C370" s="271"/>
      <c r="D370" s="271"/>
      <c r="E370" s="271"/>
      <c r="F370" s="271"/>
      <c r="G370" s="271"/>
      <c r="H370" s="271"/>
      <c r="I370" s="271"/>
      <c r="J370" s="103"/>
      <c r="K370" s="271"/>
      <c r="L370" s="103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ht="12.0" customHeight="1">
      <c r="A371" s="271"/>
      <c r="B371" s="103"/>
      <c r="C371" s="271"/>
      <c r="D371" s="271"/>
      <c r="E371" s="271"/>
      <c r="F371" s="271"/>
      <c r="G371" s="271"/>
      <c r="H371" s="271"/>
      <c r="I371" s="271"/>
      <c r="J371" s="103"/>
      <c r="K371" s="271"/>
      <c r="L371" s="103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ht="12.0" customHeight="1">
      <c r="A372" s="271"/>
      <c r="B372" s="103"/>
      <c r="C372" s="271"/>
      <c r="D372" s="271"/>
      <c r="E372" s="271"/>
      <c r="F372" s="271"/>
      <c r="G372" s="271"/>
      <c r="H372" s="271"/>
      <c r="I372" s="271"/>
      <c r="J372" s="103"/>
      <c r="K372" s="271"/>
      <c r="L372" s="103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ht="12.0" customHeight="1">
      <c r="A373" s="271"/>
      <c r="B373" s="103"/>
      <c r="C373" s="271"/>
      <c r="D373" s="271"/>
      <c r="E373" s="271"/>
      <c r="F373" s="271"/>
      <c r="G373" s="271"/>
      <c r="H373" s="271"/>
      <c r="I373" s="271"/>
      <c r="J373" s="103"/>
      <c r="K373" s="271"/>
      <c r="L373" s="103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ht="12.0" customHeight="1">
      <c r="A374" s="271"/>
      <c r="B374" s="103"/>
      <c r="C374" s="271"/>
      <c r="D374" s="271"/>
      <c r="E374" s="271"/>
      <c r="F374" s="271"/>
      <c r="G374" s="271"/>
      <c r="H374" s="271"/>
      <c r="I374" s="271"/>
      <c r="J374" s="103"/>
      <c r="K374" s="271"/>
      <c r="L374" s="103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ht="12.0" customHeight="1">
      <c r="A375" s="271"/>
      <c r="B375" s="103"/>
      <c r="C375" s="271"/>
      <c r="D375" s="271"/>
      <c r="E375" s="271"/>
      <c r="F375" s="271"/>
      <c r="G375" s="271"/>
      <c r="H375" s="271"/>
      <c r="I375" s="271"/>
      <c r="J375" s="103"/>
      <c r="K375" s="271"/>
      <c r="L375" s="103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ht="12.0" customHeight="1">
      <c r="A376" s="271"/>
      <c r="B376" s="103"/>
      <c r="C376" s="271"/>
      <c r="D376" s="271"/>
      <c r="E376" s="271"/>
      <c r="F376" s="271"/>
      <c r="G376" s="271"/>
      <c r="H376" s="271"/>
      <c r="I376" s="271"/>
      <c r="J376" s="103"/>
      <c r="K376" s="271"/>
      <c r="L376" s="103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ht="12.0" customHeight="1">
      <c r="A377" s="271"/>
      <c r="B377" s="103"/>
      <c r="C377" s="271"/>
      <c r="D377" s="271"/>
      <c r="E377" s="271"/>
      <c r="F377" s="271"/>
      <c r="G377" s="271"/>
      <c r="H377" s="271"/>
      <c r="I377" s="271"/>
      <c r="J377" s="103"/>
      <c r="K377" s="271"/>
      <c r="L377" s="103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ht="12.0" customHeight="1">
      <c r="A378" s="271"/>
      <c r="B378" s="103"/>
      <c r="C378" s="271"/>
      <c r="D378" s="271"/>
      <c r="E378" s="271"/>
      <c r="F378" s="271"/>
      <c r="G378" s="271"/>
      <c r="H378" s="271"/>
      <c r="I378" s="271"/>
      <c r="J378" s="103"/>
      <c r="K378" s="271"/>
      <c r="L378" s="103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ht="12.0" customHeight="1">
      <c r="A379" s="271"/>
      <c r="B379" s="103"/>
      <c r="C379" s="271"/>
      <c r="D379" s="271"/>
      <c r="E379" s="271"/>
      <c r="F379" s="271"/>
      <c r="G379" s="271"/>
      <c r="H379" s="271"/>
      <c r="I379" s="271"/>
      <c r="J379" s="103"/>
      <c r="K379" s="271"/>
      <c r="L379" s="103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ht="12.0" customHeight="1">
      <c r="A380" s="271"/>
      <c r="B380" s="103"/>
      <c r="C380" s="271"/>
      <c r="D380" s="271"/>
      <c r="E380" s="271"/>
      <c r="F380" s="271"/>
      <c r="G380" s="271"/>
      <c r="H380" s="271"/>
      <c r="I380" s="271"/>
      <c r="J380" s="103"/>
      <c r="K380" s="271"/>
      <c r="L380" s="103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ht="12.0" customHeight="1">
      <c r="A381" s="271"/>
      <c r="B381" s="103"/>
      <c r="C381" s="271"/>
      <c r="D381" s="271"/>
      <c r="E381" s="271"/>
      <c r="F381" s="271"/>
      <c r="G381" s="271"/>
      <c r="H381" s="271"/>
      <c r="I381" s="271"/>
      <c r="J381" s="103"/>
      <c r="K381" s="271"/>
      <c r="L381" s="103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ht="12.0" customHeight="1">
      <c r="A382" s="271"/>
      <c r="B382" s="103"/>
      <c r="C382" s="271"/>
      <c r="D382" s="271"/>
      <c r="E382" s="271"/>
      <c r="F382" s="271"/>
      <c r="G382" s="271"/>
      <c r="H382" s="271"/>
      <c r="I382" s="271"/>
      <c r="J382" s="103"/>
      <c r="K382" s="271"/>
      <c r="L382" s="103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ht="12.0" customHeight="1">
      <c r="A383" s="271"/>
      <c r="B383" s="103"/>
      <c r="C383" s="271"/>
      <c r="D383" s="271"/>
      <c r="E383" s="271"/>
      <c r="F383" s="271"/>
      <c r="G383" s="271"/>
      <c r="H383" s="271"/>
      <c r="I383" s="271"/>
      <c r="J383" s="103"/>
      <c r="K383" s="271"/>
      <c r="L383" s="103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ht="12.0" customHeight="1">
      <c r="A384" s="271"/>
      <c r="B384" s="103"/>
      <c r="C384" s="271"/>
      <c r="D384" s="271"/>
      <c r="E384" s="271"/>
      <c r="F384" s="271"/>
      <c r="G384" s="271"/>
      <c r="H384" s="271"/>
      <c r="I384" s="271"/>
      <c r="J384" s="103"/>
      <c r="K384" s="271"/>
      <c r="L384" s="103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ht="12.0" customHeight="1">
      <c r="A385" s="271"/>
      <c r="B385" s="103"/>
      <c r="C385" s="271"/>
      <c r="D385" s="271"/>
      <c r="E385" s="271"/>
      <c r="F385" s="271"/>
      <c r="G385" s="271"/>
      <c r="H385" s="271"/>
      <c r="I385" s="271"/>
      <c r="J385" s="103"/>
      <c r="K385" s="271"/>
      <c r="L385" s="103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ht="12.0" customHeight="1">
      <c r="A386" s="271"/>
      <c r="B386" s="103"/>
      <c r="C386" s="271"/>
      <c r="D386" s="271"/>
      <c r="E386" s="271"/>
      <c r="F386" s="271"/>
      <c r="G386" s="271"/>
      <c r="H386" s="271"/>
      <c r="I386" s="271"/>
      <c r="J386" s="103"/>
      <c r="K386" s="271"/>
      <c r="L386" s="103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ht="12.0" customHeight="1">
      <c r="A387" s="271"/>
      <c r="B387" s="103"/>
      <c r="C387" s="271"/>
      <c r="D387" s="271"/>
      <c r="E387" s="271"/>
      <c r="F387" s="271"/>
      <c r="G387" s="271"/>
      <c r="H387" s="271"/>
      <c r="I387" s="271"/>
      <c r="J387" s="103"/>
      <c r="K387" s="271"/>
      <c r="L387" s="103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ht="12.0" customHeight="1">
      <c r="A388" s="271"/>
      <c r="B388" s="103"/>
      <c r="C388" s="271"/>
      <c r="D388" s="271"/>
      <c r="E388" s="271"/>
      <c r="F388" s="271"/>
      <c r="G388" s="271"/>
      <c r="H388" s="271"/>
      <c r="I388" s="271"/>
      <c r="J388" s="103"/>
      <c r="K388" s="271"/>
      <c r="L388" s="103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ht="12.0" customHeight="1">
      <c r="A389" s="271"/>
      <c r="B389" s="103"/>
      <c r="C389" s="271"/>
      <c r="D389" s="271"/>
      <c r="E389" s="271"/>
      <c r="F389" s="271"/>
      <c r="G389" s="271"/>
      <c r="H389" s="271"/>
      <c r="I389" s="271"/>
      <c r="J389" s="103"/>
      <c r="K389" s="271"/>
      <c r="L389" s="103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ht="12.0" customHeight="1">
      <c r="A390" s="271"/>
      <c r="B390" s="103"/>
      <c r="C390" s="271"/>
      <c r="D390" s="271"/>
      <c r="E390" s="271"/>
      <c r="F390" s="271"/>
      <c r="G390" s="271"/>
      <c r="H390" s="271"/>
      <c r="I390" s="271"/>
      <c r="J390" s="103"/>
      <c r="K390" s="271"/>
      <c r="L390" s="103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ht="12.0" customHeight="1">
      <c r="A391" s="271"/>
      <c r="B391" s="103"/>
      <c r="C391" s="271"/>
      <c r="D391" s="271"/>
      <c r="E391" s="271"/>
      <c r="F391" s="271"/>
      <c r="G391" s="271"/>
      <c r="H391" s="271"/>
      <c r="I391" s="271"/>
      <c r="J391" s="103"/>
      <c r="K391" s="271"/>
      <c r="L391" s="103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ht="12.0" customHeight="1">
      <c r="A392" s="271"/>
      <c r="B392" s="103"/>
      <c r="C392" s="271"/>
      <c r="D392" s="271"/>
      <c r="E392" s="271"/>
      <c r="F392" s="271"/>
      <c r="G392" s="271"/>
      <c r="H392" s="271"/>
      <c r="I392" s="271"/>
      <c r="J392" s="103"/>
      <c r="K392" s="271"/>
      <c r="L392" s="103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ht="12.0" customHeight="1">
      <c r="A393" s="271"/>
      <c r="B393" s="103"/>
      <c r="C393" s="271"/>
      <c r="D393" s="271"/>
      <c r="E393" s="271"/>
      <c r="F393" s="271"/>
      <c r="G393" s="271"/>
      <c r="H393" s="271"/>
      <c r="I393" s="271"/>
      <c r="J393" s="103"/>
      <c r="K393" s="271"/>
      <c r="L393" s="103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ht="12.0" customHeight="1">
      <c r="A394" s="271"/>
      <c r="B394" s="103"/>
      <c r="C394" s="271"/>
      <c r="D394" s="271"/>
      <c r="E394" s="271"/>
      <c r="F394" s="271"/>
      <c r="G394" s="271"/>
      <c r="H394" s="271"/>
      <c r="I394" s="271"/>
      <c r="J394" s="103"/>
      <c r="K394" s="271"/>
      <c r="L394" s="103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ht="12.0" customHeight="1">
      <c r="A395" s="271"/>
      <c r="B395" s="103"/>
      <c r="C395" s="271"/>
      <c r="D395" s="271"/>
      <c r="E395" s="271"/>
      <c r="F395" s="271"/>
      <c r="G395" s="271"/>
      <c r="H395" s="271"/>
      <c r="I395" s="271"/>
      <c r="J395" s="103"/>
      <c r="K395" s="271"/>
      <c r="L395" s="103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ht="12.0" customHeight="1">
      <c r="A396" s="271"/>
      <c r="B396" s="103"/>
      <c r="C396" s="271"/>
      <c r="D396" s="271"/>
      <c r="E396" s="271"/>
      <c r="F396" s="271"/>
      <c r="G396" s="271"/>
      <c r="H396" s="271"/>
      <c r="I396" s="271"/>
      <c r="J396" s="103"/>
      <c r="K396" s="271"/>
      <c r="L396" s="103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ht="12.0" customHeight="1">
      <c r="A397" s="271"/>
      <c r="B397" s="103"/>
      <c r="C397" s="271"/>
      <c r="D397" s="271"/>
      <c r="E397" s="271"/>
      <c r="F397" s="271"/>
      <c r="G397" s="271"/>
      <c r="H397" s="271"/>
      <c r="I397" s="271"/>
      <c r="J397" s="103"/>
      <c r="K397" s="271"/>
      <c r="L397" s="103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ht="12.0" customHeight="1">
      <c r="A398" s="271"/>
      <c r="B398" s="103"/>
      <c r="C398" s="271"/>
      <c r="D398" s="271"/>
      <c r="E398" s="271"/>
      <c r="F398" s="271"/>
      <c r="G398" s="271"/>
      <c r="H398" s="271"/>
      <c r="I398" s="271"/>
      <c r="J398" s="103"/>
      <c r="K398" s="271"/>
      <c r="L398" s="103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ht="12.0" customHeight="1">
      <c r="A399" s="271"/>
      <c r="B399" s="103"/>
      <c r="C399" s="271"/>
      <c r="D399" s="271"/>
      <c r="E399" s="271"/>
      <c r="F399" s="271"/>
      <c r="G399" s="271"/>
      <c r="H399" s="271"/>
      <c r="I399" s="271"/>
      <c r="J399" s="103"/>
      <c r="K399" s="271"/>
      <c r="L399" s="103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ht="12.0" customHeight="1">
      <c r="A400" s="271"/>
      <c r="B400" s="103"/>
      <c r="C400" s="271"/>
      <c r="D400" s="271"/>
      <c r="E400" s="271"/>
      <c r="F400" s="271"/>
      <c r="G400" s="271"/>
      <c r="H400" s="271"/>
      <c r="I400" s="271"/>
      <c r="J400" s="103"/>
      <c r="K400" s="271"/>
      <c r="L400" s="103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ht="12.0" customHeight="1">
      <c r="A401" s="271"/>
      <c r="B401" s="103"/>
      <c r="C401" s="271"/>
      <c r="D401" s="271"/>
      <c r="E401" s="271"/>
      <c r="F401" s="271"/>
      <c r="G401" s="271"/>
      <c r="H401" s="271"/>
      <c r="I401" s="271"/>
      <c r="J401" s="103"/>
      <c r="K401" s="271"/>
      <c r="L401" s="103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ht="12.0" customHeight="1">
      <c r="A402" s="271"/>
      <c r="B402" s="103"/>
      <c r="C402" s="271"/>
      <c r="D402" s="271"/>
      <c r="E402" s="271"/>
      <c r="F402" s="271"/>
      <c r="G402" s="271"/>
      <c r="H402" s="271"/>
      <c r="I402" s="271"/>
      <c r="J402" s="103"/>
      <c r="K402" s="271"/>
      <c r="L402" s="103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ht="12.0" customHeight="1">
      <c r="A403" s="271"/>
      <c r="B403" s="103"/>
      <c r="C403" s="271"/>
      <c r="D403" s="271"/>
      <c r="E403" s="271"/>
      <c r="F403" s="271"/>
      <c r="G403" s="271"/>
      <c r="H403" s="271"/>
      <c r="I403" s="271"/>
      <c r="J403" s="103"/>
      <c r="K403" s="271"/>
      <c r="L403" s="103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ht="12.0" customHeight="1">
      <c r="A404" s="271"/>
      <c r="B404" s="103"/>
      <c r="C404" s="271"/>
      <c r="D404" s="271"/>
      <c r="E404" s="271"/>
      <c r="F404" s="271"/>
      <c r="G404" s="271"/>
      <c r="H404" s="271"/>
      <c r="I404" s="271"/>
      <c r="J404" s="103"/>
      <c r="K404" s="271"/>
      <c r="L404" s="103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ht="12.0" customHeight="1">
      <c r="A405" s="271"/>
      <c r="B405" s="103"/>
      <c r="C405" s="271"/>
      <c r="D405" s="271"/>
      <c r="E405" s="271"/>
      <c r="F405" s="271"/>
      <c r="G405" s="271"/>
      <c r="H405" s="271"/>
      <c r="I405" s="271"/>
      <c r="J405" s="103"/>
      <c r="K405" s="271"/>
      <c r="L405" s="103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ht="12.0" customHeight="1">
      <c r="A406" s="271"/>
      <c r="B406" s="103"/>
      <c r="C406" s="271"/>
      <c r="D406" s="271"/>
      <c r="E406" s="271"/>
      <c r="F406" s="271"/>
      <c r="G406" s="271"/>
      <c r="H406" s="271"/>
      <c r="I406" s="271"/>
      <c r="J406" s="103"/>
      <c r="K406" s="271"/>
      <c r="L406" s="103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ht="12.0" customHeight="1">
      <c r="A407" s="271"/>
      <c r="B407" s="103"/>
      <c r="C407" s="271"/>
      <c r="D407" s="271"/>
      <c r="E407" s="271"/>
      <c r="F407" s="271"/>
      <c r="G407" s="271"/>
      <c r="H407" s="271"/>
      <c r="I407" s="271"/>
      <c r="J407" s="103"/>
      <c r="K407" s="271"/>
      <c r="L407" s="103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ht="12.0" customHeight="1">
      <c r="A408" s="271"/>
      <c r="B408" s="103"/>
      <c r="C408" s="271"/>
      <c r="D408" s="271"/>
      <c r="E408" s="271"/>
      <c r="F408" s="271"/>
      <c r="G408" s="271"/>
      <c r="H408" s="271"/>
      <c r="I408" s="271"/>
      <c r="J408" s="103"/>
      <c r="K408" s="271"/>
      <c r="L408" s="103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ht="12.0" customHeight="1">
      <c r="A409" s="271"/>
      <c r="B409" s="103"/>
      <c r="C409" s="271"/>
      <c r="D409" s="271"/>
      <c r="E409" s="271"/>
      <c r="F409" s="271"/>
      <c r="G409" s="271"/>
      <c r="H409" s="271"/>
      <c r="I409" s="271"/>
      <c r="J409" s="103"/>
      <c r="K409" s="271"/>
      <c r="L409" s="103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ht="12.0" customHeight="1">
      <c r="A410" s="271"/>
      <c r="B410" s="103"/>
      <c r="C410" s="271"/>
      <c r="D410" s="271"/>
      <c r="E410" s="271"/>
      <c r="F410" s="271"/>
      <c r="G410" s="271"/>
      <c r="H410" s="271"/>
      <c r="I410" s="271"/>
      <c r="J410" s="103"/>
      <c r="K410" s="271"/>
      <c r="L410" s="103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ht="12.0" customHeight="1">
      <c r="A411" s="271"/>
      <c r="B411" s="103"/>
      <c r="C411" s="271"/>
      <c r="D411" s="271"/>
      <c r="E411" s="271"/>
      <c r="F411" s="271"/>
      <c r="G411" s="271"/>
      <c r="H411" s="271"/>
      <c r="I411" s="271"/>
      <c r="J411" s="103"/>
      <c r="K411" s="271"/>
      <c r="L411" s="103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ht="12.0" customHeight="1">
      <c r="A412" s="271"/>
      <c r="B412" s="103"/>
      <c r="C412" s="271"/>
      <c r="D412" s="271"/>
      <c r="E412" s="271"/>
      <c r="F412" s="271"/>
      <c r="G412" s="271"/>
      <c r="H412" s="271"/>
      <c r="I412" s="271"/>
      <c r="J412" s="103"/>
      <c r="K412" s="271"/>
      <c r="L412" s="103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ht="12.0" customHeight="1">
      <c r="A413" s="271"/>
      <c r="B413" s="103"/>
      <c r="C413" s="271"/>
      <c r="D413" s="271"/>
      <c r="E413" s="271"/>
      <c r="F413" s="271"/>
      <c r="G413" s="271"/>
      <c r="H413" s="271"/>
      <c r="I413" s="271"/>
      <c r="J413" s="103"/>
      <c r="K413" s="271"/>
      <c r="L413" s="103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ht="12.0" customHeight="1">
      <c r="A414" s="271"/>
      <c r="B414" s="103"/>
      <c r="C414" s="271"/>
      <c r="D414" s="271"/>
      <c r="E414" s="271"/>
      <c r="F414" s="271"/>
      <c r="G414" s="271"/>
      <c r="H414" s="271"/>
      <c r="I414" s="271"/>
      <c r="J414" s="103"/>
      <c r="K414" s="271"/>
      <c r="L414" s="103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ht="12.0" customHeight="1">
      <c r="A415" s="271"/>
      <c r="B415" s="103"/>
      <c r="C415" s="271"/>
      <c r="D415" s="271"/>
      <c r="E415" s="271"/>
      <c r="F415" s="271"/>
      <c r="G415" s="271"/>
      <c r="H415" s="271"/>
      <c r="I415" s="271"/>
      <c r="J415" s="103"/>
      <c r="K415" s="271"/>
      <c r="L415" s="103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ht="12.0" customHeight="1">
      <c r="A416" s="271"/>
      <c r="B416" s="103"/>
      <c r="C416" s="271"/>
      <c r="D416" s="271"/>
      <c r="E416" s="271"/>
      <c r="F416" s="271"/>
      <c r="G416" s="271"/>
      <c r="H416" s="271"/>
      <c r="I416" s="271"/>
      <c r="J416" s="103"/>
      <c r="K416" s="271"/>
      <c r="L416" s="103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ht="12.0" customHeight="1">
      <c r="A417" s="271"/>
      <c r="B417" s="103"/>
      <c r="C417" s="271"/>
      <c r="D417" s="271"/>
      <c r="E417" s="271"/>
      <c r="F417" s="271"/>
      <c r="G417" s="271"/>
      <c r="H417" s="271"/>
      <c r="I417" s="271"/>
      <c r="J417" s="103"/>
      <c r="K417" s="271"/>
      <c r="L417" s="103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ht="12.0" customHeight="1">
      <c r="A418" s="271"/>
      <c r="B418" s="103"/>
      <c r="C418" s="271"/>
      <c r="D418" s="271"/>
      <c r="E418" s="271"/>
      <c r="F418" s="271"/>
      <c r="G418" s="271"/>
      <c r="H418" s="271"/>
      <c r="I418" s="271"/>
      <c r="J418" s="103"/>
      <c r="K418" s="271"/>
      <c r="L418" s="103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ht="12.0" customHeight="1">
      <c r="A419" s="271"/>
      <c r="B419" s="103"/>
      <c r="C419" s="271"/>
      <c r="D419" s="271"/>
      <c r="E419" s="271"/>
      <c r="F419" s="271"/>
      <c r="G419" s="271"/>
      <c r="H419" s="271"/>
      <c r="I419" s="271"/>
      <c r="J419" s="103"/>
      <c r="K419" s="271"/>
      <c r="L419" s="103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ht="12.0" customHeight="1">
      <c r="A420" s="271"/>
      <c r="B420" s="103"/>
      <c r="C420" s="271"/>
      <c r="D420" s="271"/>
      <c r="E420" s="271"/>
      <c r="F420" s="271"/>
      <c r="G420" s="271"/>
      <c r="H420" s="271"/>
      <c r="I420" s="271"/>
      <c r="J420" s="103"/>
      <c r="K420" s="271"/>
      <c r="L420" s="103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ht="12.0" customHeight="1">
      <c r="A421" s="271"/>
      <c r="B421" s="103"/>
      <c r="C421" s="271"/>
      <c r="D421" s="271"/>
      <c r="E421" s="271"/>
      <c r="F421" s="271"/>
      <c r="G421" s="271"/>
      <c r="H421" s="271"/>
      <c r="I421" s="271"/>
      <c r="J421" s="103"/>
      <c r="K421" s="271"/>
      <c r="L421" s="103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ht="12.0" customHeight="1">
      <c r="A422" s="271"/>
      <c r="B422" s="103"/>
      <c r="C422" s="271"/>
      <c r="D422" s="271"/>
      <c r="E422" s="271"/>
      <c r="F422" s="271"/>
      <c r="G422" s="271"/>
      <c r="H422" s="271"/>
      <c r="I422" s="271"/>
      <c r="J422" s="103"/>
      <c r="K422" s="271"/>
      <c r="L422" s="103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ht="12.0" customHeight="1">
      <c r="A423" s="271"/>
      <c r="B423" s="103"/>
      <c r="C423" s="271"/>
      <c r="D423" s="271"/>
      <c r="E423" s="271"/>
      <c r="F423" s="271"/>
      <c r="G423" s="271"/>
      <c r="H423" s="271"/>
      <c r="I423" s="271"/>
      <c r="J423" s="103"/>
      <c r="K423" s="271"/>
      <c r="L423" s="103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ht="12.0" customHeight="1">
      <c r="A424" s="271"/>
      <c r="B424" s="103"/>
      <c r="C424" s="271"/>
      <c r="D424" s="271"/>
      <c r="E424" s="271"/>
      <c r="F424" s="271"/>
      <c r="G424" s="271"/>
      <c r="H424" s="271"/>
      <c r="I424" s="271"/>
      <c r="J424" s="103"/>
      <c r="K424" s="271"/>
      <c r="L424" s="103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ht="12.0" customHeight="1">
      <c r="A425" s="271"/>
      <c r="B425" s="103"/>
      <c r="C425" s="271"/>
      <c r="D425" s="271"/>
      <c r="E425" s="271"/>
      <c r="F425" s="271"/>
      <c r="G425" s="271"/>
      <c r="H425" s="271"/>
      <c r="I425" s="271"/>
      <c r="J425" s="103"/>
      <c r="K425" s="271"/>
      <c r="L425" s="103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ht="12.0" customHeight="1">
      <c r="A426" s="271"/>
      <c r="B426" s="103"/>
      <c r="C426" s="271"/>
      <c r="D426" s="271"/>
      <c r="E426" s="271"/>
      <c r="F426" s="271"/>
      <c r="G426" s="271"/>
      <c r="H426" s="271"/>
      <c r="I426" s="271"/>
      <c r="J426" s="103"/>
      <c r="K426" s="271"/>
      <c r="L426" s="103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ht="12.0" customHeight="1">
      <c r="A427" s="271"/>
      <c r="B427" s="103"/>
      <c r="C427" s="271"/>
      <c r="D427" s="271"/>
      <c r="E427" s="271"/>
      <c r="F427" s="271"/>
      <c r="G427" s="271"/>
      <c r="H427" s="271"/>
      <c r="I427" s="271"/>
      <c r="J427" s="103"/>
      <c r="K427" s="271"/>
      <c r="L427" s="103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ht="12.0" customHeight="1">
      <c r="A428" s="271"/>
      <c r="B428" s="103"/>
      <c r="C428" s="271"/>
      <c r="D428" s="271"/>
      <c r="E428" s="271"/>
      <c r="F428" s="271"/>
      <c r="G428" s="271"/>
      <c r="H428" s="271"/>
      <c r="I428" s="271"/>
      <c r="J428" s="103"/>
      <c r="K428" s="271"/>
      <c r="L428" s="103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ht="12.0" customHeight="1">
      <c r="A429" s="271"/>
      <c r="B429" s="103"/>
      <c r="C429" s="271"/>
      <c r="D429" s="271"/>
      <c r="E429" s="271"/>
      <c r="F429" s="271"/>
      <c r="G429" s="271"/>
      <c r="H429" s="271"/>
      <c r="I429" s="271"/>
      <c r="J429" s="103"/>
      <c r="K429" s="271"/>
      <c r="L429" s="103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ht="12.0" customHeight="1">
      <c r="A430" s="271"/>
      <c r="B430" s="103"/>
      <c r="C430" s="271"/>
      <c r="D430" s="271"/>
      <c r="E430" s="271"/>
      <c r="F430" s="271"/>
      <c r="G430" s="271"/>
      <c r="H430" s="271"/>
      <c r="I430" s="271"/>
      <c r="J430" s="103"/>
      <c r="K430" s="271"/>
      <c r="L430" s="103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ht="12.0" customHeight="1">
      <c r="A431" s="271"/>
      <c r="B431" s="103"/>
      <c r="C431" s="271"/>
      <c r="D431" s="271"/>
      <c r="E431" s="271"/>
      <c r="F431" s="271"/>
      <c r="G431" s="271"/>
      <c r="H431" s="271"/>
      <c r="I431" s="271"/>
      <c r="J431" s="103"/>
      <c r="K431" s="271"/>
      <c r="L431" s="103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ht="12.0" customHeight="1">
      <c r="A432" s="271"/>
      <c r="B432" s="103"/>
      <c r="C432" s="271"/>
      <c r="D432" s="271"/>
      <c r="E432" s="271"/>
      <c r="F432" s="271"/>
      <c r="G432" s="271"/>
      <c r="H432" s="271"/>
      <c r="I432" s="271"/>
      <c r="J432" s="103"/>
      <c r="K432" s="271"/>
      <c r="L432" s="103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ht="12.0" customHeight="1">
      <c r="A433" s="271"/>
      <c r="B433" s="103"/>
      <c r="C433" s="271"/>
      <c r="D433" s="271"/>
      <c r="E433" s="271"/>
      <c r="F433" s="271"/>
      <c r="G433" s="271"/>
      <c r="H433" s="271"/>
      <c r="I433" s="271"/>
      <c r="J433" s="103"/>
      <c r="K433" s="271"/>
      <c r="L433" s="103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ht="12.0" customHeight="1">
      <c r="A434" s="271"/>
      <c r="B434" s="103"/>
      <c r="C434" s="271"/>
      <c r="D434" s="271"/>
      <c r="E434" s="271"/>
      <c r="F434" s="271"/>
      <c r="G434" s="271"/>
      <c r="H434" s="271"/>
      <c r="I434" s="271"/>
      <c r="J434" s="103"/>
      <c r="K434" s="271"/>
      <c r="L434" s="103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ht="12.0" customHeight="1">
      <c r="A435" s="271"/>
      <c r="B435" s="103"/>
      <c r="C435" s="271"/>
      <c r="D435" s="271"/>
      <c r="E435" s="271"/>
      <c r="F435" s="271"/>
      <c r="G435" s="271"/>
      <c r="H435" s="271"/>
      <c r="I435" s="271"/>
      <c r="J435" s="103"/>
      <c r="K435" s="271"/>
      <c r="L435" s="103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ht="12.0" customHeight="1">
      <c r="A436" s="271"/>
      <c r="B436" s="103"/>
      <c r="C436" s="271"/>
      <c r="D436" s="271"/>
      <c r="E436" s="271"/>
      <c r="F436" s="271"/>
      <c r="G436" s="271"/>
      <c r="H436" s="271"/>
      <c r="I436" s="271"/>
      <c r="J436" s="103"/>
      <c r="K436" s="271"/>
      <c r="L436" s="103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ht="12.0" customHeight="1">
      <c r="A437" s="271"/>
      <c r="B437" s="103"/>
      <c r="C437" s="271"/>
      <c r="D437" s="271"/>
      <c r="E437" s="271"/>
      <c r="F437" s="271"/>
      <c r="G437" s="271"/>
      <c r="H437" s="271"/>
      <c r="I437" s="271"/>
      <c r="J437" s="103"/>
      <c r="K437" s="271"/>
      <c r="L437" s="103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ht="12.0" customHeight="1">
      <c r="A438" s="271"/>
      <c r="B438" s="103"/>
      <c r="C438" s="271"/>
      <c r="D438" s="271"/>
      <c r="E438" s="271"/>
      <c r="F438" s="271"/>
      <c r="G438" s="271"/>
      <c r="H438" s="271"/>
      <c r="I438" s="271"/>
      <c r="J438" s="103"/>
      <c r="K438" s="271"/>
      <c r="L438" s="103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ht="12.0" customHeight="1">
      <c r="A439" s="271"/>
      <c r="B439" s="103"/>
      <c r="C439" s="271"/>
      <c r="D439" s="271"/>
      <c r="E439" s="271"/>
      <c r="F439" s="271"/>
      <c r="G439" s="271"/>
      <c r="H439" s="271"/>
      <c r="I439" s="271"/>
      <c r="J439" s="103"/>
      <c r="K439" s="271"/>
      <c r="L439" s="103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ht="12.0" customHeight="1">
      <c r="A440" s="271"/>
      <c r="B440" s="103"/>
      <c r="C440" s="271"/>
      <c r="D440" s="271"/>
      <c r="E440" s="271"/>
      <c r="F440" s="271"/>
      <c r="G440" s="271"/>
      <c r="H440" s="271"/>
      <c r="I440" s="271"/>
      <c r="J440" s="103"/>
      <c r="K440" s="271"/>
      <c r="L440" s="103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ht="12.0" customHeight="1">
      <c r="A441" s="271"/>
      <c r="B441" s="103"/>
      <c r="C441" s="271"/>
      <c r="D441" s="271"/>
      <c r="E441" s="271"/>
      <c r="F441" s="271"/>
      <c r="G441" s="271"/>
      <c r="H441" s="271"/>
      <c r="I441" s="271"/>
      <c r="J441" s="103"/>
      <c r="K441" s="271"/>
      <c r="L441" s="103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ht="12.0" customHeight="1">
      <c r="A442" s="271"/>
      <c r="B442" s="103"/>
      <c r="C442" s="271"/>
      <c r="D442" s="271"/>
      <c r="E442" s="271"/>
      <c r="F442" s="271"/>
      <c r="G442" s="271"/>
      <c r="H442" s="271"/>
      <c r="I442" s="271"/>
      <c r="J442" s="103"/>
      <c r="K442" s="271"/>
      <c r="L442" s="103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ht="12.0" customHeight="1">
      <c r="A443" s="271"/>
      <c r="B443" s="103"/>
      <c r="C443" s="271"/>
      <c r="D443" s="271"/>
      <c r="E443" s="271"/>
      <c r="F443" s="271"/>
      <c r="G443" s="271"/>
      <c r="H443" s="271"/>
      <c r="I443" s="271"/>
      <c r="J443" s="103"/>
      <c r="K443" s="271"/>
      <c r="L443" s="103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ht="12.0" customHeight="1">
      <c r="A444" s="271"/>
      <c r="B444" s="103"/>
      <c r="C444" s="271"/>
      <c r="D444" s="271"/>
      <c r="E444" s="271"/>
      <c r="F444" s="271"/>
      <c r="G444" s="271"/>
      <c r="H444" s="271"/>
      <c r="I444" s="271"/>
      <c r="J444" s="103"/>
      <c r="K444" s="271"/>
      <c r="L444" s="103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ht="12.0" customHeight="1">
      <c r="A445" s="271"/>
      <c r="B445" s="103"/>
      <c r="C445" s="271"/>
      <c r="D445" s="271"/>
      <c r="E445" s="271"/>
      <c r="F445" s="271"/>
      <c r="G445" s="271"/>
      <c r="H445" s="271"/>
      <c r="I445" s="271"/>
      <c r="J445" s="103"/>
      <c r="K445" s="271"/>
      <c r="L445" s="103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ht="12.0" customHeight="1">
      <c r="A446" s="271"/>
      <c r="B446" s="103"/>
      <c r="C446" s="271"/>
      <c r="D446" s="271"/>
      <c r="E446" s="271"/>
      <c r="F446" s="271"/>
      <c r="G446" s="271"/>
      <c r="H446" s="271"/>
      <c r="I446" s="271"/>
      <c r="J446" s="103"/>
      <c r="K446" s="271"/>
      <c r="L446" s="103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ht="12.0" customHeight="1">
      <c r="A447" s="271"/>
      <c r="B447" s="103"/>
      <c r="C447" s="271"/>
      <c r="D447" s="271"/>
      <c r="E447" s="271"/>
      <c r="F447" s="271"/>
      <c r="G447" s="271"/>
      <c r="H447" s="271"/>
      <c r="I447" s="271"/>
      <c r="J447" s="103"/>
      <c r="K447" s="271"/>
      <c r="L447" s="103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ht="12.0" customHeight="1">
      <c r="A448" s="271"/>
      <c r="B448" s="103"/>
      <c r="C448" s="271"/>
      <c r="D448" s="271"/>
      <c r="E448" s="271"/>
      <c r="F448" s="271"/>
      <c r="G448" s="271"/>
      <c r="H448" s="271"/>
      <c r="I448" s="271"/>
      <c r="J448" s="103"/>
      <c r="K448" s="271"/>
      <c r="L448" s="103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ht="12.0" customHeight="1">
      <c r="A449" s="271"/>
      <c r="B449" s="103"/>
      <c r="C449" s="271"/>
      <c r="D449" s="271"/>
      <c r="E449" s="271"/>
      <c r="F449" s="271"/>
      <c r="G449" s="271"/>
      <c r="H449" s="271"/>
      <c r="I449" s="271"/>
      <c r="J449" s="103"/>
      <c r="K449" s="271"/>
      <c r="L449" s="103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ht="12.0" customHeight="1">
      <c r="A450" s="271"/>
      <c r="B450" s="103"/>
      <c r="C450" s="271"/>
      <c r="D450" s="271"/>
      <c r="E450" s="271"/>
      <c r="F450" s="271"/>
      <c r="G450" s="271"/>
      <c r="H450" s="271"/>
      <c r="I450" s="271"/>
      <c r="J450" s="103"/>
      <c r="K450" s="271"/>
      <c r="L450" s="103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ht="12.0" customHeight="1">
      <c r="A451" s="271"/>
      <c r="B451" s="103"/>
      <c r="C451" s="271"/>
      <c r="D451" s="271"/>
      <c r="E451" s="271"/>
      <c r="F451" s="271"/>
      <c r="G451" s="271"/>
      <c r="H451" s="271"/>
      <c r="I451" s="271"/>
      <c r="J451" s="103"/>
      <c r="K451" s="271"/>
      <c r="L451" s="103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ht="12.0" customHeight="1">
      <c r="A452" s="271"/>
      <c r="B452" s="103"/>
      <c r="C452" s="271"/>
      <c r="D452" s="271"/>
      <c r="E452" s="271"/>
      <c r="F452" s="271"/>
      <c r="G452" s="271"/>
      <c r="H452" s="271"/>
      <c r="I452" s="271"/>
      <c r="J452" s="103"/>
      <c r="K452" s="271"/>
      <c r="L452" s="103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ht="12.0" customHeight="1">
      <c r="A453" s="271"/>
      <c r="B453" s="103"/>
      <c r="C453" s="271"/>
      <c r="D453" s="271"/>
      <c r="E453" s="271"/>
      <c r="F453" s="271"/>
      <c r="G453" s="271"/>
      <c r="H453" s="271"/>
      <c r="I453" s="271"/>
      <c r="J453" s="103"/>
      <c r="K453" s="271"/>
      <c r="L453" s="103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ht="12.0" customHeight="1">
      <c r="A454" s="271"/>
      <c r="B454" s="103"/>
      <c r="C454" s="271"/>
      <c r="D454" s="271"/>
      <c r="E454" s="271"/>
      <c r="F454" s="271"/>
      <c r="G454" s="271"/>
      <c r="H454" s="271"/>
      <c r="I454" s="271"/>
      <c r="J454" s="103"/>
      <c r="K454" s="271"/>
      <c r="L454" s="103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ht="12.0" customHeight="1">
      <c r="A455" s="271"/>
      <c r="B455" s="103"/>
      <c r="C455" s="271"/>
      <c r="D455" s="271"/>
      <c r="E455" s="271"/>
      <c r="F455" s="271"/>
      <c r="G455" s="271"/>
      <c r="H455" s="271"/>
      <c r="I455" s="271"/>
      <c r="J455" s="103"/>
      <c r="K455" s="271"/>
      <c r="L455" s="103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ht="12.0" customHeight="1">
      <c r="A456" s="271"/>
      <c r="B456" s="103"/>
      <c r="C456" s="271"/>
      <c r="D456" s="271"/>
      <c r="E456" s="271"/>
      <c r="F456" s="271"/>
      <c r="G456" s="271"/>
      <c r="H456" s="271"/>
      <c r="I456" s="271"/>
      <c r="J456" s="103"/>
      <c r="K456" s="271"/>
      <c r="L456" s="103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ht="12.0" customHeight="1">
      <c r="A457" s="271"/>
      <c r="B457" s="103"/>
      <c r="C457" s="271"/>
      <c r="D457" s="271"/>
      <c r="E457" s="271"/>
      <c r="F457" s="271"/>
      <c r="G457" s="271"/>
      <c r="H457" s="271"/>
      <c r="I457" s="271"/>
      <c r="J457" s="103"/>
      <c r="K457" s="271"/>
      <c r="L457" s="103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ht="12.0" customHeight="1">
      <c r="A458" s="271"/>
      <c r="B458" s="103"/>
      <c r="C458" s="271"/>
      <c r="D458" s="271"/>
      <c r="E458" s="271"/>
      <c r="F458" s="271"/>
      <c r="G458" s="271"/>
      <c r="H458" s="271"/>
      <c r="I458" s="271"/>
      <c r="J458" s="103"/>
      <c r="K458" s="271"/>
      <c r="L458" s="103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ht="12.0" customHeight="1">
      <c r="A459" s="271"/>
      <c r="B459" s="103"/>
      <c r="C459" s="271"/>
      <c r="D459" s="271"/>
      <c r="E459" s="271"/>
      <c r="F459" s="271"/>
      <c r="G459" s="271"/>
      <c r="H459" s="271"/>
      <c r="I459" s="271"/>
      <c r="J459" s="103"/>
      <c r="K459" s="271"/>
      <c r="L459" s="103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ht="12.0" customHeight="1">
      <c r="A460" s="271"/>
      <c r="B460" s="103"/>
      <c r="C460" s="271"/>
      <c r="D460" s="271"/>
      <c r="E460" s="271"/>
      <c r="F460" s="271"/>
      <c r="G460" s="271"/>
      <c r="H460" s="271"/>
      <c r="I460" s="271"/>
      <c r="J460" s="103"/>
      <c r="K460" s="271"/>
      <c r="L460" s="103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ht="12.0" customHeight="1">
      <c r="A461" s="271"/>
      <c r="B461" s="103"/>
      <c r="C461" s="271"/>
      <c r="D461" s="271"/>
      <c r="E461" s="271"/>
      <c r="F461" s="271"/>
      <c r="G461" s="271"/>
      <c r="H461" s="271"/>
      <c r="I461" s="271"/>
      <c r="J461" s="103"/>
      <c r="K461" s="271"/>
      <c r="L461" s="103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ht="12.0" customHeight="1">
      <c r="A462" s="271"/>
      <c r="B462" s="103"/>
      <c r="C462" s="271"/>
      <c r="D462" s="271"/>
      <c r="E462" s="271"/>
      <c r="F462" s="271"/>
      <c r="G462" s="271"/>
      <c r="H462" s="271"/>
      <c r="I462" s="271"/>
      <c r="J462" s="103"/>
      <c r="K462" s="271"/>
      <c r="L462" s="103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ht="12.0" customHeight="1">
      <c r="A463" s="271"/>
      <c r="B463" s="103"/>
      <c r="C463" s="271"/>
      <c r="D463" s="271"/>
      <c r="E463" s="271"/>
      <c r="F463" s="271"/>
      <c r="G463" s="271"/>
      <c r="H463" s="271"/>
      <c r="I463" s="271"/>
      <c r="J463" s="103"/>
      <c r="K463" s="271"/>
      <c r="L463" s="103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ht="12.0" customHeight="1">
      <c r="A464" s="271"/>
      <c r="B464" s="103"/>
      <c r="C464" s="271"/>
      <c r="D464" s="271"/>
      <c r="E464" s="271"/>
      <c r="F464" s="271"/>
      <c r="G464" s="271"/>
      <c r="H464" s="271"/>
      <c r="I464" s="271"/>
      <c r="J464" s="103"/>
      <c r="K464" s="271"/>
      <c r="L464" s="103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ht="12.0" customHeight="1">
      <c r="A465" s="271"/>
      <c r="B465" s="103"/>
      <c r="C465" s="271"/>
      <c r="D465" s="271"/>
      <c r="E465" s="271"/>
      <c r="F465" s="271"/>
      <c r="G465" s="271"/>
      <c r="H465" s="271"/>
      <c r="I465" s="271"/>
      <c r="J465" s="103"/>
      <c r="K465" s="271"/>
      <c r="L465" s="103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ht="12.0" customHeight="1">
      <c r="A466" s="271"/>
      <c r="B466" s="103"/>
      <c r="C466" s="271"/>
      <c r="D466" s="271"/>
      <c r="E466" s="271"/>
      <c r="F466" s="271"/>
      <c r="G466" s="271"/>
      <c r="H466" s="271"/>
      <c r="I466" s="271"/>
      <c r="J466" s="103"/>
      <c r="K466" s="271"/>
      <c r="L466" s="103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ht="12.0" customHeight="1">
      <c r="A467" s="271"/>
      <c r="B467" s="103"/>
      <c r="C467" s="271"/>
      <c r="D467" s="271"/>
      <c r="E467" s="271"/>
      <c r="F467" s="271"/>
      <c r="G467" s="271"/>
      <c r="H467" s="271"/>
      <c r="I467" s="271"/>
      <c r="J467" s="103"/>
      <c r="K467" s="271"/>
      <c r="L467" s="103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ht="12.0" customHeight="1">
      <c r="A468" s="271"/>
      <c r="B468" s="103"/>
      <c r="C468" s="271"/>
      <c r="D468" s="271"/>
      <c r="E468" s="271"/>
      <c r="F468" s="271"/>
      <c r="G468" s="271"/>
      <c r="H468" s="271"/>
      <c r="I468" s="271"/>
      <c r="J468" s="103"/>
      <c r="K468" s="271"/>
      <c r="L468" s="103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ht="12.0" customHeight="1">
      <c r="A469" s="271"/>
      <c r="B469" s="103"/>
      <c r="C469" s="271"/>
      <c r="D469" s="271"/>
      <c r="E469" s="271"/>
      <c r="F469" s="271"/>
      <c r="G469" s="271"/>
      <c r="H469" s="271"/>
      <c r="I469" s="271"/>
      <c r="J469" s="103"/>
      <c r="K469" s="271"/>
      <c r="L469" s="103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ht="12.0" customHeight="1">
      <c r="A470" s="271"/>
      <c r="B470" s="103"/>
      <c r="C470" s="271"/>
      <c r="D470" s="271"/>
      <c r="E470" s="271"/>
      <c r="F470" s="271"/>
      <c r="G470" s="271"/>
      <c r="H470" s="271"/>
      <c r="I470" s="271"/>
      <c r="J470" s="103"/>
      <c r="K470" s="271"/>
      <c r="L470" s="103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ht="12.0" customHeight="1">
      <c r="A471" s="271"/>
      <c r="B471" s="103"/>
      <c r="C471" s="271"/>
      <c r="D471" s="271"/>
      <c r="E471" s="271"/>
      <c r="F471" s="271"/>
      <c r="G471" s="271"/>
      <c r="H471" s="271"/>
      <c r="I471" s="271"/>
      <c r="J471" s="103"/>
      <c r="K471" s="271"/>
      <c r="L471" s="103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ht="12.0" customHeight="1">
      <c r="A472" s="271"/>
      <c r="B472" s="103"/>
      <c r="C472" s="271"/>
      <c r="D472" s="271"/>
      <c r="E472" s="271"/>
      <c r="F472" s="271"/>
      <c r="G472" s="271"/>
      <c r="H472" s="271"/>
      <c r="I472" s="271"/>
      <c r="J472" s="103"/>
      <c r="K472" s="271"/>
      <c r="L472" s="103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ht="12.0" customHeight="1">
      <c r="A473" s="271"/>
      <c r="B473" s="103"/>
      <c r="C473" s="271"/>
      <c r="D473" s="271"/>
      <c r="E473" s="271"/>
      <c r="F473" s="271"/>
      <c r="G473" s="271"/>
      <c r="H473" s="271"/>
      <c r="I473" s="271"/>
      <c r="J473" s="103"/>
      <c r="K473" s="271"/>
      <c r="L473" s="103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ht="12.0" customHeight="1">
      <c r="A474" s="271"/>
      <c r="B474" s="103"/>
      <c r="C474" s="271"/>
      <c r="D474" s="271"/>
      <c r="E474" s="271"/>
      <c r="F474" s="271"/>
      <c r="G474" s="271"/>
      <c r="H474" s="271"/>
      <c r="I474" s="271"/>
      <c r="J474" s="103"/>
      <c r="K474" s="271"/>
      <c r="L474" s="103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ht="12.0" customHeight="1">
      <c r="A475" s="271"/>
      <c r="B475" s="103"/>
      <c r="C475" s="271"/>
      <c r="D475" s="271"/>
      <c r="E475" s="271"/>
      <c r="F475" s="271"/>
      <c r="G475" s="271"/>
      <c r="H475" s="271"/>
      <c r="I475" s="271"/>
      <c r="J475" s="103"/>
      <c r="K475" s="271"/>
      <c r="L475" s="103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ht="12.0" customHeight="1">
      <c r="A476" s="271"/>
      <c r="B476" s="103"/>
      <c r="C476" s="271"/>
      <c r="D476" s="271"/>
      <c r="E476" s="271"/>
      <c r="F476" s="271"/>
      <c r="G476" s="271"/>
      <c r="H476" s="271"/>
      <c r="I476" s="271"/>
      <c r="J476" s="103"/>
      <c r="K476" s="271"/>
      <c r="L476" s="103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ht="12.0" customHeight="1">
      <c r="A477" s="271"/>
      <c r="B477" s="103"/>
      <c r="C477" s="271"/>
      <c r="D477" s="271"/>
      <c r="E477" s="271"/>
      <c r="F477" s="271"/>
      <c r="G477" s="271"/>
      <c r="H477" s="271"/>
      <c r="I477" s="271"/>
      <c r="J477" s="103"/>
      <c r="K477" s="271"/>
      <c r="L477" s="103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ht="12.0" customHeight="1">
      <c r="A478" s="271"/>
      <c r="B478" s="103"/>
      <c r="C478" s="271"/>
      <c r="D478" s="271"/>
      <c r="E478" s="271"/>
      <c r="F478" s="271"/>
      <c r="G478" s="271"/>
      <c r="H478" s="271"/>
      <c r="I478" s="271"/>
      <c r="J478" s="103"/>
      <c r="K478" s="271"/>
      <c r="L478" s="103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ht="12.0" customHeight="1">
      <c r="A479" s="271"/>
      <c r="B479" s="103"/>
      <c r="C479" s="271"/>
      <c r="D479" s="271"/>
      <c r="E479" s="271"/>
      <c r="F479" s="271"/>
      <c r="G479" s="271"/>
      <c r="H479" s="271"/>
      <c r="I479" s="271"/>
      <c r="J479" s="103"/>
      <c r="K479" s="271"/>
      <c r="L479" s="103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ht="12.0" customHeight="1">
      <c r="A480" s="271"/>
      <c r="B480" s="103"/>
      <c r="C480" s="271"/>
      <c r="D480" s="271"/>
      <c r="E480" s="271"/>
      <c r="F480" s="271"/>
      <c r="G480" s="271"/>
      <c r="H480" s="271"/>
      <c r="I480" s="271"/>
      <c r="J480" s="103"/>
      <c r="K480" s="271"/>
      <c r="L480" s="103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ht="12.0" customHeight="1">
      <c r="A481" s="271"/>
      <c r="B481" s="103"/>
      <c r="C481" s="271"/>
      <c r="D481" s="271"/>
      <c r="E481" s="271"/>
      <c r="F481" s="271"/>
      <c r="G481" s="271"/>
      <c r="H481" s="271"/>
      <c r="I481" s="271"/>
      <c r="J481" s="103"/>
      <c r="K481" s="271"/>
      <c r="L481" s="103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ht="12.0" customHeight="1">
      <c r="A482" s="271"/>
      <c r="B482" s="103"/>
      <c r="C482" s="271"/>
      <c r="D482" s="271"/>
      <c r="E482" s="271"/>
      <c r="F482" s="271"/>
      <c r="G482" s="271"/>
      <c r="H482" s="271"/>
      <c r="I482" s="271"/>
      <c r="J482" s="103"/>
      <c r="K482" s="271"/>
      <c r="L482" s="103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ht="12.0" customHeight="1">
      <c r="A483" s="271"/>
      <c r="B483" s="103"/>
      <c r="C483" s="271"/>
      <c r="D483" s="271"/>
      <c r="E483" s="271"/>
      <c r="F483" s="271"/>
      <c r="G483" s="271"/>
      <c r="H483" s="271"/>
      <c r="I483" s="271"/>
      <c r="J483" s="103"/>
      <c r="K483" s="271"/>
      <c r="L483" s="103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ht="12.0" customHeight="1">
      <c r="A484" s="271"/>
      <c r="B484" s="103"/>
      <c r="C484" s="271"/>
      <c r="D484" s="271"/>
      <c r="E484" s="271"/>
      <c r="F484" s="271"/>
      <c r="G484" s="271"/>
      <c r="H484" s="271"/>
      <c r="I484" s="271"/>
      <c r="J484" s="103"/>
      <c r="K484" s="271"/>
      <c r="L484" s="103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ht="12.0" customHeight="1">
      <c r="A485" s="271"/>
      <c r="B485" s="103"/>
      <c r="C485" s="271"/>
      <c r="D485" s="271"/>
      <c r="E485" s="271"/>
      <c r="F485" s="271"/>
      <c r="G485" s="271"/>
      <c r="H485" s="271"/>
      <c r="I485" s="271"/>
      <c r="J485" s="103"/>
      <c r="K485" s="271"/>
      <c r="L485" s="103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ht="12.0" customHeight="1">
      <c r="A486" s="271"/>
      <c r="B486" s="103"/>
      <c r="C486" s="271"/>
      <c r="D486" s="271"/>
      <c r="E486" s="271"/>
      <c r="F486" s="271"/>
      <c r="G486" s="271"/>
      <c r="H486" s="271"/>
      <c r="I486" s="271"/>
      <c r="J486" s="103"/>
      <c r="K486" s="271"/>
      <c r="L486" s="103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ht="12.0" customHeight="1">
      <c r="A487" s="271"/>
      <c r="B487" s="103"/>
      <c r="C487" s="271"/>
      <c r="D487" s="271"/>
      <c r="E487" s="271"/>
      <c r="F487" s="271"/>
      <c r="G487" s="271"/>
      <c r="H487" s="271"/>
      <c r="I487" s="271"/>
      <c r="J487" s="103"/>
      <c r="K487" s="271"/>
      <c r="L487" s="103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ht="12.0" customHeight="1">
      <c r="A488" s="271"/>
      <c r="B488" s="103"/>
      <c r="C488" s="271"/>
      <c r="D488" s="271"/>
      <c r="E488" s="271"/>
      <c r="F488" s="271"/>
      <c r="G488" s="271"/>
      <c r="H488" s="271"/>
      <c r="I488" s="271"/>
      <c r="J488" s="103"/>
      <c r="K488" s="271"/>
      <c r="L488" s="103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ht="12.0" customHeight="1">
      <c r="A489" s="271"/>
      <c r="B489" s="103"/>
      <c r="C489" s="271"/>
      <c r="D489" s="271"/>
      <c r="E489" s="271"/>
      <c r="F489" s="271"/>
      <c r="G489" s="271"/>
      <c r="H489" s="271"/>
      <c r="I489" s="271"/>
      <c r="J489" s="103"/>
      <c r="K489" s="271"/>
      <c r="L489" s="103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ht="12.0" customHeight="1">
      <c r="A490" s="271"/>
      <c r="B490" s="103"/>
      <c r="C490" s="271"/>
      <c r="D490" s="271"/>
      <c r="E490" s="271"/>
      <c r="F490" s="271"/>
      <c r="G490" s="271"/>
      <c r="H490" s="271"/>
      <c r="I490" s="271"/>
      <c r="J490" s="103"/>
      <c r="K490" s="271"/>
      <c r="L490" s="103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ht="12.0" customHeight="1">
      <c r="A491" s="271"/>
      <c r="B491" s="103"/>
      <c r="C491" s="271"/>
      <c r="D491" s="271"/>
      <c r="E491" s="271"/>
      <c r="F491" s="271"/>
      <c r="G491" s="271"/>
      <c r="H491" s="271"/>
      <c r="I491" s="271"/>
      <c r="J491" s="103"/>
      <c r="K491" s="271"/>
      <c r="L491" s="103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ht="12.0" customHeight="1">
      <c r="A492" s="271"/>
      <c r="B492" s="103"/>
      <c r="C492" s="271"/>
      <c r="D492" s="271"/>
      <c r="E492" s="271"/>
      <c r="F492" s="271"/>
      <c r="G492" s="271"/>
      <c r="H492" s="271"/>
      <c r="I492" s="271"/>
      <c r="J492" s="103"/>
      <c r="K492" s="271"/>
      <c r="L492" s="103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ht="12.0" customHeight="1">
      <c r="A493" s="271"/>
      <c r="B493" s="103"/>
      <c r="C493" s="271"/>
      <c r="D493" s="271"/>
      <c r="E493" s="271"/>
      <c r="F493" s="271"/>
      <c r="G493" s="271"/>
      <c r="H493" s="271"/>
      <c r="I493" s="271"/>
      <c r="J493" s="103"/>
      <c r="K493" s="271"/>
      <c r="L493" s="103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ht="12.0" customHeight="1">
      <c r="A494" s="271"/>
      <c r="B494" s="103"/>
      <c r="C494" s="271"/>
      <c r="D494" s="271"/>
      <c r="E494" s="271"/>
      <c r="F494" s="271"/>
      <c r="G494" s="271"/>
      <c r="H494" s="271"/>
      <c r="I494" s="271"/>
      <c r="J494" s="103"/>
      <c r="K494" s="271"/>
      <c r="L494" s="103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ht="12.0" customHeight="1">
      <c r="A495" s="271"/>
      <c r="B495" s="103"/>
      <c r="C495" s="271"/>
      <c r="D495" s="271"/>
      <c r="E495" s="271"/>
      <c r="F495" s="271"/>
      <c r="G495" s="271"/>
      <c r="H495" s="271"/>
      <c r="I495" s="271"/>
      <c r="J495" s="103"/>
      <c r="K495" s="271"/>
      <c r="L495" s="103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ht="12.0" customHeight="1">
      <c r="A496" s="271"/>
      <c r="B496" s="103"/>
      <c r="C496" s="271"/>
      <c r="D496" s="271"/>
      <c r="E496" s="271"/>
      <c r="F496" s="271"/>
      <c r="G496" s="271"/>
      <c r="H496" s="271"/>
      <c r="I496" s="271"/>
      <c r="J496" s="103"/>
      <c r="K496" s="271"/>
      <c r="L496" s="103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ht="12.0" customHeight="1">
      <c r="A497" s="271"/>
      <c r="B497" s="103"/>
      <c r="C497" s="271"/>
      <c r="D497" s="271"/>
      <c r="E497" s="271"/>
      <c r="F497" s="271"/>
      <c r="G497" s="271"/>
      <c r="H497" s="271"/>
      <c r="I497" s="271"/>
      <c r="J497" s="103"/>
      <c r="K497" s="271"/>
      <c r="L497" s="103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ht="12.0" customHeight="1">
      <c r="A498" s="271"/>
      <c r="B498" s="103"/>
      <c r="C498" s="271"/>
      <c r="D498" s="271"/>
      <c r="E498" s="271"/>
      <c r="F498" s="271"/>
      <c r="G498" s="271"/>
      <c r="H498" s="271"/>
      <c r="I498" s="271"/>
      <c r="J498" s="103"/>
      <c r="K498" s="271"/>
      <c r="L498" s="103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ht="12.0" customHeight="1">
      <c r="A499" s="271"/>
      <c r="B499" s="103"/>
      <c r="C499" s="271"/>
      <c r="D499" s="271"/>
      <c r="E499" s="271"/>
      <c r="F499" s="271"/>
      <c r="G499" s="271"/>
      <c r="H499" s="271"/>
      <c r="I499" s="271"/>
      <c r="J499" s="103"/>
      <c r="K499" s="271"/>
      <c r="L499" s="103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ht="12.0" customHeight="1">
      <c r="A500" s="271"/>
      <c r="B500" s="103"/>
      <c r="C500" s="271"/>
      <c r="D500" s="271"/>
      <c r="E500" s="271"/>
      <c r="F500" s="271"/>
      <c r="G500" s="271"/>
      <c r="H500" s="271"/>
      <c r="I500" s="271"/>
      <c r="J500" s="103"/>
      <c r="K500" s="271"/>
      <c r="L500" s="103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ht="12.0" customHeight="1">
      <c r="A501" s="271"/>
      <c r="B501" s="103"/>
      <c r="C501" s="271"/>
      <c r="D501" s="271"/>
      <c r="E501" s="271"/>
      <c r="F501" s="271"/>
      <c r="G501" s="271"/>
      <c r="H501" s="271"/>
      <c r="I501" s="271"/>
      <c r="J501" s="103"/>
      <c r="K501" s="271"/>
      <c r="L501" s="103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ht="12.0" customHeight="1">
      <c r="A502" s="271"/>
      <c r="B502" s="103"/>
      <c r="C502" s="271"/>
      <c r="D502" s="271"/>
      <c r="E502" s="271"/>
      <c r="F502" s="271"/>
      <c r="G502" s="271"/>
      <c r="H502" s="271"/>
      <c r="I502" s="271"/>
      <c r="J502" s="103"/>
      <c r="K502" s="271"/>
      <c r="L502" s="103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ht="12.0" customHeight="1">
      <c r="A503" s="271"/>
      <c r="B503" s="103"/>
      <c r="C503" s="271"/>
      <c r="D503" s="271"/>
      <c r="E503" s="271"/>
      <c r="F503" s="271"/>
      <c r="G503" s="271"/>
      <c r="H503" s="271"/>
      <c r="I503" s="271"/>
      <c r="J503" s="103"/>
      <c r="K503" s="271"/>
      <c r="L503" s="103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ht="12.0" customHeight="1">
      <c r="A504" s="271"/>
      <c r="B504" s="103"/>
      <c r="C504" s="271"/>
      <c r="D504" s="271"/>
      <c r="E504" s="271"/>
      <c r="F504" s="271"/>
      <c r="G504" s="271"/>
      <c r="H504" s="271"/>
      <c r="I504" s="271"/>
      <c r="J504" s="103"/>
      <c r="K504" s="271"/>
      <c r="L504" s="103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ht="12.0" customHeight="1">
      <c r="A505" s="271"/>
      <c r="B505" s="103"/>
      <c r="C505" s="271"/>
      <c r="D505" s="271"/>
      <c r="E505" s="271"/>
      <c r="F505" s="271"/>
      <c r="G505" s="271"/>
      <c r="H505" s="271"/>
      <c r="I505" s="271"/>
      <c r="J505" s="103"/>
      <c r="K505" s="271"/>
      <c r="L505" s="103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ht="12.0" customHeight="1">
      <c r="A506" s="271"/>
      <c r="B506" s="103"/>
      <c r="C506" s="271"/>
      <c r="D506" s="271"/>
      <c r="E506" s="271"/>
      <c r="F506" s="271"/>
      <c r="G506" s="271"/>
      <c r="H506" s="271"/>
      <c r="I506" s="271"/>
      <c r="J506" s="103"/>
      <c r="K506" s="271"/>
      <c r="L506" s="103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ht="12.0" customHeight="1">
      <c r="A507" s="271"/>
      <c r="B507" s="103"/>
      <c r="C507" s="271"/>
      <c r="D507" s="271"/>
      <c r="E507" s="271"/>
      <c r="F507" s="271"/>
      <c r="G507" s="271"/>
      <c r="H507" s="271"/>
      <c r="I507" s="271"/>
      <c r="J507" s="103"/>
      <c r="K507" s="271"/>
      <c r="L507" s="103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ht="12.0" customHeight="1">
      <c r="A508" s="271"/>
      <c r="B508" s="103"/>
      <c r="C508" s="271"/>
      <c r="D508" s="271"/>
      <c r="E508" s="271"/>
      <c r="F508" s="271"/>
      <c r="G508" s="271"/>
      <c r="H508" s="271"/>
      <c r="I508" s="271"/>
      <c r="J508" s="103"/>
      <c r="K508" s="271"/>
      <c r="L508" s="103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ht="12.0" customHeight="1">
      <c r="A509" s="271"/>
      <c r="B509" s="103"/>
      <c r="C509" s="271"/>
      <c r="D509" s="271"/>
      <c r="E509" s="271"/>
      <c r="F509" s="271"/>
      <c r="G509" s="271"/>
      <c r="H509" s="271"/>
      <c r="I509" s="271"/>
      <c r="J509" s="103"/>
      <c r="K509" s="271"/>
      <c r="L509" s="103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ht="12.0" customHeight="1">
      <c r="A510" s="271"/>
      <c r="B510" s="103"/>
      <c r="C510" s="271"/>
      <c r="D510" s="271"/>
      <c r="E510" s="271"/>
      <c r="F510" s="271"/>
      <c r="G510" s="271"/>
      <c r="H510" s="271"/>
      <c r="I510" s="271"/>
      <c r="J510" s="103"/>
      <c r="K510" s="271"/>
      <c r="L510" s="103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ht="12.0" customHeight="1">
      <c r="A511" s="271"/>
      <c r="B511" s="103"/>
      <c r="C511" s="271"/>
      <c r="D511" s="271"/>
      <c r="E511" s="271"/>
      <c r="F511" s="271"/>
      <c r="G511" s="271"/>
      <c r="H511" s="271"/>
      <c r="I511" s="271"/>
      <c r="J511" s="103"/>
      <c r="K511" s="271"/>
      <c r="L511" s="103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ht="12.0" customHeight="1">
      <c r="A512" s="271"/>
      <c r="B512" s="103"/>
      <c r="C512" s="271"/>
      <c r="D512" s="271"/>
      <c r="E512" s="271"/>
      <c r="F512" s="271"/>
      <c r="G512" s="271"/>
      <c r="H512" s="271"/>
      <c r="I512" s="271"/>
      <c r="J512" s="103"/>
      <c r="K512" s="271"/>
      <c r="L512" s="103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ht="12.0" customHeight="1">
      <c r="A513" s="271"/>
      <c r="B513" s="103"/>
      <c r="C513" s="271"/>
      <c r="D513" s="271"/>
      <c r="E513" s="271"/>
      <c r="F513" s="271"/>
      <c r="G513" s="271"/>
      <c r="H513" s="271"/>
      <c r="I513" s="271"/>
      <c r="J513" s="103"/>
      <c r="K513" s="271"/>
      <c r="L513" s="103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ht="12.0" customHeight="1">
      <c r="A514" s="271"/>
      <c r="B514" s="103"/>
      <c r="C514" s="271"/>
      <c r="D514" s="271"/>
      <c r="E514" s="271"/>
      <c r="F514" s="271"/>
      <c r="G514" s="271"/>
      <c r="H514" s="271"/>
      <c r="I514" s="271"/>
      <c r="J514" s="103"/>
      <c r="K514" s="271"/>
      <c r="L514" s="103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ht="12.0" customHeight="1">
      <c r="A515" s="271"/>
      <c r="B515" s="103"/>
      <c r="C515" s="271"/>
      <c r="D515" s="271"/>
      <c r="E515" s="271"/>
      <c r="F515" s="271"/>
      <c r="G515" s="271"/>
      <c r="H515" s="271"/>
      <c r="I515" s="271"/>
      <c r="J515" s="103"/>
      <c r="K515" s="271"/>
      <c r="L515" s="103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ht="12.0" customHeight="1">
      <c r="A516" s="271"/>
      <c r="B516" s="103"/>
      <c r="C516" s="271"/>
      <c r="D516" s="271"/>
      <c r="E516" s="271"/>
      <c r="F516" s="271"/>
      <c r="G516" s="271"/>
      <c r="H516" s="271"/>
      <c r="I516" s="271"/>
      <c r="J516" s="103"/>
      <c r="K516" s="271"/>
      <c r="L516" s="103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ht="12.0" customHeight="1">
      <c r="A517" s="271"/>
      <c r="B517" s="103"/>
      <c r="C517" s="271"/>
      <c r="D517" s="271"/>
      <c r="E517" s="271"/>
      <c r="F517" s="271"/>
      <c r="G517" s="271"/>
      <c r="H517" s="271"/>
      <c r="I517" s="271"/>
      <c r="J517" s="103"/>
      <c r="K517" s="271"/>
      <c r="L517" s="103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ht="12.0" customHeight="1">
      <c r="A518" s="271"/>
      <c r="B518" s="103"/>
      <c r="C518" s="271"/>
      <c r="D518" s="271"/>
      <c r="E518" s="271"/>
      <c r="F518" s="271"/>
      <c r="G518" s="271"/>
      <c r="H518" s="271"/>
      <c r="I518" s="271"/>
      <c r="J518" s="103"/>
      <c r="K518" s="271"/>
      <c r="L518" s="103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ht="12.0" customHeight="1">
      <c r="A519" s="271"/>
      <c r="B519" s="103"/>
      <c r="C519" s="271"/>
      <c r="D519" s="271"/>
      <c r="E519" s="271"/>
      <c r="F519" s="271"/>
      <c r="G519" s="271"/>
      <c r="H519" s="271"/>
      <c r="I519" s="271"/>
      <c r="J519" s="103"/>
      <c r="K519" s="271"/>
      <c r="L519" s="103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ht="12.0" customHeight="1">
      <c r="A520" s="271"/>
      <c r="B520" s="103"/>
      <c r="C520" s="271"/>
      <c r="D520" s="271"/>
      <c r="E520" s="271"/>
      <c r="F520" s="271"/>
      <c r="G520" s="271"/>
      <c r="H520" s="271"/>
      <c r="I520" s="271"/>
      <c r="J520" s="103"/>
      <c r="K520" s="271"/>
      <c r="L520" s="103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ht="12.0" customHeight="1">
      <c r="A521" s="271"/>
      <c r="B521" s="103"/>
      <c r="C521" s="271"/>
      <c r="D521" s="271"/>
      <c r="E521" s="271"/>
      <c r="F521" s="271"/>
      <c r="G521" s="271"/>
      <c r="H521" s="271"/>
      <c r="I521" s="271"/>
      <c r="J521" s="103"/>
      <c r="K521" s="271"/>
      <c r="L521" s="103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ht="12.0" customHeight="1">
      <c r="A522" s="271"/>
      <c r="B522" s="103"/>
      <c r="C522" s="271"/>
      <c r="D522" s="271"/>
      <c r="E522" s="271"/>
      <c r="F522" s="271"/>
      <c r="G522" s="271"/>
      <c r="H522" s="271"/>
      <c r="I522" s="271"/>
      <c r="J522" s="103"/>
      <c r="K522" s="271"/>
      <c r="L522" s="103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ht="12.0" customHeight="1">
      <c r="A523" s="271"/>
      <c r="B523" s="103"/>
      <c r="C523" s="271"/>
      <c r="D523" s="271"/>
      <c r="E523" s="271"/>
      <c r="F523" s="271"/>
      <c r="G523" s="271"/>
      <c r="H523" s="271"/>
      <c r="I523" s="271"/>
      <c r="J523" s="103"/>
      <c r="K523" s="271"/>
      <c r="L523" s="103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ht="12.0" customHeight="1">
      <c r="A524" s="271"/>
      <c r="B524" s="103"/>
      <c r="C524" s="271"/>
      <c r="D524" s="271"/>
      <c r="E524" s="271"/>
      <c r="F524" s="271"/>
      <c r="G524" s="271"/>
      <c r="H524" s="271"/>
      <c r="I524" s="271"/>
      <c r="J524" s="103"/>
      <c r="K524" s="271"/>
      <c r="L524" s="103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ht="12.0" customHeight="1">
      <c r="A525" s="271"/>
      <c r="B525" s="103"/>
      <c r="C525" s="271"/>
      <c r="D525" s="271"/>
      <c r="E525" s="271"/>
      <c r="F525" s="271"/>
      <c r="G525" s="271"/>
      <c r="H525" s="271"/>
      <c r="I525" s="271"/>
      <c r="J525" s="103"/>
      <c r="K525" s="271"/>
      <c r="L525" s="103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ht="12.0" customHeight="1">
      <c r="A526" s="271"/>
      <c r="B526" s="103"/>
      <c r="C526" s="271"/>
      <c r="D526" s="271"/>
      <c r="E526" s="271"/>
      <c r="F526" s="271"/>
      <c r="G526" s="271"/>
      <c r="H526" s="271"/>
      <c r="I526" s="271"/>
      <c r="J526" s="103"/>
      <c r="K526" s="271"/>
      <c r="L526" s="103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ht="12.0" customHeight="1">
      <c r="A527" s="271"/>
      <c r="B527" s="103"/>
      <c r="C527" s="271"/>
      <c r="D527" s="271"/>
      <c r="E527" s="271"/>
      <c r="F527" s="271"/>
      <c r="G527" s="271"/>
      <c r="H527" s="271"/>
      <c r="I527" s="271"/>
      <c r="J527" s="103"/>
      <c r="K527" s="271"/>
      <c r="L527" s="103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ht="12.0" customHeight="1">
      <c r="A528" s="271"/>
      <c r="B528" s="103"/>
      <c r="C528" s="271"/>
      <c r="D528" s="271"/>
      <c r="E528" s="271"/>
      <c r="F528" s="271"/>
      <c r="G528" s="271"/>
      <c r="H528" s="271"/>
      <c r="I528" s="271"/>
      <c r="J528" s="103"/>
      <c r="K528" s="271"/>
      <c r="L528" s="103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ht="12.0" customHeight="1">
      <c r="A529" s="271"/>
      <c r="B529" s="103"/>
      <c r="C529" s="271"/>
      <c r="D529" s="271"/>
      <c r="E529" s="271"/>
      <c r="F529" s="271"/>
      <c r="G529" s="271"/>
      <c r="H529" s="271"/>
      <c r="I529" s="271"/>
      <c r="J529" s="103"/>
      <c r="K529" s="271"/>
      <c r="L529" s="103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ht="12.0" customHeight="1">
      <c r="A530" s="271"/>
      <c r="B530" s="103"/>
      <c r="C530" s="271"/>
      <c r="D530" s="271"/>
      <c r="E530" s="271"/>
      <c r="F530" s="271"/>
      <c r="G530" s="271"/>
      <c r="H530" s="271"/>
      <c r="I530" s="271"/>
      <c r="J530" s="103"/>
      <c r="K530" s="271"/>
      <c r="L530" s="103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ht="12.0" customHeight="1">
      <c r="A531" s="271"/>
      <c r="B531" s="103"/>
      <c r="C531" s="271"/>
      <c r="D531" s="271"/>
      <c r="E531" s="271"/>
      <c r="F531" s="271"/>
      <c r="G531" s="271"/>
      <c r="H531" s="271"/>
      <c r="I531" s="271"/>
      <c r="J531" s="103"/>
      <c r="K531" s="271"/>
      <c r="L531" s="103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ht="12.0" customHeight="1">
      <c r="A532" s="271"/>
      <c r="B532" s="103"/>
      <c r="C532" s="271"/>
      <c r="D532" s="271"/>
      <c r="E532" s="271"/>
      <c r="F532" s="271"/>
      <c r="G532" s="271"/>
      <c r="H532" s="271"/>
      <c r="I532" s="271"/>
      <c r="J532" s="103"/>
      <c r="K532" s="271"/>
      <c r="L532" s="103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ht="12.0" customHeight="1">
      <c r="A533" s="271"/>
      <c r="B533" s="103"/>
      <c r="C533" s="271"/>
      <c r="D533" s="271"/>
      <c r="E533" s="271"/>
      <c r="F533" s="271"/>
      <c r="G533" s="271"/>
      <c r="H533" s="271"/>
      <c r="I533" s="271"/>
      <c r="J533" s="103"/>
      <c r="K533" s="271"/>
      <c r="L533" s="103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ht="12.0" customHeight="1">
      <c r="A534" s="271"/>
      <c r="B534" s="103"/>
      <c r="C534" s="271"/>
      <c r="D534" s="271"/>
      <c r="E534" s="271"/>
      <c r="F534" s="271"/>
      <c r="G534" s="271"/>
      <c r="H534" s="271"/>
      <c r="I534" s="271"/>
      <c r="J534" s="103"/>
      <c r="K534" s="271"/>
      <c r="L534" s="103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ht="12.0" customHeight="1">
      <c r="A535" s="271"/>
      <c r="B535" s="103"/>
      <c r="C535" s="271"/>
      <c r="D535" s="271"/>
      <c r="E535" s="271"/>
      <c r="F535" s="271"/>
      <c r="G535" s="271"/>
      <c r="H535" s="271"/>
      <c r="I535" s="271"/>
      <c r="J535" s="103"/>
      <c r="K535" s="271"/>
      <c r="L535" s="103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ht="12.0" customHeight="1">
      <c r="A536" s="271"/>
      <c r="B536" s="103"/>
      <c r="C536" s="271"/>
      <c r="D536" s="271"/>
      <c r="E536" s="271"/>
      <c r="F536" s="271"/>
      <c r="G536" s="271"/>
      <c r="H536" s="271"/>
      <c r="I536" s="271"/>
      <c r="J536" s="103"/>
      <c r="K536" s="271"/>
      <c r="L536" s="103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ht="12.0" customHeight="1">
      <c r="A537" s="271"/>
      <c r="B537" s="103"/>
      <c r="C537" s="271"/>
      <c r="D537" s="271"/>
      <c r="E537" s="271"/>
      <c r="F537" s="271"/>
      <c r="G537" s="271"/>
      <c r="H537" s="271"/>
      <c r="I537" s="271"/>
      <c r="J537" s="103"/>
      <c r="K537" s="271"/>
      <c r="L537" s="103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ht="12.0" customHeight="1">
      <c r="A538" s="271"/>
      <c r="B538" s="103"/>
      <c r="C538" s="271"/>
      <c r="D538" s="271"/>
      <c r="E538" s="271"/>
      <c r="F538" s="271"/>
      <c r="G538" s="271"/>
      <c r="H538" s="271"/>
      <c r="I538" s="271"/>
      <c r="J538" s="103"/>
      <c r="K538" s="271"/>
      <c r="L538" s="103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ht="12.0" customHeight="1">
      <c r="A539" s="271"/>
      <c r="B539" s="103"/>
      <c r="C539" s="271"/>
      <c r="D539" s="271"/>
      <c r="E539" s="271"/>
      <c r="F539" s="271"/>
      <c r="G539" s="271"/>
      <c r="H539" s="271"/>
      <c r="I539" s="271"/>
      <c r="J539" s="103"/>
      <c r="K539" s="271"/>
      <c r="L539" s="103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ht="12.0" customHeight="1">
      <c r="A540" s="271"/>
      <c r="B540" s="103"/>
      <c r="C540" s="271"/>
      <c r="D540" s="271"/>
      <c r="E540" s="271"/>
      <c r="F540" s="271"/>
      <c r="G540" s="271"/>
      <c r="H540" s="271"/>
      <c r="I540" s="271"/>
      <c r="J540" s="103"/>
      <c r="K540" s="271"/>
      <c r="L540" s="103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ht="12.0" customHeight="1">
      <c r="A541" s="271"/>
      <c r="B541" s="103"/>
      <c r="C541" s="271"/>
      <c r="D541" s="271"/>
      <c r="E541" s="271"/>
      <c r="F541" s="271"/>
      <c r="G541" s="271"/>
      <c r="H541" s="271"/>
      <c r="I541" s="271"/>
      <c r="J541" s="103"/>
      <c r="K541" s="271"/>
      <c r="L541" s="103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ht="12.0" customHeight="1">
      <c r="A542" s="271"/>
      <c r="B542" s="103"/>
      <c r="C542" s="271"/>
      <c r="D542" s="271"/>
      <c r="E542" s="271"/>
      <c r="F542" s="271"/>
      <c r="G542" s="271"/>
      <c r="H542" s="271"/>
      <c r="I542" s="271"/>
      <c r="J542" s="103"/>
      <c r="K542" s="271"/>
      <c r="L542" s="103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ht="12.0" customHeight="1">
      <c r="A543" s="271"/>
      <c r="B543" s="103"/>
      <c r="C543" s="271"/>
      <c r="D543" s="271"/>
      <c r="E543" s="271"/>
      <c r="F543" s="271"/>
      <c r="G543" s="271"/>
      <c r="H543" s="271"/>
      <c r="I543" s="271"/>
      <c r="J543" s="103"/>
      <c r="K543" s="271"/>
      <c r="L543" s="103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ht="12.0" customHeight="1">
      <c r="A544" s="271"/>
      <c r="B544" s="103"/>
      <c r="C544" s="271"/>
      <c r="D544" s="271"/>
      <c r="E544" s="271"/>
      <c r="F544" s="271"/>
      <c r="G544" s="271"/>
      <c r="H544" s="271"/>
      <c r="I544" s="271"/>
      <c r="J544" s="103"/>
      <c r="K544" s="271"/>
      <c r="L544" s="103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ht="12.0" customHeight="1">
      <c r="A545" s="271"/>
      <c r="B545" s="103"/>
      <c r="C545" s="271"/>
      <c r="D545" s="271"/>
      <c r="E545" s="271"/>
      <c r="F545" s="271"/>
      <c r="G545" s="271"/>
      <c r="H545" s="271"/>
      <c r="I545" s="271"/>
      <c r="J545" s="103"/>
      <c r="K545" s="271"/>
      <c r="L545" s="103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ht="12.0" customHeight="1">
      <c r="A546" s="271"/>
      <c r="B546" s="103"/>
      <c r="C546" s="271"/>
      <c r="D546" s="271"/>
      <c r="E546" s="271"/>
      <c r="F546" s="271"/>
      <c r="G546" s="271"/>
      <c r="H546" s="271"/>
      <c r="I546" s="271"/>
      <c r="J546" s="103"/>
      <c r="K546" s="271"/>
      <c r="L546" s="103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ht="12.0" customHeight="1">
      <c r="A547" s="271"/>
      <c r="B547" s="103"/>
      <c r="C547" s="271"/>
      <c r="D547" s="271"/>
      <c r="E547" s="271"/>
      <c r="F547" s="271"/>
      <c r="G547" s="271"/>
      <c r="H547" s="271"/>
      <c r="I547" s="271"/>
      <c r="J547" s="103"/>
      <c r="K547" s="271"/>
      <c r="L547" s="103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ht="12.0" customHeight="1">
      <c r="A548" s="271"/>
      <c r="B548" s="103"/>
      <c r="C548" s="271"/>
      <c r="D548" s="271"/>
      <c r="E548" s="271"/>
      <c r="F548" s="271"/>
      <c r="G548" s="271"/>
      <c r="H548" s="271"/>
      <c r="I548" s="271"/>
      <c r="J548" s="103"/>
      <c r="K548" s="271"/>
      <c r="L548" s="103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ht="12.0" customHeight="1">
      <c r="A549" s="271"/>
      <c r="B549" s="103"/>
      <c r="C549" s="271"/>
      <c r="D549" s="271"/>
      <c r="E549" s="271"/>
      <c r="F549" s="271"/>
      <c r="G549" s="271"/>
      <c r="H549" s="271"/>
      <c r="I549" s="271"/>
      <c r="J549" s="103"/>
      <c r="K549" s="271"/>
      <c r="L549" s="103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ht="12.0" customHeight="1">
      <c r="A550" s="271"/>
      <c r="B550" s="103"/>
      <c r="C550" s="271"/>
      <c r="D550" s="271"/>
      <c r="E550" s="271"/>
      <c r="F550" s="271"/>
      <c r="G550" s="271"/>
      <c r="H550" s="271"/>
      <c r="I550" s="271"/>
      <c r="J550" s="103"/>
      <c r="K550" s="271"/>
      <c r="L550" s="103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ht="12.0" customHeight="1">
      <c r="A551" s="271"/>
      <c r="B551" s="103"/>
      <c r="C551" s="271"/>
      <c r="D551" s="271"/>
      <c r="E551" s="271"/>
      <c r="F551" s="271"/>
      <c r="G551" s="271"/>
      <c r="H551" s="271"/>
      <c r="I551" s="271"/>
      <c r="J551" s="103"/>
      <c r="K551" s="271"/>
      <c r="L551" s="103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ht="12.0" customHeight="1">
      <c r="A552" s="271"/>
      <c r="B552" s="103"/>
      <c r="C552" s="271"/>
      <c r="D552" s="271"/>
      <c r="E552" s="271"/>
      <c r="F552" s="271"/>
      <c r="G552" s="271"/>
      <c r="H552" s="271"/>
      <c r="I552" s="271"/>
      <c r="J552" s="103"/>
      <c r="K552" s="271"/>
      <c r="L552" s="103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ht="12.0" customHeight="1">
      <c r="A553" s="271"/>
      <c r="B553" s="103"/>
      <c r="C553" s="271"/>
      <c r="D553" s="271"/>
      <c r="E553" s="271"/>
      <c r="F553" s="271"/>
      <c r="G553" s="271"/>
      <c r="H553" s="271"/>
      <c r="I553" s="271"/>
      <c r="J553" s="103"/>
      <c r="K553" s="271"/>
      <c r="L553" s="103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ht="12.0" customHeight="1">
      <c r="A554" s="271"/>
      <c r="B554" s="103"/>
      <c r="C554" s="271"/>
      <c r="D554" s="271"/>
      <c r="E554" s="271"/>
      <c r="F554" s="271"/>
      <c r="G554" s="271"/>
      <c r="H554" s="271"/>
      <c r="I554" s="271"/>
      <c r="J554" s="103"/>
      <c r="K554" s="271"/>
      <c r="L554" s="103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ht="12.0" customHeight="1">
      <c r="A555" s="271"/>
      <c r="B555" s="103"/>
      <c r="C555" s="271"/>
      <c r="D555" s="271"/>
      <c r="E555" s="271"/>
      <c r="F555" s="271"/>
      <c r="G555" s="271"/>
      <c r="H555" s="271"/>
      <c r="I555" s="271"/>
      <c r="J555" s="103"/>
      <c r="K555" s="271"/>
      <c r="L555" s="103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ht="12.0" customHeight="1">
      <c r="A556" s="271"/>
      <c r="B556" s="103"/>
      <c r="C556" s="271"/>
      <c r="D556" s="271"/>
      <c r="E556" s="271"/>
      <c r="F556" s="271"/>
      <c r="G556" s="271"/>
      <c r="H556" s="271"/>
      <c r="I556" s="271"/>
      <c r="J556" s="103"/>
      <c r="K556" s="271"/>
      <c r="L556" s="103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ht="12.0" customHeight="1">
      <c r="A557" s="271"/>
      <c r="B557" s="103"/>
      <c r="C557" s="271"/>
      <c r="D557" s="271"/>
      <c r="E557" s="271"/>
      <c r="F557" s="271"/>
      <c r="G557" s="271"/>
      <c r="H557" s="271"/>
      <c r="I557" s="271"/>
      <c r="J557" s="103"/>
      <c r="K557" s="271"/>
      <c r="L557" s="103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ht="12.0" customHeight="1">
      <c r="A558" s="271"/>
      <c r="B558" s="103"/>
      <c r="C558" s="271"/>
      <c r="D558" s="271"/>
      <c r="E558" s="271"/>
      <c r="F558" s="271"/>
      <c r="G558" s="271"/>
      <c r="H558" s="271"/>
      <c r="I558" s="271"/>
      <c r="J558" s="103"/>
      <c r="K558" s="271"/>
      <c r="L558" s="103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ht="12.0" customHeight="1">
      <c r="A559" s="271"/>
      <c r="B559" s="103"/>
      <c r="C559" s="271"/>
      <c r="D559" s="271"/>
      <c r="E559" s="271"/>
      <c r="F559" s="271"/>
      <c r="G559" s="271"/>
      <c r="H559" s="271"/>
      <c r="I559" s="271"/>
      <c r="J559" s="103"/>
      <c r="K559" s="271"/>
      <c r="L559" s="103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ht="12.0" customHeight="1">
      <c r="A560" s="271"/>
      <c r="B560" s="103"/>
      <c r="C560" s="271"/>
      <c r="D560" s="271"/>
      <c r="E560" s="271"/>
      <c r="F560" s="271"/>
      <c r="G560" s="271"/>
      <c r="H560" s="271"/>
      <c r="I560" s="271"/>
      <c r="J560" s="103"/>
      <c r="K560" s="271"/>
      <c r="L560" s="103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ht="12.0" customHeight="1">
      <c r="A561" s="271"/>
      <c r="B561" s="103"/>
      <c r="C561" s="271"/>
      <c r="D561" s="271"/>
      <c r="E561" s="271"/>
      <c r="F561" s="271"/>
      <c r="G561" s="271"/>
      <c r="H561" s="271"/>
      <c r="I561" s="271"/>
      <c r="J561" s="103"/>
      <c r="K561" s="271"/>
      <c r="L561" s="103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ht="12.0" customHeight="1">
      <c r="A562" s="271"/>
      <c r="B562" s="103"/>
      <c r="C562" s="271"/>
      <c r="D562" s="271"/>
      <c r="E562" s="271"/>
      <c r="F562" s="271"/>
      <c r="G562" s="271"/>
      <c r="H562" s="271"/>
      <c r="I562" s="271"/>
      <c r="J562" s="103"/>
      <c r="K562" s="271"/>
      <c r="L562" s="103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ht="12.0" customHeight="1">
      <c r="A563" s="271"/>
      <c r="B563" s="103"/>
      <c r="C563" s="271"/>
      <c r="D563" s="271"/>
      <c r="E563" s="271"/>
      <c r="F563" s="271"/>
      <c r="G563" s="271"/>
      <c r="H563" s="271"/>
      <c r="I563" s="271"/>
      <c r="J563" s="103"/>
      <c r="K563" s="271"/>
      <c r="L563" s="103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ht="12.0" customHeight="1">
      <c r="A564" s="271"/>
      <c r="B564" s="103"/>
      <c r="C564" s="271"/>
      <c r="D564" s="271"/>
      <c r="E564" s="271"/>
      <c r="F564" s="271"/>
      <c r="G564" s="271"/>
      <c r="H564" s="271"/>
      <c r="I564" s="271"/>
      <c r="J564" s="103"/>
      <c r="K564" s="271"/>
      <c r="L564" s="103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ht="12.0" customHeight="1">
      <c r="A565" s="271"/>
      <c r="B565" s="103"/>
      <c r="C565" s="271"/>
      <c r="D565" s="271"/>
      <c r="E565" s="271"/>
      <c r="F565" s="271"/>
      <c r="G565" s="271"/>
      <c r="H565" s="271"/>
      <c r="I565" s="271"/>
      <c r="J565" s="103"/>
      <c r="K565" s="271"/>
      <c r="L565" s="103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ht="12.0" customHeight="1">
      <c r="A566" s="271"/>
      <c r="B566" s="103"/>
      <c r="C566" s="271"/>
      <c r="D566" s="271"/>
      <c r="E566" s="271"/>
      <c r="F566" s="271"/>
      <c r="G566" s="271"/>
      <c r="H566" s="271"/>
      <c r="I566" s="271"/>
      <c r="J566" s="103"/>
      <c r="K566" s="271"/>
      <c r="L566" s="103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ht="12.0" customHeight="1">
      <c r="A567" s="271"/>
      <c r="B567" s="103"/>
      <c r="C567" s="271"/>
      <c r="D567" s="271"/>
      <c r="E567" s="271"/>
      <c r="F567" s="271"/>
      <c r="G567" s="271"/>
      <c r="H567" s="271"/>
      <c r="I567" s="271"/>
      <c r="J567" s="103"/>
      <c r="K567" s="271"/>
      <c r="L567" s="103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ht="12.0" customHeight="1">
      <c r="A568" s="271"/>
      <c r="B568" s="103"/>
      <c r="C568" s="271"/>
      <c r="D568" s="271"/>
      <c r="E568" s="271"/>
      <c r="F568" s="271"/>
      <c r="G568" s="271"/>
      <c r="H568" s="271"/>
      <c r="I568" s="271"/>
      <c r="J568" s="103"/>
      <c r="K568" s="271"/>
      <c r="L568" s="103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ht="12.0" customHeight="1">
      <c r="A569" s="271"/>
      <c r="B569" s="103"/>
      <c r="C569" s="271"/>
      <c r="D569" s="271"/>
      <c r="E569" s="271"/>
      <c r="F569" s="271"/>
      <c r="G569" s="271"/>
      <c r="H569" s="271"/>
      <c r="I569" s="271"/>
      <c r="J569" s="103"/>
      <c r="K569" s="271"/>
      <c r="L569" s="103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ht="12.0" customHeight="1">
      <c r="A570" s="271"/>
      <c r="B570" s="103"/>
      <c r="C570" s="271"/>
      <c r="D570" s="271"/>
      <c r="E570" s="271"/>
      <c r="F570" s="271"/>
      <c r="G570" s="271"/>
      <c r="H570" s="271"/>
      <c r="I570" s="271"/>
      <c r="J570" s="103"/>
      <c r="K570" s="271"/>
      <c r="L570" s="103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ht="12.0" customHeight="1">
      <c r="A571" s="271"/>
      <c r="B571" s="103"/>
      <c r="C571" s="271"/>
      <c r="D571" s="271"/>
      <c r="E571" s="271"/>
      <c r="F571" s="271"/>
      <c r="G571" s="271"/>
      <c r="H571" s="271"/>
      <c r="I571" s="271"/>
      <c r="J571" s="103"/>
      <c r="K571" s="271"/>
      <c r="L571" s="103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ht="12.0" customHeight="1">
      <c r="A572" s="271"/>
      <c r="B572" s="103"/>
      <c r="C572" s="271"/>
      <c r="D572" s="271"/>
      <c r="E572" s="271"/>
      <c r="F572" s="271"/>
      <c r="G572" s="271"/>
      <c r="H572" s="271"/>
      <c r="I572" s="271"/>
      <c r="J572" s="103"/>
      <c r="K572" s="271"/>
      <c r="L572" s="103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ht="12.0" customHeight="1">
      <c r="A573" s="271"/>
      <c r="B573" s="103"/>
      <c r="C573" s="271"/>
      <c r="D573" s="271"/>
      <c r="E573" s="271"/>
      <c r="F573" s="271"/>
      <c r="G573" s="271"/>
      <c r="H573" s="271"/>
      <c r="I573" s="271"/>
      <c r="J573" s="103"/>
      <c r="K573" s="271"/>
      <c r="L573" s="103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ht="12.0" customHeight="1">
      <c r="A574" s="271"/>
      <c r="B574" s="103"/>
      <c r="C574" s="271"/>
      <c r="D574" s="271"/>
      <c r="E574" s="271"/>
      <c r="F574" s="271"/>
      <c r="G574" s="271"/>
      <c r="H574" s="271"/>
      <c r="I574" s="271"/>
      <c r="J574" s="103"/>
      <c r="K574" s="271"/>
      <c r="L574" s="103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ht="12.0" customHeight="1">
      <c r="A575" s="271"/>
      <c r="B575" s="103"/>
      <c r="C575" s="271"/>
      <c r="D575" s="271"/>
      <c r="E575" s="271"/>
      <c r="F575" s="271"/>
      <c r="G575" s="271"/>
      <c r="H575" s="271"/>
      <c r="I575" s="271"/>
      <c r="J575" s="103"/>
      <c r="K575" s="271"/>
      <c r="L575" s="103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ht="12.0" customHeight="1">
      <c r="A576" s="271"/>
      <c r="B576" s="103"/>
      <c r="C576" s="271"/>
      <c r="D576" s="271"/>
      <c r="E576" s="271"/>
      <c r="F576" s="271"/>
      <c r="G576" s="271"/>
      <c r="H576" s="271"/>
      <c r="I576" s="271"/>
      <c r="J576" s="103"/>
      <c r="K576" s="271"/>
      <c r="L576" s="103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ht="12.0" customHeight="1">
      <c r="A577" s="271"/>
      <c r="B577" s="103"/>
      <c r="C577" s="271"/>
      <c r="D577" s="271"/>
      <c r="E577" s="271"/>
      <c r="F577" s="271"/>
      <c r="G577" s="271"/>
      <c r="H577" s="271"/>
      <c r="I577" s="271"/>
      <c r="J577" s="103"/>
      <c r="K577" s="271"/>
      <c r="L577" s="103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ht="12.0" customHeight="1">
      <c r="A578" s="271"/>
      <c r="B578" s="103"/>
      <c r="C578" s="271"/>
      <c r="D578" s="271"/>
      <c r="E578" s="271"/>
      <c r="F578" s="271"/>
      <c r="G578" s="271"/>
      <c r="H578" s="271"/>
      <c r="I578" s="271"/>
      <c r="J578" s="103"/>
      <c r="K578" s="271"/>
      <c r="L578" s="103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ht="12.0" customHeight="1">
      <c r="A579" s="271"/>
      <c r="B579" s="103"/>
      <c r="C579" s="271"/>
      <c r="D579" s="271"/>
      <c r="E579" s="271"/>
      <c r="F579" s="271"/>
      <c r="G579" s="271"/>
      <c r="H579" s="271"/>
      <c r="I579" s="271"/>
      <c r="J579" s="103"/>
      <c r="K579" s="271"/>
      <c r="L579" s="103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ht="12.0" customHeight="1">
      <c r="A580" s="271"/>
      <c r="B580" s="103"/>
      <c r="C580" s="271"/>
      <c r="D580" s="271"/>
      <c r="E580" s="271"/>
      <c r="F580" s="271"/>
      <c r="G580" s="271"/>
      <c r="H580" s="271"/>
      <c r="I580" s="271"/>
      <c r="J580" s="103"/>
      <c r="K580" s="271"/>
      <c r="L580" s="103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ht="12.0" customHeight="1">
      <c r="A581" s="271"/>
      <c r="B581" s="103"/>
      <c r="C581" s="271"/>
      <c r="D581" s="271"/>
      <c r="E581" s="271"/>
      <c r="F581" s="271"/>
      <c r="G581" s="271"/>
      <c r="H581" s="271"/>
      <c r="I581" s="271"/>
      <c r="J581" s="103"/>
      <c r="K581" s="271"/>
      <c r="L581" s="103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ht="12.0" customHeight="1">
      <c r="A582" s="271"/>
      <c r="B582" s="103"/>
      <c r="C582" s="271"/>
      <c r="D582" s="271"/>
      <c r="E582" s="271"/>
      <c r="F582" s="271"/>
      <c r="G582" s="271"/>
      <c r="H582" s="271"/>
      <c r="I582" s="271"/>
      <c r="J582" s="103"/>
      <c r="K582" s="271"/>
      <c r="L582" s="103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ht="12.0" customHeight="1">
      <c r="A583" s="271"/>
      <c r="B583" s="103"/>
      <c r="C583" s="271"/>
      <c r="D583" s="271"/>
      <c r="E583" s="271"/>
      <c r="F583" s="271"/>
      <c r="G583" s="271"/>
      <c r="H583" s="271"/>
      <c r="I583" s="271"/>
      <c r="J583" s="103"/>
      <c r="K583" s="271"/>
      <c r="L583" s="103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ht="12.0" customHeight="1">
      <c r="A584" s="271"/>
      <c r="B584" s="103"/>
      <c r="C584" s="271"/>
      <c r="D584" s="271"/>
      <c r="E584" s="271"/>
      <c r="F584" s="271"/>
      <c r="G584" s="271"/>
      <c r="H584" s="271"/>
      <c r="I584" s="271"/>
      <c r="J584" s="103"/>
      <c r="K584" s="271"/>
      <c r="L584" s="103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ht="12.0" customHeight="1">
      <c r="A585" s="271"/>
      <c r="B585" s="103"/>
      <c r="C585" s="271"/>
      <c r="D585" s="271"/>
      <c r="E585" s="271"/>
      <c r="F585" s="271"/>
      <c r="G585" s="271"/>
      <c r="H585" s="271"/>
      <c r="I585" s="271"/>
      <c r="J585" s="103"/>
      <c r="K585" s="271"/>
      <c r="L585" s="103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ht="12.0" customHeight="1">
      <c r="A586" s="271"/>
      <c r="B586" s="103"/>
      <c r="C586" s="271"/>
      <c r="D586" s="271"/>
      <c r="E586" s="271"/>
      <c r="F586" s="271"/>
      <c r="G586" s="271"/>
      <c r="H586" s="271"/>
      <c r="I586" s="271"/>
      <c r="J586" s="103"/>
      <c r="K586" s="271"/>
      <c r="L586" s="103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ht="12.0" customHeight="1">
      <c r="A587" s="271"/>
      <c r="B587" s="103"/>
      <c r="C587" s="271"/>
      <c r="D587" s="271"/>
      <c r="E587" s="271"/>
      <c r="F587" s="271"/>
      <c r="G587" s="271"/>
      <c r="H587" s="271"/>
      <c r="I587" s="271"/>
      <c r="J587" s="103"/>
      <c r="K587" s="271"/>
      <c r="L587" s="103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ht="12.0" customHeight="1">
      <c r="A588" s="271"/>
      <c r="B588" s="103"/>
      <c r="C588" s="271"/>
      <c r="D588" s="271"/>
      <c r="E588" s="271"/>
      <c r="F588" s="271"/>
      <c r="G588" s="271"/>
      <c r="H588" s="271"/>
      <c r="I588" s="271"/>
      <c r="J588" s="103"/>
      <c r="K588" s="271"/>
      <c r="L588" s="103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ht="12.0" customHeight="1">
      <c r="A589" s="271"/>
      <c r="B589" s="103"/>
      <c r="C589" s="271"/>
      <c r="D589" s="271"/>
      <c r="E589" s="271"/>
      <c r="F589" s="271"/>
      <c r="G589" s="271"/>
      <c r="H589" s="271"/>
      <c r="I589" s="271"/>
      <c r="J589" s="103"/>
      <c r="K589" s="271"/>
      <c r="L589" s="103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ht="12.0" customHeight="1">
      <c r="A590" s="271"/>
      <c r="B590" s="103"/>
      <c r="C590" s="271"/>
      <c r="D590" s="271"/>
      <c r="E590" s="271"/>
      <c r="F590" s="271"/>
      <c r="G590" s="271"/>
      <c r="H590" s="271"/>
      <c r="I590" s="271"/>
      <c r="J590" s="103"/>
      <c r="K590" s="271"/>
      <c r="L590" s="103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ht="12.0" customHeight="1">
      <c r="A591" s="271"/>
      <c r="B591" s="103"/>
      <c r="C591" s="271"/>
      <c r="D591" s="271"/>
      <c r="E591" s="271"/>
      <c r="F591" s="271"/>
      <c r="G591" s="271"/>
      <c r="H591" s="271"/>
      <c r="I591" s="271"/>
      <c r="J591" s="103"/>
      <c r="K591" s="271"/>
      <c r="L591" s="103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ht="12.0" customHeight="1">
      <c r="A592" s="271"/>
      <c r="B592" s="103"/>
      <c r="C592" s="271"/>
      <c r="D592" s="271"/>
      <c r="E592" s="271"/>
      <c r="F592" s="271"/>
      <c r="G592" s="271"/>
      <c r="H592" s="271"/>
      <c r="I592" s="271"/>
      <c r="J592" s="103"/>
      <c r="K592" s="271"/>
      <c r="L592" s="103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ht="12.0" customHeight="1">
      <c r="A593" s="271"/>
      <c r="B593" s="103"/>
      <c r="C593" s="271"/>
      <c r="D593" s="271"/>
      <c r="E593" s="271"/>
      <c r="F593" s="271"/>
      <c r="G593" s="271"/>
      <c r="H593" s="271"/>
      <c r="I593" s="271"/>
      <c r="J593" s="103"/>
      <c r="K593" s="271"/>
      <c r="L593" s="103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ht="12.0" customHeight="1">
      <c r="A594" s="271"/>
      <c r="B594" s="103"/>
      <c r="C594" s="271"/>
      <c r="D594" s="271"/>
      <c r="E594" s="271"/>
      <c r="F594" s="271"/>
      <c r="G594" s="271"/>
      <c r="H594" s="271"/>
      <c r="I594" s="271"/>
      <c r="J594" s="103"/>
      <c r="K594" s="271"/>
      <c r="L594" s="103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ht="12.0" customHeight="1">
      <c r="A595" s="271"/>
      <c r="B595" s="103"/>
      <c r="C595" s="271"/>
      <c r="D595" s="271"/>
      <c r="E595" s="271"/>
      <c r="F595" s="271"/>
      <c r="G595" s="271"/>
      <c r="H595" s="271"/>
      <c r="I595" s="271"/>
      <c r="J595" s="103"/>
      <c r="K595" s="271"/>
      <c r="L595" s="103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ht="12.0" customHeight="1">
      <c r="A596" s="271"/>
      <c r="B596" s="103"/>
      <c r="C596" s="271"/>
      <c r="D596" s="271"/>
      <c r="E596" s="271"/>
      <c r="F596" s="271"/>
      <c r="G596" s="271"/>
      <c r="H596" s="271"/>
      <c r="I596" s="271"/>
      <c r="J596" s="103"/>
      <c r="K596" s="271"/>
      <c r="L596" s="103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ht="12.0" customHeight="1">
      <c r="A597" s="271"/>
      <c r="B597" s="103"/>
      <c r="C597" s="271"/>
      <c r="D597" s="271"/>
      <c r="E597" s="271"/>
      <c r="F597" s="271"/>
      <c r="G597" s="271"/>
      <c r="H597" s="271"/>
      <c r="I597" s="271"/>
      <c r="J597" s="103"/>
      <c r="K597" s="271"/>
      <c r="L597" s="103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ht="12.0" customHeight="1">
      <c r="A598" s="271"/>
      <c r="B598" s="103"/>
      <c r="C598" s="271"/>
      <c r="D598" s="271"/>
      <c r="E598" s="271"/>
      <c r="F598" s="271"/>
      <c r="G598" s="271"/>
      <c r="H598" s="271"/>
      <c r="I598" s="271"/>
      <c r="J598" s="103"/>
      <c r="K598" s="271"/>
      <c r="L598" s="103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ht="12.0" customHeight="1">
      <c r="A599" s="271"/>
      <c r="B599" s="103"/>
      <c r="C599" s="271"/>
      <c r="D599" s="271"/>
      <c r="E599" s="271"/>
      <c r="F599" s="271"/>
      <c r="G599" s="271"/>
      <c r="H599" s="271"/>
      <c r="I599" s="271"/>
      <c r="J599" s="103"/>
      <c r="K599" s="271"/>
      <c r="L599" s="103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ht="12.0" customHeight="1">
      <c r="A600" s="271"/>
      <c r="B600" s="103"/>
      <c r="C600" s="271"/>
      <c r="D600" s="271"/>
      <c r="E600" s="271"/>
      <c r="F600" s="271"/>
      <c r="G600" s="271"/>
      <c r="H600" s="271"/>
      <c r="I600" s="271"/>
      <c r="J600" s="103"/>
      <c r="K600" s="271"/>
      <c r="L600" s="103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ht="12.0" customHeight="1">
      <c r="A601" s="271"/>
      <c r="B601" s="103"/>
      <c r="C601" s="271"/>
      <c r="D601" s="271"/>
      <c r="E601" s="271"/>
      <c r="F601" s="271"/>
      <c r="G601" s="271"/>
      <c r="H601" s="271"/>
      <c r="I601" s="271"/>
      <c r="J601" s="103"/>
      <c r="K601" s="271"/>
      <c r="L601" s="103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ht="12.0" customHeight="1">
      <c r="A602" s="271"/>
      <c r="B602" s="103"/>
      <c r="C602" s="271"/>
      <c r="D602" s="271"/>
      <c r="E602" s="271"/>
      <c r="F602" s="271"/>
      <c r="G602" s="271"/>
      <c r="H602" s="271"/>
      <c r="I602" s="271"/>
      <c r="J602" s="103"/>
      <c r="K602" s="271"/>
      <c r="L602" s="103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ht="12.0" customHeight="1">
      <c r="A603" s="271"/>
      <c r="B603" s="103"/>
      <c r="C603" s="271"/>
      <c r="D603" s="271"/>
      <c r="E603" s="271"/>
      <c r="F603" s="271"/>
      <c r="G603" s="271"/>
      <c r="H603" s="271"/>
      <c r="I603" s="271"/>
      <c r="J603" s="103"/>
      <c r="K603" s="271"/>
      <c r="L603" s="103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ht="12.0" customHeight="1">
      <c r="A604" s="271"/>
      <c r="B604" s="103"/>
      <c r="C604" s="271"/>
      <c r="D604" s="271"/>
      <c r="E604" s="271"/>
      <c r="F604" s="271"/>
      <c r="G604" s="271"/>
      <c r="H604" s="271"/>
      <c r="I604" s="271"/>
      <c r="J604" s="103"/>
      <c r="K604" s="271"/>
      <c r="L604" s="103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ht="12.0" customHeight="1">
      <c r="A605" s="271"/>
      <c r="B605" s="103"/>
      <c r="C605" s="271"/>
      <c r="D605" s="271"/>
      <c r="E605" s="271"/>
      <c r="F605" s="271"/>
      <c r="G605" s="271"/>
      <c r="H605" s="271"/>
      <c r="I605" s="271"/>
      <c r="J605" s="103"/>
      <c r="K605" s="271"/>
      <c r="L605" s="103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ht="12.0" customHeight="1">
      <c r="A606" s="271"/>
      <c r="B606" s="103"/>
      <c r="C606" s="271"/>
      <c r="D606" s="271"/>
      <c r="E606" s="271"/>
      <c r="F606" s="271"/>
      <c r="G606" s="271"/>
      <c r="H606" s="271"/>
      <c r="I606" s="271"/>
      <c r="J606" s="103"/>
      <c r="K606" s="271"/>
      <c r="L606" s="103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ht="12.0" customHeight="1">
      <c r="A607" s="271"/>
      <c r="B607" s="103"/>
      <c r="C607" s="271"/>
      <c r="D607" s="271"/>
      <c r="E607" s="271"/>
      <c r="F607" s="271"/>
      <c r="G607" s="271"/>
      <c r="H607" s="271"/>
      <c r="I607" s="271"/>
      <c r="J607" s="103"/>
      <c r="K607" s="271"/>
      <c r="L607" s="103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ht="12.0" customHeight="1">
      <c r="A608" s="271"/>
      <c r="B608" s="103"/>
      <c r="C608" s="271"/>
      <c r="D608" s="271"/>
      <c r="E608" s="271"/>
      <c r="F608" s="271"/>
      <c r="G608" s="271"/>
      <c r="H608" s="271"/>
      <c r="I608" s="271"/>
      <c r="J608" s="103"/>
      <c r="K608" s="271"/>
      <c r="L608" s="103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ht="12.0" customHeight="1">
      <c r="A609" s="271"/>
      <c r="B609" s="103"/>
      <c r="C609" s="271"/>
      <c r="D609" s="271"/>
      <c r="E609" s="271"/>
      <c r="F609" s="271"/>
      <c r="G609" s="271"/>
      <c r="H609" s="271"/>
      <c r="I609" s="271"/>
      <c r="J609" s="103"/>
      <c r="K609" s="271"/>
      <c r="L609" s="103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ht="12.0" customHeight="1">
      <c r="A610" s="271"/>
      <c r="B610" s="103"/>
      <c r="C610" s="271"/>
      <c r="D610" s="271"/>
      <c r="E610" s="271"/>
      <c r="F610" s="271"/>
      <c r="G610" s="271"/>
      <c r="H610" s="271"/>
      <c r="I610" s="271"/>
      <c r="J610" s="103"/>
      <c r="K610" s="271"/>
      <c r="L610" s="103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ht="12.0" customHeight="1">
      <c r="A611" s="271"/>
      <c r="B611" s="103"/>
      <c r="C611" s="271"/>
      <c r="D611" s="271"/>
      <c r="E611" s="271"/>
      <c r="F611" s="271"/>
      <c r="G611" s="271"/>
      <c r="H611" s="271"/>
      <c r="I611" s="271"/>
      <c r="J611" s="103"/>
      <c r="K611" s="271"/>
      <c r="L611" s="103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ht="12.0" customHeight="1">
      <c r="A612" s="271"/>
      <c r="B612" s="103"/>
      <c r="C612" s="271"/>
      <c r="D612" s="271"/>
      <c r="E612" s="271"/>
      <c r="F612" s="271"/>
      <c r="G612" s="271"/>
      <c r="H612" s="271"/>
      <c r="I612" s="271"/>
      <c r="J612" s="103"/>
      <c r="K612" s="271"/>
      <c r="L612" s="103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ht="12.0" customHeight="1">
      <c r="A613" s="271"/>
      <c r="B613" s="103"/>
      <c r="C613" s="271"/>
      <c r="D613" s="271"/>
      <c r="E613" s="271"/>
      <c r="F613" s="271"/>
      <c r="G613" s="271"/>
      <c r="H613" s="271"/>
      <c r="I613" s="271"/>
      <c r="J613" s="103"/>
      <c r="K613" s="271"/>
      <c r="L613" s="103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ht="12.0" customHeight="1">
      <c r="A614" s="271"/>
      <c r="B614" s="103"/>
      <c r="C614" s="271"/>
      <c r="D614" s="271"/>
      <c r="E614" s="271"/>
      <c r="F614" s="271"/>
      <c r="G614" s="271"/>
      <c r="H614" s="271"/>
      <c r="I614" s="271"/>
      <c r="J614" s="103"/>
      <c r="K614" s="271"/>
      <c r="L614" s="103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ht="12.0" customHeight="1">
      <c r="A615" s="271"/>
      <c r="B615" s="103"/>
      <c r="C615" s="271"/>
      <c r="D615" s="271"/>
      <c r="E615" s="271"/>
      <c r="F615" s="271"/>
      <c r="G615" s="271"/>
      <c r="H615" s="271"/>
      <c r="I615" s="271"/>
      <c r="J615" s="103"/>
      <c r="K615" s="271"/>
      <c r="L615" s="103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ht="12.0" customHeight="1">
      <c r="A616" s="271"/>
      <c r="B616" s="103"/>
      <c r="C616" s="271"/>
      <c r="D616" s="271"/>
      <c r="E616" s="271"/>
      <c r="F616" s="271"/>
      <c r="G616" s="271"/>
      <c r="H616" s="271"/>
      <c r="I616" s="271"/>
      <c r="J616" s="103"/>
      <c r="K616" s="271"/>
      <c r="L616" s="103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ht="12.0" customHeight="1">
      <c r="A617" s="271"/>
      <c r="B617" s="103"/>
      <c r="C617" s="271"/>
      <c r="D617" s="271"/>
      <c r="E617" s="271"/>
      <c r="F617" s="271"/>
      <c r="G617" s="271"/>
      <c r="H617" s="271"/>
      <c r="I617" s="271"/>
      <c r="J617" s="103"/>
      <c r="K617" s="271"/>
      <c r="L617" s="103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ht="12.0" customHeight="1">
      <c r="A618" s="271"/>
      <c r="B618" s="103"/>
      <c r="C618" s="271"/>
      <c r="D618" s="271"/>
      <c r="E618" s="271"/>
      <c r="F618" s="271"/>
      <c r="G618" s="271"/>
      <c r="H618" s="271"/>
      <c r="I618" s="271"/>
      <c r="J618" s="103"/>
      <c r="K618" s="271"/>
      <c r="L618" s="103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ht="12.0" customHeight="1">
      <c r="A619" s="271"/>
      <c r="B619" s="103"/>
      <c r="C619" s="271"/>
      <c r="D619" s="271"/>
      <c r="E619" s="271"/>
      <c r="F619" s="271"/>
      <c r="G619" s="271"/>
      <c r="H619" s="271"/>
      <c r="I619" s="271"/>
      <c r="J619" s="103"/>
      <c r="K619" s="271"/>
      <c r="L619" s="103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ht="12.0" customHeight="1">
      <c r="A620" s="271"/>
      <c r="B620" s="103"/>
      <c r="C620" s="271"/>
      <c r="D620" s="271"/>
      <c r="E620" s="271"/>
      <c r="F620" s="271"/>
      <c r="G620" s="271"/>
      <c r="H620" s="271"/>
      <c r="I620" s="271"/>
      <c r="J620" s="103"/>
      <c r="K620" s="271"/>
      <c r="L620" s="103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ht="12.0" customHeight="1">
      <c r="A621" s="271"/>
      <c r="B621" s="103"/>
      <c r="C621" s="271"/>
      <c r="D621" s="271"/>
      <c r="E621" s="271"/>
      <c r="F621" s="271"/>
      <c r="G621" s="271"/>
      <c r="H621" s="271"/>
      <c r="I621" s="271"/>
      <c r="J621" s="103"/>
      <c r="K621" s="271"/>
      <c r="L621" s="103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ht="12.0" customHeight="1">
      <c r="A622" s="271"/>
      <c r="B622" s="103"/>
      <c r="C622" s="271"/>
      <c r="D622" s="271"/>
      <c r="E622" s="271"/>
      <c r="F622" s="271"/>
      <c r="G622" s="271"/>
      <c r="H622" s="271"/>
      <c r="I622" s="271"/>
      <c r="J622" s="103"/>
      <c r="K622" s="271"/>
      <c r="L622" s="103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ht="12.0" customHeight="1">
      <c r="A623" s="271"/>
      <c r="B623" s="103"/>
      <c r="C623" s="271"/>
      <c r="D623" s="271"/>
      <c r="E623" s="271"/>
      <c r="F623" s="271"/>
      <c r="G623" s="271"/>
      <c r="H623" s="271"/>
      <c r="I623" s="271"/>
      <c r="J623" s="103"/>
      <c r="K623" s="271"/>
      <c r="L623" s="103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ht="12.0" customHeight="1">
      <c r="A624" s="271"/>
      <c r="B624" s="103"/>
      <c r="C624" s="271"/>
      <c r="D624" s="271"/>
      <c r="E624" s="271"/>
      <c r="F624" s="271"/>
      <c r="G624" s="271"/>
      <c r="H624" s="271"/>
      <c r="I624" s="271"/>
      <c r="J624" s="103"/>
      <c r="K624" s="271"/>
      <c r="L624" s="103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ht="12.0" customHeight="1">
      <c r="A625" s="271"/>
      <c r="B625" s="103"/>
      <c r="C625" s="271"/>
      <c r="D625" s="271"/>
      <c r="E625" s="271"/>
      <c r="F625" s="271"/>
      <c r="G625" s="271"/>
      <c r="H625" s="271"/>
      <c r="I625" s="271"/>
      <c r="J625" s="103"/>
      <c r="K625" s="271"/>
      <c r="L625" s="103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ht="12.0" customHeight="1">
      <c r="A626" s="271"/>
      <c r="B626" s="103"/>
      <c r="C626" s="271"/>
      <c r="D626" s="271"/>
      <c r="E626" s="271"/>
      <c r="F626" s="271"/>
      <c r="G626" s="271"/>
      <c r="H626" s="271"/>
      <c r="I626" s="271"/>
      <c r="J626" s="103"/>
      <c r="K626" s="271"/>
      <c r="L626" s="103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ht="12.0" customHeight="1">
      <c r="A627" s="271"/>
      <c r="B627" s="103"/>
      <c r="C627" s="271"/>
      <c r="D627" s="271"/>
      <c r="E627" s="271"/>
      <c r="F627" s="271"/>
      <c r="G627" s="271"/>
      <c r="H627" s="271"/>
      <c r="I627" s="271"/>
      <c r="J627" s="103"/>
      <c r="K627" s="271"/>
      <c r="L627" s="103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ht="12.0" customHeight="1">
      <c r="A628" s="271"/>
      <c r="B628" s="103"/>
      <c r="C628" s="271"/>
      <c r="D628" s="271"/>
      <c r="E628" s="271"/>
      <c r="F628" s="271"/>
      <c r="G628" s="271"/>
      <c r="H628" s="271"/>
      <c r="I628" s="271"/>
      <c r="J628" s="103"/>
      <c r="K628" s="271"/>
      <c r="L628" s="103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ht="12.0" customHeight="1">
      <c r="A629" s="271"/>
      <c r="B629" s="103"/>
      <c r="C629" s="271"/>
      <c r="D629" s="271"/>
      <c r="E629" s="271"/>
      <c r="F629" s="271"/>
      <c r="G629" s="271"/>
      <c r="H629" s="271"/>
      <c r="I629" s="271"/>
      <c r="J629" s="103"/>
      <c r="K629" s="271"/>
      <c r="L629" s="103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ht="12.0" customHeight="1">
      <c r="A630" s="271"/>
      <c r="B630" s="103"/>
      <c r="C630" s="271"/>
      <c r="D630" s="271"/>
      <c r="E630" s="271"/>
      <c r="F630" s="271"/>
      <c r="G630" s="271"/>
      <c r="H630" s="271"/>
      <c r="I630" s="271"/>
      <c r="J630" s="103"/>
      <c r="K630" s="271"/>
      <c r="L630" s="103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ht="12.0" customHeight="1">
      <c r="A631" s="271"/>
      <c r="B631" s="103"/>
      <c r="C631" s="271"/>
      <c r="D631" s="271"/>
      <c r="E631" s="271"/>
      <c r="F631" s="271"/>
      <c r="G631" s="271"/>
      <c r="H631" s="271"/>
      <c r="I631" s="271"/>
      <c r="J631" s="103"/>
      <c r="K631" s="271"/>
      <c r="L631" s="103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ht="12.0" customHeight="1">
      <c r="A632" s="271"/>
      <c r="B632" s="103"/>
      <c r="C632" s="271"/>
      <c r="D632" s="271"/>
      <c r="E632" s="271"/>
      <c r="F632" s="271"/>
      <c r="G632" s="271"/>
      <c r="H632" s="271"/>
      <c r="I632" s="271"/>
      <c r="J632" s="103"/>
      <c r="K632" s="271"/>
      <c r="L632" s="103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ht="12.0" customHeight="1">
      <c r="A633" s="271"/>
      <c r="B633" s="103"/>
      <c r="C633" s="271"/>
      <c r="D633" s="271"/>
      <c r="E633" s="271"/>
      <c r="F633" s="271"/>
      <c r="G633" s="271"/>
      <c r="H633" s="271"/>
      <c r="I633" s="271"/>
      <c r="J633" s="103"/>
      <c r="K633" s="271"/>
      <c r="L633" s="103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ht="12.0" customHeight="1">
      <c r="A634" s="271"/>
      <c r="B634" s="103"/>
      <c r="C634" s="271"/>
      <c r="D634" s="271"/>
      <c r="E634" s="271"/>
      <c r="F634" s="271"/>
      <c r="G634" s="271"/>
      <c r="H634" s="271"/>
      <c r="I634" s="271"/>
      <c r="J634" s="103"/>
      <c r="K634" s="271"/>
      <c r="L634" s="103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ht="12.0" customHeight="1">
      <c r="A635" s="271"/>
      <c r="B635" s="103"/>
      <c r="C635" s="271"/>
      <c r="D635" s="271"/>
      <c r="E635" s="271"/>
      <c r="F635" s="271"/>
      <c r="G635" s="271"/>
      <c r="H635" s="271"/>
      <c r="I635" s="271"/>
      <c r="J635" s="103"/>
      <c r="K635" s="271"/>
      <c r="L635" s="103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ht="12.0" customHeight="1">
      <c r="A636" s="271"/>
      <c r="B636" s="103"/>
      <c r="C636" s="271"/>
      <c r="D636" s="271"/>
      <c r="E636" s="271"/>
      <c r="F636" s="271"/>
      <c r="G636" s="271"/>
      <c r="H636" s="271"/>
      <c r="I636" s="271"/>
      <c r="J636" s="103"/>
      <c r="K636" s="271"/>
      <c r="L636" s="103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ht="12.0" customHeight="1">
      <c r="A637" s="271"/>
      <c r="B637" s="103"/>
      <c r="C637" s="271"/>
      <c r="D637" s="271"/>
      <c r="E637" s="271"/>
      <c r="F637" s="271"/>
      <c r="G637" s="271"/>
      <c r="H637" s="271"/>
      <c r="I637" s="271"/>
      <c r="J637" s="103"/>
      <c r="K637" s="271"/>
      <c r="L637" s="103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ht="12.0" customHeight="1">
      <c r="A638" s="271"/>
      <c r="B638" s="103"/>
      <c r="C638" s="271"/>
      <c r="D638" s="271"/>
      <c r="E638" s="271"/>
      <c r="F638" s="271"/>
      <c r="G638" s="271"/>
      <c r="H638" s="271"/>
      <c r="I638" s="271"/>
      <c r="J638" s="103"/>
      <c r="K638" s="271"/>
      <c r="L638" s="103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ht="12.0" customHeight="1">
      <c r="A639" s="271"/>
      <c r="B639" s="103"/>
      <c r="C639" s="271"/>
      <c r="D639" s="271"/>
      <c r="E639" s="271"/>
      <c r="F639" s="271"/>
      <c r="G639" s="271"/>
      <c r="H639" s="271"/>
      <c r="I639" s="271"/>
      <c r="J639" s="103"/>
      <c r="K639" s="271"/>
      <c r="L639" s="103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ht="12.0" customHeight="1">
      <c r="A640" s="271"/>
      <c r="B640" s="103"/>
      <c r="C640" s="271"/>
      <c r="D640" s="271"/>
      <c r="E640" s="271"/>
      <c r="F640" s="271"/>
      <c r="G640" s="271"/>
      <c r="H640" s="271"/>
      <c r="I640" s="271"/>
      <c r="J640" s="103"/>
      <c r="K640" s="271"/>
      <c r="L640" s="103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ht="12.0" customHeight="1">
      <c r="A641" s="271"/>
      <c r="B641" s="103"/>
      <c r="C641" s="271"/>
      <c r="D641" s="271"/>
      <c r="E641" s="271"/>
      <c r="F641" s="271"/>
      <c r="G641" s="271"/>
      <c r="H641" s="271"/>
      <c r="I641" s="271"/>
      <c r="J641" s="103"/>
      <c r="K641" s="271"/>
      <c r="L641" s="103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ht="12.0" customHeight="1">
      <c r="A642" s="271"/>
      <c r="B642" s="103"/>
      <c r="C642" s="271"/>
      <c r="D642" s="271"/>
      <c r="E642" s="271"/>
      <c r="F642" s="271"/>
      <c r="G642" s="271"/>
      <c r="H642" s="271"/>
      <c r="I642" s="271"/>
      <c r="J642" s="103"/>
      <c r="K642" s="271"/>
      <c r="L642" s="103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ht="12.0" customHeight="1">
      <c r="A643" s="271"/>
      <c r="B643" s="103"/>
      <c r="C643" s="271"/>
      <c r="D643" s="271"/>
      <c r="E643" s="271"/>
      <c r="F643" s="271"/>
      <c r="G643" s="271"/>
      <c r="H643" s="271"/>
      <c r="I643" s="271"/>
      <c r="J643" s="103"/>
      <c r="K643" s="271"/>
      <c r="L643" s="103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ht="12.0" customHeight="1">
      <c r="A644" s="271"/>
      <c r="B644" s="103"/>
      <c r="C644" s="271"/>
      <c r="D644" s="271"/>
      <c r="E644" s="271"/>
      <c r="F644" s="271"/>
      <c r="G644" s="271"/>
      <c r="H644" s="271"/>
      <c r="I644" s="271"/>
      <c r="J644" s="103"/>
      <c r="K644" s="271"/>
      <c r="L644" s="103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ht="12.0" customHeight="1">
      <c r="A645" s="271"/>
      <c r="B645" s="103"/>
      <c r="C645" s="271"/>
      <c r="D645" s="271"/>
      <c r="E645" s="271"/>
      <c r="F645" s="271"/>
      <c r="G645" s="271"/>
      <c r="H645" s="271"/>
      <c r="I645" s="271"/>
      <c r="J645" s="103"/>
      <c r="K645" s="271"/>
      <c r="L645" s="103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ht="12.0" customHeight="1">
      <c r="A646" s="271"/>
      <c r="B646" s="103"/>
      <c r="C646" s="271"/>
      <c r="D646" s="271"/>
      <c r="E646" s="271"/>
      <c r="F646" s="271"/>
      <c r="G646" s="271"/>
      <c r="H646" s="271"/>
      <c r="I646" s="271"/>
      <c r="J646" s="103"/>
      <c r="K646" s="271"/>
      <c r="L646" s="103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ht="12.0" customHeight="1">
      <c r="A647" s="271"/>
      <c r="B647" s="103"/>
      <c r="C647" s="271"/>
      <c r="D647" s="271"/>
      <c r="E647" s="271"/>
      <c r="F647" s="271"/>
      <c r="G647" s="271"/>
      <c r="H647" s="271"/>
      <c r="I647" s="271"/>
      <c r="J647" s="103"/>
      <c r="K647" s="271"/>
      <c r="L647" s="103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ht="12.0" customHeight="1">
      <c r="A648" s="271"/>
      <c r="B648" s="103"/>
      <c r="C648" s="271"/>
      <c r="D648" s="271"/>
      <c r="E648" s="271"/>
      <c r="F648" s="271"/>
      <c r="G648" s="271"/>
      <c r="H648" s="271"/>
      <c r="I648" s="271"/>
      <c r="J648" s="103"/>
      <c r="K648" s="271"/>
      <c r="L648" s="103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ht="12.0" customHeight="1">
      <c r="A649" s="271"/>
      <c r="B649" s="103"/>
      <c r="C649" s="271"/>
      <c r="D649" s="271"/>
      <c r="E649" s="271"/>
      <c r="F649" s="271"/>
      <c r="G649" s="271"/>
      <c r="H649" s="271"/>
      <c r="I649" s="271"/>
      <c r="J649" s="103"/>
      <c r="K649" s="271"/>
      <c r="L649" s="103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ht="12.0" customHeight="1">
      <c r="A650" s="271"/>
      <c r="B650" s="103"/>
      <c r="C650" s="271"/>
      <c r="D650" s="271"/>
      <c r="E650" s="271"/>
      <c r="F650" s="271"/>
      <c r="G650" s="271"/>
      <c r="H650" s="271"/>
      <c r="I650" s="271"/>
      <c r="J650" s="103"/>
      <c r="K650" s="271"/>
      <c r="L650" s="103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ht="12.0" customHeight="1">
      <c r="A651" s="271"/>
      <c r="B651" s="103"/>
      <c r="C651" s="271"/>
      <c r="D651" s="271"/>
      <c r="E651" s="271"/>
      <c r="F651" s="271"/>
      <c r="G651" s="271"/>
      <c r="H651" s="271"/>
      <c r="I651" s="271"/>
      <c r="J651" s="103"/>
      <c r="K651" s="271"/>
      <c r="L651" s="103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ht="12.0" customHeight="1">
      <c r="A652" s="271"/>
      <c r="B652" s="103"/>
      <c r="C652" s="271"/>
      <c r="D652" s="271"/>
      <c r="E652" s="271"/>
      <c r="F652" s="271"/>
      <c r="G652" s="271"/>
      <c r="H652" s="271"/>
      <c r="I652" s="271"/>
      <c r="J652" s="103"/>
      <c r="K652" s="271"/>
      <c r="L652" s="103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ht="12.0" customHeight="1">
      <c r="A653" s="271"/>
      <c r="B653" s="103"/>
      <c r="C653" s="271"/>
      <c r="D653" s="271"/>
      <c r="E653" s="271"/>
      <c r="F653" s="271"/>
      <c r="G653" s="271"/>
      <c r="H653" s="271"/>
      <c r="I653" s="271"/>
      <c r="J653" s="103"/>
      <c r="K653" s="271"/>
      <c r="L653" s="103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ht="12.0" customHeight="1">
      <c r="A654" s="271"/>
      <c r="B654" s="103"/>
      <c r="C654" s="271"/>
      <c r="D654" s="271"/>
      <c r="E654" s="271"/>
      <c r="F654" s="271"/>
      <c r="G654" s="271"/>
      <c r="H654" s="271"/>
      <c r="I654" s="271"/>
      <c r="J654" s="103"/>
      <c r="K654" s="271"/>
      <c r="L654" s="103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ht="12.0" customHeight="1">
      <c r="A655" s="271"/>
      <c r="B655" s="103"/>
      <c r="C655" s="271"/>
      <c r="D655" s="271"/>
      <c r="E655" s="271"/>
      <c r="F655" s="271"/>
      <c r="G655" s="271"/>
      <c r="H655" s="271"/>
      <c r="I655" s="271"/>
      <c r="J655" s="103"/>
      <c r="K655" s="271"/>
      <c r="L655" s="103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ht="12.0" customHeight="1">
      <c r="A656" s="271"/>
      <c r="B656" s="103"/>
      <c r="C656" s="271"/>
      <c r="D656" s="271"/>
      <c r="E656" s="271"/>
      <c r="F656" s="271"/>
      <c r="G656" s="271"/>
      <c r="H656" s="271"/>
      <c r="I656" s="271"/>
      <c r="J656" s="103"/>
      <c r="K656" s="271"/>
      <c r="L656" s="103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ht="12.0" customHeight="1">
      <c r="A657" s="271"/>
      <c r="B657" s="103"/>
      <c r="C657" s="271"/>
      <c r="D657" s="271"/>
      <c r="E657" s="271"/>
      <c r="F657" s="271"/>
      <c r="G657" s="271"/>
      <c r="H657" s="271"/>
      <c r="I657" s="271"/>
      <c r="J657" s="103"/>
      <c r="K657" s="271"/>
      <c r="L657" s="103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ht="12.0" customHeight="1">
      <c r="A658" s="271"/>
      <c r="B658" s="103"/>
      <c r="C658" s="271"/>
      <c r="D658" s="271"/>
      <c r="E658" s="271"/>
      <c r="F658" s="271"/>
      <c r="G658" s="271"/>
      <c r="H658" s="271"/>
      <c r="I658" s="271"/>
      <c r="J658" s="103"/>
      <c r="K658" s="271"/>
      <c r="L658" s="103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ht="12.0" customHeight="1">
      <c r="A659" s="271"/>
      <c r="B659" s="103"/>
      <c r="C659" s="271"/>
      <c r="D659" s="271"/>
      <c r="E659" s="271"/>
      <c r="F659" s="271"/>
      <c r="G659" s="271"/>
      <c r="H659" s="271"/>
      <c r="I659" s="271"/>
      <c r="J659" s="103"/>
      <c r="K659" s="271"/>
      <c r="L659" s="103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ht="12.0" customHeight="1">
      <c r="A660" s="271"/>
      <c r="B660" s="103"/>
      <c r="C660" s="271"/>
      <c r="D660" s="271"/>
      <c r="E660" s="271"/>
      <c r="F660" s="271"/>
      <c r="G660" s="271"/>
      <c r="H660" s="271"/>
      <c r="I660" s="271"/>
      <c r="J660" s="103"/>
      <c r="K660" s="271"/>
      <c r="L660" s="103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ht="12.0" customHeight="1">
      <c r="A661" s="271"/>
      <c r="B661" s="103"/>
      <c r="C661" s="271"/>
      <c r="D661" s="271"/>
      <c r="E661" s="271"/>
      <c r="F661" s="271"/>
      <c r="G661" s="271"/>
      <c r="H661" s="271"/>
      <c r="I661" s="271"/>
      <c r="J661" s="103"/>
      <c r="K661" s="271"/>
      <c r="L661" s="103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ht="12.0" customHeight="1">
      <c r="A662" s="271"/>
      <c r="B662" s="103"/>
      <c r="C662" s="271"/>
      <c r="D662" s="271"/>
      <c r="E662" s="271"/>
      <c r="F662" s="271"/>
      <c r="G662" s="271"/>
      <c r="H662" s="271"/>
      <c r="I662" s="271"/>
      <c r="J662" s="103"/>
      <c r="K662" s="271"/>
      <c r="L662" s="103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ht="12.0" customHeight="1">
      <c r="A663" s="271"/>
      <c r="B663" s="103"/>
      <c r="C663" s="271"/>
      <c r="D663" s="271"/>
      <c r="E663" s="271"/>
      <c r="F663" s="271"/>
      <c r="G663" s="271"/>
      <c r="H663" s="271"/>
      <c r="I663" s="271"/>
      <c r="J663" s="103"/>
      <c r="K663" s="271"/>
      <c r="L663" s="103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ht="12.0" customHeight="1">
      <c r="A664" s="271"/>
      <c r="B664" s="103"/>
      <c r="C664" s="271"/>
      <c r="D664" s="271"/>
      <c r="E664" s="271"/>
      <c r="F664" s="271"/>
      <c r="G664" s="271"/>
      <c r="H664" s="271"/>
      <c r="I664" s="271"/>
      <c r="J664" s="103"/>
      <c r="K664" s="271"/>
      <c r="L664" s="103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ht="12.0" customHeight="1">
      <c r="A665" s="271"/>
      <c r="B665" s="103"/>
      <c r="C665" s="271"/>
      <c r="D665" s="271"/>
      <c r="E665" s="271"/>
      <c r="F665" s="271"/>
      <c r="G665" s="271"/>
      <c r="H665" s="271"/>
      <c r="I665" s="271"/>
      <c r="J665" s="103"/>
      <c r="K665" s="271"/>
      <c r="L665" s="103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ht="12.0" customHeight="1">
      <c r="A666" s="271"/>
      <c r="B666" s="103"/>
      <c r="C666" s="271"/>
      <c r="D666" s="271"/>
      <c r="E666" s="271"/>
      <c r="F666" s="271"/>
      <c r="G666" s="271"/>
      <c r="H666" s="271"/>
      <c r="I666" s="271"/>
      <c r="J666" s="103"/>
      <c r="K666" s="271"/>
      <c r="L666" s="103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ht="12.0" customHeight="1">
      <c r="A667" s="271"/>
      <c r="B667" s="103"/>
      <c r="C667" s="271"/>
      <c r="D667" s="271"/>
      <c r="E667" s="271"/>
      <c r="F667" s="271"/>
      <c r="G667" s="271"/>
      <c r="H667" s="271"/>
      <c r="I667" s="271"/>
      <c r="J667" s="103"/>
      <c r="K667" s="271"/>
      <c r="L667" s="103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ht="12.0" customHeight="1">
      <c r="A668" s="271"/>
      <c r="B668" s="103"/>
      <c r="C668" s="271"/>
      <c r="D668" s="271"/>
      <c r="E668" s="271"/>
      <c r="F668" s="271"/>
      <c r="G668" s="271"/>
      <c r="H668" s="271"/>
      <c r="I668" s="271"/>
      <c r="J668" s="103"/>
      <c r="K668" s="271"/>
      <c r="L668" s="103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ht="12.0" customHeight="1">
      <c r="A669" s="271"/>
      <c r="B669" s="103"/>
      <c r="C669" s="271"/>
      <c r="D669" s="271"/>
      <c r="E669" s="271"/>
      <c r="F669" s="271"/>
      <c r="G669" s="271"/>
      <c r="H669" s="271"/>
      <c r="I669" s="271"/>
      <c r="J669" s="103"/>
      <c r="K669" s="271"/>
      <c r="L669" s="103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ht="12.0" customHeight="1">
      <c r="A670" s="271"/>
      <c r="B670" s="103"/>
      <c r="C670" s="271"/>
      <c r="D670" s="271"/>
      <c r="E670" s="271"/>
      <c r="F670" s="271"/>
      <c r="G670" s="271"/>
      <c r="H670" s="271"/>
      <c r="I670" s="271"/>
      <c r="J670" s="103"/>
      <c r="K670" s="271"/>
      <c r="L670" s="103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ht="12.0" customHeight="1">
      <c r="A671" s="271"/>
      <c r="B671" s="103"/>
      <c r="C671" s="271"/>
      <c r="D671" s="271"/>
      <c r="E671" s="271"/>
      <c r="F671" s="271"/>
      <c r="G671" s="271"/>
      <c r="H671" s="271"/>
      <c r="I671" s="271"/>
      <c r="J671" s="103"/>
      <c r="K671" s="271"/>
      <c r="L671" s="103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ht="12.0" customHeight="1">
      <c r="A672" s="271"/>
      <c r="B672" s="103"/>
      <c r="C672" s="271"/>
      <c r="D672" s="271"/>
      <c r="E672" s="271"/>
      <c r="F672" s="271"/>
      <c r="G672" s="271"/>
      <c r="H672" s="271"/>
      <c r="I672" s="271"/>
      <c r="J672" s="103"/>
      <c r="K672" s="271"/>
      <c r="L672" s="103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ht="12.0" customHeight="1">
      <c r="A673" s="271"/>
      <c r="B673" s="103"/>
      <c r="C673" s="271"/>
      <c r="D673" s="271"/>
      <c r="E673" s="271"/>
      <c r="F673" s="271"/>
      <c r="G673" s="271"/>
      <c r="H673" s="271"/>
      <c r="I673" s="271"/>
      <c r="J673" s="103"/>
      <c r="K673" s="271"/>
      <c r="L673" s="103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ht="12.0" customHeight="1">
      <c r="A674" s="271"/>
      <c r="B674" s="103"/>
      <c r="C674" s="271"/>
      <c r="D674" s="271"/>
      <c r="E674" s="271"/>
      <c r="F674" s="271"/>
      <c r="G674" s="271"/>
      <c r="H674" s="271"/>
      <c r="I674" s="271"/>
      <c r="J674" s="103"/>
      <c r="K674" s="271"/>
      <c r="L674" s="103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ht="12.0" customHeight="1">
      <c r="A675" s="271"/>
      <c r="B675" s="103"/>
      <c r="C675" s="271"/>
      <c r="D675" s="271"/>
      <c r="E675" s="271"/>
      <c r="F675" s="271"/>
      <c r="G675" s="271"/>
      <c r="H675" s="271"/>
      <c r="I675" s="271"/>
      <c r="J675" s="103"/>
      <c r="K675" s="271"/>
      <c r="L675" s="103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ht="12.0" customHeight="1">
      <c r="A676" s="271"/>
      <c r="B676" s="103"/>
      <c r="C676" s="271"/>
      <c r="D676" s="271"/>
      <c r="E676" s="271"/>
      <c r="F676" s="271"/>
      <c r="G676" s="271"/>
      <c r="H676" s="271"/>
      <c r="I676" s="271"/>
      <c r="J676" s="103"/>
      <c r="K676" s="271"/>
      <c r="L676" s="103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ht="12.0" customHeight="1">
      <c r="A677" s="271"/>
      <c r="B677" s="103"/>
      <c r="C677" s="271"/>
      <c r="D677" s="271"/>
      <c r="E677" s="271"/>
      <c r="F677" s="271"/>
      <c r="G677" s="271"/>
      <c r="H677" s="271"/>
      <c r="I677" s="271"/>
      <c r="J677" s="103"/>
      <c r="K677" s="271"/>
      <c r="L677" s="103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ht="12.0" customHeight="1">
      <c r="A678" s="271"/>
      <c r="B678" s="103"/>
      <c r="C678" s="271"/>
      <c r="D678" s="271"/>
      <c r="E678" s="271"/>
      <c r="F678" s="271"/>
      <c r="G678" s="271"/>
      <c r="H678" s="271"/>
      <c r="I678" s="271"/>
      <c r="J678" s="103"/>
      <c r="K678" s="271"/>
      <c r="L678" s="103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ht="12.0" customHeight="1">
      <c r="A679" s="271"/>
      <c r="B679" s="103"/>
      <c r="C679" s="271"/>
      <c r="D679" s="271"/>
      <c r="E679" s="271"/>
      <c r="F679" s="271"/>
      <c r="G679" s="271"/>
      <c r="H679" s="271"/>
      <c r="I679" s="271"/>
      <c r="J679" s="103"/>
      <c r="K679" s="271"/>
      <c r="L679" s="103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ht="12.0" customHeight="1">
      <c r="A680" s="271"/>
      <c r="B680" s="103"/>
      <c r="C680" s="271"/>
      <c r="D680" s="271"/>
      <c r="E680" s="271"/>
      <c r="F680" s="271"/>
      <c r="G680" s="271"/>
      <c r="H680" s="271"/>
      <c r="I680" s="271"/>
      <c r="J680" s="103"/>
      <c r="K680" s="271"/>
      <c r="L680" s="103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ht="12.0" customHeight="1">
      <c r="A681" s="271"/>
      <c r="B681" s="103"/>
      <c r="C681" s="271"/>
      <c r="D681" s="271"/>
      <c r="E681" s="271"/>
      <c r="F681" s="271"/>
      <c r="G681" s="271"/>
      <c r="H681" s="271"/>
      <c r="I681" s="271"/>
      <c r="J681" s="103"/>
      <c r="K681" s="271"/>
      <c r="L681" s="103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ht="12.0" customHeight="1">
      <c r="A682" s="271"/>
      <c r="B682" s="103"/>
      <c r="C682" s="271"/>
      <c r="D682" s="271"/>
      <c r="E682" s="271"/>
      <c r="F682" s="271"/>
      <c r="G682" s="271"/>
      <c r="H682" s="271"/>
      <c r="I682" s="271"/>
      <c r="J682" s="103"/>
      <c r="K682" s="271"/>
      <c r="L682" s="103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ht="12.0" customHeight="1">
      <c r="A683" s="271"/>
      <c r="B683" s="103"/>
      <c r="C683" s="271"/>
      <c r="D683" s="271"/>
      <c r="E683" s="271"/>
      <c r="F683" s="271"/>
      <c r="G683" s="271"/>
      <c r="H683" s="271"/>
      <c r="I683" s="271"/>
      <c r="J683" s="103"/>
      <c r="K683" s="271"/>
      <c r="L683" s="103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ht="12.0" customHeight="1">
      <c r="A684" s="271"/>
      <c r="B684" s="103"/>
      <c r="C684" s="271"/>
      <c r="D684" s="271"/>
      <c r="E684" s="271"/>
      <c r="F684" s="271"/>
      <c r="G684" s="271"/>
      <c r="H684" s="271"/>
      <c r="I684" s="271"/>
      <c r="J684" s="103"/>
      <c r="K684" s="271"/>
      <c r="L684" s="103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ht="12.0" customHeight="1">
      <c r="A685" s="271"/>
      <c r="B685" s="103"/>
      <c r="C685" s="271"/>
      <c r="D685" s="271"/>
      <c r="E685" s="271"/>
      <c r="F685" s="271"/>
      <c r="G685" s="271"/>
      <c r="H685" s="271"/>
      <c r="I685" s="271"/>
      <c r="J685" s="103"/>
      <c r="K685" s="271"/>
      <c r="L685" s="103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ht="12.0" customHeight="1">
      <c r="A686" s="271"/>
      <c r="B686" s="103"/>
      <c r="C686" s="271"/>
      <c r="D686" s="271"/>
      <c r="E686" s="271"/>
      <c r="F686" s="271"/>
      <c r="G686" s="271"/>
      <c r="H686" s="271"/>
      <c r="I686" s="271"/>
      <c r="J686" s="103"/>
      <c r="K686" s="271"/>
      <c r="L686" s="103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ht="12.0" customHeight="1">
      <c r="A687" s="271"/>
      <c r="B687" s="103"/>
      <c r="C687" s="271"/>
      <c r="D687" s="271"/>
      <c r="E687" s="271"/>
      <c r="F687" s="271"/>
      <c r="G687" s="271"/>
      <c r="H687" s="271"/>
      <c r="I687" s="271"/>
      <c r="J687" s="103"/>
      <c r="K687" s="271"/>
      <c r="L687" s="103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ht="12.0" customHeight="1">
      <c r="A688" s="271"/>
      <c r="B688" s="103"/>
      <c r="C688" s="271"/>
      <c r="D688" s="271"/>
      <c r="E688" s="271"/>
      <c r="F688" s="271"/>
      <c r="G688" s="271"/>
      <c r="H688" s="271"/>
      <c r="I688" s="271"/>
      <c r="J688" s="103"/>
      <c r="K688" s="271"/>
      <c r="L688" s="103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ht="12.0" customHeight="1">
      <c r="A689" s="271"/>
      <c r="B689" s="103"/>
      <c r="C689" s="271"/>
      <c r="D689" s="271"/>
      <c r="E689" s="271"/>
      <c r="F689" s="271"/>
      <c r="G689" s="271"/>
      <c r="H689" s="271"/>
      <c r="I689" s="271"/>
      <c r="J689" s="103"/>
      <c r="K689" s="271"/>
      <c r="L689" s="103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ht="12.0" customHeight="1">
      <c r="A690" s="271"/>
      <c r="B690" s="103"/>
      <c r="C690" s="271"/>
      <c r="D690" s="271"/>
      <c r="E690" s="271"/>
      <c r="F690" s="271"/>
      <c r="G690" s="271"/>
      <c r="H690" s="271"/>
      <c r="I690" s="271"/>
      <c r="J690" s="103"/>
      <c r="K690" s="271"/>
      <c r="L690" s="103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ht="12.0" customHeight="1">
      <c r="A691" s="271"/>
      <c r="B691" s="103"/>
      <c r="C691" s="271"/>
      <c r="D691" s="271"/>
      <c r="E691" s="271"/>
      <c r="F691" s="271"/>
      <c r="G691" s="271"/>
      <c r="H691" s="271"/>
      <c r="I691" s="271"/>
      <c r="J691" s="103"/>
      <c r="K691" s="271"/>
      <c r="L691" s="103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ht="12.0" customHeight="1">
      <c r="A692" s="271"/>
      <c r="B692" s="103"/>
      <c r="C692" s="271"/>
      <c r="D692" s="271"/>
      <c r="E692" s="271"/>
      <c r="F692" s="271"/>
      <c r="G692" s="271"/>
      <c r="H692" s="271"/>
      <c r="I692" s="271"/>
      <c r="J692" s="103"/>
      <c r="K692" s="271"/>
      <c r="L692" s="103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ht="12.0" customHeight="1">
      <c r="A693" s="271"/>
      <c r="B693" s="103"/>
      <c r="C693" s="271"/>
      <c r="D693" s="271"/>
      <c r="E693" s="271"/>
      <c r="F693" s="271"/>
      <c r="G693" s="271"/>
      <c r="H693" s="271"/>
      <c r="I693" s="271"/>
      <c r="J693" s="103"/>
      <c r="K693" s="271"/>
      <c r="L693" s="103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ht="12.0" customHeight="1">
      <c r="A694" s="271"/>
      <c r="B694" s="103"/>
      <c r="C694" s="271"/>
      <c r="D694" s="271"/>
      <c r="E694" s="271"/>
      <c r="F694" s="271"/>
      <c r="G694" s="271"/>
      <c r="H694" s="271"/>
      <c r="I694" s="271"/>
      <c r="J694" s="103"/>
      <c r="K694" s="271"/>
      <c r="L694" s="103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ht="12.0" customHeight="1">
      <c r="A695" s="271"/>
      <c r="B695" s="103"/>
      <c r="C695" s="271"/>
      <c r="D695" s="271"/>
      <c r="E695" s="271"/>
      <c r="F695" s="271"/>
      <c r="G695" s="271"/>
      <c r="H695" s="271"/>
      <c r="I695" s="271"/>
      <c r="J695" s="103"/>
      <c r="K695" s="271"/>
      <c r="L695" s="103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ht="12.0" customHeight="1">
      <c r="A696" s="271"/>
      <c r="B696" s="103"/>
      <c r="C696" s="271"/>
      <c r="D696" s="271"/>
      <c r="E696" s="271"/>
      <c r="F696" s="271"/>
      <c r="G696" s="271"/>
      <c r="H696" s="271"/>
      <c r="I696" s="271"/>
      <c r="J696" s="103"/>
      <c r="K696" s="271"/>
      <c r="L696" s="103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ht="12.0" customHeight="1">
      <c r="A697" s="271"/>
      <c r="B697" s="103"/>
      <c r="C697" s="271"/>
      <c r="D697" s="271"/>
      <c r="E697" s="271"/>
      <c r="F697" s="271"/>
      <c r="G697" s="271"/>
      <c r="H697" s="271"/>
      <c r="I697" s="271"/>
      <c r="J697" s="103"/>
      <c r="K697" s="271"/>
      <c r="L697" s="103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ht="12.0" customHeight="1">
      <c r="A698" s="271"/>
      <c r="B698" s="103"/>
      <c r="C698" s="271"/>
      <c r="D698" s="271"/>
      <c r="E698" s="271"/>
      <c r="F698" s="271"/>
      <c r="G698" s="271"/>
      <c r="H698" s="271"/>
      <c r="I698" s="271"/>
      <c r="J698" s="103"/>
      <c r="K698" s="271"/>
      <c r="L698" s="103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ht="12.0" customHeight="1">
      <c r="A699" s="271"/>
      <c r="B699" s="103"/>
      <c r="C699" s="271"/>
      <c r="D699" s="271"/>
      <c r="E699" s="271"/>
      <c r="F699" s="271"/>
      <c r="G699" s="271"/>
      <c r="H699" s="271"/>
      <c r="I699" s="271"/>
      <c r="J699" s="103"/>
      <c r="K699" s="271"/>
      <c r="L699" s="103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ht="12.0" customHeight="1">
      <c r="A700" s="271"/>
      <c r="B700" s="103"/>
      <c r="C700" s="271"/>
      <c r="D700" s="271"/>
      <c r="E700" s="271"/>
      <c r="F700" s="271"/>
      <c r="G700" s="271"/>
      <c r="H700" s="271"/>
      <c r="I700" s="271"/>
      <c r="J700" s="103"/>
      <c r="K700" s="271"/>
      <c r="L700" s="103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ht="12.0" customHeight="1">
      <c r="A701" s="271"/>
      <c r="B701" s="103"/>
      <c r="C701" s="271"/>
      <c r="D701" s="271"/>
      <c r="E701" s="271"/>
      <c r="F701" s="271"/>
      <c r="G701" s="271"/>
      <c r="H701" s="271"/>
      <c r="I701" s="271"/>
      <c r="J701" s="103"/>
      <c r="K701" s="271"/>
      <c r="L701" s="103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ht="12.0" customHeight="1">
      <c r="A702" s="271"/>
      <c r="B702" s="103"/>
      <c r="C702" s="271"/>
      <c r="D702" s="271"/>
      <c r="E702" s="271"/>
      <c r="F702" s="271"/>
      <c r="G702" s="271"/>
      <c r="H702" s="271"/>
      <c r="I702" s="271"/>
      <c r="J702" s="103"/>
      <c r="K702" s="271"/>
      <c r="L702" s="103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ht="12.0" customHeight="1">
      <c r="A703" s="271"/>
      <c r="B703" s="103"/>
      <c r="C703" s="271"/>
      <c r="D703" s="271"/>
      <c r="E703" s="271"/>
      <c r="F703" s="271"/>
      <c r="G703" s="271"/>
      <c r="H703" s="271"/>
      <c r="I703" s="271"/>
      <c r="J703" s="103"/>
      <c r="K703" s="271"/>
      <c r="L703" s="103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ht="12.0" customHeight="1">
      <c r="A704" s="271"/>
      <c r="B704" s="103"/>
      <c r="C704" s="271"/>
      <c r="D704" s="271"/>
      <c r="E704" s="271"/>
      <c r="F704" s="271"/>
      <c r="G704" s="271"/>
      <c r="H704" s="271"/>
      <c r="I704" s="271"/>
      <c r="J704" s="103"/>
      <c r="K704" s="271"/>
      <c r="L704" s="103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ht="12.0" customHeight="1">
      <c r="A705" s="271"/>
      <c r="B705" s="103"/>
      <c r="C705" s="271"/>
      <c r="D705" s="271"/>
      <c r="E705" s="271"/>
      <c r="F705" s="271"/>
      <c r="G705" s="271"/>
      <c r="H705" s="271"/>
      <c r="I705" s="271"/>
      <c r="J705" s="103"/>
      <c r="K705" s="271"/>
      <c r="L705" s="103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ht="12.0" customHeight="1">
      <c r="A706" s="271"/>
      <c r="B706" s="103"/>
      <c r="C706" s="271"/>
      <c r="D706" s="271"/>
      <c r="E706" s="271"/>
      <c r="F706" s="271"/>
      <c r="G706" s="271"/>
      <c r="H706" s="271"/>
      <c r="I706" s="271"/>
      <c r="J706" s="103"/>
      <c r="K706" s="271"/>
      <c r="L706" s="103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ht="12.0" customHeight="1">
      <c r="A707" s="271"/>
      <c r="B707" s="103"/>
      <c r="C707" s="271"/>
      <c r="D707" s="271"/>
      <c r="E707" s="271"/>
      <c r="F707" s="271"/>
      <c r="G707" s="271"/>
      <c r="H707" s="271"/>
      <c r="I707" s="271"/>
      <c r="J707" s="103"/>
      <c r="K707" s="271"/>
      <c r="L707" s="103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ht="12.0" customHeight="1">
      <c r="A708" s="271"/>
      <c r="B708" s="103"/>
      <c r="C708" s="271"/>
      <c r="D708" s="271"/>
      <c r="E708" s="271"/>
      <c r="F708" s="271"/>
      <c r="G708" s="271"/>
      <c r="H708" s="271"/>
      <c r="I708" s="271"/>
      <c r="J708" s="103"/>
      <c r="K708" s="271"/>
      <c r="L708" s="103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ht="12.0" customHeight="1">
      <c r="A709" s="271"/>
      <c r="B709" s="103"/>
      <c r="C709" s="271"/>
      <c r="D709" s="271"/>
      <c r="E709" s="271"/>
      <c r="F709" s="271"/>
      <c r="G709" s="271"/>
      <c r="H709" s="271"/>
      <c r="I709" s="271"/>
      <c r="J709" s="103"/>
      <c r="K709" s="271"/>
      <c r="L709" s="103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ht="12.0" customHeight="1">
      <c r="A710" s="271"/>
      <c r="B710" s="103"/>
      <c r="C710" s="271"/>
      <c r="D710" s="271"/>
      <c r="E710" s="271"/>
      <c r="F710" s="271"/>
      <c r="G710" s="271"/>
      <c r="H710" s="271"/>
      <c r="I710" s="271"/>
      <c r="J710" s="103"/>
      <c r="K710" s="271"/>
      <c r="L710" s="103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ht="12.0" customHeight="1">
      <c r="A711" s="271"/>
      <c r="B711" s="103"/>
      <c r="C711" s="271"/>
      <c r="D711" s="271"/>
      <c r="E711" s="271"/>
      <c r="F711" s="271"/>
      <c r="G711" s="271"/>
      <c r="H711" s="271"/>
      <c r="I711" s="271"/>
      <c r="J711" s="103"/>
      <c r="K711" s="271"/>
      <c r="L711" s="103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ht="12.0" customHeight="1">
      <c r="A712" s="271"/>
      <c r="B712" s="103"/>
      <c r="C712" s="271"/>
      <c r="D712" s="271"/>
      <c r="E712" s="271"/>
      <c r="F712" s="271"/>
      <c r="G712" s="271"/>
      <c r="H712" s="271"/>
      <c r="I712" s="271"/>
      <c r="J712" s="103"/>
      <c r="K712" s="271"/>
      <c r="L712" s="103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ht="12.0" customHeight="1">
      <c r="A713" s="271"/>
      <c r="B713" s="103"/>
      <c r="C713" s="271"/>
      <c r="D713" s="271"/>
      <c r="E713" s="271"/>
      <c r="F713" s="271"/>
      <c r="G713" s="271"/>
      <c r="H713" s="271"/>
      <c r="I713" s="271"/>
      <c r="J713" s="103"/>
      <c r="K713" s="271"/>
      <c r="L713" s="103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ht="12.0" customHeight="1">
      <c r="A714" s="271"/>
      <c r="B714" s="103"/>
      <c r="C714" s="271"/>
      <c r="D714" s="271"/>
      <c r="E714" s="271"/>
      <c r="F714" s="271"/>
      <c r="G714" s="271"/>
      <c r="H714" s="271"/>
      <c r="I714" s="271"/>
      <c r="J714" s="103"/>
      <c r="K714" s="271"/>
      <c r="L714" s="103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ht="12.0" customHeight="1">
      <c r="A715" s="271"/>
      <c r="B715" s="103"/>
      <c r="C715" s="271"/>
      <c r="D715" s="271"/>
      <c r="E715" s="271"/>
      <c r="F715" s="271"/>
      <c r="G715" s="271"/>
      <c r="H715" s="271"/>
      <c r="I715" s="271"/>
      <c r="J715" s="103"/>
      <c r="K715" s="271"/>
      <c r="L715" s="103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ht="12.0" customHeight="1">
      <c r="A716" s="271"/>
      <c r="B716" s="103"/>
      <c r="C716" s="271"/>
      <c r="D716" s="271"/>
      <c r="E716" s="271"/>
      <c r="F716" s="271"/>
      <c r="G716" s="271"/>
      <c r="H716" s="271"/>
      <c r="I716" s="271"/>
      <c r="J716" s="103"/>
      <c r="K716" s="271"/>
      <c r="L716" s="103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ht="12.0" customHeight="1">
      <c r="A717" s="271"/>
      <c r="B717" s="103"/>
      <c r="C717" s="271"/>
      <c r="D717" s="271"/>
      <c r="E717" s="271"/>
      <c r="F717" s="271"/>
      <c r="G717" s="271"/>
      <c r="H717" s="271"/>
      <c r="I717" s="271"/>
      <c r="J717" s="103"/>
      <c r="K717" s="271"/>
      <c r="L717" s="103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ht="12.0" customHeight="1">
      <c r="A718" s="271"/>
      <c r="B718" s="103"/>
      <c r="C718" s="271"/>
      <c r="D718" s="271"/>
      <c r="E718" s="271"/>
      <c r="F718" s="271"/>
      <c r="G718" s="271"/>
      <c r="H718" s="271"/>
      <c r="I718" s="271"/>
      <c r="J718" s="103"/>
      <c r="K718" s="271"/>
      <c r="L718" s="103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ht="12.0" customHeight="1">
      <c r="A719" s="271"/>
      <c r="B719" s="103"/>
      <c r="C719" s="271"/>
      <c r="D719" s="271"/>
      <c r="E719" s="271"/>
      <c r="F719" s="271"/>
      <c r="G719" s="271"/>
      <c r="H719" s="271"/>
      <c r="I719" s="271"/>
      <c r="J719" s="103"/>
      <c r="K719" s="271"/>
      <c r="L719" s="103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ht="12.0" customHeight="1">
      <c r="A720" s="271"/>
      <c r="B720" s="103"/>
      <c r="C720" s="271"/>
      <c r="D720" s="271"/>
      <c r="E720" s="271"/>
      <c r="F720" s="271"/>
      <c r="G720" s="271"/>
      <c r="H720" s="271"/>
      <c r="I720" s="271"/>
      <c r="J720" s="103"/>
      <c r="K720" s="271"/>
      <c r="L720" s="103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ht="12.0" customHeight="1">
      <c r="A721" s="271"/>
      <c r="B721" s="103"/>
      <c r="C721" s="271"/>
      <c r="D721" s="271"/>
      <c r="E721" s="271"/>
      <c r="F721" s="271"/>
      <c r="G721" s="271"/>
      <c r="H721" s="271"/>
      <c r="I721" s="271"/>
      <c r="J721" s="103"/>
      <c r="K721" s="271"/>
      <c r="L721" s="103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ht="12.0" customHeight="1">
      <c r="A722" s="271"/>
      <c r="B722" s="103"/>
      <c r="C722" s="271"/>
      <c r="D722" s="271"/>
      <c r="E722" s="271"/>
      <c r="F722" s="271"/>
      <c r="G722" s="271"/>
      <c r="H722" s="271"/>
      <c r="I722" s="271"/>
      <c r="J722" s="103"/>
      <c r="K722" s="271"/>
      <c r="L722" s="103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ht="12.0" customHeight="1">
      <c r="A723" s="271"/>
      <c r="B723" s="103"/>
      <c r="C723" s="271"/>
      <c r="D723" s="271"/>
      <c r="E723" s="271"/>
      <c r="F723" s="271"/>
      <c r="G723" s="271"/>
      <c r="H723" s="271"/>
      <c r="I723" s="271"/>
      <c r="J723" s="103"/>
      <c r="K723" s="271"/>
      <c r="L723" s="103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ht="12.0" customHeight="1">
      <c r="A724" s="271"/>
      <c r="B724" s="103"/>
      <c r="C724" s="271"/>
      <c r="D724" s="271"/>
      <c r="E724" s="271"/>
      <c r="F724" s="271"/>
      <c r="G724" s="271"/>
      <c r="H724" s="271"/>
      <c r="I724" s="271"/>
      <c r="J724" s="103"/>
      <c r="K724" s="271"/>
      <c r="L724" s="103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ht="12.0" customHeight="1">
      <c r="A725" s="271"/>
      <c r="B725" s="103"/>
      <c r="C725" s="271"/>
      <c r="D725" s="271"/>
      <c r="E725" s="271"/>
      <c r="F725" s="271"/>
      <c r="G725" s="271"/>
      <c r="H725" s="271"/>
      <c r="I725" s="271"/>
      <c r="J725" s="103"/>
      <c r="K725" s="271"/>
      <c r="L725" s="103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ht="12.0" customHeight="1">
      <c r="A726" s="271"/>
      <c r="B726" s="103"/>
      <c r="C726" s="271"/>
      <c r="D726" s="271"/>
      <c r="E726" s="271"/>
      <c r="F726" s="271"/>
      <c r="G726" s="271"/>
      <c r="H726" s="271"/>
      <c r="I726" s="271"/>
      <c r="J726" s="103"/>
      <c r="K726" s="271"/>
      <c r="L726" s="103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ht="12.0" customHeight="1">
      <c r="A727" s="271"/>
      <c r="B727" s="103"/>
      <c r="C727" s="271"/>
      <c r="D727" s="271"/>
      <c r="E727" s="271"/>
      <c r="F727" s="271"/>
      <c r="G727" s="271"/>
      <c r="H727" s="271"/>
      <c r="I727" s="271"/>
      <c r="J727" s="103"/>
      <c r="K727" s="271"/>
      <c r="L727" s="103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ht="12.0" customHeight="1">
      <c r="A728" s="271"/>
      <c r="B728" s="103"/>
      <c r="C728" s="271"/>
      <c r="D728" s="271"/>
      <c r="E728" s="271"/>
      <c r="F728" s="271"/>
      <c r="G728" s="271"/>
      <c r="H728" s="271"/>
      <c r="I728" s="271"/>
      <c r="J728" s="103"/>
      <c r="K728" s="271"/>
      <c r="L728" s="103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ht="12.0" customHeight="1">
      <c r="A729" s="271"/>
      <c r="B729" s="103"/>
      <c r="C729" s="271"/>
      <c r="D729" s="271"/>
      <c r="E729" s="271"/>
      <c r="F729" s="271"/>
      <c r="G729" s="271"/>
      <c r="H729" s="271"/>
      <c r="I729" s="271"/>
      <c r="J729" s="103"/>
      <c r="K729" s="271"/>
      <c r="L729" s="103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ht="12.0" customHeight="1">
      <c r="A730" s="271"/>
      <c r="B730" s="103"/>
      <c r="C730" s="271"/>
      <c r="D730" s="271"/>
      <c r="E730" s="271"/>
      <c r="F730" s="271"/>
      <c r="G730" s="271"/>
      <c r="H730" s="271"/>
      <c r="I730" s="271"/>
      <c r="J730" s="103"/>
      <c r="K730" s="271"/>
      <c r="L730" s="103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ht="12.0" customHeight="1">
      <c r="A731" s="271"/>
      <c r="B731" s="103"/>
      <c r="C731" s="271"/>
      <c r="D731" s="271"/>
      <c r="E731" s="271"/>
      <c r="F731" s="271"/>
      <c r="G731" s="271"/>
      <c r="H731" s="271"/>
      <c r="I731" s="271"/>
      <c r="J731" s="103"/>
      <c r="K731" s="271"/>
      <c r="L731" s="103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ht="12.0" customHeight="1">
      <c r="A732" s="271"/>
      <c r="B732" s="103"/>
      <c r="C732" s="271"/>
      <c r="D732" s="271"/>
      <c r="E732" s="271"/>
      <c r="F732" s="271"/>
      <c r="G732" s="271"/>
      <c r="H732" s="271"/>
      <c r="I732" s="271"/>
      <c r="J732" s="103"/>
      <c r="K732" s="271"/>
      <c r="L732" s="103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ht="12.0" customHeight="1">
      <c r="A733" s="271"/>
      <c r="B733" s="103"/>
      <c r="C733" s="271"/>
      <c r="D733" s="271"/>
      <c r="E733" s="271"/>
      <c r="F733" s="271"/>
      <c r="G733" s="271"/>
      <c r="H733" s="271"/>
      <c r="I733" s="271"/>
      <c r="J733" s="103"/>
      <c r="K733" s="271"/>
      <c r="L733" s="103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ht="12.0" customHeight="1">
      <c r="A734" s="271"/>
      <c r="B734" s="103"/>
      <c r="C734" s="271"/>
      <c r="D734" s="271"/>
      <c r="E734" s="271"/>
      <c r="F734" s="271"/>
      <c r="G734" s="271"/>
      <c r="H734" s="271"/>
      <c r="I734" s="271"/>
      <c r="J734" s="103"/>
      <c r="K734" s="271"/>
      <c r="L734" s="103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ht="12.0" customHeight="1">
      <c r="A735" s="271"/>
      <c r="B735" s="103"/>
      <c r="C735" s="271"/>
      <c r="D735" s="271"/>
      <c r="E735" s="271"/>
      <c r="F735" s="271"/>
      <c r="G735" s="271"/>
      <c r="H735" s="271"/>
      <c r="I735" s="271"/>
      <c r="J735" s="103"/>
      <c r="K735" s="271"/>
      <c r="L735" s="103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ht="12.0" customHeight="1">
      <c r="A736" s="271"/>
      <c r="B736" s="103"/>
      <c r="C736" s="271"/>
      <c r="D736" s="271"/>
      <c r="E736" s="271"/>
      <c r="F736" s="271"/>
      <c r="G736" s="271"/>
      <c r="H736" s="271"/>
      <c r="I736" s="271"/>
      <c r="J736" s="103"/>
      <c r="K736" s="271"/>
      <c r="L736" s="103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ht="12.0" customHeight="1">
      <c r="A737" s="271"/>
      <c r="B737" s="103"/>
      <c r="C737" s="271"/>
      <c r="D737" s="271"/>
      <c r="E737" s="271"/>
      <c r="F737" s="271"/>
      <c r="G737" s="271"/>
      <c r="H737" s="271"/>
      <c r="I737" s="271"/>
      <c r="J737" s="103"/>
      <c r="K737" s="271"/>
      <c r="L737" s="103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ht="12.0" customHeight="1">
      <c r="A738" s="271"/>
      <c r="B738" s="103"/>
      <c r="C738" s="271"/>
      <c r="D738" s="271"/>
      <c r="E738" s="271"/>
      <c r="F738" s="271"/>
      <c r="G738" s="271"/>
      <c r="H738" s="271"/>
      <c r="I738" s="271"/>
      <c r="J738" s="103"/>
      <c r="K738" s="271"/>
      <c r="L738" s="103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ht="12.0" customHeight="1">
      <c r="A739" s="271"/>
      <c r="B739" s="103"/>
      <c r="C739" s="271"/>
      <c r="D739" s="271"/>
      <c r="E739" s="271"/>
      <c r="F739" s="271"/>
      <c r="G739" s="271"/>
      <c r="H739" s="271"/>
      <c r="I739" s="271"/>
      <c r="J739" s="103"/>
      <c r="K739" s="271"/>
      <c r="L739" s="103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ht="12.0" customHeight="1">
      <c r="A740" s="271"/>
      <c r="B740" s="103"/>
      <c r="C740" s="271"/>
      <c r="D740" s="271"/>
      <c r="E740" s="271"/>
      <c r="F740" s="271"/>
      <c r="G740" s="271"/>
      <c r="H740" s="271"/>
      <c r="I740" s="271"/>
      <c r="J740" s="103"/>
      <c r="K740" s="271"/>
      <c r="L740" s="103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ht="12.0" customHeight="1">
      <c r="A741" s="271"/>
      <c r="B741" s="103"/>
      <c r="C741" s="271"/>
      <c r="D741" s="271"/>
      <c r="E741" s="271"/>
      <c r="F741" s="271"/>
      <c r="G741" s="271"/>
      <c r="H741" s="271"/>
      <c r="I741" s="271"/>
      <c r="J741" s="103"/>
      <c r="K741" s="271"/>
      <c r="L741" s="103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ht="12.0" customHeight="1">
      <c r="A742" s="271"/>
      <c r="B742" s="103"/>
      <c r="C742" s="271"/>
      <c r="D742" s="271"/>
      <c r="E742" s="271"/>
      <c r="F742" s="271"/>
      <c r="G742" s="271"/>
      <c r="H742" s="271"/>
      <c r="I742" s="271"/>
      <c r="J742" s="103"/>
      <c r="K742" s="271"/>
      <c r="L742" s="103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ht="12.0" customHeight="1">
      <c r="A743" s="271"/>
      <c r="B743" s="103"/>
      <c r="C743" s="271"/>
      <c r="D743" s="271"/>
      <c r="E743" s="271"/>
      <c r="F743" s="271"/>
      <c r="G743" s="271"/>
      <c r="H743" s="271"/>
      <c r="I743" s="271"/>
      <c r="J743" s="103"/>
      <c r="K743" s="271"/>
      <c r="L743" s="103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ht="12.0" customHeight="1">
      <c r="A744" s="271"/>
      <c r="B744" s="103"/>
      <c r="C744" s="271"/>
      <c r="D744" s="271"/>
      <c r="E744" s="271"/>
      <c r="F744" s="271"/>
      <c r="G744" s="271"/>
      <c r="H744" s="271"/>
      <c r="I744" s="271"/>
      <c r="J744" s="103"/>
      <c r="K744" s="271"/>
      <c r="L744" s="103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ht="12.0" customHeight="1">
      <c r="A745" s="271"/>
      <c r="B745" s="103"/>
      <c r="C745" s="271"/>
      <c r="D745" s="271"/>
      <c r="E745" s="271"/>
      <c r="F745" s="271"/>
      <c r="G745" s="271"/>
      <c r="H745" s="271"/>
      <c r="I745" s="271"/>
      <c r="J745" s="103"/>
      <c r="K745" s="271"/>
      <c r="L745" s="103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ht="12.0" customHeight="1">
      <c r="A746" s="271"/>
      <c r="B746" s="103"/>
      <c r="C746" s="271"/>
      <c r="D746" s="271"/>
      <c r="E746" s="271"/>
      <c r="F746" s="271"/>
      <c r="G746" s="271"/>
      <c r="H746" s="271"/>
      <c r="I746" s="271"/>
      <c r="J746" s="103"/>
      <c r="K746" s="271"/>
      <c r="L746" s="103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ht="12.0" customHeight="1">
      <c r="A747" s="271"/>
      <c r="B747" s="103"/>
      <c r="C747" s="271"/>
      <c r="D747" s="271"/>
      <c r="E747" s="271"/>
      <c r="F747" s="271"/>
      <c r="G747" s="271"/>
      <c r="H747" s="271"/>
      <c r="I747" s="271"/>
      <c r="J747" s="103"/>
      <c r="K747" s="271"/>
      <c r="L747" s="103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ht="12.0" customHeight="1">
      <c r="A748" s="271"/>
      <c r="B748" s="103"/>
      <c r="C748" s="271"/>
      <c r="D748" s="271"/>
      <c r="E748" s="271"/>
      <c r="F748" s="271"/>
      <c r="G748" s="271"/>
      <c r="H748" s="271"/>
      <c r="I748" s="271"/>
      <c r="J748" s="103"/>
      <c r="K748" s="271"/>
      <c r="L748" s="103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ht="12.0" customHeight="1">
      <c r="A749" s="271"/>
      <c r="B749" s="103"/>
      <c r="C749" s="271"/>
      <c r="D749" s="271"/>
      <c r="E749" s="271"/>
      <c r="F749" s="271"/>
      <c r="G749" s="271"/>
      <c r="H749" s="271"/>
      <c r="I749" s="271"/>
      <c r="J749" s="103"/>
      <c r="K749" s="271"/>
      <c r="L749" s="103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ht="12.0" customHeight="1">
      <c r="A750" s="271"/>
      <c r="B750" s="103"/>
      <c r="C750" s="271"/>
      <c r="D750" s="271"/>
      <c r="E750" s="271"/>
      <c r="F750" s="271"/>
      <c r="G750" s="271"/>
      <c r="H750" s="271"/>
      <c r="I750" s="271"/>
      <c r="J750" s="103"/>
      <c r="K750" s="271"/>
      <c r="L750" s="103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ht="12.0" customHeight="1">
      <c r="A751" s="271"/>
      <c r="B751" s="103"/>
      <c r="C751" s="271"/>
      <c r="D751" s="271"/>
      <c r="E751" s="271"/>
      <c r="F751" s="271"/>
      <c r="G751" s="271"/>
      <c r="H751" s="271"/>
      <c r="I751" s="271"/>
      <c r="J751" s="103"/>
      <c r="K751" s="271"/>
      <c r="L751" s="103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ht="12.0" customHeight="1">
      <c r="A752" s="271"/>
      <c r="B752" s="103"/>
      <c r="C752" s="271"/>
      <c r="D752" s="271"/>
      <c r="E752" s="271"/>
      <c r="F752" s="271"/>
      <c r="G752" s="271"/>
      <c r="H752" s="271"/>
      <c r="I752" s="271"/>
      <c r="J752" s="103"/>
      <c r="K752" s="271"/>
      <c r="L752" s="103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ht="12.0" customHeight="1">
      <c r="A753" s="271"/>
      <c r="B753" s="103"/>
      <c r="C753" s="271"/>
      <c r="D753" s="271"/>
      <c r="E753" s="271"/>
      <c r="F753" s="271"/>
      <c r="G753" s="271"/>
      <c r="H753" s="271"/>
      <c r="I753" s="271"/>
      <c r="J753" s="103"/>
      <c r="K753" s="271"/>
      <c r="L753" s="103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ht="12.0" customHeight="1">
      <c r="A754" s="271"/>
      <c r="B754" s="103"/>
      <c r="C754" s="271"/>
      <c r="D754" s="271"/>
      <c r="E754" s="271"/>
      <c r="F754" s="271"/>
      <c r="G754" s="271"/>
      <c r="H754" s="271"/>
      <c r="I754" s="271"/>
      <c r="J754" s="103"/>
      <c r="K754" s="271"/>
      <c r="L754" s="103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ht="12.0" customHeight="1">
      <c r="A755" s="271"/>
      <c r="B755" s="103"/>
      <c r="C755" s="271"/>
      <c r="D755" s="271"/>
      <c r="E755" s="271"/>
      <c r="F755" s="271"/>
      <c r="G755" s="271"/>
      <c r="H755" s="271"/>
      <c r="I755" s="271"/>
      <c r="J755" s="103"/>
      <c r="K755" s="271"/>
      <c r="L755" s="103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ht="12.0" customHeight="1">
      <c r="A756" s="271"/>
      <c r="B756" s="103"/>
      <c r="C756" s="271"/>
      <c r="D756" s="271"/>
      <c r="E756" s="271"/>
      <c r="F756" s="271"/>
      <c r="G756" s="271"/>
      <c r="H756" s="271"/>
      <c r="I756" s="271"/>
      <c r="J756" s="103"/>
      <c r="K756" s="271"/>
      <c r="L756" s="103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ht="12.0" customHeight="1">
      <c r="A757" s="271"/>
      <c r="B757" s="103"/>
      <c r="C757" s="271"/>
      <c r="D757" s="271"/>
      <c r="E757" s="271"/>
      <c r="F757" s="271"/>
      <c r="G757" s="271"/>
      <c r="H757" s="271"/>
      <c r="I757" s="271"/>
      <c r="J757" s="103"/>
      <c r="K757" s="271"/>
      <c r="L757" s="103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ht="12.0" customHeight="1">
      <c r="A758" s="271"/>
      <c r="B758" s="103"/>
      <c r="C758" s="271"/>
      <c r="D758" s="271"/>
      <c r="E758" s="271"/>
      <c r="F758" s="271"/>
      <c r="G758" s="271"/>
      <c r="H758" s="271"/>
      <c r="I758" s="271"/>
      <c r="J758" s="103"/>
      <c r="K758" s="271"/>
      <c r="L758" s="103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ht="12.0" customHeight="1">
      <c r="A759" s="271"/>
      <c r="B759" s="103"/>
      <c r="C759" s="271"/>
      <c r="D759" s="271"/>
      <c r="E759" s="271"/>
      <c r="F759" s="271"/>
      <c r="G759" s="271"/>
      <c r="H759" s="271"/>
      <c r="I759" s="271"/>
      <c r="J759" s="103"/>
      <c r="K759" s="271"/>
      <c r="L759" s="103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ht="12.0" customHeight="1">
      <c r="A760" s="271"/>
      <c r="B760" s="103"/>
      <c r="C760" s="271"/>
      <c r="D760" s="271"/>
      <c r="E760" s="271"/>
      <c r="F760" s="271"/>
      <c r="G760" s="271"/>
      <c r="H760" s="271"/>
      <c r="I760" s="271"/>
      <c r="J760" s="103"/>
      <c r="K760" s="271"/>
      <c r="L760" s="103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ht="12.0" customHeight="1">
      <c r="A761" s="271"/>
      <c r="B761" s="103"/>
      <c r="C761" s="271"/>
      <c r="D761" s="271"/>
      <c r="E761" s="271"/>
      <c r="F761" s="271"/>
      <c r="G761" s="271"/>
      <c r="H761" s="271"/>
      <c r="I761" s="271"/>
      <c r="J761" s="103"/>
      <c r="K761" s="271"/>
      <c r="L761" s="103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ht="12.0" customHeight="1">
      <c r="A762" s="271"/>
      <c r="B762" s="103"/>
      <c r="C762" s="271"/>
      <c r="D762" s="271"/>
      <c r="E762" s="271"/>
      <c r="F762" s="271"/>
      <c r="G762" s="271"/>
      <c r="H762" s="271"/>
      <c r="I762" s="271"/>
      <c r="J762" s="103"/>
      <c r="K762" s="271"/>
      <c r="L762" s="103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ht="12.0" customHeight="1">
      <c r="A763" s="271"/>
      <c r="B763" s="103"/>
      <c r="C763" s="271"/>
      <c r="D763" s="271"/>
      <c r="E763" s="271"/>
      <c r="F763" s="271"/>
      <c r="G763" s="271"/>
      <c r="H763" s="271"/>
      <c r="I763" s="271"/>
      <c r="J763" s="103"/>
      <c r="K763" s="271"/>
      <c r="L763" s="103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ht="12.0" customHeight="1">
      <c r="A764" s="271"/>
      <c r="B764" s="103"/>
      <c r="C764" s="271"/>
      <c r="D764" s="271"/>
      <c r="E764" s="271"/>
      <c r="F764" s="271"/>
      <c r="G764" s="271"/>
      <c r="H764" s="271"/>
      <c r="I764" s="271"/>
      <c r="J764" s="103"/>
      <c r="K764" s="271"/>
      <c r="L764" s="103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ht="12.0" customHeight="1">
      <c r="A765" s="271"/>
      <c r="B765" s="103"/>
      <c r="C765" s="271"/>
      <c r="D765" s="271"/>
      <c r="E765" s="271"/>
      <c r="F765" s="271"/>
      <c r="G765" s="271"/>
      <c r="H765" s="271"/>
      <c r="I765" s="271"/>
      <c r="J765" s="103"/>
      <c r="K765" s="271"/>
      <c r="L765" s="103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ht="12.0" customHeight="1">
      <c r="A766" s="271"/>
      <c r="B766" s="103"/>
      <c r="C766" s="271"/>
      <c r="D766" s="271"/>
      <c r="E766" s="271"/>
      <c r="F766" s="271"/>
      <c r="G766" s="271"/>
      <c r="H766" s="271"/>
      <c r="I766" s="271"/>
      <c r="J766" s="103"/>
      <c r="K766" s="271"/>
      <c r="L766" s="103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ht="12.0" customHeight="1">
      <c r="A767" s="271"/>
      <c r="B767" s="103"/>
      <c r="C767" s="271"/>
      <c r="D767" s="271"/>
      <c r="E767" s="271"/>
      <c r="F767" s="271"/>
      <c r="G767" s="271"/>
      <c r="H767" s="271"/>
      <c r="I767" s="271"/>
      <c r="J767" s="103"/>
      <c r="K767" s="271"/>
      <c r="L767" s="103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ht="12.0" customHeight="1">
      <c r="A768" s="271"/>
      <c r="B768" s="103"/>
      <c r="C768" s="271"/>
      <c r="D768" s="271"/>
      <c r="E768" s="271"/>
      <c r="F768" s="271"/>
      <c r="G768" s="271"/>
      <c r="H768" s="271"/>
      <c r="I768" s="271"/>
      <c r="J768" s="103"/>
      <c r="K768" s="271"/>
      <c r="L768" s="103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ht="12.0" customHeight="1">
      <c r="A769" s="271"/>
      <c r="B769" s="103"/>
      <c r="C769" s="271"/>
      <c r="D769" s="271"/>
      <c r="E769" s="271"/>
      <c r="F769" s="271"/>
      <c r="G769" s="271"/>
      <c r="H769" s="271"/>
      <c r="I769" s="271"/>
      <c r="J769" s="103"/>
      <c r="K769" s="271"/>
      <c r="L769" s="103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ht="12.0" customHeight="1">
      <c r="A770" s="271"/>
      <c r="B770" s="103"/>
      <c r="C770" s="271"/>
      <c r="D770" s="271"/>
      <c r="E770" s="271"/>
      <c r="F770" s="271"/>
      <c r="G770" s="271"/>
      <c r="H770" s="271"/>
      <c r="I770" s="271"/>
      <c r="J770" s="103"/>
      <c r="K770" s="271"/>
      <c r="L770" s="103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ht="12.0" customHeight="1">
      <c r="A771" s="271"/>
      <c r="B771" s="103"/>
      <c r="C771" s="271"/>
      <c r="D771" s="271"/>
      <c r="E771" s="271"/>
      <c r="F771" s="271"/>
      <c r="G771" s="271"/>
      <c r="H771" s="271"/>
      <c r="I771" s="271"/>
      <c r="J771" s="103"/>
      <c r="K771" s="271"/>
      <c r="L771" s="103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ht="12.0" customHeight="1">
      <c r="A772" s="271"/>
      <c r="B772" s="103"/>
      <c r="C772" s="271"/>
      <c r="D772" s="271"/>
      <c r="E772" s="271"/>
      <c r="F772" s="271"/>
      <c r="G772" s="271"/>
      <c r="H772" s="271"/>
      <c r="I772" s="271"/>
      <c r="J772" s="103"/>
      <c r="K772" s="271"/>
      <c r="L772" s="103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ht="12.0" customHeight="1">
      <c r="A773" s="271"/>
      <c r="B773" s="103"/>
      <c r="C773" s="271"/>
      <c r="D773" s="271"/>
      <c r="E773" s="271"/>
      <c r="F773" s="271"/>
      <c r="G773" s="271"/>
      <c r="H773" s="271"/>
      <c r="I773" s="271"/>
      <c r="J773" s="103"/>
      <c r="K773" s="271"/>
      <c r="L773" s="103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ht="12.0" customHeight="1">
      <c r="A774" s="271"/>
      <c r="B774" s="103"/>
      <c r="C774" s="271"/>
      <c r="D774" s="271"/>
      <c r="E774" s="271"/>
      <c r="F774" s="271"/>
      <c r="G774" s="271"/>
      <c r="H774" s="271"/>
      <c r="I774" s="271"/>
      <c r="J774" s="103"/>
      <c r="K774" s="271"/>
      <c r="L774" s="103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ht="12.0" customHeight="1">
      <c r="A775" s="271"/>
      <c r="B775" s="103"/>
      <c r="C775" s="271"/>
      <c r="D775" s="271"/>
      <c r="E775" s="271"/>
      <c r="F775" s="271"/>
      <c r="G775" s="271"/>
      <c r="H775" s="271"/>
      <c r="I775" s="271"/>
      <c r="J775" s="103"/>
      <c r="K775" s="271"/>
      <c r="L775" s="103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ht="12.0" customHeight="1">
      <c r="A776" s="271"/>
      <c r="B776" s="103"/>
      <c r="C776" s="271"/>
      <c r="D776" s="271"/>
      <c r="E776" s="271"/>
      <c r="F776" s="271"/>
      <c r="G776" s="271"/>
      <c r="H776" s="271"/>
      <c r="I776" s="271"/>
      <c r="J776" s="103"/>
      <c r="K776" s="271"/>
      <c r="L776" s="103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ht="12.0" customHeight="1">
      <c r="A777" s="271"/>
      <c r="B777" s="103"/>
      <c r="C777" s="271"/>
      <c r="D777" s="271"/>
      <c r="E777" s="271"/>
      <c r="F777" s="271"/>
      <c r="G777" s="271"/>
      <c r="H777" s="271"/>
      <c r="I777" s="271"/>
      <c r="J777" s="103"/>
      <c r="K777" s="271"/>
      <c r="L777" s="103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ht="12.0" customHeight="1">
      <c r="A778" s="271"/>
      <c r="B778" s="103"/>
      <c r="C778" s="271"/>
      <c r="D778" s="271"/>
      <c r="E778" s="271"/>
      <c r="F778" s="271"/>
      <c r="G778" s="271"/>
      <c r="H778" s="271"/>
      <c r="I778" s="271"/>
      <c r="J778" s="103"/>
      <c r="K778" s="271"/>
      <c r="L778" s="103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ht="12.0" customHeight="1">
      <c r="A779" s="271"/>
      <c r="B779" s="103"/>
      <c r="C779" s="271"/>
      <c r="D779" s="271"/>
      <c r="E779" s="271"/>
      <c r="F779" s="271"/>
      <c r="G779" s="271"/>
      <c r="H779" s="271"/>
      <c r="I779" s="271"/>
      <c r="J779" s="103"/>
      <c r="K779" s="271"/>
      <c r="L779" s="103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ht="12.0" customHeight="1">
      <c r="A780" s="271"/>
      <c r="B780" s="103"/>
      <c r="C780" s="271"/>
      <c r="D780" s="271"/>
      <c r="E780" s="271"/>
      <c r="F780" s="271"/>
      <c r="G780" s="271"/>
      <c r="H780" s="271"/>
      <c r="I780" s="271"/>
      <c r="J780" s="103"/>
      <c r="K780" s="271"/>
      <c r="L780" s="103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ht="12.0" customHeight="1">
      <c r="A781" s="271"/>
      <c r="B781" s="103"/>
      <c r="C781" s="271"/>
      <c r="D781" s="271"/>
      <c r="E781" s="271"/>
      <c r="F781" s="271"/>
      <c r="G781" s="271"/>
      <c r="H781" s="271"/>
      <c r="I781" s="271"/>
      <c r="J781" s="103"/>
      <c r="K781" s="271"/>
      <c r="L781" s="103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ht="12.0" customHeight="1">
      <c r="A782" s="271"/>
      <c r="B782" s="103"/>
      <c r="C782" s="271"/>
      <c r="D782" s="271"/>
      <c r="E782" s="271"/>
      <c r="F782" s="271"/>
      <c r="G782" s="271"/>
      <c r="H782" s="271"/>
      <c r="I782" s="271"/>
      <c r="J782" s="103"/>
      <c r="K782" s="271"/>
      <c r="L782" s="103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ht="12.0" customHeight="1">
      <c r="A783" s="271"/>
      <c r="B783" s="103"/>
      <c r="C783" s="271"/>
      <c r="D783" s="271"/>
      <c r="E783" s="271"/>
      <c r="F783" s="271"/>
      <c r="G783" s="271"/>
      <c r="H783" s="271"/>
      <c r="I783" s="271"/>
      <c r="J783" s="103"/>
      <c r="K783" s="271"/>
      <c r="L783" s="103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ht="12.0" customHeight="1">
      <c r="A784" s="271"/>
      <c r="B784" s="103"/>
      <c r="C784" s="271"/>
      <c r="D784" s="271"/>
      <c r="E784" s="271"/>
      <c r="F784" s="271"/>
      <c r="G784" s="271"/>
      <c r="H784" s="271"/>
      <c r="I784" s="271"/>
      <c r="J784" s="103"/>
      <c r="K784" s="271"/>
      <c r="L784" s="103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ht="12.0" customHeight="1">
      <c r="A785" s="271"/>
      <c r="B785" s="103"/>
      <c r="C785" s="271"/>
      <c r="D785" s="271"/>
      <c r="E785" s="271"/>
      <c r="F785" s="271"/>
      <c r="G785" s="271"/>
      <c r="H785" s="271"/>
      <c r="I785" s="271"/>
      <c r="J785" s="103"/>
      <c r="K785" s="271"/>
      <c r="L785" s="103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ht="12.0" customHeight="1">
      <c r="A786" s="271"/>
      <c r="B786" s="103"/>
      <c r="C786" s="271"/>
      <c r="D786" s="271"/>
      <c r="E786" s="271"/>
      <c r="F786" s="271"/>
      <c r="G786" s="271"/>
      <c r="H786" s="271"/>
      <c r="I786" s="271"/>
      <c r="J786" s="103"/>
      <c r="K786" s="271"/>
      <c r="L786" s="103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ht="12.0" customHeight="1">
      <c r="A787" s="271"/>
      <c r="B787" s="103"/>
      <c r="C787" s="271"/>
      <c r="D787" s="271"/>
      <c r="E787" s="271"/>
      <c r="F787" s="271"/>
      <c r="G787" s="271"/>
      <c r="H787" s="271"/>
      <c r="I787" s="271"/>
      <c r="J787" s="103"/>
      <c r="K787" s="271"/>
      <c r="L787" s="103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ht="12.0" customHeight="1">
      <c r="A788" s="271"/>
      <c r="B788" s="103"/>
      <c r="C788" s="271"/>
      <c r="D788" s="271"/>
      <c r="E788" s="271"/>
      <c r="F788" s="271"/>
      <c r="G788" s="271"/>
      <c r="H788" s="271"/>
      <c r="I788" s="271"/>
      <c r="J788" s="103"/>
      <c r="K788" s="271"/>
      <c r="L788" s="103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ht="12.0" customHeight="1">
      <c r="A789" s="271"/>
      <c r="B789" s="103"/>
      <c r="C789" s="271"/>
      <c r="D789" s="271"/>
      <c r="E789" s="271"/>
      <c r="F789" s="271"/>
      <c r="G789" s="271"/>
      <c r="H789" s="271"/>
      <c r="I789" s="271"/>
      <c r="J789" s="103"/>
      <c r="K789" s="271"/>
      <c r="L789" s="103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ht="12.0" customHeight="1">
      <c r="A790" s="271"/>
      <c r="B790" s="103"/>
      <c r="C790" s="271"/>
      <c r="D790" s="271"/>
      <c r="E790" s="271"/>
      <c r="F790" s="271"/>
      <c r="G790" s="271"/>
      <c r="H790" s="271"/>
      <c r="I790" s="271"/>
      <c r="J790" s="103"/>
      <c r="K790" s="271"/>
      <c r="L790" s="103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ht="12.0" customHeight="1">
      <c r="A791" s="271"/>
      <c r="B791" s="103"/>
      <c r="C791" s="271"/>
      <c r="D791" s="271"/>
      <c r="E791" s="271"/>
      <c r="F791" s="271"/>
      <c r="G791" s="271"/>
      <c r="H791" s="271"/>
      <c r="I791" s="271"/>
      <c r="J791" s="103"/>
      <c r="K791" s="271"/>
      <c r="L791" s="103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ht="12.0" customHeight="1">
      <c r="A792" s="271"/>
      <c r="B792" s="103"/>
      <c r="C792" s="271"/>
      <c r="D792" s="271"/>
      <c r="E792" s="271"/>
      <c r="F792" s="271"/>
      <c r="G792" s="271"/>
      <c r="H792" s="271"/>
      <c r="I792" s="271"/>
      <c r="J792" s="103"/>
      <c r="K792" s="271"/>
      <c r="L792" s="103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ht="12.0" customHeight="1">
      <c r="A793" s="271"/>
      <c r="B793" s="103"/>
      <c r="C793" s="271"/>
      <c r="D793" s="271"/>
      <c r="E793" s="271"/>
      <c r="F793" s="271"/>
      <c r="G793" s="271"/>
      <c r="H793" s="271"/>
      <c r="I793" s="271"/>
      <c r="J793" s="103"/>
      <c r="K793" s="271"/>
      <c r="L793" s="103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ht="12.0" customHeight="1">
      <c r="A794" s="271"/>
      <c r="B794" s="103"/>
      <c r="C794" s="271"/>
      <c r="D794" s="271"/>
      <c r="E794" s="271"/>
      <c r="F794" s="271"/>
      <c r="G794" s="271"/>
      <c r="H794" s="271"/>
      <c r="I794" s="271"/>
      <c r="J794" s="103"/>
      <c r="K794" s="271"/>
      <c r="L794" s="103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ht="12.0" customHeight="1">
      <c r="A795" s="271"/>
      <c r="B795" s="103"/>
      <c r="C795" s="271"/>
      <c r="D795" s="271"/>
      <c r="E795" s="271"/>
      <c r="F795" s="271"/>
      <c r="G795" s="271"/>
      <c r="H795" s="271"/>
      <c r="I795" s="271"/>
      <c r="J795" s="103"/>
      <c r="K795" s="271"/>
      <c r="L795" s="103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ht="12.0" customHeight="1">
      <c r="A796" s="271"/>
      <c r="B796" s="103"/>
      <c r="C796" s="271"/>
      <c r="D796" s="271"/>
      <c r="E796" s="271"/>
      <c r="F796" s="271"/>
      <c r="G796" s="271"/>
      <c r="H796" s="271"/>
      <c r="I796" s="271"/>
      <c r="J796" s="103"/>
      <c r="K796" s="271"/>
      <c r="L796" s="103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ht="12.0" customHeight="1">
      <c r="A797" s="271"/>
      <c r="B797" s="103"/>
      <c r="C797" s="271"/>
      <c r="D797" s="271"/>
      <c r="E797" s="271"/>
      <c r="F797" s="271"/>
      <c r="G797" s="271"/>
      <c r="H797" s="271"/>
      <c r="I797" s="271"/>
      <c r="J797" s="103"/>
      <c r="K797" s="271"/>
      <c r="L797" s="103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ht="12.0" customHeight="1">
      <c r="A798" s="271"/>
      <c r="B798" s="103"/>
      <c r="C798" s="271"/>
      <c r="D798" s="271"/>
      <c r="E798" s="271"/>
      <c r="F798" s="271"/>
      <c r="G798" s="271"/>
      <c r="H798" s="271"/>
      <c r="I798" s="271"/>
      <c r="J798" s="103"/>
      <c r="K798" s="271"/>
      <c r="L798" s="103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ht="12.0" customHeight="1">
      <c r="A799" s="271"/>
      <c r="B799" s="103"/>
      <c r="C799" s="271"/>
      <c r="D799" s="271"/>
      <c r="E799" s="271"/>
      <c r="F799" s="271"/>
      <c r="G799" s="271"/>
      <c r="H799" s="271"/>
      <c r="I799" s="271"/>
      <c r="J799" s="103"/>
      <c r="K799" s="271"/>
      <c r="L799" s="103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ht="12.0" customHeight="1">
      <c r="A800" s="271"/>
      <c r="B800" s="103"/>
      <c r="C800" s="271"/>
      <c r="D800" s="271"/>
      <c r="E800" s="271"/>
      <c r="F800" s="271"/>
      <c r="G800" s="271"/>
      <c r="H800" s="271"/>
      <c r="I800" s="271"/>
      <c r="J800" s="103"/>
      <c r="K800" s="271"/>
      <c r="L800" s="103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ht="12.0" customHeight="1">
      <c r="A801" s="271"/>
      <c r="B801" s="103"/>
      <c r="C801" s="271"/>
      <c r="D801" s="271"/>
      <c r="E801" s="271"/>
      <c r="F801" s="271"/>
      <c r="G801" s="271"/>
      <c r="H801" s="271"/>
      <c r="I801" s="271"/>
      <c r="J801" s="103"/>
      <c r="K801" s="271"/>
      <c r="L801" s="103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ht="12.0" customHeight="1">
      <c r="A802" s="271"/>
      <c r="B802" s="103"/>
      <c r="C802" s="271"/>
      <c r="D802" s="271"/>
      <c r="E802" s="271"/>
      <c r="F802" s="271"/>
      <c r="G802" s="271"/>
      <c r="H802" s="271"/>
      <c r="I802" s="271"/>
      <c r="J802" s="103"/>
      <c r="K802" s="271"/>
      <c r="L802" s="103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ht="12.0" customHeight="1">
      <c r="A803" s="271"/>
      <c r="B803" s="103"/>
      <c r="C803" s="271"/>
      <c r="D803" s="271"/>
      <c r="E803" s="271"/>
      <c r="F803" s="271"/>
      <c r="G803" s="271"/>
      <c r="H803" s="271"/>
      <c r="I803" s="271"/>
      <c r="J803" s="103"/>
      <c r="K803" s="271"/>
      <c r="L803" s="103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ht="12.0" customHeight="1">
      <c r="A804" s="271"/>
      <c r="B804" s="103"/>
      <c r="C804" s="271"/>
      <c r="D804" s="271"/>
      <c r="E804" s="271"/>
      <c r="F804" s="271"/>
      <c r="G804" s="271"/>
      <c r="H804" s="271"/>
      <c r="I804" s="271"/>
      <c r="J804" s="103"/>
      <c r="K804" s="271"/>
      <c r="L804" s="103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ht="12.0" customHeight="1">
      <c r="A805" s="271"/>
      <c r="B805" s="103"/>
      <c r="C805" s="271"/>
      <c r="D805" s="271"/>
      <c r="E805" s="271"/>
      <c r="F805" s="271"/>
      <c r="G805" s="271"/>
      <c r="H805" s="271"/>
      <c r="I805" s="271"/>
      <c r="J805" s="103"/>
      <c r="K805" s="271"/>
      <c r="L805" s="103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ht="12.0" customHeight="1">
      <c r="A806" s="271"/>
      <c r="B806" s="103"/>
      <c r="C806" s="271"/>
      <c r="D806" s="271"/>
      <c r="E806" s="271"/>
      <c r="F806" s="271"/>
      <c r="G806" s="271"/>
      <c r="H806" s="271"/>
      <c r="I806" s="271"/>
      <c r="J806" s="103"/>
      <c r="K806" s="271"/>
      <c r="L806" s="103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ht="12.0" customHeight="1">
      <c r="A807" s="271"/>
      <c r="B807" s="103"/>
      <c r="C807" s="271"/>
      <c r="D807" s="271"/>
      <c r="E807" s="271"/>
      <c r="F807" s="271"/>
      <c r="G807" s="271"/>
      <c r="H807" s="271"/>
      <c r="I807" s="271"/>
      <c r="J807" s="103"/>
      <c r="K807" s="271"/>
      <c r="L807" s="103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ht="12.0" customHeight="1">
      <c r="A808" s="271"/>
      <c r="B808" s="103"/>
      <c r="C808" s="271"/>
      <c r="D808" s="271"/>
      <c r="E808" s="271"/>
      <c r="F808" s="271"/>
      <c r="G808" s="271"/>
      <c r="H808" s="271"/>
      <c r="I808" s="271"/>
      <c r="J808" s="103"/>
      <c r="K808" s="271"/>
      <c r="L808" s="103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ht="12.0" customHeight="1">
      <c r="A809" s="271"/>
      <c r="B809" s="103"/>
      <c r="C809" s="271"/>
      <c r="D809" s="271"/>
      <c r="E809" s="271"/>
      <c r="F809" s="271"/>
      <c r="G809" s="271"/>
      <c r="H809" s="271"/>
      <c r="I809" s="271"/>
      <c r="J809" s="103"/>
      <c r="K809" s="271"/>
      <c r="L809" s="103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ht="12.0" customHeight="1">
      <c r="A810" s="271"/>
      <c r="B810" s="103"/>
      <c r="C810" s="271"/>
      <c r="D810" s="271"/>
      <c r="E810" s="271"/>
      <c r="F810" s="271"/>
      <c r="G810" s="271"/>
      <c r="H810" s="271"/>
      <c r="I810" s="271"/>
      <c r="J810" s="103"/>
      <c r="K810" s="271"/>
      <c r="L810" s="103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ht="12.0" customHeight="1">
      <c r="A811" s="271"/>
      <c r="B811" s="103"/>
      <c r="C811" s="271"/>
      <c r="D811" s="271"/>
      <c r="E811" s="271"/>
      <c r="F811" s="271"/>
      <c r="G811" s="271"/>
      <c r="H811" s="271"/>
      <c r="I811" s="271"/>
      <c r="J811" s="103"/>
      <c r="K811" s="271"/>
      <c r="L811" s="103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ht="12.0" customHeight="1">
      <c r="A812" s="271"/>
      <c r="B812" s="103"/>
      <c r="C812" s="271"/>
      <c r="D812" s="271"/>
      <c r="E812" s="271"/>
      <c r="F812" s="271"/>
      <c r="G812" s="271"/>
      <c r="H812" s="271"/>
      <c r="I812" s="271"/>
      <c r="J812" s="103"/>
      <c r="K812" s="271"/>
      <c r="L812" s="103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ht="12.0" customHeight="1">
      <c r="A813" s="271"/>
      <c r="B813" s="103"/>
      <c r="C813" s="271"/>
      <c r="D813" s="271"/>
      <c r="E813" s="271"/>
      <c r="F813" s="271"/>
      <c r="G813" s="271"/>
      <c r="H813" s="271"/>
      <c r="I813" s="271"/>
      <c r="J813" s="103"/>
      <c r="K813" s="271"/>
      <c r="L813" s="103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ht="12.0" customHeight="1">
      <c r="A814" s="271"/>
      <c r="B814" s="103"/>
      <c r="C814" s="271"/>
      <c r="D814" s="271"/>
      <c r="E814" s="271"/>
      <c r="F814" s="271"/>
      <c r="G814" s="271"/>
      <c r="H814" s="271"/>
      <c r="I814" s="271"/>
      <c r="J814" s="103"/>
      <c r="K814" s="271"/>
      <c r="L814" s="103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ht="12.0" customHeight="1">
      <c r="A815" s="271"/>
      <c r="B815" s="103"/>
      <c r="C815" s="271"/>
      <c r="D815" s="271"/>
      <c r="E815" s="271"/>
      <c r="F815" s="271"/>
      <c r="G815" s="271"/>
      <c r="H815" s="271"/>
      <c r="I815" s="271"/>
      <c r="J815" s="103"/>
      <c r="K815" s="271"/>
      <c r="L815" s="103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ht="12.0" customHeight="1">
      <c r="A816" s="271"/>
      <c r="B816" s="103"/>
      <c r="C816" s="271"/>
      <c r="D816" s="271"/>
      <c r="E816" s="271"/>
      <c r="F816" s="271"/>
      <c r="G816" s="271"/>
      <c r="H816" s="271"/>
      <c r="I816" s="271"/>
      <c r="J816" s="103"/>
      <c r="K816" s="271"/>
      <c r="L816" s="103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ht="12.0" customHeight="1">
      <c r="A817" s="271"/>
      <c r="B817" s="103"/>
      <c r="C817" s="271"/>
      <c r="D817" s="271"/>
      <c r="E817" s="271"/>
      <c r="F817" s="271"/>
      <c r="G817" s="271"/>
      <c r="H817" s="271"/>
      <c r="I817" s="271"/>
      <c r="J817" s="103"/>
      <c r="K817" s="271"/>
      <c r="L817" s="103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ht="12.0" customHeight="1">
      <c r="A818" s="271"/>
      <c r="B818" s="103"/>
      <c r="C818" s="271"/>
      <c r="D818" s="271"/>
      <c r="E818" s="271"/>
      <c r="F818" s="271"/>
      <c r="G818" s="271"/>
      <c r="H818" s="271"/>
      <c r="I818" s="271"/>
      <c r="J818" s="103"/>
      <c r="K818" s="271"/>
      <c r="L818" s="103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ht="12.0" customHeight="1">
      <c r="A819" s="271"/>
      <c r="B819" s="103"/>
      <c r="C819" s="271"/>
      <c r="D819" s="271"/>
      <c r="E819" s="271"/>
      <c r="F819" s="271"/>
      <c r="G819" s="271"/>
      <c r="H819" s="271"/>
      <c r="I819" s="271"/>
      <c r="J819" s="103"/>
      <c r="K819" s="271"/>
      <c r="L819" s="103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ht="12.0" customHeight="1">
      <c r="A820" s="271"/>
      <c r="B820" s="103"/>
      <c r="C820" s="271"/>
      <c r="D820" s="271"/>
      <c r="E820" s="271"/>
      <c r="F820" s="271"/>
      <c r="G820" s="271"/>
      <c r="H820" s="271"/>
      <c r="I820" s="271"/>
      <c r="J820" s="103"/>
      <c r="K820" s="271"/>
      <c r="L820" s="103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ht="12.0" customHeight="1">
      <c r="A821" s="271"/>
      <c r="B821" s="103"/>
      <c r="C821" s="271"/>
      <c r="D821" s="271"/>
      <c r="E821" s="271"/>
      <c r="F821" s="271"/>
      <c r="G821" s="271"/>
      <c r="H821" s="271"/>
      <c r="I821" s="271"/>
      <c r="J821" s="103"/>
      <c r="K821" s="271"/>
      <c r="L821" s="103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ht="12.0" customHeight="1">
      <c r="A822" s="271"/>
      <c r="B822" s="103"/>
      <c r="C822" s="271"/>
      <c r="D822" s="271"/>
      <c r="E822" s="271"/>
      <c r="F822" s="271"/>
      <c r="G822" s="271"/>
      <c r="H822" s="271"/>
      <c r="I822" s="271"/>
      <c r="J822" s="103"/>
      <c r="K822" s="271"/>
      <c r="L822" s="103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ht="12.0" customHeight="1">
      <c r="A823" s="271"/>
      <c r="B823" s="103"/>
      <c r="C823" s="271"/>
      <c r="D823" s="271"/>
      <c r="E823" s="271"/>
      <c r="F823" s="271"/>
      <c r="G823" s="271"/>
      <c r="H823" s="271"/>
      <c r="I823" s="271"/>
      <c r="J823" s="103"/>
      <c r="K823" s="271"/>
      <c r="L823" s="103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ht="12.0" customHeight="1">
      <c r="A824" s="271"/>
      <c r="B824" s="103"/>
      <c r="C824" s="271"/>
      <c r="D824" s="271"/>
      <c r="E824" s="271"/>
      <c r="F824" s="271"/>
      <c r="G824" s="271"/>
      <c r="H824" s="271"/>
      <c r="I824" s="271"/>
      <c r="J824" s="103"/>
      <c r="K824" s="271"/>
      <c r="L824" s="103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ht="12.0" customHeight="1">
      <c r="A825" s="271"/>
      <c r="B825" s="103"/>
      <c r="C825" s="271"/>
      <c r="D825" s="271"/>
      <c r="E825" s="271"/>
      <c r="F825" s="271"/>
      <c r="G825" s="271"/>
      <c r="H825" s="271"/>
      <c r="I825" s="271"/>
      <c r="J825" s="103"/>
      <c r="K825" s="271"/>
      <c r="L825" s="103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ht="12.0" customHeight="1">
      <c r="A826" s="271"/>
      <c r="B826" s="103"/>
      <c r="C826" s="271"/>
      <c r="D826" s="271"/>
      <c r="E826" s="271"/>
      <c r="F826" s="271"/>
      <c r="G826" s="271"/>
      <c r="H826" s="271"/>
      <c r="I826" s="271"/>
      <c r="J826" s="103"/>
      <c r="K826" s="271"/>
      <c r="L826" s="103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ht="12.0" customHeight="1">
      <c r="A827" s="271"/>
      <c r="B827" s="103"/>
      <c r="C827" s="271"/>
      <c r="D827" s="271"/>
      <c r="E827" s="271"/>
      <c r="F827" s="271"/>
      <c r="G827" s="271"/>
      <c r="H827" s="271"/>
      <c r="I827" s="271"/>
      <c r="J827" s="103"/>
      <c r="K827" s="271"/>
      <c r="L827" s="103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ht="12.0" customHeight="1">
      <c r="A828" s="271"/>
      <c r="B828" s="103"/>
      <c r="C828" s="271"/>
      <c r="D828" s="271"/>
      <c r="E828" s="271"/>
      <c r="F828" s="271"/>
      <c r="G828" s="271"/>
      <c r="H828" s="271"/>
      <c r="I828" s="271"/>
      <c r="J828" s="103"/>
      <c r="K828" s="271"/>
      <c r="L828" s="103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ht="12.0" customHeight="1">
      <c r="A829" s="271"/>
      <c r="B829" s="103"/>
      <c r="C829" s="271"/>
      <c r="D829" s="271"/>
      <c r="E829" s="271"/>
      <c r="F829" s="271"/>
      <c r="G829" s="271"/>
      <c r="H829" s="271"/>
      <c r="I829" s="271"/>
      <c r="J829" s="103"/>
      <c r="K829" s="271"/>
      <c r="L829" s="103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ht="12.0" customHeight="1">
      <c r="A830" s="271"/>
      <c r="B830" s="103"/>
      <c r="C830" s="271"/>
      <c r="D830" s="271"/>
      <c r="E830" s="271"/>
      <c r="F830" s="271"/>
      <c r="G830" s="271"/>
      <c r="H830" s="271"/>
      <c r="I830" s="271"/>
      <c r="J830" s="103"/>
      <c r="K830" s="271"/>
      <c r="L830" s="103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ht="12.0" customHeight="1">
      <c r="A831" s="271"/>
      <c r="B831" s="103"/>
      <c r="C831" s="271"/>
      <c r="D831" s="271"/>
      <c r="E831" s="271"/>
      <c r="F831" s="271"/>
      <c r="G831" s="271"/>
      <c r="H831" s="271"/>
      <c r="I831" s="271"/>
      <c r="J831" s="103"/>
      <c r="K831" s="271"/>
      <c r="L831" s="103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ht="12.0" customHeight="1">
      <c r="A832" s="271"/>
      <c r="B832" s="103"/>
      <c r="C832" s="271"/>
      <c r="D832" s="271"/>
      <c r="E832" s="271"/>
      <c r="F832" s="271"/>
      <c r="G832" s="271"/>
      <c r="H832" s="271"/>
      <c r="I832" s="271"/>
      <c r="J832" s="103"/>
      <c r="K832" s="271"/>
      <c r="L832" s="103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ht="12.0" customHeight="1">
      <c r="A833" s="271"/>
      <c r="B833" s="103"/>
      <c r="C833" s="271"/>
      <c r="D833" s="271"/>
      <c r="E833" s="271"/>
      <c r="F833" s="271"/>
      <c r="G833" s="271"/>
      <c r="H833" s="271"/>
      <c r="I833" s="271"/>
      <c r="J833" s="103"/>
      <c r="K833" s="271"/>
      <c r="L833" s="103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ht="12.0" customHeight="1">
      <c r="A834" s="271"/>
      <c r="B834" s="103"/>
      <c r="C834" s="271"/>
      <c r="D834" s="271"/>
      <c r="E834" s="271"/>
      <c r="F834" s="271"/>
      <c r="G834" s="271"/>
      <c r="H834" s="271"/>
      <c r="I834" s="271"/>
      <c r="J834" s="103"/>
      <c r="K834" s="271"/>
      <c r="L834" s="103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ht="12.0" customHeight="1">
      <c r="A835" s="271"/>
      <c r="B835" s="103"/>
      <c r="C835" s="271"/>
      <c r="D835" s="271"/>
      <c r="E835" s="271"/>
      <c r="F835" s="271"/>
      <c r="G835" s="271"/>
      <c r="H835" s="271"/>
      <c r="I835" s="271"/>
      <c r="J835" s="103"/>
      <c r="K835" s="271"/>
      <c r="L835" s="103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ht="12.0" customHeight="1">
      <c r="A836" s="271"/>
      <c r="B836" s="103"/>
      <c r="C836" s="271"/>
      <c r="D836" s="271"/>
      <c r="E836" s="271"/>
      <c r="F836" s="271"/>
      <c r="G836" s="271"/>
      <c r="H836" s="271"/>
      <c r="I836" s="271"/>
      <c r="J836" s="103"/>
      <c r="K836" s="271"/>
      <c r="L836" s="103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ht="12.0" customHeight="1">
      <c r="A837" s="271"/>
      <c r="B837" s="103"/>
      <c r="C837" s="271"/>
      <c r="D837" s="271"/>
      <c r="E837" s="271"/>
      <c r="F837" s="271"/>
      <c r="G837" s="271"/>
      <c r="H837" s="271"/>
      <c r="I837" s="271"/>
      <c r="J837" s="103"/>
      <c r="K837" s="271"/>
      <c r="L837" s="103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ht="12.0" customHeight="1">
      <c r="A838" s="271"/>
      <c r="B838" s="103"/>
      <c r="C838" s="271"/>
      <c r="D838" s="271"/>
      <c r="E838" s="271"/>
      <c r="F838" s="271"/>
      <c r="G838" s="271"/>
      <c r="H838" s="271"/>
      <c r="I838" s="271"/>
      <c r="J838" s="103"/>
      <c r="K838" s="271"/>
      <c r="L838" s="103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ht="12.0" customHeight="1">
      <c r="A839" s="271"/>
      <c r="B839" s="103"/>
      <c r="C839" s="271"/>
      <c r="D839" s="271"/>
      <c r="E839" s="271"/>
      <c r="F839" s="271"/>
      <c r="G839" s="271"/>
      <c r="H839" s="271"/>
      <c r="I839" s="271"/>
      <c r="J839" s="103"/>
      <c r="K839" s="271"/>
      <c r="L839" s="103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ht="12.0" customHeight="1">
      <c r="A840" s="271"/>
      <c r="B840" s="103"/>
      <c r="C840" s="271"/>
      <c r="D840" s="271"/>
      <c r="E840" s="271"/>
      <c r="F840" s="271"/>
      <c r="G840" s="271"/>
      <c r="H840" s="271"/>
      <c r="I840" s="271"/>
      <c r="J840" s="103"/>
      <c r="K840" s="271"/>
      <c r="L840" s="103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ht="12.0" customHeight="1">
      <c r="A841" s="271"/>
      <c r="B841" s="103"/>
      <c r="C841" s="271"/>
      <c r="D841" s="271"/>
      <c r="E841" s="271"/>
      <c r="F841" s="271"/>
      <c r="G841" s="271"/>
      <c r="H841" s="271"/>
      <c r="I841" s="271"/>
      <c r="J841" s="103"/>
      <c r="K841" s="271"/>
      <c r="L841" s="103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ht="12.0" customHeight="1">
      <c r="A842" s="271"/>
      <c r="B842" s="103"/>
      <c r="C842" s="271"/>
      <c r="D842" s="271"/>
      <c r="E842" s="271"/>
      <c r="F842" s="271"/>
      <c r="G842" s="271"/>
      <c r="H842" s="271"/>
      <c r="I842" s="271"/>
      <c r="J842" s="103"/>
      <c r="K842" s="271"/>
      <c r="L842" s="103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ht="12.0" customHeight="1">
      <c r="A843" s="271"/>
      <c r="B843" s="103"/>
      <c r="C843" s="271"/>
      <c r="D843" s="271"/>
      <c r="E843" s="271"/>
      <c r="F843" s="271"/>
      <c r="G843" s="271"/>
      <c r="H843" s="271"/>
      <c r="I843" s="271"/>
      <c r="J843" s="103"/>
      <c r="K843" s="271"/>
      <c r="L843" s="103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ht="12.0" customHeight="1">
      <c r="A844" s="271"/>
      <c r="B844" s="103"/>
      <c r="C844" s="271"/>
      <c r="D844" s="271"/>
      <c r="E844" s="271"/>
      <c r="F844" s="271"/>
      <c r="G844" s="271"/>
      <c r="H844" s="271"/>
      <c r="I844" s="271"/>
      <c r="J844" s="103"/>
      <c r="K844" s="271"/>
      <c r="L844" s="103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ht="12.0" customHeight="1">
      <c r="A845" s="271"/>
      <c r="B845" s="103"/>
      <c r="C845" s="271"/>
      <c r="D845" s="271"/>
      <c r="E845" s="271"/>
      <c r="F845" s="271"/>
      <c r="G845" s="271"/>
      <c r="H845" s="271"/>
      <c r="I845" s="271"/>
      <c r="J845" s="103"/>
      <c r="K845" s="271"/>
      <c r="L845" s="103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ht="12.0" customHeight="1">
      <c r="A846" s="271"/>
      <c r="B846" s="103"/>
      <c r="C846" s="271"/>
      <c r="D846" s="271"/>
      <c r="E846" s="271"/>
      <c r="F846" s="271"/>
      <c r="G846" s="271"/>
      <c r="H846" s="271"/>
      <c r="I846" s="271"/>
      <c r="J846" s="103"/>
      <c r="K846" s="271"/>
      <c r="L846" s="103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ht="12.0" customHeight="1">
      <c r="A847" s="271"/>
      <c r="B847" s="103"/>
      <c r="C847" s="271"/>
      <c r="D847" s="271"/>
      <c r="E847" s="271"/>
      <c r="F847" s="271"/>
      <c r="G847" s="271"/>
      <c r="H847" s="271"/>
      <c r="I847" s="271"/>
      <c r="J847" s="103"/>
      <c r="K847" s="271"/>
      <c r="L847" s="103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ht="12.0" customHeight="1">
      <c r="A848" s="271"/>
      <c r="B848" s="103"/>
      <c r="C848" s="271"/>
      <c r="D848" s="271"/>
      <c r="E848" s="271"/>
      <c r="F848" s="271"/>
      <c r="G848" s="271"/>
      <c r="H848" s="271"/>
      <c r="I848" s="271"/>
      <c r="J848" s="103"/>
      <c r="K848" s="271"/>
      <c r="L848" s="103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ht="12.0" customHeight="1">
      <c r="A849" s="271"/>
      <c r="B849" s="103"/>
      <c r="C849" s="271"/>
      <c r="D849" s="271"/>
      <c r="E849" s="271"/>
      <c r="F849" s="271"/>
      <c r="G849" s="271"/>
      <c r="H849" s="271"/>
      <c r="I849" s="271"/>
      <c r="J849" s="103"/>
      <c r="K849" s="271"/>
      <c r="L849" s="103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ht="12.0" customHeight="1">
      <c r="A850" s="271"/>
      <c r="B850" s="103"/>
      <c r="C850" s="271"/>
      <c r="D850" s="271"/>
      <c r="E850" s="271"/>
      <c r="F850" s="271"/>
      <c r="G850" s="271"/>
      <c r="H850" s="271"/>
      <c r="I850" s="271"/>
      <c r="J850" s="103"/>
      <c r="K850" s="271"/>
      <c r="L850" s="103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ht="12.0" customHeight="1">
      <c r="A851" s="271"/>
      <c r="B851" s="103"/>
      <c r="C851" s="271"/>
      <c r="D851" s="271"/>
      <c r="E851" s="271"/>
      <c r="F851" s="271"/>
      <c r="G851" s="271"/>
      <c r="H851" s="271"/>
      <c r="I851" s="271"/>
      <c r="J851" s="103"/>
      <c r="K851" s="271"/>
      <c r="L851" s="103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ht="12.0" customHeight="1">
      <c r="A852" s="271"/>
      <c r="B852" s="103"/>
      <c r="C852" s="271"/>
      <c r="D852" s="271"/>
      <c r="E852" s="271"/>
      <c r="F852" s="271"/>
      <c r="G852" s="271"/>
      <c r="H852" s="271"/>
      <c r="I852" s="271"/>
      <c r="J852" s="103"/>
      <c r="K852" s="271"/>
      <c r="L852" s="103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ht="12.0" customHeight="1">
      <c r="A853" s="271"/>
      <c r="B853" s="103"/>
      <c r="C853" s="271"/>
      <c r="D853" s="271"/>
      <c r="E853" s="271"/>
      <c r="F853" s="271"/>
      <c r="G853" s="271"/>
      <c r="H853" s="271"/>
      <c r="I853" s="271"/>
      <c r="J853" s="103"/>
      <c r="K853" s="271"/>
      <c r="L853" s="103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ht="12.0" customHeight="1">
      <c r="A854" s="271"/>
      <c r="B854" s="103"/>
      <c r="C854" s="271"/>
      <c r="D854" s="271"/>
      <c r="E854" s="271"/>
      <c r="F854" s="271"/>
      <c r="G854" s="271"/>
      <c r="H854" s="271"/>
      <c r="I854" s="271"/>
      <c r="J854" s="103"/>
      <c r="K854" s="271"/>
      <c r="L854" s="103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ht="12.0" customHeight="1">
      <c r="A855" s="271"/>
      <c r="B855" s="103"/>
      <c r="C855" s="271"/>
      <c r="D855" s="271"/>
      <c r="E855" s="271"/>
      <c r="F855" s="271"/>
      <c r="G855" s="271"/>
      <c r="H855" s="271"/>
      <c r="I855" s="271"/>
      <c r="J855" s="103"/>
      <c r="K855" s="271"/>
      <c r="L855" s="103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ht="12.0" customHeight="1">
      <c r="A856" s="271"/>
      <c r="B856" s="103"/>
      <c r="C856" s="271"/>
      <c r="D856" s="271"/>
      <c r="E856" s="271"/>
      <c r="F856" s="271"/>
      <c r="G856" s="271"/>
      <c r="H856" s="271"/>
      <c r="I856" s="271"/>
      <c r="J856" s="103"/>
      <c r="K856" s="271"/>
      <c r="L856" s="103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ht="12.0" customHeight="1">
      <c r="A857" s="271"/>
      <c r="B857" s="103"/>
      <c r="C857" s="271"/>
      <c r="D857" s="271"/>
      <c r="E857" s="271"/>
      <c r="F857" s="271"/>
      <c r="G857" s="271"/>
      <c r="H857" s="271"/>
      <c r="I857" s="271"/>
      <c r="J857" s="103"/>
      <c r="K857" s="271"/>
      <c r="L857" s="103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ht="12.0" customHeight="1">
      <c r="A858" s="271"/>
      <c r="B858" s="103"/>
      <c r="C858" s="271"/>
      <c r="D858" s="271"/>
      <c r="E858" s="271"/>
      <c r="F858" s="271"/>
      <c r="G858" s="271"/>
      <c r="H858" s="271"/>
      <c r="I858" s="271"/>
      <c r="J858" s="103"/>
      <c r="K858" s="271"/>
      <c r="L858" s="103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ht="12.0" customHeight="1">
      <c r="A859" s="271"/>
      <c r="B859" s="103"/>
      <c r="C859" s="271"/>
      <c r="D859" s="271"/>
      <c r="E859" s="271"/>
      <c r="F859" s="271"/>
      <c r="G859" s="271"/>
      <c r="H859" s="271"/>
      <c r="I859" s="271"/>
      <c r="J859" s="103"/>
      <c r="K859" s="271"/>
      <c r="L859" s="103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ht="12.0" customHeight="1">
      <c r="A860" s="271"/>
      <c r="B860" s="103"/>
      <c r="C860" s="271"/>
      <c r="D860" s="271"/>
      <c r="E860" s="271"/>
      <c r="F860" s="271"/>
      <c r="G860" s="271"/>
      <c r="H860" s="271"/>
      <c r="I860" s="271"/>
      <c r="J860" s="103"/>
      <c r="K860" s="271"/>
      <c r="L860" s="103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ht="12.0" customHeight="1">
      <c r="A861" s="271"/>
      <c r="B861" s="103"/>
      <c r="C861" s="271"/>
      <c r="D861" s="271"/>
      <c r="E861" s="271"/>
      <c r="F861" s="271"/>
      <c r="G861" s="271"/>
      <c r="H861" s="271"/>
      <c r="I861" s="271"/>
      <c r="J861" s="103"/>
      <c r="K861" s="271"/>
      <c r="L861" s="103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ht="12.0" customHeight="1">
      <c r="A862" s="271"/>
      <c r="B862" s="103"/>
      <c r="C862" s="271"/>
      <c r="D862" s="271"/>
      <c r="E862" s="271"/>
      <c r="F862" s="271"/>
      <c r="G862" s="271"/>
      <c r="H862" s="271"/>
      <c r="I862" s="271"/>
      <c r="J862" s="103"/>
      <c r="K862" s="271"/>
      <c r="L862" s="103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ht="12.0" customHeight="1">
      <c r="A863" s="271"/>
      <c r="B863" s="103"/>
      <c r="C863" s="271"/>
      <c r="D863" s="271"/>
      <c r="E863" s="271"/>
      <c r="F863" s="271"/>
      <c r="G863" s="271"/>
      <c r="H863" s="271"/>
      <c r="I863" s="271"/>
      <c r="J863" s="103"/>
      <c r="K863" s="271"/>
      <c r="L863" s="103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ht="12.0" customHeight="1">
      <c r="A864" s="271"/>
      <c r="B864" s="103"/>
      <c r="C864" s="271"/>
      <c r="D864" s="271"/>
      <c r="E864" s="271"/>
      <c r="F864" s="271"/>
      <c r="G864" s="271"/>
      <c r="H864" s="271"/>
      <c r="I864" s="271"/>
      <c r="J864" s="103"/>
      <c r="K864" s="271"/>
      <c r="L864" s="103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ht="12.0" customHeight="1">
      <c r="A865" s="271"/>
      <c r="B865" s="103"/>
      <c r="C865" s="271"/>
      <c r="D865" s="271"/>
      <c r="E865" s="271"/>
      <c r="F865" s="271"/>
      <c r="G865" s="271"/>
      <c r="H865" s="271"/>
      <c r="I865" s="271"/>
      <c r="J865" s="103"/>
      <c r="K865" s="271"/>
      <c r="L865" s="103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ht="12.0" customHeight="1">
      <c r="A866" s="271"/>
      <c r="B866" s="103"/>
      <c r="C866" s="271"/>
      <c r="D866" s="271"/>
      <c r="E866" s="271"/>
      <c r="F866" s="271"/>
      <c r="G866" s="271"/>
      <c r="H866" s="271"/>
      <c r="I866" s="271"/>
      <c r="J866" s="103"/>
      <c r="K866" s="271"/>
      <c r="L866" s="103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ht="12.0" customHeight="1">
      <c r="A867" s="271"/>
      <c r="B867" s="103"/>
      <c r="C867" s="271"/>
      <c r="D867" s="271"/>
      <c r="E867" s="271"/>
      <c r="F867" s="271"/>
      <c r="G867" s="271"/>
      <c r="H867" s="271"/>
      <c r="I867" s="271"/>
      <c r="J867" s="103"/>
      <c r="K867" s="271"/>
      <c r="L867" s="103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ht="12.0" customHeight="1">
      <c r="A868" s="271"/>
      <c r="B868" s="103"/>
      <c r="C868" s="271"/>
      <c r="D868" s="271"/>
      <c r="E868" s="271"/>
      <c r="F868" s="271"/>
      <c r="G868" s="271"/>
      <c r="H868" s="271"/>
      <c r="I868" s="271"/>
      <c r="J868" s="103"/>
      <c r="K868" s="271"/>
      <c r="L868" s="103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ht="12.0" customHeight="1">
      <c r="A869" s="271"/>
      <c r="B869" s="103"/>
      <c r="C869" s="271"/>
      <c r="D869" s="271"/>
      <c r="E869" s="271"/>
      <c r="F869" s="271"/>
      <c r="G869" s="271"/>
      <c r="H869" s="271"/>
      <c r="I869" s="271"/>
      <c r="J869" s="103"/>
      <c r="K869" s="271"/>
      <c r="L869" s="103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ht="12.0" customHeight="1">
      <c r="A870" s="271"/>
      <c r="B870" s="103"/>
      <c r="C870" s="271"/>
      <c r="D870" s="271"/>
      <c r="E870" s="271"/>
      <c r="F870" s="271"/>
      <c r="G870" s="271"/>
      <c r="H870" s="271"/>
      <c r="I870" s="271"/>
      <c r="J870" s="103"/>
      <c r="K870" s="271"/>
      <c r="L870" s="103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ht="12.0" customHeight="1">
      <c r="A871" s="271"/>
      <c r="B871" s="103"/>
      <c r="C871" s="271"/>
      <c r="D871" s="271"/>
      <c r="E871" s="271"/>
      <c r="F871" s="271"/>
      <c r="G871" s="271"/>
      <c r="H871" s="271"/>
      <c r="I871" s="271"/>
      <c r="J871" s="103"/>
      <c r="K871" s="271"/>
      <c r="L871" s="103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ht="12.0" customHeight="1">
      <c r="A872" s="271"/>
      <c r="B872" s="103"/>
      <c r="C872" s="271"/>
      <c r="D872" s="271"/>
      <c r="E872" s="271"/>
      <c r="F872" s="271"/>
      <c r="G872" s="271"/>
      <c r="H872" s="271"/>
      <c r="I872" s="271"/>
      <c r="J872" s="103"/>
      <c r="K872" s="271"/>
      <c r="L872" s="103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ht="12.0" customHeight="1">
      <c r="A873" s="271"/>
      <c r="B873" s="103"/>
      <c r="C873" s="271"/>
      <c r="D873" s="271"/>
      <c r="E873" s="271"/>
      <c r="F873" s="271"/>
      <c r="G873" s="271"/>
      <c r="H873" s="271"/>
      <c r="I873" s="271"/>
      <c r="J873" s="103"/>
      <c r="K873" s="271"/>
      <c r="L873" s="103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ht="12.0" customHeight="1">
      <c r="A874" s="271"/>
      <c r="B874" s="103"/>
      <c r="C874" s="271"/>
      <c r="D874" s="271"/>
      <c r="E874" s="271"/>
      <c r="F874" s="271"/>
      <c r="G874" s="271"/>
      <c r="H874" s="271"/>
      <c r="I874" s="271"/>
      <c r="J874" s="103"/>
      <c r="K874" s="271"/>
      <c r="L874" s="103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ht="12.0" customHeight="1">
      <c r="A875" s="271"/>
      <c r="B875" s="103"/>
      <c r="C875" s="271"/>
      <c r="D875" s="271"/>
      <c r="E875" s="271"/>
      <c r="F875" s="271"/>
      <c r="G875" s="271"/>
      <c r="H875" s="271"/>
      <c r="I875" s="271"/>
      <c r="J875" s="103"/>
      <c r="K875" s="271"/>
      <c r="L875" s="103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ht="12.0" customHeight="1">
      <c r="A876" s="271"/>
      <c r="B876" s="103"/>
      <c r="C876" s="271"/>
      <c r="D876" s="271"/>
      <c r="E876" s="271"/>
      <c r="F876" s="271"/>
      <c r="G876" s="271"/>
      <c r="H876" s="271"/>
      <c r="I876" s="271"/>
      <c r="J876" s="103"/>
      <c r="K876" s="271"/>
      <c r="L876" s="103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ht="12.0" customHeight="1">
      <c r="A877" s="271"/>
      <c r="B877" s="103"/>
      <c r="C877" s="271"/>
      <c r="D877" s="271"/>
      <c r="E877" s="271"/>
      <c r="F877" s="271"/>
      <c r="G877" s="271"/>
      <c r="H877" s="271"/>
      <c r="I877" s="271"/>
      <c r="J877" s="103"/>
      <c r="K877" s="271"/>
      <c r="L877" s="103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ht="12.0" customHeight="1">
      <c r="A878" s="271"/>
      <c r="B878" s="103"/>
      <c r="C878" s="271"/>
      <c r="D878" s="271"/>
      <c r="E878" s="271"/>
      <c r="F878" s="271"/>
      <c r="G878" s="271"/>
      <c r="H878" s="271"/>
      <c r="I878" s="271"/>
      <c r="J878" s="103"/>
      <c r="K878" s="271"/>
      <c r="L878" s="103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ht="12.0" customHeight="1">
      <c r="A879" s="271"/>
      <c r="B879" s="103"/>
      <c r="C879" s="271"/>
      <c r="D879" s="271"/>
      <c r="E879" s="271"/>
      <c r="F879" s="271"/>
      <c r="G879" s="271"/>
      <c r="H879" s="271"/>
      <c r="I879" s="271"/>
      <c r="J879" s="103"/>
      <c r="K879" s="271"/>
      <c r="L879" s="103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ht="12.0" customHeight="1">
      <c r="A880" s="271"/>
      <c r="B880" s="103"/>
      <c r="C880" s="271"/>
      <c r="D880" s="271"/>
      <c r="E880" s="271"/>
      <c r="F880" s="271"/>
      <c r="G880" s="271"/>
      <c r="H880" s="271"/>
      <c r="I880" s="271"/>
      <c r="J880" s="103"/>
      <c r="K880" s="271"/>
      <c r="L880" s="103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ht="12.0" customHeight="1">
      <c r="A881" s="271"/>
      <c r="B881" s="103"/>
      <c r="C881" s="271"/>
      <c r="D881" s="271"/>
      <c r="E881" s="271"/>
      <c r="F881" s="271"/>
      <c r="G881" s="271"/>
      <c r="H881" s="271"/>
      <c r="I881" s="271"/>
      <c r="J881" s="103"/>
      <c r="K881" s="271"/>
      <c r="L881" s="103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ht="12.0" customHeight="1">
      <c r="A882" s="271"/>
      <c r="B882" s="103"/>
      <c r="C882" s="271"/>
      <c r="D882" s="271"/>
      <c r="E882" s="271"/>
      <c r="F882" s="271"/>
      <c r="G882" s="271"/>
      <c r="H882" s="271"/>
      <c r="I882" s="271"/>
      <c r="J882" s="103"/>
      <c r="K882" s="271"/>
      <c r="L882" s="103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ht="12.0" customHeight="1">
      <c r="A883" s="271"/>
      <c r="B883" s="103"/>
      <c r="C883" s="271"/>
      <c r="D883" s="271"/>
      <c r="E883" s="271"/>
      <c r="F883" s="271"/>
      <c r="G883" s="271"/>
      <c r="H883" s="271"/>
      <c r="I883" s="271"/>
      <c r="J883" s="103"/>
      <c r="K883" s="271"/>
      <c r="L883" s="103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ht="12.0" customHeight="1">
      <c r="A884" s="271"/>
      <c r="B884" s="103"/>
      <c r="C884" s="271"/>
      <c r="D884" s="271"/>
      <c r="E884" s="271"/>
      <c r="F884" s="271"/>
      <c r="G884" s="271"/>
      <c r="H884" s="271"/>
      <c r="I884" s="271"/>
      <c r="J884" s="103"/>
      <c r="K884" s="271"/>
      <c r="L884" s="103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ht="12.0" customHeight="1">
      <c r="A885" s="271"/>
      <c r="B885" s="103"/>
      <c r="C885" s="271"/>
      <c r="D885" s="271"/>
      <c r="E885" s="271"/>
      <c r="F885" s="271"/>
      <c r="G885" s="271"/>
      <c r="H885" s="271"/>
      <c r="I885" s="271"/>
      <c r="J885" s="103"/>
      <c r="K885" s="271"/>
      <c r="L885" s="103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ht="12.0" customHeight="1">
      <c r="A886" s="271"/>
      <c r="B886" s="103"/>
      <c r="C886" s="271"/>
      <c r="D886" s="271"/>
      <c r="E886" s="271"/>
      <c r="F886" s="271"/>
      <c r="G886" s="271"/>
      <c r="H886" s="271"/>
      <c r="I886" s="271"/>
      <c r="J886" s="103"/>
      <c r="K886" s="271"/>
      <c r="L886" s="103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ht="12.0" customHeight="1">
      <c r="A887" s="271"/>
      <c r="B887" s="103"/>
      <c r="C887" s="271"/>
      <c r="D887" s="271"/>
      <c r="E887" s="271"/>
      <c r="F887" s="271"/>
      <c r="G887" s="271"/>
      <c r="H887" s="271"/>
      <c r="I887" s="271"/>
      <c r="J887" s="103"/>
      <c r="K887" s="271"/>
      <c r="L887" s="103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ht="12.0" customHeight="1">
      <c r="A888" s="271"/>
      <c r="B888" s="103"/>
      <c r="C888" s="271"/>
      <c r="D888" s="271"/>
      <c r="E888" s="271"/>
      <c r="F888" s="271"/>
      <c r="G888" s="271"/>
      <c r="H888" s="271"/>
      <c r="I888" s="271"/>
      <c r="J888" s="103"/>
      <c r="K888" s="271"/>
      <c r="L888" s="103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ht="12.0" customHeight="1">
      <c r="A889" s="271"/>
      <c r="B889" s="103"/>
      <c r="C889" s="271"/>
      <c r="D889" s="271"/>
      <c r="E889" s="271"/>
      <c r="F889" s="271"/>
      <c r="G889" s="271"/>
      <c r="H889" s="271"/>
      <c r="I889" s="271"/>
      <c r="J889" s="103"/>
      <c r="K889" s="271"/>
      <c r="L889" s="103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ht="12.0" customHeight="1">
      <c r="A890" s="271"/>
      <c r="B890" s="103"/>
      <c r="C890" s="271"/>
      <c r="D890" s="271"/>
      <c r="E890" s="271"/>
      <c r="F890" s="271"/>
      <c r="G890" s="271"/>
      <c r="H890" s="271"/>
      <c r="I890" s="271"/>
      <c r="J890" s="103"/>
      <c r="K890" s="271"/>
      <c r="L890" s="103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ht="12.0" customHeight="1">
      <c r="A891" s="271"/>
      <c r="B891" s="103"/>
      <c r="C891" s="271"/>
      <c r="D891" s="271"/>
      <c r="E891" s="271"/>
      <c r="F891" s="271"/>
      <c r="G891" s="271"/>
      <c r="H891" s="271"/>
      <c r="I891" s="271"/>
      <c r="J891" s="103"/>
      <c r="K891" s="271"/>
      <c r="L891" s="103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ht="12.0" customHeight="1">
      <c r="A892" s="271"/>
      <c r="B892" s="103"/>
      <c r="C892" s="271"/>
      <c r="D892" s="271"/>
      <c r="E892" s="271"/>
      <c r="F892" s="271"/>
      <c r="G892" s="271"/>
      <c r="H892" s="271"/>
      <c r="I892" s="271"/>
      <c r="J892" s="103"/>
      <c r="K892" s="271"/>
      <c r="L892" s="103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ht="12.0" customHeight="1">
      <c r="A893" s="271"/>
      <c r="B893" s="103"/>
      <c r="C893" s="271"/>
      <c r="D893" s="271"/>
      <c r="E893" s="271"/>
      <c r="F893" s="271"/>
      <c r="G893" s="271"/>
      <c r="H893" s="271"/>
      <c r="I893" s="271"/>
      <c r="J893" s="103"/>
      <c r="K893" s="271"/>
      <c r="L893" s="103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ht="12.0" customHeight="1">
      <c r="A894" s="271"/>
      <c r="B894" s="103"/>
      <c r="C894" s="271"/>
      <c r="D894" s="271"/>
      <c r="E894" s="271"/>
      <c r="F894" s="271"/>
      <c r="G894" s="271"/>
      <c r="H894" s="271"/>
      <c r="I894" s="271"/>
      <c r="J894" s="103"/>
      <c r="K894" s="271"/>
      <c r="L894" s="103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ht="12.0" customHeight="1">
      <c r="A895" s="271"/>
      <c r="B895" s="103"/>
      <c r="C895" s="271"/>
      <c r="D895" s="271"/>
      <c r="E895" s="271"/>
      <c r="F895" s="271"/>
      <c r="G895" s="271"/>
      <c r="H895" s="271"/>
      <c r="I895" s="271"/>
      <c r="J895" s="103"/>
      <c r="K895" s="271"/>
      <c r="L895" s="103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ht="12.0" customHeight="1">
      <c r="A896" s="271"/>
      <c r="B896" s="103"/>
      <c r="C896" s="271"/>
      <c r="D896" s="271"/>
      <c r="E896" s="271"/>
      <c r="F896" s="271"/>
      <c r="G896" s="271"/>
      <c r="H896" s="271"/>
      <c r="I896" s="271"/>
      <c r="J896" s="103"/>
      <c r="K896" s="271"/>
      <c r="L896" s="103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ht="12.0" customHeight="1">
      <c r="A897" s="271"/>
      <c r="B897" s="103"/>
      <c r="C897" s="271"/>
      <c r="D897" s="271"/>
      <c r="E897" s="271"/>
      <c r="F897" s="271"/>
      <c r="G897" s="271"/>
      <c r="H897" s="271"/>
      <c r="I897" s="271"/>
      <c r="J897" s="103"/>
      <c r="K897" s="271"/>
      <c r="L897" s="103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ht="12.0" customHeight="1">
      <c r="A898" s="271"/>
      <c r="B898" s="103"/>
      <c r="C898" s="271"/>
      <c r="D898" s="271"/>
      <c r="E898" s="271"/>
      <c r="F898" s="271"/>
      <c r="G898" s="271"/>
      <c r="H898" s="271"/>
      <c r="I898" s="271"/>
      <c r="J898" s="103"/>
      <c r="K898" s="271"/>
      <c r="L898" s="103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ht="12.0" customHeight="1">
      <c r="A899" s="271"/>
      <c r="B899" s="103"/>
      <c r="C899" s="271"/>
      <c r="D899" s="271"/>
      <c r="E899" s="271"/>
      <c r="F899" s="271"/>
      <c r="G899" s="271"/>
      <c r="H899" s="271"/>
      <c r="I899" s="271"/>
      <c r="J899" s="103"/>
      <c r="K899" s="271"/>
      <c r="L899" s="103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ht="12.0" customHeight="1">
      <c r="A900" s="271"/>
      <c r="B900" s="103"/>
      <c r="C900" s="271"/>
      <c r="D900" s="271"/>
      <c r="E900" s="271"/>
      <c r="F900" s="271"/>
      <c r="G900" s="271"/>
      <c r="H900" s="271"/>
      <c r="I900" s="271"/>
      <c r="J900" s="103"/>
      <c r="K900" s="271"/>
      <c r="L900" s="103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ht="12.0" customHeight="1">
      <c r="A901" s="271"/>
      <c r="B901" s="103"/>
      <c r="C901" s="271"/>
      <c r="D901" s="271"/>
      <c r="E901" s="271"/>
      <c r="F901" s="271"/>
      <c r="G901" s="271"/>
      <c r="H901" s="271"/>
      <c r="I901" s="271"/>
      <c r="J901" s="103"/>
      <c r="K901" s="271"/>
      <c r="L901" s="103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ht="12.0" customHeight="1">
      <c r="A902" s="271"/>
      <c r="B902" s="103"/>
      <c r="C902" s="271"/>
      <c r="D902" s="271"/>
      <c r="E902" s="271"/>
      <c r="F902" s="271"/>
      <c r="G902" s="271"/>
      <c r="H902" s="271"/>
      <c r="I902" s="271"/>
      <c r="J902" s="103"/>
      <c r="K902" s="271"/>
      <c r="L902" s="103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  <row r="903" ht="12.0" customHeight="1">
      <c r="A903" s="271"/>
      <c r="B903" s="103"/>
      <c r="C903" s="271"/>
      <c r="D903" s="271"/>
      <c r="E903" s="271"/>
      <c r="F903" s="271"/>
      <c r="G903" s="271"/>
      <c r="H903" s="271"/>
      <c r="I903" s="271"/>
      <c r="J903" s="103"/>
      <c r="K903" s="271"/>
      <c r="L903" s="103"/>
      <c r="M903" s="271"/>
      <c r="N903" s="271"/>
      <c r="O903" s="271"/>
      <c r="P903" s="271"/>
      <c r="Q903" s="271"/>
      <c r="R903" s="271"/>
      <c r="S903" s="271"/>
      <c r="T903" s="271"/>
      <c r="U903" s="271"/>
      <c r="V903" s="271"/>
      <c r="W903" s="271"/>
      <c r="X903" s="271"/>
      <c r="Y903" s="271"/>
      <c r="Z903" s="271"/>
    </row>
    <row r="904" ht="12.0" customHeight="1">
      <c r="A904" s="271"/>
      <c r="B904" s="103"/>
      <c r="C904" s="271"/>
      <c r="D904" s="271"/>
      <c r="E904" s="271"/>
      <c r="F904" s="271"/>
      <c r="G904" s="271"/>
      <c r="H904" s="271"/>
      <c r="I904" s="271"/>
      <c r="J904" s="103"/>
      <c r="K904" s="271"/>
      <c r="L904" s="103"/>
      <c r="M904" s="271"/>
      <c r="N904" s="271"/>
      <c r="O904" s="271"/>
      <c r="P904" s="271"/>
      <c r="Q904" s="271"/>
      <c r="R904" s="271"/>
      <c r="S904" s="271"/>
      <c r="T904" s="271"/>
      <c r="U904" s="271"/>
      <c r="V904" s="271"/>
      <c r="W904" s="271"/>
      <c r="X904" s="271"/>
      <c r="Y904" s="271"/>
      <c r="Z904" s="271"/>
    </row>
    <row r="905" ht="12.0" customHeight="1">
      <c r="A905" s="271"/>
      <c r="B905" s="103"/>
      <c r="C905" s="271"/>
      <c r="D905" s="271"/>
      <c r="E905" s="271"/>
      <c r="F905" s="271"/>
      <c r="G905" s="271"/>
      <c r="H905" s="271"/>
      <c r="I905" s="271"/>
      <c r="J905" s="103"/>
      <c r="K905" s="271"/>
      <c r="L905" s="103"/>
      <c r="M905" s="271"/>
      <c r="N905" s="271"/>
      <c r="O905" s="271"/>
      <c r="P905" s="271"/>
      <c r="Q905" s="271"/>
      <c r="R905" s="271"/>
      <c r="S905" s="271"/>
      <c r="T905" s="271"/>
      <c r="U905" s="271"/>
      <c r="V905" s="271"/>
      <c r="W905" s="271"/>
      <c r="X905" s="271"/>
      <c r="Y905" s="271"/>
      <c r="Z905" s="271"/>
    </row>
    <row r="906" ht="12.0" customHeight="1">
      <c r="A906" s="271"/>
      <c r="B906" s="103"/>
      <c r="C906" s="271"/>
      <c r="D906" s="271"/>
      <c r="E906" s="271"/>
      <c r="F906" s="271"/>
      <c r="G906" s="271"/>
      <c r="H906" s="271"/>
      <c r="I906" s="271"/>
      <c r="J906" s="103"/>
      <c r="K906" s="271"/>
      <c r="L906" s="103"/>
      <c r="M906" s="271"/>
      <c r="N906" s="271"/>
      <c r="O906" s="271"/>
      <c r="P906" s="271"/>
      <c r="Q906" s="271"/>
      <c r="R906" s="271"/>
      <c r="S906" s="271"/>
      <c r="T906" s="271"/>
      <c r="U906" s="271"/>
      <c r="V906" s="271"/>
      <c r="W906" s="271"/>
      <c r="X906" s="271"/>
      <c r="Y906" s="271"/>
      <c r="Z906" s="271"/>
    </row>
    <row r="907" ht="12.0" customHeight="1">
      <c r="A907" s="271"/>
      <c r="B907" s="103"/>
      <c r="C907" s="271"/>
      <c r="D907" s="271"/>
      <c r="E907" s="271"/>
      <c r="F907" s="271"/>
      <c r="G907" s="271"/>
      <c r="H907" s="271"/>
      <c r="I907" s="271"/>
      <c r="J907" s="103"/>
      <c r="K907" s="271"/>
      <c r="L907" s="103"/>
      <c r="M907" s="271"/>
      <c r="N907" s="271"/>
      <c r="O907" s="271"/>
      <c r="P907" s="271"/>
      <c r="Q907" s="271"/>
      <c r="R907" s="271"/>
      <c r="S907" s="271"/>
      <c r="T907" s="271"/>
      <c r="U907" s="271"/>
      <c r="V907" s="271"/>
      <c r="W907" s="271"/>
      <c r="X907" s="271"/>
      <c r="Y907" s="271"/>
      <c r="Z907" s="271"/>
    </row>
    <row r="908" ht="12.0" customHeight="1">
      <c r="A908" s="271"/>
      <c r="B908" s="103"/>
      <c r="C908" s="271"/>
      <c r="D908" s="271"/>
      <c r="E908" s="271"/>
      <c r="F908" s="271"/>
      <c r="G908" s="271"/>
      <c r="H908" s="271"/>
      <c r="I908" s="271"/>
      <c r="J908" s="103"/>
      <c r="K908" s="271"/>
      <c r="L908" s="103"/>
      <c r="M908" s="271"/>
      <c r="N908" s="271"/>
      <c r="O908" s="271"/>
      <c r="P908" s="271"/>
      <c r="Q908" s="271"/>
      <c r="R908" s="271"/>
      <c r="S908" s="271"/>
      <c r="T908" s="271"/>
      <c r="U908" s="271"/>
      <c r="V908" s="271"/>
      <c r="W908" s="271"/>
      <c r="X908" s="271"/>
      <c r="Y908" s="271"/>
      <c r="Z908" s="271"/>
    </row>
    <row r="909" ht="12.0" customHeight="1">
      <c r="A909" s="271"/>
      <c r="B909" s="103"/>
      <c r="C909" s="271"/>
      <c r="D909" s="271"/>
      <c r="E909" s="271"/>
      <c r="F909" s="271"/>
      <c r="G909" s="271"/>
      <c r="H909" s="271"/>
      <c r="I909" s="271"/>
      <c r="J909" s="103"/>
      <c r="K909" s="271"/>
      <c r="L909" s="103"/>
      <c r="M909" s="271"/>
      <c r="N909" s="271"/>
      <c r="O909" s="271"/>
      <c r="P909" s="271"/>
      <c r="Q909" s="271"/>
      <c r="R909" s="271"/>
      <c r="S909" s="271"/>
      <c r="T909" s="271"/>
      <c r="U909" s="271"/>
      <c r="V909" s="271"/>
      <c r="W909" s="271"/>
      <c r="X909" s="271"/>
      <c r="Y909" s="271"/>
      <c r="Z909" s="271"/>
    </row>
    <row r="910" ht="12.0" customHeight="1">
      <c r="A910" s="271"/>
      <c r="B910" s="103"/>
      <c r="C910" s="271"/>
      <c r="D910" s="271"/>
      <c r="E910" s="271"/>
      <c r="F910" s="271"/>
      <c r="G910" s="271"/>
      <c r="H910" s="271"/>
      <c r="I910" s="271"/>
      <c r="J910" s="103"/>
      <c r="K910" s="271"/>
      <c r="L910" s="103"/>
      <c r="M910" s="271"/>
      <c r="N910" s="271"/>
      <c r="O910" s="271"/>
      <c r="P910" s="271"/>
      <c r="Q910" s="271"/>
      <c r="R910" s="271"/>
      <c r="S910" s="271"/>
      <c r="T910" s="271"/>
      <c r="U910" s="271"/>
      <c r="V910" s="271"/>
      <c r="W910" s="271"/>
      <c r="X910" s="271"/>
      <c r="Y910" s="271"/>
      <c r="Z910" s="271"/>
    </row>
    <row r="911" ht="12.0" customHeight="1">
      <c r="A911" s="271"/>
      <c r="B911" s="103"/>
      <c r="C911" s="271"/>
      <c r="D911" s="271"/>
      <c r="E911" s="271"/>
      <c r="F911" s="271"/>
      <c r="G911" s="271"/>
      <c r="H911" s="271"/>
      <c r="I911" s="271"/>
      <c r="J911" s="103"/>
      <c r="K911" s="271"/>
      <c r="L911" s="103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71"/>
    </row>
    <row r="912" ht="12.0" customHeight="1">
      <c r="A912" s="271"/>
      <c r="B912" s="103"/>
      <c r="C912" s="271"/>
      <c r="D912" s="271"/>
      <c r="E912" s="271"/>
      <c r="F912" s="271"/>
      <c r="G912" s="271"/>
      <c r="H912" s="271"/>
      <c r="I912" s="271"/>
      <c r="J912" s="103"/>
      <c r="K912" s="271"/>
      <c r="L912" s="103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71"/>
    </row>
    <row r="913" ht="12.0" customHeight="1">
      <c r="A913" s="271"/>
      <c r="B913" s="103"/>
      <c r="C913" s="271"/>
      <c r="D913" s="271"/>
      <c r="E913" s="271"/>
      <c r="F913" s="271"/>
      <c r="G913" s="271"/>
      <c r="H913" s="271"/>
      <c r="I913" s="271"/>
      <c r="J913" s="103"/>
      <c r="K913" s="271"/>
      <c r="L913" s="103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71"/>
    </row>
    <row r="914" ht="12.0" customHeight="1">
      <c r="A914" s="271"/>
      <c r="B914" s="103"/>
      <c r="C914" s="271"/>
      <c r="D914" s="271"/>
      <c r="E914" s="271"/>
      <c r="F914" s="271"/>
      <c r="G914" s="271"/>
      <c r="H914" s="271"/>
      <c r="I914" s="271"/>
      <c r="J914" s="103"/>
      <c r="K914" s="271"/>
      <c r="L914" s="103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71"/>
    </row>
    <row r="915" ht="12.0" customHeight="1">
      <c r="A915" s="271"/>
      <c r="B915" s="103"/>
      <c r="C915" s="271"/>
      <c r="D915" s="271"/>
      <c r="E915" s="271"/>
      <c r="F915" s="271"/>
      <c r="G915" s="271"/>
      <c r="H915" s="271"/>
      <c r="I915" s="271"/>
      <c r="J915" s="103"/>
      <c r="K915" s="271"/>
      <c r="L915" s="103"/>
      <c r="M915" s="271"/>
      <c r="N915" s="271"/>
      <c r="O915" s="271"/>
      <c r="P915" s="271"/>
      <c r="Q915" s="271"/>
      <c r="R915" s="271"/>
      <c r="S915" s="271"/>
      <c r="T915" s="271"/>
      <c r="U915" s="271"/>
      <c r="V915" s="271"/>
      <c r="W915" s="271"/>
      <c r="X915" s="271"/>
      <c r="Y915" s="271"/>
      <c r="Z915" s="271"/>
    </row>
    <row r="916" ht="12.0" customHeight="1">
      <c r="A916" s="271"/>
      <c r="B916" s="103"/>
      <c r="C916" s="271"/>
      <c r="D916" s="271"/>
      <c r="E916" s="271"/>
      <c r="F916" s="271"/>
      <c r="G916" s="271"/>
      <c r="H916" s="271"/>
      <c r="I916" s="271"/>
      <c r="J916" s="103"/>
      <c r="K916" s="271"/>
      <c r="L916" s="103"/>
      <c r="M916" s="271"/>
      <c r="N916" s="271"/>
      <c r="O916" s="271"/>
      <c r="P916" s="271"/>
      <c r="Q916" s="271"/>
      <c r="R916" s="271"/>
      <c r="S916" s="271"/>
      <c r="T916" s="271"/>
      <c r="U916" s="271"/>
      <c r="V916" s="271"/>
      <c r="W916" s="271"/>
      <c r="X916" s="271"/>
      <c r="Y916" s="271"/>
      <c r="Z916" s="271"/>
    </row>
    <row r="917" ht="12.0" customHeight="1">
      <c r="A917" s="271"/>
      <c r="B917" s="103"/>
      <c r="C917" s="271"/>
      <c r="D917" s="271"/>
      <c r="E917" s="271"/>
      <c r="F917" s="271"/>
      <c r="G917" s="271"/>
      <c r="H917" s="271"/>
      <c r="I917" s="271"/>
      <c r="J917" s="103"/>
      <c r="K917" s="271"/>
      <c r="L917" s="103"/>
      <c r="M917" s="271"/>
      <c r="N917" s="271"/>
      <c r="O917" s="271"/>
      <c r="P917" s="271"/>
      <c r="Q917" s="271"/>
      <c r="R917" s="271"/>
      <c r="S917" s="271"/>
      <c r="T917" s="271"/>
      <c r="U917" s="271"/>
      <c r="V917" s="271"/>
      <c r="W917" s="271"/>
      <c r="X917" s="271"/>
      <c r="Y917" s="271"/>
      <c r="Z917" s="271"/>
    </row>
    <row r="918" ht="12.0" customHeight="1">
      <c r="A918" s="271"/>
      <c r="B918" s="103"/>
      <c r="C918" s="271"/>
      <c r="D918" s="271"/>
      <c r="E918" s="271"/>
      <c r="F918" s="271"/>
      <c r="G918" s="271"/>
      <c r="H918" s="271"/>
      <c r="I918" s="271"/>
      <c r="J918" s="103"/>
      <c r="K918" s="271"/>
      <c r="L918" s="103"/>
      <c r="M918" s="271"/>
      <c r="N918" s="271"/>
      <c r="O918" s="271"/>
      <c r="P918" s="271"/>
      <c r="Q918" s="271"/>
      <c r="R918" s="271"/>
      <c r="S918" s="271"/>
      <c r="T918" s="271"/>
      <c r="U918" s="271"/>
      <c r="V918" s="271"/>
      <c r="W918" s="271"/>
      <c r="X918" s="271"/>
      <c r="Y918" s="271"/>
      <c r="Z918" s="271"/>
    </row>
    <row r="919" ht="12.0" customHeight="1">
      <c r="A919" s="271"/>
      <c r="B919" s="103"/>
      <c r="C919" s="271"/>
      <c r="D919" s="271"/>
      <c r="E919" s="271"/>
      <c r="F919" s="271"/>
      <c r="G919" s="271"/>
      <c r="H919" s="271"/>
      <c r="I919" s="271"/>
      <c r="J919" s="103"/>
      <c r="K919" s="271"/>
      <c r="L919" s="103"/>
      <c r="M919" s="271"/>
      <c r="N919" s="271"/>
      <c r="O919" s="271"/>
      <c r="P919" s="271"/>
      <c r="Q919" s="271"/>
      <c r="R919" s="271"/>
      <c r="S919" s="271"/>
      <c r="T919" s="271"/>
      <c r="U919" s="271"/>
      <c r="V919" s="271"/>
      <c r="W919" s="271"/>
      <c r="X919" s="271"/>
      <c r="Y919" s="271"/>
      <c r="Z919" s="271"/>
    </row>
    <row r="920" ht="12.0" customHeight="1">
      <c r="A920" s="271"/>
      <c r="B920" s="103"/>
      <c r="C920" s="271"/>
      <c r="D920" s="271"/>
      <c r="E920" s="271"/>
      <c r="F920" s="271"/>
      <c r="G920" s="271"/>
      <c r="H920" s="271"/>
      <c r="I920" s="271"/>
      <c r="J920" s="103"/>
      <c r="K920" s="271"/>
      <c r="L920" s="103"/>
      <c r="M920" s="271"/>
      <c r="N920" s="271"/>
      <c r="O920" s="271"/>
      <c r="P920" s="271"/>
      <c r="Q920" s="271"/>
      <c r="R920" s="271"/>
      <c r="S920" s="271"/>
      <c r="T920" s="271"/>
      <c r="U920" s="271"/>
      <c r="V920" s="271"/>
      <c r="W920" s="271"/>
      <c r="X920" s="271"/>
      <c r="Y920" s="271"/>
      <c r="Z920" s="271"/>
    </row>
    <row r="921" ht="12.0" customHeight="1">
      <c r="A921" s="271"/>
      <c r="B921" s="103"/>
      <c r="C921" s="271"/>
      <c r="D921" s="271"/>
      <c r="E921" s="271"/>
      <c r="F921" s="271"/>
      <c r="G921" s="271"/>
      <c r="H921" s="271"/>
      <c r="I921" s="271"/>
      <c r="J921" s="103"/>
      <c r="K921" s="271"/>
      <c r="L921" s="103"/>
      <c r="M921" s="271"/>
      <c r="N921" s="271"/>
      <c r="O921" s="271"/>
      <c r="P921" s="271"/>
      <c r="Q921" s="271"/>
      <c r="R921" s="271"/>
      <c r="S921" s="271"/>
      <c r="T921" s="271"/>
      <c r="U921" s="271"/>
      <c r="V921" s="271"/>
      <c r="W921" s="271"/>
      <c r="X921" s="271"/>
      <c r="Y921" s="271"/>
      <c r="Z921" s="271"/>
    </row>
    <row r="922" ht="12.0" customHeight="1">
      <c r="A922" s="271"/>
      <c r="B922" s="103"/>
      <c r="C922" s="271"/>
      <c r="D922" s="271"/>
      <c r="E922" s="271"/>
      <c r="F922" s="271"/>
      <c r="G922" s="271"/>
      <c r="H922" s="271"/>
      <c r="I922" s="271"/>
      <c r="J922" s="103"/>
      <c r="K922" s="271"/>
      <c r="L922" s="103"/>
      <c r="M922" s="271"/>
      <c r="N922" s="271"/>
      <c r="O922" s="271"/>
      <c r="P922" s="271"/>
      <c r="Q922" s="271"/>
      <c r="R922" s="271"/>
      <c r="S922" s="271"/>
      <c r="T922" s="271"/>
      <c r="U922" s="271"/>
      <c r="V922" s="271"/>
      <c r="W922" s="271"/>
      <c r="X922" s="271"/>
      <c r="Y922" s="271"/>
      <c r="Z922" s="271"/>
    </row>
    <row r="923" ht="12.0" customHeight="1">
      <c r="A923" s="271"/>
      <c r="B923" s="103"/>
      <c r="C923" s="271"/>
      <c r="D923" s="271"/>
      <c r="E923" s="271"/>
      <c r="F923" s="271"/>
      <c r="G923" s="271"/>
      <c r="H923" s="271"/>
      <c r="I923" s="271"/>
      <c r="J923" s="103"/>
      <c r="K923" s="271"/>
      <c r="L923" s="103"/>
      <c r="M923" s="271"/>
      <c r="N923" s="271"/>
      <c r="O923" s="271"/>
      <c r="P923" s="271"/>
      <c r="Q923" s="271"/>
      <c r="R923" s="271"/>
      <c r="S923" s="271"/>
      <c r="T923" s="271"/>
      <c r="U923" s="271"/>
      <c r="V923" s="271"/>
      <c r="W923" s="271"/>
      <c r="X923" s="271"/>
      <c r="Y923" s="271"/>
      <c r="Z923" s="271"/>
    </row>
    <row r="924" ht="12.0" customHeight="1">
      <c r="A924" s="271"/>
      <c r="B924" s="103"/>
      <c r="C924" s="271"/>
      <c r="D924" s="271"/>
      <c r="E924" s="271"/>
      <c r="F924" s="271"/>
      <c r="G924" s="271"/>
      <c r="H924" s="271"/>
      <c r="I924" s="271"/>
      <c r="J924" s="103"/>
      <c r="K924" s="271"/>
      <c r="L924" s="103"/>
      <c r="M924" s="271"/>
      <c r="N924" s="271"/>
      <c r="O924" s="271"/>
      <c r="P924" s="271"/>
      <c r="Q924" s="271"/>
      <c r="R924" s="271"/>
      <c r="S924" s="271"/>
      <c r="T924" s="271"/>
      <c r="U924" s="271"/>
      <c r="V924" s="271"/>
      <c r="W924" s="271"/>
      <c r="X924" s="271"/>
      <c r="Y924" s="271"/>
      <c r="Z924" s="271"/>
    </row>
    <row r="925" ht="12.0" customHeight="1">
      <c r="A925" s="271"/>
      <c r="B925" s="103"/>
      <c r="C925" s="271"/>
      <c r="D925" s="271"/>
      <c r="E925" s="271"/>
      <c r="F925" s="271"/>
      <c r="G925" s="271"/>
      <c r="H925" s="271"/>
      <c r="I925" s="271"/>
      <c r="J925" s="103"/>
      <c r="K925" s="271"/>
      <c r="L925" s="103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271"/>
      <c r="X925" s="271"/>
      <c r="Y925" s="271"/>
      <c r="Z925" s="271"/>
    </row>
    <row r="926" ht="12.0" customHeight="1">
      <c r="A926" s="271"/>
      <c r="B926" s="103"/>
      <c r="C926" s="271"/>
      <c r="D926" s="271"/>
      <c r="E926" s="271"/>
      <c r="F926" s="271"/>
      <c r="G926" s="271"/>
      <c r="H926" s="271"/>
      <c r="I926" s="271"/>
      <c r="J926" s="103"/>
      <c r="K926" s="271"/>
      <c r="L926" s="103"/>
      <c r="M926" s="271"/>
      <c r="N926" s="271"/>
      <c r="O926" s="271"/>
      <c r="P926" s="271"/>
      <c r="Q926" s="271"/>
      <c r="R926" s="271"/>
      <c r="S926" s="271"/>
      <c r="T926" s="271"/>
      <c r="U926" s="271"/>
      <c r="V926" s="271"/>
      <c r="W926" s="271"/>
      <c r="X926" s="271"/>
      <c r="Y926" s="271"/>
      <c r="Z926" s="271"/>
    </row>
    <row r="927" ht="12.0" customHeight="1">
      <c r="A927" s="271"/>
      <c r="B927" s="103"/>
      <c r="C927" s="271"/>
      <c r="D927" s="271"/>
      <c r="E927" s="271"/>
      <c r="F927" s="271"/>
      <c r="G927" s="271"/>
      <c r="H927" s="271"/>
      <c r="I927" s="271"/>
      <c r="J927" s="103"/>
      <c r="K927" s="271"/>
      <c r="L927" s="103"/>
      <c r="M927" s="271"/>
      <c r="N927" s="271"/>
      <c r="O927" s="271"/>
      <c r="P927" s="271"/>
      <c r="Q927" s="271"/>
      <c r="R927" s="271"/>
      <c r="S927" s="271"/>
      <c r="T927" s="271"/>
      <c r="U927" s="271"/>
      <c r="V927" s="271"/>
      <c r="W927" s="271"/>
      <c r="X927" s="271"/>
      <c r="Y927" s="271"/>
      <c r="Z927" s="271"/>
    </row>
    <row r="928" ht="12.0" customHeight="1">
      <c r="A928" s="271"/>
      <c r="B928" s="103"/>
      <c r="C928" s="271"/>
      <c r="D928" s="271"/>
      <c r="E928" s="271"/>
      <c r="F928" s="271"/>
      <c r="G928" s="271"/>
      <c r="H928" s="271"/>
      <c r="I928" s="271"/>
      <c r="J928" s="103"/>
      <c r="K928" s="271"/>
      <c r="L928" s="103"/>
      <c r="M928" s="271"/>
      <c r="N928" s="271"/>
      <c r="O928" s="271"/>
      <c r="P928" s="271"/>
      <c r="Q928" s="271"/>
      <c r="R928" s="271"/>
      <c r="S928" s="271"/>
      <c r="T928" s="271"/>
      <c r="U928" s="271"/>
      <c r="V928" s="271"/>
      <c r="W928" s="271"/>
      <c r="X928" s="271"/>
      <c r="Y928" s="271"/>
      <c r="Z928" s="271"/>
    </row>
    <row r="929" ht="12.0" customHeight="1">
      <c r="A929" s="271"/>
      <c r="B929" s="103"/>
      <c r="C929" s="271"/>
      <c r="D929" s="271"/>
      <c r="E929" s="271"/>
      <c r="F929" s="271"/>
      <c r="G929" s="271"/>
      <c r="H929" s="271"/>
      <c r="I929" s="271"/>
      <c r="J929" s="103"/>
      <c r="K929" s="271"/>
      <c r="L929" s="103"/>
      <c r="M929" s="271"/>
      <c r="N929" s="271"/>
      <c r="O929" s="271"/>
      <c r="P929" s="271"/>
      <c r="Q929" s="271"/>
      <c r="R929" s="271"/>
      <c r="S929" s="271"/>
      <c r="T929" s="271"/>
      <c r="U929" s="271"/>
      <c r="V929" s="271"/>
      <c r="W929" s="271"/>
      <c r="X929" s="271"/>
      <c r="Y929" s="271"/>
      <c r="Z929" s="271"/>
    </row>
    <row r="930" ht="12.0" customHeight="1">
      <c r="A930" s="271"/>
      <c r="B930" s="103"/>
      <c r="C930" s="271"/>
      <c r="D930" s="271"/>
      <c r="E930" s="271"/>
      <c r="F930" s="271"/>
      <c r="G930" s="271"/>
      <c r="H930" s="271"/>
      <c r="I930" s="271"/>
      <c r="J930" s="103"/>
      <c r="K930" s="271"/>
      <c r="L930" s="103"/>
      <c r="M930" s="271"/>
      <c r="N930" s="271"/>
      <c r="O930" s="271"/>
      <c r="P930" s="271"/>
      <c r="Q930" s="271"/>
      <c r="R930" s="271"/>
      <c r="S930" s="271"/>
      <c r="T930" s="271"/>
      <c r="U930" s="271"/>
      <c r="V930" s="271"/>
      <c r="W930" s="271"/>
      <c r="X930" s="271"/>
      <c r="Y930" s="271"/>
      <c r="Z930" s="271"/>
    </row>
    <row r="931" ht="12.0" customHeight="1">
      <c r="A931" s="271"/>
      <c r="B931" s="103"/>
      <c r="C931" s="271"/>
      <c r="D931" s="271"/>
      <c r="E931" s="271"/>
      <c r="F931" s="271"/>
      <c r="G931" s="271"/>
      <c r="H931" s="271"/>
      <c r="I931" s="271"/>
      <c r="J931" s="103"/>
      <c r="K931" s="271"/>
      <c r="L931" s="103"/>
      <c r="M931" s="271"/>
      <c r="N931" s="271"/>
      <c r="O931" s="271"/>
      <c r="P931" s="271"/>
      <c r="Q931" s="271"/>
      <c r="R931" s="271"/>
      <c r="S931" s="271"/>
      <c r="T931" s="271"/>
      <c r="U931" s="271"/>
      <c r="V931" s="271"/>
      <c r="W931" s="271"/>
      <c r="X931" s="271"/>
      <c r="Y931" s="271"/>
      <c r="Z931" s="271"/>
    </row>
    <row r="932" ht="12.0" customHeight="1">
      <c r="A932" s="271"/>
      <c r="B932" s="103"/>
      <c r="C932" s="271"/>
      <c r="D932" s="271"/>
      <c r="E932" s="271"/>
      <c r="F932" s="271"/>
      <c r="G932" s="271"/>
      <c r="H932" s="271"/>
      <c r="I932" s="271"/>
      <c r="J932" s="103"/>
      <c r="K932" s="271"/>
      <c r="L932" s="103"/>
      <c r="M932" s="271"/>
      <c r="N932" s="271"/>
      <c r="O932" s="271"/>
      <c r="P932" s="271"/>
      <c r="Q932" s="271"/>
      <c r="R932" s="271"/>
      <c r="S932" s="271"/>
      <c r="T932" s="271"/>
      <c r="U932" s="271"/>
      <c r="V932" s="271"/>
      <c r="W932" s="271"/>
      <c r="X932" s="271"/>
      <c r="Y932" s="271"/>
      <c r="Z932" s="271"/>
    </row>
    <row r="933" ht="12.0" customHeight="1">
      <c r="A933" s="271"/>
      <c r="B933" s="103"/>
      <c r="C933" s="271"/>
      <c r="D933" s="271"/>
      <c r="E933" s="271"/>
      <c r="F933" s="271"/>
      <c r="G933" s="271"/>
      <c r="H933" s="271"/>
      <c r="I933" s="271"/>
      <c r="J933" s="103"/>
      <c r="K933" s="271"/>
      <c r="L933" s="103"/>
      <c r="M933" s="271"/>
      <c r="N933" s="271"/>
      <c r="O933" s="271"/>
      <c r="P933" s="271"/>
      <c r="Q933" s="271"/>
      <c r="R933" s="271"/>
      <c r="S933" s="271"/>
      <c r="T933" s="271"/>
      <c r="U933" s="271"/>
      <c r="V933" s="271"/>
      <c r="W933" s="271"/>
      <c r="X933" s="271"/>
      <c r="Y933" s="271"/>
      <c r="Z933" s="271"/>
    </row>
    <row r="934" ht="12.0" customHeight="1">
      <c r="A934" s="271"/>
      <c r="B934" s="103"/>
      <c r="C934" s="271"/>
      <c r="D934" s="271"/>
      <c r="E934" s="271"/>
      <c r="F934" s="271"/>
      <c r="G934" s="271"/>
      <c r="H934" s="271"/>
      <c r="I934" s="271"/>
      <c r="J934" s="103"/>
      <c r="K934" s="271"/>
      <c r="L934" s="103"/>
      <c r="M934" s="271"/>
      <c r="N934" s="271"/>
      <c r="O934" s="271"/>
      <c r="P934" s="271"/>
      <c r="Q934" s="271"/>
      <c r="R934" s="271"/>
      <c r="S934" s="271"/>
      <c r="T934" s="271"/>
      <c r="U934" s="271"/>
      <c r="V934" s="271"/>
      <c r="W934" s="271"/>
      <c r="X934" s="271"/>
      <c r="Y934" s="271"/>
      <c r="Z934" s="271"/>
    </row>
    <row r="935" ht="12.0" customHeight="1">
      <c r="A935" s="271"/>
      <c r="B935" s="103"/>
      <c r="C935" s="271"/>
      <c r="D935" s="271"/>
      <c r="E935" s="271"/>
      <c r="F935" s="271"/>
      <c r="G935" s="271"/>
      <c r="H935" s="271"/>
      <c r="I935" s="271"/>
      <c r="J935" s="103"/>
      <c r="K935" s="271"/>
      <c r="L935" s="103"/>
      <c r="M935" s="271"/>
      <c r="N935" s="271"/>
      <c r="O935" s="271"/>
      <c r="P935" s="271"/>
      <c r="Q935" s="271"/>
      <c r="R935" s="271"/>
      <c r="S935" s="271"/>
      <c r="T935" s="271"/>
      <c r="U935" s="271"/>
      <c r="V935" s="271"/>
      <c r="W935" s="271"/>
      <c r="X935" s="271"/>
      <c r="Y935" s="271"/>
      <c r="Z935" s="271"/>
    </row>
    <row r="936" ht="12.0" customHeight="1">
      <c r="A936" s="271"/>
      <c r="B936" s="103"/>
      <c r="C936" s="271"/>
      <c r="D936" s="271"/>
      <c r="E936" s="271"/>
      <c r="F936" s="271"/>
      <c r="G936" s="271"/>
      <c r="H936" s="271"/>
      <c r="I936" s="271"/>
      <c r="J936" s="103"/>
      <c r="K936" s="271"/>
      <c r="L936" s="103"/>
      <c r="M936" s="271"/>
      <c r="N936" s="271"/>
      <c r="O936" s="271"/>
      <c r="P936" s="271"/>
      <c r="Q936" s="271"/>
      <c r="R936" s="271"/>
      <c r="S936" s="271"/>
      <c r="T936" s="271"/>
      <c r="U936" s="271"/>
      <c r="V936" s="271"/>
      <c r="W936" s="271"/>
      <c r="X936" s="271"/>
      <c r="Y936" s="271"/>
      <c r="Z936" s="271"/>
    </row>
    <row r="937" ht="12.0" customHeight="1">
      <c r="A937" s="271"/>
      <c r="B937" s="103"/>
      <c r="C937" s="271"/>
      <c r="D937" s="271"/>
      <c r="E937" s="271"/>
      <c r="F937" s="271"/>
      <c r="G937" s="271"/>
      <c r="H937" s="271"/>
      <c r="I937" s="271"/>
      <c r="J937" s="103"/>
      <c r="K937" s="271"/>
      <c r="L937" s="103"/>
      <c r="M937" s="271"/>
      <c r="N937" s="271"/>
      <c r="O937" s="271"/>
      <c r="P937" s="271"/>
      <c r="Q937" s="271"/>
      <c r="R937" s="271"/>
      <c r="S937" s="271"/>
      <c r="T937" s="271"/>
      <c r="U937" s="271"/>
      <c r="V937" s="271"/>
      <c r="W937" s="271"/>
      <c r="X937" s="271"/>
      <c r="Y937" s="271"/>
      <c r="Z937" s="271"/>
    </row>
    <row r="938" ht="12.0" customHeight="1">
      <c r="A938" s="271"/>
      <c r="B938" s="103"/>
      <c r="C938" s="271"/>
      <c r="D938" s="271"/>
      <c r="E938" s="271"/>
      <c r="F938" s="271"/>
      <c r="G938" s="271"/>
      <c r="H938" s="271"/>
      <c r="I938" s="271"/>
      <c r="J938" s="103"/>
      <c r="K938" s="271"/>
      <c r="L938" s="103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1"/>
      <c r="Z938" s="271"/>
    </row>
    <row r="939" ht="12.0" customHeight="1">
      <c r="A939" s="271"/>
      <c r="B939" s="103"/>
      <c r="C939" s="271"/>
      <c r="D939" s="271"/>
      <c r="E939" s="271"/>
      <c r="F939" s="271"/>
      <c r="G939" s="271"/>
      <c r="H939" s="271"/>
      <c r="I939" s="271"/>
      <c r="J939" s="103"/>
      <c r="K939" s="271"/>
      <c r="L939" s="103"/>
      <c r="M939" s="271"/>
      <c r="N939" s="271"/>
      <c r="O939" s="271"/>
      <c r="P939" s="271"/>
      <c r="Q939" s="271"/>
      <c r="R939" s="271"/>
      <c r="S939" s="271"/>
      <c r="T939" s="271"/>
      <c r="U939" s="271"/>
      <c r="V939" s="271"/>
      <c r="W939" s="271"/>
      <c r="X939" s="271"/>
      <c r="Y939" s="271"/>
      <c r="Z939" s="271"/>
    </row>
    <row r="940" ht="12.0" customHeight="1">
      <c r="A940" s="271"/>
      <c r="B940" s="103"/>
      <c r="C940" s="271"/>
      <c r="D940" s="271"/>
      <c r="E940" s="271"/>
      <c r="F940" s="271"/>
      <c r="G940" s="271"/>
      <c r="H940" s="271"/>
      <c r="I940" s="271"/>
      <c r="J940" s="103"/>
      <c r="K940" s="271"/>
      <c r="L940" s="103"/>
      <c r="M940" s="271"/>
      <c r="N940" s="271"/>
      <c r="O940" s="271"/>
      <c r="P940" s="271"/>
      <c r="Q940" s="271"/>
      <c r="R940" s="271"/>
      <c r="S940" s="271"/>
      <c r="T940" s="271"/>
      <c r="U940" s="271"/>
      <c r="V940" s="271"/>
      <c r="W940" s="271"/>
      <c r="X940" s="271"/>
      <c r="Y940" s="271"/>
      <c r="Z940" s="271"/>
    </row>
    <row r="941" ht="12.0" customHeight="1">
      <c r="A941" s="271"/>
      <c r="B941" s="103"/>
      <c r="C941" s="271"/>
      <c r="D941" s="271"/>
      <c r="E941" s="271"/>
      <c r="F941" s="271"/>
      <c r="G941" s="271"/>
      <c r="H941" s="271"/>
      <c r="I941" s="271"/>
      <c r="J941" s="103"/>
      <c r="K941" s="271"/>
      <c r="L941" s="103"/>
      <c r="M941" s="271"/>
      <c r="N941" s="271"/>
      <c r="O941" s="271"/>
      <c r="P941" s="271"/>
      <c r="Q941" s="271"/>
      <c r="R941" s="271"/>
      <c r="S941" s="271"/>
      <c r="T941" s="271"/>
      <c r="U941" s="271"/>
      <c r="V941" s="271"/>
      <c r="W941" s="271"/>
      <c r="X941" s="271"/>
      <c r="Y941" s="271"/>
      <c r="Z941" s="271"/>
    </row>
    <row r="942" ht="12.0" customHeight="1">
      <c r="A942" s="271"/>
      <c r="B942" s="103"/>
      <c r="C942" s="271"/>
      <c r="D942" s="271"/>
      <c r="E942" s="271"/>
      <c r="F942" s="271"/>
      <c r="G942" s="271"/>
      <c r="H942" s="271"/>
      <c r="I942" s="271"/>
      <c r="J942" s="103"/>
      <c r="K942" s="271"/>
      <c r="L942" s="103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  <c r="W942" s="271"/>
      <c r="X942" s="271"/>
      <c r="Y942" s="271"/>
      <c r="Z942" s="271"/>
    </row>
    <row r="943" ht="12.0" customHeight="1">
      <c r="A943" s="271"/>
      <c r="B943" s="103"/>
      <c r="C943" s="271"/>
      <c r="D943" s="271"/>
      <c r="E943" s="271"/>
      <c r="F943" s="271"/>
      <c r="G943" s="271"/>
      <c r="H943" s="271"/>
      <c r="I943" s="271"/>
      <c r="J943" s="103"/>
      <c r="K943" s="271"/>
      <c r="L943" s="103"/>
      <c r="M943" s="271"/>
      <c r="N943" s="271"/>
      <c r="O943" s="271"/>
      <c r="P943" s="271"/>
      <c r="Q943" s="271"/>
      <c r="R943" s="271"/>
      <c r="S943" s="271"/>
      <c r="T943" s="271"/>
      <c r="U943" s="271"/>
      <c r="V943" s="271"/>
      <c r="W943" s="271"/>
      <c r="X943" s="271"/>
      <c r="Y943" s="271"/>
      <c r="Z943" s="271"/>
    </row>
    <row r="944" ht="12.0" customHeight="1">
      <c r="A944" s="271"/>
      <c r="B944" s="103"/>
      <c r="C944" s="271"/>
      <c r="D944" s="271"/>
      <c r="E944" s="271"/>
      <c r="F944" s="271"/>
      <c r="G944" s="271"/>
      <c r="H944" s="271"/>
      <c r="I944" s="271"/>
      <c r="J944" s="103"/>
      <c r="K944" s="271"/>
      <c r="L944" s="103"/>
      <c r="M944" s="271"/>
      <c r="N944" s="271"/>
      <c r="O944" s="271"/>
      <c r="P944" s="271"/>
      <c r="Q944" s="271"/>
      <c r="R944" s="271"/>
      <c r="S944" s="271"/>
      <c r="T944" s="271"/>
      <c r="U944" s="271"/>
      <c r="V944" s="271"/>
      <c r="W944" s="271"/>
      <c r="X944" s="271"/>
      <c r="Y944" s="271"/>
      <c r="Z944" s="271"/>
    </row>
    <row r="945" ht="12.0" customHeight="1">
      <c r="A945" s="271"/>
      <c r="B945" s="103"/>
      <c r="C945" s="271"/>
      <c r="D945" s="271"/>
      <c r="E945" s="271"/>
      <c r="F945" s="271"/>
      <c r="G945" s="271"/>
      <c r="H945" s="271"/>
      <c r="I945" s="271"/>
      <c r="J945" s="103"/>
      <c r="K945" s="271"/>
      <c r="L945" s="103"/>
      <c r="M945" s="271"/>
      <c r="N945" s="271"/>
      <c r="O945" s="271"/>
      <c r="P945" s="271"/>
      <c r="Q945" s="271"/>
      <c r="R945" s="271"/>
      <c r="S945" s="271"/>
      <c r="T945" s="271"/>
      <c r="U945" s="271"/>
      <c r="V945" s="271"/>
      <c r="W945" s="271"/>
      <c r="X945" s="271"/>
      <c r="Y945" s="271"/>
      <c r="Z945" s="271"/>
    </row>
    <row r="946" ht="12.0" customHeight="1">
      <c r="A946" s="271"/>
      <c r="B946" s="103"/>
      <c r="C946" s="271"/>
      <c r="D946" s="271"/>
      <c r="E946" s="271"/>
      <c r="F946" s="271"/>
      <c r="G946" s="271"/>
      <c r="H946" s="271"/>
      <c r="I946" s="271"/>
      <c r="J946" s="103"/>
      <c r="K946" s="271"/>
      <c r="L946" s="103"/>
      <c r="M946" s="271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</row>
    <row r="947" ht="12.0" customHeight="1">
      <c r="A947" s="271"/>
      <c r="B947" s="103"/>
      <c r="C947" s="271"/>
      <c r="D947" s="271"/>
      <c r="E947" s="271"/>
      <c r="F947" s="271"/>
      <c r="G947" s="271"/>
      <c r="H947" s="271"/>
      <c r="I947" s="271"/>
      <c r="J947" s="103"/>
      <c r="K947" s="271"/>
      <c r="L947" s="103"/>
      <c r="M947" s="271"/>
      <c r="N947" s="271"/>
      <c r="O947" s="271"/>
      <c r="P947" s="271"/>
      <c r="Q947" s="271"/>
      <c r="R947" s="271"/>
      <c r="S947" s="271"/>
      <c r="T947" s="271"/>
      <c r="U947" s="271"/>
      <c r="V947" s="271"/>
      <c r="W947" s="271"/>
      <c r="X947" s="271"/>
      <c r="Y947" s="271"/>
      <c r="Z947" s="271"/>
    </row>
    <row r="948" ht="12.0" customHeight="1">
      <c r="A948" s="271"/>
      <c r="B948" s="103"/>
      <c r="C948" s="271"/>
      <c r="D948" s="271"/>
      <c r="E948" s="271"/>
      <c r="F948" s="271"/>
      <c r="G948" s="271"/>
      <c r="H948" s="271"/>
      <c r="I948" s="271"/>
      <c r="J948" s="103"/>
      <c r="K948" s="271"/>
      <c r="L948" s="103"/>
      <c r="M948" s="271"/>
      <c r="N948" s="271"/>
      <c r="O948" s="271"/>
      <c r="P948" s="271"/>
      <c r="Q948" s="271"/>
      <c r="R948" s="271"/>
      <c r="S948" s="271"/>
      <c r="T948" s="271"/>
      <c r="U948" s="271"/>
      <c r="V948" s="271"/>
      <c r="W948" s="271"/>
      <c r="X948" s="271"/>
      <c r="Y948" s="271"/>
      <c r="Z948" s="271"/>
    </row>
    <row r="949" ht="12.0" customHeight="1">
      <c r="A949" s="271"/>
      <c r="B949" s="103"/>
      <c r="C949" s="271"/>
      <c r="D949" s="271"/>
      <c r="E949" s="271"/>
      <c r="F949" s="271"/>
      <c r="G949" s="271"/>
      <c r="H949" s="271"/>
      <c r="I949" s="271"/>
      <c r="J949" s="103"/>
      <c r="K949" s="271"/>
      <c r="L949" s="103"/>
      <c r="M949" s="271"/>
      <c r="N949" s="271"/>
      <c r="O949" s="271"/>
      <c r="P949" s="271"/>
      <c r="Q949" s="271"/>
      <c r="R949" s="271"/>
      <c r="S949" s="271"/>
      <c r="T949" s="271"/>
      <c r="U949" s="271"/>
      <c r="V949" s="271"/>
      <c r="W949" s="271"/>
      <c r="X949" s="271"/>
      <c r="Y949" s="271"/>
      <c r="Z949" s="271"/>
    </row>
    <row r="950" ht="12.0" customHeight="1">
      <c r="A950" s="271"/>
      <c r="B950" s="103"/>
      <c r="C950" s="271"/>
      <c r="D950" s="271"/>
      <c r="E950" s="271"/>
      <c r="F950" s="271"/>
      <c r="G950" s="271"/>
      <c r="H950" s="271"/>
      <c r="I950" s="271"/>
      <c r="J950" s="103"/>
      <c r="K950" s="271"/>
      <c r="L950" s="103"/>
      <c r="M950" s="271"/>
      <c r="N950" s="271"/>
      <c r="O950" s="271"/>
      <c r="P950" s="271"/>
      <c r="Q950" s="271"/>
      <c r="R950" s="271"/>
      <c r="S950" s="271"/>
      <c r="T950" s="271"/>
      <c r="U950" s="271"/>
      <c r="V950" s="271"/>
      <c r="W950" s="271"/>
      <c r="X950" s="271"/>
      <c r="Y950" s="271"/>
      <c r="Z950" s="271"/>
    </row>
    <row r="951" ht="12.0" customHeight="1">
      <c r="A951" s="271"/>
      <c r="B951" s="103"/>
      <c r="C951" s="271"/>
      <c r="D951" s="271"/>
      <c r="E951" s="271"/>
      <c r="F951" s="271"/>
      <c r="G951" s="271"/>
      <c r="H951" s="271"/>
      <c r="I951" s="271"/>
      <c r="J951" s="103"/>
      <c r="K951" s="271"/>
      <c r="L951" s="103"/>
      <c r="M951" s="271"/>
      <c r="N951" s="271"/>
      <c r="O951" s="271"/>
      <c r="P951" s="271"/>
      <c r="Q951" s="271"/>
      <c r="R951" s="271"/>
      <c r="S951" s="271"/>
      <c r="T951" s="271"/>
      <c r="U951" s="271"/>
      <c r="V951" s="271"/>
      <c r="W951" s="271"/>
      <c r="X951" s="271"/>
      <c r="Y951" s="271"/>
      <c r="Z951" s="271"/>
    </row>
    <row r="952" ht="12.0" customHeight="1">
      <c r="A952" s="271"/>
      <c r="B952" s="103"/>
      <c r="C952" s="271"/>
      <c r="D952" s="271"/>
      <c r="E952" s="271"/>
      <c r="F952" s="271"/>
      <c r="G952" s="271"/>
      <c r="H952" s="271"/>
      <c r="I952" s="271"/>
      <c r="J952" s="103"/>
      <c r="K952" s="271"/>
      <c r="L952" s="103"/>
      <c r="M952" s="271"/>
      <c r="N952" s="271"/>
      <c r="O952" s="271"/>
      <c r="P952" s="271"/>
      <c r="Q952" s="271"/>
      <c r="R952" s="271"/>
      <c r="S952" s="271"/>
      <c r="T952" s="271"/>
      <c r="U952" s="271"/>
      <c r="V952" s="271"/>
      <c r="W952" s="271"/>
      <c r="X952" s="271"/>
      <c r="Y952" s="271"/>
      <c r="Z952" s="271"/>
    </row>
    <row r="953" ht="12.0" customHeight="1">
      <c r="A953" s="271"/>
      <c r="B953" s="103"/>
      <c r="C953" s="271"/>
      <c r="D953" s="271"/>
      <c r="E953" s="271"/>
      <c r="F953" s="271"/>
      <c r="G953" s="271"/>
      <c r="H953" s="271"/>
      <c r="I953" s="271"/>
      <c r="J953" s="103"/>
      <c r="K953" s="271"/>
      <c r="L953" s="103"/>
      <c r="M953" s="271"/>
      <c r="N953" s="271"/>
      <c r="O953" s="271"/>
      <c r="P953" s="271"/>
      <c r="Q953" s="271"/>
      <c r="R953" s="271"/>
      <c r="S953" s="271"/>
      <c r="T953" s="271"/>
      <c r="U953" s="271"/>
      <c r="V953" s="271"/>
      <c r="W953" s="271"/>
      <c r="X953" s="271"/>
      <c r="Y953" s="271"/>
      <c r="Z953" s="271"/>
    </row>
    <row r="954" ht="12.0" customHeight="1">
      <c r="A954" s="271"/>
      <c r="B954" s="103"/>
      <c r="C954" s="271"/>
      <c r="D954" s="271"/>
      <c r="E954" s="271"/>
      <c r="F954" s="271"/>
      <c r="G954" s="271"/>
      <c r="H954" s="271"/>
      <c r="I954" s="271"/>
      <c r="J954" s="103"/>
      <c r="K954" s="271"/>
      <c r="L954" s="103"/>
      <c r="M954" s="271"/>
      <c r="N954" s="271"/>
      <c r="O954" s="271"/>
      <c r="P954" s="271"/>
      <c r="Q954" s="271"/>
      <c r="R954" s="271"/>
      <c r="S954" s="271"/>
      <c r="T954" s="271"/>
      <c r="U954" s="271"/>
      <c r="V954" s="271"/>
      <c r="W954" s="271"/>
      <c r="X954" s="271"/>
      <c r="Y954" s="271"/>
      <c r="Z954" s="271"/>
    </row>
    <row r="955" ht="12.0" customHeight="1">
      <c r="A955" s="271"/>
      <c r="B955" s="103"/>
      <c r="C955" s="271"/>
      <c r="D955" s="271"/>
      <c r="E955" s="271"/>
      <c r="F955" s="271"/>
      <c r="G955" s="271"/>
      <c r="H955" s="271"/>
      <c r="I955" s="271"/>
      <c r="J955" s="103"/>
      <c r="K955" s="271"/>
      <c r="L955" s="103"/>
      <c r="M955" s="271"/>
      <c r="N955" s="271"/>
      <c r="O955" s="271"/>
      <c r="P955" s="271"/>
      <c r="Q955" s="271"/>
      <c r="R955" s="271"/>
      <c r="S955" s="271"/>
      <c r="T955" s="271"/>
      <c r="U955" s="271"/>
      <c r="V955" s="271"/>
      <c r="W955" s="271"/>
      <c r="X955" s="271"/>
      <c r="Y955" s="271"/>
      <c r="Z955" s="271"/>
    </row>
    <row r="956" ht="12.0" customHeight="1">
      <c r="A956" s="271"/>
      <c r="B956" s="103"/>
      <c r="C956" s="271"/>
      <c r="D956" s="271"/>
      <c r="E956" s="271"/>
      <c r="F956" s="271"/>
      <c r="G956" s="271"/>
      <c r="H956" s="271"/>
      <c r="I956" s="271"/>
      <c r="J956" s="103"/>
      <c r="K956" s="271"/>
      <c r="L956" s="103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1"/>
    </row>
    <row r="957" ht="12.0" customHeight="1">
      <c r="A957" s="271"/>
      <c r="B957" s="103"/>
      <c r="C957" s="271"/>
      <c r="D957" s="271"/>
      <c r="E957" s="271"/>
      <c r="F957" s="271"/>
      <c r="G957" s="271"/>
      <c r="H957" s="271"/>
      <c r="I957" s="271"/>
      <c r="J957" s="103"/>
      <c r="K957" s="271"/>
      <c r="L957" s="103"/>
      <c r="M957" s="271"/>
      <c r="N957" s="271"/>
      <c r="O957" s="271"/>
      <c r="P957" s="271"/>
      <c r="Q957" s="271"/>
      <c r="R957" s="271"/>
      <c r="S957" s="271"/>
      <c r="T957" s="271"/>
      <c r="U957" s="271"/>
      <c r="V957" s="271"/>
      <c r="W957" s="271"/>
      <c r="X957" s="271"/>
      <c r="Y957" s="271"/>
      <c r="Z957" s="271"/>
    </row>
    <row r="958" ht="12.0" customHeight="1">
      <c r="A958" s="271"/>
      <c r="B958" s="103"/>
      <c r="C958" s="271"/>
      <c r="D958" s="271"/>
      <c r="E958" s="271"/>
      <c r="F958" s="271"/>
      <c r="G958" s="271"/>
      <c r="H958" s="271"/>
      <c r="I958" s="271"/>
      <c r="J958" s="103"/>
      <c r="K958" s="271"/>
      <c r="L958" s="103"/>
      <c r="M958" s="271"/>
      <c r="N958" s="271"/>
      <c r="O958" s="271"/>
      <c r="P958" s="271"/>
      <c r="Q958" s="271"/>
      <c r="R958" s="271"/>
      <c r="S958" s="271"/>
      <c r="T958" s="271"/>
      <c r="U958" s="271"/>
      <c r="V958" s="271"/>
      <c r="W958" s="271"/>
      <c r="X958" s="271"/>
      <c r="Y958" s="271"/>
      <c r="Z958" s="271"/>
    </row>
    <row r="959" ht="12.0" customHeight="1">
      <c r="A959" s="271"/>
      <c r="B959" s="103"/>
      <c r="C959" s="271"/>
      <c r="D959" s="271"/>
      <c r="E959" s="271"/>
      <c r="F959" s="271"/>
      <c r="G959" s="271"/>
      <c r="H959" s="271"/>
      <c r="I959" s="271"/>
      <c r="J959" s="103"/>
      <c r="K959" s="271"/>
      <c r="L959" s="103"/>
      <c r="M959" s="271"/>
      <c r="N959" s="271"/>
      <c r="O959" s="271"/>
      <c r="P959" s="271"/>
      <c r="Q959" s="271"/>
      <c r="R959" s="271"/>
      <c r="S959" s="271"/>
      <c r="T959" s="271"/>
      <c r="U959" s="271"/>
      <c r="V959" s="271"/>
      <c r="W959" s="271"/>
      <c r="X959" s="271"/>
      <c r="Y959" s="271"/>
      <c r="Z959" s="271"/>
    </row>
    <row r="960" ht="12.0" customHeight="1">
      <c r="A960" s="271"/>
      <c r="B960" s="103"/>
      <c r="C960" s="271"/>
      <c r="D960" s="271"/>
      <c r="E960" s="271"/>
      <c r="F960" s="271"/>
      <c r="G960" s="271"/>
      <c r="H960" s="271"/>
      <c r="I960" s="271"/>
      <c r="J960" s="103"/>
      <c r="K960" s="271"/>
      <c r="L960" s="103"/>
      <c r="M960" s="271"/>
      <c r="N960" s="271"/>
      <c r="O960" s="271"/>
      <c r="P960" s="271"/>
      <c r="Q960" s="271"/>
      <c r="R960" s="271"/>
      <c r="S960" s="271"/>
      <c r="T960" s="271"/>
      <c r="U960" s="271"/>
      <c r="V960" s="271"/>
      <c r="W960" s="271"/>
      <c r="X960" s="271"/>
      <c r="Y960" s="271"/>
      <c r="Z960" s="271"/>
    </row>
    <row r="961" ht="12.0" customHeight="1">
      <c r="A961" s="271"/>
      <c r="B961" s="103"/>
      <c r="C961" s="271"/>
      <c r="D961" s="271"/>
      <c r="E961" s="271"/>
      <c r="F961" s="271"/>
      <c r="G961" s="271"/>
      <c r="H961" s="271"/>
      <c r="I961" s="271"/>
      <c r="J961" s="103"/>
      <c r="K961" s="271"/>
      <c r="L961" s="103"/>
      <c r="M961" s="271"/>
      <c r="N961" s="271"/>
      <c r="O961" s="271"/>
      <c r="P961" s="271"/>
      <c r="Q961" s="271"/>
      <c r="R961" s="271"/>
      <c r="S961" s="271"/>
      <c r="T961" s="271"/>
      <c r="U961" s="271"/>
      <c r="V961" s="271"/>
      <c r="W961" s="271"/>
      <c r="X961" s="271"/>
      <c r="Y961" s="271"/>
      <c r="Z961" s="271"/>
    </row>
    <row r="962" ht="12.0" customHeight="1">
      <c r="A962" s="271"/>
      <c r="B962" s="103"/>
      <c r="C962" s="271"/>
      <c r="D962" s="271"/>
      <c r="E962" s="271"/>
      <c r="F962" s="271"/>
      <c r="G962" s="271"/>
      <c r="H962" s="271"/>
      <c r="I962" s="271"/>
      <c r="J962" s="103"/>
      <c r="K962" s="271"/>
      <c r="L962" s="103"/>
      <c r="M962" s="271"/>
      <c r="N962" s="271"/>
      <c r="O962" s="271"/>
      <c r="P962" s="271"/>
      <c r="Q962" s="271"/>
      <c r="R962" s="271"/>
      <c r="S962" s="271"/>
      <c r="T962" s="271"/>
      <c r="U962" s="271"/>
      <c r="V962" s="271"/>
      <c r="W962" s="271"/>
      <c r="X962" s="271"/>
      <c r="Y962" s="271"/>
      <c r="Z962" s="271"/>
    </row>
    <row r="963" ht="12.0" customHeight="1">
      <c r="A963" s="271"/>
      <c r="B963" s="103"/>
      <c r="C963" s="271"/>
      <c r="D963" s="271"/>
      <c r="E963" s="271"/>
      <c r="F963" s="271"/>
      <c r="G963" s="271"/>
      <c r="H963" s="271"/>
      <c r="I963" s="271"/>
      <c r="J963" s="103"/>
      <c r="K963" s="271"/>
      <c r="L963" s="103"/>
      <c r="M963" s="271"/>
      <c r="N963" s="271"/>
      <c r="O963" s="271"/>
      <c r="P963" s="271"/>
      <c r="Q963" s="271"/>
      <c r="R963" s="271"/>
      <c r="S963" s="271"/>
      <c r="T963" s="271"/>
      <c r="U963" s="271"/>
      <c r="V963" s="271"/>
      <c r="W963" s="271"/>
      <c r="X963" s="271"/>
      <c r="Y963" s="271"/>
      <c r="Z963" s="271"/>
    </row>
    <row r="964" ht="12.0" customHeight="1">
      <c r="A964" s="271"/>
      <c r="B964" s="103"/>
      <c r="C964" s="271"/>
      <c r="D964" s="271"/>
      <c r="E964" s="271"/>
      <c r="F964" s="271"/>
      <c r="G964" s="271"/>
      <c r="H964" s="271"/>
      <c r="I964" s="271"/>
      <c r="J964" s="103"/>
      <c r="K964" s="271"/>
      <c r="L964" s="103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1"/>
      <c r="Z964" s="271"/>
    </row>
    <row r="965" ht="12.0" customHeight="1">
      <c r="A965" s="271"/>
      <c r="B965" s="103"/>
      <c r="C965" s="271"/>
      <c r="D965" s="271"/>
      <c r="E965" s="271"/>
      <c r="F965" s="271"/>
      <c r="G965" s="271"/>
      <c r="H965" s="271"/>
      <c r="I965" s="271"/>
      <c r="J965" s="103"/>
      <c r="K965" s="271"/>
      <c r="L965" s="103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1"/>
      <c r="Z965" s="271"/>
    </row>
    <row r="966" ht="12.0" customHeight="1">
      <c r="A966" s="271"/>
      <c r="B966" s="103"/>
      <c r="C966" s="271"/>
      <c r="D966" s="271"/>
      <c r="E966" s="271"/>
      <c r="F966" s="271"/>
      <c r="G966" s="271"/>
      <c r="H966" s="271"/>
      <c r="I966" s="271"/>
      <c r="J966" s="103"/>
      <c r="K966" s="271"/>
      <c r="L966" s="103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1"/>
    </row>
    <row r="967" ht="12.0" customHeight="1">
      <c r="A967" s="271"/>
      <c r="B967" s="103"/>
      <c r="C967" s="271"/>
      <c r="D967" s="271"/>
      <c r="E967" s="271"/>
      <c r="F967" s="271"/>
      <c r="G967" s="271"/>
      <c r="H967" s="271"/>
      <c r="I967" s="271"/>
      <c r="J967" s="103"/>
      <c r="K967" s="271"/>
      <c r="L967" s="103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1"/>
      <c r="Z967" s="271"/>
    </row>
    <row r="968" ht="12.0" customHeight="1">
      <c r="A968" s="271"/>
      <c r="B968" s="103"/>
      <c r="C968" s="271"/>
      <c r="D968" s="271"/>
      <c r="E968" s="271"/>
      <c r="F968" s="271"/>
      <c r="G968" s="271"/>
      <c r="H968" s="271"/>
      <c r="I968" s="271"/>
      <c r="J968" s="103"/>
      <c r="K968" s="271"/>
      <c r="L968" s="103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1"/>
      <c r="Z968" s="271"/>
    </row>
    <row r="969" ht="12.0" customHeight="1">
      <c r="A969" s="271"/>
      <c r="B969" s="103"/>
      <c r="C969" s="271"/>
      <c r="D969" s="271"/>
      <c r="E969" s="271"/>
      <c r="F969" s="271"/>
      <c r="G969" s="271"/>
      <c r="H969" s="271"/>
      <c r="I969" s="271"/>
      <c r="J969" s="103"/>
      <c r="K969" s="271"/>
      <c r="L969" s="103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1"/>
      <c r="Z969" s="271"/>
    </row>
    <row r="970" ht="12.0" customHeight="1">
      <c r="A970" s="271"/>
      <c r="B970" s="103"/>
      <c r="C970" s="271"/>
      <c r="D970" s="271"/>
      <c r="E970" s="271"/>
      <c r="F970" s="271"/>
      <c r="G970" s="271"/>
      <c r="H970" s="271"/>
      <c r="I970" s="271"/>
      <c r="J970" s="103"/>
      <c r="K970" s="271"/>
      <c r="L970" s="103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1"/>
      <c r="Z970" s="271"/>
    </row>
    <row r="971" ht="12.0" customHeight="1">
      <c r="A971" s="271"/>
      <c r="B971" s="103"/>
      <c r="C971" s="271"/>
      <c r="D971" s="271"/>
      <c r="E971" s="271"/>
      <c r="F971" s="271"/>
      <c r="G971" s="271"/>
      <c r="H971" s="271"/>
      <c r="I971" s="271"/>
      <c r="J971" s="103"/>
      <c r="K971" s="271"/>
      <c r="L971" s="103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1"/>
      <c r="Z971" s="271"/>
    </row>
    <row r="972" ht="12.0" customHeight="1">
      <c r="A972" s="271"/>
      <c r="B972" s="103"/>
      <c r="C972" s="271"/>
      <c r="D972" s="271"/>
      <c r="E972" s="271"/>
      <c r="F972" s="271"/>
      <c r="G972" s="271"/>
      <c r="H972" s="271"/>
      <c r="I972" s="271"/>
      <c r="J972" s="103"/>
      <c r="K972" s="271"/>
      <c r="L972" s="103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1"/>
      <c r="Z972" s="271"/>
    </row>
    <row r="973" ht="12.0" customHeight="1">
      <c r="A973" s="271"/>
      <c r="B973" s="103"/>
      <c r="C973" s="271"/>
      <c r="D973" s="271"/>
      <c r="E973" s="271"/>
      <c r="F973" s="271"/>
      <c r="G973" s="271"/>
      <c r="H973" s="271"/>
      <c r="I973" s="271"/>
      <c r="J973" s="103"/>
      <c r="K973" s="271"/>
      <c r="L973" s="103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1"/>
      <c r="Z973" s="271"/>
    </row>
    <row r="974" ht="12.0" customHeight="1">
      <c r="A974" s="271"/>
      <c r="B974" s="103"/>
      <c r="C974" s="271"/>
      <c r="D974" s="271"/>
      <c r="E974" s="271"/>
      <c r="F974" s="271"/>
      <c r="G974" s="271"/>
      <c r="H974" s="271"/>
      <c r="I974" s="271"/>
      <c r="J974" s="103"/>
      <c r="K974" s="271"/>
      <c r="L974" s="103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1"/>
      <c r="Z974" s="271"/>
    </row>
    <row r="975" ht="12.0" customHeight="1">
      <c r="A975" s="271"/>
      <c r="B975" s="103"/>
      <c r="C975" s="271"/>
      <c r="D975" s="271"/>
      <c r="E975" s="271"/>
      <c r="F975" s="271"/>
      <c r="G975" s="271"/>
      <c r="H975" s="271"/>
      <c r="I975" s="271"/>
      <c r="J975" s="103"/>
      <c r="K975" s="271"/>
      <c r="L975" s="103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1"/>
      <c r="Z975" s="271"/>
    </row>
    <row r="976" ht="12.0" customHeight="1">
      <c r="A976" s="271"/>
      <c r="B976" s="103"/>
      <c r="C976" s="271"/>
      <c r="D976" s="271"/>
      <c r="E976" s="271"/>
      <c r="F976" s="271"/>
      <c r="G976" s="271"/>
      <c r="H976" s="271"/>
      <c r="I976" s="271"/>
      <c r="J976" s="103"/>
      <c r="K976" s="271"/>
      <c r="L976" s="103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1"/>
      <c r="Z976" s="271"/>
    </row>
    <row r="977" ht="12.0" customHeight="1">
      <c r="A977" s="271"/>
      <c r="B977" s="103"/>
      <c r="C977" s="271"/>
      <c r="D977" s="271"/>
      <c r="E977" s="271"/>
      <c r="F977" s="271"/>
      <c r="G977" s="271"/>
      <c r="H977" s="271"/>
      <c r="I977" s="271"/>
      <c r="J977" s="103"/>
      <c r="K977" s="271"/>
      <c r="L977" s="103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1"/>
      <c r="Z977" s="271"/>
    </row>
    <row r="978" ht="12.0" customHeight="1">
      <c r="A978" s="271"/>
      <c r="B978" s="103"/>
      <c r="C978" s="271"/>
      <c r="D978" s="271"/>
      <c r="E978" s="271"/>
      <c r="F978" s="271"/>
      <c r="G978" s="271"/>
      <c r="H978" s="271"/>
      <c r="I978" s="271"/>
      <c r="J978" s="103"/>
      <c r="K978" s="271"/>
      <c r="L978" s="103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1"/>
      <c r="Z978" s="271"/>
    </row>
    <row r="979" ht="12.0" customHeight="1">
      <c r="A979" s="271"/>
      <c r="B979" s="103"/>
      <c r="C979" s="271"/>
      <c r="D979" s="271"/>
      <c r="E979" s="271"/>
      <c r="F979" s="271"/>
      <c r="G979" s="271"/>
      <c r="H979" s="271"/>
      <c r="I979" s="271"/>
      <c r="J979" s="103"/>
      <c r="K979" s="271"/>
      <c r="L979" s="103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1"/>
      <c r="Z979" s="271"/>
    </row>
    <row r="980" ht="12.0" customHeight="1">
      <c r="A980" s="271"/>
      <c r="B980" s="103"/>
      <c r="C980" s="271"/>
      <c r="D980" s="271"/>
      <c r="E980" s="271"/>
      <c r="F980" s="271"/>
      <c r="G980" s="271"/>
      <c r="H980" s="271"/>
      <c r="I980" s="271"/>
      <c r="J980" s="103"/>
      <c r="K980" s="271"/>
      <c r="L980" s="103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1"/>
      <c r="Z980" s="271"/>
    </row>
    <row r="981" ht="12.0" customHeight="1">
      <c r="A981" s="271"/>
      <c r="B981" s="103"/>
      <c r="C981" s="271"/>
      <c r="D981" s="271"/>
      <c r="E981" s="271"/>
      <c r="F981" s="271"/>
      <c r="G981" s="271"/>
      <c r="H981" s="271"/>
      <c r="I981" s="271"/>
      <c r="J981" s="103"/>
      <c r="K981" s="271"/>
      <c r="L981" s="103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1"/>
      <c r="Z981" s="271"/>
    </row>
    <row r="982" ht="12.0" customHeight="1">
      <c r="A982" s="271"/>
      <c r="B982" s="103"/>
      <c r="C982" s="271"/>
      <c r="D982" s="271"/>
      <c r="E982" s="271"/>
      <c r="F982" s="271"/>
      <c r="G982" s="271"/>
      <c r="H982" s="271"/>
      <c r="I982" s="271"/>
      <c r="J982" s="103"/>
      <c r="K982" s="271"/>
      <c r="L982" s="103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1"/>
      <c r="Z982" s="271"/>
    </row>
    <row r="983" ht="12.0" customHeight="1">
      <c r="A983" s="271"/>
      <c r="B983" s="103"/>
      <c r="C983" s="271"/>
      <c r="D983" s="271"/>
      <c r="E983" s="271"/>
      <c r="F983" s="271"/>
      <c r="G983" s="271"/>
      <c r="H983" s="271"/>
      <c r="I983" s="271"/>
      <c r="J983" s="103"/>
      <c r="K983" s="271"/>
      <c r="L983" s="103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1"/>
    </row>
    <row r="984" ht="12.0" customHeight="1">
      <c r="A984" s="271"/>
      <c r="B984" s="103"/>
      <c r="C984" s="271"/>
      <c r="D984" s="271"/>
      <c r="E984" s="271"/>
      <c r="F984" s="271"/>
      <c r="G984" s="271"/>
      <c r="H984" s="271"/>
      <c r="I984" s="271"/>
      <c r="J984" s="103"/>
      <c r="K984" s="271"/>
      <c r="L984" s="103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1"/>
      <c r="Z984" s="271"/>
    </row>
    <row r="985" ht="12.0" customHeight="1">
      <c r="A985" s="271"/>
      <c r="B985" s="103"/>
      <c r="C985" s="271"/>
      <c r="D985" s="271"/>
      <c r="E985" s="271"/>
      <c r="F985" s="271"/>
      <c r="G985" s="271"/>
      <c r="H985" s="271"/>
      <c r="I985" s="271"/>
      <c r="J985" s="103"/>
      <c r="K985" s="271"/>
      <c r="L985" s="103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1"/>
      <c r="Z985" s="271"/>
    </row>
    <row r="986" ht="12.0" customHeight="1">
      <c r="A986" s="271"/>
      <c r="B986" s="103"/>
      <c r="C986" s="271"/>
      <c r="D986" s="271"/>
      <c r="E986" s="271"/>
      <c r="F986" s="271"/>
      <c r="G986" s="271"/>
      <c r="H986" s="271"/>
      <c r="I986" s="271"/>
      <c r="J986" s="103"/>
      <c r="K986" s="271"/>
      <c r="L986" s="103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1"/>
      <c r="Z986" s="271"/>
    </row>
    <row r="987" ht="12.0" customHeight="1">
      <c r="A987" s="271"/>
      <c r="B987" s="103"/>
      <c r="C987" s="271"/>
      <c r="D987" s="271"/>
      <c r="E987" s="271"/>
      <c r="F987" s="271"/>
      <c r="G987" s="271"/>
      <c r="H987" s="271"/>
      <c r="I987" s="271"/>
      <c r="J987" s="103"/>
      <c r="K987" s="271"/>
      <c r="L987" s="103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1"/>
      <c r="Z987" s="271"/>
    </row>
    <row r="988" ht="12.0" customHeight="1">
      <c r="A988" s="271"/>
      <c r="B988" s="103"/>
      <c r="C988" s="271"/>
      <c r="D988" s="271"/>
      <c r="E988" s="271"/>
      <c r="F988" s="271"/>
      <c r="G988" s="271"/>
      <c r="H988" s="271"/>
      <c r="I988" s="271"/>
      <c r="J988" s="103"/>
      <c r="K988" s="271"/>
      <c r="L988" s="103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1"/>
      <c r="Z988" s="271"/>
    </row>
    <row r="989" ht="12.0" customHeight="1">
      <c r="A989" s="271"/>
      <c r="B989" s="103"/>
      <c r="C989" s="271"/>
      <c r="D989" s="271"/>
      <c r="E989" s="271"/>
      <c r="F989" s="271"/>
      <c r="G989" s="271"/>
      <c r="H989" s="271"/>
      <c r="I989" s="271"/>
      <c r="J989" s="103"/>
      <c r="K989" s="271"/>
      <c r="L989" s="103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1"/>
      <c r="Z989" s="271"/>
    </row>
    <row r="990" ht="12.0" customHeight="1">
      <c r="A990" s="271"/>
      <c r="B990" s="103"/>
      <c r="C990" s="271"/>
      <c r="D990" s="271"/>
      <c r="E990" s="271"/>
      <c r="F990" s="271"/>
      <c r="G990" s="271"/>
      <c r="H990" s="271"/>
      <c r="I990" s="271"/>
      <c r="J990" s="103"/>
      <c r="K990" s="271"/>
      <c r="L990" s="103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1"/>
      <c r="Z990" s="271"/>
    </row>
    <row r="991" ht="12.0" customHeight="1">
      <c r="A991" s="271"/>
      <c r="B991" s="103"/>
      <c r="C991" s="271"/>
      <c r="D991" s="271"/>
      <c r="E991" s="271"/>
      <c r="F991" s="271"/>
      <c r="G991" s="271"/>
      <c r="H991" s="271"/>
      <c r="I991" s="271"/>
      <c r="J991" s="103"/>
      <c r="K991" s="271"/>
      <c r="L991" s="103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1"/>
      <c r="Z991" s="271"/>
    </row>
    <row r="992" ht="12.0" customHeight="1">
      <c r="A992" s="271"/>
      <c r="B992" s="103"/>
      <c r="C992" s="271"/>
      <c r="D992" s="271"/>
      <c r="E992" s="271"/>
      <c r="F992" s="271"/>
      <c r="G992" s="271"/>
      <c r="H992" s="271"/>
      <c r="I992" s="271"/>
      <c r="J992" s="103"/>
      <c r="K992" s="271"/>
      <c r="L992" s="103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1"/>
      <c r="Z992" s="271"/>
    </row>
    <row r="993" ht="12.0" customHeight="1">
      <c r="A993" s="271"/>
      <c r="B993" s="103"/>
      <c r="C993" s="271"/>
      <c r="D993" s="271"/>
      <c r="E993" s="271"/>
      <c r="F993" s="271"/>
      <c r="G993" s="271"/>
      <c r="H993" s="271"/>
      <c r="I993" s="271"/>
      <c r="J993" s="103"/>
      <c r="K993" s="271"/>
      <c r="L993" s="103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1"/>
      <c r="Z993" s="271"/>
    </row>
    <row r="994" ht="12.0" customHeight="1">
      <c r="A994" s="271"/>
      <c r="B994" s="103"/>
      <c r="C994" s="271"/>
      <c r="D994" s="271"/>
      <c r="E994" s="271"/>
      <c r="F994" s="271"/>
      <c r="G994" s="271"/>
      <c r="H994" s="271"/>
      <c r="I994" s="271"/>
      <c r="J994" s="103"/>
      <c r="K994" s="271"/>
      <c r="L994" s="103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1"/>
      <c r="Z994" s="271"/>
    </row>
    <row r="995" ht="12.0" customHeight="1">
      <c r="A995" s="271"/>
      <c r="B995" s="103"/>
      <c r="C995" s="271"/>
      <c r="D995" s="271"/>
      <c r="E995" s="271"/>
      <c r="F995" s="271"/>
      <c r="G995" s="271"/>
      <c r="H995" s="271"/>
      <c r="I995" s="271"/>
      <c r="J995" s="103"/>
      <c r="K995" s="271"/>
      <c r="L995" s="103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1"/>
      <c r="Z995" s="271"/>
    </row>
    <row r="996" ht="12.0" customHeight="1">
      <c r="A996" s="271"/>
      <c r="B996" s="103"/>
      <c r="C996" s="271"/>
      <c r="D996" s="271"/>
      <c r="E996" s="271"/>
      <c r="F996" s="271"/>
      <c r="G996" s="271"/>
      <c r="H996" s="271"/>
      <c r="I996" s="271"/>
      <c r="J996" s="103"/>
      <c r="K996" s="271"/>
      <c r="L996" s="103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1"/>
      <c r="Z996" s="271"/>
    </row>
    <row r="997" ht="12.0" customHeight="1">
      <c r="A997" s="271"/>
      <c r="B997" s="103"/>
      <c r="C997" s="271"/>
      <c r="D997" s="271"/>
      <c r="E997" s="271"/>
      <c r="F997" s="271"/>
      <c r="G997" s="271"/>
      <c r="H997" s="271"/>
      <c r="I997" s="271"/>
      <c r="J997" s="103"/>
      <c r="K997" s="271"/>
      <c r="L997" s="103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1"/>
      <c r="Z997" s="271"/>
    </row>
    <row r="998" ht="12.0" customHeight="1">
      <c r="A998" s="271"/>
      <c r="B998" s="103"/>
      <c r="C998" s="271"/>
      <c r="D998" s="271"/>
      <c r="E998" s="271"/>
      <c r="F998" s="271"/>
      <c r="G998" s="271"/>
      <c r="H998" s="271"/>
      <c r="I998" s="271"/>
      <c r="J998" s="103"/>
      <c r="K998" s="271"/>
      <c r="L998" s="103"/>
      <c r="M998" s="271"/>
      <c r="N998" s="271"/>
      <c r="O998" s="271"/>
      <c r="P998" s="271"/>
      <c r="Q998" s="271"/>
      <c r="R998" s="271"/>
      <c r="S998" s="271"/>
      <c r="T998" s="271"/>
      <c r="U998" s="271"/>
      <c r="V998" s="271"/>
      <c r="W998" s="271"/>
      <c r="X998" s="271"/>
      <c r="Y998" s="271"/>
      <c r="Z998" s="271"/>
    </row>
    <row r="999" ht="12.0" customHeight="1">
      <c r="A999" s="271"/>
      <c r="B999" s="103"/>
      <c r="C999" s="271"/>
      <c r="D999" s="271"/>
      <c r="E999" s="271"/>
      <c r="F999" s="271"/>
      <c r="G999" s="271"/>
      <c r="H999" s="271"/>
      <c r="I999" s="271"/>
      <c r="J999" s="103"/>
      <c r="K999" s="271"/>
      <c r="L999" s="103"/>
      <c r="M999" s="271"/>
      <c r="N999" s="271"/>
      <c r="O999" s="271"/>
      <c r="P999" s="271"/>
      <c r="Q999" s="271"/>
      <c r="R999" s="271"/>
      <c r="S999" s="271"/>
      <c r="T999" s="271"/>
      <c r="U999" s="271"/>
      <c r="V999" s="271"/>
      <c r="W999" s="271"/>
      <c r="X999" s="271"/>
      <c r="Y999" s="271"/>
      <c r="Z999" s="271"/>
    </row>
    <row r="1000" ht="12.0" customHeight="1">
      <c r="A1000" s="271"/>
      <c r="B1000" s="103"/>
      <c r="C1000" s="271"/>
      <c r="D1000" s="271"/>
      <c r="E1000" s="271"/>
      <c r="F1000" s="271"/>
      <c r="G1000" s="271"/>
      <c r="H1000" s="271"/>
      <c r="I1000" s="271"/>
      <c r="J1000" s="103"/>
      <c r="K1000" s="271"/>
      <c r="L1000" s="103"/>
      <c r="M1000" s="271"/>
      <c r="N1000" s="271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271"/>
      <c r="Y1000" s="271"/>
      <c r="Z1000" s="271"/>
    </row>
  </sheetData>
  <mergeCells count="11">
    <mergeCell ref="A78:D78"/>
    <mergeCell ref="A93:D93"/>
    <mergeCell ref="A105:D105"/>
    <mergeCell ref="A120:D120"/>
    <mergeCell ref="A2:J4"/>
    <mergeCell ref="A5:D5"/>
    <mergeCell ref="A12:D12"/>
    <mergeCell ref="A25:D25"/>
    <mergeCell ref="A38:D38"/>
    <mergeCell ref="A58:D58"/>
    <mergeCell ref="A68:D68"/>
  </mergeCells>
  <printOptions/>
  <pageMargins bottom="0.25" footer="0.0" header="0.0" left="0.25" right="0.25" top="0.75"/>
  <pageSetup orientation="landscape"/>
  <headerFooter>
    <oddHeader>&amp;C&amp;A&amp;RPage &amp;P of </oddHeader>
  </headerFooter>
  <rowBreaks count="5" manualBreakCount="5">
    <brk id="119" man="1"/>
    <brk id="24" man="1"/>
    <brk id="57" man="1"/>
    <brk id="92" man="1"/>
    <brk id="77" man="1"/>
  </rowBreak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25"/>
    <col customWidth="1" min="2" max="2" width="4.38"/>
    <col customWidth="1" min="3" max="3" width="8.25"/>
    <col customWidth="1" min="4" max="4" width="7.13"/>
    <col customWidth="1" min="5" max="5" width="15.63"/>
    <col customWidth="1" min="6" max="6" width="8.88"/>
    <col customWidth="1" min="7" max="7" width="6.38"/>
    <col customWidth="1" min="8" max="8" width="11.63"/>
    <col customWidth="1" min="9" max="9" width="18.63"/>
    <col customWidth="1" min="10" max="10" width="4.5"/>
    <col customWidth="1" min="11" max="11" width="5.88"/>
    <col customWidth="1" min="12" max="12" width="4.75"/>
    <col customWidth="1" min="13" max="26" width="9.38"/>
  </cols>
  <sheetData>
    <row r="1" ht="13.5" customHeight="1">
      <c r="A1" s="227" t="s">
        <v>111</v>
      </c>
      <c r="B1" s="228" t="s">
        <v>112</v>
      </c>
      <c r="C1" s="229" t="s">
        <v>113</v>
      </c>
      <c r="D1" s="229" t="s">
        <v>114</v>
      </c>
      <c r="E1" s="23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</row>
    <row r="2" ht="13.5" customHeight="1">
      <c r="A2" s="232" t="s">
        <v>6626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COUNTIF(B13:B123,"T")</f>
        <v>0</v>
      </c>
    </row>
    <row r="3" ht="13.5" customHeight="1">
      <c r="A3" s="49"/>
      <c r="J3" s="235"/>
      <c r="K3" s="234" t="s">
        <v>54</v>
      </c>
      <c r="L3" s="228">
        <f>COUNTIF(B13:B123,"G")</f>
        <v>0</v>
      </c>
    </row>
    <row r="4" ht="13.5" customHeight="1">
      <c r="A4" s="50"/>
      <c r="B4" s="51"/>
      <c r="C4" s="51"/>
      <c r="D4" s="51"/>
      <c r="E4" s="51"/>
      <c r="F4" s="51"/>
      <c r="G4" s="51"/>
      <c r="H4" s="51"/>
      <c r="I4" s="51"/>
      <c r="J4" s="236"/>
      <c r="K4" s="234" t="s">
        <v>124</v>
      </c>
      <c r="L4" s="228">
        <f>COUNTIF(B13:B123,"E")</f>
        <v>1</v>
      </c>
    </row>
    <row r="5" ht="13.5" customHeight="1">
      <c r="A5" s="237" t="s">
        <v>421</v>
      </c>
      <c r="B5" s="238"/>
      <c r="C5" s="238"/>
      <c r="D5" s="239"/>
      <c r="E5" s="240" t="s">
        <v>422</v>
      </c>
      <c r="F5" s="241" t="s">
        <v>131</v>
      </c>
      <c r="G5" s="242">
        <v>75013.0</v>
      </c>
      <c r="H5" s="241"/>
      <c r="I5" s="241"/>
      <c r="J5" s="242" t="str">
        <f>J12+J23+J34+J50+J60+J71+J81+J92+J102+J113</f>
        <v>#VALUE!</v>
      </c>
      <c r="K5" s="243"/>
      <c r="L5" s="244" t="s">
        <v>100</v>
      </c>
    </row>
    <row r="6" ht="13.5" customHeight="1">
      <c r="A6" s="246"/>
      <c r="B6" s="228"/>
      <c r="C6" s="229" t="s">
        <v>423</v>
      </c>
      <c r="D6" s="229" t="s">
        <v>424</v>
      </c>
      <c r="E6" s="230" t="s">
        <v>425</v>
      </c>
      <c r="F6" s="229" t="s">
        <v>426</v>
      </c>
      <c r="G6" s="228">
        <v>75002.0</v>
      </c>
      <c r="H6" s="229" t="s">
        <v>427</v>
      </c>
      <c r="I6" s="247" t="s">
        <v>428</v>
      </c>
      <c r="J6" s="248" t="s">
        <v>58</v>
      </c>
      <c r="K6" s="229"/>
      <c r="L6" s="228" t="s">
        <v>100</v>
      </c>
    </row>
    <row r="7" ht="13.5" customHeight="1">
      <c r="A7" s="227"/>
      <c r="B7" s="228"/>
      <c r="C7" s="229" t="s">
        <v>429</v>
      </c>
      <c r="D7" s="229" t="s">
        <v>430</v>
      </c>
      <c r="E7" s="230" t="s">
        <v>431</v>
      </c>
      <c r="F7" s="229" t="s">
        <v>394</v>
      </c>
      <c r="G7" s="228">
        <v>75002.0</v>
      </c>
      <c r="H7" s="229" t="s">
        <v>432</v>
      </c>
      <c r="I7" s="247" t="s">
        <v>433</v>
      </c>
      <c r="J7" s="248" t="s">
        <v>60</v>
      </c>
      <c r="K7" s="227"/>
      <c r="L7" s="228" t="s">
        <v>100</v>
      </c>
    </row>
    <row r="8" ht="13.5" customHeight="1">
      <c r="A8" s="227"/>
      <c r="B8" s="228"/>
      <c r="C8" s="229" t="s">
        <v>434</v>
      </c>
      <c r="D8" s="229" t="s">
        <v>435</v>
      </c>
      <c r="E8" s="230" t="s">
        <v>436</v>
      </c>
      <c r="F8" s="229" t="s">
        <v>131</v>
      </c>
      <c r="G8" s="228">
        <v>75002.0</v>
      </c>
      <c r="H8" s="229" t="s">
        <v>437</v>
      </c>
      <c r="I8" s="247" t="s">
        <v>438</v>
      </c>
      <c r="J8" s="228" t="s">
        <v>62</v>
      </c>
      <c r="K8" s="229"/>
      <c r="L8" s="228" t="s">
        <v>100</v>
      </c>
    </row>
    <row r="9" ht="13.5" customHeight="1">
      <c r="A9" s="227" t="s">
        <v>439</v>
      </c>
      <c r="B9" s="228" t="s">
        <v>440</v>
      </c>
      <c r="C9" s="229" t="s">
        <v>441</v>
      </c>
      <c r="D9" s="229" t="s">
        <v>442</v>
      </c>
      <c r="E9" s="230" t="s">
        <v>443</v>
      </c>
      <c r="F9" s="229" t="s">
        <v>131</v>
      </c>
      <c r="G9" s="228">
        <v>75013.0</v>
      </c>
      <c r="H9" s="229" t="s">
        <v>444</v>
      </c>
      <c r="I9" s="229" t="s">
        <v>445</v>
      </c>
      <c r="J9" s="228" t="s">
        <v>64</v>
      </c>
      <c r="K9" s="229"/>
      <c r="L9" s="228" t="s">
        <v>100</v>
      </c>
    </row>
    <row r="10" ht="13.5" customHeight="1">
      <c r="A10" s="227"/>
      <c r="B10" s="228"/>
      <c r="C10" s="229"/>
      <c r="D10" s="229"/>
      <c r="E10" s="249"/>
      <c r="F10" s="229"/>
      <c r="G10" s="229"/>
      <c r="H10" s="229"/>
      <c r="I10" s="229"/>
      <c r="J10" s="228" t="s">
        <v>66</v>
      </c>
      <c r="K10" s="229"/>
      <c r="L10" s="228" t="s">
        <v>100</v>
      </c>
    </row>
    <row r="11" ht="13.5" customHeight="1">
      <c r="A11" s="403" t="s">
        <v>446</v>
      </c>
      <c r="B11" s="404" t="s">
        <v>412</v>
      </c>
      <c r="C11" s="405" t="s">
        <v>447</v>
      </c>
      <c r="D11" s="405" t="s">
        <v>448</v>
      </c>
      <c r="E11" s="406" t="s">
        <v>449</v>
      </c>
      <c r="F11" s="405" t="s">
        <v>131</v>
      </c>
      <c r="G11" s="404">
        <v>75002.0</v>
      </c>
      <c r="H11" s="405" t="s">
        <v>450</v>
      </c>
      <c r="I11" s="405" t="s">
        <v>451</v>
      </c>
      <c r="J11" s="404" t="s">
        <v>68</v>
      </c>
      <c r="K11" s="405"/>
      <c r="L11" s="404" t="s">
        <v>100</v>
      </c>
      <c r="M11" s="407"/>
      <c r="N11" s="407"/>
      <c r="O11" s="407"/>
      <c r="P11" s="407"/>
      <c r="Q11" s="407"/>
      <c r="R11" s="407"/>
      <c r="S11" s="407"/>
      <c r="T11" s="407"/>
      <c r="U11" s="407"/>
      <c r="V11" s="407"/>
      <c r="W11" s="407"/>
      <c r="X11" s="407"/>
      <c r="Y11" s="407"/>
      <c r="Z11" s="407"/>
    </row>
    <row r="12" ht="13.5" customHeight="1"/>
    <row r="13" ht="15.0" customHeight="1">
      <c r="A13" s="272" t="s">
        <v>122</v>
      </c>
      <c r="B13" s="47"/>
      <c r="C13" s="47"/>
      <c r="D13" s="47"/>
      <c r="E13" s="47"/>
      <c r="F13" s="47"/>
      <c r="G13" s="47"/>
      <c r="H13" s="47"/>
      <c r="I13" s="47"/>
      <c r="J13" s="233"/>
      <c r="K13" s="273" t="s">
        <v>123</v>
      </c>
      <c r="L13" s="274">
        <f>COUNTIF(B24:B102,"T")</f>
        <v>0</v>
      </c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ht="15.0" customHeight="1">
      <c r="A14" s="49"/>
      <c r="J14" s="235"/>
      <c r="K14" s="273" t="s">
        <v>54</v>
      </c>
      <c r="L14" s="274">
        <f>COUNTIF(B24:B102,"G")</f>
        <v>0</v>
      </c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ht="15.0" customHeight="1">
      <c r="A15" s="49"/>
      <c r="J15" s="235"/>
      <c r="K15" s="273" t="s">
        <v>124</v>
      </c>
      <c r="L15" s="274">
        <f>COUNTIF(B24:B102,"E")</f>
        <v>0</v>
      </c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ht="15.0" customHeight="1">
      <c r="A16" s="275" t="s">
        <v>729</v>
      </c>
      <c r="B16" s="238"/>
      <c r="C16" s="238"/>
      <c r="D16" s="239"/>
      <c r="E16" s="276" t="s">
        <v>730</v>
      </c>
      <c r="F16" s="277" t="s">
        <v>731</v>
      </c>
      <c r="G16" s="278">
        <v>75137.0</v>
      </c>
      <c r="H16" s="279"/>
      <c r="I16" s="229"/>
      <c r="J16" s="274" t="str">
        <f>J23+J33+J43+J53+J63+J73+J83+J93</f>
        <v>#VALUE!</v>
      </c>
      <c r="K16" s="229" t="s">
        <v>125</v>
      </c>
      <c r="L16" s="280" t="s">
        <v>100</v>
      </c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ht="13.5" customHeight="1">
      <c r="A17" s="80"/>
      <c r="B17" s="274"/>
      <c r="C17" s="277" t="s">
        <v>470</v>
      </c>
      <c r="D17" s="277" t="s">
        <v>732</v>
      </c>
      <c r="E17" s="281" t="s">
        <v>733</v>
      </c>
      <c r="F17" s="277" t="s">
        <v>731</v>
      </c>
      <c r="G17" s="278">
        <v>75137.0</v>
      </c>
      <c r="H17" s="277" t="s">
        <v>734</v>
      </c>
      <c r="I17" s="277" t="s">
        <v>735</v>
      </c>
      <c r="J17" s="81" t="s">
        <v>58</v>
      </c>
      <c r="K17" s="229"/>
      <c r="L17" s="228" t="s">
        <v>100</v>
      </c>
      <c r="M17" s="271"/>
      <c r="N17" s="271"/>
      <c r="O17" s="271"/>
      <c r="P17" s="271"/>
      <c r="Q17" s="408" t="str">
        <f t="shared" ref="Q17:Q19" si="1">I17</f>
        <v>Mark@RomneyLawFirm.com</v>
      </c>
      <c r="R17" s="271"/>
      <c r="S17" s="271"/>
      <c r="T17" s="271"/>
      <c r="U17" s="271"/>
      <c r="V17" s="271"/>
      <c r="W17" s="271"/>
      <c r="X17" s="271"/>
      <c r="Y17" s="271"/>
      <c r="Z17" s="271"/>
    </row>
    <row r="18" ht="12.75" customHeight="1">
      <c r="A18" s="282"/>
      <c r="B18" s="274"/>
      <c r="C18" s="277" t="s">
        <v>736</v>
      </c>
      <c r="D18" s="277" t="s">
        <v>737</v>
      </c>
      <c r="E18" s="281" t="s">
        <v>738</v>
      </c>
      <c r="F18" s="277" t="s">
        <v>739</v>
      </c>
      <c r="G18" s="278">
        <v>75104.0</v>
      </c>
      <c r="H18" s="277" t="s">
        <v>740</v>
      </c>
      <c r="I18" s="277" t="s">
        <v>741</v>
      </c>
      <c r="J18" s="81" t="s">
        <v>60</v>
      </c>
      <c r="K18" s="229"/>
      <c r="L18" s="228" t="s">
        <v>100</v>
      </c>
      <c r="M18" s="271"/>
      <c r="N18" s="271"/>
      <c r="O18" s="271"/>
      <c r="P18" s="271"/>
      <c r="Q18" s="408" t="str">
        <f t="shared" si="1"/>
        <v>JustAskDave1@yahoo.com</v>
      </c>
      <c r="R18" s="271"/>
      <c r="S18" s="271"/>
      <c r="T18" s="271"/>
      <c r="U18" s="271"/>
      <c r="V18" s="271"/>
      <c r="W18" s="271"/>
      <c r="X18" s="271"/>
      <c r="Y18" s="271"/>
      <c r="Z18" s="271"/>
    </row>
    <row r="19" ht="26.25" customHeight="1">
      <c r="A19" s="282"/>
      <c r="B19" s="274"/>
      <c r="C19" s="277" t="s">
        <v>742</v>
      </c>
      <c r="D19" s="277" t="s">
        <v>743</v>
      </c>
      <c r="E19" s="281" t="s">
        <v>744</v>
      </c>
      <c r="F19" s="277" t="s">
        <v>311</v>
      </c>
      <c r="G19" s="278">
        <v>76065.0</v>
      </c>
      <c r="H19" s="277" t="s">
        <v>745</v>
      </c>
      <c r="I19" s="277" t="s">
        <v>746</v>
      </c>
      <c r="J19" s="274" t="s">
        <v>62</v>
      </c>
      <c r="K19" s="229"/>
      <c r="L19" s="228" t="s">
        <v>100</v>
      </c>
      <c r="M19" s="271"/>
      <c r="N19" s="271"/>
      <c r="O19" s="271"/>
      <c r="P19" s="271"/>
      <c r="Q19" s="408" t="str">
        <f t="shared" si="1"/>
        <v>CaptainQWYX@gmail.com</v>
      </c>
      <c r="R19" s="271"/>
      <c r="S19" s="271"/>
      <c r="T19" s="271"/>
      <c r="U19" s="271"/>
      <c r="V19" s="271"/>
      <c r="W19" s="271"/>
      <c r="X19" s="271"/>
      <c r="Y19" s="271"/>
      <c r="Z19" s="271"/>
    </row>
    <row r="20" ht="13.5" customHeight="1">
      <c r="A20" s="282"/>
      <c r="B20" s="274"/>
      <c r="C20" s="229"/>
      <c r="D20" s="229"/>
      <c r="E20" s="276"/>
      <c r="F20" s="229"/>
      <c r="G20" s="229"/>
      <c r="H20" s="229"/>
      <c r="I20" s="229"/>
      <c r="J20" s="274" t="s">
        <v>64</v>
      </c>
      <c r="K20" s="229"/>
      <c r="L20" s="228" t="s">
        <v>100</v>
      </c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ht="15.0" customHeight="1">
      <c r="A21" s="282" t="s">
        <v>6627</v>
      </c>
      <c r="B21" s="274"/>
      <c r="C21" s="283" t="s">
        <v>747</v>
      </c>
      <c r="D21" s="283" t="s">
        <v>748</v>
      </c>
      <c r="E21" s="276"/>
      <c r="F21" s="277" t="s">
        <v>525</v>
      </c>
      <c r="G21" s="284" t="s">
        <v>749</v>
      </c>
      <c r="H21" s="283" t="s">
        <v>750</v>
      </c>
      <c r="I21" s="277" t="s">
        <v>751</v>
      </c>
      <c r="J21" s="274" t="s">
        <v>66</v>
      </c>
      <c r="K21" s="229"/>
      <c r="L21" s="228" t="s">
        <v>100</v>
      </c>
      <c r="M21" s="271" t="s">
        <v>6627</v>
      </c>
      <c r="N21" s="271" t="s">
        <v>6628</v>
      </c>
      <c r="O21" s="271" t="s">
        <v>6629</v>
      </c>
      <c r="P21" s="271" t="s">
        <v>6630</v>
      </c>
      <c r="Q21" s="271" t="s">
        <v>6631</v>
      </c>
      <c r="R21" s="271"/>
      <c r="S21" s="271"/>
      <c r="T21" s="271"/>
      <c r="U21" s="271"/>
      <c r="V21" s="271"/>
      <c r="W21" s="271"/>
      <c r="X21" s="271"/>
      <c r="Y21" s="271"/>
      <c r="Z21" s="271"/>
    </row>
    <row r="22" ht="13.5" customHeight="1">
      <c r="A22" s="282"/>
      <c r="B22" s="274"/>
      <c r="C22" s="229"/>
      <c r="D22" s="229"/>
      <c r="E22" s="276"/>
      <c r="F22" s="229"/>
      <c r="G22" s="229"/>
      <c r="H22" s="229"/>
      <c r="I22" s="229"/>
      <c r="J22" s="274" t="s">
        <v>68</v>
      </c>
      <c r="K22" s="265"/>
      <c r="L22" s="228" t="s">
        <v>100</v>
      </c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</row>
    <row r="23" ht="13.5" customHeight="1"/>
    <row r="24" ht="15.0" customHeight="1">
      <c r="A24" s="272" t="s">
        <v>122</v>
      </c>
      <c r="B24" s="47"/>
      <c r="C24" s="47"/>
      <c r="D24" s="47"/>
      <c r="E24" s="47"/>
      <c r="F24" s="47"/>
      <c r="G24" s="47"/>
      <c r="H24" s="47"/>
      <c r="I24" s="47"/>
      <c r="J24" s="233"/>
      <c r="K24" s="273" t="s">
        <v>123</v>
      </c>
      <c r="L24" s="274">
        <f>COUNTIF(B41:B43,"T")</f>
        <v>0</v>
      </c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</row>
    <row r="25" ht="15.0" customHeight="1">
      <c r="A25" s="49"/>
      <c r="J25" s="235"/>
      <c r="K25" s="273" t="s">
        <v>54</v>
      </c>
      <c r="L25" s="274">
        <f>COUNTIF(B41:B43,"G")</f>
        <v>0</v>
      </c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ht="15.0" customHeight="1">
      <c r="A26" s="49"/>
      <c r="J26" s="235"/>
      <c r="K26" s="273" t="s">
        <v>124</v>
      </c>
      <c r="L26" s="274">
        <f>COUNTIF(B41:B43,"E")</f>
        <v>0</v>
      </c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ht="15.0" customHeight="1">
      <c r="A27" s="275" t="s">
        <v>901</v>
      </c>
      <c r="B27" s="238"/>
      <c r="C27" s="238"/>
      <c r="D27" s="239"/>
      <c r="E27" s="298" t="s">
        <v>902</v>
      </c>
      <c r="F27" s="279" t="s">
        <v>38</v>
      </c>
      <c r="G27" s="274">
        <v>75218.0</v>
      </c>
      <c r="H27" s="279"/>
      <c r="I27" s="299"/>
      <c r="J27" s="81" t="str">
        <f>J34+J44+J54+J64+J74+J84+J94+J105+J115+J126</f>
        <v>#VALUE!</v>
      </c>
      <c r="K27" s="254" t="s">
        <v>125</v>
      </c>
      <c r="L27" s="280" t="s">
        <v>100</v>
      </c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3.5" customHeight="1">
      <c r="A28" s="297"/>
      <c r="B28" s="274"/>
      <c r="C28" s="229" t="s">
        <v>903</v>
      </c>
      <c r="D28" s="229" t="s">
        <v>904</v>
      </c>
      <c r="E28" s="270" t="s">
        <v>905</v>
      </c>
      <c r="F28" s="229" t="s">
        <v>906</v>
      </c>
      <c r="G28" s="228">
        <v>75182.0</v>
      </c>
      <c r="H28" s="229" t="s">
        <v>907</v>
      </c>
      <c r="I28" s="229" t="s">
        <v>908</v>
      </c>
      <c r="J28" s="81" t="s">
        <v>58</v>
      </c>
      <c r="K28" s="229"/>
      <c r="L28" s="228" t="s">
        <v>100</v>
      </c>
      <c r="M28" s="271"/>
      <c r="N28" s="271"/>
      <c r="O28" s="271"/>
      <c r="P28" s="271"/>
      <c r="Q28" s="408" t="str">
        <f t="shared" ref="Q28:Q30" si="2">I28</f>
        <v>db1Larsen@aol.com</v>
      </c>
      <c r="R28" s="271"/>
      <c r="S28" s="271"/>
      <c r="T28" s="271"/>
      <c r="U28" s="271"/>
      <c r="V28" s="271"/>
      <c r="W28" s="271"/>
      <c r="X28" s="271"/>
      <c r="Y28" s="271"/>
      <c r="Z28" s="271"/>
    </row>
    <row r="29" ht="30.75" customHeight="1">
      <c r="A29" s="279"/>
      <c r="B29" s="274"/>
      <c r="C29" s="279" t="s">
        <v>909</v>
      </c>
      <c r="D29" s="279" t="s">
        <v>893</v>
      </c>
      <c r="E29" s="270" t="s">
        <v>910</v>
      </c>
      <c r="F29" s="229" t="s">
        <v>38</v>
      </c>
      <c r="G29" s="228">
        <v>75220.0</v>
      </c>
      <c r="H29" s="229" t="s">
        <v>911</v>
      </c>
      <c r="I29" s="229" t="s">
        <v>912</v>
      </c>
      <c r="J29" s="81" t="s">
        <v>60</v>
      </c>
      <c r="K29" s="229"/>
      <c r="L29" s="228" t="s">
        <v>100</v>
      </c>
      <c r="M29" s="271"/>
      <c r="N29" s="271"/>
      <c r="O29" s="271"/>
      <c r="P29" s="271"/>
      <c r="Q29" s="408" t="str">
        <f t="shared" si="2"/>
        <v>TedAsay@sbcGlobal.net</v>
      </c>
      <c r="R29" s="271"/>
      <c r="S29" s="271"/>
      <c r="T29" s="271"/>
      <c r="U29" s="271"/>
      <c r="V29" s="271"/>
      <c r="W29" s="271"/>
      <c r="X29" s="271"/>
      <c r="Y29" s="271"/>
      <c r="Z29" s="271"/>
    </row>
    <row r="30" ht="15.0" customHeight="1">
      <c r="A30" s="279"/>
      <c r="B30" s="274"/>
      <c r="C30" s="279" t="s">
        <v>913</v>
      </c>
      <c r="D30" s="279" t="s">
        <v>914</v>
      </c>
      <c r="E30" s="270" t="s">
        <v>915</v>
      </c>
      <c r="F30" s="229" t="s">
        <v>916</v>
      </c>
      <c r="G30" s="228">
        <v>75026.0</v>
      </c>
      <c r="H30" s="279" t="s">
        <v>917</v>
      </c>
      <c r="I30" s="229" t="s">
        <v>918</v>
      </c>
      <c r="J30" s="274" t="s">
        <v>62</v>
      </c>
      <c r="K30" s="229"/>
      <c r="L30" s="228" t="s">
        <v>100</v>
      </c>
      <c r="M30" s="271"/>
      <c r="N30" s="271"/>
      <c r="O30" s="271"/>
      <c r="P30" s="271"/>
      <c r="Q30" s="408" t="str">
        <f t="shared" si="2"/>
        <v>JackTheBoxMan@gmail.com</v>
      </c>
      <c r="R30" s="271"/>
      <c r="S30" s="271"/>
      <c r="T30" s="271"/>
      <c r="U30" s="271"/>
      <c r="V30" s="271"/>
      <c r="W30" s="271"/>
      <c r="X30" s="271"/>
      <c r="Y30" s="271"/>
      <c r="Z30" s="271"/>
    </row>
    <row r="31" ht="13.5" customHeight="1">
      <c r="A31" s="279"/>
      <c r="B31" s="274"/>
      <c r="C31" s="229"/>
      <c r="D31" s="229"/>
      <c r="E31" s="298"/>
      <c r="F31" s="229"/>
      <c r="G31" s="229"/>
      <c r="H31" s="229"/>
      <c r="I31" s="229"/>
      <c r="J31" s="274" t="s">
        <v>64</v>
      </c>
      <c r="K31" s="229"/>
      <c r="L31" s="228" t="s">
        <v>100</v>
      </c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3.5" customHeight="1">
      <c r="A32" s="279"/>
      <c r="B32" s="274"/>
      <c r="C32" s="229"/>
      <c r="D32" s="229"/>
      <c r="E32" s="298"/>
      <c r="F32" s="229"/>
      <c r="G32" s="229"/>
      <c r="H32" s="229"/>
      <c r="I32" s="229"/>
      <c r="J32" s="274" t="s">
        <v>66</v>
      </c>
      <c r="K32" s="229"/>
      <c r="L32" s="228" t="s">
        <v>100</v>
      </c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ht="15.0" customHeight="1">
      <c r="A33" s="279"/>
      <c r="B33" s="274"/>
      <c r="C33" s="279" t="s">
        <v>913</v>
      </c>
      <c r="D33" s="279" t="s">
        <v>914</v>
      </c>
      <c r="E33" s="298" t="s">
        <v>915</v>
      </c>
      <c r="F33" s="229" t="s">
        <v>916</v>
      </c>
      <c r="G33" s="228">
        <v>75026.0</v>
      </c>
      <c r="H33" s="279" t="s">
        <v>917</v>
      </c>
      <c r="I33" s="229" t="s">
        <v>918</v>
      </c>
      <c r="J33" s="274" t="s">
        <v>68</v>
      </c>
      <c r="K33" s="265"/>
      <c r="L33" s="228" t="s">
        <v>100</v>
      </c>
      <c r="M33" s="271" t="s">
        <v>6632</v>
      </c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13.5" customHeight="1"/>
    <row r="35" ht="15.0" customHeight="1">
      <c r="A35" s="302" t="s">
        <v>1113</v>
      </c>
      <c r="B35" s="47"/>
      <c r="C35" s="47"/>
      <c r="D35" s="47"/>
      <c r="E35" s="47"/>
      <c r="F35" s="47"/>
      <c r="G35" s="47"/>
      <c r="H35" s="47"/>
      <c r="I35" s="47"/>
      <c r="J35" s="233"/>
      <c r="K35" s="273" t="s">
        <v>123</v>
      </c>
      <c r="L35" s="274">
        <f>COUNTIF(B46:B140,"T")</f>
        <v>0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15.0" customHeight="1">
      <c r="J36" s="235"/>
      <c r="K36" s="273" t="s">
        <v>54</v>
      </c>
      <c r="L36" s="274">
        <f>COUNTIF(B46:B140,"G")</f>
        <v>0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ht="15.0" customHeight="1">
      <c r="A37" s="51"/>
      <c r="B37" s="51"/>
      <c r="C37" s="51"/>
      <c r="D37" s="51"/>
      <c r="E37" s="51"/>
      <c r="F37" s="51"/>
      <c r="G37" s="51"/>
      <c r="H37" s="51"/>
      <c r="I37" s="51"/>
      <c r="J37" s="236"/>
      <c r="K37" s="273" t="s">
        <v>124</v>
      </c>
      <c r="L37" s="274">
        <f>COUNTIF(B46:B140,"E")</f>
        <v>1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ht="15.0" customHeight="1">
      <c r="A38" s="303" t="s">
        <v>1114</v>
      </c>
      <c r="B38" s="238"/>
      <c r="C38" s="238"/>
      <c r="D38" s="239"/>
      <c r="E38" s="298" t="s">
        <v>1115</v>
      </c>
      <c r="F38" s="228"/>
      <c r="G38" s="229"/>
      <c r="H38" s="279"/>
      <c r="I38" s="229"/>
      <c r="J38" s="280">
        <f>J45+J56+J68+J79+J89+J100+J111+J131</f>
        <v>0</v>
      </c>
      <c r="K38" s="304" t="s">
        <v>125</v>
      </c>
      <c r="L38" s="280" t="s">
        <v>100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ht="13.5" customHeight="1">
      <c r="A39" s="297"/>
      <c r="B39" s="274"/>
      <c r="C39" s="277" t="s">
        <v>1116</v>
      </c>
      <c r="D39" s="283" t="s">
        <v>1117</v>
      </c>
      <c r="E39" s="287" t="s">
        <v>1118</v>
      </c>
      <c r="F39" s="283" t="s">
        <v>132</v>
      </c>
      <c r="G39" s="284">
        <v>75035.0</v>
      </c>
      <c r="H39" s="277" t="s">
        <v>1119</v>
      </c>
      <c r="I39" s="255" t="s">
        <v>1120</v>
      </c>
      <c r="J39" s="81" t="s">
        <v>58</v>
      </c>
      <c r="K39" s="229"/>
      <c r="L39" s="228" t="s">
        <v>100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ht="13.5" customHeight="1">
      <c r="A40" s="279"/>
      <c r="B40" s="274"/>
      <c r="C40" s="277" t="s">
        <v>1121</v>
      </c>
      <c r="D40" s="283" t="s">
        <v>1122</v>
      </c>
      <c r="E40" s="287" t="s">
        <v>1123</v>
      </c>
      <c r="F40" s="283" t="s">
        <v>132</v>
      </c>
      <c r="G40" s="284">
        <v>75034.0</v>
      </c>
      <c r="H40" s="277" t="s">
        <v>1124</v>
      </c>
      <c r="I40" s="277" t="s">
        <v>1125</v>
      </c>
      <c r="J40" s="81" t="s">
        <v>60</v>
      </c>
      <c r="K40" s="229"/>
      <c r="L40" s="228" t="s">
        <v>100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ht="13.5" customHeight="1">
      <c r="A41" s="279"/>
      <c r="B41" s="274"/>
      <c r="C41" s="277" t="s">
        <v>1126</v>
      </c>
      <c r="D41" s="283" t="s">
        <v>1127</v>
      </c>
      <c r="E41" s="287" t="s">
        <v>1128</v>
      </c>
      <c r="F41" s="283" t="s">
        <v>132</v>
      </c>
      <c r="G41" s="284" t="s">
        <v>1129</v>
      </c>
      <c r="H41" s="277" t="s">
        <v>1130</v>
      </c>
      <c r="I41" s="277" t="s">
        <v>1131</v>
      </c>
      <c r="J41" s="274" t="s">
        <v>62</v>
      </c>
      <c r="K41" s="229"/>
      <c r="L41" s="228" t="s">
        <v>100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ht="13.5" customHeight="1">
      <c r="A42" s="279"/>
      <c r="B42" s="274"/>
      <c r="C42" s="229"/>
      <c r="D42" s="229"/>
      <c r="E42" s="298"/>
      <c r="F42" s="229"/>
      <c r="G42" s="229"/>
      <c r="H42" s="229"/>
      <c r="I42" s="229"/>
      <c r="J42" s="274" t="s">
        <v>64</v>
      </c>
      <c r="K42" s="229"/>
      <c r="L42" s="228" t="s">
        <v>100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ht="13.5" customHeight="1">
      <c r="A43" s="279"/>
      <c r="B43" s="274"/>
      <c r="C43" s="229"/>
      <c r="D43" s="229"/>
      <c r="E43" s="298"/>
      <c r="F43" s="229"/>
      <c r="G43" s="229"/>
      <c r="H43" s="229"/>
      <c r="I43" s="229"/>
      <c r="J43" s="274" t="s">
        <v>66</v>
      </c>
      <c r="K43" s="229"/>
      <c r="L43" s="228" t="s">
        <v>100</v>
      </c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ht="13.5" customHeight="1">
      <c r="A44" s="409" t="s">
        <v>1132</v>
      </c>
      <c r="B44" s="410"/>
      <c r="C44" s="409" t="s">
        <v>1133</v>
      </c>
      <c r="D44" s="409" t="s">
        <v>1134</v>
      </c>
      <c r="E44" s="411" t="s">
        <v>1135</v>
      </c>
      <c r="F44" s="409" t="s">
        <v>236</v>
      </c>
      <c r="G44" s="412">
        <v>75070.0</v>
      </c>
      <c r="H44" s="409" t="s">
        <v>1136</v>
      </c>
      <c r="I44" s="409" t="s">
        <v>1137</v>
      </c>
      <c r="J44" s="413" t="s">
        <v>68</v>
      </c>
      <c r="K44" s="414"/>
      <c r="L44" s="415" t="s">
        <v>100</v>
      </c>
      <c r="M44" s="416" t="s">
        <v>6633</v>
      </c>
      <c r="N44" s="416" t="s">
        <v>6634</v>
      </c>
      <c r="O44" s="416"/>
      <c r="P44" s="416"/>
      <c r="Q44" s="416"/>
      <c r="R44" s="416"/>
      <c r="S44" s="416"/>
      <c r="T44" s="416"/>
      <c r="U44" s="416"/>
      <c r="V44" s="416"/>
      <c r="W44" s="416"/>
      <c r="X44" s="416"/>
      <c r="Y44" s="416"/>
      <c r="Z44" s="416"/>
    </row>
    <row r="45" ht="13.5" customHeight="1"/>
    <row r="46" ht="15.0" customHeight="1">
      <c r="A46" s="232" t="s">
        <v>122</v>
      </c>
      <c r="B46" s="47"/>
      <c r="C46" s="47"/>
      <c r="D46" s="47"/>
      <c r="E46" s="47"/>
      <c r="F46" s="47"/>
      <c r="G46" s="47"/>
      <c r="H46" s="47"/>
      <c r="I46" s="47"/>
      <c r="J46" s="233"/>
      <c r="K46" s="234" t="s">
        <v>123</v>
      </c>
      <c r="L46" s="228">
        <f>COUNTIF(B57:B150,"T")</f>
        <v>0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15.0" customHeight="1">
      <c r="A47" s="49"/>
      <c r="J47" s="235"/>
      <c r="K47" s="234" t="s">
        <v>54</v>
      </c>
      <c r="L47" s="228">
        <f>COUNTIF(B57:B150,"G")</f>
        <v>0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5.0" customHeight="1">
      <c r="A48" s="49"/>
      <c r="J48" s="235"/>
      <c r="K48" s="234" t="s">
        <v>124</v>
      </c>
      <c r="L48" s="228">
        <f>COUNTIF(B57:B150,"E")</f>
        <v>1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15.0" customHeight="1">
      <c r="A49" s="275" t="s">
        <v>1361</v>
      </c>
      <c r="B49" s="238"/>
      <c r="C49" s="238"/>
      <c r="D49" s="239"/>
      <c r="E49" s="266" t="s">
        <v>1362</v>
      </c>
      <c r="F49" s="277" t="s">
        <v>133</v>
      </c>
      <c r="G49" s="278">
        <v>75032.0</v>
      </c>
      <c r="H49" s="277"/>
      <c r="I49" s="308"/>
      <c r="J49" s="228" t="str">
        <f>J56+J66+J75+J85+J95+J105+J115+J125+J135</f>
        <v>#VALUE!</v>
      </c>
      <c r="K49" s="304" t="s">
        <v>125</v>
      </c>
      <c r="L49" s="280" t="s">
        <v>100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39.0" customHeight="1">
      <c r="A50" s="265"/>
      <c r="B50" s="229"/>
      <c r="C50" s="277" t="s">
        <v>1363</v>
      </c>
      <c r="D50" s="281" t="s">
        <v>748</v>
      </c>
      <c r="E50" s="277" t="s">
        <v>1364</v>
      </c>
      <c r="F50" s="309" t="s">
        <v>1365</v>
      </c>
      <c r="G50" s="278">
        <v>75087.0</v>
      </c>
      <c r="H50" s="277" t="s">
        <v>1366</v>
      </c>
      <c r="I50" s="277" t="s">
        <v>1367</v>
      </c>
      <c r="J50" s="248" t="s">
        <v>58</v>
      </c>
      <c r="K50" s="229"/>
      <c r="L50" s="228" t="s">
        <v>100</v>
      </c>
      <c r="M50" s="231"/>
      <c r="N50" s="231"/>
      <c r="O50" s="231"/>
      <c r="P50" s="231"/>
      <c r="Q50" s="408" t="str">
        <f t="shared" ref="Q50:Q52" si="3">I50</f>
        <v>Dar.Smith@verizon.net</v>
      </c>
      <c r="R50" s="231"/>
      <c r="S50" s="231"/>
      <c r="T50" s="231"/>
      <c r="U50" s="231"/>
      <c r="V50" s="231"/>
      <c r="W50" s="231"/>
      <c r="X50" s="231"/>
      <c r="Y50" s="231"/>
      <c r="Z50" s="231"/>
    </row>
    <row r="51" ht="26.25" customHeight="1">
      <c r="A51" s="229"/>
      <c r="B51" s="229"/>
      <c r="C51" s="277" t="s">
        <v>1368</v>
      </c>
      <c r="D51" s="281" t="s">
        <v>1369</v>
      </c>
      <c r="E51" s="277" t="s">
        <v>1370</v>
      </c>
      <c r="F51" s="309" t="s">
        <v>133</v>
      </c>
      <c r="G51" s="278">
        <v>75032.0</v>
      </c>
      <c r="H51" s="277" t="s">
        <v>1371</v>
      </c>
      <c r="I51" s="277" t="s">
        <v>1372</v>
      </c>
      <c r="J51" s="248" t="s">
        <v>60</v>
      </c>
      <c r="K51" s="229"/>
      <c r="L51" s="228" t="s">
        <v>100</v>
      </c>
      <c r="M51" s="231"/>
      <c r="N51" s="231"/>
      <c r="O51" s="231"/>
      <c r="P51" s="231"/>
      <c r="Q51" s="408" t="str">
        <f t="shared" si="3"/>
        <v>Ethatcher@HeathTx.com</v>
      </c>
      <c r="R51" s="231"/>
      <c r="S51" s="231"/>
      <c r="T51" s="231"/>
      <c r="U51" s="231"/>
      <c r="V51" s="231"/>
      <c r="W51" s="231"/>
      <c r="X51" s="231"/>
      <c r="Y51" s="231"/>
      <c r="Z51" s="231"/>
    </row>
    <row r="52" ht="26.25" customHeight="1">
      <c r="A52" s="229"/>
      <c r="B52" s="229"/>
      <c r="C52" s="277" t="s">
        <v>903</v>
      </c>
      <c r="D52" s="281" t="s">
        <v>1373</v>
      </c>
      <c r="E52" s="277" t="s">
        <v>1374</v>
      </c>
      <c r="F52" s="309" t="s">
        <v>1375</v>
      </c>
      <c r="G52" s="278">
        <v>75089.0</v>
      </c>
      <c r="H52" s="277" t="s">
        <v>1376</v>
      </c>
      <c r="I52" s="277" t="s">
        <v>1377</v>
      </c>
      <c r="J52" s="228" t="s">
        <v>62</v>
      </c>
      <c r="K52" s="229"/>
      <c r="L52" s="228" t="s">
        <v>100</v>
      </c>
      <c r="M52" s="231"/>
      <c r="N52" s="231"/>
      <c r="O52" s="231"/>
      <c r="P52" s="231"/>
      <c r="Q52" s="408" t="str">
        <f t="shared" si="3"/>
        <v>Shirley2@airmail.net</v>
      </c>
      <c r="R52" s="231"/>
      <c r="S52" s="231"/>
      <c r="T52" s="231"/>
      <c r="U52" s="231"/>
      <c r="V52" s="231"/>
      <c r="W52" s="231"/>
      <c r="X52" s="231"/>
      <c r="Y52" s="231"/>
      <c r="Z52" s="231"/>
    </row>
    <row r="53" ht="12.75" customHeight="1">
      <c r="A53" s="229"/>
      <c r="B53" s="229"/>
      <c r="C53" s="277" t="s">
        <v>1378</v>
      </c>
      <c r="D53" s="281" t="s">
        <v>1379</v>
      </c>
      <c r="E53" s="277" t="s">
        <v>1380</v>
      </c>
      <c r="F53" s="309" t="s">
        <v>133</v>
      </c>
      <c r="G53" s="278">
        <v>75032.0</v>
      </c>
      <c r="H53" s="277" t="s">
        <v>1381</v>
      </c>
      <c r="I53" s="277" t="s">
        <v>1382</v>
      </c>
      <c r="J53" s="228" t="s">
        <v>64</v>
      </c>
      <c r="K53" s="229"/>
      <c r="L53" s="228" t="s">
        <v>100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13.5" customHeight="1">
      <c r="A54" s="229"/>
      <c r="B54" s="229"/>
      <c r="C54" s="229"/>
      <c r="D54" s="229"/>
      <c r="E54" s="266"/>
      <c r="F54" s="229"/>
      <c r="G54" s="229"/>
      <c r="H54" s="229"/>
      <c r="I54" s="229"/>
      <c r="J54" s="228" t="s">
        <v>66</v>
      </c>
      <c r="K54" s="229"/>
      <c r="L54" s="228" t="s">
        <v>100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3.5" customHeight="1">
      <c r="A55" s="229"/>
      <c r="B55" s="229"/>
      <c r="C55" s="229"/>
      <c r="D55" s="229"/>
      <c r="E55" s="266"/>
      <c r="F55" s="229"/>
      <c r="G55" s="229"/>
      <c r="H55" s="229"/>
      <c r="I55" s="229"/>
      <c r="J55" s="228" t="s">
        <v>68</v>
      </c>
      <c r="K55" s="265"/>
      <c r="L55" s="228" t="s">
        <v>100</v>
      </c>
      <c r="M55" s="231" t="s">
        <v>6627</v>
      </c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3.5" customHeight="1"/>
    <row r="57" ht="15.0" customHeight="1">
      <c r="A57" s="272" t="s">
        <v>1522</v>
      </c>
      <c r="B57" s="47"/>
      <c r="C57" s="47"/>
      <c r="D57" s="47"/>
      <c r="E57" s="47"/>
      <c r="F57" s="47"/>
      <c r="G57" s="47"/>
      <c r="H57" s="47"/>
      <c r="I57" s="47"/>
      <c r="J57" s="233"/>
      <c r="K57" s="273" t="s">
        <v>123</v>
      </c>
      <c r="L57" s="274">
        <f>COUNTIF(B68:B156,"T")</f>
        <v>0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ht="15.0" customHeight="1">
      <c r="A58" s="49"/>
      <c r="J58" s="235"/>
      <c r="K58" s="273" t="s">
        <v>54</v>
      </c>
      <c r="L58" s="274">
        <f>COUNTIF(B68:B156,"G")</f>
        <v>0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ht="15.0" customHeight="1">
      <c r="A59" s="50"/>
      <c r="B59" s="51"/>
      <c r="C59" s="51"/>
      <c r="D59" s="51"/>
      <c r="E59" s="51"/>
      <c r="F59" s="51"/>
      <c r="G59" s="51"/>
      <c r="H59" s="51"/>
      <c r="I59" s="51"/>
      <c r="J59" s="236"/>
      <c r="K59" s="273" t="s">
        <v>124</v>
      </c>
      <c r="L59" s="274">
        <f>COUNTIF(B68:B156,"E")</f>
        <v>1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ht="15.0" customHeight="1">
      <c r="A60" s="322" t="s">
        <v>1523</v>
      </c>
      <c r="B60" s="4"/>
      <c r="C60" s="4"/>
      <c r="D60" s="2"/>
      <c r="E60" s="298" t="s">
        <v>1342</v>
      </c>
      <c r="F60" s="274"/>
      <c r="G60" s="229"/>
      <c r="H60" s="279"/>
      <c r="I60" s="229"/>
      <c r="J60" s="280" t="str">
        <f>SUM(J67+J81+J92+J106+J119+J130+J141)</f>
        <v>#VALUE!</v>
      </c>
      <c r="K60" s="304" t="s">
        <v>125</v>
      </c>
      <c r="L60" s="280" t="s">
        <v>100</v>
      </c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</row>
    <row r="61" ht="28.5" customHeight="1">
      <c r="A61" s="279"/>
      <c r="B61" s="274"/>
      <c r="C61" s="229" t="s">
        <v>1524</v>
      </c>
      <c r="D61" s="229" t="s">
        <v>1525</v>
      </c>
      <c r="E61" s="276" t="s">
        <v>1526</v>
      </c>
      <c r="F61" s="279" t="s">
        <v>1527</v>
      </c>
      <c r="G61" s="229">
        <v>76227.0</v>
      </c>
      <c r="H61" s="229" t="s">
        <v>1528</v>
      </c>
      <c r="I61" s="323" t="s">
        <v>1529</v>
      </c>
      <c r="J61" s="274" t="s">
        <v>60</v>
      </c>
      <c r="K61" s="229"/>
      <c r="L61" s="228" t="s">
        <v>100</v>
      </c>
      <c r="M61" s="271"/>
      <c r="N61" s="271"/>
      <c r="O61" s="271"/>
      <c r="P61" s="271"/>
      <c r="Q61" s="417" t="str">
        <f>I61</f>
        <v>Dfreeman@ShawneeTrailStake.com</v>
      </c>
      <c r="R61" s="271"/>
      <c r="S61" s="271"/>
      <c r="T61" s="271"/>
      <c r="U61" s="271"/>
      <c r="V61" s="271"/>
      <c r="W61" s="271"/>
      <c r="X61" s="271"/>
      <c r="Y61" s="271"/>
      <c r="Z61" s="271"/>
    </row>
    <row r="62" ht="15.0" customHeight="1">
      <c r="A62" s="279"/>
      <c r="B62" s="274"/>
      <c r="C62" s="229" t="s">
        <v>1530</v>
      </c>
      <c r="D62" s="229" t="s">
        <v>22</v>
      </c>
      <c r="E62" s="276" t="s">
        <v>1531</v>
      </c>
      <c r="F62" s="279" t="s">
        <v>134</v>
      </c>
      <c r="G62" s="229">
        <v>75068.0</v>
      </c>
      <c r="H62" s="279" t="s">
        <v>1532</v>
      </c>
      <c r="I62" s="324"/>
      <c r="J62" s="274" t="s">
        <v>58</v>
      </c>
      <c r="K62" s="229"/>
      <c r="L62" s="228" t="s">
        <v>100</v>
      </c>
      <c r="M62" s="291"/>
      <c r="N62" s="291"/>
      <c r="O62" s="291"/>
      <c r="P62" s="291"/>
      <c r="R62" s="291"/>
      <c r="S62" s="291"/>
      <c r="T62" s="291"/>
      <c r="U62" s="291"/>
      <c r="V62" s="291"/>
      <c r="W62" s="291"/>
      <c r="X62" s="291"/>
      <c r="Y62" s="291"/>
      <c r="Z62" s="291"/>
    </row>
    <row r="63" ht="27.0" customHeight="1">
      <c r="A63" s="279"/>
      <c r="B63" s="274"/>
      <c r="C63" s="229" t="s">
        <v>1533</v>
      </c>
      <c r="D63" s="229" t="s">
        <v>1534</v>
      </c>
      <c r="E63" s="298" t="s">
        <v>1535</v>
      </c>
      <c r="F63" s="279" t="s">
        <v>132</v>
      </c>
      <c r="G63" s="229">
        <v>75033.0</v>
      </c>
      <c r="H63" s="229" t="s">
        <v>1536</v>
      </c>
      <c r="I63" s="323" t="s">
        <v>1537</v>
      </c>
      <c r="J63" s="274" t="s">
        <v>62</v>
      </c>
      <c r="K63" s="229"/>
      <c r="L63" s="228" t="s">
        <v>100</v>
      </c>
      <c r="M63" s="271"/>
      <c r="N63" s="271"/>
      <c r="O63" s="271"/>
      <c r="P63" s="271"/>
      <c r="Q63" s="417" t="str">
        <f>I63</f>
        <v>Bryan@Tolberts.org</v>
      </c>
      <c r="R63" s="271"/>
      <c r="S63" s="271"/>
      <c r="T63" s="271"/>
      <c r="U63" s="271"/>
      <c r="V63" s="271"/>
      <c r="W63" s="271"/>
      <c r="X63" s="271"/>
      <c r="Y63" s="271"/>
      <c r="Z63" s="271"/>
    </row>
    <row r="64" ht="13.5" customHeight="1">
      <c r="A64" s="279"/>
      <c r="B64" s="274"/>
      <c r="C64" s="229"/>
      <c r="D64" s="229"/>
      <c r="E64" s="298"/>
      <c r="F64" s="279"/>
      <c r="G64" s="229"/>
      <c r="H64" s="279"/>
      <c r="I64" s="229"/>
      <c r="J64" s="274" t="s">
        <v>64</v>
      </c>
      <c r="K64" s="229"/>
      <c r="L64" s="228" t="s">
        <v>100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ht="13.5" customHeight="1">
      <c r="A65" s="279"/>
      <c r="B65" s="274"/>
      <c r="C65" s="229"/>
      <c r="D65" s="229"/>
      <c r="E65" s="298"/>
      <c r="F65" s="279"/>
      <c r="G65" s="229"/>
      <c r="H65" s="279"/>
      <c r="I65" s="229"/>
      <c r="J65" s="274" t="s">
        <v>66</v>
      </c>
      <c r="K65" s="229"/>
      <c r="L65" s="228" t="s">
        <v>100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ht="15.0" customHeight="1">
      <c r="A66" s="279"/>
      <c r="B66" s="274"/>
      <c r="C66" s="229"/>
      <c r="D66" s="229"/>
      <c r="E66" s="298"/>
      <c r="F66" s="279"/>
      <c r="G66" s="229"/>
      <c r="H66" s="279"/>
      <c r="I66" s="229"/>
      <c r="J66" s="274" t="s">
        <v>68</v>
      </c>
      <c r="K66" s="265"/>
      <c r="L66" s="228" t="s">
        <v>100</v>
      </c>
      <c r="M66" s="271" t="s">
        <v>6627</v>
      </c>
      <c r="N66" s="271" t="s">
        <v>970</v>
      </c>
      <c r="O66" s="271" t="s">
        <v>1691</v>
      </c>
      <c r="P66" s="271" t="s">
        <v>1693</v>
      </c>
      <c r="Q66" s="271" t="s">
        <v>1690</v>
      </c>
      <c r="R66" s="271" t="s">
        <v>6635</v>
      </c>
      <c r="S66" s="271"/>
      <c r="T66" s="271"/>
      <c r="U66" s="271"/>
      <c r="V66" s="271"/>
      <c r="W66" s="271"/>
      <c r="X66" s="271"/>
      <c r="Y66" s="271"/>
      <c r="Z66" s="271"/>
    </row>
    <row r="67" ht="13.5" customHeight="1"/>
    <row r="68" ht="15.0" customHeight="1">
      <c r="A68" s="232" t="s">
        <v>122</v>
      </c>
      <c r="B68" s="47"/>
      <c r="C68" s="47"/>
      <c r="D68" s="47"/>
      <c r="E68" s="47"/>
      <c r="F68" s="47"/>
      <c r="G68" s="47"/>
      <c r="H68" s="47"/>
      <c r="I68" s="47"/>
      <c r="J68" s="233"/>
      <c r="K68" s="234" t="s">
        <v>123</v>
      </c>
      <c r="L68" s="228">
        <f>COUNTIF(B79:B175,"T")</f>
        <v>0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15.0" customHeight="1">
      <c r="A69" s="49"/>
      <c r="J69" s="235"/>
      <c r="K69" s="234" t="s">
        <v>54</v>
      </c>
      <c r="L69" s="228">
        <f>COUNTIF(B80:B175,"G")</f>
        <v>0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15.0" customHeight="1">
      <c r="A70" s="49"/>
      <c r="J70" s="235"/>
      <c r="K70" s="234" t="s">
        <v>124</v>
      </c>
      <c r="L70" s="228">
        <f>COUNTIF(B81:B175,"E")</f>
        <v>1</v>
      </c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</row>
    <row r="71" ht="15.0" customHeight="1">
      <c r="A71" s="275" t="s">
        <v>1756</v>
      </c>
      <c r="B71" s="238"/>
      <c r="C71" s="238"/>
      <c r="D71" s="239"/>
      <c r="E71" s="266" t="s">
        <v>1757</v>
      </c>
      <c r="F71" s="229" t="s">
        <v>236</v>
      </c>
      <c r="G71" s="228">
        <v>75070.0</v>
      </c>
      <c r="H71" s="229"/>
      <c r="I71" s="299"/>
      <c r="J71" s="228" t="str">
        <f>J78+J94+J107+J120+J130+J144+J154+J165</f>
        <v>#VALUE!</v>
      </c>
      <c r="K71" s="304" t="s">
        <v>125</v>
      </c>
      <c r="L71" s="280" t="s">
        <v>100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12.75" customHeight="1">
      <c r="A72" s="265"/>
      <c r="B72" s="228"/>
      <c r="C72" s="229" t="s">
        <v>1758</v>
      </c>
      <c r="D72" s="229" t="s">
        <v>138</v>
      </c>
      <c r="E72" s="270" t="s">
        <v>1759</v>
      </c>
      <c r="F72" s="229" t="s">
        <v>236</v>
      </c>
      <c r="G72" s="228">
        <v>75071.0</v>
      </c>
      <c r="H72" s="229" t="s">
        <v>1760</v>
      </c>
      <c r="I72" s="229" t="s">
        <v>1761</v>
      </c>
      <c r="J72" s="248" t="s">
        <v>58</v>
      </c>
      <c r="K72" s="229"/>
      <c r="L72" s="228" t="s">
        <v>100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75" customHeight="1">
      <c r="A73" s="229"/>
      <c r="B73" s="228"/>
      <c r="C73" s="229" t="s">
        <v>1762</v>
      </c>
      <c r="D73" s="229" t="s">
        <v>1763</v>
      </c>
      <c r="E73" s="270" t="s">
        <v>1764</v>
      </c>
      <c r="F73" s="229" t="s">
        <v>236</v>
      </c>
      <c r="G73" s="228">
        <v>75070.0</v>
      </c>
      <c r="H73" s="229" t="s">
        <v>1765</v>
      </c>
      <c r="I73" s="229" t="s">
        <v>1766</v>
      </c>
      <c r="J73" s="248" t="s">
        <v>60</v>
      </c>
      <c r="K73" s="229"/>
      <c r="L73" s="228" t="s">
        <v>100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12.75" customHeight="1">
      <c r="A74" s="229"/>
      <c r="B74" s="228"/>
      <c r="C74" s="229" t="s">
        <v>1767</v>
      </c>
      <c r="D74" s="229" t="s">
        <v>1768</v>
      </c>
      <c r="E74" s="270" t="s">
        <v>1769</v>
      </c>
      <c r="F74" s="229" t="s">
        <v>236</v>
      </c>
      <c r="G74" s="228">
        <v>75070.0</v>
      </c>
      <c r="H74" s="229" t="s">
        <v>1770</v>
      </c>
      <c r="I74" s="229" t="s">
        <v>1771</v>
      </c>
      <c r="J74" s="228" t="s">
        <v>62</v>
      </c>
      <c r="K74" s="229"/>
      <c r="L74" s="228" t="s">
        <v>100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13.5" customHeight="1">
      <c r="A75" s="229"/>
      <c r="B75" s="228"/>
      <c r="C75" s="229"/>
      <c r="D75" s="229"/>
      <c r="E75" s="266"/>
      <c r="F75" s="229"/>
      <c r="G75" s="228"/>
      <c r="H75" s="229"/>
      <c r="I75" s="229"/>
      <c r="J75" s="228" t="s">
        <v>64</v>
      </c>
      <c r="K75" s="229"/>
      <c r="L75" s="228" t="s">
        <v>100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3.5" customHeight="1">
      <c r="A76" s="229"/>
      <c r="B76" s="228"/>
      <c r="C76" s="229"/>
      <c r="D76" s="229"/>
      <c r="E76" s="266"/>
      <c r="F76" s="229"/>
      <c r="G76" s="229"/>
      <c r="H76" s="229"/>
      <c r="I76" s="229"/>
      <c r="J76" s="228" t="s">
        <v>66</v>
      </c>
      <c r="K76" s="229"/>
      <c r="L76" s="228" t="s">
        <v>100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15.0" customHeight="1">
      <c r="A77" s="418" t="s">
        <v>238</v>
      </c>
      <c r="B77" s="419"/>
      <c r="C77" s="418" t="s">
        <v>1772</v>
      </c>
      <c r="D77" s="418" t="s">
        <v>1773</v>
      </c>
      <c r="E77" s="420" t="s">
        <v>1774</v>
      </c>
      <c r="F77" s="418" t="s">
        <v>236</v>
      </c>
      <c r="G77" s="419">
        <v>75071.0</v>
      </c>
      <c r="H77" s="418" t="s">
        <v>1775</v>
      </c>
      <c r="I77" s="418" t="s">
        <v>1776</v>
      </c>
      <c r="J77" s="419" t="s">
        <v>68</v>
      </c>
      <c r="K77" s="421" t="s">
        <v>1777</v>
      </c>
      <c r="L77" s="419" t="s">
        <v>100</v>
      </c>
      <c r="M77" s="422" t="s">
        <v>6636</v>
      </c>
      <c r="N77" s="422" t="s">
        <v>6637</v>
      </c>
      <c r="O77" s="422" t="s">
        <v>6638</v>
      </c>
      <c r="P77" s="422" t="s">
        <v>6639</v>
      </c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13.5" customHeight="1"/>
    <row r="79" ht="15.0" customHeight="1">
      <c r="A79" s="337" t="s">
        <v>1981</v>
      </c>
      <c r="B79" s="47"/>
      <c r="C79" s="47"/>
      <c r="D79" s="47"/>
      <c r="E79" s="47"/>
      <c r="F79" s="47"/>
      <c r="G79" s="47"/>
      <c r="H79" s="47"/>
      <c r="I79" s="47"/>
      <c r="J79" s="233"/>
      <c r="K79" s="234" t="s">
        <v>123</v>
      </c>
      <c r="L79" s="228">
        <f>COUNTIF(B90:B256,"T")</f>
        <v>0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5.0" customHeight="1">
      <c r="J80" s="235"/>
      <c r="K80" s="234" t="s">
        <v>54</v>
      </c>
      <c r="L80" s="228">
        <f>COUNTIF(B90:B256,"G")</f>
        <v>0</v>
      </c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</row>
    <row r="81" ht="15.0" customHeight="1">
      <c r="J81" s="235"/>
      <c r="K81" s="234" t="s">
        <v>124</v>
      </c>
      <c r="L81" s="228">
        <f>COUNTIF(B90:B256,"E")</f>
        <v>1</v>
      </c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</row>
    <row r="82" ht="15.0" customHeight="1">
      <c r="A82" s="275" t="s">
        <v>1982</v>
      </c>
      <c r="B82" s="238"/>
      <c r="C82" s="238"/>
      <c r="D82" s="239"/>
      <c r="E82" s="266" t="s">
        <v>1983</v>
      </c>
      <c r="F82" s="229" t="s">
        <v>136</v>
      </c>
      <c r="G82" s="228">
        <v>75075.0</v>
      </c>
      <c r="H82" s="229"/>
      <c r="I82" s="270"/>
      <c r="J82" s="228" t="str">
        <f>J89+J109+J124+J144+J160+J174+J190+J210+J229+J244</f>
        <v>#VALUE!</v>
      </c>
      <c r="K82" s="304" t="s">
        <v>125</v>
      </c>
      <c r="L82" s="280" t="s">
        <v>100</v>
      </c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</row>
    <row r="83" ht="12.75" customHeight="1">
      <c r="A83" s="265"/>
      <c r="B83" s="228"/>
      <c r="C83" s="229" t="s">
        <v>1984</v>
      </c>
      <c r="D83" s="229" t="s">
        <v>1985</v>
      </c>
      <c r="E83" s="270" t="s">
        <v>1986</v>
      </c>
      <c r="F83" s="229" t="s">
        <v>1987</v>
      </c>
      <c r="G83" s="228">
        <v>75094.0</v>
      </c>
      <c r="H83" s="229" t="s">
        <v>1988</v>
      </c>
      <c r="I83" s="229" t="s">
        <v>1989</v>
      </c>
      <c r="J83" s="248" t="s">
        <v>58</v>
      </c>
      <c r="K83" s="229"/>
      <c r="L83" s="228" t="s">
        <v>100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26.25" customHeight="1">
      <c r="A84" s="229"/>
      <c r="B84" s="228"/>
      <c r="C84" s="229" t="s">
        <v>1990</v>
      </c>
      <c r="D84" s="229" t="s">
        <v>1324</v>
      </c>
      <c r="E84" s="270" t="s">
        <v>1991</v>
      </c>
      <c r="F84" s="229" t="s">
        <v>136</v>
      </c>
      <c r="G84" s="228">
        <v>75023.0</v>
      </c>
      <c r="H84" s="229" t="s">
        <v>1992</v>
      </c>
      <c r="I84" s="229" t="s">
        <v>1993</v>
      </c>
      <c r="J84" s="248" t="s">
        <v>60</v>
      </c>
      <c r="K84" s="229"/>
      <c r="L84" s="228" t="s">
        <v>100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2.75" customHeight="1">
      <c r="A85" s="229"/>
      <c r="B85" s="228"/>
      <c r="C85" s="229" t="s">
        <v>1994</v>
      </c>
      <c r="D85" s="229" t="s">
        <v>1995</v>
      </c>
      <c r="E85" s="270" t="s">
        <v>1996</v>
      </c>
      <c r="F85" s="229" t="s">
        <v>136</v>
      </c>
      <c r="G85" s="228">
        <v>75025.0</v>
      </c>
      <c r="H85" s="229" t="s">
        <v>1997</v>
      </c>
      <c r="I85" s="229" t="s">
        <v>1998</v>
      </c>
      <c r="J85" s="228" t="s">
        <v>62</v>
      </c>
      <c r="K85" s="229"/>
      <c r="L85" s="228" t="s">
        <v>100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13.5" customHeight="1">
      <c r="A86" s="229"/>
      <c r="B86" s="228"/>
      <c r="C86" s="229"/>
      <c r="D86" s="229"/>
      <c r="E86" s="266"/>
      <c r="F86" s="229"/>
      <c r="G86" s="229"/>
      <c r="H86" s="229"/>
      <c r="I86" s="229"/>
      <c r="J86" s="228" t="s">
        <v>64</v>
      </c>
      <c r="K86" s="229"/>
      <c r="L86" s="228" t="s">
        <v>100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3.5" customHeight="1">
      <c r="A87" s="229"/>
      <c r="B87" s="228"/>
      <c r="C87" s="229"/>
      <c r="D87" s="229"/>
      <c r="E87" s="266"/>
      <c r="F87" s="229"/>
      <c r="G87" s="229"/>
      <c r="H87" s="229"/>
      <c r="I87" s="229"/>
      <c r="J87" s="228" t="s">
        <v>66</v>
      </c>
      <c r="K87" s="229"/>
      <c r="L87" s="228" t="s">
        <v>100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27.75" customHeight="1">
      <c r="A88" s="229" t="s">
        <v>1999</v>
      </c>
      <c r="B88" s="228"/>
      <c r="C88" s="229" t="s">
        <v>2000</v>
      </c>
      <c r="D88" s="229" t="s">
        <v>2001</v>
      </c>
      <c r="E88" s="266" t="s">
        <v>2002</v>
      </c>
      <c r="F88" s="229" t="s">
        <v>136</v>
      </c>
      <c r="G88" s="228">
        <v>75025.0</v>
      </c>
      <c r="H88" s="229" t="s">
        <v>6640</v>
      </c>
      <c r="I88" s="229" t="s">
        <v>2003</v>
      </c>
      <c r="J88" s="228" t="s">
        <v>68</v>
      </c>
      <c r="K88" s="265"/>
      <c r="L88" s="228" t="s">
        <v>100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3.5" customHeight="1"/>
    <row r="90" ht="15.0" customHeight="1">
      <c r="A90" s="272" t="s">
        <v>1522</v>
      </c>
      <c r="B90" s="47"/>
      <c r="C90" s="47"/>
      <c r="D90" s="47"/>
      <c r="E90" s="47"/>
      <c r="F90" s="47"/>
      <c r="G90" s="47"/>
      <c r="H90" s="47"/>
      <c r="I90" s="47"/>
      <c r="J90" s="233"/>
      <c r="K90" s="234" t="s">
        <v>123</v>
      </c>
      <c r="L90" s="228">
        <f>COUNTIF(B101:B189,"T")</f>
        <v>0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15.0" customHeight="1">
      <c r="A91" s="49"/>
      <c r="J91" s="235"/>
      <c r="K91" s="234" t="s">
        <v>54</v>
      </c>
      <c r="L91" s="228">
        <f>COUNTIF(B101:B189,"G")</f>
        <v>0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5.0" customHeight="1">
      <c r="A92" s="50"/>
      <c r="B92" s="51"/>
      <c r="C92" s="51"/>
      <c r="D92" s="51"/>
      <c r="E92" s="51"/>
      <c r="F92" s="51"/>
      <c r="G92" s="51"/>
      <c r="H92" s="51"/>
      <c r="I92" s="51"/>
      <c r="J92" s="236"/>
      <c r="K92" s="234" t="s">
        <v>124</v>
      </c>
      <c r="L92" s="228">
        <f>COUNTIF(B101:B189,"E")</f>
        <v>1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5.0" customHeight="1">
      <c r="A93" s="322" t="s">
        <v>2426</v>
      </c>
      <c r="B93" s="4"/>
      <c r="C93" s="4"/>
      <c r="D93" s="2"/>
      <c r="E93" s="266" t="s">
        <v>2427</v>
      </c>
      <c r="F93" s="228"/>
      <c r="G93" s="229"/>
      <c r="H93" s="229"/>
      <c r="I93" s="229"/>
      <c r="J93" s="280" t="str">
        <f>J100+J111+J127+J139+J150+J160+J170+J180</f>
        <v>#VALUE!</v>
      </c>
      <c r="K93" s="304" t="s">
        <v>125</v>
      </c>
      <c r="L93" s="280" t="s">
        <v>100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26.25" customHeight="1">
      <c r="A94" s="229"/>
      <c r="B94" s="228"/>
      <c r="C94" s="229" t="s">
        <v>2428</v>
      </c>
      <c r="D94" s="229" t="s">
        <v>2429</v>
      </c>
      <c r="E94" s="270" t="s">
        <v>2430</v>
      </c>
      <c r="F94" s="229" t="s">
        <v>137</v>
      </c>
      <c r="G94" s="229">
        <v>75078.0</v>
      </c>
      <c r="H94" s="229" t="s">
        <v>2431</v>
      </c>
      <c r="I94" s="247" t="s">
        <v>2432</v>
      </c>
      <c r="J94" s="228" t="s">
        <v>58</v>
      </c>
      <c r="K94" s="229"/>
      <c r="L94" s="228" t="s">
        <v>100</v>
      </c>
      <c r="M94" s="250"/>
      <c r="N94" s="250"/>
      <c r="O94" s="250"/>
      <c r="P94" s="250"/>
      <c r="Q94" s="417" t="str">
        <f>I94</f>
        <v>rPlatt@ShawneeTrailStake.com</v>
      </c>
      <c r="R94" s="250"/>
      <c r="S94" s="250"/>
      <c r="T94" s="250"/>
      <c r="U94" s="250"/>
      <c r="V94" s="250"/>
      <c r="W94" s="250"/>
      <c r="X94" s="250"/>
      <c r="Y94" s="250"/>
      <c r="Z94" s="250"/>
    </row>
    <row r="95" ht="13.5" customHeight="1">
      <c r="A95" s="229"/>
      <c r="B95" s="228"/>
      <c r="C95" s="229"/>
      <c r="D95" s="229" t="s">
        <v>2433</v>
      </c>
      <c r="E95" s="266"/>
      <c r="F95" s="229"/>
      <c r="G95" s="229"/>
      <c r="H95" s="229"/>
      <c r="I95" s="229"/>
      <c r="J95" s="248" t="s">
        <v>60</v>
      </c>
      <c r="K95" s="229"/>
      <c r="L95" s="228" t="s">
        <v>100</v>
      </c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</row>
    <row r="96" ht="13.5" customHeight="1">
      <c r="A96" s="229"/>
      <c r="B96" s="228"/>
      <c r="C96" s="229"/>
      <c r="D96" s="229" t="s">
        <v>2434</v>
      </c>
      <c r="E96" s="266"/>
      <c r="F96" s="229"/>
      <c r="G96" s="229"/>
      <c r="H96" s="229"/>
      <c r="I96" s="229"/>
      <c r="J96" s="228" t="s">
        <v>62</v>
      </c>
      <c r="K96" s="229"/>
      <c r="L96" s="228" t="s">
        <v>100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3.5" customHeight="1">
      <c r="A97" s="229"/>
      <c r="B97" s="228"/>
      <c r="C97" s="229"/>
      <c r="D97" s="229"/>
      <c r="E97" s="266"/>
      <c r="F97" s="229"/>
      <c r="G97" s="229"/>
      <c r="H97" s="229"/>
      <c r="I97" s="229"/>
      <c r="J97" s="228" t="s">
        <v>64</v>
      </c>
      <c r="K97" s="229"/>
      <c r="L97" s="228" t="s">
        <v>100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3.5" customHeight="1">
      <c r="A98" s="229"/>
      <c r="B98" s="228"/>
      <c r="C98" s="229"/>
      <c r="D98" s="229"/>
      <c r="E98" s="266"/>
      <c r="F98" s="229"/>
      <c r="G98" s="229"/>
      <c r="H98" s="229"/>
      <c r="I98" s="229"/>
      <c r="J98" s="228" t="s">
        <v>66</v>
      </c>
      <c r="K98" s="229"/>
      <c r="L98" s="228" t="s">
        <v>100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3.5" customHeight="1">
      <c r="A99" s="229"/>
      <c r="B99" s="228"/>
      <c r="C99" s="229"/>
      <c r="D99" s="229"/>
      <c r="E99" s="266"/>
      <c r="F99" s="229"/>
      <c r="G99" s="229"/>
      <c r="H99" s="229"/>
      <c r="I99" s="229"/>
      <c r="J99" s="228" t="s">
        <v>68</v>
      </c>
      <c r="K99" s="265"/>
      <c r="L99" s="228" t="s">
        <v>100</v>
      </c>
      <c r="M99" s="231" t="s">
        <v>6641</v>
      </c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3.5" customHeight="1"/>
    <row r="101" ht="15.0" customHeight="1">
      <c r="A101" s="232" t="s">
        <v>122</v>
      </c>
      <c r="B101" s="47"/>
      <c r="C101" s="47"/>
      <c r="D101" s="47"/>
      <c r="E101" s="47"/>
      <c r="F101" s="47"/>
      <c r="G101" s="47"/>
      <c r="H101" s="47"/>
      <c r="I101" s="47"/>
      <c r="J101" s="233"/>
      <c r="K101" s="234" t="s">
        <v>123</v>
      </c>
      <c r="L101" s="228">
        <f>COUNTIF(B112:B212,"T")</f>
        <v>0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15.0" customHeight="1">
      <c r="A102" s="49"/>
      <c r="J102" s="235"/>
      <c r="K102" s="234" t="s">
        <v>54</v>
      </c>
      <c r="L102" s="228">
        <f>COUNTIF(B112:B212,"G")</f>
        <v>0</v>
      </c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15.0" customHeight="1">
      <c r="A103" s="49"/>
      <c r="J103" s="235"/>
      <c r="K103" s="234" t="s">
        <v>124</v>
      </c>
      <c r="L103" s="228">
        <f>COUNTIF(B112:B212,"E")</f>
        <v>0</v>
      </c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5.0" customHeight="1">
      <c r="A104" s="275" t="s">
        <v>2605</v>
      </c>
      <c r="B104" s="238"/>
      <c r="C104" s="238"/>
      <c r="D104" s="239"/>
      <c r="E104" s="266" t="s">
        <v>2606</v>
      </c>
      <c r="F104" s="229" t="s">
        <v>138</v>
      </c>
      <c r="G104" s="228">
        <v>45081.0</v>
      </c>
      <c r="H104" s="229"/>
      <c r="I104" s="270"/>
      <c r="J104" s="228" t="str">
        <f>J111+J121+J131+J141+J151+J163+J173+J183+J193+J203</f>
        <v>#VALUE!</v>
      </c>
      <c r="K104" s="304" t="s">
        <v>125</v>
      </c>
      <c r="L104" s="280" t="s">
        <v>100</v>
      </c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2.75" customHeight="1">
      <c r="A105" s="265"/>
      <c r="B105" s="228"/>
      <c r="C105" s="229" t="s">
        <v>2607</v>
      </c>
      <c r="D105" s="229" t="s">
        <v>2608</v>
      </c>
      <c r="E105" s="270" t="s">
        <v>2609</v>
      </c>
      <c r="F105" s="229" t="s">
        <v>38</v>
      </c>
      <c r="G105" s="228">
        <v>75248.0</v>
      </c>
      <c r="H105" s="229" t="s">
        <v>2610</v>
      </c>
      <c r="I105" s="229" t="s">
        <v>2611</v>
      </c>
      <c r="J105" s="248" t="s">
        <v>58</v>
      </c>
      <c r="K105" s="229"/>
      <c r="L105" s="228" t="s">
        <v>100</v>
      </c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26.25" customHeight="1">
      <c r="A106" s="229"/>
      <c r="B106" s="228"/>
      <c r="C106" s="229" t="s">
        <v>2612</v>
      </c>
      <c r="D106" s="229" t="s">
        <v>2613</v>
      </c>
      <c r="E106" s="270" t="s">
        <v>2614</v>
      </c>
      <c r="F106" s="229" t="s">
        <v>2615</v>
      </c>
      <c r="G106" s="228">
        <v>75098.0</v>
      </c>
      <c r="H106" s="229" t="s">
        <v>2616</v>
      </c>
      <c r="I106" s="229" t="s">
        <v>2617</v>
      </c>
      <c r="J106" s="248" t="s">
        <v>60</v>
      </c>
      <c r="K106" s="229"/>
      <c r="L106" s="228" t="s">
        <v>100</v>
      </c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13.5" customHeight="1">
      <c r="A107" s="229"/>
      <c r="B107" s="228"/>
      <c r="C107" s="229" t="s">
        <v>2618</v>
      </c>
      <c r="D107" s="229" t="s">
        <v>2176</v>
      </c>
      <c r="E107" s="270" t="s">
        <v>2619</v>
      </c>
      <c r="F107" s="229" t="s">
        <v>138</v>
      </c>
      <c r="G107" s="228">
        <v>75080.0</v>
      </c>
      <c r="H107" s="229" t="s">
        <v>2620</v>
      </c>
      <c r="I107" s="229" t="s">
        <v>2621</v>
      </c>
      <c r="J107" s="228" t="s">
        <v>62</v>
      </c>
      <c r="K107" s="229"/>
      <c r="L107" s="228" t="s">
        <v>100</v>
      </c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3.5" customHeight="1">
      <c r="A108" s="229"/>
      <c r="B108" s="228"/>
      <c r="C108" s="229"/>
      <c r="D108" s="229"/>
      <c r="E108" s="266"/>
      <c r="F108" s="229"/>
      <c r="G108" s="229"/>
      <c r="H108" s="229"/>
      <c r="I108" s="229"/>
      <c r="J108" s="228" t="s">
        <v>64</v>
      </c>
      <c r="K108" s="229"/>
      <c r="L108" s="228" t="s">
        <v>100</v>
      </c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3.5" customHeight="1">
      <c r="A109" s="229"/>
      <c r="B109" s="228"/>
      <c r="C109" s="229"/>
      <c r="D109" s="229"/>
      <c r="E109" s="266"/>
      <c r="F109" s="229"/>
      <c r="G109" s="229"/>
      <c r="H109" s="229"/>
      <c r="I109" s="229"/>
      <c r="J109" s="228" t="s">
        <v>66</v>
      </c>
      <c r="K109" s="229"/>
      <c r="L109" s="228" t="s">
        <v>100</v>
      </c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5.0" customHeight="1">
      <c r="A110" s="229" t="s">
        <v>2622</v>
      </c>
      <c r="B110" s="228" t="s">
        <v>412</v>
      </c>
      <c r="C110" s="229" t="s">
        <v>2623</v>
      </c>
      <c r="D110" s="229" t="s">
        <v>2624</v>
      </c>
      <c r="E110" s="266" t="s">
        <v>2625</v>
      </c>
      <c r="F110" s="229" t="s">
        <v>138</v>
      </c>
      <c r="G110" s="228">
        <v>75080.0</v>
      </c>
      <c r="H110" s="229" t="s">
        <v>2626</v>
      </c>
      <c r="I110" s="229" t="s">
        <v>2627</v>
      </c>
      <c r="J110" s="228" t="s">
        <v>68</v>
      </c>
      <c r="K110" s="265"/>
      <c r="L110" s="228" t="s">
        <v>100</v>
      </c>
      <c r="M110" s="231" t="s">
        <v>6632</v>
      </c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3.5" customHeight="1"/>
    <row r="112" ht="15.0" customHeight="1">
      <c r="A112" s="232" t="s">
        <v>122</v>
      </c>
      <c r="B112" s="47"/>
      <c r="C112" s="47"/>
      <c r="D112" s="47"/>
      <c r="E112" s="47"/>
      <c r="F112" s="47"/>
      <c r="G112" s="47"/>
      <c r="H112" s="47"/>
      <c r="I112" s="47"/>
      <c r="J112" s="233"/>
      <c r="K112" s="234" t="s">
        <v>123</v>
      </c>
      <c r="L112" s="228">
        <f>COUNTIF(B123:B229,"T")</f>
        <v>0</v>
      </c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  <c r="X112" s="250"/>
      <c r="Y112" s="250"/>
      <c r="Z112" s="250"/>
    </row>
    <row r="113" ht="15.0" customHeight="1">
      <c r="A113" s="49"/>
      <c r="J113" s="235"/>
      <c r="K113" s="234" t="s">
        <v>54</v>
      </c>
      <c r="L113" s="228">
        <f>COUNTIF(B123:B229,"G")</f>
        <v>0</v>
      </c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  <c r="Y113" s="250"/>
      <c r="Z113" s="250"/>
    </row>
    <row r="114" ht="15.0" customHeight="1">
      <c r="A114" s="49"/>
      <c r="J114" s="235"/>
      <c r="K114" s="234" t="s">
        <v>124</v>
      </c>
      <c r="L114" s="228">
        <f>COUNTIF(B123:B229,"E")</f>
        <v>0</v>
      </c>
      <c r="M114" s="250"/>
      <c r="N114" s="344"/>
      <c r="R114" s="250"/>
      <c r="S114" s="250"/>
      <c r="T114" s="250"/>
      <c r="U114" s="250"/>
      <c r="V114" s="250"/>
      <c r="W114" s="250"/>
      <c r="X114" s="250"/>
      <c r="Y114" s="250"/>
      <c r="Z114" s="250"/>
    </row>
    <row r="115" ht="15.0" customHeight="1">
      <c r="A115" s="275" t="s">
        <v>2792</v>
      </c>
      <c r="B115" s="238"/>
      <c r="C115" s="238"/>
      <c r="D115" s="239"/>
      <c r="E115" s="270" t="s">
        <v>1757</v>
      </c>
      <c r="F115" s="229" t="s">
        <v>236</v>
      </c>
      <c r="G115" s="228">
        <v>75070.0</v>
      </c>
      <c r="H115" s="229"/>
      <c r="I115" s="270"/>
      <c r="J115" s="228" t="str">
        <f>J122+J133+J147+J161+J173+J183+J194+J206+J218</f>
        <v>#VALUE!</v>
      </c>
      <c r="K115" s="304" t="s">
        <v>125</v>
      </c>
      <c r="L115" s="280" t="s">
        <v>100</v>
      </c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0"/>
      <c r="Z115" s="250"/>
    </row>
    <row r="116" ht="26.25" customHeight="1">
      <c r="A116" s="229"/>
      <c r="B116" s="228"/>
      <c r="C116" s="229" t="s">
        <v>2793</v>
      </c>
      <c r="D116" s="229" t="s">
        <v>897</v>
      </c>
      <c r="E116" s="270" t="s">
        <v>2794</v>
      </c>
      <c r="F116" s="229" t="s">
        <v>139</v>
      </c>
      <c r="G116" s="228">
        <v>75090.0</v>
      </c>
      <c r="H116" s="229" t="s">
        <v>2795</v>
      </c>
      <c r="I116" s="255" t="s">
        <v>2796</v>
      </c>
      <c r="J116" s="228" t="s">
        <v>58</v>
      </c>
      <c r="K116" s="229"/>
      <c r="L116" s="228" t="s">
        <v>100</v>
      </c>
      <c r="M116" s="250"/>
      <c r="N116" s="344"/>
      <c r="R116" s="250"/>
      <c r="S116" s="250"/>
      <c r="T116" s="250"/>
      <c r="U116" s="250"/>
      <c r="V116" s="250"/>
      <c r="W116" s="250"/>
      <c r="X116" s="250"/>
      <c r="Y116" s="250"/>
      <c r="Z116" s="250"/>
    </row>
    <row r="117" ht="26.25" customHeight="1">
      <c r="A117" s="229"/>
      <c r="B117" s="228"/>
      <c r="C117" s="229" t="s">
        <v>2798</v>
      </c>
      <c r="D117" s="229" t="s">
        <v>2799</v>
      </c>
      <c r="E117" s="270" t="s">
        <v>2800</v>
      </c>
      <c r="F117" s="229" t="s">
        <v>2444</v>
      </c>
      <c r="G117" s="228">
        <v>75009.0</v>
      </c>
      <c r="H117" s="229" t="s">
        <v>2801</v>
      </c>
      <c r="I117" s="255" t="s">
        <v>2802</v>
      </c>
      <c r="J117" s="228" t="s">
        <v>60</v>
      </c>
      <c r="K117" s="229"/>
      <c r="L117" s="228" t="s">
        <v>100</v>
      </c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  <c r="X117" s="250"/>
      <c r="Y117" s="250"/>
      <c r="Z117" s="250"/>
    </row>
    <row r="118" ht="26.25" customHeight="1">
      <c r="A118" s="229"/>
      <c r="B118" s="228"/>
      <c r="C118" s="229" t="s">
        <v>2624</v>
      </c>
      <c r="D118" s="229" t="s">
        <v>2803</v>
      </c>
      <c r="E118" s="270" t="s">
        <v>2804</v>
      </c>
      <c r="F118" s="229" t="s">
        <v>681</v>
      </c>
      <c r="G118" s="228">
        <v>75454.0</v>
      </c>
      <c r="H118" s="229" t="s">
        <v>2805</v>
      </c>
      <c r="I118" s="255" t="s">
        <v>2806</v>
      </c>
      <c r="J118" s="228" t="s">
        <v>62</v>
      </c>
      <c r="K118" s="229"/>
      <c r="L118" s="228" t="s">
        <v>100</v>
      </c>
      <c r="M118" s="250"/>
      <c r="N118" s="344"/>
      <c r="O118" s="344"/>
      <c r="P118" s="344"/>
      <c r="Q118" s="344"/>
      <c r="R118" s="250"/>
      <c r="S118" s="250"/>
      <c r="T118" s="250"/>
      <c r="U118" s="250"/>
      <c r="V118" s="250"/>
      <c r="W118" s="250"/>
      <c r="X118" s="250"/>
      <c r="Y118" s="250"/>
      <c r="Z118" s="250"/>
    </row>
    <row r="119" ht="13.5" customHeight="1">
      <c r="A119" s="229"/>
      <c r="B119" s="228"/>
      <c r="C119" s="229"/>
      <c r="D119" s="229"/>
      <c r="E119" s="270"/>
      <c r="F119" s="229"/>
      <c r="G119" s="229"/>
      <c r="H119" s="229"/>
      <c r="I119" s="229"/>
      <c r="J119" s="228" t="s">
        <v>64</v>
      </c>
      <c r="K119" s="229"/>
      <c r="L119" s="228" t="s">
        <v>100</v>
      </c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  <c r="Y119" s="250"/>
      <c r="Z119" s="250"/>
    </row>
    <row r="120" ht="13.5" customHeight="1">
      <c r="A120" s="229"/>
      <c r="B120" s="228"/>
      <c r="C120" s="229"/>
      <c r="D120" s="229"/>
      <c r="E120" s="270"/>
      <c r="F120" s="229"/>
      <c r="G120" s="229"/>
      <c r="H120" s="229"/>
      <c r="I120" s="229"/>
      <c r="J120" s="228" t="s">
        <v>66</v>
      </c>
      <c r="K120" s="229"/>
      <c r="L120" s="228" t="s">
        <v>100</v>
      </c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  <c r="Y120" s="250"/>
      <c r="Z120" s="250"/>
    </row>
    <row r="121" ht="13.5" customHeight="1">
      <c r="A121" s="423" t="s">
        <v>2807</v>
      </c>
      <c r="B121" s="424"/>
      <c r="C121" s="423" t="s">
        <v>2808</v>
      </c>
      <c r="D121" s="423" t="s">
        <v>981</v>
      </c>
      <c r="E121" s="425" t="s">
        <v>2809</v>
      </c>
      <c r="F121" s="423" t="s">
        <v>139</v>
      </c>
      <c r="G121" s="424">
        <v>75090.0</v>
      </c>
      <c r="H121" s="423" t="s">
        <v>2810</v>
      </c>
      <c r="I121" s="426" t="s">
        <v>2811</v>
      </c>
      <c r="J121" s="424" t="s">
        <v>68</v>
      </c>
      <c r="K121" s="423"/>
      <c r="L121" s="424" t="s">
        <v>100</v>
      </c>
      <c r="M121" s="427" t="s">
        <v>6642</v>
      </c>
      <c r="N121" s="427" t="s">
        <v>6643</v>
      </c>
      <c r="O121" s="427" t="s">
        <v>6644</v>
      </c>
      <c r="P121" s="427" t="s">
        <v>6645</v>
      </c>
      <c r="Q121" s="427"/>
      <c r="R121" s="427"/>
      <c r="S121" s="427"/>
      <c r="T121" s="427"/>
      <c r="U121" s="427"/>
      <c r="V121" s="427"/>
      <c r="W121" s="427"/>
      <c r="X121" s="427"/>
      <c r="Y121" s="427"/>
      <c r="Z121" s="427"/>
    </row>
    <row r="122" ht="13.5" customHeight="1"/>
    <row r="123" ht="15.0" customHeight="1">
      <c r="A123" s="272" t="s">
        <v>3041</v>
      </c>
      <c r="B123" s="47"/>
      <c r="C123" s="47"/>
      <c r="D123" s="47"/>
      <c r="E123" s="47"/>
      <c r="F123" s="47"/>
      <c r="G123" s="47"/>
      <c r="H123" s="47"/>
      <c r="I123" s="47"/>
      <c r="J123" s="233"/>
      <c r="K123" s="273" t="s">
        <v>123</v>
      </c>
      <c r="L123" s="274">
        <f>COUNTIF(B134:B266,"T")</f>
        <v>0</v>
      </c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ht="15.0" customHeight="1">
      <c r="A124" s="49"/>
      <c r="J124" s="235"/>
      <c r="K124" s="273" t="s">
        <v>54</v>
      </c>
      <c r="L124" s="274">
        <f>COUNTIF(B135:B266,"G")</f>
        <v>0</v>
      </c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ht="15.0" customHeight="1">
      <c r="A125" s="49"/>
      <c r="J125" s="235"/>
      <c r="K125" s="273" t="s">
        <v>124</v>
      </c>
      <c r="L125" s="274">
        <f>COUNTIF(B135:B266,"E")</f>
        <v>0</v>
      </c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ht="15.0" customHeight="1">
      <c r="A126" s="322" t="s">
        <v>3042</v>
      </c>
      <c r="B126" s="4"/>
      <c r="C126" s="4"/>
      <c r="D126" s="2"/>
      <c r="E126" s="298" t="s">
        <v>3043</v>
      </c>
      <c r="F126" s="229" t="s">
        <v>140</v>
      </c>
      <c r="G126" s="228">
        <v>75644.0</v>
      </c>
      <c r="H126" s="279"/>
      <c r="I126" s="299"/>
      <c r="J126" s="355" t="str">
        <f>J134+J146+J163+J178+J195+J205+J216+J229+J243+J255</f>
        <v>#VALUE!</v>
      </c>
      <c r="K126" s="304" t="s">
        <v>125</v>
      </c>
      <c r="L126" s="280" t="s">
        <v>101</v>
      </c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ht="13.5" customHeight="1">
      <c r="A127" s="279" t="s">
        <v>3044</v>
      </c>
      <c r="B127" s="274"/>
      <c r="C127" s="279" t="s">
        <v>1256</v>
      </c>
      <c r="D127" s="279" t="s">
        <v>3045</v>
      </c>
      <c r="E127" s="276" t="s">
        <v>3046</v>
      </c>
      <c r="F127" s="229" t="s">
        <v>3047</v>
      </c>
      <c r="G127" s="274">
        <v>75482.0</v>
      </c>
      <c r="H127" s="229" t="s">
        <v>3048</v>
      </c>
      <c r="I127" s="229" t="s">
        <v>3049</v>
      </c>
      <c r="J127" s="280" t="s">
        <v>58</v>
      </c>
      <c r="K127" s="229"/>
      <c r="L127" s="280" t="s">
        <v>101</v>
      </c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</row>
    <row r="128" ht="26.25" customHeight="1">
      <c r="A128" s="229" t="s">
        <v>3050</v>
      </c>
      <c r="B128" s="274"/>
      <c r="C128" s="229" t="s">
        <v>3051</v>
      </c>
      <c r="D128" s="229" t="s">
        <v>3052</v>
      </c>
      <c r="E128" s="270" t="s">
        <v>3053</v>
      </c>
      <c r="F128" s="229" t="s">
        <v>140</v>
      </c>
      <c r="G128" s="228">
        <v>75644.0</v>
      </c>
      <c r="H128" s="229" t="s">
        <v>3054</v>
      </c>
      <c r="I128" s="229" t="s">
        <v>3055</v>
      </c>
      <c r="J128" s="228" t="s">
        <v>60</v>
      </c>
      <c r="K128" s="229"/>
      <c r="L128" s="280" t="s">
        <v>101</v>
      </c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ht="26.25" customHeight="1">
      <c r="A129" s="279"/>
      <c r="B129" s="274"/>
      <c r="C129" s="229" t="s">
        <v>3056</v>
      </c>
      <c r="D129" s="229" t="s">
        <v>22</v>
      </c>
      <c r="E129" s="270" t="s">
        <v>3057</v>
      </c>
      <c r="F129" s="229" t="s">
        <v>140</v>
      </c>
      <c r="G129" s="228">
        <v>75644.0</v>
      </c>
      <c r="H129" s="229" t="s">
        <v>3058</v>
      </c>
      <c r="I129" s="229" t="s">
        <v>3059</v>
      </c>
      <c r="J129" s="228" t="s">
        <v>62</v>
      </c>
      <c r="K129" s="229"/>
      <c r="L129" s="280" t="s">
        <v>101</v>
      </c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ht="13.5" customHeight="1">
      <c r="A130" s="279"/>
      <c r="B130" s="274"/>
      <c r="C130" s="229"/>
      <c r="D130" s="229"/>
      <c r="E130" s="298"/>
      <c r="F130" s="229"/>
      <c r="G130" s="229"/>
      <c r="H130" s="229"/>
      <c r="I130" s="229"/>
      <c r="J130" s="274" t="s">
        <v>64</v>
      </c>
      <c r="K130" s="229"/>
      <c r="L130" s="280" t="s">
        <v>101</v>
      </c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ht="26.25" customHeight="1">
      <c r="A131" s="229" t="s">
        <v>3060</v>
      </c>
      <c r="B131" s="274"/>
      <c r="C131" s="229" t="s">
        <v>2408</v>
      </c>
      <c r="D131" s="229" t="s">
        <v>3061</v>
      </c>
      <c r="E131" s="270" t="s">
        <v>3062</v>
      </c>
      <c r="F131" s="229" t="s">
        <v>140</v>
      </c>
      <c r="G131" s="228">
        <v>75644.0</v>
      </c>
      <c r="H131" s="229" t="s">
        <v>3063</v>
      </c>
      <c r="I131" s="229" t="s">
        <v>3064</v>
      </c>
      <c r="J131" s="274"/>
      <c r="K131" s="229"/>
      <c r="L131" s="280" t="s">
        <v>101</v>
      </c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ht="13.5" customHeight="1">
      <c r="A132" s="279"/>
      <c r="B132" s="274"/>
      <c r="C132" s="229"/>
      <c r="D132" s="229"/>
      <c r="E132" s="298"/>
      <c r="F132" s="229"/>
      <c r="G132" s="229"/>
      <c r="H132" s="229"/>
      <c r="I132" s="229"/>
      <c r="J132" s="274" t="s">
        <v>66</v>
      </c>
      <c r="K132" s="229"/>
      <c r="L132" s="280" t="s">
        <v>101</v>
      </c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</row>
    <row r="133" ht="13.5" customHeight="1">
      <c r="A133" s="405" t="s">
        <v>202</v>
      </c>
      <c r="B133" s="428"/>
      <c r="C133" s="405" t="s">
        <v>3065</v>
      </c>
      <c r="D133" s="405" t="s">
        <v>3066</v>
      </c>
      <c r="E133" s="429" t="s">
        <v>3067</v>
      </c>
      <c r="F133" s="405" t="s">
        <v>3068</v>
      </c>
      <c r="G133" s="404">
        <v>75473.0</v>
      </c>
      <c r="H133" s="405" t="s">
        <v>3069</v>
      </c>
      <c r="I133" s="405" t="s">
        <v>3070</v>
      </c>
      <c r="J133" s="428" t="s">
        <v>68</v>
      </c>
      <c r="K133" s="405"/>
      <c r="L133" s="430" t="s">
        <v>101</v>
      </c>
      <c r="M133" s="431" t="s">
        <v>6646</v>
      </c>
      <c r="N133" s="431" t="s">
        <v>6647</v>
      </c>
      <c r="O133" s="431" t="s">
        <v>307</v>
      </c>
      <c r="P133" s="431" t="s">
        <v>6648</v>
      </c>
      <c r="Q133" s="431" t="s">
        <v>6649</v>
      </c>
      <c r="R133" s="431"/>
      <c r="S133" s="431" t="s">
        <v>6650</v>
      </c>
      <c r="T133" s="431"/>
      <c r="U133" s="431"/>
      <c r="V133" s="431"/>
      <c r="W133" s="431"/>
      <c r="X133" s="431"/>
      <c r="Y133" s="431"/>
      <c r="Z133" s="431"/>
    </row>
    <row r="134" ht="13.5" customHeight="1"/>
    <row r="135" ht="15.0" customHeight="1">
      <c r="A135" s="272" t="s">
        <v>122</v>
      </c>
      <c r="B135" s="47"/>
      <c r="C135" s="47"/>
      <c r="D135" s="47"/>
      <c r="E135" s="47"/>
      <c r="F135" s="47"/>
      <c r="G135" s="47"/>
      <c r="H135" s="47"/>
      <c r="I135" s="47"/>
      <c r="J135" s="233"/>
      <c r="K135" s="273" t="s">
        <v>123</v>
      </c>
      <c r="L135" s="274">
        <f>COUNTIF(B146:B246,"T")</f>
        <v>0</v>
      </c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ht="15.0" customHeight="1">
      <c r="A136" s="49"/>
      <c r="J136" s="235"/>
      <c r="K136" s="273" t="s">
        <v>54</v>
      </c>
      <c r="L136" s="274">
        <f>COUNTIF(B147:B247,"G")</f>
        <v>0</v>
      </c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ht="15.0" customHeight="1">
      <c r="A137" s="49"/>
      <c r="J137" s="235"/>
      <c r="K137" s="273" t="s">
        <v>124</v>
      </c>
      <c r="L137" s="274">
        <f>COUNTIF(B148:B248,"E")</f>
        <v>0</v>
      </c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ht="15.0" customHeight="1">
      <c r="A138" s="275" t="s">
        <v>3425</v>
      </c>
      <c r="B138" s="238"/>
      <c r="C138" s="238"/>
      <c r="D138" s="239"/>
      <c r="E138" s="298" t="s">
        <v>3426</v>
      </c>
      <c r="F138" s="229" t="s">
        <v>141</v>
      </c>
      <c r="G138" s="228">
        <v>75601.0</v>
      </c>
      <c r="H138" s="279"/>
      <c r="I138" s="229"/>
      <c r="J138" s="228" t="str">
        <f>J146+J156+J166+J176+J186+J197+J207+J217+J227+J237</f>
        <v>#VALUE!</v>
      </c>
      <c r="K138" s="304" t="s">
        <v>125</v>
      </c>
      <c r="L138" s="280" t="s">
        <v>101</v>
      </c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ht="15.0" customHeight="1">
      <c r="A139" s="229"/>
      <c r="B139" s="229"/>
      <c r="C139" s="229" t="s">
        <v>441</v>
      </c>
      <c r="D139" s="229" t="s">
        <v>3427</v>
      </c>
      <c r="E139" s="270" t="s">
        <v>3428</v>
      </c>
      <c r="F139" s="229" t="s">
        <v>141</v>
      </c>
      <c r="G139" s="228">
        <v>75605.0</v>
      </c>
      <c r="H139" s="229" t="s">
        <v>6651</v>
      </c>
      <c r="I139" s="432" t="s">
        <v>6652</v>
      </c>
      <c r="J139" s="228" t="s">
        <v>58</v>
      </c>
      <c r="K139" s="229"/>
      <c r="L139" s="280" t="s">
        <v>101</v>
      </c>
      <c r="M139" s="250"/>
      <c r="N139" s="250"/>
      <c r="O139" s="250"/>
      <c r="P139" s="250"/>
      <c r="Q139" s="417" t="str">
        <f t="shared" ref="Q139:Q141" si="4">I139</f>
        <v>chad.f.newman@gmail.com</v>
      </c>
      <c r="R139" s="250"/>
      <c r="S139" s="250"/>
      <c r="T139" s="250"/>
      <c r="U139" s="250"/>
      <c r="V139" s="250"/>
      <c r="W139" s="250"/>
      <c r="X139" s="250"/>
      <c r="Y139" s="250"/>
      <c r="Z139" s="250"/>
    </row>
    <row r="140" ht="27.0" customHeight="1">
      <c r="A140" s="279"/>
      <c r="B140" s="279"/>
      <c r="C140" s="229" t="s">
        <v>3431</v>
      </c>
      <c r="D140" s="229" t="s">
        <v>3432</v>
      </c>
      <c r="E140" s="270" t="s">
        <v>3433</v>
      </c>
      <c r="F140" s="229" t="s">
        <v>3434</v>
      </c>
      <c r="G140" s="228">
        <v>75964.0</v>
      </c>
      <c r="H140" s="229" t="s">
        <v>3429</v>
      </c>
      <c r="I140" s="433" t="s">
        <v>6653</v>
      </c>
      <c r="J140" s="81" t="s">
        <v>60</v>
      </c>
      <c r="K140" s="229"/>
      <c r="L140" s="280" t="s">
        <v>101</v>
      </c>
      <c r="M140" s="271"/>
      <c r="N140" s="271"/>
      <c r="O140" s="271"/>
      <c r="P140" s="271"/>
      <c r="Q140" s="417" t="str">
        <f t="shared" si="4"/>
        <v>dennismdonathan@gmail.com</v>
      </c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ht="27.0" customHeight="1">
      <c r="A141" s="279"/>
      <c r="B141" s="279"/>
      <c r="C141" s="229" t="s">
        <v>3437</v>
      </c>
      <c r="D141" s="229" t="s">
        <v>3438</v>
      </c>
      <c r="E141" s="270" t="s">
        <v>3439</v>
      </c>
      <c r="F141" s="229" t="s">
        <v>3434</v>
      </c>
      <c r="G141" s="228">
        <v>75964.0</v>
      </c>
      <c r="H141" s="229" t="s">
        <v>3435</v>
      </c>
      <c r="I141" s="229" t="s">
        <v>3436</v>
      </c>
      <c r="J141" s="274" t="s">
        <v>62</v>
      </c>
      <c r="K141" s="229"/>
      <c r="L141" s="280" t="s">
        <v>101</v>
      </c>
      <c r="M141" s="271"/>
      <c r="N141" s="271"/>
      <c r="O141" s="271"/>
      <c r="P141" s="271"/>
      <c r="Q141" s="408" t="str">
        <f t="shared" si="4"/>
        <v>JMNicholas75@gmail.com</v>
      </c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ht="13.5" customHeight="1">
      <c r="A142" s="279"/>
      <c r="B142" s="279"/>
      <c r="C142" s="229"/>
      <c r="D142" s="229"/>
      <c r="E142" s="298"/>
      <c r="F142" s="229"/>
      <c r="G142" s="229"/>
      <c r="H142" s="229"/>
      <c r="I142" s="229"/>
      <c r="J142" s="274" t="s">
        <v>64</v>
      </c>
      <c r="K142" s="229"/>
      <c r="L142" s="280" t="s">
        <v>101</v>
      </c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ht="13.5" customHeight="1">
      <c r="A143" s="229"/>
      <c r="B143" s="279"/>
      <c r="C143" s="229" t="s">
        <v>3440</v>
      </c>
      <c r="D143" s="229" t="s">
        <v>3441</v>
      </c>
      <c r="E143" s="298" t="s">
        <v>3442</v>
      </c>
      <c r="F143" s="229" t="s">
        <v>141</v>
      </c>
      <c r="G143" s="228">
        <v>75603.0</v>
      </c>
      <c r="H143" s="229" t="s">
        <v>3443</v>
      </c>
      <c r="I143" s="229" t="s">
        <v>3444</v>
      </c>
      <c r="J143" s="228" t="s">
        <v>3445</v>
      </c>
      <c r="K143" s="229"/>
      <c r="L143" s="280" t="s">
        <v>101</v>
      </c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ht="13.5" customHeight="1">
      <c r="A144" s="279"/>
      <c r="B144" s="279"/>
      <c r="C144" s="229"/>
      <c r="D144" s="229"/>
      <c r="E144" s="298"/>
      <c r="F144" s="229"/>
      <c r="G144" s="229"/>
      <c r="H144" s="229"/>
      <c r="I144" s="229"/>
      <c r="J144" s="274" t="s">
        <v>66</v>
      </c>
      <c r="K144" s="229"/>
      <c r="L144" s="280" t="s">
        <v>101</v>
      </c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ht="13.5" customHeight="1">
      <c r="A145" s="279"/>
      <c r="B145" s="279"/>
      <c r="C145" s="229"/>
      <c r="D145" s="229"/>
      <c r="E145" s="298"/>
      <c r="F145" s="229"/>
      <c r="G145" s="229"/>
      <c r="H145" s="229"/>
      <c r="I145" s="229"/>
      <c r="J145" s="274" t="s">
        <v>68</v>
      </c>
      <c r="K145" s="265"/>
      <c r="L145" s="280" t="s">
        <v>101</v>
      </c>
      <c r="M145" s="271" t="s">
        <v>6654</v>
      </c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ht="13.5" customHeight="1"/>
    <row r="147" ht="15.0" customHeight="1">
      <c r="A147" s="232" t="s">
        <v>122</v>
      </c>
      <c r="B147" s="47"/>
      <c r="C147" s="47"/>
      <c r="D147" s="47"/>
      <c r="E147" s="47"/>
      <c r="F147" s="47"/>
      <c r="G147" s="47"/>
      <c r="H147" s="47"/>
      <c r="I147" s="47"/>
      <c r="J147" s="233"/>
      <c r="K147" s="234" t="s">
        <v>123</v>
      </c>
      <c r="L147" s="228">
        <f>COUNTIF(B158:B245,"T")</f>
        <v>0</v>
      </c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</row>
    <row r="148" ht="15.0" customHeight="1">
      <c r="A148" s="49"/>
      <c r="J148" s="235"/>
      <c r="K148" s="234" t="s">
        <v>54</v>
      </c>
      <c r="L148" s="228">
        <f>COUNTIF(B158:B245,"G")</f>
        <v>0</v>
      </c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</row>
    <row r="149" ht="15.0" customHeight="1">
      <c r="A149" s="49"/>
      <c r="J149" s="235"/>
      <c r="K149" s="234" t="s">
        <v>124</v>
      </c>
      <c r="L149" s="228">
        <f>COUNTIF(B158:B245,"E")</f>
        <v>0</v>
      </c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</row>
    <row r="150" ht="15.0" customHeight="1">
      <c r="A150" s="364" t="s">
        <v>3604</v>
      </c>
      <c r="B150" s="238"/>
      <c r="C150" s="238"/>
      <c r="D150" s="239"/>
      <c r="E150" s="266" t="s">
        <v>3605</v>
      </c>
      <c r="F150" s="229" t="s">
        <v>3606</v>
      </c>
      <c r="G150" s="229">
        <v>75757.0</v>
      </c>
      <c r="H150" s="229" t="s">
        <v>3607</v>
      </c>
      <c r="I150" s="270"/>
      <c r="J150" s="228" t="str">
        <f>J157+J167+J177+J187+J196+J216+J206+J226+J236</f>
        <v>#VALUE!</v>
      </c>
      <c r="K150" s="304" t="s">
        <v>125</v>
      </c>
      <c r="L150" s="280" t="s">
        <v>101</v>
      </c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</row>
    <row r="151" ht="26.25" customHeight="1">
      <c r="A151" s="227"/>
      <c r="B151" s="228"/>
      <c r="C151" s="227" t="s">
        <v>3608</v>
      </c>
      <c r="D151" s="227" t="s">
        <v>3609</v>
      </c>
      <c r="E151" s="230" t="s">
        <v>3610</v>
      </c>
      <c r="F151" s="229" t="s">
        <v>3611</v>
      </c>
      <c r="G151" s="229">
        <v>75440.0</v>
      </c>
      <c r="H151" s="229" t="s">
        <v>3612</v>
      </c>
      <c r="I151" s="229" t="s">
        <v>3613</v>
      </c>
      <c r="J151" s="228" t="s">
        <v>58</v>
      </c>
      <c r="K151" s="228"/>
      <c r="L151" s="280" t="s">
        <v>101</v>
      </c>
      <c r="M151" s="344"/>
      <c r="N151" s="344"/>
      <c r="O151" s="344"/>
      <c r="P151" s="344"/>
      <c r="Q151" s="408" t="str">
        <f t="shared" ref="Q151:Q153" si="5">I151</f>
        <v>EmoryStork@yahoo.com</v>
      </c>
      <c r="R151" s="344"/>
      <c r="S151" s="344"/>
      <c r="T151" s="344"/>
      <c r="U151" s="344"/>
      <c r="V151" s="344"/>
      <c r="W151" s="344"/>
      <c r="X151" s="344"/>
      <c r="Y151" s="344"/>
      <c r="Z151" s="344"/>
    </row>
    <row r="152" ht="42.0" customHeight="1">
      <c r="A152" s="227"/>
      <c r="B152" s="228"/>
      <c r="C152" s="227" t="s">
        <v>3614</v>
      </c>
      <c r="D152" s="227" t="s">
        <v>3615</v>
      </c>
      <c r="E152" s="230" t="s">
        <v>3616</v>
      </c>
      <c r="F152" s="229" t="s">
        <v>3617</v>
      </c>
      <c r="G152" s="229">
        <v>75762.0</v>
      </c>
      <c r="H152" s="229" t="s">
        <v>3618</v>
      </c>
      <c r="I152" s="229" t="s">
        <v>3619</v>
      </c>
      <c r="J152" s="228" t="s">
        <v>60</v>
      </c>
      <c r="K152" s="228"/>
      <c r="L152" s="280" t="s">
        <v>101</v>
      </c>
      <c r="M152" s="344"/>
      <c r="N152" s="344"/>
      <c r="O152" s="344"/>
      <c r="P152" s="344"/>
      <c r="Q152" s="408" t="str">
        <f t="shared" si="5"/>
        <v>gMurray@MurraySecurities.com</v>
      </c>
      <c r="R152" s="344"/>
      <c r="S152" s="344"/>
      <c r="T152" s="344"/>
      <c r="U152" s="344"/>
      <c r="V152" s="344"/>
      <c r="W152" s="344"/>
      <c r="X152" s="344"/>
      <c r="Y152" s="344"/>
      <c r="Z152" s="344"/>
    </row>
    <row r="153" ht="42.0" customHeight="1">
      <c r="A153" s="227"/>
      <c r="B153" s="228"/>
      <c r="C153" s="227" t="s">
        <v>2865</v>
      </c>
      <c r="D153" s="227" t="s">
        <v>3620</v>
      </c>
      <c r="E153" s="230" t="s">
        <v>3621</v>
      </c>
      <c r="F153" s="229" t="s">
        <v>3617</v>
      </c>
      <c r="G153" s="229">
        <v>76762.0</v>
      </c>
      <c r="H153" s="229" t="s">
        <v>3622</v>
      </c>
      <c r="I153" s="229" t="s">
        <v>3623</v>
      </c>
      <c r="J153" s="228" t="s">
        <v>62</v>
      </c>
      <c r="K153" s="228"/>
      <c r="L153" s="280" t="s">
        <v>101</v>
      </c>
      <c r="M153" s="269"/>
      <c r="N153" s="269"/>
      <c r="O153" s="269"/>
      <c r="P153" s="269"/>
      <c r="Q153" s="408" t="str">
        <f t="shared" si="5"/>
        <v>sMack844@gmail.com</v>
      </c>
      <c r="R153" s="269"/>
      <c r="S153" s="269"/>
      <c r="T153" s="269"/>
      <c r="U153" s="269"/>
      <c r="V153" s="269"/>
      <c r="W153" s="269"/>
      <c r="X153" s="269"/>
      <c r="Y153" s="269"/>
      <c r="Z153" s="269"/>
    </row>
    <row r="154" ht="13.5" customHeight="1">
      <c r="A154" s="227"/>
      <c r="B154" s="228"/>
      <c r="C154" s="227"/>
      <c r="D154" s="227"/>
      <c r="E154" s="249"/>
      <c r="F154" s="229"/>
      <c r="G154" s="229"/>
      <c r="H154" s="229"/>
      <c r="I154" s="229"/>
      <c r="J154" s="228" t="s">
        <v>64</v>
      </c>
      <c r="K154" s="228"/>
      <c r="L154" s="280" t="s">
        <v>101</v>
      </c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</row>
    <row r="155" ht="13.5" customHeight="1">
      <c r="A155" s="227"/>
      <c r="B155" s="228"/>
      <c r="C155" s="227"/>
      <c r="D155" s="227"/>
      <c r="E155" s="249"/>
      <c r="F155" s="229"/>
      <c r="G155" s="229"/>
      <c r="H155" s="229"/>
      <c r="I155" s="229"/>
      <c r="J155" s="228" t="s">
        <v>66</v>
      </c>
      <c r="K155" s="228"/>
      <c r="L155" s="280" t="s">
        <v>101</v>
      </c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</row>
    <row r="156" ht="13.5" customHeight="1">
      <c r="A156" s="227"/>
      <c r="B156" s="228"/>
      <c r="C156" s="227" t="s">
        <v>6655</v>
      </c>
      <c r="D156" s="227" t="s">
        <v>3712</v>
      </c>
      <c r="E156" s="230" t="s">
        <v>3713</v>
      </c>
      <c r="F156" s="229" t="s">
        <v>142</v>
      </c>
      <c r="G156" s="229">
        <v>75703.0</v>
      </c>
      <c r="H156" s="229" t="s">
        <v>6656</v>
      </c>
      <c r="I156" s="433" t="s">
        <v>6657</v>
      </c>
      <c r="J156" s="228" t="s">
        <v>66</v>
      </c>
      <c r="K156" s="228"/>
      <c r="L156" s="280" t="s">
        <v>101</v>
      </c>
      <c r="M156" s="269" t="s">
        <v>6627</v>
      </c>
      <c r="N156" s="269" t="s">
        <v>6658</v>
      </c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</row>
    <row r="157" ht="13.5" customHeight="1">
      <c r="H157" s="250" t="s">
        <v>6659</v>
      </c>
    </row>
    <row r="158" ht="15.0" customHeight="1">
      <c r="A158" s="272" t="s">
        <v>122</v>
      </c>
      <c r="B158" s="47"/>
      <c r="C158" s="47"/>
      <c r="D158" s="47"/>
      <c r="E158" s="47"/>
      <c r="F158" s="47"/>
      <c r="G158" s="47"/>
      <c r="H158" s="47"/>
      <c r="I158" s="47"/>
      <c r="J158" s="233"/>
      <c r="K158" s="279" t="s">
        <v>123</v>
      </c>
      <c r="L158" s="274">
        <f>COUNTIF(B169:B268,"T")</f>
        <v>0</v>
      </c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ht="15.0" customHeight="1">
      <c r="A159" s="49"/>
      <c r="J159" s="235"/>
      <c r="K159" s="279" t="s">
        <v>54</v>
      </c>
      <c r="L159" s="274">
        <f>COUNTIF(B169:B268,"G")</f>
        <v>0</v>
      </c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ht="15.0" customHeight="1">
      <c r="A160" s="50"/>
      <c r="B160" s="51"/>
      <c r="C160" s="51"/>
      <c r="D160" s="51"/>
      <c r="E160" s="51"/>
      <c r="F160" s="51"/>
      <c r="G160" s="51"/>
      <c r="H160" s="51"/>
      <c r="I160" s="51"/>
      <c r="J160" s="236"/>
      <c r="K160" s="279" t="s">
        <v>124</v>
      </c>
      <c r="L160" s="274">
        <f>COUNTIF(B169:B268,"E")</f>
        <v>0</v>
      </c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ht="27.75" customHeight="1">
      <c r="A161" s="303" t="s">
        <v>3765</v>
      </c>
      <c r="B161" s="238"/>
      <c r="C161" s="238"/>
      <c r="D161" s="239"/>
      <c r="E161" s="276" t="s">
        <v>3766</v>
      </c>
      <c r="F161" s="370" t="s">
        <v>3767</v>
      </c>
      <c r="G161" s="370">
        <v>76262.0</v>
      </c>
      <c r="H161" s="371"/>
      <c r="I161" s="304"/>
      <c r="J161" s="372" t="str">
        <f>J168+J178+J188+J198+J208+J218+J230+J240+J250+J260</f>
        <v>#VALUE!</v>
      </c>
      <c r="K161" s="373" t="s">
        <v>125</v>
      </c>
      <c r="L161" s="228" t="s">
        <v>103</v>
      </c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</row>
    <row r="162" ht="13.5" customHeight="1">
      <c r="A162" s="297"/>
      <c r="B162" s="274"/>
      <c r="C162" s="277" t="s">
        <v>1479</v>
      </c>
      <c r="D162" s="277" t="s">
        <v>3768</v>
      </c>
      <c r="E162" s="281" t="s">
        <v>3769</v>
      </c>
      <c r="F162" s="277" t="s">
        <v>152</v>
      </c>
      <c r="G162" s="277">
        <v>76244.0</v>
      </c>
      <c r="H162" s="277" t="s">
        <v>3770</v>
      </c>
      <c r="I162" s="277" t="s">
        <v>3771</v>
      </c>
      <c r="J162" s="81" t="s">
        <v>58</v>
      </c>
      <c r="K162" s="229"/>
      <c r="L162" s="228" t="s">
        <v>103</v>
      </c>
      <c r="M162" s="271"/>
      <c r="N162" s="271"/>
      <c r="O162" s="271"/>
      <c r="P162" s="271"/>
      <c r="Q162" s="408" t="str">
        <f t="shared" ref="Q162:Q164" si="6">I162</f>
        <v>MikePray1@Verizon.net</v>
      </c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ht="20.25" customHeight="1">
      <c r="A163" s="279"/>
      <c r="B163" s="274"/>
      <c r="C163" s="277" t="s">
        <v>597</v>
      </c>
      <c r="D163" s="277" t="s">
        <v>3772</v>
      </c>
      <c r="E163" s="281" t="s">
        <v>3773</v>
      </c>
      <c r="F163" s="277" t="s">
        <v>152</v>
      </c>
      <c r="G163" s="277">
        <v>76244.0</v>
      </c>
      <c r="H163" s="277" t="s">
        <v>3774</v>
      </c>
      <c r="I163" s="277" t="s">
        <v>3775</v>
      </c>
      <c r="J163" s="81" t="s">
        <v>60</v>
      </c>
      <c r="K163" s="229"/>
      <c r="L163" s="228" t="s">
        <v>103</v>
      </c>
      <c r="M163" s="271"/>
      <c r="N163" s="271"/>
      <c r="O163" s="271"/>
      <c r="P163" s="271"/>
      <c r="Q163" s="408" t="str">
        <f t="shared" si="6"/>
        <v>mBrann@AllianceStake.com</v>
      </c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ht="13.5" customHeight="1">
      <c r="A164" s="279"/>
      <c r="B164" s="274"/>
      <c r="C164" s="277" t="s">
        <v>3776</v>
      </c>
      <c r="D164" s="277" t="s">
        <v>3777</v>
      </c>
      <c r="E164" s="281" t="s">
        <v>3778</v>
      </c>
      <c r="F164" s="277" t="s">
        <v>3779</v>
      </c>
      <c r="G164" s="277">
        <v>76247.0</v>
      </c>
      <c r="H164" s="277" t="s">
        <v>3780</v>
      </c>
      <c r="I164" s="277" t="s">
        <v>3781</v>
      </c>
      <c r="J164" s="274" t="s">
        <v>62</v>
      </c>
      <c r="K164" s="229"/>
      <c r="L164" s="228" t="s">
        <v>103</v>
      </c>
      <c r="M164" s="271"/>
      <c r="N164" s="271"/>
      <c r="O164" s="271"/>
      <c r="P164" s="271"/>
      <c r="Q164" s="408" t="str">
        <f t="shared" si="6"/>
        <v>rSchindler@AllianceStake.com</v>
      </c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ht="13.5" customHeight="1">
      <c r="A165" s="279"/>
      <c r="B165" s="274"/>
      <c r="C165" s="229"/>
      <c r="D165" s="229"/>
      <c r="E165" s="298"/>
      <c r="F165" s="229"/>
      <c r="G165" s="229"/>
      <c r="H165" s="229"/>
      <c r="I165" s="229"/>
      <c r="J165" s="274" t="s">
        <v>64</v>
      </c>
      <c r="K165" s="229"/>
      <c r="L165" s="228" t="s">
        <v>103</v>
      </c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ht="13.5" customHeight="1">
      <c r="A166" s="279"/>
      <c r="B166" s="274"/>
      <c r="C166" s="229"/>
      <c r="D166" s="229"/>
      <c r="E166" s="298"/>
      <c r="F166" s="229"/>
      <c r="G166" s="229"/>
      <c r="H166" s="229"/>
      <c r="I166" s="229"/>
      <c r="J166" s="274" t="s">
        <v>66</v>
      </c>
      <c r="K166" s="229"/>
      <c r="L166" s="228" t="s">
        <v>103</v>
      </c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ht="15.0" customHeight="1">
      <c r="A167" s="279"/>
      <c r="B167" s="274"/>
      <c r="C167" s="229"/>
      <c r="D167" s="229"/>
      <c r="E167" s="298"/>
      <c r="F167" s="229"/>
      <c r="G167" s="229"/>
      <c r="H167" s="229"/>
      <c r="I167" s="229"/>
      <c r="J167" s="274" t="s">
        <v>68</v>
      </c>
      <c r="K167" s="265"/>
      <c r="L167" s="228" t="s">
        <v>103</v>
      </c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ht="13.5" customHeight="1"/>
    <row r="169" ht="15.0" customHeight="1">
      <c r="A169" s="272" t="s">
        <v>122</v>
      </c>
      <c r="B169" s="47"/>
      <c r="C169" s="47"/>
      <c r="D169" s="47"/>
      <c r="E169" s="47"/>
      <c r="F169" s="47"/>
      <c r="G169" s="47"/>
      <c r="H169" s="47"/>
      <c r="I169" s="47"/>
      <c r="J169" s="233"/>
      <c r="K169" s="273" t="s">
        <v>123</v>
      </c>
      <c r="L169" s="274">
        <f>COUNTIF(B180:B269,"T")</f>
        <v>0</v>
      </c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ht="15.0" customHeight="1">
      <c r="A170" s="49"/>
      <c r="J170" s="235"/>
      <c r="K170" s="273" t="s">
        <v>54</v>
      </c>
      <c r="L170" s="274">
        <f>COUNTIF(B180:B269,"G")</f>
        <v>0</v>
      </c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ht="15.0" customHeight="1">
      <c r="A171" s="49"/>
      <c r="J171" s="235"/>
      <c r="K171" s="273" t="s">
        <v>124</v>
      </c>
      <c r="L171" s="274">
        <f>COUNTIF(B180:B269,"E")</f>
        <v>0</v>
      </c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ht="15.0" customHeight="1">
      <c r="A172" s="275" t="s">
        <v>3961</v>
      </c>
      <c r="B172" s="238"/>
      <c r="C172" s="238"/>
      <c r="D172" s="239"/>
      <c r="E172" s="298" t="s">
        <v>3962</v>
      </c>
      <c r="F172" s="279" t="s">
        <v>144</v>
      </c>
      <c r="G172" s="274">
        <v>75010.0</v>
      </c>
      <c r="H172" s="279"/>
      <c r="I172" s="229"/>
      <c r="J172" s="81" t="str">
        <f>J179+J188+J199+J209+J219+J229+J239+J249+J259</f>
        <v>#VALUE!</v>
      </c>
      <c r="K172" s="254" t="s">
        <v>125</v>
      </c>
      <c r="L172" s="228" t="s">
        <v>103</v>
      </c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ht="26.25" customHeight="1">
      <c r="A173" s="80"/>
      <c r="B173" s="274"/>
      <c r="C173" s="229" t="s">
        <v>827</v>
      </c>
      <c r="D173" s="229" t="s">
        <v>3963</v>
      </c>
      <c r="E173" s="270" t="s">
        <v>3964</v>
      </c>
      <c r="F173" s="229" t="s">
        <v>363</v>
      </c>
      <c r="G173" s="228">
        <v>75019.0</v>
      </c>
      <c r="H173" s="229" t="s">
        <v>3965</v>
      </c>
      <c r="I173" s="229" t="s">
        <v>3966</v>
      </c>
      <c r="J173" s="81" t="s">
        <v>58</v>
      </c>
      <c r="K173" s="229"/>
      <c r="L173" s="228" t="s">
        <v>103</v>
      </c>
      <c r="M173" s="271"/>
      <c r="N173" s="271"/>
      <c r="O173" s="271"/>
      <c r="P173" s="271"/>
      <c r="Q173" s="408" t="str">
        <f t="shared" ref="Q173:Q175" si="7">I173</f>
        <v>bkWilley@hotmail.com</v>
      </c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ht="12.75" customHeight="1">
      <c r="A174" s="282"/>
      <c r="B174" s="274"/>
      <c r="C174" s="229" t="s">
        <v>3967</v>
      </c>
      <c r="D174" s="229" t="s">
        <v>3889</v>
      </c>
      <c r="E174" s="270" t="s">
        <v>3968</v>
      </c>
      <c r="F174" s="229" t="s">
        <v>363</v>
      </c>
      <c r="G174" s="228">
        <v>75019.0</v>
      </c>
      <c r="H174" s="229" t="s">
        <v>3969</v>
      </c>
      <c r="I174" s="229" t="s">
        <v>3970</v>
      </c>
      <c r="J174" s="81" t="s">
        <v>60</v>
      </c>
      <c r="K174" s="229"/>
      <c r="L174" s="228" t="s">
        <v>103</v>
      </c>
      <c r="M174" s="271"/>
      <c r="N174" s="271"/>
      <c r="O174" s="271"/>
      <c r="P174" s="271"/>
      <c r="Q174" s="408" t="str">
        <f t="shared" si="7"/>
        <v>KnowltonJJ@yahoo.com</v>
      </c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ht="12.75" customHeight="1">
      <c r="A175" s="282"/>
      <c r="B175" s="274"/>
      <c r="C175" s="229" t="s">
        <v>3971</v>
      </c>
      <c r="D175" s="229" t="s">
        <v>3972</v>
      </c>
      <c r="E175" s="270" t="s">
        <v>3973</v>
      </c>
      <c r="F175" s="229" t="s">
        <v>363</v>
      </c>
      <c r="G175" s="228">
        <v>75019.0</v>
      </c>
      <c r="H175" s="229" t="s">
        <v>3974</v>
      </c>
      <c r="I175" s="229" t="s">
        <v>3975</v>
      </c>
      <c r="J175" s="274" t="s">
        <v>62</v>
      </c>
      <c r="K175" s="229"/>
      <c r="L175" s="228" t="s">
        <v>103</v>
      </c>
      <c r="M175" s="271"/>
      <c r="N175" s="271"/>
      <c r="O175" s="271"/>
      <c r="P175" s="271"/>
      <c r="Q175" s="408" t="str">
        <f t="shared" si="7"/>
        <v>DaytonJudd@hotmail.com</v>
      </c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ht="25.5" customHeight="1">
      <c r="A176" s="282"/>
      <c r="B176" s="274"/>
      <c r="C176" s="229" t="s">
        <v>1262</v>
      </c>
      <c r="D176" s="229" t="s">
        <v>3976</v>
      </c>
      <c r="E176" s="270" t="s">
        <v>3977</v>
      </c>
      <c r="F176" s="229" t="s">
        <v>144</v>
      </c>
      <c r="G176" s="228">
        <v>75010.0</v>
      </c>
      <c r="H176" s="229" t="s">
        <v>3978</v>
      </c>
      <c r="I176" s="255" t="s">
        <v>3979</v>
      </c>
      <c r="J176" s="228" t="s">
        <v>64</v>
      </c>
      <c r="K176" s="229"/>
      <c r="L176" s="228" t="s">
        <v>103</v>
      </c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ht="12.75" customHeight="1">
      <c r="A177" s="282"/>
      <c r="B177" s="274"/>
      <c r="C177" s="229" t="s">
        <v>2009</v>
      </c>
      <c r="D177" s="229" t="s">
        <v>3980</v>
      </c>
      <c r="E177" s="270" t="s">
        <v>3981</v>
      </c>
      <c r="F177" s="229" t="s">
        <v>144</v>
      </c>
      <c r="G177" s="228">
        <v>75007.0</v>
      </c>
      <c r="H177" s="229" t="s">
        <v>3982</v>
      </c>
      <c r="I177" s="255" t="s">
        <v>3983</v>
      </c>
      <c r="J177" s="274" t="s">
        <v>68</v>
      </c>
      <c r="K177" s="229"/>
      <c r="L177" s="228" t="s">
        <v>103</v>
      </c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ht="13.5" customHeight="1">
      <c r="A178" s="282"/>
      <c r="B178" s="274"/>
      <c r="C178" s="229"/>
      <c r="D178" s="229"/>
      <c r="E178" s="298"/>
      <c r="F178" s="229"/>
      <c r="G178" s="229"/>
      <c r="H178" s="229"/>
      <c r="I178" s="229"/>
      <c r="J178" s="274" t="s">
        <v>66</v>
      </c>
      <c r="K178" s="229"/>
      <c r="L178" s="228" t="s">
        <v>103</v>
      </c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ht="13.5" customHeight="1"/>
    <row r="180" ht="15.0" customHeight="1">
      <c r="A180" s="272" t="s">
        <v>122</v>
      </c>
      <c r="B180" s="47"/>
      <c r="C180" s="47"/>
      <c r="D180" s="47"/>
      <c r="E180" s="47"/>
      <c r="F180" s="47"/>
      <c r="G180" s="47"/>
      <c r="H180" s="47"/>
      <c r="I180" s="47"/>
      <c r="J180" s="233"/>
      <c r="K180" s="273" t="s">
        <v>123</v>
      </c>
      <c r="L180" s="274">
        <f>COUNTIF(B191:B272,"T")</f>
        <v>0</v>
      </c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ht="15.0" customHeight="1">
      <c r="A181" s="49"/>
      <c r="J181" s="235"/>
      <c r="K181" s="273" t="s">
        <v>54</v>
      </c>
      <c r="L181" s="274">
        <f>COUNTIF(B191:B272,"G")</f>
        <v>0</v>
      </c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ht="15.0" customHeight="1">
      <c r="A182" s="49"/>
      <c r="J182" s="235"/>
      <c r="K182" s="273" t="s">
        <v>124</v>
      </c>
      <c r="L182" s="274">
        <f>COUNTIF(C191:C272,"E")</f>
        <v>0</v>
      </c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ht="15.0" customHeight="1">
      <c r="A183" s="275" t="s">
        <v>4137</v>
      </c>
      <c r="B183" s="238"/>
      <c r="C183" s="238"/>
      <c r="D183" s="239"/>
      <c r="E183" s="276" t="s">
        <v>4138</v>
      </c>
      <c r="F183" s="229" t="s">
        <v>4139</v>
      </c>
      <c r="G183" s="228">
        <v>76034.0</v>
      </c>
      <c r="H183" s="279"/>
      <c r="I183" s="229"/>
      <c r="J183" s="274" t="str">
        <f>J190+J200+J210+J220+J230+J241+J252+J262</f>
        <v>#VALUE!</v>
      </c>
      <c r="K183" s="254" t="s">
        <v>125</v>
      </c>
      <c r="L183" s="228" t="s">
        <v>103</v>
      </c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ht="26.25" customHeight="1">
      <c r="A184" s="80"/>
      <c r="B184" s="274"/>
      <c r="C184" s="229" t="s">
        <v>549</v>
      </c>
      <c r="D184" s="229" t="s">
        <v>4140</v>
      </c>
      <c r="E184" s="270" t="s">
        <v>4141</v>
      </c>
      <c r="F184" s="229" t="s">
        <v>383</v>
      </c>
      <c r="G184" s="228">
        <v>76248.0</v>
      </c>
      <c r="H184" s="229" t="s">
        <v>4142</v>
      </c>
      <c r="I184" s="229" t="s">
        <v>4143</v>
      </c>
      <c r="J184" s="81" t="s">
        <v>58</v>
      </c>
      <c r="K184" s="229"/>
      <c r="L184" s="228" t="s">
        <v>103</v>
      </c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ht="12.75" customHeight="1">
      <c r="A185" s="282"/>
      <c r="B185" s="274"/>
      <c r="C185" s="229" t="s">
        <v>2009</v>
      </c>
      <c r="D185" s="229" t="s">
        <v>4144</v>
      </c>
      <c r="E185" s="270" t="s">
        <v>4145</v>
      </c>
      <c r="F185" s="229" t="s">
        <v>372</v>
      </c>
      <c r="G185" s="228">
        <v>76092.0</v>
      </c>
      <c r="H185" s="229" t="s">
        <v>4146</v>
      </c>
      <c r="I185" s="229" t="s">
        <v>4147</v>
      </c>
      <c r="J185" s="81" t="s">
        <v>60</v>
      </c>
      <c r="K185" s="229"/>
      <c r="L185" s="228" t="s">
        <v>103</v>
      </c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ht="12.75" customHeight="1">
      <c r="A186" s="282"/>
      <c r="B186" s="274"/>
      <c r="C186" s="229" t="s">
        <v>4148</v>
      </c>
      <c r="D186" s="229" t="s">
        <v>4149</v>
      </c>
      <c r="E186" s="270" t="s">
        <v>4150</v>
      </c>
      <c r="F186" s="229" t="s">
        <v>383</v>
      </c>
      <c r="G186" s="228">
        <v>76248.0</v>
      </c>
      <c r="H186" s="229" t="s">
        <v>4151</v>
      </c>
      <c r="I186" s="229" t="s">
        <v>4143</v>
      </c>
      <c r="J186" s="274" t="s">
        <v>62</v>
      </c>
      <c r="K186" s="229"/>
      <c r="L186" s="228" t="s">
        <v>103</v>
      </c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ht="13.5" customHeight="1">
      <c r="A187" s="282"/>
      <c r="B187" s="274"/>
      <c r="C187" s="229"/>
      <c r="D187" s="229"/>
      <c r="E187" s="276"/>
      <c r="F187" s="229"/>
      <c r="G187" s="229"/>
      <c r="H187" s="229"/>
      <c r="I187" s="229"/>
      <c r="J187" s="274" t="s">
        <v>64</v>
      </c>
      <c r="K187" s="229"/>
      <c r="L187" s="228" t="s">
        <v>103</v>
      </c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ht="13.5" customHeight="1">
      <c r="A188" s="282"/>
      <c r="B188" s="274"/>
      <c r="C188" s="229" t="s">
        <v>1185</v>
      </c>
      <c r="D188" s="229" t="s">
        <v>2515</v>
      </c>
      <c r="E188" s="276"/>
      <c r="F188" s="229"/>
      <c r="G188" s="229"/>
      <c r="H188" s="229" t="s">
        <v>4152</v>
      </c>
      <c r="I188" s="229" t="s">
        <v>4153</v>
      </c>
      <c r="J188" s="274" t="s">
        <v>66</v>
      </c>
      <c r="K188" s="229"/>
      <c r="L188" s="228" t="s">
        <v>103</v>
      </c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ht="15.0" customHeight="1">
      <c r="A189" s="282"/>
      <c r="B189" s="274"/>
      <c r="C189" s="229"/>
      <c r="D189" s="229"/>
      <c r="E189" s="276"/>
      <c r="F189" s="229"/>
      <c r="G189" s="229"/>
      <c r="H189" s="229"/>
      <c r="I189" s="229"/>
      <c r="J189" s="274" t="s">
        <v>68</v>
      </c>
      <c r="K189" s="265"/>
      <c r="L189" s="228" t="s">
        <v>103</v>
      </c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ht="13.5" customHeight="1"/>
    <row r="191" ht="15.0" customHeight="1">
      <c r="A191" s="232" t="s">
        <v>4447</v>
      </c>
      <c r="B191" s="47"/>
      <c r="C191" s="47"/>
      <c r="D191" s="47"/>
      <c r="E191" s="47"/>
      <c r="F191" s="47"/>
      <c r="G191" s="47"/>
      <c r="H191" s="47"/>
      <c r="I191" s="47"/>
      <c r="J191" s="233"/>
      <c r="K191" s="234" t="s">
        <v>123</v>
      </c>
      <c r="L191" s="228">
        <f>COUNTIF(B202:B315,"T")</f>
        <v>0</v>
      </c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  <c r="X191" s="250"/>
      <c r="Y191" s="250"/>
      <c r="Z191" s="250"/>
    </row>
    <row r="192" ht="15.0" customHeight="1">
      <c r="A192" s="49"/>
      <c r="J192" s="235"/>
      <c r="K192" s="234" t="s">
        <v>54</v>
      </c>
      <c r="L192" s="228">
        <f>COUNTIF(B202:B315,"G")</f>
        <v>0</v>
      </c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  <c r="Y192" s="250"/>
      <c r="Z192" s="250"/>
    </row>
    <row r="193" ht="15.0" customHeight="1">
      <c r="A193" s="49"/>
      <c r="J193" s="235"/>
      <c r="K193" s="234" t="s">
        <v>124</v>
      </c>
      <c r="L193" s="228">
        <f>COUNTIF(B202:B315,"E")</f>
        <v>0</v>
      </c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  <c r="X193" s="250"/>
      <c r="Y193" s="250"/>
      <c r="Z193" s="250"/>
    </row>
    <row r="194" ht="39.75" customHeight="1">
      <c r="A194" s="275" t="s">
        <v>4448</v>
      </c>
      <c r="B194" s="238"/>
      <c r="C194" s="238"/>
      <c r="D194" s="239"/>
      <c r="E194" s="270" t="s">
        <v>4449</v>
      </c>
      <c r="F194" s="229" t="s">
        <v>4450</v>
      </c>
      <c r="G194" s="228">
        <v>76180.0</v>
      </c>
      <c r="H194" s="229"/>
      <c r="I194" s="299"/>
      <c r="J194" s="228" t="str">
        <f>J201+J211+J221+J231+J241+J251+J262+J272+J288+J298</f>
        <v>#VALUE!</v>
      </c>
      <c r="K194" s="304" t="s">
        <v>125</v>
      </c>
      <c r="L194" s="228" t="s">
        <v>103</v>
      </c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  <c r="X194" s="250"/>
      <c r="Y194" s="250"/>
      <c r="Z194" s="250"/>
    </row>
    <row r="195" ht="39.0" customHeight="1">
      <c r="A195" s="265"/>
      <c r="B195" s="228"/>
      <c r="C195" s="229" t="s">
        <v>4451</v>
      </c>
      <c r="D195" s="229" t="s">
        <v>4452</v>
      </c>
      <c r="E195" s="232" t="s">
        <v>4453</v>
      </c>
      <c r="F195" s="229" t="s">
        <v>4450</v>
      </c>
      <c r="G195" s="228"/>
      <c r="H195" s="229" t="s">
        <v>4454</v>
      </c>
      <c r="I195" s="229" t="s">
        <v>4455</v>
      </c>
      <c r="J195" s="228" t="s">
        <v>58</v>
      </c>
      <c r="K195" s="229"/>
      <c r="L195" s="228" t="s">
        <v>103</v>
      </c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39.0" customHeight="1">
      <c r="A196" s="229"/>
      <c r="B196" s="228"/>
      <c r="C196" s="229" t="s">
        <v>3461</v>
      </c>
      <c r="D196" s="229" t="s">
        <v>943</v>
      </c>
      <c r="E196" s="387" t="s">
        <v>4456</v>
      </c>
      <c r="F196" s="229" t="s">
        <v>147</v>
      </c>
      <c r="G196" s="228">
        <v>76054.0</v>
      </c>
      <c r="H196" s="229" t="s">
        <v>4457</v>
      </c>
      <c r="I196" s="229" t="s">
        <v>4458</v>
      </c>
      <c r="J196" s="228" t="s">
        <v>60</v>
      </c>
      <c r="K196" s="229"/>
      <c r="L196" s="228" t="s">
        <v>103</v>
      </c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26.25" customHeight="1">
      <c r="A197" s="229"/>
      <c r="B197" s="228"/>
      <c r="C197" s="229" t="s">
        <v>4459</v>
      </c>
      <c r="D197" s="229" t="s">
        <v>4460</v>
      </c>
      <c r="E197" s="361" t="s">
        <v>4461</v>
      </c>
      <c r="F197" s="229" t="s">
        <v>368</v>
      </c>
      <c r="G197" s="228">
        <v>76022.0</v>
      </c>
      <c r="H197" s="229" t="s">
        <v>4462</v>
      </c>
      <c r="I197" s="229" t="s">
        <v>4463</v>
      </c>
      <c r="J197" s="228" t="s">
        <v>62</v>
      </c>
      <c r="K197" s="229"/>
      <c r="L197" s="228" t="s">
        <v>103</v>
      </c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3.5" customHeight="1">
      <c r="A198" s="229"/>
      <c r="B198" s="228"/>
      <c r="C198" s="229"/>
      <c r="D198" s="229"/>
      <c r="E198" s="266"/>
      <c r="F198" s="229"/>
      <c r="G198" s="229"/>
      <c r="H198" s="229"/>
      <c r="I198" s="229"/>
      <c r="J198" s="228" t="s">
        <v>64</v>
      </c>
      <c r="K198" s="229"/>
      <c r="L198" s="228" t="s">
        <v>103</v>
      </c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3.5" customHeight="1">
      <c r="A199" s="229"/>
      <c r="B199" s="228"/>
      <c r="C199" s="229"/>
      <c r="D199" s="229"/>
      <c r="E199" s="266"/>
      <c r="F199" s="229"/>
      <c r="G199" s="229"/>
      <c r="H199" s="229"/>
      <c r="I199" s="229"/>
      <c r="J199" s="228" t="s">
        <v>66</v>
      </c>
      <c r="K199" s="229"/>
      <c r="L199" s="228" t="s">
        <v>103</v>
      </c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3.5" customHeight="1">
      <c r="A200" s="229" t="s">
        <v>4464</v>
      </c>
      <c r="B200" s="228"/>
      <c r="C200" s="229" t="s">
        <v>2828</v>
      </c>
      <c r="D200" s="229" t="s">
        <v>4465</v>
      </c>
      <c r="E200" s="266" t="s">
        <v>4466</v>
      </c>
      <c r="F200" s="229" t="s">
        <v>147</v>
      </c>
      <c r="G200" s="229">
        <v>76053.0</v>
      </c>
      <c r="H200" s="229" t="s">
        <v>4467</v>
      </c>
      <c r="I200" s="255" t="s">
        <v>4468</v>
      </c>
      <c r="J200" s="228" t="s">
        <v>68</v>
      </c>
      <c r="K200" s="265"/>
      <c r="L200" s="228" t="s">
        <v>103</v>
      </c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3.5" customHeight="1"/>
    <row r="202" ht="15.0" customHeight="1">
      <c r="A202" s="232" t="s">
        <v>4278</v>
      </c>
      <c r="B202" s="47"/>
      <c r="C202" s="47"/>
      <c r="D202" s="47"/>
      <c r="E202" s="47"/>
      <c r="F202" s="47"/>
      <c r="G202" s="47"/>
      <c r="H202" s="47"/>
      <c r="I202" s="47"/>
      <c r="J202" s="233"/>
      <c r="K202" s="228" t="s">
        <v>123</v>
      </c>
      <c r="L202" s="228">
        <f>COUNTIF(B213:B313,"T")</f>
        <v>0</v>
      </c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5.0" customHeight="1">
      <c r="A203" s="49"/>
      <c r="J203" s="235"/>
      <c r="K203" s="228" t="s">
        <v>54</v>
      </c>
      <c r="L203" s="228">
        <f>COUNTIF(B213:B313,"G")</f>
        <v>0</v>
      </c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5.0" customHeight="1">
      <c r="A204" s="49"/>
      <c r="J204" s="235"/>
      <c r="K204" s="228" t="s">
        <v>124</v>
      </c>
      <c r="L204" s="228">
        <f>COUNTIF(B213:B313,"E")</f>
        <v>0</v>
      </c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5.0" customHeight="1">
      <c r="A205" s="275" t="s">
        <v>4279</v>
      </c>
      <c r="B205" s="238"/>
      <c r="C205" s="238"/>
      <c r="D205" s="239"/>
      <c r="E205" s="266" t="s">
        <v>4280</v>
      </c>
      <c r="F205" s="277" t="s">
        <v>146</v>
      </c>
      <c r="G205" s="278">
        <v>76209.0</v>
      </c>
      <c r="H205" s="277"/>
      <c r="I205" s="308"/>
      <c r="J205" s="228" t="str">
        <f>J213+J224+J234+J244+J254+J264+J274+J284+J294+J304</f>
        <v>#VALUE!</v>
      </c>
      <c r="K205" s="304" t="s">
        <v>125</v>
      </c>
      <c r="L205" s="228" t="s">
        <v>103</v>
      </c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26.25" customHeight="1">
      <c r="A206" s="265"/>
      <c r="B206" s="228"/>
      <c r="C206" s="277" t="s">
        <v>4281</v>
      </c>
      <c r="D206" s="277" t="s">
        <v>1151</v>
      </c>
      <c r="E206" s="281" t="s">
        <v>4282</v>
      </c>
      <c r="F206" s="277" t="s">
        <v>4283</v>
      </c>
      <c r="G206" s="278">
        <v>76210.0</v>
      </c>
      <c r="H206" s="277" t="s">
        <v>4284</v>
      </c>
      <c r="I206" s="277" t="s">
        <v>4285</v>
      </c>
      <c r="J206" s="248" t="s">
        <v>58</v>
      </c>
      <c r="K206" s="229"/>
      <c r="L206" s="228" t="s">
        <v>103</v>
      </c>
      <c r="M206" s="231"/>
      <c r="N206" s="231"/>
      <c r="O206" s="231"/>
      <c r="P206" s="231"/>
      <c r="Q206" s="408" t="str">
        <f t="shared" ref="Q206:Q208" si="8">I206</f>
        <v>Calvin2005@CenturyTel.net</v>
      </c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26.25" customHeight="1">
      <c r="A207" s="229"/>
      <c r="B207" s="228"/>
      <c r="C207" s="277" t="s">
        <v>4286</v>
      </c>
      <c r="D207" s="277" t="s">
        <v>4287</v>
      </c>
      <c r="E207" s="281" t="s">
        <v>4288</v>
      </c>
      <c r="F207" s="277" t="s">
        <v>4289</v>
      </c>
      <c r="G207" s="278">
        <v>76249.0</v>
      </c>
      <c r="H207" s="277" t="s">
        <v>6660</v>
      </c>
      <c r="I207" s="277" t="s">
        <v>4291</v>
      </c>
      <c r="J207" s="248" t="s">
        <v>60</v>
      </c>
      <c r="K207" s="229"/>
      <c r="L207" s="228" t="s">
        <v>103</v>
      </c>
      <c r="M207" s="231"/>
      <c r="N207" s="231"/>
      <c r="O207" s="231"/>
      <c r="P207" s="231"/>
      <c r="Q207" s="408" t="str">
        <f t="shared" si="8"/>
        <v>JLabrum73@gmail.com</v>
      </c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75" customHeight="1">
      <c r="A208" s="229"/>
      <c r="B208" s="228"/>
      <c r="C208" s="277" t="s">
        <v>1793</v>
      </c>
      <c r="D208" s="277" t="s">
        <v>4292</v>
      </c>
      <c r="E208" s="281" t="s">
        <v>4293</v>
      </c>
      <c r="F208" s="277" t="s">
        <v>146</v>
      </c>
      <c r="G208" s="278">
        <v>76210.0</v>
      </c>
      <c r="H208" s="277" t="s">
        <v>4294</v>
      </c>
      <c r="I208" s="277" t="s">
        <v>4295</v>
      </c>
      <c r="J208" s="228" t="s">
        <v>62</v>
      </c>
      <c r="K208" s="229" t="s">
        <v>4296</v>
      </c>
      <c r="L208" s="228" t="s">
        <v>103</v>
      </c>
      <c r="M208" s="231"/>
      <c r="N208" s="231"/>
      <c r="O208" s="231"/>
      <c r="P208" s="231"/>
      <c r="Q208" s="408" t="str">
        <f t="shared" si="8"/>
        <v>BishopStolle@gmail.com</v>
      </c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3.5" customHeight="1">
      <c r="A209" s="229"/>
      <c r="B209" s="228"/>
      <c r="C209" s="229"/>
      <c r="D209" s="229"/>
      <c r="E209" s="266"/>
      <c r="F209" s="229"/>
      <c r="G209" s="229"/>
      <c r="H209" s="229"/>
      <c r="I209" s="229"/>
      <c r="J209" s="228" t="s">
        <v>64</v>
      </c>
      <c r="K209" s="229"/>
      <c r="L209" s="228" t="s">
        <v>103</v>
      </c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75" customHeight="1">
      <c r="A210" s="229"/>
      <c r="B210" s="228"/>
      <c r="C210" s="277" t="s">
        <v>1164</v>
      </c>
      <c r="D210" s="277" t="s">
        <v>1711</v>
      </c>
      <c r="E210" s="266" t="s">
        <v>4297</v>
      </c>
      <c r="F210" s="277" t="s">
        <v>146</v>
      </c>
      <c r="G210" s="278">
        <v>76210.0</v>
      </c>
      <c r="H210" s="277"/>
      <c r="I210" s="277" t="s">
        <v>4298</v>
      </c>
      <c r="J210" s="228" t="s">
        <v>3445</v>
      </c>
      <c r="K210" s="229"/>
      <c r="L210" s="228" t="s">
        <v>103</v>
      </c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24.75" customHeight="1">
      <c r="A211" s="229"/>
      <c r="B211" s="228"/>
      <c r="C211" s="384" t="s">
        <v>4299</v>
      </c>
      <c r="D211" s="277" t="s">
        <v>4300</v>
      </c>
      <c r="E211" s="266" t="s">
        <v>649</v>
      </c>
      <c r="F211" s="277" t="s">
        <v>649</v>
      </c>
      <c r="G211" s="278" t="s">
        <v>649</v>
      </c>
      <c r="H211" s="277" t="s">
        <v>4301</v>
      </c>
      <c r="I211" s="277" t="s">
        <v>4302</v>
      </c>
      <c r="J211" s="228" t="s">
        <v>66</v>
      </c>
      <c r="K211" s="229"/>
      <c r="L211" s="228" t="s">
        <v>103</v>
      </c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5.0" customHeight="1">
      <c r="A212" s="277"/>
      <c r="B212" s="228"/>
      <c r="C212" s="277" t="s">
        <v>2393</v>
      </c>
      <c r="D212" s="277" t="s">
        <v>4165</v>
      </c>
      <c r="E212" s="266" t="s">
        <v>4303</v>
      </c>
      <c r="F212" s="277" t="s">
        <v>4304</v>
      </c>
      <c r="G212" s="278">
        <v>76226.0</v>
      </c>
      <c r="H212" s="277"/>
      <c r="I212" s="277" t="s">
        <v>4305</v>
      </c>
      <c r="J212" s="228" t="s">
        <v>68</v>
      </c>
      <c r="K212" s="265"/>
      <c r="L212" s="228" t="s">
        <v>103</v>
      </c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3.5" customHeight="1"/>
    <row r="214" ht="15.0" customHeight="1">
      <c r="A214" s="232" t="s">
        <v>4738</v>
      </c>
      <c r="B214" s="47"/>
      <c r="C214" s="47"/>
      <c r="D214" s="47"/>
      <c r="E214" s="47"/>
      <c r="F214" s="47"/>
      <c r="G214" s="47"/>
      <c r="H214" s="47"/>
      <c r="I214" s="47"/>
      <c r="J214" s="233"/>
      <c r="K214" s="234" t="s">
        <v>123</v>
      </c>
      <c r="L214" s="228">
        <f>COUNTIF(B225:B345,"T")</f>
        <v>0</v>
      </c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5.0" customHeight="1">
      <c r="A215" s="49"/>
      <c r="J215" s="235"/>
      <c r="K215" s="234" t="s">
        <v>54</v>
      </c>
      <c r="L215" s="228">
        <f>COUNTIF(B225:B345,"G")</f>
        <v>0</v>
      </c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5.0" customHeight="1">
      <c r="A216" s="49"/>
      <c r="J216" s="235"/>
      <c r="K216" s="234" t="s">
        <v>124</v>
      </c>
      <c r="L216" s="228">
        <f>COUNTIF(B225:B345,"E")</f>
        <v>0</v>
      </c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5.0" customHeight="1">
      <c r="A217" s="275" t="s">
        <v>4739</v>
      </c>
      <c r="B217" s="238"/>
      <c r="C217" s="238"/>
      <c r="D217" s="239"/>
      <c r="E217" s="266" t="s">
        <v>4740</v>
      </c>
      <c r="F217" s="229" t="s">
        <v>148</v>
      </c>
      <c r="G217" s="228">
        <v>75060.0</v>
      </c>
      <c r="H217" s="229"/>
      <c r="I217" s="299"/>
      <c r="J217" s="228" t="str">
        <f>J224+J236+J266+J284+J298+J316+J326+J336</f>
        <v>#VALUE!</v>
      </c>
      <c r="K217" s="304" t="s">
        <v>125</v>
      </c>
      <c r="L217" s="228" t="s">
        <v>103</v>
      </c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3.5" customHeight="1">
      <c r="A218" s="265"/>
      <c r="B218" s="228"/>
      <c r="C218" s="229" t="s">
        <v>4741</v>
      </c>
      <c r="D218" s="229" t="s">
        <v>4742</v>
      </c>
      <c r="E218" s="229" t="s">
        <v>4743</v>
      </c>
      <c r="F218" s="254" t="s">
        <v>4744</v>
      </c>
      <c r="G218" s="228">
        <v>75052.0</v>
      </c>
      <c r="H218" s="229" t="s">
        <v>4745</v>
      </c>
      <c r="I218" s="229" t="s">
        <v>4746</v>
      </c>
      <c r="J218" s="248" t="s">
        <v>58</v>
      </c>
      <c r="K218" s="229"/>
      <c r="L218" s="228" t="s">
        <v>103</v>
      </c>
      <c r="M218" s="231"/>
      <c r="N218" s="231"/>
      <c r="O218" s="231"/>
      <c r="P218" s="231"/>
      <c r="Q218" s="408" t="str">
        <f t="shared" ref="Q218:Q220" si="9">I218</f>
        <v>jPar74@gmail.com</v>
      </c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3.5" customHeight="1">
      <c r="A219" s="229"/>
      <c r="B219" s="228"/>
      <c r="C219" s="229" t="s">
        <v>4747</v>
      </c>
      <c r="D219" s="229" t="s">
        <v>4748</v>
      </c>
      <c r="E219" s="229" t="s">
        <v>4749</v>
      </c>
      <c r="F219" s="254" t="s">
        <v>148</v>
      </c>
      <c r="G219" s="228">
        <v>75060.0</v>
      </c>
      <c r="H219" s="229" t="s">
        <v>4750</v>
      </c>
      <c r="I219" s="229" t="s">
        <v>4751</v>
      </c>
      <c r="J219" s="248" t="s">
        <v>60</v>
      </c>
      <c r="K219" s="229"/>
      <c r="L219" s="228" t="s">
        <v>103</v>
      </c>
      <c r="M219" s="231"/>
      <c r="N219" s="231"/>
      <c r="O219" s="231"/>
      <c r="P219" s="231"/>
      <c r="Q219" s="408" t="str">
        <f t="shared" si="9"/>
        <v>HM1066@aol.com</v>
      </c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3.5" customHeight="1">
      <c r="A220" s="229"/>
      <c r="B220" s="228"/>
      <c r="C220" s="229" t="s">
        <v>4752</v>
      </c>
      <c r="D220" s="229" t="s">
        <v>4753</v>
      </c>
      <c r="E220" s="229" t="s">
        <v>4754</v>
      </c>
      <c r="F220" s="254" t="s">
        <v>4755</v>
      </c>
      <c r="G220" s="228">
        <v>75234.0</v>
      </c>
      <c r="H220" s="229" t="s">
        <v>4756</v>
      </c>
      <c r="I220" s="229" t="s">
        <v>4757</v>
      </c>
      <c r="J220" s="228" t="s">
        <v>62</v>
      </c>
      <c r="K220" s="229"/>
      <c r="L220" s="228" t="s">
        <v>103</v>
      </c>
      <c r="M220" s="231"/>
      <c r="N220" s="231"/>
      <c r="O220" s="231"/>
      <c r="P220" s="231"/>
      <c r="Q220" s="408" t="str">
        <f t="shared" si="9"/>
        <v>KGraves@ServiceMentors.org</v>
      </c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3.5" customHeight="1">
      <c r="A221" s="229"/>
      <c r="B221" s="228"/>
      <c r="C221" s="229"/>
      <c r="D221" s="229"/>
      <c r="E221" s="265"/>
      <c r="F221" s="254"/>
      <c r="G221" s="229"/>
      <c r="H221" s="229"/>
      <c r="I221" s="229"/>
      <c r="J221" s="228" t="s">
        <v>64</v>
      </c>
      <c r="K221" s="229"/>
      <c r="L221" s="228" t="s">
        <v>103</v>
      </c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3.5" customHeight="1">
      <c r="A222" s="229"/>
      <c r="B222" s="228"/>
      <c r="C222" s="229"/>
      <c r="D222" s="229"/>
      <c r="E222" s="266"/>
      <c r="F222" s="229"/>
      <c r="G222" s="229"/>
      <c r="H222" s="229"/>
      <c r="I222" s="229"/>
      <c r="J222" s="228" t="s">
        <v>66</v>
      </c>
      <c r="K222" s="229"/>
      <c r="L222" s="228" t="s">
        <v>103</v>
      </c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5.0" customHeight="1">
      <c r="A223" s="229"/>
      <c r="B223" s="228"/>
      <c r="C223" s="229"/>
      <c r="D223" s="229"/>
      <c r="E223" s="270"/>
      <c r="F223" s="229"/>
      <c r="G223" s="228"/>
      <c r="H223" s="229"/>
      <c r="I223" s="229"/>
      <c r="J223" s="228" t="s">
        <v>68</v>
      </c>
      <c r="K223" s="229"/>
      <c r="L223" s="228" t="s">
        <v>103</v>
      </c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  <c r="X223" s="250"/>
      <c r="Y223" s="250"/>
      <c r="Z223" s="250"/>
    </row>
    <row r="224" ht="13.5" customHeight="1"/>
    <row r="225" ht="15.0" customHeight="1">
      <c r="A225" s="272" t="s">
        <v>5076</v>
      </c>
      <c r="B225" s="47"/>
      <c r="C225" s="47"/>
      <c r="D225" s="47"/>
      <c r="E225" s="47"/>
      <c r="F225" s="47"/>
      <c r="G225" s="47"/>
      <c r="H225" s="47"/>
      <c r="I225" s="47"/>
      <c r="J225" s="233"/>
      <c r="K225" s="273" t="s">
        <v>123</v>
      </c>
      <c r="L225" s="274">
        <f>COUNTIF(B236:B324,"T")</f>
        <v>0</v>
      </c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  <c r="X225" s="250"/>
      <c r="Y225" s="250"/>
      <c r="Z225" s="250"/>
    </row>
    <row r="226" ht="15.0" customHeight="1">
      <c r="A226" s="49"/>
      <c r="J226" s="235"/>
      <c r="K226" s="273" t="s">
        <v>54</v>
      </c>
      <c r="L226" s="274">
        <f>COUNTIF(B236:B324,"G")</f>
        <v>0</v>
      </c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  <c r="X226" s="250"/>
      <c r="Y226" s="250"/>
      <c r="Z226" s="250"/>
    </row>
    <row r="227" ht="15.0" customHeight="1">
      <c r="A227" s="49"/>
      <c r="J227" s="235"/>
      <c r="K227" s="273" t="s">
        <v>124</v>
      </c>
      <c r="L227" s="274">
        <f>COUNTIF(B236:B324,"E")</f>
        <v>0</v>
      </c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</row>
    <row r="228" ht="29.25" customHeight="1">
      <c r="A228" s="275" t="s">
        <v>5077</v>
      </c>
      <c r="B228" s="238"/>
      <c r="C228" s="238"/>
      <c r="D228" s="239"/>
      <c r="E228" s="276" t="s">
        <v>5078</v>
      </c>
      <c r="F228" s="229" t="s">
        <v>5079</v>
      </c>
      <c r="G228" s="228">
        <v>75077.0</v>
      </c>
      <c r="H228" s="229"/>
      <c r="I228" s="299"/>
      <c r="J228" s="228" t="str">
        <f>J235+J245+J255+J265+J275+J284+J294+J305+J315</f>
        <v>#VALUE!</v>
      </c>
      <c r="K228" s="304" t="s">
        <v>125</v>
      </c>
      <c r="L228" s="228" t="s">
        <v>103</v>
      </c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  <c r="X228" s="250"/>
      <c r="Y228" s="250"/>
      <c r="Z228" s="250"/>
    </row>
    <row r="229" ht="26.25" customHeight="1">
      <c r="A229" s="265"/>
      <c r="B229" s="228"/>
      <c r="C229" s="229" t="s">
        <v>5080</v>
      </c>
      <c r="D229" s="229" t="s">
        <v>15</v>
      </c>
      <c r="E229" s="270" t="s">
        <v>5081</v>
      </c>
      <c r="F229" s="229" t="s">
        <v>17</v>
      </c>
      <c r="G229" s="228">
        <v>75028.0</v>
      </c>
      <c r="H229" s="229" t="s">
        <v>5082</v>
      </c>
      <c r="I229" s="229" t="s">
        <v>19</v>
      </c>
      <c r="J229" s="248" t="s">
        <v>58</v>
      </c>
      <c r="K229" s="229"/>
      <c r="L229" s="228" t="s">
        <v>103</v>
      </c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30.0" customHeight="1">
      <c r="A230" s="229"/>
      <c r="B230" s="228"/>
      <c r="C230" s="229" t="s">
        <v>5083</v>
      </c>
      <c r="D230" s="229" t="s">
        <v>5084</v>
      </c>
      <c r="E230" s="270" t="s">
        <v>5085</v>
      </c>
      <c r="F230" s="229" t="s">
        <v>17</v>
      </c>
      <c r="G230" s="228">
        <v>75022.0</v>
      </c>
      <c r="H230" s="229" t="s">
        <v>5086</v>
      </c>
      <c r="I230" s="229" t="s">
        <v>5087</v>
      </c>
      <c r="J230" s="248" t="s">
        <v>60</v>
      </c>
      <c r="K230" s="229"/>
      <c r="L230" s="228" t="s">
        <v>103</v>
      </c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26.25" customHeight="1">
      <c r="A231" s="229"/>
      <c r="B231" s="228"/>
      <c r="C231" s="229" t="s">
        <v>5088</v>
      </c>
      <c r="D231" s="229" t="s">
        <v>5089</v>
      </c>
      <c r="E231" s="270" t="s">
        <v>5090</v>
      </c>
      <c r="F231" s="229" t="s">
        <v>17</v>
      </c>
      <c r="G231" s="228">
        <v>75028.0</v>
      </c>
      <c r="H231" s="229" t="s">
        <v>5091</v>
      </c>
      <c r="I231" s="229" t="s">
        <v>5092</v>
      </c>
      <c r="J231" s="228" t="s">
        <v>62</v>
      </c>
      <c r="K231" s="229"/>
      <c r="L231" s="228" t="s">
        <v>103</v>
      </c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3.5" customHeight="1">
      <c r="A232" s="229"/>
      <c r="B232" s="228"/>
      <c r="C232" s="229"/>
      <c r="D232" s="229"/>
      <c r="E232" s="266"/>
      <c r="F232" s="229"/>
      <c r="G232" s="229"/>
      <c r="H232" s="229"/>
      <c r="I232" s="229"/>
      <c r="J232" s="228" t="s">
        <v>64</v>
      </c>
      <c r="K232" s="229"/>
      <c r="L232" s="228" t="s">
        <v>103</v>
      </c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3.5" customHeight="1">
      <c r="A233" s="229"/>
      <c r="B233" s="228"/>
      <c r="C233" s="229"/>
      <c r="D233" s="229"/>
      <c r="E233" s="266"/>
      <c r="F233" s="229"/>
      <c r="G233" s="229"/>
      <c r="H233" s="229"/>
      <c r="I233" s="229"/>
      <c r="J233" s="228" t="s">
        <v>66</v>
      </c>
      <c r="K233" s="229"/>
      <c r="L233" s="228" t="s">
        <v>103</v>
      </c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5.0" customHeight="1">
      <c r="A234" s="229"/>
      <c r="B234" s="228"/>
      <c r="C234" s="279" t="s">
        <v>981</v>
      </c>
      <c r="D234" s="279" t="s">
        <v>2437</v>
      </c>
      <c r="E234" s="266"/>
      <c r="F234" s="229"/>
      <c r="G234" s="229"/>
      <c r="H234" s="279" t="s">
        <v>525</v>
      </c>
      <c r="I234" s="229" t="s">
        <v>5093</v>
      </c>
      <c r="J234" s="228" t="s">
        <v>68</v>
      </c>
      <c r="K234" s="265"/>
      <c r="L234" s="228" t="s">
        <v>103</v>
      </c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  <c r="X234" s="250"/>
      <c r="Y234" s="250"/>
      <c r="Z234" s="250"/>
    </row>
    <row r="235" ht="13.5" customHeight="1"/>
    <row r="236" ht="15.0" customHeight="1">
      <c r="A236" s="272" t="s">
        <v>122</v>
      </c>
      <c r="B236" s="47"/>
      <c r="C236" s="47"/>
      <c r="D236" s="47"/>
      <c r="E236" s="47"/>
      <c r="F236" s="47"/>
      <c r="G236" s="47"/>
      <c r="H236" s="47"/>
      <c r="I236" s="47"/>
      <c r="J236" s="233"/>
      <c r="K236" s="273" t="s">
        <v>123</v>
      </c>
      <c r="L236" s="274">
        <f>COUNTIF(B247:B335,"T")</f>
        <v>0</v>
      </c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ht="15.0" customHeight="1">
      <c r="A237" s="49"/>
      <c r="J237" s="235"/>
      <c r="K237" s="273" t="s">
        <v>54</v>
      </c>
      <c r="L237" s="274">
        <f>COUNTIF(B247:B335,"G")</f>
        <v>0</v>
      </c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ht="15.0" customHeight="1">
      <c r="A238" s="49"/>
      <c r="J238" s="235"/>
      <c r="K238" s="273" t="s">
        <v>124</v>
      </c>
      <c r="L238" s="274">
        <f>COUNTIF(C247:C335,"E")</f>
        <v>0</v>
      </c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ht="15.0" customHeight="1">
      <c r="A239" s="275" t="s">
        <v>5237</v>
      </c>
      <c r="B239" s="238"/>
      <c r="C239" s="238"/>
      <c r="D239" s="239"/>
      <c r="E239" s="394" t="s">
        <v>5238</v>
      </c>
      <c r="F239" s="229" t="s">
        <v>150</v>
      </c>
      <c r="G239" s="228">
        <v>76016.0</v>
      </c>
      <c r="H239" s="279"/>
      <c r="I239" s="229"/>
      <c r="J239" s="81" t="str">
        <f>J246+J256+J266+J276+J286+J296+J306+J316+J326</f>
        <v>#VALUE!</v>
      </c>
      <c r="K239" s="254" t="s">
        <v>125</v>
      </c>
      <c r="L239" s="280" t="s">
        <v>105</v>
      </c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ht="30.0" customHeight="1">
      <c r="A240" s="80"/>
      <c r="B240" s="274"/>
      <c r="C240" s="229" t="s">
        <v>470</v>
      </c>
      <c r="D240" s="229" t="s">
        <v>5239</v>
      </c>
      <c r="E240" s="230" t="s">
        <v>5240</v>
      </c>
      <c r="F240" s="229" t="s">
        <v>5241</v>
      </c>
      <c r="G240" s="228">
        <v>76063.0</v>
      </c>
      <c r="H240" s="229" t="s">
        <v>5242</v>
      </c>
      <c r="I240" s="229" t="s">
        <v>5243</v>
      </c>
      <c r="J240" s="81" t="s">
        <v>58</v>
      </c>
      <c r="K240" s="229"/>
      <c r="L240" s="280" t="s">
        <v>105</v>
      </c>
      <c r="M240" s="271"/>
      <c r="N240" s="271"/>
      <c r="O240" s="271"/>
      <c r="P240" s="271"/>
      <c r="Q240" s="408" t="str">
        <f t="shared" ref="Q240:Q242" si="10">I240</f>
        <v>MDTex8@att.net</v>
      </c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ht="26.25" customHeight="1">
      <c r="A241" s="282"/>
      <c r="B241" s="274"/>
      <c r="C241" s="279" t="s">
        <v>5244</v>
      </c>
      <c r="D241" s="279" t="s">
        <v>5245</v>
      </c>
      <c r="E241" s="230" t="s">
        <v>5246</v>
      </c>
      <c r="F241" s="229" t="s">
        <v>150</v>
      </c>
      <c r="G241" s="228">
        <v>76017.0</v>
      </c>
      <c r="H241" s="229" t="s">
        <v>5247</v>
      </c>
      <c r="I241" s="229" t="s">
        <v>5248</v>
      </c>
      <c r="J241" s="81" t="s">
        <v>60</v>
      </c>
      <c r="K241" s="229"/>
      <c r="L241" s="280" t="s">
        <v>105</v>
      </c>
      <c r="M241" s="271"/>
      <c r="N241" s="271"/>
      <c r="O241" s="271"/>
      <c r="P241" s="271"/>
      <c r="Q241" s="408" t="str">
        <f t="shared" si="10"/>
        <v>bstrgec@tx.rr.com</v>
      </c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ht="30.0" customHeight="1">
      <c r="A242" s="282"/>
      <c r="B242" s="274"/>
      <c r="C242" s="279" t="s">
        <v>5249</v>
      </c>
      <c r="D242" s="279" t="s">
        <v>5250</v>
      </c>
      <c r="E242" s="230" t="s">
        <v>5251</v>
      </c>
      <c r="F242" s="229" t="s">
        <v>150</v>
      </c>
      <c r="G242" s="228">
        <v>76015.0</v>
      </c>
      <c r="H242" s="229" t="s">
        <v>5252</v>
      </c>
      <c r="I242" s="229" t="s">
        <v>5253</v>
      </c>
      <c r="J242" s="274" t="s">
        <v>62</v>
      </c>
      <c r="K242" s="229"/>
      <c r="L242" s="280" t="s">
        <v>105</v>
      </c>
      <c r="M242" s="271"/>
      <c r="N242" s="271"/>
      <c r="O242" s="271"/>
      <c r="P242" s="271"/>
      <c r="Q242" s="408" t="str">
        <f t="shared" si="10"/>
        <v>Allen.Hilton@att.net</v>
      </c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ht="13.5" customHeight="1">
      <c r="A243" s="282"/>
      <c r="B243" s="274"/>
      <c r="C243" s="229"/>
      <c r="D243" s="229"/>
      <c r="E243" s="394"/>
      <c r="F243" s="229"/>
      <c r="G243" s="229"/>
      <c r="H243" s="229"/>
      <c r="I243" s="229"/>
      <c r="J243" s="274" t="s">
        <v>64</v>
      </c>
      <c r="K243" s="229"/>
      <c r="L243" s="280" t="s">
        <v>105</v>
      </c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ht="13.5" customHeight="1">
      <c r="A244" s="282"/>
      <c r="B244" s="274"/>
      <c r="C244" s="229"/>
      <c r="D244" s="229"/>
      <c r="E244" s="394"/>
      <c r="F244" s="229"/>
      <c r="G244" s="229"/>
      <c r="H244" s="229"/>
      <c r="I244" s="229"/>
      <c r="J244" s="274" t="s">
        <v>66</v>
      </c>
      <c r="K244" s="229"/>
      <c r="L244" s="280" t="s">
        <v>105</v>
      </c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ht="13.5" customHeight="1">
      <c r="A245" s="282"/>
      <c r="B245" s="274"/>
      <c r="C245" s="229"/>
      <c r="D245" s="229"/>
      <c r="E245" s="394"/>
      <c r="F245" s="229"/>
      <c r="G245" s="229"/>
      <c r="H245" s="229"/>
      <c r="I245" s="229"/>
      <c r="J245" s="274" t="s">
        <v>68</v>
      </c>
      <c r="K245" s="265"/>
      <c r="L245" s="280" t="s">
        <v>105</v>
      </c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ht="13.5" customHeight="1"/>
    <row r="247" ht="15.0" customHeight="1">
      <c r="A247" s="272" t="s">
        <v>6661</v>
      </c>
      <c r="B247" s="47"/>
      <c r="C247" s="47"/>
      <c r="D247" s="47"/>
      <c r="E247" s="47"/>
      <c r="F247" s="47"/>
      <c r="G247" s="47"/>
      <c r="H247" s="47"/>
      <c r="I247" s="47"/>
      <c r="J247" s="233"/>
      <c r="K247" s="273" t="s">
        <v>123</v>
      </c>
      <c r="L247" s="274">
        <f>COUNTIF(B258:B353,"T")</f>
        <v>0</v>
      </c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ht="15.0" customHeight="1">
      <c r="A248" s="49"/>
      <c r="J248" s="235"/>
      <c r="K248" s="273" t="s">
        <v>54</v>
      </c>
      <c r="L248" s="274">
        <f>COUNTIF(B258:B353,"G")</f>
        <v>0</v>
      </c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ht="15.0" customHeight="1">
      <c r="A249" s="49"/>
      <c r="J249" s="235"/>
      <c r="K249" s="273" t="s">
        <v>124</v>
      </c>
      <c r="L249" s="274">
        <f>COUNTIF(B258:B353,"E")</f>
        <v>0</v>
      </c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ht="15.0" customHeight="1">
      <c r="A250" s="275" t="s">
        <v>5384</v>
      </c>
      <c r="B250" s="238"/>
      <c r="C250" s="238"/>
      <c r="D250" s="239"/>
      <c r="E250" s="394" t="s">
        <v>5385</v>
      </c>
      <c r="F250" s="229" t="s">
        <v>152</v>
      </c>
      <c r="G250" s="228">
        <v>76133.0</v>
      </c>
      <c r="H250" s="279"/>
      <c r="I250" s="229"/>
      <c r="J250" s="81" t="str">
        <f>J257+J267+J278+J292+J310+J323+J333+J344</f>
        <v>#VALUE!</v>
      </c>
      <c r="K250" s="229" t="s">
        <v>125</v>
      </c>
      <c r="L250" s="280" t="s">
        <v>105</v>
      </c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ht="13.5" customHeight="1">
      <c r="A251" s="80"/>
      <c r="B251" s="274"/>
      <c r="C251" s="229" t="s">
        <v>5386</v>
      </c>
      <c r="D251" s="229" t="s">
        <v>5387</v>
      </c>
      <c r="E251" s="394" t="s">
        <v>5388</v>
      </c>
      <c r="F251" s="279" t="s">
        <v>5241</v>
      </c>
      <c r="G251" s="228">
        <v>76063.0</v>
      </c>
      <c r="H251" s="229" t="s">
        <v>5389</v>
      </c>
      <c r="I251" s="229" t="s">
        <v>5390</v>
      </c>
      <c r="J251" s="81" t="s">
        <v>58</v>
      </c>
      <c r="K251" s="229"/>
      <c r="L251" s="280" t="s">
        <v>105</v>
      </c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ht="15.0" customHeight="1">
      <c r="A252" s="282"/>
      <c r="B252" s="274"/>
      <c r="C252" s="229" t="s">
        <v>5391</v>
      </c>
      <c r="D252" s="229" t="s">
        <v>5392</v>
      </c>
      <c r="E252" s="230" t="s">
        <v>5393</v>
      </c>
      <c r="F252" s="279" t="s">
        <v>151</v>
      </c>
      <c r="G252" s="228">
        <v>76028.0</v>
      </c>
      <c r="H252" s="229" t="s">
        <v>5394</v>
      </c>
      <c r="I252" s="229" t="s">
        <v>5395</v>
      </c>
      <c r="J252" s="81" t="s">
        <v>60</v>
      </c>
      <c r="K252" s="229"/>
      <c r="L252" s="280" t="s">
        <v>105</v>
      </c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ht="15.0" customHeight="1">
      <c r="A253" s="282"/>
      <c r="B253" s="274"/>
      <c r="C253" s="229" t="s">
        <v>5396</v>
      </c>
      <c r="D253" s="229" t="s">
        <v>976</v>
      </c>
      <c r="E253" s="230" t="s">
        <v>5397</v>
      </c>
      <c r="F253" s="279" t="s">
        <v>175</v>
      </c>
      <c r="G253" s="228">
        <v>76033.0</v>
      </c>
      <c r="H253" s="229" t="s">
        <v>5398</v>
      </c>
      <c r="I253" s="229" t="s">
        <v>5399</v>
      </c>
      <c r="J253" s="274" t="s">
        <v>62</v>
      </c>
      <c r="K253" s="229"/>
      <c r="L253" s="280" t="s">
        <v>105</v>
      </c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ht="13.5" customHeight="1">
      <c r="A254" s="282"/>
      <c r="B254" s="274"/>
      <c r="C254" s="229"/>
      <c r="D254" s="229"/>
      <c r="E254" s="394"/>
      <c r="F254" s="229"/>
      <c r="G254" s="229"/>
      <c r="H254" s="229"/>
      <c r="I254" s="229"/>
      <c r="J254" s="274" t="s">
        <v>64</v>
      </c>
      <c r="K254" s="229"/>
      <c r="L254" s="280" t="s">
        <v>105</v>
      </c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ht="13.5" customHeight="1">
      <c r="A255" s="282"/>
      <c r="B255" s="274"/>
      <c r="C255" s="229"/>
      <c r="D255" s="229"/>
      <c r="E255" s="394"/>
      <c r="F255" s="229"/>
      <c r="G255" s="229"/>
      <c r="H255" s="229"/>
      <c r="I255" s="229"/>
      <c r="J255" s="274" t="s">
        <v>66</v>
      </c>
      <c r="K255" s="229"/>
      <c r="L255" s="280" t="s">
        <v>105</v>
      </c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ht="13.5" customHeight="1">
      <c r="A256" s="282"/>
      <c r="B256" s="274"/>
      <c r="C256" s="279"/>
      <c r="D256" s="279"/>
      <c r="E256" s="394"/>
      <c r="F256" s="229"/>
      <c r="G256" s="229"/>
      <c r="H256" s="229"/>
      <c r="I256" s="229"/>
      <c r="J256" s="274" t="s">
        <v>68</v>
      </c>
      <c r="K256" s="265"/>
      <c r="L256" s="280" t="s">
        <v>105</v>
      </c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ht="13.5" customHeight="1"/>
    <row r="258" ht="15.0" customHeight="1">
      <c r="A258" s="232" t="s">
        <v>5633</v>
      </c>
      <c r="B258" s="47"/>
      <c r="C258" s="47"/>
      <c r="D258" s="47"/>
      <c r="E258" s="47"/>
      <c r="F258" s="47"/>
      <c r="G258" s="47"/>
      <c r="H258" s="47"/>
      <c r="I258" s="47"/>
      <c r="J258" s="233"/>
      <c r="K258" s="229" t="s">
        <v>123</v>
      </c>
      <c r="L258" s="228">
        <f>COUNTIF(B269:B375,"T")</f>
        <v>0</v>
      </c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5.0" customHeight="1">
      <c r="A259" s="49"/>
      <c r="J259" s="235"/>
      <c r="K259" s="229" t="s">
        <v>54</v>
      </c>
      <c r="L259" s="228">
        <f>COUNTIF(B269:B375,"G")</f>
        <v>0</v>
      </c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5.0" customHeight="1">
      <c r="A260" s="49"/>
      <c r="J260" s="235"/>
      <c r="K260" s="229" t="s">
        <v>124</v>
      </c>
      <c r="L260" s="228">
        <f>COUNTIF(B269:B375,"E")</f>
        <v>0</v>
      </c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26.25" customHeight="1">
      <c r="A261" s="275" t="s">
        <v>5634</v>
      </c>
      <c r="B261" s="238"/>
      <c r="C261" s="238"/>
      <c r="D261" s="239"/>
      <c r="E261" s="270" t="s">
        <v>5635</v>
      </c>
      <c r="F261" s="229" t="s">
        <v>152</v>
      </c>
      <c r="G261" s="228">
        <v>76133.0</v>
      </c>
      <c r="H261" s="229"/>
      <c r="I261" s="299"/>
      <c r="J261" s="228" t="str">
        <f>J268+J283+J293+J313+J325+J337+J351+J361</f>
        <v>#VALUE!</v>
      </c>
      <c r="K261" s="254" t="s">
        <v>125</v>
      </c>
      <c r="L261" s="280" t="s">
        <v>105</v>
      </c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  <c r="Z261" s="250"/>
    </row>
    <row r="262" ht="13.5" customHeight="1">
      <c r="A262" s="265"/>
      <c r="B262" s="228"/>
      <c r="C262" s="229" t="s">
        <v>3944</v>
      </c>
      <c r="D262" s="229" t="s">
        <v>5795</v>
      </c>
      <c r="E262" s="270"/>
      <c r="F262" s="229"/>
      <c r="G262" s="228"/>
      <c r="H262" s="229"/>
      <c r="I262" s="229" t="s">
        <v>6662</v>
      </c>
      <c r="J262" s="248" t="s">
        <v>58</v>
      </c>
      <c r="K262" s="229"/>
      <c r="L262" s="280" t="s">
        <v>105</v>
      </c>
      <c r="M262" s="231"/>
      <c r="N262" s="231"/>
      <c r="O262" s="231"/>
      <c r="P262" s="231"/>
      <c r="Q262" s="408" t="str">
        <f t="shared" ref="Q262:Q264" si="11">I262</f>
        <v>Brandonellison@gmail.com</v>
      </c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3.5" customHeight="1">
      <c r="A263" s="229"/>
      <c r="B263" s="228"/>
      <c r="C263" s="229"/>
      <c r="D263" s="229"/>
      <c r="E263" s="270"/>
      <c r="F263" s="229"/>
      <c r="G263" s="228"/>
      <c r="H263" s="229"/>
      <c r="I263" s="229"/>
      <c r="J263" s="248" t="s">
        <v>60</v>
      </c>
      <c r="K263" s="229"/>
      <c r="L263" s="280" t="s">
        <v>105</v>
      </c>
      <c r="M263" s="231"/>
      <c r="N263" s="231"/>
      <c r="O263" s="231"/>
      <c r="P263" s="231"/>
      <c r="Q263" s="408" t="str">
        <f t="shared" si="11"/>
        <v/>
      </c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26.25" customHeight="1">
      <c r="A264" s="229"/>
      <c r="B264" s="228"/>
      <c r="C264" s="229"/>
      <c r="D264" s="229"/>
      <c r="E264" s="270"/>
      <c r="F264" s="229"/>
      <c r="G264" s="228"/>
      <c r="H264" s="229"/>
      <c r="I264" s="229"/>
      <c r="J264" s="228" t="s">
        <v>62</v>
      </c>
      <c r="K264" s="229"/>
      <c r="L264" s="280" t="s">
        <v>105</v>
      </c>
      <c r="M264" s="231"/>
      <c r="N264" s="231"/>
      <c r="O264" s="231"/>
      <c r="P264" s="231"/>
      <c r="Q264" s="408" t="str">
        <f t="shared" si="11"/>
        <v/>
      </c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75" customHeight="1">
      <c r="A265" s="229" t="s">
        <v>5650</v>
      </c>
      <c r="B265" s="228"/>
      <c r="C265" s="229" t="s">
        <v>590</v>
      </c>
      <c r="D265" s="229" t="s">
        <v>131</v>
      </c>
      <c r="E265" s="270" t="s">
        <v>5651</v>
      </c>
      <c r="F265" s="229" t="s">
        <v>152</v>
      </c>
      <c r="G265" s="228">
        <v>76109.0</v>
      </c>
      <c r="H265" s="229" t="s">
        <v>5652</v>
      </c>
      <c r="I265" s="229" t="s">
        <v>5653</v>
      </c>
      <c r="J265" s="228" t="s">
        <v>64</v>
      </c>
      <c r="K265" s="229"/>
      <c r="L265" s="280" t="s">
        <v>105</v>
      </c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3.5" customHeight="1">
      <c r="A266" s="229"/>
      <c r="B266" s="228"/>
      <c r="C266" s="229"/>
      <c r="D266" s="229"/>
      <c r="E266" s="266"/>
      <c r="F266" s="229"/>
      <c r="G266" s="229"/>
      <c r="H266" s="229"/>
      <c r="I266" s="229"/>
      <c r="J266" s="228" t="s">
        <v>66</v>
      </c>
      <c r="K266" s="229"/>
      <c r="L266" s="280" t="s">
        <v>105</v>
      </c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3.5" customHeight="1">
      <c r="A267" s="229" t="s">
        <v>5650</v>
      </c>
      <c r="B267" s="228"/>
      <c r="C267" s="229" t="s">
        <v>590</v>
      </c>
      <c r="D267" s="229" t="s">
        <v>131</v>
      </c>
      <c r="E267" s="266" t="s">
        <v>5651</v>
      </c>
      <c r="F267" s="229" t="s">
        <v>152</v>
      </c>
      <c r="G267" s="228">
        <v>76109.0</v>
      </c>
      <c r="H267" s="229" t="s">
        <v>5652</v>
      </c>
      <c r="I267" s="229" t="s">
        <v>5653</v>
      </c>
      <c r="J267" s="228" t="s">
        <v>68</v>
      </c>
      <c r="K267" s="265"/>
      <c r="L267" s="280" t="s">
        <v>105</v>
      </c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3.5" customHeight="1"/>
    <row r="269" ht="15.0" customHeight="1">
      <c r="A269" s="232" t="s">
        <v>5906</v>
      </c>
      <c r="B269" s="47"/>
      <c r="C269" s="47"/>
      <c r="D269" s="47"/>
      <c r="E269" s="47"/>
      <c r="F269" s="47"/>
      <c r="G269" s="47"/>
      <c r="H269" s="47"/>
      <c r="I269" s="47"/>
      <c r="J269" s="233"/>
      <c r="K269" s="229" t="s">
        <v>123</v>
      </c>
      <c r="L269" s="228">
        <f>COUNTIF(B280:B375,"T")</f>
        <v>0</v>
      </c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5.0" customHeight="1">
      <c r="A270" s="49"/>
      <c r="J270" s="235"/>
      <c r="K270" s="229" t="s">
        <v>54</v>
      </c>
      <c r="L270" s="228">
        <f>COUNTIF(B280:B375,"G")</f>
        <v>0</v>
      </c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5.0" customHeight="1">
      <c r="A271" s="49"/>
      <c r="J271" s="235"/>
      <c r="K271" s="229" t="s">
        <v>124</v>
      </c>
      <c r="L271" s="228">
        <f>COUNTIF(B280:B375,"E")</f>
        <v>0</v>
      </c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5.0" customHeight="1">
      <c r="A272" s="364" t="s">
        <v>5907</v>
      </c>
      <c r="B272" s="238"/>
      <c r="C272" s="238"/>
      <c r="D272" s="239"/>
      <c r="E272" s="266" t="s">
        <v>5908</v>
      </c>
      <c r="F272" s="229" t="s">
        <v>152</v>
      </c>
      <c r="G272" s="228">
        <v>76137.0</v>
      </c>
      <c r="H272" s="229"/>
      <c r="I272" s="299"/>
      <c r="J272" s="228">
        <f>J279+J293+J309+J324+J334+J352+J366</f>
        <v>0</v>
      </c>
      <c r="K272" s="304" t="s">
        <v>125</v>
      </c>
      <c r="L272" s="280" t="s">
        <v>105</v>
      </c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30.75" customHeight="1">
      <c r="A273" s="246"/>
      <c r="B273" s="228"/>
      <c r="C273" s="227" t="s">
        <v>5909</v>
      </c>
      <c r="D273" s="227" t="s">
        <v>5910</v>
      </c>
      <c r="E273" s="270" t="s">
        <v>5911</v>
      </c>
      <c r="F273" s="229" t="s">
        <v>152</v>
      </c>
      <c r="G273" s="228">
        <v>76244.0</v>
      </c>
      <c r="H273" s="229" t="s">
        <v>5912</v>
      </c>
      <c r="I273" s="229" t="s">
        <v>5913</v>
      </c>
      <c r="J273" s="228" t="s">
        <v>58</v>
      </c>
      <c r="K273" s="229"/>
      <c r="L273" s="280" t="s">
        <v>105</v>
      </c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30.75" customHeight="1">
      <c r="A274" s="227"/>
      <c r="B274" s="228"/>
      <c r="C274" s="227" t="s">
        <v>4747</v>
      </c>
      <c r="D274" s="227" t="s">
        <v>5914</v>
      </c>
      <c r="E274" s="270" t="s">
        <v>5915</v>
      </c>
      <c r="F274" s="229" t="s">
        <v>383</v>
      </c>
      <c r="G274" s="228">
        <v>76244.0</v>
      </c>
      <c r="H274" s="229" t="s">
        <v>5916</v>
      </c>
      <c r="I274" s="229" t="s">
        <v>5917</v>
      </c>
      <c r="J274" s="228" t="s">
        <v>60</v>
      </c>
      <c r="K274" s="229"/>
      <c r="L274" s="280" t="s">
        <v>105</v>
      </c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27.75" customHeight="1">
      <c r="A275" s="227"/>
      <c r="B275" s="228"/>
      <c r="C275" s="227" t="s">
        <v>35</v>
      </c>
      <c r="D275" s="227" t="s">
        <v>5918</v>
      </c>
      <c r="E275" s="270" t="s">
        <v>5919</v>
      </c>
      <c r="F275" s="229" t="s">
        <v>195</v>
      </c>
      <c r="G275" s="228">
        <v>76131.0</v>
      </c>
      <c r="H275" s="229" t="s">
        <v>5920</v>
      </c>
      <c r="I275" s="229" t="s">
        <v>5921</v>
      </c>
      <c r="J275" s="228" t="s">
        <v>62</v>
      </c>
      <c r="K275" s="229"/>
      <c r="L275" s="280" t="s">
        <v>105</v>
      </c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26.25" customHeight="1">
      <c r="A276" s="227" t="s">
        <v>5922</v>
      </c>
      <c r="B276" s="228"/>
      <c r="C276" s="227" t="s">
        <v>2101</v>
      </c>
      <c r="D276" s="227" t="s">
        <v>5923</v>
      </c>
      <c r="E276" s="270" t="s">
        <v>5924</v>
      </c>
      <c r="F276" s="229" t="s">
        <v>152</v>
      </c>
      <c r="G276" s="228">
        <v>76137.0</v>
      </c>
      <c r="H276" s="229" t="s">
        <v>5925</v>
      </c>
      <c r="I276" s="229" t="s">
        <v>5926</v>
      </c>
      <c r="J276" s="228" t="s">
        <v>64</v>
      </c>
      <c r="K276" s="229"/>
      <c r="L276" s="280" t="s">
        <v>105</v>
      </c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3.5" customHeight="1">
      <c r="A277" s="227"/>
      <c r="B277" s="228"/>
      <c r="C277" s="227"/>
      <c r="D277" s="227"/>
      <c r="E277" s="266"/>
      <c r="F277" s="229"/>
      <c r="G277" s="229"/>
      <c r="H277" s="229"/>
      <c r="I277" s="229"/>
      <c r="J277" s="228" t="s">
        <v>66</v>
      </c>
      <c r="K277" s="229"/>
      <c r="L277" s="280" t="s">
        <v>105</v>
      </c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  <c r="X277" s="250"/>
      <c r="Y277" s="250"/>
      <c r="Z277" s="250"/>
    </row>
    <row r="278" ht="13.5" customHeight="1">
      <c r="A278" s="227" t="s">
        <v>5927</v>
      </c>
      <c r="B278" s="228"/>
      <c r="C278" s="227" t="s">
        <v>429</v>
      </c>
      <c r="D278" s="227" t="s">
        <v>5928</v>
      </c>
      <c r="E278" s="270" t="s">
        <v>5929</v>
      </c>
      <c r="F278" s="229" t="s">
        <v>152</v>
      </c>
      <c r="G278" s="228">
        <v>76131.0</v>
      </c>
      <c r="H278" s="229" t="s">
        <v>5930</v>
      </c>
      <c r="I278" s="229" t="s">
        <v>5931</v>
      </c>
      <c r="J278" s="228" t="s">
        <v>68</v>
      </c>
      <c r="K278" s="229"/>
      <c r="L278" s="280" t="s">
        <v>105</v>
      </c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3.5" customHeight="1"/>
    <row r="280" ht="15.0" customHeight="1">
      <c r="A280" s="232" t="s">
        <v>122</v>
      </c>
      <c r="B280" s="47"/>
      <c r="C280" s="47"/>
      <c r="D280" s="47"/>
      <c r="E280" s="47"/>
      <c r="F280" s="47"/>
      <c r="G280" s="47"/>
      <c r="H280" s="47"/>
      <c r="I280" s="47"/>
      <c r="J280" s="233"/>
      <c r="K280" s="234" t="s">
        <v>123</v>
      </c>
      <c r="L280" s="228">
        <f>COUNTIF(B291:B389,"T")</f>
        <v>0</v>
      </c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5.0" customHeight="1">
      <c r="A281" s="49"/>
      <c r="J281" s="235"/>
      <c r="K281" s="234" t="s">
        <v>54</v>
      </c>
      <c r="L281" s="228">
        <f>COUNTIF(B291:B389,"G")</f>
        <v>0</v>
      </c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5.0" customHeight="1">
      <c r="A282" s="49"/>
      <c r="J282" s="235"/>
      <c r="K282" s="234" t="s">
        <v>124</v>
      </c>
      <c r="L282" s="228">
        <f>COUNTIF(B291:B389,"E")</f>
        <v>0</v>
      </c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5.0" customHeight="1">
      <c r="A283" s="275" t="s">
        <v>6154</v>
      </c>
      <c r="B283" s="238"/>
      <c r="C283" s="238"/>
      <c r="D283" s="239"/>
      <c r="E283" s="266" t="s">
        <v>6155</v>
      </c>
      <c r="F283" s="229" t="s">
        <v>153</v>
      </c>
      <c r="G283" s="228">
        <v>76542.0</v>
      </c>
      <c r="H283" s="229"/>
      <c r="I283" s="299"/>
      <c r="J283" s="228" t="str">
        <f>J290+J300+J310+J320+J330+J340+J350+J360+J370+J380</f>
        <v>#VALUE!</v>
      </c>
      <c r="K283" s="304" t="s">
        <v>125</v>
      </c>
      <c r="L283" s="280" t="s">
        <v>105</v>
      </c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75" customHeight="1">
      <c r="A284" s="265"/>
      <c r="B284" s="228"/>
      <c r="C284" s="229" t="s">
        <v>6156</v>
      </c>
      <c r="D284" s="229" t="s">
        <v>22</v>
      </c>
      <c r="E284" s="270" t="s">
        <v>6157</v>
      </c>
      <c r="F284" s="229" t="s">
        <v>6158</v>
      </c>
      <c r="G284" s="228">
        <v>76528.0</v>
      </c>
      <c r="H284" s="229" t="s">
        <v>6159</v>
      </c>
      <c r="I284" s="229" t="s">
        <v>6160</v>
      </c>
      <c r="J284" s="248" t="s">
        <v>58</v>
      </c>
      <c r="K284" s="229"/>
      <c r="L284" s="280" t="s">
        <v>105</v>
      </c>
      <c r="M284" s="231"/>
      <c r="N284" s="231"/>
      <c r="O284" s="271" t="str">
        <f>I284</f>
        <v>Virden52nm@gmail.com</v>
      </c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26.25" customHeight="1">
      <c r="A285" s="229"/>
      <c r="B285" s="228"/>
      <c r="C285" s="229" t="s">
        <v>6161</v>
      </c>
      <c r="D285" s="229" t="s">
        <v>1444</v>
      </c>
      <c r="E285" s="270" t="s">
        <v>6162</v>
      </c>
      <c r="F285" s="229" t="s">
        <v>153</v>
      </c>
      <c r="G285" s="228">
        <v>76542.0</v>
      </c>
      <c r="H285" s="229" t="s">
        <v>6163</v>
      </c>
      <c r="I285" s="229" t="s">
        <v>6164</v>
      </c>
      <c r="J285" s="248" t="s">
        <v>60</v>
      </c>
      <c r="K285" s="229"/>
      <c r="L285" s="280" t="s">
        <v>105</v>
      </c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75" customHeight="1">
      <c r="A286" s="229"/>
      <c r="B286" s="228"/>
      <c r="C286" s="229" t="s">
        <v>6165</v>
      </c>
      <c r="D286" s="229" t="s">
        <v>6166</v>
      </c>
      <c r="E286" s="270" t="s">
        <v>6167</v>
      </c>
      <c r="F286" s="229" t="s">
        <v>6168</v>
      </c>
      <c r="G286" s="228">
        <v>76522.0</v>
      </c>
      <c r="H286" s="229" t="s">
        <v>6169</v>
      </c>
      <c r="I286" s="229" t="s">
        <v>6170</v>
      </c>
      <c r="J286" s="228" t="s">
        <v>62</v>
      </c>
      <c r="K286" s="229"/>
      <c r="L286" s="280" t="s">
        <v>105</v>
      </c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3.5" customHeight="1">
      <c r="A287" s="229"/>
      <c r="B287" s="228"/>
      <c r="C287" s="229"/>
      <c r="D287" s="229"/>
      <c r="E287" s="266"/>
      <c r="F287" s="229"/>
      <c r="G287" s="228"/>
      <c r="H287" s="229"/>
      <c r="I287" s="229"/>
      <c r="J287" s="228" t="s">
        <v>64</v>
      </c>
      <c r="K287" s="229"/>
      <c r="L287" s="280" t="s">
        <v>105</v>
      </c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3.5" customHeight="1">
      <c r="A288" s="229"/>
      <c r="B288" s="228"/>
      <c r="C288" s="229"/>
      <c r="D288" s="229"/>
      <c r="E288" s="266"/>
      <c r="F288" s="229"/>
      <c r="G288" s="228"/>
      <c r="H288" s="229"/>
      <c r="I288" s="229"/>
      <c r="J288" s="228" t="s">
        <v>66</v>
      </c>
      <c r="K288" s="229"/>
      <c r="L288" s="280" t="s">
        <v>105</v>
      </c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5.0" customHeight="1">
      <c r="A289" s="229"/>
      <c r="B289" s="228"/>
      <c r="C289" s="229" t="s">
        <v>4909</v>
      </c>
      <c r="D289" s="229" t="s">
        <v>6171</v>
      </c>
      <c r="E289" s="266"/>
      <c r="F289" s="229"/>
      <c r="G289" s="228"/>
      <c r="H289" s="229" t="s">
        <v>6172</v>
      </c>
      <c r="I289" s="229"/>
      <c r="J289" s="228" t="s">
        <v>68</v>
      </c>
      <c r="K289" s="265"/>
      <c r="L289" s="280" t="s">
        <v>105</v>
      </c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3.5" customHeight="1"/>
    <row r="291" ht="15.0" customHeight="1">
      <c r="A291" s="272" t="s">
        <v>6663</v>
      </c>
      <c r="B291" s="47"/>
      <c r="C291" s="47"/>
      <c r="D291" s="47"/>
      <c r="E291" s="47"/>
      <c r="F291" s="47"/>
      <c r="G291" s="47"/>
      <c r="H291" s="47"/>
      <c r="I291" s="47"/>
      <c r="J291" s="233"/>
      <c r="K291" s="273" t="s">
        <v>123</v>
      </c>
      <c r="L291" s="274">
        <f>COUNTIF(B302:B416,"T")</f>
        <v>0</v>
      </c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ht="15.0" customHeight="1">
      <c r="A292" s="49"/>
      <c r="J292" s="235"/>
      <c r="K292" s="273" t="s">
        <v>54</v>
      </c>
      <c r="L292" s="274">
        <f>COUNTIF(B302:B416,"G")</f>
        <v>0</v>
      </c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ht="15.0" customHeight="1">
      <c r="A293" s="49"/>
      <c r="J293" s="235"/>
      <c r="K293" s="273" t="s">
        <v>124</v>
      </c>
      <c r="L293" s="274">
        <f>COUNTIF(B302:B416,"E")</f>
        <v>0</v>
      </c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ht="13.5" customHeight="1">
      <c r="A294" s="275" t="s">
        <v>6319</v>
      </c>
      <c r="B294" s="238"/>
      <c r="C294" s="238"/>
      <c r="D294" s="239"/>
      <c r="E294" s="276" t="s">
        <v>6320</v>
      </c>
      <c r="F294" s="229" t="s">
        <v>154</v>
      </c>
      <c r="G294" s="228">
        <v>76087.0</v>
      </c>
      <c r="H294" s="279"/>
      <c r="I294" s="299"/>
      <c r="J294" s="228">
        <f>J301+J314+J327+J347+J357+J367+J382+J394+J409</f>
        <v>0</v>
      </c>
      <c r="K294" s="304" t="s">
        <v>125</v>
      </c>
      <c r="L294" s="280" t="s">
        <v>105</v>
      </c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</row>
    <row r="295" ht="26.25" customHeight="1">
      <c r="A295" s="297"/>
      <c r="B295" s="274"/>
      <c r="C295" s="229" t="s">
        <v>6321</v>
      </c>
      <c r="D295" s="229" t="s">
        <v>6322</v>
      </c>
      <c r="E295" s="270" t="s">
        <v>6323</v>
      </c>
      <c r="F295" s="229" t="s">
        <v>154</v>
      </c>
      <c r="G295" s="228">
        <v>76087.0</v>
      </c>
      <c r="H295" s="229" t="s">
        <v>6324</v>
      </c>
      <c r="I295" s="229" t="s">
        <v>6325</v>
      </c>
      <c r="J295" s="81" t="s">
        <v>58</v>
      </c>
      <c r="K295" s="229"/>
      <c r="L295" s="280" t="s">
        <v>105</v>
      </c>
      <c r="M295" s="271"/>
      <c r="N295" s="271"/>
      <c r="O295" s="271" t="str">
        <f>I295</f>
        <v>PresHarmer@gmail.com</v>
      </c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ht="26.25" customHeight="1">
      <c r="A296" s="279"/>
      <c r="B296" s="274"/>
      <c r="C296" s="229" t="s">
        <v>6326</v>
      </c>
      <c r="D296" s="229" t="s">
        <v>6327</v>
      </c>
      <c r="E296" s="270" t="s">
        <v>6328</v>
      </c>
      <c r="F296" s="229" t="s">
        <v>152</v>
      </c>
      <c r="G296" s="228">
        <v>76135.0</v>
      </c>
      <c r="H296" s="229" t="s">
        <v>6329</v>
      </c>
      <c r="I296" s="229" t="s">
        <v>6330</v>
      </c>
      <c r="J296" s="81" t="s">
        <v>60</v>
      </c>
      <c r="K296" s="229"/>
      <c r="L296" s="280" t="s">
        <v>105</v>
      </c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ht="26.25" customHeight="1">
      <c r="A297" s="279"/>
      <c r="B297" s="274"/>
      <c r="C297" s="229" t="s">
        <v>770</v>
      </c>
      <c r="D297" s="229" t="s">
        <v>6331</v>
      </c>
      <c r="E297" s="270" t="s">
        <v>6332</v>
      </c>
      <c r="F297" s="229" t="s">
        <v>6333</v>
      </c>
      <c r="G297" s="228">
        <v>769035.0</v>
      </c>
      <c r="H297" s="229" t="s">
        <v>6334</v>
      </c>
      <c r="I297" s="229" t="s">
        <v>6335</v>
      </c>
      <c r="J297" s="274" t="s">
        <v>62</v>
      </c>
      <c r="K297" s="229"/>
      <c r="L297" s="280" t="s">
        <v>105</v>
      </c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ht="15.0" customHeight="1">
      <c r="A298" s="279"/>
      <c r="B298" s="274"/>
      <c r="C298" s="229"/>
      <c r="D298" s="229"/>
      <c r="E298" s="298"/>
      <c r="F298" s="229"/>
      <c r="G298" s="229"/>
      <c r="H298" s="229"/>
      <c r="I298" s="229"/>
      <c r="J298" s="274" t="s">
        <v>64</v>
      </c>
      <c r="K298" s="229"/>
      <c r="L298" s="280" t="s">
        <v>105</v>
      </c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ht="15.0" customHeight="1">
      <c r="A299" s="279"/>
      <c r="B299" s="274"/>
      <c r="C299" s="229"/>
      <c r="D299" s="229"/>
      <c r="E299" s="298"/>
      <c r="F299" s="229"/>
      <c r="G299" s="229"/>
      <c r="H299" s="229"/>
      <c r="I299" s="229"/>
      <c r="J299" s="274" t="s">
        <v>66</v>
      </c>
      <c r="K299" s="229"/>
      <c r="L299" s="280" t="s">
        <v>105</v>
      </c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ht="13.5" customHeight="1">
      <c r="A300" s="279"/>
      <c r="B300" s="274"/>
      <c r="C300" s="229"/>
      <c r="D300" s="229"/>
      <c r="E300" s="298"/>
      <c r="F300" s="229"/>
      <c r="G300" s="229"/>
      <c r="H300" s="229"/>
      <c r="I300" s="229"/>
      <c r="J300" s="274" t="s">
        <v>68</v>
      </c>
      <c r="K300" s="265"/>
      <c r="L300" s="280" t="s">
        <v>105</v>
      </c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mergeCells count="56">
    <mergeCell ref="A2:J4"/>
    <mergeCell ref="A5:D5"/>
    <mergeCell ref="A13:J15"/>
    <mergeCell ref="A16:D16"/>
    <mergeCell ref="A24:J26"/>
    <mergeCell ref="A27:D27"/>
    <mergeCell ref="A35:J37"/>
    <mergeCell ref="A38:D38"/>
    <mergeCell ref="A46:J48"/>
    <mergeCell ref="A49:D49"/>
    <mergeCell ref="A57:J59"/>
    <mergeCell ref="A60:D60"/>
    <mergeCell ref="A68:J70"/>
    <mergeCell ref="A71:D71"/>
    <mergeCell ref="A79:J81"/>
    <mergeCell ref="A82:D82"/>
    <mergeCell ref="A90:J92"/>
    <mergeCell ref="A93:D93"/>
    <mergeCell ref="A101:J103"/>
    <mergeCell ref="A104:D104"/>
    <mergeCell ref="N114:Q114"/>
    <mergeCell ref="N116:Q116"/>
    <mergeCell ref="A112:J114"/>
    <mergeCell ref="A115:D115"/>
    <mergeCell ref="A123:J125"/>
    <mergeCell ref="A126:D126"/>
    <mergeCell ref="A135:J137"/>
    <mergeCell ref="A138:D138"/>
    <mergeCell ref="A147:J149"/>
    <mergeCell ref="A150:D150"/>
    <mergeCell ref="A158:J160"/>
    <mergeCell ref="A161:D161"/>
    <mergeCell ref="A169:J171"/>
    <mergeCell ref="A172:D172"/>
    <mergeCell ref="A180:J182"/>
    <mergeCell ref="A183:D183"/>
    <mergeCell ref="A191:J193"/>
    <mergeCell ref="A194:D194"/>
    <mergeCell ref="A202:J204"/>
    <mergeCell ref="A205:D205"/>
    <mergeCell ref="A214:J216"/>
    <mergeCell ref="A217:D217"/>
    <mergeCell ref="A225:J227"/>
    <mergeCell ref="A269:J271"/>
    <mergeCell ref="A272:D272"/>
    <mergeCell ref="A280:J282"/>
    <mergeCell ref="A283:D283"/>
    <mergeCell ref="A291:J293"/>
    <mergeCell ref="A294:D294"/>
    <mergeCell ref="A228:D228"/>
    <mergeCell ref="A236:J238"/>
    <mergeCell ref="A239:D239"/>
    <mergeCell ref="A247:J249"/>
    <mergeCell ref="A250:D250"/>
    <mergeCell ref="A258:J260"/>
    <mergeCell ref="A261:D261"/>
  </mergeCells>
  <hyperlinks>
    <hyperlink r:id="rId1" ref="I6"/>
    <hyperlink r:id="rId2" ref="I7"/>
    <hyperlink r:id="rId3" ref="I8"/>
    <hyperlink r:id="rId4" ref="I39"/>
    <hyperlink r:id="rId5" ref="I61"/>
    <hyperlink r:id="rId6" ref="I63"/>
    <hyperlink r:id="rId7" ref="I94"/>
    <hyperlink r:id="rId8" ref="I116"/>
    <hyperlink r:id="rId9" ref="I117"/>
    <hyperlink r:id="rId10" ref="I118"/>
    <hyperlink r:id="rId11" ref="I121"/>
    <hyperlink r:id="rId12" ref="I139"/>
    <hyperlink r:id="rId13" ref="I140"/>
    <hyperlink r:id="rId14" ref="I156"/>
    <hyperlink r:id="rId15" ref="I176"/>
    <hyperlink r:id="rId16" ref="I177"/>
    <hyperlink r:id="rId17" ref="I200"/>
  </hyperlinks>
  <printOptions/>
  <pageMargins bottom="1.0" footer="0.0" header="0.0" left="0.5" right="0.5" top="1.0"/>
  <pageSetup orientation="portrait"/>
  <drawing r:id="rId18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7.25"/>
    <col customWidth="1" min="3" max="3" width="4.75"/>
    <col customWidth="1" min="4" max="4" width="7.63"/>
    <col customWidth="1" min="5" max="5" width="6.75"/>
    <col customWidth="1" min="6" max="6" width="18.13"/>
    <col customWidth="1" min="7" max="7" width="7.38"/>
    <col customWidth="1" min="8" max="8" width="5.25"/>
    <col customWidth="1" min="9" max="9" width="12.13"/>
    <col customWidth="1" min="10" max="10" width="21.38"/>
    <col customWidth="1" min="11" max="12" width="6.75"/>
    <col customWidth="1" min="13" max="13" width="8.88"/>
    <col customWidth="1" min="14" max="14" width="8.25"/>
    <col customWidth="1" min="15" max="15" width="6.75"/>
    <col customWidth="1" min="16" max="16" width="5.88"/>
    <col customWidth="1" min="17" max="26" width="9.38"/>
  </cols>
  <sheetData>
    <row r="1" ht="13.5" customHeight="1">
      <c r="A1" s="434" t="s">
        <v>155</v>
      </c>
      <c r="B1" s="435" t="s">
        <v>6664</v>
      </c>
      <c r="C1" s="435" t="s">
        <v>6665</v>
      </c>
      <c r="D1" s="435" t="s">
        <v>6666</v>
      </c>
      <c r="E1" s="435" t="s">
        <v>6667</v>
      </c>
      <c r="F1" s="435" t="s">
        <v>8</v>
      </c>
      <c r="G1" s="435" t="s">
        <v>9</v>
      </c>
      <c r="H1" s="435" t="s">
        <v>117</v>
      </c>
      <c r="I1" s="435" t="s">
        <v>11</v>
      </c>
      <c r="J1" s="435" t="s">
        <v>6668</v>
      </c>
      <c r="K1" s="435" t="s">
        <v>6669</v>
      </c>
      <c r="L1" s="435" t="s">
        <v>6670</v>
      </c>
      <c r="M1" s="435" t="s">
        <v>6671</v>
      </c>
      <c r="N1" s="435" t="s">
        <v>6672</v>
      </c>
      <c r="O1" s="435" t="s">
        <v>6673</v>
      </c>
      <c r="P1" s="435" t="s">
        <v>6674</v>
      </c>
      <c r="Q1" s="436" t="s">
        <v>6675</v>
      </c>
      <c r="R1" s="197"/>
      <c r="S1" s="197"/>
      <c r="T1" s="197"/>
      <c r="U1" s="197"/>
      <c r="V1" s="197"/>
      <c r="W1" s="197"/>
      <c r="X1" s="197"/>
      <c r="Y1" s="197"/>
      <c r="Z1" s="197"/>
    </row>
    <row r="2" ht="13.5" customHeight="1">
      <c r="A2" s="437" t="s">
        <v>131</v>
      </c>
      <c r="B2" s="438" t="s">
        <v>446</v>
      </c>
      <c r="C2" s="439" t="s">
        <v>412</v>
      </c>
      <c r="D2" s="440" t="s">
        <v>447</v>
      </c>
      <c r="E2" s="440" t="s">
        <v>448</v>
      </c>
      <c r="F2" s="438" t="s">
        <v>449</v>
      </c>
      <c r="G2" s="440" t="s">
        <v>131</v>
      </c>
      <c r="H2" s="439">
        <v>75002.0</v>
      </c>
      <c r="I2" s="440" t="s">
        <v>450</v>
      </c>
      <c r="J2" s="440" t="s">
        <v>451</v>
      </c>
      <c r="K2" s="441"/>
      <c r="L2" s="439" t="s">
        <v>6676</v>
      </c>
      <c r="M2" s="439" t="s">
        <v>214</v>
      </c>
      <c r="N2" s="439" t="s">
        <v>214</v>
      </c>
      <c r="O2" s="442" t="s">
        <v>6677</v>
      </c>
      <c r="P2" s="442" t="s">
        <v>6678</v>
      </c>
      <c r="Q2" s="443" t="s">
        <v>525</v>
      </c>
    </row>
    <row r="3" ht="13.5" customHeight="1">
      <c r="A3" s="444" t="s">
        <v>38</v>
      </c>
      <c r="B3" s="445"/>
      <c r="C3" s="445"/>
      <c r="D3" s="445"/>
      <c r="E3" s="445"/>
      <c r="F3" s="445"/>
      <c r="G3" s="445"/>
      <c r="H3" s="445"/>
      <c r="I3" s="445"/>
      <c r="J3" s="445"/>
      <c r="K3" s="186"/>
      <c r="L3" s="186"/>
      <c r="M3" s="186"/>
      <c r="N3" s="186"/>
      <c r="O3" s="186"/>
      <c r="P3" s="186"/>
      <c r="Q3" s="176"/>
    </row>
    <row r="4" ht="13.5" customHeight="1">
      <c r="A4" s="444" t="s">
        <v>102</v>
      </c>
      <c r="B4" s="279" t="s">
        <v>525</v>
      </c>
      <c r="C4" s="274"/>
      <c r="D4" s="279" t="s">
        <v>913</v>
      </c>
      <c r="E4" s="279" t="s">
        <v>914</v>
      </c>
      <c r="F4" s="297" t="s">
        <v>915</v>
      </c>
      <c r="G4" s="229" t="s">
        <v>916</v>
      </c>
      <c r="H4" s="228">
        <v>75026.0</v>
      </c>
      <c r="I4" s="279" t="s">
        <v>917</v>
      </c>
      <c r="J4" s="229" t="s">
        <v>918</v>
      </c>
      <c r="K4" s="186" t="s">
        <v>6632</v>
      </c>
      <c r="L4" s="186"/>
      <c r="M4" s="186"/>
      <c r="N4" s="186"/>
      <c r="O4" s="186"/>
      <c r="P4" s="186"/>
      <c r="Q4" s="176"/>
    </row>
    <row r="5" ht="13.5" customHeight="1">
      <c r="A5" s="444" t="s">
        <v>132</v>
      </c>
      <c r="B5" s="446" t="s">
        <v>1132</v>
      </c>
      <c r="C5" s="447"/>
      <c r="D5" s="446" t="s">
        <v>1133</v>
      </c>
      <c r="E5" s="446" t="s">
        <v>1134</v>
      </c>
      <c r="F5" s="448" t="s">
        <v>1135</v>
      </c>
      <c r="G5" s="446" t="s">
        <v>236</v>
      </c>
      <c r="H5" s="449">
        <v>75070.0</v>
      </c>
      <c r="I5" s="446" t="s">
        <v>1136</v>
      </c>
      <c r="J5" s="446" t="s">
        <v>1137</v>
      </c>
      <c r="K5" s="450"/>
      <c r="L5" s="449" t="s">
        <v>6676</v>
      </c>
      <c r="M5" s="449" t="s">
        <v>6679</v>
      </c>
      <c r="N5" s="449" t="s">
        <v>6677</v>
      </c>
      <c r="O5" s="449" t="s">
        <v>6677</v>
      </c>
      <c r="P5" s="449" t="s">
        <v>525</v>
      </c>
      <c r="Q5" s="451" t="s">
        <v>525</v>
      </c>
    </row>
    <row r="6" ht="13.5" customHeight="1">
      <c r="A6" s="444" t="s">
        <v>133</v>
      </c>
      <c r="B6" s="445"/>
      <c r="C6" s="445"/>
      <c r="D6" s="445"/>
      <c r="E6" s="445"/>
      <c r="F6" s="445"/>
      <c r="G6" s="445"/>
      <c r="H6" s="445"/>
      <c r="I6" s="445"/>
      <c r="J6" s="445"/>
      <c r="K6" s="186"/>
      <c r="L6" s="186"/>
      <c r="M6" s="186"/>
      <c r="N6" s="186"/>
      <c r="O6" s="186"/>
      <c r="P6" s="186"/>
      <c r="Q6" s="176"/>
    </row>
    <row r="7" ht="13.5" customHeight="1">
      <c r="A7" s="444" t="s">
        <v>134</v>
      </c>
      <c r="B7" s="445"/>
      <c r="C7" s="445"/>
      <c r="D7" s="445"/>
      <c r="E7" s="445"/>
      <c r="F7" s="445"/>
      <c r="G7" s="445"/>
      <c r="H7" s="445"/>
      <c r="I7" s="445"/>
      <c r="J7" s="445"/>
      <c r="K7" s="186"/>
      <c r="L7" s="186"/>
      <c r="M7" s="186"/>
      <c r="N7" s="186"/>
      <c r="O7" s="186"/>
      <c r="P7" s="186"/>
      <c r="Q7" s="176"/>
    </row>
    <row r="8" ht="13.5" customHeight="1">
      <c r="A8" s="444" t="s">
        <v>236</v>
      </c>
      <c r="B8" s="418" t="s">
        <v>238</v>
      </c>
      <c r="C8" s="419"/>
      <c r="D8" s="418" t="s">
        <v>1772</v>
      </c>
      <c r="E8" s="418" t="s">
        <v>1773</v>
      </c>
      <c r="F8" s="418" t="s">
        <v>1774</v>
      </c>
      <c r="G8" s="418" t="s">
        <v>236</v>
      </c>
      <c r="H8" s="419">
        <v>75071.0</v>
      </c>
      <c r="I8" s="418" t="s">
        <v>1775</v>
      </c>
      <c r="J8" s="418" t="s">
        <v>1776</v>
      </c>
      <c r="K8" s="186"/>
      <c r="L8" s="419" t="s">
        <v>6676</v>
      </c>
      <c r="M8" s="419" t="s">
        <v>214</v>
      </c>
      <c r="N8" s="419" t="s">
        <v>214</v>
      </c>
      <c r="O8" s="419" t="s">
        <v>6677</v>
      </c>
      <c r="P8" s="419" t="s">
        <v>525</v>
      </c>
      <c r="Q8" s="452" t="s">
        <v>525</v>
      </c>
    </row>
    <row r="9" ht="13.5" customHeight="1">
      <c r="A9" s="444" t="s">
        <v>136</v>
      </c>
      <c r="B9" s="229" t="s">
        <v>1999</v>
      </c>
      <c r="C9" s="228"/>
      <c r="D9" s="229" t="s">
        <v>2000</v>
      </c>
      <c r="E9" s="229" t="s">
        <v>2001</v>
      </c>
      <c r="F9" s="265" t="s">
        <v>2002</v>
      </c>
      <c r="G9" s="229" t="s">
        <v>136</v>
      </c>
      <c r="H9" s="228">
        <v>75025.0</v>
      </c>
      <c r="I9" s="229" t="s">
        <v>1916</v>
      </c>
      <c r="J9" s="229" t="s">
        <v>2003</v>
      </c>
      <c r="K9" s="228" t="s">
        <v>6680</v>
      </c>
      <c r="L9" s="186"/>
      <c r="M9" s="186"/>
      <c r="N9" s="186"/>
      <c r="O9" s="186"/>
      <c r="P9" s="186"/>
      <c r="Q9" s="176"/>
    </row>
    <row r="10" ht="13.5" customHeight="1">
      <c r="A10" s="444" t="s">
        <v>137</v>
      </c>
      <c r="B10" s="445"/>
      <c r="C10" s="445"/>
      <c r="D10" s="445"/>
      <c r="E10" s="445"/>
      <c r="F10" s="445"/>
      <c r="G10" s="445"/>
      <c r="H10" s="445"/>
      <c r="I10" s="445"/>
      <c r="J10" s="445"/>
      <c r="K10" s="186"/>
      <c r="L10" s="186"/>
      <c r="M10" s="186"/>
      <c r="N10" s="186"/>
      <c r="O10" s="186"/>
      <c r="P10" s="186"/>
      <c r="Q10" s="176"/>
    </row>
    <row r="11" ht="13.5" customHeight="1">
      <c r="A11" s="444" t="s">
        <v>138</v>
      </c>
      <c r="B11" s="229" t="s">
        <v>2622</v>
      </c>
      <c r="C11" s="228" t="s">
        <v>412</v>
      </c>
      <c r="D11" s="229" t="s">
        <v>2623</v>
      </c>
      <c r="E11" s="229" t="s">
        <v>2624</v>
      </c>
      <c r="F11" s="265" t="s">
        <v>2625</v>
      </c>
      <c r="G11" s="229" t="s">
        <v>138</v>
      </c>
      <c r="H11" s="228">
        <v>75080.0</v>
      </c>
      <c r="I11" s="229" t="s">
        <v>2626</v>
      </c>
      <c r="J11" s="229" t="s">
        <v>2627</v>
      </c>
      <c r="K11" s="228" t="s">
        <v>6632</v>
      </c>
      <c r="L11" s="186"/>
      <c r="M11" s="186"/>
      <c r="N11" s="186"/>
      <c r="O11" s="186"/>
      <c r="P11" s="186"/>
      <c r="Q11" s="176"/>
    </row>
    <row r="12" ht="13.5" customHeight="1">
      <c r="A12" s="444" t="s">
        <v>139</v>
      </c>
      <c r="B12" s="423" t="s">
        <v>2807</v>
      </c>
      <c r="C12" s="424"/>
      <c r="D12" s="423" t="s">
        <v>2808</v>
      </c>
      <c r="E12" s="423" t="s">
        <v>981</v>
      </c>
      <c r="F12" s="423" t="s">
        <v>2809</v>
      </c>
      <c r="G12" s="423" t="s">
        <v>139</v>
      </c>
      <c r="H12" s="424">
        <v>75090.0</v>
      </c>
      <c r="I12" s="423" t="s">
        <v>2810</v>
      </c>
      <c r="J12" s="426" t="s">
        <v>2811</v>
      </c>
      <c r="K12" s="186"/>
      <c r="L12" s="450" t="s">
        <v>6676</v>
      </c>
      <c r="M12" s="450" t="s">
        <v>6677</v>
      </c>
      <c r="N12" s="450" t="s">
        <v>6677</v>
      </c>
      <c r="O12" s="450" t="s">
        <v>6677</v>
      </c>
      <c r="P12" s="450" t="s">
        <v>525</v>
      </c>
      <c r="Q12" s="453" t="s">
        <v>525</v>
      </c>
    </row>
    <row r="13" ht="13.5" customHeight="1">
      <c r="A13" s="444" t="s">
        <v>140</v>
      </c>
      <c r="B13" s="405" t="s">
        <v>202</v>
      </c>
      <c r="C13" s="428"/>
      <c r="D13" s="405" t="s">
        <v>3065</v>
      </c>
      <c r="E13" s="405" t="s">
        <v>3066</v>
      </c>
      <c r="F13" s="454" t="s">
        <v>3067</v>
      </c>
      <c r="G13" s="405" t="s">
        <v>3068</v>
      </c>
      <c r="H13" s="404">
        <v>75473.0</v>
      </c>
      <c r="I13" s="405" t="s">
        <v>3069</v>
      </c>
      <c r="J13" s="405" t="s">
        <v>3070</v>
      </c>
      <c r="K13" s="186"/>
      <c r="L13" s="404" t="s">
        <v>6676</v>
      </c>
      <c r="M13" s="455" t="s">
        <v>6678</v>
      </c>
      <c r="N13" s="455" t="s">
        <v>6678</v>
      </c>
      <c r="O13" s="455" t="s">
        <v>6681</v>
      </c>
      <c r="P13" s="455" t="s">
        <v>6678</v>
      </c>
      <c r="Q13" s="456" t="s">
        <v>525</v>
      </c>
    </row>
    <row r="14" ht="13.5" customHeight="1">
      <c r="A14" s="444" t="s">
        <v>141</v>
      </c>
      <c r="B14" s="445"/>
      <c r="C14" s="445"/>
      <c r="D14" s="445"/>
      <c r="E14" s="445"/>
      <c r="F14" s="445"/>
      <c r="G14" s="445"/>
      <c r="H14" s="445"/>
      <c r="I14" s="445"/>
      <c r="J14" s="445"/>
      <c r="K14" s="186"/>
      <c r="L14" s="186"/>
      <c r="M14" s="186"/>
      <c r="N14" s="186"/>
      <c r="O14" s="186"/>
      <c r="P14" s="186"/>
      <c r="Q14" s="176"/>
    </row>
    <row r="15" ht="13.5" customHeight="1">
      <c r="A15" s="457" t="s">
        <v>142</v>
      </c>
      <c r="B15" s="458"/>
      <c r="C15" s="458"/>
      <c r="D15" s="458"/>
      <c r="E15" s="458"/>
      <c r="F15" s="458"/>
      <c r="G15" s="458"/>
      <c r="H15" s="458"/>
      <c r="I15" s="458"/>
      <c r="J15" s="458"/>
      <c r="K15" s="195"/>
      <c r="L15" s="195"/>
      <c r="M15" s="195"/>
      <c r="N15" s="195"/>
      <c r="O15" s="195"/>
      <c r="P15" s="195"/>
      <c r="Q15" s="192"/>
    </row>
    <row r="16" ht="13.5" customHeight="1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97"/>
      <c r="L16" s="197"/>
      <c r="M16" s="197"/>
      <c r="N16" s="197"/>
      <c r="O16" s="197"/>
      <c r="P16" s="197"/>
      <c r="Q16" s="197"/>
      <c r="R16" s="172"/>
      <c r="S16" s="172"/>
      <c r="T16" s="172"/>
      <c r="U16" s="172"/>
      <c r="V16" s="172"/>
      <c r="W16" s="172"/>
      <c r="X16" s="172"/>
      <c r="Y16" s="172"/>
      <c r="Z16" s="172"/>
    </row>
    <row r="17" ht="13.5" customHeight="1">
      <c r="A17" s="434" t="s">
        <v>155</v>
      </c>
      <c r="B17" s="435" t="s">
        <v>6664</v>
      </c>
      <c r="C17" s="435" t="s">
        <v>6665</v>
      </c>
      <c r="D17" s="435" t="s">
        <v>6666</v>
      </c>
      <c r="E17" s="435" t="s">
        <v>6667</v>
      </c>
      <c r="F17" s="435" t="s">
        <v>8</v>
      </c>
      <c r="G17" s="435" t="s">
        <v>9</v>
      </c>
      <c r="H17" s="435" t="s">
        <v>117</v>
      </c>
      <c r="I17" s="435" t="s">
        <v>11</v>
      </c>
      <c r="J17" s="435" t="s">
        <v>6668</v>
      </c>
      <c r="K17" s="435" t="s">
        <v>6669</v>
      </c>
      <c r="L17" s="435" t="s">
        <v>6670</v>
      </c>
      <c r="M17" s="435" t="s">
        <v>6671</v>
      </c>
      <c r="N17" s="435" t="s">
        <v>6672</v>
      </c>
      <c r="O17" s="435" t="s">
        <v>6673</v>
      </c>
      <c r="P17" s="435" t="s">
        <v>6674</v>
      </c>
      <c r="Q17" s="436" t="s">
        <v>6675</v>
      </c>
      <c r="R17" s="197"/>
      <c r="S17" s="197"/>
      <c r="T17" s="197"/>
      <c r="U17" s="197"/>
      <c r="V17" s="197"/>
      <c r="W17" s="197"/>
      <c r="X17" s="197"/>
      <c r="Y17" s="197"/>
      <c r="Z17" s="197"/>
    </row>
    <row r="18" ht="13.5" customHeight="1">
      <c r="A18" s="459" t="s">
        <v>143</v>
      </c>
      <c r="B18" s="460"/>
      <c r="C18" s="460"/>
      <c r="D18" s="460"/>
      <c r="E18" s="460"/>
      <c r="F18" s="460"/>
      <c r="G18" s="460"/>
      <c r="H18" s="460"/>
      <c r="I18" s="460"/>
      <c r="J18" s="460"/>
      <c r="K18" s="460"/>
      <c r="L18" s="460"/>
      <c r="M18" s="460"/>
      <c r="N18" s="460"/>
      <c r="O18" s="460"/>
      <c r="P18" s="460"/>
      <c r="Q18" s="461"/>
    </row>
    <row r="19" ht="13.5" customHeight="1">
      <c r="A19" s="444" t="s">
        <v>6682</v>
      </c>
      <c r="B19" s="282"/>
      <c r="C19" s="274"/>
      <c r="D19" s="229" t="s">
        <v>2009</v>
      </c>
      <c r="E19" s="229" t="s">
        <v>3980</v>
      </c>
      <c r="F19" s="229" t="s">
        <v>3981</v>
      </c>
      <c r="G19" s="229" t="s">
        <v>144</v>
      </c>
      <c r="H19" s="228">
        <v>75007.0</v>
      </c>
      <c r="I19" s="229" t="s">
        <v>3982</v>
      </c>
      <c r="J19" s="255" t="s">
        <v>3983</v>
      </c>
      <c r="K19" s="445"/>
      <c r="L19" s="445"/>
      <c r="M19" s="445"/>
      <c r="N19" s="445"/>
      <c r="O19" s="445"/>
      <c r="P19" s="445"/>
      <c r="Q19" s="462"/>
    </row>
    <row r="20" ht="13.5" customHeight="1">
      <c r="A20" s="444" t="s">
        <v>145</v>
      </c>
      <c r="B20" s="463"/>
      <c r="C20" s="464"/>
      <c r="D20" s="423" t="s">
        <v>1185</v>
      </c>
      <c r="E20" s="423" t="s">
        <v>2515</v>
      </c>
      <c r="F20" s="465"/>
      <c r="G20" s="423"/>
      <c r="H20" s="423"/>
      <c r="I20" s="423" t="s">
        <v>4152</v>
      </c>
      <c r="J20" s="423" t="s">
        <v>4153</v>
      </c>
      <c r="K20" s="464" t="s">
        <v>66</v>
      </c>
      <c r="L20" s="445"/>
      <c r="M20" s="445"/>
      <c r="N20" s="445"/>
      <c r="O20" s="445"/>
      <c r="P20" s="445"/>
      <c r="Q20" s="462"/>
    </row>
    <row r="21" ht="13.5" customHeight="1">
      <c r="A21" s="444" t="s">
        <v>146</v>
      </c>
      <c r="B21" s="277"/>
      <c r="C21" s="228"/>
      <c r="D21" s="277" t="s">
        <v>2393</v>
      </c>
      <c r="E21" s="277" t="s">
        <v>4165</v>
      </c>
      <c r="F21" s="265" t="s">
        <v>4303</v>
      </c>
      <c r="G21" s="277" t="s">
        <v>4304</v>
      </c>
      <c r="H21" s="278">
        <v>76226.0</v>
      </c>
      <c r="I21" s="277"/>
      <c r="J21" s="277" t="s">
        <v>4305</v>
      </c>
      <c r="K21" s="445"/>
      <c r="L21" s="445"/>
      <c r="M21" s="445"/>
      <c r="N21" s="445"/>
      <c r="O21" s="445"/>
      <c r="P21" s="445"/>
      <c r="Q21" s="462"/>
    </row>
    <row r="22" ht="13.5" customHeight="1">
      <c r="A22" s="444" t="s">
        <v>147</v>
      </c>
      <c r="B22" s="229" t="s">
        <v>417</v>
      </c>
      <c r="C22" s="228"/>
      <c r="D22" s="229" t="s">
        <v>2828</v>
      </c>
      <c r="E22" s="229" t="s">
        <v>4465</v>
      </c>
      <c r="F22" s="265" t="s">
        <v>4466</v>
      </c>
      <c r="G22" s="229" t="s">
        <v>147</v>
      </c>
      <c r="H22" s="229">
        <v>76053.0</v>
      </c>
      <c r="I22" s="229" t="s">
        <v>4467</v>
      </c>
      <c r="J22" s="255" t="s">
        <v>4468</v>
      </c>
      <c r="K22" s="445"/>
      <c r="L22" s="445"/>
      <c r="M22" s="445"/>
      <c r="N22" s="445"/>
      <c r="O22" s="445"/>
      <c r="P22" s="445"/>
      <c r="Q22" s="462"/>
    </row>
    <row r="23" ht="13.5" customHeight="1">
      <c r="A23" s="444" t="s">
        <v>148</v>
      </c>
      <c r="B23" s="445"/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62"/>
    </row>
    <row r="24" ht="13.5" customHeight="1">
      <c r="A24" s="444" t="s">
        <v>149</v>
      </c>
      <c r="B24" s="229"/>
      <c r="C24" s="228"/>
      <c r="D24" s="279" t="s">
        <v>981</v>
      </c>
      <c r="E24" s="279" t="s">
        <v>2437</v>
      </c>
      <c r="F24" s="265"/>
      <c r="G24" s="229"/>
      <c r="H24" s="229"/>
      <c r="I24" s="279" t="s">
        <v>525</v>
      </c>
      <c r="J24" s="229" t="s">
        <v>5093</v>
      </c>
      <c r="K24" s="445"/>
      <c r="L24" s="445"/>
      <c r="M24" s="445"/>
      <c r="N24" s="445"/>
      <c r="O24" s="445"/>
      <c r="P24" s="445"/>
      <c r="Q24" s="462"/>
    </row>
    <row r="25" ht="13.5" customHeight="1">
      <c r="A25" s="444" t="s">
        <v>150</v>
      </c>
      <c r="B25" s="445"/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62"/>
    </row>
    <row r="26" ht="13.5" customHeight="1">
      <c r="A26" s="444" t="s">
        <v>151</v>
      </c>
      <c r="B26" s="282"/>
      <c r="C26" s="274"/>
      <c r="D26" s="279" t="s">
        <v>5400</v>
      </c>
      <c r="E26" s="279" t="s">
        <v>5401</v>
      </c>
      <c r="F26" s="80" t="s">
        <v>525</v>
      </c>
      <c r="G26" s="229" t="s">
        <v>525</v>
      </c>
      <c r="H26" s="229" t="s">
        <v>525</v>
      </c>
      <c r="I26" s="229" t="s">
        <v>525</v>
      </c>
      <c r="J26" s="229" t="s">
        <v>5402</v>
      </c>
      <c r="K26" s="445"/>
      <c r="L26" s="445"/>
      <c r="M26" s="445"/>
      <c r="N26" s="445"/>
      <c r="O26" s="445"/>
      <c r="P26" s="445"/>
      <c r="Q26" s="462"/>
    </row>
    <row r="27" ht="13.5" customHeight="1">
      <c r="A27" s="444" t="s">
        <v>6683</v>
      </c>
      <c r="B27" s="229" t="s">
        <v>5650</v>
      </c>
      <c r="C27" s="228"/>
      <c r="D27" s="229" t="s">
        <v>590</v>
      </c>
      <c r="E27" s="229" t="s">
        <v>131</v>
      </c>
      <c r="F27" s="265" t="s">
        <v>5651</v>
      </c>
      <c r="G27" s="229" t="s">
        <v>152</v>
      </c>
      <c r="H27" s="228">
        <v>76109.0</v>
      </c>
      <c r="I27" s="229" t="s">
        <v>5652</v>
      </c>
      <c r="J27" s="229" t="s">
        <v>5653</v>
      </c>
      <c r="K27" s="445"/>
      <c r="L27" s="445"/>
      <c r="M27" s="445"/>
      <c r="N27" s="445"/>
      <c r="O27" s="445"/>
      <c r="P27" s="445"/>
      <c r="Q27" s="462"/>
    </row>
    <row r="28" ht="13.5" customHeight="1">
      <c r="A28" s="444" t="s">
        <v>6684</v>
      </c>
      <c r="B28" s="227" t="s">
        <v>5927</v>
      </c>
      <c r="C28" s="228"/>
      <c r="D28" s="227" t="s">
        <v>429</v>
      </c>
      <c r="E28" s="227" t="s">
        <v>5928</v>
      </c>
      <c r="F28" s="229" t="s">
        <v>5929</v>
      </c>
      <c r="G28" s="229" t="s">
        <v>152</v>
      </c>
      <c r="H28" s="228">
        <v>76131.0</v>
      </c>
      <c r="I28" s="229" t="s">
        <v>5930</v>
      </c>
      <c r="J28" s="229" t="s">
        <v>5931</v>
      </c>
      <c r="K28" s="445"/>
      <c r="L28" s="445"/>
      <c r="M28" s="445"/>
      <c r="N28" s="445"/>
      <c r="O28" s="445"/>
      <c r="P28" s="445"/>
      <c r="Q28" s="462"/>
    </row>
    <row r="29" ht="13.5" customHeight="1">
      <c r="A29" s="444" t="s">
        <v>153</v>
      </c>
      <c r="B29" s="229"/>
      <c r="C29" s="228"/>
      <c r="D29" s="229" t="s">
        <v>4909</v>
      </c>
      <c r="E29" s="229" t="s">
        <v>6171</v>
      </c>
      <c r="F29" s="265"/>
      <c r="G29" s="229"/>
      <c r="H29" s="228"/>
      <c r="I29" s="229" t="s">
        <v>6172</v>
      </c>
      <c r="J29" s="229"/>
      <c r="K29" s="445"/>
      <c r="L29" s="445"/>
      <c r="M29" s="445"/>
      <c r="N29" s="445"/>
      <c r="O29" s="445"/>
      <c r="P29" s="445"/>
      <c r="Q29" s="462"/>
    </row>
    <row r="30" ht="13.5" customHeight="1">
      <c r="A30" s="457" t="s">
        <v>154</v>
      </c>
      <c r="B30" s="458"/>
      <c r="C30" s="458"/>
      <c r="D30" s="458"/>
      <c r="E30" s="458"/>
      <c r="F30" s="458"/>
      <c r="G30" s="458"/>
      <c r="H30" s="458"/>
      <c r="I30" s="458"/>
      <c r="J30" s="458"/>
      <c r="K30" s="458"/>
      <c r="L30" s="458"/>
      <c r="M30" s="458"/>
      <c r="N30" s="458"/>
      <c r="O30" s="458"/>
      <c r="P30" s="458"/>
      <c r="Q30" s="466"/>
    </row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hyperlinks>
    <hyperlink r:id="rId1" ref="J12"/>
    <hyperlink r:id="rId2" ref="J19"/>
    <hyperlink r:id="rId3" ref="J22"/>
  </hyperlinks>
  <printOptions/>
  <pageMargins bottom="0.5" footer="0.0" header="0.0" left="0.5" right="0.5" top="1.0"/>
  <pageSetup orientation="landscape"/>
  <headerFooter>
    <oddHeader>&amp;CStake SECs</oddHead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0"/>
    <col customWidth="1" min="2" max="2" width="13.0"/>
    <col customWidth="1" min="3" max="3" width="10.0"/>
    <col customWidth="1" min="4" max="4" width="11.5"/>
    <col customWidth="1" min="5" max="5" width="12.25"/>
    <col customWidth="1" min="6" max="6" width="15.0"/>
    <col customWidth="1" min="7" max="7" width="14.88"/>
    <col customWidth="1" min="8" max="26" width="21.25"/>
  </cols>
  <sheetData>
    <row r="1" ht="12.0" customHeight="1">
      <c r="A1" s="75" t="s">
        <v>98</v>
      </c>
      <c r="B1" s="76" t="s">
        <v>126</v>
      </c>
      <c r="C1" s="76" t="s">
        <v>127</v>
      </c>
      <c r="D1" s="76" t="s">
        <v>128</v>
      </c>
      <c r="E1" s="76" t="s">
        <v>129</v>
      </c>
      <c r="F1" s="77" t="s">
        <v>130</v>
      </c>
      <c r="G1" s="77" t="s">
        <v>130</v>
      </c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ht="12.0" customHeight="1">
      <c r="A2" s="79" t="s">
        <v>100</v>
      </c>
      <c r="B2" s="80" t="s">
        <v>131</v>
      </c>
      <c r="C2" s="81">
        <f>'Allen Stake'!$L$2</f>
        <v>21</v>
      </c>
      <c r="D2" s="81">
        <f>'Allen Stake'!$L$3</f>
        <v>5</v>
      </c>
      <c r="E2" s="81">
        <f>'Allen Stake'!$L$4</f>
        <v>1</v>
      </c>
      <c r="F2" s="82">
        <f t="shared" ref="F2:F28" si="1"> C2+D2+E2</f>
        <v>27</v>
      </c>
      <c r="G2" s="83">
        <f>SUM(F2:F28)</f>
        <v>476</v>
      </c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ht="12.0" customHeight="1">
      <c r="A3" s="79" t="s">
        <v>100</v>
      </c>
      <c r="B3" s="80" t="s">
        <v>38</v>
      </c>
      <c r="C3" s="81">
        <f>'Dallas Stake'!$L$2</f>
        <v>1</v>
      </c>
      <c r="D3" s="81">
        <f>'Dallas Stake'!$L$3</f>
        <v>0</v>
      </c>
      <c r="E3" s="81">
        <f>'Dallas Stake'!$L$4</f>
        <v>1</v>
      </c>
      <c r="F3" s="82">
        <f t="shared" si="1"/>
        <v>2</v>
      </c>
      <c r="G3" s="84" t="s">
        <v>123</v>
      </c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ht="12.0" customHeight="1">
      <c r="A4" s="79" t="s">
        <v>100</v>
      </c>
      <c r="B4" s="80" t="s">
        <v>102</v>
      </c>
      <c r="C4" s="81">
        <f>'Dallas East Stake'!$L$2</f>
        <v>0</v>
      </c>
      <c r="D4" s="81">
        <f>'Dallas East Stake'!$L$3</f>
        <v>0</v>
      </c>
      <c r="E4" s="81">
        <f>'Dallas East Stake'!$L$4</f>
        <v>0</v>
      </c>
      <c r="F4" s="82">
        <f t="shared" si="1"/>
        <v>0</v>
      </c>
      <c r="G4" s="85">
        <f>SUM(C2:C28)</f>
        <v>348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ht="12.0" customHeight="1">
      <c r="A5" s="79" t="s">
        <v>100</v>
      </c>
      <c r="B5" s="80" t="s">
        <v>132</v>
      </c>
      <c r="C5" s="81">
        <f>'Frisco Stake'!$L$2</f>
        <v>13</v>
      </c>
      <c r="D5" s="81">
        <f>'Frisco Stake'!$L$3</f>
        <v>5</v>
      </c>
      <c r="E5" s="81">
        <f>'Frisco Stake'!$L$4</f>
        <v>2</v>
      </c>
      <c r="F5" s="82">
        <f t="shared" si="1"/>
        <v>20</v>
      </c>
      <c r="G5" s="86" t="s">
        <v>54</v>
      </c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ht="12.0" customHeight="1">
      <c r="A6" s="79" t="s">
        <v>100</v>
      </c>
      <c r="B6" s="80" t="s">
        <v>133</v>
      </c>
      <c r="C6" s="81">
        <f>'Heath Stake'!$L$2</f>
        <v>0</v>
      </c>
      <c r="D6" s="81">
        <f>'Heath Stake'!$L$3</f>
        <v>0</v>
      </c>
      <c r="E6" s="81">
        <f>'Heath Stake'!$L$4</f>
        <v>0</v>
      </c>
      <c r="F6" s="82">
        <f t="shared" si="1"/>
        <v>0</v>
      </c>
      <c r="G6" s="85">
        <f>SUM(D2:D28)</f>
        <v>70</v>
      </c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ht="12.0" customHeight="1">
      <c r="A7" s="79" t="s">
        <v>100</v>
      </c>
      <c r="B7" s="80" t="s">
        <v>134</v>
      </c>
      <c r="C7" s="81">
        <f>'Little Elm Stake'!$L$2</f>
        <v>17</v>
      </c>
      <c r="D7" s="81">
        <f>'Little Elm Stake'!$L$3</f>
        <v>2</v>
      </c>
      <c r="E7" s="81">
        <f>'Little Elm Stake'!$L$4</f>
        <v>2</v>
      </c>
      <c r="F7" s="82">
        <f t="shared" si="1"/>
        <v>21</v>
      </c>
      <c r="G7" s="87" t="s">
        <v>55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ht="12.0" customHeight="1">
      <c r="A8" s="79" t="s">
        <v>100</v>
      </c>
      <c r="B8" s="80" t="s">
        <v>135</v>
      </c>
      <c r="C8" s="81">
        <f>'McKinney Stake'!$L$2</f>
        <v>17</v>
      </c>
      <c r="D8" s="81">
        <f>'McKinney Stake'!$L$3</f>
        <v>1</v>
      </c>
      <c r="E8" s="81">
        <f>'McKinney Stake'!$L$4</f>
        <v>6</v>
      </c>
      <c r="F8" s="82">
        <f t="shared" si="1"/>
        <v>24</v>
      </c>
      <c r="G8" s="88">
        <f>SUM(E2:E28)</f>
        <v>58</v>
      </c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ht="12.0" customHeight="1">
      <c r="A9" s="79" t="s">
        <v>100</v>
      </c>
      <c r="B9" s="80" t="s">
        <v>136</v>
      </c>
      <c r="C9" s="81">
        <f>'Plano Stake'!$L$2</f>
        <v>56</v>
      </c>
      <c r="D9" s="81">
        <f>'Plano Stake'!$L$3</f>
        <v>16</v>
      </c>
      <c r="E9" s="81">
        <f>'Plano Stake'!$L$4</f>
        <v>7</v>
      </c>
      <c r="F9" s="82">
        <f t="shared" si="1"/>
        <v>79</v>
      </c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ht="12.0" customHeight="1">
      <c r="A10" s="79" t="s">
        <v>100</v>
      </c>
      <c r="B10" s="80" t="s">
        <v>137</v>
      </c>
      <c r="C10" s="81">
        <f>'Prosper Stake'!$L$2</f>
        <v>8</v>
      </c>
      <c r="D10" s="81">
        <f>'Prosper Stake'!$L$3</f>
        <v>3</v>
      </c>
      <c r="E10" s="81">
        <f>'Prosper Stake'!$L$4</f>
        <v>2</v>
      </c>
      <c r="F10" s="82">
        <f t="shared" si="1"/>
        <v>13</v>
      </c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ht="12.0" customHeight="1">
      <c r="A11" s="79" t="s">
        <v>100</v>
      </c>
      <c r="B11" s="80" t="s">
        <v>138</v>
      </c>
      <c r="C11" s="81">
        <f>'Richardson Stake'!$L$2</f>
        <v>3</v>
      </c>
      <c r="D11" s="81">
        <f>'Richardson Stake'!$L$3</f>
        <v>0</v>
      </c>
      <c r="E11" s="81">
        <f>'Richardson Stake'!$L$4</f>
        <v>1</v>
      </c>
      <c r="F11" s="82">
        <f t="shared" si="1"/>
        <v>4</v>
      </c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ht="12.0" customHeight="1">
      <c r="A12" s="89" t="s">
        <v>100</v>
      </c>
      <c r="B12" s="90" t="s">
        <v>139</v>
      </c>
      <c r="C12" s="91">
        <f>'Sherman Stake'!$L$2</f>
        <v>12</v>
      </c>
      <c r="D12" s="91">
        <f>'Sherman Stake'!$L$3</f>
        <v>5</v>
      </c>
      <c r="E12" s="91">
        <f>'Sherman Stake'!$L$4</f>
        <v>5</v>
      </c>
      <c r="F12" s="92">
        <f t="shared" si="1"/>
        <v>22</v>
      </c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ht="12.0" customHeight="1">
      <c r="A13" s="93" t="s">
        <v>101</v>
      </c>
      <c r="B13" s="80" t="s">
        <v>140</v>
      </c>
      <c r="C13" s="81">
        <f>'Gilmer Stake'!$L$2</f>
        <v>30</v>
      </c>
      <c r="D13" s="81">
        <f>'Gilmer Stake'!$L$3</f>
        <v>9</v>
      </c>
      <c r="E13" s="81">
        <f>'Gilmer Stake'!$L$4</f>
        <v>3</v>
      </c>
      <c r="F13" s="82">
        <f t="shared" si="1"/>
        <v>42</v>
      </c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ht="12.0" customHeight="1">
      <c r="A14" s="93" t="s">
        <v>101</v>
      </c>
      <c r="B14" s="80" t="s">
        <v>141</v>
      </c>
      <c r="C14" s="81">
        <f>'Longview Stake'!$L$2</f>
        <v>0</v>
      </c>
      <c r="D14" s="81">
        <f>'Longview Stake'!$L$3</f>
        <v>1</v>
      </c>
      <c r="E14" s="81">
        <f>'Longview Stake'!$L$4</f>
        <v>0</v>
      </c>
      <c r="F14" s="82">
        <f t="shared" si="1"/>
        <v>1</v>
      </c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ht="12.0" customHeight="1">
      <c r="A15" s="94" t="s">
        <v>101</v>
      </c>
      <c r="B15" s="90" t="s">
        <v>142</v>
      </c>
      <c r="C15" s="91">
        <f>'Tyler Stake'!$L$2</f>
        <v>0</v>
      </c>
      <c r="D15" s="91">
        <f>'Tyler Stake'!$L$3</f>
        <v>2</v>
      </c>
      <c r="E15" s="91">
        <f>'Tyler Stake'!$L$4</f>
        <v>0</v>
      </c>
      <c r="F15" s="92">
        <f t="shared" si="1"/>
        <v>2</v>
      </c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ht="12.0" customHeight="1">
      <c r="A16" s="95" t="s">
        <v>103</v>
      </c>
      <c r="B16" s="80" t="s">
        <v>143</v>
      </c>
      <c r="C16" s="81">
        <f>'Alliance Stake'!$L$2</f>
        <v>3</v>
      </c>
      <c r="D16" s="81">
        <f>'Alliance Stake'!$L$3</f>
        <v>2</v>
      </c>
      <c r="E16" s="81">
        <f>'Alliance Stake'!$L$4</f>
        <v>2</v>
      </c>
      <c r="F16" s="82">
        <f t="shared" si="1"/>
        <v>7</v>
      </c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ht="12.0" customHeight="1">
      <c r="A17" s="96" t="s">
        <v>103</v>
      </c>
      <c r="B17" s="80" t="s">
        <v>144</v>
      </c>
      <c r="C17" s="81">
        <f>'Carrollton Stake'!$L$2</f>
        <v>2</v>
      </c>
      <c r="D17" s="81">
        <f>'Carrollton Stake'!$L$3</f>
        <v>0</v>
      </c>
      <c r="E17" s="81">
        <f>'Carrollton Stake'!$L$4</f>
        <v>3</v>
      </c>
      <c r="F17" s="82">
        <f t="shared" si="1"/>
        <v>5</v>
      </c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ht="12.0" customHeight="1">
      <c r="A18" s="96" t="s">
        <v>103</v>
      </c>
      <c r="B18" s="97" t="s">
        <v>145</v>
      </c>
      <c r="C18" s="76">
        <f>'Colleyville Stake'!$L$2</f>
        <v>0</v>
      </c>
      <c r="D18" s="76">
        <f>'Colleyville Stake'!$L$3</f>
        <v>0</v>
      </c>
      <c r="E18" s="76">
        <f>'Colleyville Stake'!$L$4</f>
        <v>0</v>
      </c>
      <c r="F18" s="98">
        <f t="shared" si="1"/>
        <v>0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ht="12.0" customHeight="1">
      <c r="A19" s="96" t="s">
        <v>103</v>
      </c>
      <c r="B19" s="80" t="s">
        <v>146</v>
      </c>
      <c r="C19" s="81">
        <f>'Denton Stake'!$L$2</f>
        <v>0</v>
      </c>
      <c r="D19" s="81">
        <f>'Denton Stake'!$L$3</f>
        <v>0</v>
      </c>
      <c r="E19" s="81">
        <f>'Denton Stake'!$L$4</f>
        <v>1</v>
      </c>
      <c r="F19" s="82">
        <f t="shared" si="1"/>
        <v>1</v>
      </c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</row>
    <row r="20" ht="12.0" customHeight="1">
      <c r="A20" s="96" t="s">
        <v>103</v>
      </c>
      <c r="B20" s="80" t="s">
        <v>147</v>
      </c>
      <c r="C20" s="81">
        <f>'Hurst Stake'!$L$2</f>
        <v>26</v>
      </c>
      <c r="D20" s="81">
        <f>'Hurst Stake'!$L$3</f>
        <v>2</v>
      </c>
      <c r="E20" s="81">
        <f>'Hurst Stake'!$L$4</f>
        <v>3</v>
      </c>
      <c r="F20" s="82">
        <f t="shared" si="1"/>
        <v>31</v>
      </c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ht="12.0" customHeight="1">
      <c r="A21" s="96" t="s">
        <v>103</v>
      </c>
      <c r="B21" s="80" t="s">
        <v>148</v>
      </c>
      <c r="C21" s="81">
        <f>'Irving Stake'!$L$2</f>
        <v>38</v>
      </c>
      <c r="D21" s="81">
        <f>'Irving Stake'!$L$3</f>
        <v>6</v>
      </c>
      <c r="E21" s="81">
        <f>'Irving Stake'!$L$4</f>
        <v>2</v>
      </c>
      <c r="F21" s="82">
        <f t="shared" si="1"/>
        <v>46</v>
      </c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</row>
    <row r="22" ht="12.0" customHeight="1">
      <c r="A22" s="99" t="s">
        <v>103</v>
      </c>
      <c r="B22" s="90" t="s">
        <v>149</v>
      </c>
      <c r="C22" s="91">
        <f>'Lewisville Stake'!$L$2</f>
        <v>2</v>
      </c>
      <c r="D22" s="91">
        <f>'Lewisville Stake'!$L$3</f>
        <v>2</v>
      </c>
      <c r="E22" s="91">
        <f>'Lewisville Stake'!$L$4</f>
        <v>0</v>
      </c>
      <c r="F22" s="92">
        <f t="shared" si="1"/>
        <v>4</v>
      </c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</row>
    <row r="23" ht="12.0" customHeight="1">
      <c r="A23" s="100" t="s">
        <v>105</v>
      </c>
      <c r="B23" s="97" t="s">
        <v>150</v>
      </c>
      <c r="C23" s="76">
        <f>'Arlington Stake'!$L$2</f>
        <v>0</v>
      </c>
      <c r="D23" s="76">
        <f>'Arlington Stake'!$L$3</f>
        <v>0</v>
      </c>
      <c r="E23" s="76">
        <f>'Arlington Stake'!$L$4</f>
        <v>0</v>
      </c>
      <c r="F23" s="98">
        <f t="shared" si="1"/>
        <v>0</v>
      </c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</row>
    <row r="24" ht="12.0" customHeight="1">
      <c r="A24" s="101" t="s">
        <v>105</v>
      </c>
      <c r="B24" s="80" t="s">
        <v>151</v>
      </c>
      <c r="C24" s="81">
        <f>'Burleson Stake'!$L$2</f>
        <v>20</v>
      </c>
      <c r="D24" s="81">
        <f>'Burleson Stake'!$L$3</f>
        <v>1</v>
      </c>
      <c r="E24" s="81">
        <f>'Burleson Stake'!$L$4</f>
        <v>2</v>
      </c>
      <c r="F24" s="82">
        <f t="shared" si="1"/>
        <v>23</v>
      </c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</row>
    <row r="25" ht="12.0" customHeight="1">
      <c r="A25" s="101" t="s">
        <v>105</v>
      </c>
      <c r="B25" s="80" t="s">
        <v>152</v>
      </c>
      <c r="C25" s="81">
        <f>'Fort Worth Stake'!$L$2</f>
        <v>24</v>
      </c>
      <c r="D25" s="81">
        <f>'Fort Worth Stake'!$L$3</f>
        <v>4</v>
      </c>
      <c r="E25" s="81">
        <f>'Fort Worth Stake'!$L$4</f>
        <v>5</v>
      </c>
      <c r="F25" s="82">
        <f t="shared" si="1"/>
        <v>33</v>
      </c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</row>
    <row r="26" ht="12.0" customHeight="1">
      <c r="A26" s="101" t="s">
        <v>105</v>
      </c>
      <c r="B26" s="80" t="s">
        <v>104</v>
      </c>
      <c r="C26" s="81">
        <f>'Fort Worth North Stake'!$L$2</f>
        <v>28</v>
      </c>
      <c r="D26" s="81">
        <f>'Fort Worth North Stake'!$L$3</f>
        <v>0</v>
      </c>
      <c r="E26" s="81">
        <f>'Fort Worth North Stake'!$L$4</f>
        <v>5</v>
      </c>
      <c r="F26" s="82">
        <f t="shared" si="1"/>
        <v>33</v>
      </c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</row>
    <row r="27" ht="12.0" customHeight="1">
      <c r="A27" s="101" t="s">
        <v>105</v>
      </c>
      <c r="B27" s="80" t="s">
        <v>153</v>
      </c>
      <c r="C27" s="81">
        <f>'Killeen Stake'!$L$2</f>
        <v>0</v>
      </c>
      <c r="D27" s="81">
        <f>'Killeen Stake'!$L$3</f>
        <v>0</v>
      </c>
      <c r="E27" s="81">
        <f>'Killeen Stake'!$L$4</f>
        <v>0</v>
      </c>
      <c r="F27" s="82">
        <f t="shared" si="1"/>
        <v>0</v>
      </c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</row>
    <row r="28" ht="12.0" customHeight="1">
      <c r="A28" s="102" t="s">
        <v>105</v>
      </c>
      <c r="B28" s="90" t="s">
        <v>154</v>
      </c>
      <c r="C28" s="91">
        <f>'Weatherford Stake'!$L$2</f>
        <v>27</v>
      </c>
      <c r="D28" s="91">
        <f>'Weatherford Stake'!$L$3</f>
        <v>4</v>
      </c>
      <c r="E28" s="91">
        <f>'Weatherford Stake'!$L$4</f>
        <v>5</v>
      </c>
      <c r="F28" s="92">
        <f t="shared" si="1"/>
        <v>36</v>
      </c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</row>
    <row r="29" ht="12.0" customHeight="1">
      <c r="A29" s="103"/>
      <c r="B29" s="78"/>
      <c r="C29" s="103"/>
      <c r="D29" s="103"/>
      <c r="E29" s="103"/>
      <c r="F29" s="103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ht="12.0" customHeight="1">
      <c r="A30" s="103"/>
      <c r="B30" s="78"/>
      <c r="C30" s="103"/>
      <c r="D30" s="103"/>
      <c r="E30" s="103"/>
      <c r="F30" s="103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ht="12.0" customHeight="1">
      <c r="A31" s="103"/>
      <c r="B31" s="78"/>
      <c r="C31" s="103"/>
      <c r="D31" s="103"/>
      <c r="E31" s="103"/>
      <c r="F31" s="103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ht="12.0" customHeight="1">
      <c r="A32" s="103"/>
      <c r="B32" s="78"/>
      <c r="C32" s="103"/>
      <c r="D32" s="103"/>
      <c r="E32" s="103"/>
      <c r="F32" s="103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ht="12.0" customHeight="1">
      <c r="A33" s="103"/>
      <c r="B33" s="78"/>
      <c r="C33" s="103"/>
      <c r="D33" s="103"/>
      <c r="E33" s="103"/>
      <c r="F33" s="103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ht="12.0" customHeight="1">
      <c r="A34" s="103"/>
      <c r="B34" s="78"/>
      <c r="C34" s="103"/>
      <c r="D34" s="103"/>
      <c r="E34" s="103"/>
      <c r="F34" s="103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ht="12.0" customHeight="1">
      <c r="A35" s="103"/>
      <c r="B35" s="78"/>
      <c r="C35" s="103"/>
      <c r="D35" s="103"/>
      <c r="E35" s="103"/>
      <c r="F35" s="10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ht="12.0" customHeight="1">
      <c r="A36" s="103"/>
      <c r="B36" s="78"/>
      <c r="C36" s="103"/>
      <c r="D36" s="103"/>
      <c r="E36" s="103"/>
      <c r="F36" s="10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ht="12.0" customHeight="1">
      <c r="A37" s="103"/>
      <c r="B37" s="78"/>
      <c r="C37" s="103"/>
      <c r="D37" s="103"/>
      <c r="E37" s="103"/>
      <c r="F37" s="10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ht="12.0" customHeight="1">
      <c r="A38" s="103"/>
      <c r="B38" s="78"/>
      <c r="C38" s="103"/>
      <c r="D38" s="103"/>
      <c r="E38" s="103"/>
      <c r="F38" s="10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ht="12.0" customHeight="1">
      <c r="A39" s="103"/>
      <c r="B39" s="78"/>
      <c r="C39" s="103"/>
      <c r="D39" s="103"/>
      <c r="E39" s="103"/>
      <c r="F39" s="10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ht="12.0" customHeight="1">
      <c r="A40" s="103"/>
      <c r="B40" s="78"/>
      <c r="C40" s="103"/>
      <c r="D40" s="103"/>
      <c r="E40" s="103"/>
      <c r="F40" s="10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ht="12.0" customHeight="1">
      <c r="A41" s="103"/>
      <c r="B41" s="78"/>
      <c r="C41" s="103"/>
      <c r="D41" s="103"/>
      <c r="E41" s="103"/>
      <c r="F41" s="10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ht="12.0" customHeight="1">
      <c r="A42" s="103"/>
      <c r="B42" s="78"/>
      <c r="C42" s="103"/>
      <c r="D42" s="103"/>
      <c r="E42" s="103"/>
      <c r="F42" s="10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ht="12.0" customHeight="1">
      <c r="A43" s="103"/>
      <c r="B43" s="78"/>
      <c r="C43" s="103"/>
      <c r="D43" s="103"/>
      <c r="E43" s="103"/>
      <c r="F43" s="10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ht="12.0" customHeight="1">
      <c r="A44" s="103"/>
      <c r="B44" s="78"/>
      <c r="C44" s="103"/>
      <c r="D44" s="103"/>
      <c r="E44" s="103"/>
      <c r="F44" s="10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ht="12.0" customHeight="1">
      <c r="A45" s="103"/>
      <c r="B45" s="78"/>
      <c r="C45" s="103"/>
      <c r="D45" s="103"/>
      <c r="E45" s="103"/>
      <c r="F45" s="10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ht="12.0" customHeight="1">
      <c r="A46" s="103"/>
      <c r="B46" s="78"/>
      <c r="C46" s="103"/>
      <c r="D46" s="103"/>
      <c r="E46" s="103"/>
      <c r="F46" s="10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ht="12.0" customHeight="1">
      <c r="A47" s="103"/>
      <c r="B47" s="78"/>
      <c r="C47" s="103"/>
      <c r="D47" s="103"/>
      <c r="E47" s="103"/>
      <c r="F47" s="10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ht="12.0" customHeight="1">
      <c r="A48" s="103"/>
      <c r="B48" s="78"/>
      <c r="C48" s="103"/>
      <c r="D48" s="103"/>
      <c r="E48" s="103"/>
      <c r="F48" s="10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ht="12.0" customHeight="1">
      <c r="A49" s="103"/>
      <c r="B49" s="78"/>
      <c r="C49" s="103"/>
      <c r="D49" s="103"/>
      <c r="E49" s="103"/>
      <c r="F49" s="10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ht="12.0" customHeight="1">
      <c r="A50" s="103"/>
      <c r="B50" s="78"/>
      <c r="C50" s="103"/>
      <c r="D50" s="103"/>
      <c r="E50" s="103"/>
      <c r="F50" s="10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ht="12.0" customHeight="1">
      <c r="A51" s="103"/>
      <c r="B51" s="78"/>
      <c r="C51" s="103"/>
      <c r="D51" s="103"/>
      <c r="E51" s="103"/>
      <c r="F51" s="10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ht="12.0" customHeight="1">
      <c r="A52" s="103"/>
      <c r="B52" s="78"/>
      <c r="C52" s="103"/>
      <c r="D52" s="103"/>
      <c r="E52" s="103"/>
      <c r="F52" s="10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ht="12.0" customHeight="1">
      <c r="A53" s="103"/>
      <c r="B53" s="78"/>
      <c r="C53" s="103"/>
      <c r="D53" s="103"/>
      <c r="E53" s="103"/>
      <c r="F53" s="10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ht="12.0" customHeight="1">
      <c r="A54" s="103"/>
      <c r="B54" s="78"/>
      <c r="C54" s="103"/>
      <c r="D54" s="103"/>
      <c r="E54" s="103"/>
      <c r="F54" s="10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ht="12.0" customHeight="1">
      <c r="A55" s="103"/>
      <c r="B55" s="78"/>
      <c r="C55" s="103"/>
      <c r="D55" s="103"/>
      <c r="E55" s="103"/>
      <c r="F55" s="10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ht="12.0" customHeight="1">
      <c r="A56" s="103"/>
      <c r="B56" s="78"/>
      <c r="C56" s="103"/>
      <c r="D56" s="103"/>
      <c r="E56" s="103"/>
      <c r="F56" s="10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ht="12.0" customHeight="1">
      <c r="A57" s="103"/>
      <c r="B57" s="78"/>
      <c r="C57" s="103"/>
      <c r="D57" s="103"/>
      <c r="E57" s="103"/>
      <c r="F57" s="10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ht="12.0" customHeight="1">
      <c r="A58" s="103"/>
      <c r="B58" s="78"/>
      <c r="C58" s="103"/>
      <c r="D58" s="103"/>
      <c r="E58" s="103"/>
      <c r="F58" s="10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ht="12.0" customHeight="1">
      <c r="A59" s="103"/>
      <c r="B59" s="78"/>
      <c r="C59" s="103"/>
      <c r="D59" s="103"/>
      <c r="E59" s="103"/>
      <c r="F59" s="10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ht="12.0" customHeight="1">
      <c r="A60" s="103"/>
      <c r="B60" s="78"/>
      <c r="C60" s="103"/>
      <c r="D60" s="103"/>
      <c r="E60" s="103"/>
      <c r="F60" s="10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ht="12.0" customHeight="1">
      <c r="A61" s="103"/>
      <c r="B61" s="78"/>
      <c r="C61" s="103"/>
      <c r="D61" s="103"/>
      <c r="E61" s="103"/>
      <c r="F61" s="10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ht="12.0" customHeight="1">
      <c r="A62" s="103"/>
      <c r="B62" s="78"/>
      <c r="C62" s="103"/>
      <c r="D62" s="103"/>
      <c r="E62" s="103"/>
      <c r="F62" s="10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ht="12.0" customHeight="1">
      <c r="A63" s="103"/>
      <c r="B63" s="78"/>
      <c r="C63" s="103"/>
      <c r="D63" s="103"/>
      <c r="E63" s="103"/>
      <c r="F63" s="10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ht="12.0" customHeight="1">
      <c r="A64" s="103"/>
      <c r="B64" s="78"/>
      <c r="C64" s="103"/>
      <c r="D64" s="103"/>
      <c r="E64" s="103"/>
      <c r="F64" s="10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ht="12.0" customHeight="1">
      <c r="A65" s="103"/>
      <c r="B65" s="78"/>
      <c r="C65" s="103"/>
      <c r="D65" s="103"/>
      <c r="E65" s="103"/>
      <c r="F65" s="10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ht="12.0" customHeight="1">
      <c r="A66" s="103"/>
      <c r="B66" s="78"/>
      <c r="C66" s="103"/>
      <c r="D66" s="103"/>
      <c r="E66" s="103"/>
      <c r="F66" s="10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ht="12.0" customHeight="1">
      <c r="A67" s="103"/>
      <c r="B67" s="78"/>
      <c r="C67" s="103"/>
      <c r="D67" s="103"/>
      <c r="E67" s="103"/>
      <c r="F67" s="10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ht="12.0" customHeight="1">
      <c r="A68" s="103"/>
      <c r="B68" s="78"/>
      <c r="C68" s="103"/>
      <c r="D68" s="103"/>
      <c r="E68" s="103"/>
      <c r="F68" s="10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ht="12.0" customHeight="1">
      <c r="A69" s="103"/>
      <c r="B69" s="78"/>
      <c r="C69" s="103"/>
      <c r="D69" s="103"/>
      <c r="E69" s="103"/>
      <c r="F69" s="10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ht="12.0" customHeight="1">
      <c r="A70" s="103"/>
      <c r="B70" s="78"/>
      <c r="C70" s="103"/>
      <c r="D70" s="103"/>
      <c r="E70" s="103"/>
      <c r="F70" s="10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ht="12.0" customHeight="1">
      <c r="A71" s="103"/>
      <c r="B71" s="78"/>
      <c r="C71" s="103"/>
      <c r="D71" s="103"/>
      <c r="E71" s="103"/>
      <c r="F71" s="10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ht="12.0" customHeight="1">
      <c r="A72" s="103"/>
      <c r="B72" s="78"/>
      <c r="C72" s="103"/>
      <c r="D72" s="103"/>
      <c r="E72" s="103"/>
      <c r="F72" s="10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ht="12.0" customHeight="1">
      <c r="A73" s="103"/>
      <c r="B73" s="78"/>
      <c r="C73" s="103"/>
      <c r="D73" s="103"/>
      <c r="E73" s="103"/>
      <c r="F73" s="103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ht="12.0" customHeight="1">
      <c r="A74" s="103"/>
      <c r="B74" s="78"/>
      <c r="C74" s="103"/>
      <c r="D74" s="103"/>
      <c r="E74" s="103"/>
      <c r="F74" s="103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ht="12.0" customHeight="1">
      <c r="A75" s="103"/>
      <c r="B75" s="78"/>
      <c r="C75" s="103"/>
      <c r="D75" s="103"/>
      <c r="E75" s="103"/>
      <c r="F75" s="103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ht="12.0" customHeight="1">
      <c r="A76" s="103"/>
      <c r="B76" s="78"/>
      <c r="C76" s="103"/>
      <c r="D76" s="103"/>
      <c r="E76" s="103"/>
      <c r="F76" s="103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ht="12.0" customHeight="1">
      <c r="A77" s="103"/>
      <c r="B77" s="78"/>
      <c r="C77" s="103"/>
      <c r="D77" s="103"/>
      <c r="E77" s="103"/>
      <c r="F77" s="103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ht="12.0" customHeight="1">
      <c r="A78" s="103"/>
      <c r="B78" s="78"/>
      <c r="C78" s="103"/>
      <c r="D78" s="103"/>
      <c r="E78" s="103"/>
      <c r="F78" s="103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ht="12.0" customHeight="1">
      <c r="A79" s="103"/>
      <c r="B79" s="78"/>
      <c r="C79" s="103"/>
      <c r="D79" s="103"/>
      <c r="E79" s="103"/>
      <c r="F79" s="103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ht="12.0" customHeight="1">
      <c r="A80" s="103"/>
      <c r="B80" s="78"/>
      <c r="C80" s="103"/>
      <c r="D80" s="103"/>
      <c r="E80" s="103"/>
      <c r="F80" s="103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ht="12.0" customHeight="1">
      <c r="A81" s="103"/>
      <c r="B81" s="78"/>
      <c r="C81" s="103"/>
      <c r="D81" s="103"/>
      <c r="E81" s="103"/>
      <c r="F81" s="103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ht="12.0" customHeight="1">
      <c r="A82" s="103"/>
      <c r="B82" s="78"/>
      <c r="C82" s="103"/>
      <c r="D82" s="103"/>
      <c r="E82" s="103"/>
      <c r="F82" s="103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ht="12.0" customHeight="1">
      <c r="A83" s="103"/>
      <c r="B83" s="78"/>
      <c r="C83" s="103"/>
      <c r="D83" s="103"/>
      <c r="E83" s="103"/>
      <c r="F83" s="103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ht="12.0" customHeight="1">
      <c r="A84" s="103"/>
      <c r="B84" s="78"/>
      <c r="C84" s="103"/>
      <c r="D84" s="103"/>
      <c r="E84" s="103"/>
      <c r="F84" s="103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ht="12.0" customHeight="1">
      <c r="A85" s="103"/>
      <c r="B85" s="78"/>
      <c r="C85" s="103"/>
      <c r="D85" s="103"/>
      <c r="E85" s="103"/>
      <c r="F85" s="103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ht="12.0" customHeight="1">
      <c r="A86" s="103"/>
      <c r="B86" s="78"/>
      <c r="C86" s="103"/>
      <c r="D86" s="103"/>
      <c r="E86" s="103"/>
      <c r="F86" s="103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ht="12.0" customHeight="1">
      <c r="A87" s="103"/>
      <c r="B87" s="78"/>
      <c r="C87" s="103"/>
      <c r="D87" s="103"/>
      <c r="E87" s="103"/>
      <c r="F87" s="103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ht="12.0" customHeight="1">
      <c r="A88" s="103"/>
      <c r="B88" s="78"/>
      <c r="C88" s="103"/>
      <c r="D88" s="103"/>
      <c r="E88" s="103"/>
      <c r="F88" s="103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ht="12.0" customHeight="1">
      <c r="A89" s="103"/>
      <c r="B89" s="78"/>
      <c r="C89" s="103"/>
      <c r="D89" s="103"/>
      <c r="E89" s="103"/>
      <c r="F89" s="103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ht="12.0" customHeight="1">
      <c r="A90" s="103"/>
      <c r="B90" s="78"/>
      <c r="C90" s="103"/>
      <c r="D90" s="103"/>
      <c r="E90" s="103"/>
      <c r="F90" s="103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ht="12.0" customHeight="1">
      <c r="A91" s="103"/>
      <c r="B91" s="78"/>
      <c r="C91" s="103"/>
      <c r="D91" s="103"/>
      <c r="E91" s="103"/>
      <c r="F91" s="103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ht="12.0" customHeight="1">
      <c r="A92" s="103"/>
      <c r="B92" s="78"/>
      <c r="C92" s="103"/>
      <c r="D92" s="103"/>
      <c r="E92" s="103"/>
      <c r="F92" s="103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ht="12.0" customHeight="1">
      <c r="A93" s="103"/>
      <c r="B93" s="78"/>
      <c r="C93" s="103"/>
      <c r="D93" s="103"/>
      <c r="E93" s="103"/>
      <c r="F93" s="103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ht="12.0" customHeight="1">
      <c r="A94" s="103"/>
      <c r="B94" s="78"/>
      <c r="C94" s="103"/>
      <c r="D94" s="103"/>
      <c r="E94" s="103"/>
      <c r="F94" s="103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ht="12.0" customHeight="1">
      <c r="A95" s="103"/>
      <c r="B95" s="78"/>
      <c r="C95" s="103"/>
      <c r="D95" s="103"/>
      <c r="E95" s="103"/>
      <c r="F95" s="103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ht="12.0" customHeight="1">
      <c r="A96" s="103"/>
      <c r="B96" s="78"/>
      <c r="C96" s="103"/>
      <c r="D96" s="103"/>
      <c r="E96" s="103"/>
      <c r="F96" s="103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ht="12.0" customHeight="1">
      <c r="A97" s="103"/>
      <c r="B97" s="78"/>
      <c r="C97" s="103"/>
      <c r="D97" s="103"/>
      <c r="E97" s="103"/>
      <c r="F97" s="103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ht="12.0" customHeight="1">
      <c r="A98" s="103"/>
      <c r="B98" s="78"/>
      <c r="C98" s="103"/>
      <c r="D98" s="103"/>
      <c r="E98" s="103"/>
      <c r="F98" s="103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ht="12.0" customHeight="1">
      <c r="A99" s="103"/>
      <c r="B99" s="78"/>
      <c r="C99" s="103"/>
      <c r="D99" s="103"/>
      <c r="E99" s="103"/>
      <c r="F99" s="103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ht="12.0" customHeight="1">
      <c r="A100" s="103"/>
      <c r="B100" s="78"/>
      <c r="C100" s="103"/>
      <c r="D100" s="103"/>
      <c r="E100" s="103"/>
      <c r="F100" s="103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ht="12.0" customHeight="1">
      <c r="A101" s="103"/>
      <c r="B101" s="78"/>
      <c r="C101" s="103"/>
      <c r="D101" s="103"/>
      <c r="E101" s="103"/>
      <c r="F101" s="103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ht="12.0" customHeight="1">
      <c r="A102" s="103"/>
      <c r="B102" s="78"/>
      <c r="C102" s="103"/>
      <c r="D102" s="103"/>
      <c r="E102" s="103"/>
      <c r="F102" s="103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ht="12.0" customHeight="1">
      <c r="A103" s="103"/>
      <c r="B103" s="78"/>
      <c r="C103" s="103"/>
      <c r="D103" s="103"/>
      <c r="E103" s="103"/>
      <c r="F103" s="103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ht="12.0" customHeight="1">
      <c r="A104" s="103"/>
      <c r="B104" s="78"/>
      <c r="C104" s="103"/>
      <c r="D104" s="103"/>
      <c r="E104" s="103"/>
      <c r="F104" s="103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ht="12.0" customHeight="1">
      <c r="A105" s="103"/>
      <c r="B105" s="78"/>
      <c r="C105" s="103"/>
      <c r="D105" s="103"/>
      <c r="E105" s="103"/>
      <c r="F105" s="103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ht="12.0" customHeight="1">
      <c r="A106" s="103"/>
      <c r="B106" s="78"/>
      <c r="C106" s="103"/>
      <c r="D106" s="103"/>
      <c r="E106" s="103"/>
      <c r="F106" s="103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ht="12.0" customHeight="1">
      <c r="A107" s="103"/>
      <c r="B107" s="78"/>
      <c r="C107" s="103"/>
      <c r="D107" s="103"/>
      <c r="E107" s="103"/>
      <c r="F107" s="103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ht="12.0" customHeight="1">
      <c r="A108" s="103"/>
      <c r="B108" s="78"/>
      <c r="C108" s="103"/>
      <c r="D108" s="103"/>
      <c r="E108" s="103"/>
      <c r="F108" s="103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ht="12.0" customHeight="1">
      <c r="A109" s="103"/>
      <c r="B109" s="78"/>
      <c r="C109" s="103"/>
      <c r="D109" s="103"/>
      <c r="E109" s="103"/>
      <c r="F109" s="103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ht="12.0" customHeight="1">
      <c r="A110" s="103"/>
      <c r="B110" s="78"/>
      <c r="C110" s="103"/>
      <c r="D110" s="103"/>
      <c r="E110" s="103"/>
      <c r="F110" s="103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ht="12.0" customHeight="1">
      <c r="A111" s="103"/>
      <c r="B111" s="78"/>
      <c r="C111" s="103"/>
      <c r="D111" s="103"/>
      <c r="E111" s="103"/>
      <c r="F111" s="103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ht="12.0" customHeight="1">
      <c r="A112" s="103"/>
      <c r="B112" s="78"/>
      <c r="C112" s="103"/>
      <c r="D112" s="103"/>
      <c r="E112" s="103"/>
      <c r="F112" s="103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ht="12.0" customHeight="1">
      <c r="A113" s="103"/>
      <c r="B113" s="78"/>
      <c r="C113" s="103"/>
      <c r="D113" s="103"/>
      <c r="E113" s="103"/>
      <c r="F113" s="103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ht="12.0" customHeight="1">
      <c r="A114" s="103"/>
      <c r="B114" s="78"/>
      <c r="C114" s="103"/>
      <c r="D114" s="103"/>
      <c r="E114" s="103"/>
      <c r="F114" s="103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ht="12.0" customHeight="1">
      <c r="A115" s="103"/>
      <c r="B115" s="78"/>
      <c r="C115" s="103"/>
      <c r="D115" s="103"/>
      <c r="E115" s="103"/>
      <c r="F115" s="103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ht="12.0" customHeight="1">
      <c r="A116" s="103"/>
      <c r="B116" s="78"/>
      <c r="C116" s="103"/>
      <c r="D116" s="103"/>
      <c r="E116" s="103"/>
      <c r="F116" s="103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ht="12.0" customHeight="1">
      <c r="A117" s="103"/>
      <c r="B117" s="78"/>
      <c r="C117" s="103"/>
      <c r="D117" s="103"/>
      <c r="E117" s="103"/>
      <c r="F117" s="103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ht="12.0" customHeight="1">
      <c r="A118" s="103"/>
      <c r="B118" s="78"/>
      <c r="C118" s="103"/>
      <c r="D118" s="103"/>
      <c r="E118" s="103"/>
      <c r="F118" s="103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ht="12.0" customHeight="1">
      <c r="A119" s="103"/>
      <c r="B119" s="78"/>
      <c r="C119" s="103"/>
      <c r="D119" s="103"/>
      <c r="E119" s="103"/>
      <c r="F119" s="103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ht="12.0" customHeight="1">
      <c r="A120" s="103"/>
      <c r="B120" s="78"/>
      <c r="C120" s="103"/>
      <c r="D120" s="103"/>
      <c r="E120" s="103"/>
      <c r="F120" s="103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ht="12.0" customHeight="1">
      <c r="A121" s="103"/>
      <c r="B121" s="78"/>
      <c r="C121" s="103"/>
      <c r="D121" s="103"/>
      <c r="E121" s="103"/>
      <c r="F121" s="103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ht="12.0" customHeight="1">
      <c r="A122" s="103"/>
      <c r="B122" s="78"/>
      <c r="C122" s="103"/>
      <c r="D122" s="103"/>
      <c r="E122" s="103"/>
      <c r="F122" s="103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ht="12.0" customHeight="1">
      <c r="A123" s="103"/>
      <c r="B123" s="78"/>
      <c r="C123" s="103"/>
      <c r="D123" s="103"/>
      <c r="E123" s="103"/>
      <c r="F123" s="103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ht="12.0" customHeight="1">
      <c r="A124" s="103"/>
      <c r="B124" s="78"/>
      <c r="C124" s="103"/>
      <c r="D124" s="103"/>
      <c r="E124" s="103"/>
      <c r="F124" s="103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ht="12.0" customHeight="1">
      <c r="A125" s="103"/>
      <c r="B125" s="78"/>
      <c r="C125" s="103"/>
      <c r="D125" s="103"/>
      <c r="E125" s="103"/>
      <c r="F125" s="103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ht="12.0" customHeight="1">
      <c r="A126" s="103"/>
      <c r="B126" s="78"/>
      <c r="C126" s="103"/>
      <c r="D126" s="103"/>
      <c r="E126" s="103"/>
      <c r="F126" s="103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ht="12.0" customHeight="1">
      <c r="A127" s="103"/>
      <c r="B127" s="78"/>
      <c r="C127" s="103"/>
      <c r="D127" s="103"/>
      <c r="E127" s="103"/>
      <c r="F127" s="103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ht="12.0" customHeight="1">
      <c r="A128" s="103"/>
      <c r="B128" s="78"/>
      <c r="C128" s="103"/>
      <c r="D128" s="103"/>
      <c r="E128" s="103"/>
      <c r="F128" s="103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ht="12.0" customHeight="1">
      <c r="A129" s="103"/>
      <c r="B129" s="78"/>
      <c r="C129" s="103"/>
      <c r="D129" s="103"/>
      <c r="E129" s="103"/>
      <c r="F129" s="103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ht="12.0" customHeight="1">
      <c r="A130" s="103"/>
      <c r="B130" s="78"/>
      <c r="C130" s="103"/>
      <c r="D130" s="103"/>
      <c r="E130" s="103"/>
      <c r="F130" s="103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ht="12.0" customHeight="1">
      <c r="A131" s="103"/>
      <c r="B131" s="78"/>
      <c r="C131" s="103"/>
      <c r="D131" s="103"/>
      <c r="E131" s="103"/>
      <c r="F131" s="103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ht="12.0" customHeight="1">
      <c r="A132" s="103"/>
      <c r="B132" s="78"/>
      <c r="C132" s="103"/>
      <c r="D132" s="103"/>
      <c r="E132" s="103"/>
      <c r="F132" s="10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ht="12.0" customHeight="1">
      <c r="A133" s="103"/>
      <c r="B133" s="78"/>
      <c r="C133" s="103"/>
      <c r="D133" s="103"/>
      <c r="E133" s="103"/>
      <c r="F133" s="10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ht="12.0" customHeight="1">
      <c r="A134" s="103"/>
      <c r="B134" s="78"/>
      <c r="C134" s="103"/>
      <c r="D134" s="103"/>
      <c r="E134" s="103"/>
      <c r="F134" s="10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ht="12.0" customHeight="1">
      <c r="A135" s="103"/>
      <c r="B135" s="78"/>
      <c r="C135" s="103"/>
      <c r="D135" s="103"/>
      <c r="E135" s="103"/>
      <c r="F135" s="10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ht="12.0" customHeight="1">
      <c r="A136" s="103"/>
      <c r="B136" s="78"/>
      <c r="C136" s="103"/>
      <c r="D136" s="103"/>
      <c r="E136" s="103"/>
      <c r="F136" s="10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ht="12.0" customHeight="1">
      <c r="A137" s="103"/>
      <c r="B137" s="78"/>
      <c r="C137" s="103"/>
      <c r="D137" s="103"/>
      <c r="E137" s="103"/>
      <c r="F137" s="10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ht="12.0" customHeight="1">
      <c r="A138" s="103"/>
      <c r="B138" s="78"/>
      <c r="C138" s="103"/>
      <c r="D138" s="103"/>
      <c r="E138" s="103"/>
      <c r="F138" s="10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ht="12.0" customHeight="1">
      <c r="A139" s="103"/>
      <c r="B139" s="78"/>
      <c r="C139" s="103"/>
      <c r="D139" s="103"/>
      <c r="E139" s="103"/>
      <c r="F139" s="10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ht="12.0" customHeight="1">
      <c r="A140" s="103"/>
      <c r="B140" s="78"/>
      <c r="C140" s="103"/>
      <c r="D140" s="103"/>
      <c r="E140" s="103"/>
      <c r="F140" s="10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ht="12.0" customHeight="1">
      <c r="A141" s="103"/>
      <c r="B141" s="78"/>
      <c r="C141" s="103"/>
      <c r="D141" s="103"/>
      <c r="E141" s="103"/>
      <c r="F141" s="103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ht="12.0" customHeight="1">
      <c r="A142" s="103"/>
      <c r="B142" s="78"/>
      <c r="C142" s="103"/>
      <c r="D142" s="103"/>
      <c r="E142" s="103"/>
      <c r="F142" s="103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ht="12.0" customHeight="1">
      <c r="A143" s="103"/>
      <c r="B143" s="78"/>
      <c r="C143" s="103"/>
      <c r="D143" s="103"/>
      <c r="E143" s="103"/>
      <c r="F143" s="103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ht="12.0" customHeight="1">
      <c r="A144" s="103"/>
      <c r="B144" s="78"/>
      <c r="C144" s="103"/>
      <c r="D144" s="103"/>
      <c r="E144" s="103"/>
      <c r="F144" s="103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ht="12.0" customHeight="1">
      <c r="A145" s="103"/>
      <c r="B145" s="78"/>
      <c r="C145" s="103"/>
      <c r="D145" s="103"/>
      <c r="E145" s="103"/>
      <c r="F145" s="103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ht="12.0" customHeight="1">
      <c r="A146" s="103"/>
      <c r="B146" s="78"/>
      <c r="C146" s="103"/>
      <c r="D146" s="103"/>
      <c r="E146" s="103"/>
      <c r="F146" s="103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ht="12.0" customHeight="1">
      <c r="A147" s="103"/>
      <c r="B147" s="78"/>
      <c r="C147" s="103"/>
      <c r="D147" s="103"/>
      <c r="E147" s="103"/>
      <c r="F147" s="103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ht="12.0" customHeight="1">
      <c r="A148" s="103"/>
      <c r="B148" s="78"/>
      <c r="C148" s="103"/>
      <c r="D148" s="103"/>
      <c r="E148" s="103"/>
      <c r="F148" s="103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ht="12.0" customHeight="1">
      <c r="A149" s="103"/>
      <c r="B149" s="78"/>
      <c r="C149" s="103"/>
      <c r="D149" s="103"/>
      <c r="E149" s="103"/>
      <c r="F149" s="103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ht="12.0" customHeight="1">
      <c r="A150" s="103"/>
      <c r="B150" s="78"/>
      <c r="C150" s="103"/>
      <c r="D150" s="103"/>
      <c r="E150" s="103"/>
      <c r="F150" s="103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ht="12.0" customHeight="1">
      <c r="A151" s="103"/>
      <c r="B151" s="78"/>
      <c r="C151" s="103"/>
      <c r="D151" s="103"/>
      <c r="E151" s="103"/>
      <c r="F151" s="103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ht="12.0" customHeight="1">
      <c r="A152" s="103"/>
      <c r="B152" s="78"/>
      <c r="C152" s="103"/>
      <c r="D152" s="103"/>
      <c r="E152" s="103"/>
      <c r="F152" s="103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ht="12.0" customHeight="1">
      <c r="A153" s="103"/>
      <c r="B153" s="78"/>
      <c r="C153" s="103"/>
      <c r="D153" s="103"/>
      <c r="E153" s="103"/>
      <c r="F153" s="103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ht="12.0" customHeight="1">
      <c r="A154" s="103"/>
      <c r="B154" s="78"/>
      <c r="C154" s="103"/>
      <c r="D154" s="103"/>
      <c r="E154" s="103"/>
      <c r="F154" s="103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ht="12.0" customHeight="1">
      <c r="A155" s="103"/>
      <c r="B155" s="78"/>
      <c r="C155" s="103"/>
      <c r="D155" s="103"/>
      <c r="E155" s="103"/>
      <c r="F155" s="103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ht="12.0" customHeight="1">
      <c r="A156" s="103"/>
      <c r="B156" s="78"/>
      <c r="C156" s="103"/>
      <c r="D156" s="103"/>
      <c r="E156" s="103"/>
      <c r="F156" s="103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ht="12.0" customHeight="1">
      <c r="A157" s="103"/>
      <c r="B157" s="78"/>
      <c r="C157" s="103"/>
      <c r="D157" s="103"/>
      <c r="E157" s="103"/>
      <c r="F157" s="103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ht="12.0" customHeight="1">
      <c r="A158" s="103"/>
      <c r="B158" s="78"/>
      <c r="C158" s="103"/>
      <c r="D158" s="103"/>
      <c r="E158" s="103"/>
      <c r="F158" s="103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ht="12.0" customHeight="1">
      <c r="A159" s="103"/>
      <c r="B159" s="78"/>
      <c r="C159" s="103"/>
      <c r="D159" s="103"/>
      <c r="E159" s="103"/>
      <c r="F159" s="103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ht="12.0" customHeight="1">
      <c r="A160" s="103"/>
      <c r="B160" s="78"/>
      <c r="C160" s="103"/>
      <c r="D160" s="103"/>
      <c r="E160" s="103"/>
      <c r="F160" s="103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ht="12.0" customHeight="1">
      <c r="A161" s="103"/>
      <c r="B161" s="78"/>
      <c r="C161" s="103"/>
      <c r="D161" s="103"/>
      <c r="E161" s="103"/>
      <c r="F161" s="103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ht="12.0" customHeight="1">
      <c r="A162" s="103"/>
      <c r="B162" s="78"/>
      <c r="C162" s="103"/>
      <c r="D162" s="103"/>
      <c r="E162" s="103"/>
      <c r="F162" s="103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ht="12.0" customHeight="1">
      <c r="A163" s="103"/>
      <c r="B163" s="78"/>
      <c r="C163" s="103"/>
      <c r="D163" s="103"/>
      <c r="E163" s="103"/>
      <c r="F163" s="103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ht="12.0" customHeight="1">
      <c r="A164" s="103"/>
      <c r="B164" s="78"/>
      <c r="C164" s="103"/>
      <c r="D164" s="103"/>
      <c r="E164" s="103"/>
      <c r="F164" s="103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ht="12.0" customHeight="1">
      <c r="A165" s="103"/>
      <c r="B165" s="78"/>
      <c r="C165" s="103"/>
      <c r="D165" s="103"/>
      <c r="E165" s="103"/>
      <c r="F165" s="103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ht="12.0" customHeight="1">
      <c r="A166" s="103"/>
      <c r="B166" s="78"/>
      <c r="C166" s="103"/>
      <c r="D166" s="103"/>
      <c r="E166" s="103"/>
      <c r="F166" s="103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ht="12.0" customHeight="1">
      <c r="A167" s="103"/>
      <c r="B167" s="78"/>
      <c r="C167" s="103"/>
      <c r="D167" s="103"/>
      <c r="E167" s="103"/>
      <c r="F167" s="103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ht="12.0" customHeight="1">
      <c r="A168" s="103"/>
      <c r="B168" s="78"/>
      <c r="C168" s="103"/>
      <c r="D168" s="103"/>
      <c r="E168" s="103"/>
      <c r="F168" s="103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ht="12.0" customHeight="1">
      <c r="A169" s="103"/>
      <c r="B169" s="78"/>
      <c r="C169" s="103"/>
      <c r="D169" s="103"/>
      <c r="E169" s="103"/>
      <c r="F169" s="103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ht="12.0" customHeight="1">
      <c r="A170" s="103"/>
      <c r="B170" s="78"/>
      <c r="C170" s="103"/>
      <c r="D170" s="103"/>
      <c r="E170" s="103"/>
      <c r="F170" s="103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ht="12.0" customHeight="1">
      <c r="A171" s="103"/>
      <c r="B171" s="78"/>
      <c r="C171" s="103"/>
      <c r="D171" s="103"/>
      <c r="E171" s="103"/>
      <c r="F171" s="103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ht="12.0" customHeight="1">
      <c r="A172" s="103"/>
      <c r="B172" s="78"/>
      <c r="C172" s="103"/>
      <c r="D172" s="103"/>
      <c r="E172" s="103"/>
      <c r="F172" s="103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ht="12.0" customHeight="1">
      <c r="A173" s="103"/>
      <c r="B173" s="78"/>
      <c r="C173" s="103"/>
      <c r="D173" s="103"/>
      <c r="E173" s="103"/>
      <c r="F173" s="103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ht="12.0" customHeight="1">
      <c r="A174" s="103"/>
      <c r="B174" s="78"/>
      <c r="C174" s="103"/>
      <c r="D174" s="103"/>
      <c r="E174" s="103"/>
      <c r="F174" s="103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ht="12.0" customHeight="1">
      <c r="A175" s="103"/>
      <c r="B175" s="78"/>
      <c r="C175" s="103"/>
      <c r="D175" s="103"/>
      <c r="E175" s="103"/>
      <c r="F175" s="103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ht="12.0" customHeight="1">
      <c r="A176" s="103"/>
      <c r="B176" s="78"/>
      <c r="C176" s="103"/>
      <c r="D176" s="103"/>
      <c r="E176" s="103"/>
      <c r="F176" s="103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ht="12.0" customHeight="1">
      <c r="A177" s="103"/>
      <c r="B177" s="78"/>
      <c r="C177" s="103"/>
      <c r="D177" s="103"/>
      <c r="E177" s="103"/>
      <c r="F177" s="103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ht="12.0" customHeight="1">
      <c r="A178" s="103"/>
      <c r="B178" s="78"/>
      <c r="C178" s="103"/>
      <c r="D178" s="103"/>
      <c r="E178" s="103"/>
      <c r="F178" s="103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ht="12.0" customHeight="1">
      <c r="A179" s="103"/>
      <c r="B179" s="78"/>
      <c r="C179" s="103"/>
      <c r="D179" s="103"/>
      <c r="E179" s="103"/>
      <c r="F179" s="103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ht="12.0" customHeight="1">
      <c r="A180" s="103"/>
      <c r="B180" s="78"/>
      <c r="C180" s="103"/>
      <c r="D180" s="103"/>
      <c r="E180" s="103"/>
      <c r="F180" s="103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ht="12.0" customHeight="1">
      <c r="A181" s="103"/>
      <c r="B181" s="78"/>
      <c r="C181" s="103"/>
      <c r="D181" s="103"/>
      <c r="E181" s="103"/>
      <c r="F181" s="103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ht="12.0" customHeight="1">
      <c r="A182" s="103"/>
      <c r="B182" s="78"/>
      <c r="C182" s="103"/>
      <c r="D182" s="103"/>
      <c r="E182" s="103"/>
      <c r="F182" s="103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ht="12.0" customHeight="1">
      <c r="A183" s="103"/>
      <c r="B183" s="78"/>
      <c r="C183" s="103"/>
      <c r="D183" s="103"/>
      <c r="E183" s="103"/>
      <c r="F183" s="103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ht="12.0" customHeight="1">
      <c r="A184" s="103"/>
      <c r="B184" s="78"/>
      <c r="C184" s="103"/>
      <c r="D184" s="103"/>
      <c r="E184" s="103"/>
      <c r="F184" s="103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ht="12.0" customHeight="1">
      <c r="A185" s="103"/>
      <c r="B185" s="78"/>
      <c r="C185" s="103"/>
      <c r="D185" s="103"/>
      <c r="E185" s="103"/>
      <c r="F185" s="103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ht="12.0" customHeight="1">
      <c r="A186" s="103"/>
      <c r="B186" s="78"/>
      <c r="C186" s="103"/>
      <c r="D186" s="103"/>
      <c r="E186" s="103"/>
      <c r="F186" s="103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ht="12.0" customHeight="1">
      <c r="A187" s="103"/>
      <c r="B187" s="78"/>
      <c r="C187" s="103"/>
      <c r="D187" s="103"/>
      <c r="E187" s="103"/>
      <c r="F187" s="103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ht="12.0" customHeight="1">
      <c r="A188" s="103"/>
      <c r="B188" s="78"/>
      <c r="C188" s="103"/>
      <c r="D188" s="103"/>
      <c r="E188" s="103"/>
      <c r="F188" s="103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ht="12.0" customHeight="1">
      <c r="A189" s="103"/>
      <c r="B189" s="78"/>
      <c r="C189" s="103"/>
      <c r="D189" s="103"/>
      <c r="E189" s="103"/>
      <c r="F189" s="103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ht="12.0" customHeight="1">
      <c r="A190" s="103"/>
      <c r="B190" s="78"/>
      <c r="C190" s="103"/>
      <c r="D190" s="103"/>
      <c r="E190" s="103"/>
      <c r="F190" s="103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ht="12.0" customHeight="1">
      <c r="A191" s="103"/>
      <c r="B191" s="78"/>
      <c r="C191" s="103"/>
      <c r="D191" s="103"/>
      <c r="E191" s="103"/>
      <c r="F191" s="103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ht="12.0" customHeight="1">
      <c r="A192" s="103"/>
      <c r="B192" s="78"/>
      <c r="C192" s="103"/>
      <c r="D192" s="103"/>
      <c r="E192" s="103"/>
      <c r="F192" s="103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ht="12.0" customHeight="1">
      <c r="A193" s="103"/>
      <c r="B193" s="78"/>
      <c r="C193" s="103"/>
      <c r="D193" s="103"/>
      <c r="E193" s="103"/>
      <c r="F193" s="103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ht="12.0" customHeight="1">
      <c r="A194" s="103"/>
      <c r="B194" s="78"/>
      <c r="C194" s="103"/>
      <c r="D194" s="103"/>
      <c r="E194" s="103"/>
      <c r="F194" s="103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ht="12.0" customHeight="1">
      <c r="A195" s="103"/>
      <c r="B195" s="78"/>
      <c r="C195" s="103"/>
      <c r="D195" s="103"/>
      <c r="E195" s="103"/>
      <c r="F195" s="103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ht="12.0" customHeight="1">
      <c r="A196" s="103"/>
      <c r="B196" s="78"/>
      <c r="C196" s="103"/>
      <c r="D196" s="103"/>
      <c r="E196" s="103"/>
      <c r="F196" s="103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ht="12.0" customHeight="1">
      <c r="A197" s="103"/>
      <c r="B197" s="78"/>
      <c r="C197" s="103"/>
      <c r="D197" s="103"/>
      <c r="E197" s="103"/>
      <c r="F197" s="103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ht="12.0" customHeight="1">
      <c r="A198" s="103"/>
      <c r="B198" s="78"/>
      <c r="C198" s="103"/>
      <c r="D198" s="103"/>
      <c r="E198" s="103"/>
      <c r="F198" s="103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ht="12.0" customHeight="1">
      <c r="A199" s="103"/>
      <c r="B199" s="78"/>
      <c r="C199" s="103"/>
      <c r="D199" s="103"/>
      <c r="E199" s="103"/>
      <c r="F199" s="103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ht="12.0" customHeight="1">
      <c r="A200" s="103"/>
      <c r="B200" s="78"/>
      <c r="C200" s="103"/>
      <c r="D200" s="103"/>
      <c r="E200" s="103"/>
      <c r="F200" s="103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ht="12.0" customHeight="1">
      <c r="A201" s="103"/>
      <c r="B201" s="78"/>
      <c r="C201" s="103"/>
      <c r="D201" s="103"/>
      <c r="E201" s="103"/>
      <c r="F201" s="103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ht="12.0" customHeight="1">
      <c r="A202" s="103"/>
      <c r="B202" s="78"/>
      <c r="C202" s="103"/>
      <c r="D202" s="103"/>
      <c r="E202" s="103"/>
      <c r="F202" s="103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ht="12.0" customHeight="1">
      <c r="A203" s="103"/>
      <c r="B203" s="78"/>
      <c r="C203" s="103"/>
      <c r="D203" s="103"/>
      <c r="E203" s="103"/>
      <c r="F203" s="103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ht="12.0" customHeight="1">
      <c r="A204" s="103"/>
      <c r="B204" s="78"/>
      <c r="C204" s="103"/>
      <c r="D204" s="103"/>
      <c r="E204" s="103"/>
      <c r="F204" s="103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ht="12.0" customHeight="1">
      <c r="A205" s="103"/>
      <c r="B205" s="78"/>
      <c r="C205" s="103"/>
      <c r="D205" s="103"/>
      <c r="E205" s="103"/>
      <c r="F205" s="103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ht="12.0" customHeight="1">
      <c r="A206" s="103"/>
      <c r="B206" s="78"/>
      <c r="C206" s="103"/>
      <c r="D206" s="103"/>
      <c r="E206" s="103"/>
      <c r="F206" s="103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ht="12.0" customHeight="1">
      <c r="A207" s="103"/>
      <c r="B207" s="78"/>
      <c r="C207" s="103"/>
      <c r="D207" s="103"/>
      <c r="E207" s="103"/>
      <c r="F207" s="103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ht="12.0" customHeight="1">
      <c r="A208" s="103"/>
      <c r="B208" s="78"/>
      <c r="C208" s="103"/>
      <c r="D208" s="103"/>
      <c r="E208" s="103"/>
      <c r="F208" s="103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ht="12.0" customHeight="1">
      <c r="A209" s="103"/>
      <c r="B209" s="78"/>
      <c r="C209" s="103"/>
      <c r="D209" s="103"/>
      <c r="E209" s="103"/>
      <c r="F209" s="103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ht="12.0" customHeight="1">
      <c r="A210" s="103"/>
      <c r="B210" s="78"/>
      <c r="C210" s="103"/>
      <c r="D210" s="103"/>
      <c r="E210" s="103"/>
      <c r="F210" s="103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ht="12.0" customHeight="1">
      <c r="A211" s="103"/>
      <c r="B211" s="78"/>
      <c r="C211" s="103"/>
      <c r="D211" s="103"/>
      <c r="E211" s="103"/>
      <c r="F211" s="103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ht="12.0" customHeight="1">
      <c r="A212" s="103"/>
      <c r="B212" s="78"/>
      <c r="C212" s="103"/>
      <c r="D212" s="103"/>
      <c r="E212" s="103"/>
      <c r="F212" s="103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ht="12.0" customHeight="1">
      <c r="A213" s="103"/>
      <c r="B213" s="78"/>
      <c r="C213" s="103"/>
      <c r="D213" s="103"/>
      <c r="E213" s="103"/>
      <c r="F213" s="103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ht="12.0" customHeight="1">
      <c r="A214" s="103"/>
      <c r="B214" s="78"/>
      <c r="C214" s="103"/>
      <c r="D214" s="103"/>
      <c r="E214" s="103"/>
      <c r="F214" s="103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ht="12.0" customHeight="1">
      <c r="A215" s="103"/>
      <c r="B215" s="78"/>
      <c r="C215" s="103"/>
      <c r="D215" s="103"/>
      <c r="E215" s="103"/>
      <c r="F215" s="103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ht="12.0" customHeight="1">
      <c r="A216" s="103"/>
      <c r="B216" s="78"/>
      <c r="C216" s="103"/>
      <c r="D216" s="103"/>
      <c r="E216" s="103"/>
      <c r="F216" s="103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ht="12.0" customHeight="1">
      <c r="A217" s="103"/>
      <c r="B217" s="78"/>
      <c r="C217" s="103"/>
      <c r="D217" s="103"/>
      <c r="E217" s="103"/>
      <c r="F217" s="103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ht="12.0" customHeight="1">
      <c r="A218" s="103"/>
      <c r="B218" s="78"/>
      <c r="C218" s="103"/>
      <c r="D218" s="103"/>
      <c r="E218" s="103"/>
      <c r="F218" s="103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ht="12.0" customHeight="1">
      <c r="A219" s="103"/>
      <c r="B219" s="78"/>
      <c r="C219" s="103"/>
      <c r="D219" s="103"/>
      <c r="E219" s="103"/>
      <c r="F219" s="103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ht="12.0" customHeight="1">
      <c r="A220" s="103"/>
      <c r="B220" s="78"/>
      <c r="C220" s="103"/>
      <c r="D220" s="103"/>
      <c r="E220" s="103"/>
      <c r="F220" s="103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ht="12.0" customHeight="1">
      <c r="A221" s="103"/>
      <c r="B221" s="78"/>
      <c r="C221" s="103"/>
      <c r="D221" s="103"/>
      <c r="E221" s="103"/>
      <c r="F221" s="103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ht="12.0" customHeight="1">
      <c r="A222" s="103"/>
      <c r="B222" s="78"/>
      <c r="C222" s="103"/>
      <c r="D222" s="103"/>
      <c r="E222" s="103"/>
      <c r="F222" s="103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ht="12.0" customHeight="1">
      <c r="A223" s="103"/>
      <c r="B223" s="78"/>
      <c r="C223" s="103"/>
      <c r="D223" s="103"/>
      <c r="E223" s="103"/>
      <c r="F223" s="103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ht="12.0" customHeight="1">
      <c r="A224" s="103"/>
      <c r="B224" s="78"/>
      <c r="C224" s="103"/>
      <c r="D224" s="103"/>
      <c r="E224" s="103"/>
      <c r="F224" s="103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ht="12.0" customHeight="1">
      <c r="A225" s="103"/>
      <c r="B225" s="78"/>
      <c r="C225" s="103"/>
      <c r="D225" s="103"/>
      <c r="E225" s="103"/>
      <c r="F225" s="103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ht="12.0" customHeight="1">
      <c r="A226" s="103"/>
      <c r="B226" s="78"/>
      <c r="C226" s="103"/>
      <c r="D226" s="103"/>
      <c r="E226" s="103"/>
      <c r="F226" s="103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ht="12.0" customHeight="1">
      <c r="A227" s="103"/>
      <c r="B227" s="78"/>
      <c r="C227" s="103"/>
      <c r="D227" s="103"/>
      <c r="E227" s="103"/>
      <c r="F227" s="103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ht="12.0" customHeight="1">
      <c r="A228" s="103"/>
      <c r="B228" s="78"/>
      <c r="C228" s="103"/>
      <c r="D228" s="103"/>
      <c r="E228" s="103"/>
      <c r="F228" s="103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ht="12.0" customHeight="1">
      <c r="A229" s="103"/>
      <c r="B229" s="78"/>
      <c r="C229" s="103"/>
      <c r="D229" s="103"/>
      <c r="E229" s="103"/>
      <c r="F229" s="103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ht="12.0" customHeight="1">
      <c r="A230" s="103"/>
      <c r="B230" s="78"/>
      <c r="C230" s="103"/>
      <c r="D230" s="103"/>
      <c r="E230" s="103"/>
      <c r="F230" s="103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ht="12.0" customHeight="1">
      <c r="A231" s="103"/>
      <c r="B231" s="78"/>
      <c r="C231" s="103"/>
      <c r="D231" s="103"/>
      <c r="E231" s="103"/>
      <c r="F231" s="103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ht="12.0" customHeight="1">
      <c r="A232" s="103"/>
      <c r="B232" s="78"/>
      <c r="C232" s="103"/>
      <c r="D232" s="103"/>
      <c r="E232" s="103"/>
      <c r="F232" s="103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ht="12.0" customHeight="1">
      <c r="A233" s="103"/>
      <c r="B233" s="78"/>
      <c r="C233" s="103"/>
      <c r="D233" s="103"/>
      <c r="E233" s="103"/>
      <c r="F233" s="103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ht="12.0" customHeight="1">
      <c r="A234" s="103"/>
      <c r="B234" s="78"/>
      <c r="C234" s="103"/>
      <c r="D234" s="103"/>
      <c r="E234" s="103"/>
      <c r="F234" s="103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ht="12.0" customHeight="1">
      <c r="A235" s="103"/>
      <c r="B235" s="78"/>
      <c r="C235" s="103"/>
      <c r="D235" s="103"/>
      <c r="E235" s="103"/>
      <c r="F235" s="103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ht="12.0" customHeight="1">
      <c r="A236" s="103"/>
      <c r="B236" s="78"/>
      <c r="C236" s="103"/>
      <c r="D236" s="103"/>
      <c r="E236" s="103"/>
      <c r="F236" s="103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ht="12.0" customHeight="1">
      <c r="A237" s="103"/>
      <c r="B237" s="78"/>
      <c r="C237" s="103"/>
      <c r="D237" s="103"/>
      <c r="E237" s="103"/>
      <c r="F237" s="103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ht="12.0" customHeight="1">
      <c r="A238" s="103"/>
      <c r="B238" s="78"/>
      <c r="C238" s="103"/>
      <c r="D238" s="103"/>
      <c r="E238" s="103"/>
      <c r="F238" s="103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ht="12.0" customHeight="1">
      <c r="A239" s="103"/>
      <c r="B239" s="78"/>
      <c r="C239" s="103"/>
      <c r="D239" s="103"/>
      <c r="E239" s="103"/>
      <c r="F239" s="103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ht="12.0" customHeight="1">
      <c r="A240" s="103"/>
      <c r="B240" s="78"/>
      <c r="C240" s="103"/>
      <c r="D240" s="103"/>
      <c r="E240" s="103"/>
      <c r="F240" s="103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ht="12.0" customHeight="1">
      <c r="A241" s="103"/>
      <c r="B241" s="78"/>
      <c r="C241" s="103"/>
      <c r="D241" s="103"/>
      <c r="E241" s="103"/>
      <c r="F241" s="103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ht="12.0" customHeight="1">
      <c r="A242" s="103"/>
      <c r="B242" s="78"/>
      <c r="C242" s="103"/>
      <c r="D242" s="103"/>
      <c r="E242" s="103"/>
      <c r="F242" s="103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ht="12.0" customHeight="1">
      <c r="A243" s="103"/>
      <c r="B243" s="78"/>
      <c r="C243" s="103"/>
      <c r="D243" s="103"/>
      <c r="E243" s="103"/>
      <c r="F243" s="103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ht="12.0" customHeight="1">
      <c r="A244" s="103"/>
      <c r="B244" s="78"/>
      <c r="C244" s="103"/>
      <c r="D244" s="103"/>
      <c r="E244" s="103"/>
      <c r="F244" s="103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ht="12.0" customHeight="1">
      <c r="A245" s="103"/>
      <c r="B245" s="78"/>
      <c r="C245" s="103"/>
      <c r="D245" s="103"/>
      <c r="E245" s="103"/>
      <c r="F245" s="103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ht="12.0" customHeight="1">
      <c r="A246" s="103"/>
      <c r="B246" s="78"/>
      <c r="C246" s="103"/>
      <c r="D246" s="103"/>
      <c r="E246" s="103"/>
      <c r="F246" s="103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ht="12.0" customHeight="1">
      <c r="A247" s="103"/>
      <c r="B247" s="78"/>
      <c r="C247" s="103"/>
      <c r="D247" s="103"/>
      <c r="E247" s="103"/>
      <c r="F247" s="103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ht="12.0" customHeight="1">
      <c r="A248" s="103"/>
      <c r="B248" s="78"/>
      <c r="C248" s="103"/>
      <c r="D248" s="103"/>
      <c r="E248" s="103"/>
      <c r="F248" s="103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ht="12.0" customHeight="1">
      <c r="A249" s="103"/>
      <c r="B249" s="78"/>
      <c r="C249" s="103"/>
      <c r="D249" s="103"/>
      <c r="E249" s="103"/>
      <c r="F249" s="103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ht="12.0" customHeight="1">
      <c r="A250" s="103"/>
      <c r="B250" s="78"/>
      <c r="C250" s="103"/>
      <c r="D250" s="103"/>
      <c r="E250" s="103"/>
      <c r="F250" s="103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ht="12.0" customHeight="1">
      <c r="A251" s="103"/>
      <c r="B251" s="78"/>
      <c r="C251" s="103"/>
      <c r="D251" s="103"/>
      <c r="E251" s="103"/>
      <c r="F251" s="103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ht="12.0" customHeight="1">
      <c r="A252" s="103"/>
      <c r="B252" s="78"/>
      <c r="C252" s="103"/>
      <c r="D252" s="103"/>
      <c r="E252" s="103"/>
      <c r="F252" s="103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ht="12.0" customHeight="1">
      <c r="A253" s="103"/>
      <c r="B253" s="78"/>
      <c r="C253" s="103"/>
      <c r="D253" s="103"/>
      <c r="E253" s="103"/>
      <c r="F253" s="103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ht="12.0" customHeight="1">
      <c r="A254" s="103"/>
      <c r="B254" s="78"/>
      <c r="C254" s="103"/>
      <c r="D254" s="103"/>
      <c r="E254" s="103"/>
      <c r="F254" s="103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ht="12.0" customHeight="1">
      <c r="A255" s="103"/>
      <c r="B255" s="78"/>
      <c r="C255" s="103"/>
      <c r="D255" s="103"/>
      <c r="E255" s="103"/>
      <c r="F255" s="103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ht="12.0" customHeight="1">
      <c r="A256" s="103"/>
      <c r="B256" s="78"/>
      <c r="C256" s="103"/>
      <c r="D256" s="103"/>
      <c r="E256" s="103"/>
      <c r="F256" s="103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ht="12.0" customHeight="1">
      <c r="A257" s="103"/>
      <c r="B257" s="78"/>
      <c r="C257" s="103"/>
      <c r="D257" s="103"/>
      <c r="E257" s="103"/>
      <c r="F257" s="103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ht="12.0" customHeight="1">
      <c r="A258" s="103"/>
      <c r="B258" s="78"/>
      <c r="C258" s="103"/>
      <c r="D258" s="103"/>
      <c r="E258" s="103"/>
      <c r="F258" s="103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ht="12.0" customHeight="1">
      <c r="A259" s="103"/>
      <c r="B259" s="78"/>
      <c r="C259" s="103"/>
      <c r="D259" s="103"/>
      <c r="E259" s="103"/>
      <c r="F259" s="103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ht="12.0" customHeight="1">
      <c r="A260" s="103"/>
      <c r="B260" s="78"/>
      <c r="C260" s="103"/>
      <c r="D260" s="103"/>
      <c r="E260" s="103"/>
      <c r="F260" s="103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ht="12.0" customHeight="1">
      <c r="A261" s="103"/>
      <c r="B261" s="78"/>
      <c r="C261" s="103"/>
      <c r="D261" s="103"/>
      <c r="E261" s="103"/>
      <c r="F261" s="103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ht="12.0" customHeight="1">
      <c r="A262" s="103"/>
      <c r="B262" s="78"/>
      <c r="C262" s="103"/>
      <c r="D262" s="103"/>
      <c r="E262" s="103"/>
      <c r="F262" s="103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ht="12.0" customHeight="1">
      <c r="A263" s="103"/>
      <c r="B263" s="78"/>
      <c r="C263" s="103"/>
      <c r="D263" s="103"/>
      <c r="E263" s="103"/>
      <c r="F263" s="103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ht="12.0" customHeight="1">
      <c r="A264" s="103"/>
      <c r="B264" s="78"/>
      <c r="C264" s="103"/>
      <c r="D264" s="103"/>
      <c r="E264" s="103"/>
      <c r="F264" s="103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ht="12.0" customHeight="1">
      <c r="A265" s="103"/>
      <c r="B265" s="78"/>
      <c r="C265" s="103"/>
      <c r="D265" s="103"/>
      <c r="E265" s="103"/>
      <c r="F265" s="103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ht="12.0" customHeight="1">
      <c r="A266" s="103"/>
      <c r="B266" s="78"/>
      <c r="C266" s="103"/>
      <c r="D266" s="103"/>
      <c r="E266" s="103"/>
      <c r="F266" s="103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ht="12.0" customHeight="1">
      <c r="A267" s="103"/>
      <c r="B267" s="78"/>
      <c r="C267" s="103"/>
      <c r="D267" s="103"/>
      <c r="E267" s="103"/>
      <c r="F267" s="103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ht="12.0" customHeight="1">
      <c r="A268" s="103"/>
      <c r="B268" s="78"/>
      <c r="C268" s="103"/>
      <c r="D268" s="103"/>
      <c r="E268" s="103"/>
      <c r="F268" s="103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ht="12.0" customHeight="1">
      <c r="A269" s="103"/>
      <c r="B269" s="78"/>
      <c r="C269" s="103"/>
      <c r="D269" s="103"/>
      <c r="E269" s="103"/>
      <c r="F269" s="103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ht="12.0" customHeight="1">
      <c r="A270" s="103"/>
      <c r="B270" s="78"/>
      <c r="C270" s="103"/>
      <c r="D270" s="103"/>
      <c r="E270" s="103"/>
      <c r="F270" s="103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ht="12.0" customHeight="1">
      <c r="A271" s="103"/>
      <c r="B271" s="78"/>
      <c r="C271" s="103"/>
      <c r="D271" s="103"/>
      <c r="E271" s="103"/>
      <c r="F271" s="103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ht="12.0" customHeight="1">
      <c r="A272" s="103"/>
      <c r="B272" s="78"/>
      <c r="C272" s="103"/>
      <c r="D272" s="103"/>
      <c r="E272" s="103"/>
      <c r="F272" s="103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ht="12.0" customHeight="1">
      <c r="A273" s="103"/>
      <c r="B273" s="78"/>
      <c r="C273" s="103"/>
      <c r="D273" s="103"/>
      <c r="E273" s="103"/>
      <c r="F273" s="103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ht="12.0" customHeight="1">
      <c r="A274" s="103"/>
      <c r="B274" s="78"/>
      <c r="C274" s="103"/>
      <c r="D274" s="103"/>
      <c r="E274" s="103"/>
      <c r="F274" s="103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ht="12.0" customHeight="1">
      <c r="A275" s="103"/>
      <c r="B275" s="78"/>
      <c r="C275" s="103"/>
      <c r="D275" s="103"/>
      <c r="E275" s="103"/>
      <c r="F275" s="103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ht="12.0" customHeight="1">
      <c r="A276" s="103"/>
      <c r="B276" s="78"/>
      <c r="C276" s="103"/>
      <c r="D276" s="103"/>
      <c r="E276" s="103"/>
      <c r="F276" s="103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ht="12.0" customHeight="1">
      <c r="A277" s="103"/>
      <c r="B277" s="78"/>
      <c r="C277" s="103"/>
      <c r="D277" s="103"/>
      <c r="E277" s="103"/>
      <c r="F277" s="103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ht="12.0" customHeight="1">
      <c r="A278" s="103"/>
      <c r="B278" s="78"/>
      <c r="C278" s="103"/>
      <c r="D278" s="103"/>
      <c r="E278" s="103"/>
      <c r="F278" s="103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ht="12.0" customHeight="1">
      <c r="A279" s="103"/>
      <c r="B279" s="78"/>
      <c r="C279" s="103"/>
      <c r="D279" s="103"/>
      <c r="E279" s="103"/>
      <c r="F279" s="103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ht="12.0" customHeight="1">
      <c r="A280" s="103"/>
      <c r="B280" s="78"/>
      <c r="C280" s="103"/>
      <c r="D280" s="103"/>
      <c r="E280" s="103"/>
      <c r="F280" s="103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ht="12.0" customHeight="1">
      <c r="A281" s="103"/>
      <c r="B281" s="78"/>
      <c r="C281" s="103"/>
      <c r="D281" s="103"/>
      <c r="E281" s="103"/>
      <c r="F281" s="103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ht="12.0" customHeight="1">
      <c r="A282" s="103"/>
      <c r="B282" s="78"/>
      <c r="C282" s="103"/>
      <c r="D282" s="103"/>
      <c r="E282" s="103"/>
      <c r="F282" s="103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ht="12.0" customHeight="1">
      <c r="A283" s="103"/>
      <c r="B283" s="78"/>
      <c r="C283" s="103"/>
      <c r="D283" s="103"/>
      <c r="E283" s="103"/>
      <c r="F283" s="103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ht="12.0" customHeight="1">
      <c r="A284" s="103"/>
      <c r="B284" s="78"/>
      <c r="C284" s="103"/>
      <c r="D284" s="103"/>
      <c r="E284" s="103"/>
      <c r="F284" s="103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ht="12.0" customHeight="1">
      <c r="A285" s="103"/>
      <c r="B285" s="78"/>
      <c r="C285" s="103"/>
      <c r="D285" s="103"/>
      <c r="E285" s="103"/>
      <c r="F285" s="103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ht="12.0" customHeight="1">
      <c r="A286" s="103"/>
      <c r="B286" s="78"/>
      <c r="C286" s="103"/>
      <c r="D286" s="103"/>
      <c r="E286" s="103"/>
      <c r="F286" s="103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ht="12.0" customHeight="1">
      <c r="A287" s="103"/>
      <c r="B287" s="78"/>
      <c r="C287" s="103"/>
      <c r="D287" s="103"/>
      <c r="E287" s="103"/>
      <c r="F287" s="103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ht="12.0" customHeight="1">
      <c r="A288" s="103"/>
      <c r="B288" s="78"/>
      <c r="C288" s="103"/>
      <c r="D288" s="103"/>
      <c r="E288" s="103"/>
      <c r="F288" s="103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ht="12.0" customHeight="1">
      <c r="A289" s="103"/>
      <c r="B289" s="78"/>
      <c r="C289" s="103"/>
      <c r="D289" s="103"/>
      <c r="E289" s="103"/>
      <c r="F289" s="103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ht="12.0" customHeight="1">
      <c r="A290" s="103"/>
      <c r="B290" s="78"/>
      <c r="C290" s="103"/>
      <c r="D290" s="103"/>
      <c r="E290" s="103"/>
      <c r="F290" s="103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ht="12.0" customHeight="1">
      <c r="A291" s="103"/>
      <c r="B291" s="78"/>
      <c r="C291" s="103"/>
      <c r="D291" s="103"/>
      <c r="E291" s="103"/>
      <c r="F291" s="103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ht="12.0" customHeight="1">
      <c r="A292" s="103"/>
      <c r="B292" s="78"/>
      <c r="C292" s="103"/>
      <c r="D292" s="103"/>
      <c r="E292" s="103"/>
      <c r="F292" s="103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ht="12.0" customHeight="1">
      <c r="A293" s="103"/>
      <c r="B293" s="78"/>
      <c r="C293" s="103"/>
      <c r="D293" s="103"/>
      <c r="E293" s="103"/>
      <c r="F293" s="103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ht="12.0" customHeight="1">
      <c r="A294" s="103"/>
      <c r="B294" s="78"/>
      <c r="C294" s="103"/>
      <c r="D294" s="103"/>
      <c r="E294" s="103"/>
      <c r="F294" s="103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ht="12.0" customHeight="1">
      <c r="A295" s="103"/>
      <c r="B295" s="78"/>
      <c r="C295" s="103"/>
      <c r="D295" s="103"/>
      <c r="E295" s="103"/>
      <c r="F295" s="103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ht="12.0" customHeight="1">
      <c r="A296" s="103"/>
      <c r="B296" s="78"/>
      <c r="C296" s="103"/>
      <c r="D296" s="103"/>
      <c r="E296" s="103"/>
      <c r="F296" s="103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ht="12.0" customHeight="1">
      <c r="A297" s="103"/>
      <c r="B297" s="78"/>
      <c r="C297" s="103"/>
      <c r="D297" s="103"/>
      <c r="E297" s="103"/>
      <c r="F297" s="103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ht="12.0" customHeight="1">
      <c r="A298" s="103"/>
      <c r="B298" s="78"/>
      <c r="C298" s="103"/>
      <c r="D298" s="103"/>
      <c r="E298" s="103"/>
      <c r="F298" s="103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ht="12.0" customHeight="1">
      <c r="A299" s="103"/>
      <c r="B299" s="78"/>
      <c r="C299" s="103"/>
      <c r="D299" s="103"/>
      <c r="E299" s="103"/>
      <c r="F299" s="103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ht="12.0" customHeight="1">
      <c r="A300" s="103"/>
      <c r="B300" s="78"/>
      <c r="C300" s="103"/>
      <c r="D300" s="103"/>
      <c r="E300" s="103"/>
      <c r="F300" s="103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ht="12.0" customHeight="1">
      <c r="A301" s="103"/>
      <c r="B301" s="78"/>
      <c r="C301" s="103"/>
      <c r="D301" s="103"/>
      <c r="E301" s="103"/>
      <c r="F301" s="103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ht="12.0" customHeight="1">
      <c r="A302" s="103"/>
      <c r="B302" s="78"/>
      <c r="C302" s="103"/>
      <c r="D302" s="103"/>
      <c r="E302" s="103"/>
      <c r="F302" s="103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ht="12.0" customHeight="1">
      <c r="A303" s="103"/>
      <c r="B303" s="78"/>
      <c r="C303" s="103"/>
      <c r="D303" s="103"/>
      <c r="E303" s="103"/>
      <c r="F303" s="103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ht="12.0" customHeight="1">
      <c r="A304" s="103"/>
      <c r="B304" s="78"/>
      <c r="C304" s="103"/>
      <c r="D304" s="103"/>
      <c r="E304" s="103"/>
      <c r="F304" s="103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ht="12.0" customHeight="1">
      <c r="A305" s="103"/>
      <c r="B305" s="78"/>
      <c r="C305" s="103"/>
      <c r="D305" s="103"/>
      <c r="E305" s="103"/>
      <c r="F305" s="103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ht="12.0" customHeight="1">
      <c r="A306" s="103"/>
      <c r="B306" s="78"/>
      <c r="C306" s="103"/>
      <c r="D306" s="103"/>
      <c r="E306" s="103"/>
      <c r="F306" s="103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ht="12.0" customHeight="1">
      <c r="A307" s="103"/>
      <c r="B307" s="78"/>
      <c r="C307" s="103"/>
      <c r="D307" s="103"/>
      <c r="E307" s="103"/>
      <c r="F307" s="103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ht="12.0" customHeight="1">
      <c r="A308" s="103"/>
      <c r="B308" s="78"/>
      <c r="C308" s="103"/>
      <c r="D308" s="103"/>
      <c r="E308" s="103"/>
      <c r="F308" s="103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ht="12.0" customHeight="1">
      <c r="A309" s="103"/>
      <c r="B309" s="78"/>
      <c r="C309" s="103"/>
      <c r="D309" s="103"/>
      <c r="E309" s="103"/>
      <c r="F309" s="103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ht="12.0" customHeight="1">
      <c r="A310" s="103"/>
      <c r="B310" s="78"/>
      <c r="C310" s="103"/>
      <c r="D310" s="103"/>
      <c r="E310" s="103"/>
      <c r="F310" s="103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ht="12.0" customHeight="1">
      <c r="A311" s="103"/>
      <c r="B311" s="78"/>
      <c r="C311" s="103"/>
      <c r="D311" s="103"/>
      <c r="E311" s="103"/>
      <c r="F311" s="103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ht="12.0" customHeight="1">
      <c r="A312" s="103"/>
      <c r="B312" s="78"/>
      <c r="C312" s="103"/>
      <c r="D312" s="103"/>
      <c r="E312" s="103"/>
      <c r="F312" s="103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ht="12.0" customHeight="1">
      <c r="A313" s="103"/>
      <c r="B313" s="78"/>
      <c r="C313" s="103"/>
      <c r="D313" s="103"/>
      <c r="E313" s="103"/>
      <c r="F313" s="103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ht="12.0" customHeight="1">
      <c r="A314" s="103"/>
      <c r="B314" s="78"/>
      <c r="C314" s="103"/>
      <c r="D314" s="103"/>
      <c r="E314" s="103"/>
      <c r="F314" s="103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ht="12.0" customHeight="1">
      <c r="A315" s="103"/>
      <c r="B315" s="78"/>
      <c r="C315" s="103"/>
      <c r="D315" s="103"/>
      <c r="E315" s="103"/>
      <c r="F315" s="103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ht="12.0" customHeight="1">
      <c r="A316" s="103"/>
      <c r="B316" s="78"/>
      <c r="C316" s="103"/>
      <c r="D316" s="103"/>
      <c r="E316" s="103"/>
      <c r="F316" s="103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ht="12.0" customHeight="1">
      <c r="A317" s="103"/>
      <c r="B317" s="78"/>
      <c r="C317" s="103"/>
      <c r="D317" s="103"/>
      <c r="E317" s="103"/>
      <c r="F317" s="103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ht="12.0" customHeight="1">
      <c r="A318" s="103"/>
      <c r="B318" s="78"/>
      <c r="C318" s="103"/>
      <c r="D318" s="103"/>
      <c r="E318" s="103"/>
      <c r="F318" s="103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ht="12.0" customHeight="1">
      <c r="A319" s="103"/>
      <c r="B319" s="78"/>
      <c r="C319" s="103"/>
      <c r="D319" s="103"/>
      <c r="E319" s="103"/>
      <c r="F319" s="103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ht="12.0" customHeight="1">
      <c r="A320" s="103"/>
      <c r="B320" s="78"/>
      <c r="C320" s="103"/>
      <c r="D320" s="103"/>
      <c r="E320" s="103"/>
      <c r="F320" s="103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ht="12.0" customHeight="1">
      <c r="A321" s="103"/>
      <c r="B321" s="78"/>
      <c r="C321" s="103"/>
      <c r="D321" s="103"/>
      <c r="E321" s="103"/>
      <c r="F321" s="103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ht="12.0" customHeight="1">
      <c r="A322" s="103"/>
      <c r="B322" s="78"/>
      <c r="C322" s="103"/>
      <c r="D322" s="103"/>
      <c r="E322" s="103"/>
      <c r="F322" s="103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ht="12.0" customHeight="1">
      <c r="A323" s="103"/>
      <c r="B323" s="78"/>
      <c r="C323" s="103"/>
      <c r="D323" s="103"/>
      <c r="E323" s="103"/>
      <c r="F323" s="103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ht="12.0" customHeight="1">
      <c r="A324" s="103"/>
      <c r="B324" s="78"/>
      <c r="C324" s="103"/>
      <c r="D324" s="103"/>
      <c r="E324" s="103"/>
      <c r="F324" s="103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ht="12.0" customHeight="1">
      <c r="A325" s="103"/>
      <c r="B325" s="78"/>
      <c r="C325" s="103"/>
      <c r="D325" s="103"/>
      <c r="E325" s="103"/>
      <c r="F325" s="103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ht="12.0" customHeight="1">
      <c r="A326" s="103"/>
      <c r="B326" s="78"/>
      <c r="C326" s="103"/>
      <c r="D326" s="103"/>
      <c r="E326" s="103"/>
      <c r="F326" s="103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ht="12.0" customHeight="1">
      <c r="A327" s="103"/>
      <c r="B327" s="78"/>
      <c r="C327" s="103"/>
      <c r="D327" s="103"/>
      <c r="E327" s="103"/>
      <c r="F327" s="103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ht="12.0" customHeight="1">
      <c r="A328" s="103"/>
      <c r="B328" s="78"/>
      <c r="C328" s="103"/>
      <c r="D328" s="103"/>
      <c r="E328" s="103"/>
      <c r="F328" s="103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ht="12.0" customHeight="1">
      <c r="A329" s="103"/>
      <c r="B329" s="78"/>
      <c r="C329" s="103"/>
      <c r="D329" s="103"/>
      <c r="E329" s="103"/>
      <c r="F329" s="103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ht="12.0" customHeight="1">
      <c r="A330" s="103"/>
      <c r="B330" s="78"/>
      <c r="C330" s="103"/>
      <c r="D330" s="103"/>
      <c r="E330" s="103"/>
      <c r="F330" s="103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ht="12.0" customHeight="1">
      <c r="A331" s="103"/>
      <c r="B331" s="78"/>
      <c r="C331" s="103"/>
      <c r="D331" s="103"/>
      <c r="E331" s="103"/>
      <c r="F331" s="103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ht="12.0" customHeight="1">
      <c r="A332" s="103"/>
      <c r="B332" s="78"/>
      <c r="C332" s="103"/>
      <c r="D332" s="103"/>
      <c r="E332" s="103"/>
      <c r="F332" s="103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ht="12.0" customHeight="1">
      <c r="A333" s="103"/>
      <c r="B333" s="78"/>
      <c r="C333" s="103"/>
      <c r="D333" s="103"/>
      <c r="E333" s="103"/>
      <c r="F333" s="103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ht="12.0" customHeight="1">
      <c r="A334" s="103"/>
      <c r="B334" s="78"/>
      <c r="C334" s="103"/>
      <c r="D334" s="103"/>
      <c r="E334" s="103"/>
      <c r="F334" s="103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ht="12.0" customHeight="1">
      <c r="A335" s="103"/>
      <c r="B335" s="78"/>
      <c r="C335" s="103"/>
      <c r="D335" s="103"/>
      <c r="E335" s="103"/>
      <c r="F335" s="103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ht="12.0" customHeight="1">
      <c r="A336" s="103"/>
      <c r="B336" s="78"/>
      <c r="C336" s="103"/>
      <c r="D336" s="103"/>
      <c r="E336" s="103"/>
      <c r="F336" s="103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ht="12.0" customHeight="1">
      <c r="A337" s="103"/>
      <c r="B337" s="78"/>
      <c r="C337" s="103"/>
      <c r="D337" s="103"/>
      <c r="E337" s="103"/>
      <c r="F337" s="103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ht="12.0" customHeight="1">
      <c r="A338" s="103"/>
      <c r="B338" s="78"/>
      <c r="C338" s="103"/>
      <c r="D338" s="103"/>
      <c r="E338" s="103"/>
      <c r="F338" s="103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ht="12.0" customHeight="1">
      <c r="A339" s="103"/>
      <c r="B339" s="78"/>
      <c r="C339" s="103"/>
      <c r="D339" s="103"/>
      <c r="E339" s="103"/>
      <c r="F339" s="103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ht="12.0" customHeight="1">
      <c r="A340" s="103"/>
      <c r="B340" s="78"/>
      <c r="C340" s="103"/>
      <c r="D340" s="103"/>
      <c r="E340" s="103"/>
      <c r="F340" s="103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ht="12.0" customHeight="1">
      <c r="A341" s="103"/>
      <c r="B341" s="78"/>
      <c r="C341" s="103"/>
      <c r="D341" s="103"/>
      <c r="E341" s="103"/>
      <c r="F341" s="103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ht="12.0" customHeight="1">
      <c r="A342" s="103"/>
      <c r="B342" s="78"/>
      <c r="C342" s="103"/>
      <c r="D342" s="103"/>
      <c r="E342" s="103"/>
      <c r="F342" s="103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ht="12.0" customHeight="1">
      <c r="A343" s="103"/>
      <c r="B343" s="78"/>
      <c r="C343" s="103"/>
      <c r="D343" s="103"/>
      <c r="E343" s="103"/>
      <c r="F343" s="103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ht="12.0" customHeight="1">
      <c r="A344" s="103"/>
      <c r="B344" s="78"/>
      <c r="C344" s="103"/>
      <c r="D344" s="103"/>
      <c r="E344" s="103"/>
      <c r="F344" s="103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ht="12.0" customHeight="1">
      <c r="A345" s="103"/>
      <c r="B345" s="78"/>
      <c r="C345" s="103"/>
      <c r="D345" s="103"/>
      <c r="E345" s="103"/>
      <c r="F345" s="103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ht="12.0" customHeight="1">
      <c r="A346" s="103"/>
      <c r="B346" s="78"/>
      <c r="C346" s="103"/>
      <c r="D346" s="103"/>
      <c r="E346" s="103"/>
      <c r="F346" s="103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ht="12.0" customHeight="1">
      <c r="A347" s="103"/>
      <c r="B347" s="78"/>
      <c r="C347" s="103"/>
      <c r="D347" s="103"/>
      <c r="E347" s="103"/>
      <c r="F347" s="103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ht="12.0" customHeight="1">
      <c r="A348" s="103"/>
      <c r="B348" s="78"/>
      <c r="C348" s="103"/>
      <c r="D348" s="103"/>
      <c r="E348" s="103"/>
      <c r="F348" s="103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ht="12.0" customHeight="1">
      <c r="A349" s="103"/>
      <c r="B349" s="78"/>
      <c r="C349" s="103"/>
      <c r="D349" s="103"/>
      <c r="E349" s="103"/>
      <c r="F349" s="103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ht="12.0" customHeight="1">
      <c r="A350" s="103"/>
      <c r="B350" s="78"/>
      <c r="C350" s="103"/>
      <c r="D350" s="103"/>
      <c r="E350" s="103"/>
      <c r="F350" s="103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ht="12.0" customHeight="1">
      <c r="A351" s="103"/>
      <c r="B351" s="78"/>
      <c r="C351" s="103"/>
      <c r="D351" s="103"/>
      <c r="E351" s="103"/>
      <c r="F351" s="103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ht="12.0" customHeight="1">
      <c r="A352" s="103"/>
      <c r="B352" s="78"/>
      <c r="C352" s="103"/>
      <c r="D352" s="103"/>
      <c r="E352" s="103"/>
      <c r="F352" s="103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ht="12.0" customHeight="1">
      <c r="A353" s="103"/>
      <c r="B353" s="78"/>
      <c r="C353" s="103"/>
      <c r="D353" s="103"/>
      <c r="E353" s="103"/>
      <c r="F353" s="103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ht="12.0" customHeight="1">
      <c r="A354" s="103"/>
      <c r="B354" s="78"/>
      <c r="C354" s="103"/>
      <c r="D354" s="103"/>
      <c r="E354" s="103"/>
      <c r="F354" s="103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ht="12.0" customHeight="1">
      <c r="A355" s="103"/>
      <c r="B355" s="78"/>
      <c r="C355" s="103"/>
      <c r="D355" s="103"/>
      <c r="E355" s="103"/>
      <c r="F355" s="103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ht="12.0" customHeight="1">
      <c r="A356" s="103"/>
      <c r="B356" s="78"/>
      <c r="C356" s="103"/>
      <c r="D356" s="103"/>
      <c r="E356" s="103"/>
      <c r="F356" s="103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ht="12.0" customHeight="1">
      <c r="A357" s="103"/>
      <c r="B357" s="78"/>
      <c r="C357" s="103"/>
      <c r="D357" s="103"/>
      <c r="E357" s="103"/>
      <c r="F357" s="103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ht="12.0" customHeight="1">
      <c r="A358" s="103"/>
      <c r="B358" s="78"/>
      <c r="C358" s="103"/>
      <c r="D358" s="103"/>
      <c r="E358" s="103"/>
      <c r="F358" s="103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ht="12.0" customHeight="1">
      <c r="A359" s="103"/>
      <c r="B359" s="78"/>
      <c r="C359" s="103"/>
      <c r="D359" s="103"/>
      <c r="E359" s="103"/>
      <c r="F359" s="103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ht="12.0" customHeight="1">
      <c r="A360" s="103"/>
      <c r="B360" s="78"/>
      <c r="C360" s="103"/>
      <c r="D360" s="103"/>
      <c r="E360" s="103"/>
      <c r="F360" s="103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ht="12.0" customHeight="1">
      <c r="A361" s="103"/>
      <c r="B361" s="78"/>
      <c r="C361" s="103"/>
      <c r="D361" s="103"/>
      <c r="E361" s="103"/>
      <c r="F361" s="103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ht="12.0" customHeight="1">
      <c r="A362" s="103"/>
      <c r="B362" s="78"/>
      <c r="C362" s="103"/>
      <c r="D362" s="103"/>
      <c r="E362" s="103"/>
      <c r="F362" s="103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ht="12.0" customHeight="1">
      <c r="A363" s="103"/>
      <c r="B363" s="78"/>
      <c r="C363" s="103"/>
      <c r="D363" s="103"/>
      <c r="E363" s="103"/>
      <c r="F363" s="103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ht="12.0" customHeight="1">
      <c r="A364" s="103"/>
      <c r="B364" s="78"/>
      <c r="C364" s="103"/>
      <c r="D364" s="103"/>
      <c r="E364" s="103"/>
      <c r="F364" s="103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ht="12.0" customHeight="1">
      <c r="A365" s="103"/>
      <c r="B365" s="78"/>
      <c r="C365" s="103"/>
      <c r="D365" s="103"/>
      <c r="E365" s="103"/>
      <c r="F365" s="103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ht="12.0" customHeight="1">
      <c r="A366" s="103"/>
      <c r="B366" s="78"/>
      <c r="C366" s="103"/>
      <c r="D366" s="103"/>
      <c r="E366" s="103"/>
      <c r="F366" s="103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ht="12.0" customHeight="1">
      <c r="A367" s="103"/>
      <c r="B367" s="78"/>
      <c r="C367" s="103"/>
      <c r="D367" s="103"/>
      <c r="E367" s="103"/>
      <c r="F367" s="103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ht="12.0" customHeight="1">
      <c r="A368" s="103"/>
      <c r="B368" s="78"/>
      <c r="C368" s="103"/>
      <c r="D368" s="103"/>
      <c r="E368" s="103"/>
      <c r="F368" s="103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ht="12.0" customHeight="1">
      <c r="A369" s="103"/>
      <c r="B369" s="78"/>
      <c r="C369" s="103"/>
      <c r="D369" s="103"/>
      <c r="E369" s="103"/>
      <c r="F369" s="103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ht="12.0" customHeight="1">
      <c r="A370" s="103"/>
      <c r="B370" s="78"/>
      <c r="C370" s="103"/>
      <c r="D370" s="103"/>
      <c r="E370" s="103"/>
      <c r="F370" s="103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ht="12.0" customHeight="1">
      <c r="A371" s="103"/>
      <c r="B371" s="78"/>
      <c r="C371" s="103"/>
      <c r="D371" s="103"/>
      <c r="E371" s="103"/>
      <c r="F371" s="103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ht="12.0" customHeight="1">
      <c r="A372" s="103"/>
      <c r="B372" s="78"/>
      <c r="C372" s="103"/>
      <c r="D372" s="103"/>
      <c r="E372" s="103"/>
      <c r="F372" s="103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ht="12.0" customHeight="1">
      <c r="A373" s="103"/>
      <c r="B373" s="78"/>
      <c r="C373" s="103"/>
      <c r="D373" s="103"/>
      <c r="E373" s="103"/>
      <c r="F373" s="103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ht="12.0" customHeight="1">
      <c r="A374" s="103"/>
      <c r="B374" s="78"/>
      <c r="C374" s="103"/>
      <c r="D374" s="103"/>
      <c r="E374" s="103"/>
      <c r="F374" s="103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ht="12.0" customHeight="1">
      <c r="A375" s="103"/>
      <c r="B375" s="78"/>
      <c r="C375" s="103"/>
      <c r="D375" s="103"/>
      <c r="E375" s="103"/>
      <c r="F375" s="103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ht="12.0" customHeight="1">
      <c r="A376" s="103"/>
      <c r="B376" s="78"/>
      <c r="C376" s="103"/>
      <c r="D376" s="103"/>
      <c r="E376" s="103"/>
      <c r="F376" s="103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ht="12.0" customHeight="1">
      <c r="A377" s="103"/>
      <c r="B377" s="78"/>
      <c r="C377" s="103"/>
      <c r="D377" s="103"/>
      <c r="E377" s="103"/>
      <c r="F377" s="103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ht="12.0" customHeight="1">
      <c r="A378" s="103"/>
      <c r="B378" s="78"/>
      <c r="C378" s="103"/>
      <c r="D378" s="103"/>
      <c r="E378" s="103"/>
      <c r="F378" s="103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ht="12.0" customHeight="1">
      <c r="A379" s="103"/>
      <c r="B379" s="78"/>
      <c r="C379" s="103"/>
      <c r="D379" s="103"/>
      <c r="E379" s="103"/>
      <c r="F379" s="103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ht="12.0" customHeight="1">
      <c r="A380" s="103"/>
      <c r="B380" s="78"/>
      <c r="C380" s="103"/>
      <c r="D380" s="103"/>
      <c r="E380" s="103"/>
      <c r="F380" s="103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ht="12.0" customHeight="1">
      <c r="A381" s="103"/>
      <c r="B381" s="78"/>
      <c r="C381" s="103"/>
      <c r="D381" s="103"/>
      <c r="E381" s="103"/>
      <c r="F381" s="103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ht="12.0" customHeight="1">
      <c r="A382" s="103"/>
      <c r="B382" s="78"/>
      <c r="C382" s="103"/>
      <c r="D382" s="103"/>
      <c r="E382" s="103"/>
      <c r="F382" s="103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ht="12.0" customHeight="1">
      <c r="A383" s="103"/>
      <c r="B383" s="78"/>
      <c r="C383" s="103"/>
      <c r="D383" s="103"/>
      <c r="E383" s="103"/>
      <c r="F383" s="103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ht="12.0" customHeight="1">
      <c r="A384" s="103"/>
      <c r="B384" s="78"/>
      <c r="C384" s="103"/>
      <c r="D384" s="103"/>
      <c r="E384" s="103"/>
      <c r="F384" s="103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ht="12.0" customHeight="1">
      <c r="A385" s="103"/>
      <c r="B385" s="78"/>
      <c r="C385" s="103"/>
      <c r="D385" s="103"/>
      <c r="E385" s="103"/>
      <c r="F385" s="103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ht="12.0" customHeight="1">
      <c r="A386" s="103"/>
      <c r="B386" s="78"/>
      <c r="C386" s="103"/>
      <c r="D386" s="103"/>
      <c r="E386" s="103"/>
      <c r="F386" s="103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ht="12.0" customHeight="1">
      <c r="A387" s="103"/>
      <c r="B387" s="78"/>
      <c r="C387" s="103"/>
      <c r="D387" s="103"/>
      <c r="E387" s="103"/>
      <c r="F387" s="103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ht="12.0" customHeight="1">
      <c r="A388" s="103"/>
      <c r="B388" s="78"/>
      <c r="C388" s="103"/>
      <c r="D388" s="103"/>
      <c r="E388" s="103"/>
      <c r="F388" s="103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ht="12.0" customHeight="1">
      <c r="A389" s="103"/>
      <c r="B389" s="78"/>
      <c r="C389" s="103"/>
      <c r="D389" s="103"/>
      <c r="E389" s="103"/>
      <c r="F389" s="103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ht="12.0" customHeight="1">
      <c r="A390" s="103"/>
      <c r="B390" s="78"/>
      <c r="C390" s="103"/>
      <c r="D390" s="103"/>
      <c r="E390" s="103"/>
      <c r="F390" s="103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ht="12.0" customHeight="1">
      <c r="A391" s="103"/>
      <c r="B391" s="78"/>
      <c r="C391" s="103"/>
      <c r="D391" s="103"/>
      <c r="E391" s="103"/>
      <c r="F391" s="103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ht="12.0" customHeight="1">
      <c r="A392" s="103"/>
      <c r="B392" s="78"/>
      <c r="C392" s="103"/>
      <c r="D392" s="103"/>
      <c r="E392" s="103"/>
      <c r="F392" s="103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ht="12.0" customHeight="1">
      <c r="A393" s="103"/>
      <c r="B393" s="78"/>
      <c r="C393" s="103"/>
      <c r="D393" s="103"/>
      <c r="E393" s="103"/>
      <c r="F393" s="103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ht="12.0" customHeight="1">
      <c r="A394" s="103"/>
      <c r="B394" s="78"/>
      <c r="C394" s="103"/>
      <c r="D394" s="103"/>
      <c r="E394" s="103"/>
      <c r="F394" s="103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ht="12.0" customHeight="1">
      <c r="A395" s="103"/>
      <c r="B395" s="78"/>
      <c r="C395" s="103"/>
      <c r="D395" s="103"/>
      <c r="E395" s="103"/>
      <c r="F395" s="103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ht="12.0" customHeight="1">
      <c r="A396" s="103"/>
      <c r="B396" s="78"/>
      <c r="C396" s="103"/>
      <c r="D396" s="103"/>
      <c r="E396" s="103"/>
      <c r="F396" s="103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ht="12.0" customHeight="1">
      <c r="A397" s="103"/>
      <c r="B397" s="78"/>
      <c r="C397" s="103"/>
      <c r="D397" s="103"/>
      <c r="E397" s="103"/>
      <c r="F397" s="103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ht="12.0" customHeight="1">
      <c r="A398" s="103"/>
      <c r="B398" s="78"/>
      <c r="C398" s="103"/>
      <c r="D398" s="103"/>
      <c r="E398" s="103"/>
      <c r="F398" s="103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ht="12.0" customHeight="1">
      <c r="A399" s="103"/>
      <c r="B399" s="78"/>
      <c r="C399" s="103"/>
      <c r="D399" s="103"/>
      <c r="E399" s="103"/>
      <c r="F399" s="103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ht="12.0" customHeight="1">
      <c r="A400" s="103"/>
      <c r="B400" s="78"/>
      <c r="C400" s="103"/>
      <c r="D400" s="103"/>
      <c r="E400" s="103"/>
      <c r="F400" s="103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ht="12.0" customHeight="1">
      <c r="A401" s="103"/>
      <c r="B401" s="78"/>
      <c r="C401" s="103"/>
      <c r="D401" s="103"/>
      <c r="E401" s="103"/>
      <c r="F401" s="103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ht="12.0" customHeight="1">
      <c r="A402" s="103"/>
      <c r="B402" s="78"/>
      <c r="C402" s="103"/>
      <c r="D402" s="103"/>
      <c r="E402" s="103"/>
      <c r="F402" s="103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ht="12.0" customHeight="1">
      <c r="A403" s="103"/>
      <c r="B403" s="78"/>
      <c r="C403" s="103"/>
      <c r="D403" s="103"/>
      <c r="E403" s="103"/>
      <c r="F403" s="103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ht="12.0" customHeight="1">
      <c r="A404" s="103"/>
      <c r="B404" s="78"/>
      <c r="C404" s="103"/>
      <c r="D404" s="103"/>
      <c r="E404" s="103"/>
      <c r="F404" s="103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ht="12.0" customHeight="1">
      <c r="A405" s="103"/>
      <c r="B405" s="78"/>
      <c r="C405" s="103"/>
      <c r="D405" s="103"/>
      <c r="E405" s="103"/>
      <c r="F405" s="103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ht="12.0" customHeight="1">
      <c r="A406" s="103"/>
      <c r="B406" s="78"/>
      <c r="C406" s="103"/>
      <c r="D406" s="103"/>
      <c r="E406" s="103"/>
      <c r="F406" s="103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ht="12.0" customHeight="1">
      <c r="A407" s="103"/>
      <c r="B407" s="78"/>
      <c r="C407" s="103"/>
      <c r="D407" s="103"/>
      <c r="E407" s="103"/>
      <c r="F407" s="103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ht="12.0" customHeight="1">
      <c r="A408" s="103"/>
      <c r="B408" s="78"/>
      <c r="C408" s="103"/>
      <c r="D408" s="103"/>
      <c r="E408" s="103"/>
      <c r="F408" s="103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ht="12.0" customHeight="1">
      <c r="A409" s="103"/>
      <c r="B409" s="78"/>
      <c r="C409" s="103"/>
      <c r="D409" s="103"/>
      <c r="E409" s="103"/>
      <c r="F409" s="103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ht="12.0" customHeight="1">
      <c r="A410" s="103"/>
      <c r="B410" s="78"/>
      <c r="C410" s="103"/>
      <c r="D410" s="103"/>
      <c r="E410" s="103"/>
      <c r="F410" s="103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ht="12.0" customHeight="1">
      <c r="A411" s="103"/>
      <c r="B411" s="78"/>
      <c r="C411" s="103"/>
      <c r="D411" s="103"/>
      <c r="E411" s="103"/>
      <c r="F411" s="103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ht="12.0" customHeight="1">
      <c r="A412" s="103"/>
      <c r="B412" s="78"/>
      <c r="C412" s="103"/>
      <c r="D412" s="103"/>
      <c r="E412" s="103"/>
      <c r="F412" s="103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ht="12.0" customHeight="1">
      <c r="A413" s="103"/>
      <c r="B413" s="78"/>
      <c r="C413" s="103"/>
      <c r="D413" s="103"/>
      <c r="E413" s="103"/>
      <c r="F413" s="103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ht="12.0" customHeight="1">
      <c r="A414" s="103"/>
      <c r="B414" s="78"/>
      <c r="C414" s="103"/>
      <c r="D414" s="103"/>
      <c r="E414" s="103"/>
      <c r="F414" s="103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ht="12.0" customHeight="1">
      <c r="A415" s="103"/>
      <c r="B415" s="78"/>
      <c r="C415" s="103"/>
      <c r="D415" s="103"/>
      <c r="E415" s="103"/>
      <c r="F415" s="103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ht="12.0" customHeight="1">
      <c r="A416" s="103"/>
      <c r="B416" s="78"/>
      <c r="C416" s="103"/>
      <c r="D416" s="103"/>
      <c r="E416" s="103"/>
      <c r="F416" s="103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ht="12.0" customHeight="1">
      <c r="A417" s="103"/>
      <c r="B417" s="78"/>
      <c r="C417" s="103"/>
      <c r="D417" s="103"/>
      <c r="E417" s="103"/>
      <c r="F417" s="103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ht="12.0" customHeight="1">
      <c r="A418" s="103"/>
      <c r="B418" s="78"/>
      <c r="C418" s="103"/>
      <c r="D418" s="103"/>
      <c r="E418" s="103"/>
      <c r="F418" s="103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ht="12.0" customHeight="1">
      <c r="A419" s="103"/>
      <c r="B419" s="78"/>
      <c r="C419" s="103"/>
      <c r="D419" s="103"/>
      <c r="E419" s="103"/>
      <c r="F419" s="103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ht="12.0" customHeight="1">
      <c r="A420" s="103"/>
      <c r="B420" s="78"/>
      <c r="C420" s="103"/>
      <c r="D420" s="103"/>
      <c r="E420" s="103"/>
      <c r="F420" s="103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ht="12.0" customHeight="1">
      <c r="A421" s="103"/>
      <c r="B421" s="78"/>
      <c r="C421" s="103"/>
      <c r="D421" s="103"/>
      <c r="E421" s="103"/>
      <c r="F421" s="103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ht="12.0" customHeight="1">
      <c r="A422" s="103"/>
      <c r="B422" s="78"/>
      <c r="C422" s="103"/>
      <c r="D422" s="103"/>
      <c r="E422" s="103"/>
      <c r="F422" s="103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ht="12.0" customHeight="1">
      <c r="A423" s="103"/>
      <c r="B423" s="78"/>
      <c r="C423" s="103"/>
      <c r="D423" s="103"/>
      <c r="E423" s="103"/>
      <c r="F423" s="103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ht="12.0" customHeight="1">
      <c r="A424" s="103"/>
      <c r="B424" s="78"/>
      <c r="C424" s="103"/>
      <c r="D424" s="103"/>
      <c r="E424" s="103"/>
      <c r="F424" s="103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ht="12.0" customHeight="1">
      <c r="A425" s="103"/>
      <c r="B425" s="78"/>
      <c r="C425" s="103"/>
      <c r="D425" s="103"/>
      <c r="E425" s="103"/>
      <c r="F425" s="103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ht="12.0" customHeight="1">
      <c r="A426" s="103"/>
      <c r="B426" s="78"/>
      <c r="C426" s="103"/>
      <c r="D426" s="103"/>
      <c r="E426" s="103"/>
      <c r="F426" s="103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ht="12.0" customHeight="1">
      <c r="A427" s="103"/>
      <c r="B427" s="78"/>
      <c r="C427" s="103"/>
      <c r="D427" s="103"/>
      <c r="E427" s="103"/>
      <c r="F427" s="103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ht="12.0" customHeight="1">
      <c r="A428" s="103"/>
      <c r="B428" s="78"/>
      <c r="C428" s="103"/>
      <c r="D428" s="103"/>
      <c r="E428" s="103"/>
      <c r="F428" s="103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ht="12.0" customHeight="1">
      <c r="A429" s="103"/>
      <c r="B429" s="78"/>
      <c r="C429" s="103"/>
      <c r="D429" s="103"/>
      <c r="E429" s="103"/>
      <c r="F429" s="103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ht="12.0" customHeight="1">
      <c r="A430" s="103"/>
      <c r="B430" s="78"/>
      <c r="C430" s="103"/>
      <c r="D430" s="103"/>
      <c r="E430" s="103"/>
      <c r="F430" s="103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ht="12.0" customHeight="1">
      <c r="A431" s="103"/>
      <c r="B431" s="78"/>
      <c r="C431" s="103"/>
      <c r="D431" s="103"/>
      <c r="E431" s="103"/>
      <c r="F431" s="103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ht="12.0" customHeight="1">
      <c r="A432" s="103"/>
      <c r="B432" s="78"/>
      <c r="C432" s="103"/>
      <c r="D432" s="103"/>
      <c r="E432" s="103"/>
      <c r="F432" s="103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ht="12.0" customHeight="1">
      <c r="A433" s="103"/>
      <c r="B433" s="78"/>
      <c r="C433" s="103"/>
      <c r="D433" s="103"/>
      <c r="E433" s="103"/>
      <c r="F433" s="103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ht="12.0" customHeight="1">
      <c r="A434" s="103"/>
      <c r="B434" s="78"/>
      <c r="C434" s="103"/>
      <c r="D434" s="103"/>
      <c r="E434" s="103"/>
      <c r="F434" s="103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ht="12.0" customHeight="1">
      <c r="A435" s="103"/>
      <c r="B435" s="78"/>
      <c r="C435" s="103"/>
      <c r="D435" s="103"/>
      <c r="E435" s="103"/>
      <c r="F435" s="103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ht="12.0" customHeight="1">
      <c r="A436" s="103"/>
      <c r="B436" s="78"/>
      <c r="C436" s="103"/>
      <c r="D436" s="103"/>
      <c r="E436" s="103"/>
      <c r="F436" s="103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ht="12.0" customHeight="1">
      <c r="A437" s="103"/>
      <c r="B437" s="78"/>
      <c r="C437" s="103"/>
      <c r="D437" s="103"/>
      <c r="E437" s="103"/>
      <c r="F437" s="103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ht="12.0" customHeight="1">
      <c r="A438" s="103"/>
      <c r="B438" s="78"/>
      <c r="C438" s="103"/>
      <c r="D438" s="103"/>
      <c r="E438" s="103"/>
      <c r="F438" s="103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ht="12.0" customHeight="1">
      <c r="A439" s="103"/>
      <c r="B439" s="78"/>
      <c r="C439" s="103"/>
      <c r="D439" s="103"/>
      <c r="E439" s="103"/>
      <c r="F439" s="103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ht="12.0" customHeight="1">
      <c r="A440" s="103"/>
      <c r="B440" s="78"/>
      <c r="C440" s="103"/>
      <c r="D440" s="103"/>
      <c r="E440" s="103"/>
      <c r="F440" s="103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ht="12.0" customHeight="1">
      <c r="A441" s="103"/>
      <c r="B441" s="78"/>
      <c r="C441" s="103"/>
      <c r="D441" s="103"/>
      <c r="E441" s="103"/>
      <c r="F441" s="103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ht="12.0" customHeight="1">
      <c r="A442" s="103"/>
      <c r="B442" s="78"/>
      <c r="C442" s="103"/>
      <c r="D442" s="103"/>
      <c r="E442" s="103"/>
      <c r="F442" s="103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ht="12.0" customHeight="1">
      <c r="A443" s="103"/>
      <c r="B443" s="78"/>
      <c r="C443" s="103"/>
      <c r="D443" s="103"/>
      <c r="E443" s="103"/>
      <c r="F443" s="103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ht="12.0" customHeight="1">
      <c r="A444" s="103"/>
      <c r="B444" s="78"/>
      <c r="C444" s="103"/>
      <c r="D444" s="103"/>
      <c r="E444" s="103"/>
      <c r="F444" s="103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ht="12.0" customHeight="1">
      <c r="A445" s="103"/>
      <c r="B445" s="78"/>
      <c r="C445" s="103"/>
      <c r="D445" s="103"/>
      <c r="E445" s="103"/>
      <c r="F445" s="103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ht="12.0" customHeight="1">
      <c r="A446" s="103"/>
      <c r="B446" s="78"/>
      <c r="C446" s="103"/>
      <c r="D446" s="103"/>
      <c r="E446" s="103"/>
      <c r="F446" s="103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ht="12.0" customHeight="1">
      <c r="A447" s="103"/>
      <c r="B447" s="78"/>
      <c r="C447" s="103"/>
      <c r="D447" s="103"/>
      <c r="E447" s="103"/>
      <c r="F447" s="103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ht="12.0" customHeight="1">
      <c r="A448" s="103"/>
      <c r="B448" s="78"/>
      <c r="C448" s="103"/>
      <c r="D448" s="103"/>
      <c r="E448" s="103"/>
      <c r="F448" s="103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ht="12.0" customHeight="1">
      <c r="A449" s="103"/>
      <c r="B449" s="78"/>
      <c r="C449" s="103"/>
      <c r="D449" s="103"/>
      <c r="E449" s="103"/>
      <c r="F449" s="103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ht="12.0" customHeight="1">
      <c r="A450" s="103"/>
      <c r="B450" s="78"/>
      <c r="C450" s="103"/>
      <c r="D450" s="103"/>
      <c r="E450" s="103"/>
      <c r="F450" s="103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ht="12.0" customHeight="1">
      <c r="A451" s="103"/>
      <c r="B451" s="78"/>
      <c r="C451" s="103"/>
      <c r="D451" s="103"/>
      <c r="E451" s="103"/>
      <c r="F451" s="103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ht="12.0" customHeight="1">
      <c r="A452" s="103"/>
      <c r="B452" s="78"/>
      <c r="C452" s="103"/>
      <c r="D452" s="103"/>
      <c r="E452" s="103"/>
      <c r="F452" s="103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ht="12.0" customHeight="1">
      <c r="A453" s="103"/>
      <c r="B453" s="78"/>
      <c r="C453" s="103"/>
      <c r="D453" s="103"/>
      <c r="E453" s="103"/>
      <c r="F453" s="103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ht="12.0" customHeight="1">
      <c r="A454" s="103"/>
      <c r="B454" s="78"/>
      <c r="C454" s="103"/>
      <c r="D454" s="103"/>
      <c r="E454" s="103"/>
      <c r="F454" s="103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ht="12.0" customHeight="1">
      <c r="A455" s="103"/>
      <c r="B455" s="78"/>
      <c r="C455" s="103"/>
      <c r="D455" s="103"/>
      <c r="E455" s="103"/>
      <c r="F455" s="103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ht="12.0" customHeight="1">
      <c r="A456" s="103"/>
      <c r="B456" s="78"/>
      <c r="C456" s="103"/>
      <c r="D456" s="103"/>
      <c r="E456" s="103"/>
      <c r="F456" s="103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ht="12.0" customHeight="1">
      <c r="A457" s="103"/>
      <c r="B457" s="78"/>
      <c r="C457" s="103"/>
      <c r="D457" s="103"/>
      <c r="E457" s="103"/>
      <c r="F457" s="103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ht="12.0" customHeight="1">
      <c r="A458" s="103"/>
      <c r="B458" s="78"/>
      <c r="C458" s="103"/>
      <c r="D458" s="103"/>
      <c r="E458" s="103"/>
      <c r="F458" s="103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ht="12.0" customHeight="1">
      <c r="A459" s="103"/>
      <c r="B459" s="78"/>
      <c r="C459" s="103"/>
      <c r="D459" s="103"/>
      <c r="E459" s="103"/>
      <c r="F459" s="103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ht="12.0" customHeight="1">
      <c r="A460" s="103"/>
      <c r="B460" s="78"/>
      <c r="C460" s="103"/>
      <c r="D460" s="103"/>
      <c r="E460" s="103"/>
      <c r="F460" s="103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ht="12.0" customHeight="1">
      <c r="A461" s="103"/>
      <c r="B461" s="78"/>
      <c r="C461" s="103"/>
      <c r="D461" s="103"/>
      <c r="E461" s="103"/>
      <c r="F461" s="103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ht="12.0" customHeight="1">
      <c r="A462" s="103"/>
      <c r="B462" s="78"/>
      <c r="C462" s="103"/>
      <c r="D462" s="103"/>
      <c r="E462" s="103"/>
      <c r="F462" s="103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ht="12.0" customHeight="1">
      <c r="A463" s="103"/>
      <c r="B463" s="78"/>
      <c r="C463" s="103"/>
      <c r="D463" s="103"/>
      <c r="E463" s="103"/>
      <c r="F463" s="103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ht="12.0" customHeight="1">
      <c r="A464" s="103"/>
      <c r="B464" s="78"/>
      <c r="C464" s="103"/>
      <c r="D464" s="103"/>
      <c r="E464" s="103"/>
      <c r="F464" s="103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ht="12.0" customHeight="1">
      <c r="A465" s="103"/>
      <c r="B465" s="78"/>
      <c r="C465" s="103"/>
      <c r="D465" s="103"/>
      <c r="E465" s="103"/>
      <c r="F465" s="103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ht="12.0" customHeight="1">
      <c r="A466" s="103"/>
      <c r="B466" s="78"/>
      <c r="C466" s="103"/>
      <c r="D466" s="103"/>
      <c r="E466" s="103"/>
      <c r="F466" s="103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ht="12.0" customHeight="1">
      <c r="A467" s="103"/>
      <c r="B467" s="78"/>
      <c r="C467" s="103"/>
      <c r="D467" s="103"/>
      <c r="E467" s="103"/>
      <c r="F467" s="103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ht="12.0" customHeight="1">
      <c r="A468" s="103"/>
      <c r="B468" s="78"/>
      <c r="C468" s="103"/>
      <c r="D468" s="103"/>
      <c r="E468" s="103"/>
      <c r="F468" s="103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ht="12.0" customHeight="1">
      <c r="A469" s="103"/>
      <c r="B469" s="78"/>
      <c r="C469" s="103"/>
      <c r="D469" s="103"/>
      <c r="E469" s="103"/>
      <c r="F469" s="103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ht="12.0" customHeight="1">
      <c r="A470" s="103"/>
      <c r="B470" s="78"/>
      <c r="C470" s="103"/>
      <c r="D470" s="103"/>
      <c r="E470" s="103"/>
      <c r="F470" s="103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ht="12.0" customHeight="1">
      <c r="A471" s="103"/>
      <c r="B471" s="78"/>
      <c r="C471" s="103"/>
      <c r="D471" s="103"/>
      <c r="E471" s="103"/>
      <c r="F471" s="103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ht="12.0" customHeight="1">
      <c r="A472" s="103"/>
      <c r="B472" s="78"/>
      <c r="C472" s="103"/>
      <c r="D472" s="103"/>
      <c r="E472" s="103"/>
      <c r="F472" s="103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ht="12.0" customHeight="1">
      <c r="A473" s="103"/>
      <c r="B473" s="78"/>
      <c r="C473" s="103"/>
      <c r="D473" s="103"/>
      <c r="E473" s="103"/>
      <c r="F473" s="103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ht="12.0" customHeight="1">
      <c r="A474" s="103"/>
      <c r="B474" s="78"/>
      <c r="C474" s="103"/>
      <c r="D474" s="103"/>
      <c r="E474" s="103"/>
      <c r="F474" s="103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ht="12.0" customHeight="1">
      <c r="A475" s="103"/>
      <c r="B475" s="78"/>
      <c r="C475" s="103"/>
      <c r="D475" s="103"/>
      <c r="E475" s="103"/>
      <c r="F475" s="103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ht="12.0" customHeight="1">
      <c r="A476" s="103"/>
      <c r="B476" s="78"/>
      <c r="C476" s="103"/>
      <c r="D476" s="103"/>
      <c r="E476" s="103"/>
      <c r="F476" s="103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ht="12.0" customHeight="1">
      <c r="A477" s="103"/>
      <c r="B477" s="78"/>
      <c r="C477" s="103"/>
      <c r="D477" s="103"/>
      <c r="E477" s="103"/>
      <c r="F477" s="103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ht="12.0" customHeight="1">
      <c r="A478" s="103"/>
      <c r="B478" s="78"/>
      <c r="C478" s="103"/>
      <c r="D478" s="103"/>
      <c r="E478" s="103"/>
      <c r="F478" s="103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ht="12.0" customHeight="1">
      <c r="A479" s="103"/>
      <c r="B479" s="78"/>
      <c r="C479" s="103"/>
      <c r="D479" s="103"/>
      <c r="E479" s="103"/>
      <c r="F479" s="103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ht="12.0" customHeight="1">
      <c r="A480" s="103"/>
      <c r="B480" s="78"/>
      <c r="C480" s="103"/>
      <c r="D480" s="103"/>
      <c r="E480" s="103"/>
      <c r="F480" s="103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ht="12.0" customHeight="1">
      <c r="A481" s="103"/>
      <c r="B481" s="78"/>
      <c r="C481" s="103"/>
      <c r="D481" s="103"/>
      <c r="E481" s="103"/>
      <c r="F481" s="103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ht="12.0" customHeight="1">
      <c r="A482" s="103"/>
      <c r="B482" s="78"/>
      <c r="C482" s="103"/>
      <c r="D482" s="103"/>
      <c r="E482" s="103"/>
      <c r="F482" s="103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ht="12.0" customHeight="1">
      <c r="A483" s="103"/>
      <c r="B483" s="78"/>
      <c r="C483" s="103"/>
      <c r="D483" s="103"/>
      <c r="E483" s="103"/>
      <c r="F483" s="103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ht="12.0" customHeight="1">
      <c r="A484" s="103"/>
      <c r="B484" s="78"/>
      <c r="C484" s="103"/>
      <c r="D484" s="103"/>
      <c r="E484" s="103"/>
      <c r="F484" s="103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ht="12.0" customHeight="1">
      <c r="A485" s="103"/>
      <c r="B485" s="78"/>
      <c r="C485" s="103"/>
      <c r="D485" s="103"/>
      <c r="E485" s="103"/>
      <c r="F485" s="103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ht="12.0" customHeight="1">
      <c r="A486" s="103"/>
      <c r="B486" s="78"/>
      <c r="C486" s="103"/>
      <c r="D486" s="103"/>
      <c r="E486" s="103"/>
      <c r="F486" s="103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ht="12.0" customHeight="1">
      <c r="A487" s="103"/>
      <c r="B487" s="78"/>
      <c r="C487" s="103"/>
      <c r="D487" s="103"/>
      <c r="E487" s="103"/>
      <c r="F487" s="103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ht="12.0" customHeight="1">
      <c r="A488" s="103"/>
      <c r="B488" s="78"/>
      <c r="C488" s="103"/>
      <c r="D488" s="103"/>
      <c r="E488" s="103"/>
      <c r="F488" s="103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ht="12.0" customHeight="1">
      <c r="A489" s="103"/>
      <c r="B489" s="78"/>
      <c r="C489" s="103"/>
      <c r="D489" s="103"/>
      <c r="E489" s="103"/>
      <c r="F489" s="103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ht="12.0" customHeight="1">
      <c r="A490" s="103"/>
      <c r="B490" s="78"/>
      <c r="C490" s="103"/>
      <c r="D490" s="103"/>
      <c r="E490" s="103"/>
      <c r="F490" s="103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ht="12.0" customHeight="1">
      <c r="A491" s="103"/>
      <c r="B491" s="78"/>
      <c r="C491" s="103"/>
      <c r="D491" s="103"/>
      <c r="E491" s="103"/>
      <c r="F491" s="103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ht="12.0" customHeight="1">
      <c r="A492" s="103"/>
      <c r="B492" s="78"/>
      <c r="C492" s="103"/>
      <c r="D492" s="103"/>
      <c r="E492" s="103"/>
      <c r="F492" s="103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ht="12.0" customHeight="1">
      <c r="A493" s="103"/>
      <c r="B493" s="78"/>
      <c r="C493" s="103"/>
      <c r="D493" s="103"/>
      <c r="E493" s="103"/>
      <c r="F493" s="103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ht="12.0" customHeight="1">
      <c r="A494" s="103"/>
      <c r="B494" s="78"/>
      <c r="C494" s="103"/>
      <c r="D494" s="103"/>
      <c r="E494" s="103"/>
      <c r="F494" s="103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ht="12.0" customHeight="1">
      <c r="A495" s="103"/>
      <c r="B495" s="78"/>
      <c r="C495" s="103"/>
      <c r="D495" s="103"/>
      <c r="E495" s="103"/>
      <c r="F495" s="103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ht="12.0" customHeight="1">
      <c r="A496" s="103"/>
      <c r="B496" s="78"/>
      <c r="C496" s="103"/>
      <c r="D496" s="103"/>
      <c r="E496" s="103"/>
      <c r="F496" s="103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ht="12.0" customHeight="1">
      <c r="A497" s="103"/>
      <c r="B497" s="78"/>
      <c r="C497" s="103"/>
      <c r="D497" s="103"/>
      <c r="E497" s="103"/>
      <c r="F497" s="103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ht="12.0" customHeight="1">
      <c r="A498" s="103"/>
      <c r="B498" s="78"/>
      <c r="C498" s="103"/>
      <c r="D498" s="103"/>
      <c r="E498" s="103"/>
      <c r="F498" s="103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ht="12.0" customHeight="1">
      <c r="A499" s="103"/>
      <c r="B499" s="78"/>
      <c r="C499" s="103"/>
      <c r="D499" s="103"/>
      <c r="E499" s="103"/>
      <c r="F499" s="103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ht="12.0" customHeight="1">
      <c r="A500" s="103"/>
      <c r="B500" s="78"/>
      <c r="C500" s="103"/>
      <c r="D500" s="103"/>
      <c r="E500" s="103"/>
      <c r="F500" s="103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ht="12.0" customHeight="1">
      <c r="A501" s="103"/>
      <c r="B501" s="78"/>
      <c r="C501" s="103"/>
      <c r="D501" s="103"/>
      <c r="E501" s="103"/>
      <c r="F501" s="103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ht="12.0" customHeight="1">
      <c r="A502" s="103"/>
      <c r="B502" s="78"/>
      <c r="C502" s="103"/>
      <c r="D502" s="103"/>
      <c r="E502" s="103"/>
      <c r="F502" s="103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ht="12.0" customHeight="1">
      <c r="A503" s="103"/>
      <c r="B503" s="78"/>
      <c r="C503" s="103"/>
      <c r="D503" s="103"/>
      <c r="E503" s="103"/>
      <c r="F503" s="103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ht="12.0" customHeight="1">
      <c r="A504" s="103"/>
      <c r="B504" s="78"/>
      <c r="C504" s="103"/>
      <c r="D504" s="103"/>
      <c r="E504" s="103"/>
      <c r="F504" s="103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ht="12.0" customHeight="1">
      <c r="A505" s="103"/>
      <c r="B505" s="78"/>
      <c r="C505" s="103"/>
      <c r="D505" s="103"/>
      <c r="E505" s="103"/>
      <c r="F505" s="103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ht="12.0" customHeight="1">
      <c r="A506" s="103"/>
      <c r="B506" s="78"/>
      <c r="C506" s="103"/>
      <c r="D506" s="103"/>
      <c r="E506" s="103"/>
      <c r="F506" s="103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ht="12.0" customHeight="1">
      <c r="A507" s="103"/>
      <c r="B507" s="78"/>
      <c r="C507" s="103"/>
      <c r="D507" s="103"/>
      <c r="E507" s="103"/>
      <c r="F507" s="103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ht="12.0" customHeight="1">
      <c r="A508" s="103"/>
      <c r="B508" s="78"/>
      <c r="C508" s="103"/>
      <c r="D508" s="103"/>
      <c r="E508" s="103"/>
      <c r="F508" s="103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ht="12.0" customHeight="1">
      <c r="A509" s="103"/>
      <c r="B509" s="78"/>
      <c r="C509" s="103"/>
      <c r="D509" s="103"/>
      <c r="E509" s="103"/>
      <c r="F509" s="103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ht="12.0" customHeight="1">
      <c r="A510" s="103"/>
      <c r="B510" s="78"/>
      <c r="C510" s="103"/>
      <c r="D510" s="103"/>
      <c r="E510" s="103"/>
      <c r="F510" s="103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ht="12.0" customHeight="1">
      <c r="A511" s="103"/>
      <c r="B511" s="78"/>
      <c r="C511" s="103"/>
      <c r="D511" s="103"/>
      <c r="E511" s="103"/>
      <c r="F511" s="103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ht="12.0" customHeight="1">
      <c r="A512" s="103"/>
      <c r="B512" s="78"/>
      <c r="C512" s="103"/>
      <c r="D512" s="103"/>
      <c r="E512" s="103"/>
      <c r="F512" s="103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ht="12.0" customHeight="1">
      <c r="A513" s="103"/>
      <c r="B513" s="78"/>
      <c r="C513" s="103"/>
      <c r="D513" s="103"/>
      <c r="E513" s="103"/>
      <c r="F513" s="103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ht="12.0" customHeight="1">
      <c r="A514" s="103"/>
      <c r="B514" s="78"/>
      <c r="C514" s="103"/>
      <c r="D514" s="103"/>
      <c r="E514" s="103"/>
      <c r="F514" s="103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ht="12.0" customHeight="1">
      <c r="A515" s="103"/>
      <c r="B515" s="78"/>
      <c r="C515" s="103"/>
      <c r="D515" s="103"/>
      <c r="E515" s="103"/>
      <c r="F515" s="103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ht="12.0" customHeight="1">
      <c r="A516" s="103"/>
      <c r="B516" s="78"/>
      <c r="C516" s="103"/>
      <c r="D516" s="103"/>
      <c r="E516" s="103"/>
      <c r="F516" s="103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ht="12.0" customHeight="1">
      <c r="A517" s="103"/>
      <c r="B517" s="78"/>
      <c r="C517" s="103"/>
      <c r="D517" s="103"/>
      <c r="E517" s="103"/>
      <c r="F517" s="103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ht="12.0" customHeight="1">
      <c r="A518" s="103"/>
      <c r="B518" s="78"/>
      <c r="C518" s="103"/>
      <c r="D518" s="103"/>
      <c r="E518" s="103"/>
      <c r="F518" s="103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ht="12.0" customHeight="1">
      <c r="A519" s="103"/>
      <c r="B519" s="78"/>
      <c r="C519" s="103"/>
      <c r="D519" s="103"/>
      <c r="E519" s="103"/>
      <c r="F519" s="103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ht="12.0" customHeight="1">
      <c r="A520" s="103"/>
      <c r="B520" s="78"/>
      <c r="C520" s="103"/>
      <c r="D520" s="103"/>
      <c r="E520" s="103"/>
      <c r="F520" s="103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ht="12.0" customHeight="1">
      <c r="A521" s="103"/>
      <c r="B521" s="78"/>
      <c r="C521" s="103"/>
      <c r="D521" s="103"/>
      <c r="E521" s="103"/>
      <c r="F521" s="103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ht="12.0" customHeight="1">
      <c r="A522" s="103"/>
      <c r="B522" s="78"/>
      <c r="C522" s="103"/>
      <c r="D522" s="103"/>
      <c r="E522" s="103"/>
      <c r="F522" s="103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ht="12.0" customHeight="1">
      <c r="A523" s="103"/>
      <c r="B523" s="78"/>
      <c r="C523" s="103"/>
      <c r="D523" s="103"/>
      <c r="E523" s="103"/>
      <c r="F523" s="103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ht="12.0" customHeight="1">
      <c r="A524" s="103"/>
      <c r="B524" s="78"/>
      <c r="C524" s="103"/>
      <c r="D524" s="103"/>
      <c r="E524" s="103"/>
      <c r="F524" s="103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ht="12.0" customHeight="1">
      <c r="A525" s="103"/>
      <c r="B525" s="78"/>
      <c r="C525" s="103"/>
      <c r="D525" s="103"/>
      <c r="E525" s="103"/>
      <c r="F525" s="103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ht="12.0" customHeight="1">
      <c r="A526" s="103"/>
      <c r="B526" s="78"/>
      <c r="C526" s="103"/>
      <c r="D526" s="103"/>
      <c r="E526" s="103"/>
      <c r="F526" s="103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ht="12.0" customHeight="1">
      <c r="A527" s="103"/>
      <c r="B527" s="78"/>
      <c r="C527" s="103"/>
      <c r="D527" s="103"/>
      <c r="E527" s="103"/>
      <c r="F527" s="103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ht="12.0" customHeight="1">
      <c r="A528" s="103"/>
      <c r="B528" s="78"/>
      <c r="C528" s="103"/>
      <c r="D528" s="103"/>
      <c r="E528" s="103"/>
      <c r="F528" s="103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ht="12.0" customHeight="1">
      <c r="A529" s="103"/>
      <c r="B529" s="78"/>
      <c r="C529" s="103"/>
      <c r="D529" s="103"/>
      <c r="E529" s="103"/>
      <c r="F529" s="103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ht="12.0" customHeight="1">
      <c r="A530" s="103"/>
      <c r="B530" s="78"/>
      <c r="C530" s="103"/>
      <c r="D530" s="103"/>
      <c r="E530" s="103"/>
      <c r="F530" s="103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ht="12.0" customHeight="1">
      <c r="A531" s="103"/>
      <c r="B531" s="78"/>
      <c r="C531" s="103"/>
      <c r="D531" s="103"/>
      <c r="E531" s="103"/>
      <c r="F531" s="103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ht="12.0" customHeight="1">
      <c r="A532" s="103"/>
      <c r="B532" s="78"/>
      <c r="C532" s="103"/>
      <c r="D532" s="103"/>
      <c r="E532" s="103"/>
      <c r="F532" s="103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ht="12.0" customHeight="1">
      <c r="A533" s="103"/>
      <c r="B533" s="78"/>
      <c r="C533" s="103"/>
      <c r="D533" s="103"/>
      <c r="E533" s="103"/>
      <c r="F533" s="103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ht="12.0" customHeight="1">
      <c r="A534" s="103"/>
      <c r="B534" s="78"/>
      <c r="C534" s="103"/>
      <c r="D534" s="103"/>
      <c r="E534" s="103"/>
      <c r="F534" s="103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ht="12.0" customHeight="1">
      <c r="A535" s="103"/>
      <c r="B535" s="78"/>
      <c r="C535" s="103"/>
      <c r="D535" s="103"/>
      <c r="E535" s="103"/>
      <c r="F535" s="103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ht="12.0" customHeight="1">
      <c r="A536" s="103"/>
      <c r="B536" s="78"/>
      <c r="C536" s="103"/>
      <c r="D536" s="103"/>
      <c r="E536" s="103"/>
      <c r="F536" s="103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ht="12.0" customHeight="1">
      <c r="A537" s="103"/>
      <c r="B537" s="78"/>
      <c r="C537" s="103"/>
      <c r="D537" s="103"/>
      <c r="E537" s="103"/>
      <c r="F537" s="103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ht="12.0" customHeight="1">
      <c r="A538" s="103"/>
      <c r="B538" s="78"/>
      <c r="C538" s="103"/>
      <c r="D538" s="103"/>
      <c r="E538" s="103"/>
      <c r="F538" s="103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ht="12.0" customHeight="1">
      <c r="A539" s="103"/>
      <c r="B539" s="78"/>
      <c r="C539" s="103"/>
      <c r="D539" s="103"/>
      <c r="E539" s="103"/>
      <c r="F539" s="103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ht="12.0" customHeight="1">
      <c r="A540" s="103"/>
      <c r="B540" s="78"/>
      <c r="C540" s="103"/>
      <c r="D540" s="103"/>
      <c r="E540" s="103"/>
      <c r="F540" s="103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ht="12.0" customHeight="1">
      <c r="A541" s="103"/>
      <c r="B541" s="78"/>
      <c r="C541" s="103"/>
      <c r="D541" s="103"/>
      <c r="E541" s="103"/>
      <c r="F541" s="103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ht="12.0" customHeight="1">
      <c r="A542" s="103"/>
      <c r="B542" s="78"/>
      <c r="C542" s="103"/>
      <c r="D542" s="103"/>
      <c r="E542" s="103"/>
      <c r="F542" s="103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ht="12.0" customHeight="1">
      <c r="A543" s="103"/>
      <c r="B543" s="78"/>
      <c r="C543" s="103"/>
      <c r="D543" s="103"/>
      <c r="E543" s="103"/>
      <c r="F543" s="103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ht="12.0" customHeight="1">
      <c r="A544" s="103"/>
      <c r="B544" s="78"/>
      <c r="C544" s="103"/>
      <c r="D544" s="103"/>
      <c r="E544" s="103"/>
      <c r="F544" s="103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ht="12.0" customHeight="1">
      <c r="A545" s="103"/>
      <c r="B545" s="78"/>
      <c r="C545" s="103"/>
      <c r="D545" s="103"/>
      <c r="E545" s="103"/>
      <c r="F545" s="103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ht="12.0" customHeight="1">
      <c r="A546" s="103"/>
      <c r="B546" s="78"/>
      <c r="C546" s="103"/>
      <c r="D546" s="103"/>
      <c r="E546" s="103"/>
      <c r="F546" s="103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ht="12.0" customHeight="1">
      <c r="A547" s="103"/>
      <c r="B547" s="78"/>
      <c r="C547" s="103"/>
      <c r="D547" s="103"/>
      <c r="E547" s="103"/>
      <c r="F547" s="103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ht="12.0" customHeight="1">
      <c r="A548" s="103"/>
      <c r="B548" s="78"/>
      <c r="C548" s="103"/>
      <c r="D548" s="103"/>
      <c r="E548" s="103"/>
      <c r="F548" s="103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ht="12.0" customHeight="1">
      <c r="A549" s="103"/>
      <c r="B549" s="78"/>
      <c r="C549" s="103"/>
      <c r="D549" s="103"/>
      <c r="E549" s="103"/>
      <c r="F549" s="103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ht="12.0" customHeight="1">
      <c r="A550" s="103"/>
      <c r="B550" s="78"/>
      <c r="C550" s="103"/>
      <c r="D550" s="103"/>
      <c r="E550" s="103"/>
      <c r="F550" s="103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ht="12.0" customHeight="1">
      <c r="A551" s="103"/>
      <c r="B551" s="78"/>
      <c r="C551" s="103"/>
      <c r="D551" s="103"/>
      <c r="E551" s="103"/>
      <c r="F551" s="103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ht="12.0" customHeight="1">
      <c r="A552" s="103"/>
      <c r="B552" s="78"/>
      <c r="C552" s="103"/>
      <c r="D552" s="103"/>
      <c r="E552" s="103"/>
      <c r="F552" s="103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ht="12.0" customHeight="1">
      <c r="A553" s="103"/>
      <c r="B553" s="78"/>
      <c r="C553" s="103"/>
      <c r="D553" s="103"/>
      <c r="E553" s="103"/>
      <c r="F553" s="103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ht="12.0" customHeight="1">
      <c r="A554" s="103"/>
      <c r="B554" s="78"/>
      <c r="C554" s="103"/>
      <c r="D554" s="103"/>
      <c r="E554" s="103"/>
      <c r="F554" s="103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ht="12.0" customHeight="1">
      <c r="A555" s="103"/>
      <c r="B555" s="78"/>
      <c r="C555" s="103"/>
      <c r="D555" s="103"/>
      <c r="E555" s="103"/>
      <c r="F555" s="103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ht="12.0" customHeight="1">
      <c r="A556" s="103"/>
      <c r="B556" s="78"/>
      <c r="C556" s="103"/>
      <c r="D556" s="103"/>
      <c r="E556" s="103"/>
      <c r="F556" s="103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ht="12.0" customHeight="1">
      <c r="A557" s="103"/>
      <c r="B557" s="78"/>
      <c r="C557" s="103"/>
      <c r="D557" s="103"/>
      <c r="E557" s="103"/>
      <c r="F557" s="103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ht="12.0" customHeight="1">
      <c r="A558" s="103"/>
      <c r="B558" s="78"/>
      <c r="C558" s="103"/>
      <c r="D558" s="103"/>
      <c r="E558" s="103"/>
      <c r="F558" s="103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ht="12.0" customHeight="1">
      <c r="A559" s="103"/>
      <c r="B559" s="78"/>
      <c r="C559" s="103"/>
      <c r="D559" s="103"/>
      <c r="E559" s="103"/>
      <c r="F559" s="103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ht="12.0" customHeight="1">
      <c r="A560" s="103"/>
      <c r="B560" s="78"/>
      <c r="C560" s="103"/>
      <c r="D560" s="103"/>
      <c r="E560" s="103"/>
      <c r="F560" s="103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ht="12.0" customHeight="1">
      <c r="A561" s="103"/>
      <c r="B561" s="78"/>
      <c r="C561" s="103"/>
      <c r="D561" s="103"/>
      <c r="E561" s="103"/>
      <c r="F561" s="103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ht="12.0" customHeight="1">
      <c r="A562" s="103"/>
      <c r="B562" s="78"/>
      <c r="C562" s="103"/>
      <c r="D562" s="103"/>
      <c r="E562" s="103"/>
      <c r="F562" s="103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ht="12.0" customHeight="1">
      <c r="A563" s="103"/>
      <c r="B563" s="78"/>
      <c r="C563" s="103"/>
      <c r="D563" s="103"/>
      <c r="E563" s="103"/>
      <c r="F563" s="103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ht="12.0" customHeight="1">
      <c r="A564" s="103"/>
      <c r="B564" s="78"/>
      <c r="C564" s="103"/>
      <c r="D564" s="103"/>
      <c r="E564" s="103"/>
      <c r="F564" s="103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ht="12.0" customHeight="1">
      <c r="A565" s="103"/>
      <c r="B565" s="78"/>
      <c r="C565" s="103"/>
      <c r="D565" s="103"/>
      <c r="E565" s="103"/>
      <c r="F565" s="103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ht="12.0" customHeight="1">
      <c r="A566" s="103"/>
      <c r="B566" s="78"/>
      <c r="C566" s="103"/>
      <c r="D566" s="103"/>
      <c r="E566" s="103"/>
      <c r="F566" s="103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ht="12.0" customHeight="1">
      <c r="A567" s="103"/>
      <c r="B567" s="78"/>
      <c r="C567" s="103"/>
      <c r="D567" s="103"/>
      <c r="E567" s="103"/>
      <c r="F567" s="103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ht="12.0" customHeight="1">
      <c r="A568" s="103"/>
      <c r="B568" s="78"/>
      <c r="C568" s="103"/>
      <c r="D568" s="103"/>
      <c r="E568" s="103"/>
      <c r="F568" s="103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ht="12.0" customHeight="1">
      <c r="A569" s="103"/>
      <c r="B569" s="78"/>
      <c r="C569" s="103"/>
      <c r="D569" s="103"/>
      <c r="E569" s="103"/>
      <c r="F569" s="103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ht="12.0" customHeight="1">
      <c r="A570" s="103"/>
      <c r="B570" s="78"/>
      <c r="C570" s="103"/>
      <c r="D570" s="103"/>
      <c r="E570" s="103"/>
      <c r="F570" s="103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ht="12.0" customHeight="1">
      <c r="A571" s="103"/>
      <c r="B571" s="78"/>
      <c r="C571" s="103"/>
      <c r="D571" s="103"/>
      <c r="E571" s="103"/>
      <c r="F571" s="103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ht="12.0" customHeight="1">
      <c r="A572" s="103"/>
      <c r="B572" s="78"/>
      <c r="C572" s="103"/>
      <c r="D572" s="103"/>
      <c r="E572" s="103"/>
      <c r="F572" s="103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ht="12.0" customHeight="1">
      <c r="A573" s="103"/>
      <c r="B573" s="78"/>
      <c r="C573" s="103"/>
      <c r="D573" s="103"/>
      <c r="E573" s="103"/>
      <c r="F573" s="103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ht="12.0" customHeight="1">
      <c r="A574" s="103"/>
      <c r="B574" s="78"/>
      <c r="C574" s="103"/>
      <c r="D574" s="103"/>
      <c r="E574" s="103"/>
      <c r="F574" s="103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ht="12.0" customHeight="1">
      <c r="A575" s="103"/>
      <c r="B575" s="78"/>
      <c r="C575" s="103"/>
      <c r="D575" s="103"/>
      <c r="E575" s="103"/>
      <c r="F575" s="103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ht="12.0" customHeight="1">
      <c r="A576" s="103"/>
      <c r="B576" s="78"/>
      <c r="C576" s="103"/>
      <c r="D576" s="103"/>
      <c r="E576" s="103"/>
      <c r="F576" s="103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ht="12.0" customHeight="1">
      <c r="A577" s="103"/>
      <c r="B577" s="78"/>
      <c r="C577" s="103"/>
      <c r="D577" s="103"/>
      <c r="E577" s="103"/>
      <c r="F577" s="103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ht="12.0" customHeight="1">
      <c r="A578" s="103"/>
      <c r="B578" s="78"/>
      <c r="C578" s="103"/>
      <c r="D578" s="103"/>
      <c r="E578" s="103"/>
      <c r="F578" s="103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ht="12.0" customHeight="1">
      <c r="A579" s="103"/>
      <c r="B579" s="78"/>
      <c r="C579" s="103"/>
      <c r="D579" s="103"/>
      <c r="E579" s="103"/>
      <c r="F579" s="103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ht="12.0" customHeight="1">
      <c r="A580" s="103"/>
      <c r="B580" s="78"/>
      <c r="C580" s="103"/>
      <c r="D580" s="103"/>
      <c r="E580" s="103"/>
      <c r="F580" s="103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ht="12.0" customHeight="1">
      <c r="A581" s="103"/>
      <c r="B581" s="78"/>
      <c r="C581" s="103"/>
      <c r="D581" s="103"/>
      <c r="E581" s="103"/>
      <c r="F581" s="103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ht="12.0" customHeight="1">
      <c r="A582" s="103"/>
      <c r="B582" s="78"/>
      <c r="C582" s="103"/>
      <c r="D582" s="103"/>
      <c r="E582" s="103"/>
      <c r="F582" s="103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ht="12.0" customHeight="1">
      <c r="A583" s="103"/>
      <c r="B583" s="78"/>
      <c r="C583" s="103"/>
      <c r="D583" s="103"/>
      <c r="E583" s="103"/>
      <c r="F583" s="103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ht="12.0" customHeight="1">
      <c r="A584" s="103"/>
      <c r="B584" s="78"/>
      <c r="C584" s="103"/>
      <c r="D584" s="103"/>
      <c r="E584" s="103"/>
      <c r="F584" s="103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ht="12.0" customHeight="1">
      <c r="A585" s="103"/>
      <c r="B585" s="78"/>
      <c r="C585" s="103"/>
      <c r="D585" s="103"/>
      <c r="E585" s="103"/>
      <c r="F585" s="103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ht="12.0" customHeight="1">
      <c r="A586" s="103"/>
      <c r="B586" s="78"/>
      <c r="C586" s="103"/>
      <c r="D586" s="103"/>
      <c r="E586" s="103"/>
      <c r="F586" s="103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ht="12.0" customHeight="1">
      <c r="A587" s="103"/>
      <c r="B587" s="78"/>
      <c r="C587" s="103"/>
      <c r="D587" s="103"/>
      <c r="E587" s="103"/>
      <c r="F587" s="103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ht="12.0" customHeight="1">
      <c r="A588" s="103"/>
      <c r="B588" s="78"/>
      <c r="C588" s="103"/>
      <c r="D588" s="103"/>
      <c r="E588" s="103"/>
      <c r="F588" s="103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ht="12.0" customHeight="1">
      <c r="A589" s="103"/>
      <c r="B589" s="78"/>
      <c r="C589" s="103"/>
      <c r="D589" s="103"/>
      <c r="E589" s="103"/>
      <c r="F589" s="103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ht="12.0" customHeight="1">
      <c r="A590" s="103"/>
      <c r="B590" s="78"/>
      <c r="C590" s="103"/>
      <c r="D590" s="103"/>
      <c r="E590" s="103"/>
      <c r="F590" s="103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ht="12.0" customHeight="1">
      <c r="A591" s="103"/>
      <c r="B591" s="78"/>
      <c r="C591" s="103"/>
      <c r="D591" s="103"/>
      <c r="E591" s="103"/>
      <c r="F591" s="103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ht="12.0" customHeight="1">
      <c r="A592" s="103"/>
      <c r="B592" s="78"/>
      <c r="C592" s="103"/>
      <c r="D592" s="103"/>
      <c r="E592" s="103"/>
      <c r="F592" s="103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ht="12.0" customHeight="1">
      <c r="A593" s="103"/>
      <c r="B593" s="78"/>
      <c r="C593" s="103"/>
      <c r="D593" s="103"/>
      <c r="E593" s="103"/>
      <c r="F593" s="103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ht="12.0" customHeight="1">
      <c r="A594" s="103"/>
      <c r="B594" s="78"/>
      <c r="C594" s="103"/>
      <c r="D594" s="103"/>
      <c r="E594" s="103"/>
      <c r="F594" s="103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ht="12.0" customHeight="1">
      <c r="A595" s="103"/>
      <c r="B595" s="78"/>
      <c r="C595" s="103"/>
      <c r="D595" s="103"/>
      <c r="E595" s="103"/>
      <c r="F595" s="103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ht="12.0" customHeight="1">
      <c r="A596" s="103"/>
      <c r="B596" s="78"/>
      <c r="C596" s="103"/>
      <c r="D596" s="103"/>
      <c r="E596" s="103"/>
      <c r="F596" s="103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ht="12.0" customHeight="1">
      <c r="A597" s="103"/>
      <c r="B597" s="78"/>
      <c r="C597" s="103"/>
      <c r="D597" s="103"/>
      <c r="E597" s="103"/>
      <c r="F597" s="103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ht="12.0" customHeight="1">
      <c r="A598" s="103"/>
      <c r="B598" s="78"/>
      <c r="C598" s="103"/>
      <c r="D598" s="103"/>
      <c r="E598" s="103"/>
      <c r="F598" s="103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ht="12.0" customHeight="1">
      <c r="A599" s="103"/>
      <c r="B599" s="78"/>
      <c r="C599" s="103"/>
      <c r="D599" s="103"/>
      <c r="E599" s="103"/>
      <c r="F599" s="103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ht="12.0" customHeight="1">
      <c r="A600" s="103"/>
      <c r="B600" s="78"/>
      <c r="C600" s="103"/>
      <c r="D600" s="103"/>
      <c r="E600" s="103"/>
      <c r="F600" s="103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ht="12.0" customHeight="1">
      <c r="A601" s="103"/>
      <c r="B601" s="78"/>
      <c r="C601" s="103"/>
      <c r="D601" s="103"/>
      <c r="E601" s="103"/>
      <c r="F601" s="103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ht="12.0" customHeight="1">
      <c r="A602" s="103"/>
      <c r="B602" s="78"/>
      <c r="C602" s="103"/>
      <c r="D602" s="103"/>
      <c r="E602" s="103"/>
      <c r="F602" s="103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ht="12.0" customHeight="1">
      <c r="A603" s="103"/>
      <c r="B603" s="78"/>
      <c r="C603" s="103"/>
      <c r="D603" s="103"/>
      <c r="E603" s="103"/>
      <c r="F603" s="103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ht="12.0" customHeight="1">
      <c r="A604" s="103"/>
      <c r="B604" s="78"/>
      <c r="C604" s="103"/>
      <c r="D604" s="103"/>
      <c r="E604" s="103"/>
      <c r="F604" s="103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ht="12.0" customHeight="1">
      <c r="A605" s="103"/>
      <c r="B605" s="78"/>
      <c r="C605" s="103"/>
      <c r="D605" s="103"/>
      <c r="E605" s="103"/>
      <c r="F605" s="103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ht="12.0" customHeight="1">
      <c r="A606" s="103"/>
      <c r="B606" s="78"/>
      <c r="C606" s="103"/>
      <c r="D606" s="103"/>
      <c r="E606" s="103"/>
      <c r="F606" s="103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ht="12.0" customHeight="1">
      <c r="A607" s="103"/>
      <c r="B607" s="78"/>
      <c r="C607" s="103"/>
      <c r="D607" s="103"/>
      <c r="E607" s="103"/>
      <c r="F607" s="103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ht="12.0" customHeight="1">
      <c r="A608" s="103"/>
      <c r="B608" s="78"/>
      <c r="C608" s="103"/>
      <c r="D608" s="103"/>
      <c r="E608" s="103"/>
      <c r="F608" s="103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ht="12.0" customHeight="1">
      <c r="A609" s="103"/>
      <c r="B609" s="78"/>
      <c r="C609" s="103"/>
      <c r="D609" s="103"/>
      <c r="E609" s="103"/>
      <c r="F609" s="103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ht="12.0" customHeight="1">
      <c r="A610" s="103"/>
      <c r="B610" s="78"/>
      <c r="C610" s="103"/>
      <c r="D610" s="103"/>
      <c r="E610" s="103"/>
      <c r="F610" s="103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ht="12.0" customHeight="1">
      <c r="A611" s="103"/>
      <c r="B611" s="78"/>
      <c r="C611" s="103"/>
      <c r="D611" s="103"/>
      <c r="E611" s="103"/>
      <c r="F611" s="103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ht="12.0" customHeight="1">
      <c r="A612" s="103"/>
      <c r="B612" s="78"/>
      <c r="C612" s="103"/>
      <c r="D612" s="103"/>
      <c r="E612" s="103"/>
      <c r="F612" s="103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ht="12.0" customHeight="1">
      <c r="A613" s="103"/>
      <c r="B613" s="78"/>
      <c r="C613" s="103"/>
      <c r="D613" s="103"/>
      <c r="E613" s="103"/>
      <c r="F613" s="103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ht="12.0" customHeight="1">
      <c r="A614" s="103"/>
      <c r="B614" s="78"/>
      <c r="C614" s="103"/>
      <c r="D614" s="103"/>
      <c r="E614" s="103"/>
      <c r="F614" s="103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ht="12.0" customHeight="1">
      <c r="A615" s="103"/>
      <c r="B615" s="78"/>
      <c r="C615" s="103"/>
      <c r="D615" s="103"/>
      <c r="E615" s="103"/>
      <c r="F615" s="103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ht="12.0" customHeight="1">
      <c r="A616" s="103"/>
      <c r="B616" s="78"/>
      <c r="C616" s="103"/>
      <c r="D616" s="103"/>
      <c r="E616" s="103"/>
      <c r="F616" s="103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ht="12.0" customHeight="1">
      <c r="A617" s="103"/>
      <c r="B617" s="78"/>
      <c r="C617" s="103"/>
      <c r="D617" s="103"/>
      <c r="E617" s="103"/>
      <c r="F617" s="103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ht="12.0" customHeight="1">
      <c r="A618" s="103"/>
      <c r="B618" s="78"/>
      <c r="C618" s="103"/>
      <c r="D618" s="103"/>
      <c r="E618" s="103"/>
      <c r="F618" s="103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ht="12.0" customHeight="1">
      <c r="A619" s="103"/>
      <c r="B619" s="78"/>
      <c r="C619" s="103"/>
      <c r="D619" s="103"/>
      <c r="E619" s="103"/>
      <c r="F619" s="103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ht="12.0" customHeight="1">
      <c r="A620" s="103"/>
      <c r="B620" s="78"/>
      <c r="C620" s="103"/>
      <c r="D620" s="103"/>
      <c r="E620" s="103"/>
      <c r="F620" s="103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ht="12.0" customHeight="1">
      <c r="A621" s="103"/>
      <c r="B621" s="78"/>
      <c r="C621" s="103"/>
      <c r="D621" s="103"/>
      <c r="E621" s="103"/>
      <c r="F621" s="103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ht="12.0" customHeight="1">
      <c r="A622" s="103"/>
      <c r="B622" s="78"/>
      <c r="C622" s="103"/>
      <c r="D622" s="103"/>
      <c r="E622" s="103"/>
      <c r="F622" s="103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ht="12.0" customHeight="1">
      <c r="A623" s="103"/>
      <c r="B623" s="78"/>
      <c r="C623" s="103"/>
      <c r="D623" s="103"/>
      <c r="E623" s="103"/>
      <c r="F623" s="103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ht="12.0" customHeight="1">
      <c r="A624" s="103"/>
      <c r="B624" s="78"/>
      <c r="C624" s="103"/>
      <c r="D624" s="103"/>
      <c r="E624" s="103"/>
      <c r="F624" s="103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ht="12.0" customHeight="1">
      <c r="A625" s="103"/>
      <c r="B625" s="78"/>
      <c r="C625" s="103"/>
      <c r="D625" s="103"/>
      <c r="E625" s="103"/>
      <c r="F625" s="103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ht="12.0" customHeight="1">
      <c r="A626" s="103"/>
      <c r="B626" s="78"/>
      <c r="C626" s="103"/>
      <c r="D626" s="103"/>
      <c r="E626" s="103"/>
      <c r="F626" s="103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ht="12.0" customHeight="1">
      <c r="A627" s="103"/>
      <c r="B627" s="78"/>
      <c r="C627" s="103"/>
      <c r="D627" s="103"/>
      <c r="E627" s="103"/>
      <c r="F627" s="103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ht="12.0" customHeight="1">
      <c r="A628" s="103"/>
      <c r="B628" s="78"/>
      <c r="C628" s="103"/>
      <c r="D628" s="103"/>
      <c r="E628" s="103"/>
      <c r="F628" s="103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ht="12.0" customHeight="1">
      <c r="A629" s="103"/>
      <c r="B629" s="78"/>
      <c r="C629" s="103"/>
      <c r="D629" s="103"/>
      <c r="E629" s="103"/>
      <c r="F629" s="103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ht="12.0" customHeight="1">
      <c r="A630" s="103"/>
      <c r="B630" s="78"/>
      <c r="C630" s="103"/>
      <c r="D630" s="103"/>
      <c r="E630" s="103"/>
      <c r="F630" s="103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ht="12.0" customHeight="1">
      <c r="A631" s="103"/>
      <c r="B631" s="78"/>
      <c r="C631" s="103"/>
      <c r="D631" s="103"/>
      <c r="E631" s="103"/>
      <c r="F631" s="103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ht="12.0" customHeight="1">
      <c r="A632" s="103"/>
      <c r="B632" s="78"/>
      <c r="C632" s="103"/>
      <c r="D632" s="103"/>
      <c r="E632" s="103"/>
      <c r="F632" s="103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ht="12.0" customHeight="1">
      <c r="A633" s="103"/>
      <c r="B633" s="78"/>
      <c r="C633" s="103"/>
      <c r="D633" s="103"/>
      <c r="E633" s="103"/>
      <c r="F633" s="103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ht="12.0" customHeight="1">
      <c r="A634" s="103"/>
      <c r="B634" s="78"/>
      <c r="C634" s="103"/>
      <c r="D634" s="103"/>
      <c r="E634" s="103"/>
      <c r="F634" s="103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ht="12.0" customHeight="1">
      <c r="A635" s="103"/>
      <c r="B635" s="78"/>
      <c r="C635" s="103"/>
      <c r="D635" s="103"/>
      <c r="E635" s="103"/>
      <c r="F635" s="103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ht="12.0" customHeight="1">
      <c r="A636" s="103"/>
      <c r="B636" s="78"/>
      <c r="C636" s="103"/>
      <c r="D636" s="103"/>
      <c r="E636" s="103"/>
      <c r="F636" s="103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ht="12.0" customHeight="1">
      <c r="A637" s="103"/>
      <c r="B637" s="78"/>
      <c r="C637" s="103"/>
      <c r="D637" s="103"/>
      <c r="E637" s="103"/>
      <c r="F637" s="103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ht="12.0" customHeight="1">
      <c r="A638" s="103"/>
      <c r="B638" s="78"/>
      <c r="C638" s="103"/>
      <c r="D638" s="103"/>
      <c r="E638" s="103"/>
      <c r="F638" s="103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ht="12.0" customHeight="1">
      <c r="A639" s="103"/>
      <c r="B639" s="78"/>
      <c r="C639" s="103"/>
      <c r="D639" s="103"/>
      <c r="E639" s="103"/>
      <c r="F639" s="103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ht="12.0" customHeight="1">
      <c r="A640" s="103"/>
      <c r="B640" s="78"/>
      <c r="C640" s="103"/>
      <c r="D640" s="103"/>
      <c r="E640" s="103"/>
      <c r="F640" s="103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ht="12.0" customHeight="1">
      <c r="A641" s="103"/>
      <c r="B641" s="78"/>
      <c r="C641" s="103"/>
      <c r="D641" s="103"/>
      <c r="E641" s="103"/>
      <c r="F641" s="103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ht="12.0" customHeight="1">
      <c r="A642" s="103"/>
      <c r="B642" s="78"/>
      <c r="C642" s="103"/>
      <c r="D642" s="103"/>
      <c r="E642" s="103"/>
      <c r="F642" s="103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ht="12.0" customHeight="1">
      <c r="A643" s="103"/>
      <c r="B643" s="78"/>
      <c r="C643" s="103"/>
      <c r="D643" s="103"/>
      <c r="E643" s="103"/>
      <c r="F643" s="103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ht="12.0" customHeight="1">
      <c r="A644" s="103"/>
      <c r="B644" s="78"/>
      <c r="C644" s="103"/>
      <c r="D644" s="103"/>
      <c r="E644" s="103"/>
      <c r="F644" s="103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ht="12.0" customHeight="1">
      <c r="A645" s="103"/>
      <c r="B645" s="78"/>
      <c r="C645" s="103"/>
      <c r="D645" s="103"/>
      <c r="E645" s="103"/>
      <c r="F645" s="103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ht="12.0" customHeight="1">
      <c r="A646" s="103"/>
      <c r="B646" s="78"/>
      <c r="C646" s="103"/>
      <c r="D646" s="103"/>
      <c r="E646" s="103"/>
      <c r="F646" s="103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ht="12.0" customHeight="1">
      <c r="A647" s="103"/>
      <c r="B647" s="78"/>
      <c r="C647" s="103"/>
      <c r="D647" s="103"/>
      <c r="E647" s="103"/>
      <c r="F647" s="103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ht="12.0" customHeight="1">
      <c r="A648" s="103"/>
      <c r="B648" s="78"/>
      <c r="C648" s="103"/>
      <c r="D648" s="103"/>
      <c r="E648" s="103"/>
      <c r="F648" s="103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ht="12.0" customHeight="1">
      <c r="A649" s="103"/>
      <c r="B649" s="78"/>
      <c r="C649" s="103"/>
      <c r="D649" s="103"/>
      <c r="E649" s="103"/>
      <c r="F649" s="103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ht="12.0" customHeight="1">
      <c r="A650" s="103"/>
      <c r="B650" s="78"/>
      <c r="C650" s="103"/>
      <c r="D650" s="103"/>
      <c r="E650" s="103"/>
      <c r="F650" s="103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ht="12.0" customHeight="1">
      <c r="A651" s="103"/>
      <c r="B651" s="78"/>
      <c r="C651" s="103"/>
      <c r="D651" s="103"/>
      <c r="E651" s="103"/>
      <c r="F651" s="103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ht="12.0" customHeight="1">
      <c r="A652" s="103"/>
      <c r="B652" s="78"/>
      <c r="C652" s="103"/>
      <c r="D652" s="103"/>
      <c r="E652" s="103"/>
      <c r="F652" s="103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ht="12.0" customHeight="1">
      <c r="A653" s="103"/>
      <c r="B653" s="78"/>
      <c r="C653" s="103"/>
      <c r="D653" s="103"/>
      <c r="E653" s="103"/>
      <c r="F653" s="103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ht="12.0" customHeight="1">
      <c r="A654" s="103"/>
      <c r="B654" s="78"/>
      <c r="C654" s="103"/>
      <c r="D654" s="103"/>
      <c r="E654" s="103"/>
      <c r="F654" s="103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ht="12.0" customHeight="1">
      <c r="A655" s="103"/>
      <c r="B655" s="78"/>
      <c r="C655" s="103"/>
      <c r="D655" s="103"/>
      <c r="E655" s="103"/>
      <c r="F655" s="103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ht="12.0" customHeight="1">
      <c r="A656" s="103"/>
      <c r="B656" s="78"/>
      <c r="C656" s="103"/>
      <c r="D656" s="103"/>
      <c r="E656" s="103"/>
      <c r="F656" s="103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ht="12.0" customHeight="1">
      <c r="A657" s="103"/>
      <c r="B657" s="78"/>
      <c r="C657" s="103"/>
      <c r="D657" s="103"/>
      <c r="E657" s="103"/>
      <c r="F657" s="103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ht="12.0" customHeight="1">
      <c r="A658" s="103"/>
      <c r="B658" s="78"/>
      <c r="C658" s="103"/>
      <c r="D658" s="103"/>
      <c r="E658" s="103"/>
      <c r="F658" s="103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ht="12.0" customHeight="1">
      <c r="A659" s="103"/>
      <c r="B659" s="78"/>
      <c r="C659" s="103"/>
      <c r="D659" s="103"/>
      <c r="E659" s="103"/>
      <c r="F659" s="103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ht="12.0" customHeight="1">
      <c r="A660" s="103"/>
      <c r="B660" s="78"/>
      <c r="C660" s="103"/>
      <c r="D660" s="103"/>
      <c r="E660" s="103"/>
      <c r="F660" s="103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ht="12.0" customHeight="1">
      <c r="A661" s="103"/>
      <c r="B661" s="78"/>
      <c r="C661" s="103"/>
      <c r="D661" s="103"/>
      <c r="E661" s="103"/>
      <c r="F661" s="103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ht="12.0" customHeight="1">
      <c r="A662" s="103"/>
      <c r="B662" s="78"/>
      <c r="C662" s="103"/>
      <c r="D662" s="103"/>
      <c r="E662" s="103"/>
      <c r="F662" s="103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ht="12.0" customHeight="1">
      <c r="A663" s="103"/>
      <c r="B663" s="78"/>
      <c r="C663" s="103"/>
      <c r="D663" s="103"/>
      <c r="E663" s="103"/>
      <c r="F663" s="103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ht="12.0" customHeight="1">
      <c r="A664" s="103"/>
      <c r="B664" s="78"/>
      <c r="C664" s="103"/>
      <c r="D664" s="103"/>
      <c r="E664" s="103"/>
      <c r="F664" s="103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ht="12.0" customHeight="1">
      <c r="A665" s="103"/>
      <c r="B665" s="78"/>
      <c r="C665" s="103"/>
      <c r="D665" s="103"/>
      <c r="E665" s="103"/>
      <c r="F665" s="103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ht="12.0" customHeight="1">
      <c r="A666" s="103"/>
      <c r="B666" s="78"/>
      <c r="C666" s="103"/>
      <c r="D666" s="103"/>
      <c r="E666" s="103"/>
      <c r="F666" s="103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ht="12.0" customHeight="1">
      <c r="A667" s="103"/>
      <c r="B667" s="78"/>
      <c r="C667" s="103"/>
      <c r="D667" s="103"/>
      <c r="E667" s="103"/>
      <c r="F667" s="103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ht="12.0" customHeight="1">
      <c r="A668" s="103"/>
      <c r="B668" s="78"/>
      <c r="C668" s="103"/>
      <c r="D668" s="103"/>
      <c r="E668" s="103"/>
      <c r="F668" s="103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ht="12.0" customHeight="1">
      <c r="A669" s="103"/>
      <c r="B669" s="78"/>
      <c r="C669" s="103"/>
      <c r="D669" s="103"/>
      <c r="E669" s="103"/>
      <c r="F669" s="103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ht="12.0" customHeight="1">
      <c r="A670" s="103"/>
      <c r="B670" s="78"/>
      <c r="C670" s="103"/>
      <c r="D670" s="103"/>
      <c r="E670" s="103"/>
      <c r="F670" s="103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ht="12.0" customHeight="1">
      <c r="A671" s="103"/>
      <c r="B671" s="78"/>
      <c r="C671" s="103"/>
      <c r="D671" s="103"/>
      <c r="E671" s="103"/>
      <c r="F671" s="103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ht="12.0" customHeight="1">
      <c r="A672" s="103"/>
      <c r="B672" s="78"/>
      <c r="C672" s="103"/>
      <c r="D672" s="103"/>
      <c r="E672" s="103"/>
      <c r="F672" s="103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ht="12.0" customHeight="1">
      <c r="A673" s="103"/>
      <c r="B673" s="78"/>
      <c r="C673" s="103"/>
      <c r="D673" s="103"/>
      <c r="E673" s="103"/>
      <c r="F673" s="103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ht="12.0" customHeight="1">
      <c r="A674" s="103"/>
      <c r="B674" s="78"/>
      <c r="C674" s="103"/>
      <c r="D674" s="103"/>
      <c r="E674" s="103"/>
      <c r="F674" s="103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ht="12.0" customHeight="1">
      <c r="A675" s="103"/>
      <c r="B675" s="78"/>
      <c r="C675" s="103"/>
      <c r="D675" s="103"/>
      <c r="E675" s="103"/>
      <c r="F675" s="103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ht="12.0" customHeight="1">
      <c r="A676" s="103"/>
      <c r="B676" s="78"/>
      <c r="C676" s="103"/>
      <c r="D676" s="103"/>
      <c r="E676" s="103"/>
      <c r="F676" s="103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ht="12.0" customHeight="1">
      <c r="A677" s="103"/>
      <c r="B677" s="78"/>
      <c r="C677" s="103"/>
      <c r="D677" s="103"/>
      <c r="E677" s="103"/>
      <c r="F677" s="103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ht="12.0" customHeight="1">
      <c r="A678" s="103"/>
      <c r="B678" s="78"/>
      <c r="C678" s="103"/>
      <c r="D678" s="103"/>
      <c r="E678" s="103"/>
      <c r="F678" s="103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ht="12.0" customHeight="1">
      <c r="A679" s="103"/>
      <c r="B679" s="78"/>
      <c r="C679" s="103"/>
      <c r="D679" s="103"/>
      <c r="E679" s="103"/>
      <c r="F679" s="103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ht="12.0" customHeight="1">
      <c r="A680" s="103"/>
      <c r="B680" s="78"/>
      <c r="C680" s="103"/>
      <c r="D680" s="103"/>
      <c r="E680" s="103"/>
      <c r="F680" s="103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ht="12.0" customHeight="1">
      <c r="A681" s="103"/>
      <c r="B681" s="78"/>
      <c r="C681" s="103"/>
      <c r="D681" s="103"/>
      <c r="E681" s="103"/>
      <c r="F681" s="103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ht="12.0" customHeight="1">
      <c r="A682" s="103"/>
      <c r="B682" s="78"/>
      <c r="C682" s="103"/>
      <c r="D682" s="103"/>
      <c r="E682" s="103"/>
      <c r="F682" s="103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ht="12.0" customHeight="1">
      <c r="A683" s="103"/>
      <c r="B683" s="78"/>
      <c r="C683" s="103"/>
      <c r="D683" s="103"/>
      <c r="E683" s="103"/>
      <c r="F683" s="103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ht="12.0" customHeight="1">
      <c r="A684" s="103"/>
      <c r="B684" s="78"/>
      <c r="C684" s="103"/>
      <c r="D684" s="103"/>
      <c r="E684" s="103"/>
      <c r="F684" s="103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ht="12.0" customHeight="1">
      <c r="A685" s="103"/>
      <c r="B685" s="78"/>
      <c r="C685" s="103"/>
      <c r="D685" s="103"/>
      <c r="E685" s="103"/>
      <c r="F685" s="103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ht="12.0" customHeight="1">
      <c r="A686" s="103"/>
      <c r="B686" s="78"/>
      <c r="C686" s="103"/>
      <c r="D686" s="103"/>
      <c r="E686" s="103"/>
      <c r="F686" s="103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ht="12.0" customHeight="1">
      <c r="A687" s="103"/>
      <c r="B687" s="78"/>
      <c r="C687" s="103"/>
      <c r="D687" s="103"/>
      <c r="E687" s="103"/>
      <c r="F687" s="103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ht="12.0" customHeight="1">
      <c r="A688" s="103"/>
      <c r="B688" s="78"/>
      <c r="C688" s="103"/>
      <c r="D688" s="103"/>
      <c r="E688" s="103"/>
      <c r="F688" s="103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ht="12.0" customHeight="1">
      <c r="A689" s="103"/>
      <c r="B689" s="78"/>
      <c r="C689" s="103"/>
      <c r="D689" s="103"/>
      <c r="E689" s="103"/>
      <c r="F689" s="103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ht="12.0" customHeight="1">
      <c r="A690" s="103"/>
      <c r="B690" s="78"/>
      <c r="C690" s="103"/>
      <c r="D690" s="103"/>
      <c r="E690" s="103"/>
      <c r="F690" s="103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ht="12.0" customHeight="1">
      <c r="A691" s="103"/>
      <c r="B691" s="78"/>
      <c r="C691" s="103"/>
      <c r="D691" s="103"/>
      <c r="E691" s="103"/>
      <c r="F691" s="103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ht="12.0" customHeight="1">
      <c r="A692" s="103"/>
      <c r="B692" s="78"/>
      <c r="C692" s="103"/>
      <c r="D692" s="103"/>
      <c r="E692" s="103"/>
      <c r="F692" s="103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ht="12.0" customHeight="1">
      <c r="A693" s="103"/>
      <c r="B693" s="78"/>
      <c r="C693" s="103"/>
      <c r="D693" s="103"/>
      <c r="E693" s="103"/>
      <c r="F693" s="103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ht="12.0" customHeight="1">
      <c r="A694" s="103"/>
      <c r="B694" s="78"/>
      <c r="C694" s="103"/>
      <c r="D694" s="103"/>
      <c r="E694" s="103"/>
      <c r="F694" s="103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ht="12.0" customHeight="1">
      <c r="A695" s="103"/>
      <c r="B695" s="78"/>
      <c r="C695" s="103"/>
      <c r="D695" s="103"/>
      <c r="E695" s="103"/>
      <c r="F695" s="103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ht="12.0" customHeight="1">
      <c r="A696" s="103"/>
      <c r="B696" s="78"/>
      <c r="C696" s="103"/>
      <c r="D696" s="103"/>
      <c r="E696" s="103"/>
      <c r="F696" s="103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ht="12.0" customHeight="1">
      <c r="A697" s="103"/>
      <c r="B697" s="78"/>
      <c r="C697" s="103"/>
      <c r="D697" s="103"/>
      <c r="E697" s="103"/>
      <c r="F697" s="103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ht="12.0" customHeight="1">
      <c r="A698" s="103"/>
      <c r="B698" s="78"/>
      <c r="C698" s="103"/>
      <c r="D698" s="103"/>
      <c r="E698" s="103"/>
      <c r="F698" s="103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ht="12.0" customHeight="1">
      <c r="A699" s="103"/>
      <c r="B699" s="78"/>
      <c r="C699" s="103"/>
      <c r="D699" s="103"/>
      <c r="E699" s="103"/>
      <c r="F699" s="103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ht="12.0" customHeight="1">
      <c r="A700" s="103"/>
      <c r="B700" s="78"/>
      <c r="C700" s="103"/>
      <c r="D700" s="103"/>
      <c r="E700" s="103"/>
      <c r="F700" s="103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ht="12.0" customHeight="1">
      <c r="A701" s="103"/>
      <c r="B701" s="78"/>
      <c r="C701" s="103"/>
      <c r="D701" s="103"/>
      <c r="E701" s="103"/>
      <c r="F701" s="103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ht="12.0" customHeight="1">
      <c r="A702" s="103"/>
      <c r="B702" s="78"/>
      <c r="C702" s="103"/>
      <c r="D702" s="103"/>
      <c r="E702" s="103"/>
      <c r="F702" s="103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ht="12.0" customHeight="1">
      <c r="A703" s="103"/>
      <c r="B703" s="78"/>
      <c r="C703" s="103"/>
      <c r="D703" s="103"/>
      <c r="E703" s="103"/>
      <c r="F703" s="103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ht="12.0" customHeight="1">
      <c r="A704" s="103"/>
      <c r="B704" s="78"/>
      <c r="C704" s="103"/>
      <c r="D704" s="103"/>
      <c r="E704" s="103"/>
      <c r="F704" s="103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ht="12.0" customHeight="1">
      <c r="A705" s="103"/>
      <c r="B705" s="78"/>
      <c r="C705" s="103"/>
      <c r="D705" s="103"/>
      <c r="E705" s="103"/>
      <c r="F705" s="103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ht="12.0" customHeight="1">
      <c r="A706" s="103"/>
      <c r="B706" s="78"/>
      <c r="C706" s="103"/>
      <c r="D706" s="103"/>
      <c r="E706" s="103"/>
      <c r="F706" s="103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ht="12.0" customHeight="1">
      <c r="A707" s="103"/>
      <c r="B707" s="78"/>
      <c r="C707" s="103"/>
      <c r="D707" s="103"/>
      <c r="E707" s="103"/>
      <c r="F707" s="103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ht="12.0" customHeight="1">
      <c r="A708" s="103"/>
      <c r="B708" s="78"/>
      <c r="C708" s="103"/>
      <c r="D708" s="103"/>
      <c r="E708" s="103"/>
      <c r="F708" s="103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ht="12.0" customHeight="1">
      <c r="A709" s="103"/>
      <c r="B709" s="78"/>
      <c r="C709" s="103"/>
      <c r="D709" s="103"/>
      <c r="E709" s="103"/>
      <c r="F709" s="103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ht="12.0" customHeight="1">
      <c r="A710" s="103"/>
      <c r="B710" s="78"/>
      <c r="C710" s="103"/>
      <c r="D710" s="103"/>
      <c r="E710" s="103"/>
      <c r="F710" s="103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ht="12.0" customHeight="1">
      <c r="A711" s="103"/>
      <c r="B711" s="78"/>
      <c r="C711" s="103"/>
      <c r="D711" s="103"/>
      <c r="E711" s="103"/>
      <c r="F711" s="103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ht="12.0" customHeight="1">
      <c r="A712" s="103"/>
      <c r="B712" s="78"/>
      <c r="C712" s="103"/>
      <c r="D712" s="103"/>
      <c r="E712" s="103"/>
      <c r="F712" s="103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ht="12.0" customHeight="1">
      <c r="A713" s="103"/>
      <c r="B713" s="78"/>
      <c r="C713" s="103"/>
      <c r="D713" s="103"/>
      <c r="E713" s="103"/>
      <c r="F713" s="103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ht="12.0" customHeight="1">
      <c r="A714" s="103"/>
      <c r="B714" s="78"/>
      <c r="C714" s="103"/>
      <c r="D714" s="103"/>
      <c r="E714" s="103"/>
      <c r="F714" s="103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ht="12.0" customHeight="1">
      <c r="A715" s="103"/>
      <c r="B715" s="78"/>
      <c r="C715" s="103"/>
      <c r="D715" s="103"/>
      <c r="E715" s="103"/>
      <c r="F715" s="103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ht="12.0" customHeight="1">
      <c r="A716" s="103"/>
      <c r="B716" s="78"/>
      <c r="C716" s="103"/>
      <c r="D716" s="103"/>
      <c r="E716" s="103"/>
      <c r="F716" s="103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ht="12.0" customHeight="1">
      <c r="A717" s="103"/>
      <c r="B717" s="78"/>
      <c r="C717" s="103"/>
      <c r="D717" s="103"/>
      <c r="E717" s="103"/>
      <c r="F717" s="103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ht="12.0" customHeight="1">
      <c r="A718" s="103"/>
      <c r="B718" s="78"/>
      <c r="C718" s="103"/>
      <c r="D718" s="103"/>
      <c r="E718" s="103"/>
      <c r="F718" s="103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ht="12.0" customHeight="1">
      <c r="A719" s="103"/>
      <c r="B719" s="78"/>
      <c r="C719" s="103"/>
      <c r="D719" s="103"/>
      <c r="E719" s="103"/>
      <c r="F719" s="103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ht="12.0" customHeight="1">
      <c r="A720" s="103"/>
      <c r="B720" s="78"/>
      <c r="C720" s="103"/>
      <c r="D720" s="103"/>
      <c r="E720" s="103"/>
      <c r="F720" s="103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ht="12.0" customHeight="1">
      <c r="A721" s="103"/>
      <c r="B721" s="78"/>
      <c r="C721" s="103"/>
      <c r="D721" s="103"/>
      <c r="E721" s="103"/>
      <c r="F721" s="103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ht="12.0" customHeight="1">
      <c r="A722" s="103"/>
      <c r="B722" s="78"/>
      <c r="C722" s="103"/>
      <c r="D722" s="103"/>
      <c r="E722" s="103"/>
      <c r="F722" s="103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ht="12.0" customHeight="1">
      <c r="A723" s="103"/>
      <c r="B723" s="78"/>
      <c r="C723" s="103"/>
      <c r="D723" s="103"/>
      <c r="E723" s="103"/>
      <c r="F723" s="103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ht="12.0" customHeight="1">
      <c r="A724" s="103"/>
      <c r="B724" s="78"/>
      <c r="C724" s="103"/>
      <c r="D724" s="103"/>
      <c r="E724" s="103"/>
      <c r="F724" s="103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ht="12.0" customHeight="1">
      <c r="A725" s="103"/>
      <c r="B725" s="78"/>
      <c r="C725" s="103"/>
      <c r="D725" s="103"/>
      <c r="E725" s="103"/>
      <c r="F725" s="103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ht="12.0" customHeight="1">
      <c r="A726" s="103"/>
      <c r="B726" s="78"/>
      <c r="C726" s="103"/>
      <c r="D726" s="103"/>
      <c r="E726" s="103"/>
      <c r="F726" s="103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ht="12.0" customHeight="1">
      <c r="A727" s="103"/>
      <c r="B727" s="78"/>
      <c r="C727" s="103"/>
      <c r="D727" s="103"/>
      <c r="E727" s="103"/>
      <c r="F727" s="103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ht="12.0" customHeight="1">
      <c r="A728" s="103"/>
      <c r="B728" s="78"/>
      <c r="C728" s="103"/>
      <c r="D728" s="103"/>
      <c r="E728" s="103"/>
      <c r="F728" s="103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ht="12.0" customHeight="1">
      <c r="A729" s="103"/>
      <c r="B729" s="78"/>
      <c r="C729" s="103"/>
      <c r="D729" s="103"/>
      <c r="E729" s="103"/>
      <c r="F729" s="103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ht="12.0" customHeight="1">
      <c r="A730" s="103"/>
      <c r="B730" s="78"/>
      <c r="C730" s="103"/>
      <c r="D730" s="103"/>
      <c r="E730" s="103"/>
      <c r="F730" s="103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ht="12.0" customHeight="1">
      <c r="A731" s="103"/>
      <c r="B731" s="78"/>
      <c r="C731" s="103"/>
      <c r="D731" s="103"/>
      <c r="E731" s="103"/>
      <c r="F731" s="103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ht="12.0" customHeight="1">
      <c r="A732" s="103"/>
      <c r="B732" s="78"/>
      <c r="C732" s="103"/>
      <c r="D732" s="103"/>
      <c r="E732" s="103"/>
      <c r="F732" s="103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ht="12.0" customHeight="1">
      <c r="A733" s="103"/>
      <c r="B733" s="78"/>
      <c r="C733" s="103"/>
      <c r="D733" s="103"/>
      <c r="E733" s="103"/>
      <c r="F733" s="103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ht="12.0" customHeight="1">
      <c r="A734" s="103"/>
      <c r="B734" s="78"/>
      <c r="C734" s="103"/>
      <c r="D734" s="103"/>
      <c r="E734" s="103"/>
      <c r="F734" s="103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ht="12.0" customHeight="1">
      <c r="A735" s="103"/>
      <c r="B735" s="78"/>
      <c r="C735" s="103"/>
      <c r="D735" s="103"/>
      <c r="E735" s="103"/>
      <c r="F735" s="103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ht="12.0" customHeight="1">
      <c r="A736" s="103"/>
      <c r="B736" s="78"/>
      <c r="C736" s="103"/>
      <c r="D736" s="103"/>
      <c r="E736" s="103"/>
      <c r="F736" s="103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ht="12.0" customHeight="1">
      <c r="A737" s="103"/>
      <c r="B737" s="78"/>
      <c r="C737" s="103"/>
      <c r="D737" s="103"/>
      <c r="E737" s="103"/>
      <c r="F737" s="103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ht="12.0" customHeight="1">
      <c r="A738" s="103"/>
      <c r="B738" s="78"/>
      <c r="C738" s="103"/>
      <c r="D738" s="103"/>
      <c r="E738" s="103"/>
      <c r="F738" s="103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ht="12.0" customHeight="1">
      <c r="A739" s="103"/>
      <c r="B739" s="78"/>
      <c r="C739" s="103"/>
      <c r="D739" s="103"/>
      <c r="E739" s="103"/>
      <c r="F739" s="103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ht="12.0" customHeight="1">
      <c r="A740" s="103"/>
      <c r="B740" s="78"/>
      <c r="C740" s="103"/>
      <c r="D740" s="103"/>
      <c r="E740" s="103"/>
      <c r="F740" s="103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ht="12.0" customHeight="1">
      <c r="A741" s="103"/>
      <c r="B741" s="78"/>
      <c r="C741" s="103"/>
      <c r="D741" s="103"/>
      <c r="E741" s="103"/>
      <c r="F741" s="103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ht="12.0" customHeight="1">
      <c r="A742" s="103"/>
      <c r="B742" s="78"/>
      <c r="C742" s="103"/>
      <c r="D742" s="103"/>
      <c r="E742" s="103"/>
      <c r="F742" s="103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ht="12.0" customHeight="1">
      <c r="A743" s="103"/>
      <c r="B743" s="78"/>
      <c r="C743" s="103"/>
      <c r="D743" s="103"/>
      <c r="E743" s="103"/>
      <c r="F743" s="103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ht="12.0" customHeight="1">
      <c r="A744" s="103"/>
      <c r="B744" s="78"/>
      <c r="C744" s="103"/>
      <c r="D744" s="103"/>
      <c r="E744" s="103"/>
      <c r="F744" s="103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ht="12.0" customHeight="1">
      <c r="A745" s="103"/>
      <c r="B745" s="78"/>
      <c r="C745" s="103"/>
      <c r="D745" s="103"/>
      <c r="E745" s="103"/>
      <c r="F745" s="103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ht="12.0" customHeight="1">
      <c r="A746" s="103"/>
      <c r="B746" s="78"/>
      <c r="C746" s="103"/>
      <c r="D746" s="103"/>
      <c r="E746" s="103"/>
      <c r="F746" s="103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ht="12.0" customHeight="1">
      <c r="A747" s="103"/>
      <c r="B747" s="78"/>
      <c r="C747" s="103"/>
      <c r="D747" s="103"/>
      <c r="E747" s="103"/>
      <c r="F747" s="103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ht="12.0" customHeight="1">
      <c r="A748" s="103"/>
      <c r="B748" s="78"/>
      <c r="C748" s="103"/>
      <c r="D748" s="103"/>
      <c r="E748" s="103"/>
      <c r="F748" s="103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ht="12.0" customHeight="1">
      <c r="A749" s="103"/>
      <c r="B749" s="78"/>
      <c r="C749" s="103"/>
      <c r="D749" s="103"/>
      <c r="E749" s="103"/>
      <c r="F749" s="103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ht="12.0" customHeight="1">
      <c r="A750" s="103"/>
      <c r="B750" s="78"/>
      <c r="C750" s="103"/>
      <c r="D750" s="103"/>
      <c r="E750" s="103"/>
      <c r="F750" s="103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ht="12.0" customHeight="1">
      <c r="A751" s="103"/>
      <c r="B751" s="78"/>
      <c r="C751" s="103"/>
      <c r="D751" s="103"/>
      <c r="E751" s="103"/>
      <c r="F751" s="103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ht="12.0" customHeight="1">
      <c r="A752" s="103"/>
      <c r="B752" s="78"/>
      <c r="C752" s="103"/>
      <c r="D752" s="103"/>
      <c r="E752" s="103"/>
      <c r="F752" s="103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ht="12.0" customHeight="1">
      <c r="A753" s="103"/>
      <c r="B753" s="78"/>
      <c r="C753" s="103"/>
      <c r="D753" s="103"/>
      <c r="E753" s="103"/>
      <c r="F753" s="103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ht="12.0" customHeight="1">
      <c r="A754" s="103"/>
      <c r="B754" s="78"/>
      <c r="C754" s="103"/>
      <c r="D754" s="103"/>
      <c r="E754" s="103"/>
      <c r="F754" s="103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ht="12.0" customHeight="1">
      <c r="A755" s="103"/>
      <c r="B755" s="78"/>
      <c r="C755" s="103"/>
      <c r="D755" s="103"/>
      <c r="E755" s="103"/>
      <c r="F755" s="103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ht="12.0" customHeight="1">
      <c r="A756" s="103"/>
      <c r="B756" s="78"/>
      <c r="C756" s="103"/>
      <c r="D756" s="103"/>
      <c r="E756" s="103"/>
      <c r="F756" s="103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ht="12.0" customHeight="1">
      <c r="A757" s="103"/>
      <c r="B757" s="78"/>
      <c r="C757" s="103"/>
      <c r="D757" s="103"/>
      <c r="E757" s="103"/>
      <c r="F757" s="103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ht="12.0" customHeight="1">
      <c r="A758" s="103"/>
      <c r="B758" s="78"/>
      <c r="C758" s="103"/>
      <c r="D758" s="103"/>
      <c r="E758" s="103"/>
      <c r="F758" s="103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ht="12.0" customHeight="1">
      <c r="A759" s="103"/>
      <c r="B759" s="78"/>
      <c r="C759" s="103"/>
      <c r="D759" s="103"/>
      <c r="E759" s="103"/>
      <c r="F759" s="103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ht="12.0" customHeight="1">
      <c r="A760" s="103"/>
      <c r="B760" s="78"/>
      <c r="C760" s="103"/>
      <c r="D760" s="103"/>
      <c r="E760" s="103"/>
      <c r="F760" s="103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ht="12.0" customHeight="1">
      <c r="A761" s="103"/>
      <c r="B761" s="78"/>
      <c r="C761" s="103"/>
      <c r="D761" s="103"/>
      <c r="E761" s="103"/>
      <c r="F761" s="103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ht="12.0" customHeight="1">
      <c r="A762" s="103"/>
      <c r="B762" s="78"/>
      <c r="C762" s="103"/>
      <c r="D762" s="103"/>
      <c r="E762" s="103"/>
      <c r="F762" s="103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ht="12.0" customHeight="1">
      <c r="A763" s="103"/>
      <c r="B763" s="78"/>
      <c r="C763" s="103"/>
      <c r="D763" s="103"/>
      <c r="E763" s="103"/>
      <c r="F763" s="103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ht="12.0" customHeight="1">
      <c r="A764" s="103"/>
      <c r="B764" s="78"/>
      <c r="C764" s="103"/>
      <c r="D764" s="103"/>
      <c r="E764" s="103"/>
      <c r="F764" s="103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ht="12.0" customHeight="1">
      <c r="A765" s="103"/>
      <c r="B765" s="78"/>
      <c r="C765" s="103"/>
      <c r="D765" s="103"/>
      <c r="E765" s="103"/>
      <c r="F765" s="103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ht="12.0" customHeight="1">
      <c r="A766" s="103"/>
      <c r="B766" s="78"/>
      <c r="C766" s="103"/>
      <c r="D766" s="103"/>
      <c r="E766" s="103"/>
      <c r="F766" s="103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ht="12.0" customHeight="1">
      <c r="A767" s="103"/>
      <c r="B767" s="78"/>
      <c r="C767" s="103"/>
      <c r="D767" s="103"/>
      <c r="E767" s="103"/>
      <c r="F767" s="103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ht="12.0" customHeight="1">
      <c r="A768" s="103"/>
      <c r="B768" s="78"/>
      <c r="C768" s="103"/>
      <c r="D768" s="103"/>
      <c r="E768" s="103"/>
      <c r="F768" s="103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ht="12.0" customHeight="1">
      <c r="A769" s="103"/>
      <c r="B769" s="78"/>
      <c r="C769" s="103"/>
      <c r="D769" s="103"/>
      <c r="E769" s="103"/>
      <c r="F769" s="103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ht="12.0" customHeight="1">
      <c r="A770" s="103"/>
      <c r="B770" s="78"/>
      <c r="C770" s="103"/>
      <c r="D770" s="103"/>
      <c r="E770" s="103"/>
      <c r="F770" s="103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ht="12.0" customHeight="1">
      <c r="A771" s="103"/>
      <c r="B771" s="78"/>
      <c r="C771" s="103"/>
      <c r="D771" s="103"/>
      <c r="E771" s="103"/>
      <c r="F771" s="103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ht="12.0" customHeight="1">
      <c r="A772" s="103"/>
      <c r="B772" s="78"/>
      <c r="C772" s="103"/>
      <c r="D772" s="103"/>
      <c r="E772" s="103"/>
      <c r="F772" s="103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ht="12.0" customHeight="1">
      <c r="A773" s="103"/>
      <c r="B773" s="78"/>
      <c r="C773" s="103"/>
      <c r="D773" s="103"/>
      <c r="E773" s="103"/>
      <c r="F773" s="103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ht="12.0" customHeight="1">
      <c r="A774" s="103"/>
      <c r="B774" s="78"/>
      <c r="C774" s="103"/>
      <c r="D774" s="103"/>
      <c r="E774" s="103"/>
      <c r="F774" s="103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ht="12.0" customHeight="1">
      <c r="A775" s="103"/>
      <c r="B775" s="78"/>
      <c r="C775" s="103"/>
      <c r="D775" s="103"/>
      <c r="E775" s="103"/>
      <c r="F775" s="103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ht="12.0" customHeight="1">
      <c r="A776" s="103"/>
      <c r="B776" s="78"/>
      <c r="C776" s="103"/>
      <c r="D776" s="103"/>
      <c r="E776" s="103"/>
      <c r="F776" s="103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ht="12.0" customHeight="1">
      <c r="A777" s="103"/>
      <c r="B777" s="78"/>
      <c r="C777" s="103"/>
      <c r="D777" s="103"/>
      <c r="E777" s="103"/>
      <c r="F777" s="103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ht="12.0" customHeight="1">
      <c r="A778" s="103"/>
      <c r="B778" s="78"/>
      <c r="C778" s="103"/>
      <c r="D778" s="103"/>
      <c r="E778" s="103"/>
      <c r="F778" s="103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ht="12.0" customHeight="1">
      <c r="A779" s="103"/>
      <c r="B779" s="78"/>
      <c r="C779" s="103"/>
      <c r="D779" s="103"/>
      <c r="E779" s="103"/>
      <c r="F779" s="103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ht="12.0" customHeight="1">
      <c r="A780" s="103"/>
      <c r="B780" s="78"/>
      <c r="C780" s="103"/>
      <c r="D780" s="103"/>
      <c r="E780" s="103"/>
      <c r="F780" s="103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ht="12.0" customHeight="1">
      <c r="A781" s="103"/>
      <c r="B781" s="78"/>
      <c r="C781" s="103"/>
      <c r="D781" s="103"/>
      <c r="E781" s="103"/>
      <c r="F781" s="103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ht="12.0" customHeight="1">
      <c r="A782" s="103"/>
      <c r="B782" s="78"/>
      <c r="C782" s="103"/>
      <c r="D782" s="103"/>
      <c r="E782" s="103"/>
      <c r="F782" s="103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ht="12.0" customHeight="1">
      <c r="A783" s="103"/>
      <c r="B783" s="78"/>
      <c r="C783" s="103"/>
      <c r="D783" s="103"/>
      <c r="E783" s="103"/>
      <c r="F783" s="103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ht="12.0" customHeight="1">
      <c r="A784" s="103"/>
      <c r="B784" s="78"/>
      <c r="C784" s="103"/>
      <c r="D784" s="103"/>
      <c r="E784" s="103"/>
      <c r="F784" s="103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ht="12.0" customHeight="1">
      <c r="A785" s="103"/>
      <c r="B785" s="78"/>
      <c r="C785" s="103"/>
      <c r="D785" s="103"/>
      <c r="E785" s="103"/>
      <c r="F785" s="103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ht="12.0" customHeight="1">
      <c r="A786" s="103"/>
      <c r="B786" s="78"/>
      <c r="C786" s="103"/>
      <c r="D786" s="103"/>
      <c r="E786" s="103"/>
      <c r="F786" s="103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ht="12.0" customHeight="1">
      <c r="A787" s="103"/>
      <c r="B787" s="78"/>
      <c r="C787" s="103"/>
      <c r="D787" s="103"/>
      <c r="E787" s="103"/>
      <c r="F787" s="103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ht="12.0" customHeight="1">
      <c r="A788" s="103"/>
      <c r="B788" s="78"/>
      <c r="C788" s="103"/>
      <c r="D788" s="103"/>
      <c r="E788" s="103"/>
      <c r="F788" s="103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ht="12.0" customHeight="1">
      <c r="A789" s="103"/>
      <c r="B789" s="78"/>
      <c r="C789" s="103"/>
      <c r="D789" s="103"/>
      <c r="E789" s="103"/>
      <c r="F789" s="103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ht="12.0" customHeight="1">
      <c r="A790" s="103"/>
      <c r="B790" s="78"/>
      <c r="C790" s="103"/>
      <c r="D790" s="103"/>
      <c r="E790" s="103"/>
      <c r="F790" s="103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ht="12.0" customHeight="1">
      <c r="A791" s="103"/>
      <c r="B791" s="78"/>
      <c r="C791" s="103"/>
      <c r="D791" s="103"/>
      <c r="E791" s="103"/>
      <c r="F791" s="103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ht="12.0" customHeight="1">
      <c r="A792" s="103"/>
      <c r="B792" s="78"/>
      <c r="C792" s="103"/>
      <c r="D792" s="103"/>
      <c r="E792" s="103"/>
      <c r="F792" s="103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ht="12.0" customHeight="1">
      <c r="A793" s="103"/>
      <c r="B793" s="78"/>
      <c r="C793" s="103"/>
      <c r="D793" s="103"/>
      <c r="E793" s="103"/>
      <c r="F793" s="103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ht="12.0" customHeight="1">
      <c r="A794" s="103"/>
      <c r="B794" s="78"/>
      <c r="C794" s="103"/>
      <c r="D794" s="103"/>
      <c r="E794" s="103"/>
      <c r="F794" s="103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ht="12.0" customHeight="1">
      <c r="A795" s="103"/>
      <c r="B795" s="78"/>
      <c r="C795" s="103"/>
      <c r="D795" s="103"/>
      <c r="E795" s="103"/>
      <c r="F795" s="103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ht="12.0" customHeight="1">
      <c r="A796" s="103"/>
      <c r="B796" s="78"/>
      <c r="C796" s="103"/>
      <c r="D796" s="103"/>
      <c r="E796" s="103"/>
      <c r="F796" s="103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ht="12.0" customHeight="1">
      <c r="A797" s="103"/>
      <c r="B797" s="78"/>
      <c r="C797" s="103"/>
      <c r="D797" s="103"/>
      <c r="E797" s="103"/>
      <c r="F797" s="103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ht="12.0" customHeight="1">
      <c r="A798" s="103"/>
      <c r="B798" s="78"/>
      <c r="C798" s="103"/>
      <c r="D798" s="103"/>
      <c r="E798" s="103"/>
      <c r="F798" s="103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ht="12.0" customHeight="1">
      <c r="A799" s="103"/>
      <c r="B799" s="78"/>
      <c r="C799" s="103"/>
      <c r="D799" s="103"/>
      <c r="E799" s="103"/>
      <c r="F799" s="103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ht="12.0" customHeight="1">
      <c r="A800" s="103"/>
      <c r="B800" s="78"/>
      <c r="C800" s="103"/>
      <c r="D800" s="103"/>
      <c r="E800" s="103"/>
      <c r="F800" s="103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ht="12.0" customHeight="1">
      <c r="A801" s="103"/>
      <c r="B801" s="78"/>
      <c r="C801" s="103"/>
      <c r="D801" s="103"/>
      <c r="E801" s="103"/>
      <c r="F801" s="103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ht="12.0" customHeight="1">
      <c r="A802" s="103"/>
      <c r="B802" s="78"/>
      <c r="C802" s="103"/>
      <c r="D802" s="103"/>
      <c r="E802" s="103"/>
      <c r="F802" s="103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ht="12.0" customHeight="1">
      <c r="A803" s="103"/>
      <c r="B803" s="78"/>
      <c r="C803" s="103"/>
      <c r="D803" s="103"/>
      <c r="E803" s="103"/>
      <c r="F803" s="103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ht="12.0" customHeight="1">
      <c r="A804" s="103"/>
      <c r="B804" s="78"/>
      <c r="C804" s="103"/>
      <c r="D804" s="103"/>
      <c r="E804" s="103"/>
      <c r="F804" s="103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ht="12.0" customHeight="1">
      <c r="A805" s="103"/>
      <c r="B805" s="78"/>
      <c r="C805" s="103"/>
      <c r="D805" s="103"/>
      <c r="E805" s="103"/>
      <c r="F805" s="103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ht="12.0" customHeight="1">
      <c r="A806" s="103"/>
      <c r="B806" s="78"/>
      <c r="C806" s="103"/>
      <c r="D806" s="103"/>
      <c r="E806" s="103"/>
      <c r="F806" s="103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ht="12.0" customHeight="1">
      <c r="A807" s="103"/>
      <c r="B807" s="78"/>
      <c r="C807" s="103"/>
      <c r="D807" s="103"/>
      <c r="E807" s="103"/>
      <c r="F807" s="103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ht="12.0" customHeight="1">
      <c r="A808" s="103"/>
      <c r="B808" s="78"/>
      <c r="C808" s="103"/>
      <c r="D808" s="103"/>
      <c r="E808" s="103"/>
      <c r="F808" s="103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ht="12.0" customHeight="1">
      <c r="A809" s="103"/>
      <c r="B809" s="78"/>
      <c r="C809" s="103"/>
      <c r="D809" s="103"/>
      <c r="E809" s="103"/>
      <c r="F809" s="103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ht="12.0" customHeight="1">
      <c r="A810" s="103"/>
      <c r="B810" s="78"/>
      <c r="C810" s="103"/>
      <c r="D810" s="103"/>
      <c r="E810" s="103"/>
      <c r="F810" s="103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ht="12.0" customHeight="1">
      <c r="A811" s="103"/>
      <c r="B811" s="78"/>
      <c r="C811" s="103"/>
      <c r="D811" s="103"/>
      <c r="E811" s="103"/>
      <c r="F811" s="103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ht="12.0" customHeight="1">
      <c r="A812" s="103"/>
      <c r="B812" s="78"/>
      <c r="C812" s="103"/>
      <c r="D812" s="103"/>
      <c r="E812" s="103"/>
      <c r="F812" s="103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ht="12.0" customHeight="1">
      <c r="A813" s="103"/>
      <c r="B813" s="78"/>
      <c r="C813" s="103"/>
      <c r="D813" s="103"/>
      <c r="E813" s="103"/>
      <c r="F813" s="103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ht="12.0" customHeight="1">
      <c r="A814" s="103"/>
      <c r="B814" s="78"/>
      <c r="C814" s="103"/>
      <c r="D814" s="103"/>
      <c r="E814" s="103"/>
      <c r="F814" s="103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ht="12.0" customHeight="1">
      <c r="A815" s="103"/>
      <c r="B815" s="78"/>
      <c r="C815" s="103"/>
      <c r="D815" s="103"/>
      <c r="E815" s="103"/>
      <c r="F815" s="103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ht="12.0" customHeight="1">
      <c r="A816" s="103"/>
      <c r="B816" s="78"/>
      <c r="C816" s="103"/>
      <c r="D816" s="103"/>
      <c r="E816" s="103"/>
      <c r="F816" s="103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ht="12.0" customHeight="1">
      <c r="A817" s="103"/>
      <c r="B817" s="78"/>
      <c r="C817" s="103"/>
      <c r="D817" s="103"/>
      <c r="E817" s="103"/>
      <c r="F817" s="103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ht="12.0" customHeight="1">
      <c r="A818" s="103"/>
      <c r="B818" s="78"/>
      <c r="C818" s="103"/>
      <c r="D818" s="103"/>
      <c r="E818" s="103"/>
      <c r="F818" s="103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ht="12.0" customHeight="1">
      <c r="A819" s="103"/>
      <c r="B819" s="78"/>
      <c r="C819" s="103"/>
      <c r="D819" s="103"/>
      <c r="E819" s="103"/>
      <c r="F819" s="103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ht="12.0" customHeight="1">
      <c r="A820" s="103"/>
      <c r="B820" s="78"/>
      <c r="C820" s="103"/>
      <c r="D820" s="103"/>
      <c r="E820" s="103"/>
      <c r="F820" s="103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ht="12.0" customHeight="1">
      <c r="A821" s="103"/>
      <c r="B821" s="78"/>
      <c r="C821" s="103"/>
      <c r="D821" s="103"/>
      <c r="E821" s="103"/>
      <c r="F821" s="103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ht="12.0" customHeight="1">
      <c r="A822" s="103"/>
      <c r="B822" s="78"/>
      <c r="C822" s="103"/>
      <c r="D822" s="103"/>
      <c r="E822" s="103"/>
      <c r="F822" s="103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ht="12.0" customHeight="1">
      <c r="A823" s="103"/>
      <c r="B823" s="78"/>
      <c r="C823" s="103"/>
      <c r="D823" s="103"/>
      <c r="E823" s="103"/>
      <c r="F823" s="103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ht="12.0" customHeight="1">
      <c r="A824" s="103"/>
      <c r="B824" s="78"/>
      <c r="C824" s="103"/>
      <c r="D824" s="103"/>
      <c r="E824" s="103"/>
      <c r="F824" s="103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ht="12.0" customHeight="1">
      <c r="A825" s="103"/>
      <c r="B825" s="78"/>
      <c r="C825" s="103"/>
      <c r="D825" s="103"/>
      <c r="E825" s="103"/>
      <c r="F825" s="103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ht="12.0" customHeight="1">
      <c r="A826" s="103"/>
      <c r="B826" s="78"/>
      <c r="C826" s="103"/>
      <c r="D826" s="103"/>
      <c r="E826" s="103"/>
      <c r="F826" s="103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ht="12.0" customHeight="1">
      <c r="A827" s="103"/>
      <c r="B827" s="78"/>
      <c r="C827" s="103"/>
      <c r="D827" s="103"/>
      <c r="E827" s="103"/>
      <c r="F827" s="103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ht="12.0" customHeight="1">
      <c r="A828" s="103"/>
      <c r="B828" s="78"/>
      <c r="C828" s="103"/>
      <c r="D828" s="103"/>
      <c r="E828" s="103"/>
      <c r="F828" s="103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ht="12.0" customHeight="1">
      <c r="A829" s="103"/>
      <c r="B829" s="78"/>
      <c r="C829" s="103"/>
      <c r="D829" s="103"/>
      <c r="E829" s="103"/>
      <c r="F829" s="103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ht="12.0" customHeight="1">
      <c r="A830" s="103"/>
      <c r="B830" s="78"/>
      <c r="C830" s="103"/>
      <c r="D830" s="103"/>
      <c r="E830" s="103"/>
      <c r="F830" s="103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ht="12.0" customHeight="1">
      <c r="A831" s="103"/>
      <c r="B831" s="78"/>
      <c r="C831" s="103"/>
      <c r="D831" s="103"/>
      <c r="E831" s="103"/>
      <c r="F831" s="103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ht="12.0" customHeight="1">
      <c r="A832" s="103"/>
      <c r="B832" s="78"/>
      <c r="C832" s="103"/>
      <c r="D832" s="103"/>
      <c r="E832" s="103"/>
      <c r="F832" s="103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ht="12.0" customHeight="1">
      <c r="A833" s="103"/>
      <c r="B833" s="78"/>
      <c r="C833" s="103"/>
      <c r="D833" s="103"/>
      <c r="E833" s="103"/>
      <c r="F833" s="103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ht="12.0" customHeight="1">
      <c r="A834" s="103"/>
      <c r="B834" s="78"/>
      <c r="C834" s="103"/>
      <c r="D834" s="103"/>
      <c r="E834" s="103"/>
      <c r="F834" s="103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ht="12.0" customHeight="1">
      <c r="A835" s="103"/>
      <c r="B835" s="78"/>
      <c r="C835" s="103"/>
      <c r="D835" s="103"/>
      <c r="E835" s="103"/>
      <c r="F835" s="103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ht="12.0" customHeight="1">
      <c r="A836" s="103"/>
      <c r="B836" s="78"/>
      <c r="C836" s="103"/>
      <c r="D836" s="103"/>
      <c r="E836" s="103"/>
      <c r="F836" s="103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ht="12.0" customHeight="1">
      <c r="A837" s="103"/>
      <c r="B837" s="78"/>
      <c r="C837" s="103"/>
      <c r="D837" s="103"/>
      <c r="E837" s="103"/>
      <c r="F837" s="103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ht="12.0" customHeight="1">
      <c r="A838" s="103"/>
      <c r="B838" s="78"/>
      <c r="C838" s="103"/>
      <c r="D838" s="103"/>
      <c r="E838" s="103"/>
      <c r="F838" s="103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ht="12.0" customHeight="1">
      <c r="A839" s="103"/>
      <c r="B839" s="78"/>
      <c r="C839" s="103"/>
      <c r="D839" s="103"/>
      <c r="E839" s="103"/>
      <c r="F839" s="103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ht="12.0" customHeight="1">
      <c r="A840" s="103"/>
      <c r="B840" s="78"/>
      <c r="C840" s="103"/>
      <c r="D840" s="103"/>
      <c r="E840" s="103"/>
      <c r="F840" s="103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ht="12.0" customHeight="1">
      <c r="A841" s="103"/>
      <c r="B841" s="78"/>
      <c r="C841" s="103"/>
      <c r="D841" s="103"/>
      <c r="E841" s="103"/>
      <c r="F841" s="103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ht="12.0" customHeight="1">
      <c r="A842" s="103"/>
      <c r="B842" s="78"/>
      <c r="C842" s="103"/>
      <c r="D842" s="103"/>
      <c r="E842" s="103"/>
      <c r="F842" s="103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ht="12.0" customHeight="1">
      <c r="A843" s="103"/>
      <c r="B843" s="78"/>
      <c r="C843" s="103"/>
      <c r="D843" s="103"/>
      <c r="E843" s="103"/>
      <c r="F843" s="103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ht="12.0" customHeight="1">
      <c r="A844" s="103"/>
      <c r="B844" s="78"/>
      <c r="C844" s="103"/>
      <c r="D844" s="103"/>
      <c r="E844" s="103"/>
      <c r="F844" s="103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ht="12.0" customHeight="1">
      <c r="A845" s="103"/>
      <c r="B845" s="78"/>
      <c r="C845" s="103"/>
      <c r="D845" s="103"/>
      <c r="E845" s="103"/>
      <c r="F845" s="103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ht="12.0" customHeight="1">
      <c r="A846" s="103"/>
      <c r="B846" s="78"/>
      <c r="C846" s="103"/>
      <c r="D846" s="103"/>
      <c r="E846" s="103"/>
      <c r="F846" s="103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ht="12.0" customHeight="1">
      <c r="A847" s="103"/>
      <c r="B847" s="78"/>
      <c r="C847" s="103"/>
      <c r="D847" s="103"/>
      <c r="E847" s="103"/>
      <c r="F847" s="103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ht="12.0" customHeight="1">
      <c r="A848" s="103"/>
      <c r="B848" s="78"/>
      <c r="C848" s="103"/>
      <c r="D848" s="103"/>
      <c r="E848" s="103"/>
      <c r="F848" s="103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ht="12.0" customHeight="1">
      <c r="A849" s="103"/>
      <c r="B849" s="78"/>
      <c r="C849" s="103"/>
      <c r="D849" s="103"/>
      <c r="E849" s="103"/>
      <c r="F849" s="103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ht="12.0" customHeight="1">
      <c r="A850" s="103"/>
      <c r="B850" s="78"/>
      <c r="C850" s="103"/>
      <c r="D850" s="103"/>
      <c r="E850" s="103"/>
      <c r="F850" s="103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ht="12.0" customHeight="1">
      <c r="A851" s="103"/>
      <c r="B851" s="78"/>
      <c r="C851" s="103"/>
      <c r="D851" s="103"/>
      <c r="E851" s="103"/>
      <c r="F851" s="103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ht="12.0" customHeight="1">
      <c r="A852" s="103"/>
      <c r="B852" s="78"/>
      <c r="C852" s="103"/>
      <c r="D852" s="103"/>
      <c r="E852" s="103"/>
      <c r="F852" s="103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ht="12.0" customHeight="1">
      <c r="A853" s="103"/>
      <c r="B853" s="78"/>
      <c r="C853" s="103"/>
      <c r="D853" s="103"/>
      <c r="E853" s="103"/>
      <c r="F853" s="103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ht="12.0" customHeight="1">
      <c r="A854" s="103"/>
      <c r="B854" s="78"/>
      <c r="C854" s="103"/>
      <c r="D854" s="103"/>
      <c r="E854" s="103"/>
      <c r="F854" s="103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ht="12.0" customHeight="1">
      <c r="A855" s="103"/>
      <c r="B855" s="78"/>
      <c r="C855" s="103"/>
      <c r="D855" s="103"/>
      <c r="E855" s="103"/>
      <c r="F855" s="103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ht="12.0" customHeight="1">
      <c r="A856" s="103"/>
      <c r="B856" s="78"/>
      <c r="C856" s="103"/>
      <c r="D856" s="103"/>
      <c r="E856" s="103"/>
      <c r="F856" s="103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ht="12.0" customHeight="1">
      <c r="A857" s="103"/>
      <c r="B857" s="78"/>
      <c r="C857" s="103"/>
      <c r="D857" s="103"/>
      <c r="E857" s="103"/>
      <c r="F857" s="103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ht="12.0" customHeight="1">
      <c r="A858" s="103"/>
      <c r="B858" s="78"/>
      <c r="C858" s="103"/>
      <c r="D858" s="103"/>
      <c r="E858" s="103"/>
      <c r="F858" s="103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ht="12.0" customHeight="1">
      <c r="A859" s="103"/>
      <c r="B859" s="78"/>
      <c r="C859" s="103"/>
      <c r="D859" s="103"/>
      <c r="E859" s="103"/>
      <c r="F859" s="103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ht="12.0" customHeight="1">
      <c r="A860" s="103"/>
      <c r="B860" s="78"/>
      <c r="C860" s="103"/>
      <c r="D860" s="103"/>
      <c r="E860" s="103"/>
      <c r="F860" s="103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ht="12.0" customHeight="1">
      <c r="A861" s="103"/>
      <c r="B861" s="78"/>
      <c r="C861" s="103"/>
      <c r="D861" s="103"/>
      <c r="E861" s="103"/>
      <c r="F861" s="103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ht="12.0" customHeight="1">
      <c r="A862" s="103"/>
      <c r="B862" s="78"/>
      <c r="C862" s="103"/>
      <c r="D862" s="103"/>
      <c r="E862" s="103"/>
      <c r="F862" s="103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ht="12.0" customHeight="1">
      <c r="A863" s="103"/>
      <c r="B863" s="78"/>
      <c r="C863" s="103"/>
      <c r="D863" s="103"/>
      <c r="E863" s="103"/>
      <c r="F863" s="103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ht="12.0" customHeight="1">
      <c r="A864" s="103"/>
      <c r="B864" s="78"/>
      <c r="C864" s="103"/>
      <c r="D864" s="103"/>
      <c r="E864" s="103"/>
      <c r="F864" s="103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ht="12.0" customHeight="1">
      <c r="A865" s="103"/>
      <c r="B865" s="78"/>
      <c r="C865" s="103"/>
      <c r="D865" s="103"/>
      <c r="E865" s="103"/>
      <c r="F865" s="103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ht="12.0" customHeight="1">
      <c r="A866" s="103"/>
      <c r="B866" s="78"/>
      <c r="C866" s="103"/>
      <c r="D866" s="103"/>
      <c r="E866" s="103"/>
      <c r="F866" s="103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ht="12.0" customHeight="1">
      <c r="A867" s="103"/>
      <c r="B867" s="78"/>
      <c r="C867" s="103"/>
      <c r="D867" s="103"/>
      <c r="E867" s="103"/>
      <c r="F867" s="103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ht="12.0" customHeight="1">
      <c r="A868" s="103"/>
      <c r="B868" s="78"/>
      <c r="C868" s="103"/>
      <c r="D868" s="103"/>
      <c r="E868" s="103"/>
      <c r="F868" s="103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ht="12.0" customHeight="1">
      <c r="A869" s="103"/>
      <c r="B869" s="78"/>
      <c r="C869" s="103"/>
      <c r="D869" s="103"/>
      <c r="E869" s="103"/>
      <c r="F869" s="103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ht="12.0" customHeight="1">
      <c r="A870" s="103"/>
      <c r="B870" s="78"/>
      <c r="C870" s="103"/>
      <c r="D870" s="103"/>
      <c r="E870" s="103"/>
      <c r="F870" s="103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ht="12.0" customHeight="1">
      <c r="A871" s="103"/>
      <c r="B871" s="78"/>
      <c r="C871" s="103"/>
      <c r="D871" s="103"/>
      <c r="E871" s="103"/>
      <c r="F871" s="103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ht="12.0" customHeight="1">
      <c r="A872" s="103"/>
      <c r="B872" s="78"/>
      <c r="C872" s="103"/>
      <c r="D872" s="103"/>
      <c r="E872" s="103"/>
      <c r="F872" s="103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ht="12.0" customHeight="1">
      <c r="A873" s="103"/>
      <c r="B873" s="78"/>
      <c r="C873" s="103"/>
      <c r="D873" s="103"/>
      <c r="E873" s="103"/>
      <c r="F873" s="103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ht="12.0" customHeight="1">
      <c r="A874" s="103"/>
      <c r="B874" s="78"/>
      <c r="C874" s="103"/>
      <c r="D874" s="103"/>
      <c r="E874" s="103"/>
      <c r="F874" s="103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ht="12.0" customHeight="1">
      <c r="A875" s="103"/>
      <c r="B875" s="78"/>
      <c r="C875" s="103"/>
      <c r="D875" s="103"/>
      <c r="E875" s="103"/>
      <c r="F875" s="103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ht="12.0" customHeight="1">
      <c r="A876" s="103"/>
      <c r="B876" s="78"/>
      <c r="C876" s="103"/>
      <c r="D876" s="103"/>
      <c r="E876" s="103"/>
      <c r="F876" s="103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ht="12.0" customHeight="1">
      <c r="A877" s="103"/>
      <c r="B877" s="78"/>
      <c r="C877" s="103"/>
      <c r="D877" s="103"/>
      <c r="E877" s="103"/>
      <c r="F877" s="103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ht="12.0" customHeight="1">
      <c r="A878" s="103"/>
      <c r="B878" s="78"/>
      <c r="C878" s="103"/>
      <c r="D878" s="103"/>
      <c r="E878" s="103"/>
      <c r="F878" s="103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ht="12.0" customHeight="1">
      <c r="A879" s="103"/>
      <c r="B879" s="78"/>
      <c r="C879" s="103"/>
      <c r="D879" s="103"/>
      <c r="E879" s="103"/>
      <c r="F879" s="103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ht="12.0" customHeight="1">
      <c r="A880" s="103"/>
      <c r="B880" s="78"/>
      <c r="C880" s="103"/>
      <c r="D880" s="103"/>
      <c r="E880" s="103"/>
      <c r="F880" s="103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ht="12.0" customHeight="1">
      <c r="A881" s="103"/>
      <c r="B881" s="78"/>
      <c r="C881" s="103"/>
      <c r="D881" s="103"/>
      <c r="E881" s="103"/>
      <c r="F881" s="103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ht="12.0" customHeight="1">
      <c r="A882" s="103"/>
      <c r="B882" s="78"/>
      <c r="C882" s="103"/>
      <c r="D882" s="103"/>
      <c r="E882" s="103"/>
      <c r="F882" s="103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ht="12.0" customHeight="1">
      <c r="A883" s="103"/>
      <c r="B883" s="78"/>
      <c r="C883" s="103"/>
      <c r="D883" s="103"/>
      <c r="E883" s="103"/>
      <c r="F883" s="103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ht="12.0" customHeight="1">
      <c r="A884" s="103"/>
      <c r="B884" s="78"/>
      <c r="C884" s="103"/>
      <c r="D884" s="103"/>
      <c r="E884" s="103"/>
      <c r="F884" s="103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ht="12.0" customHeight="1">
      <c r="A885" s="103"/>
      <c r="B885" s="78"/>
      <c r="C885" s="103"/>
      <c r="D885" s="103"/>
      <c r="E885" s="103"/>
      <c r="F885" s="103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ht="12.0" customHeight="1">
      <c r="A886" s="103"/>
      <c r="B886" s="78"/>
      <c r="C886" s="103"/>
      <c r="D886" s="103"/>
      <c r="E886" s="103"/>
      <c r="F886" s="103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ht="12.0" customHeight="1">
      <c r="A887" s="103"/>
      <c r="B887" s="78"/>
      <c r="C887" s="103"/>
      <c r="D887" s="103"/>
      <c r="E887" s="103"/>
      <c r="F887" s="103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ht="12.0" customHeight="1">
      <c r="A888" s="103"/>
      <c r="B888" s="78"/>
      <c r="C888" s="103"/>
      <c r="D888" s="103"/>
      <c r="E888" s="103"/>
      <c r="F888" s="103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ht="12.0" customHeight="1">
      <c r="A889" s="103"/>
      <c r="B889" s="78"/>
      <c r="C889" s="103"/>
      <c r="D889" s="103"/>
      <c r="E889" s="103"/>
      <c r="F889" s="103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ht="12.0" customHeight="1">
      <c r="A890" s="103"/>
      <c r="B890" s="78"/>
      <c r="C890" s="103"/>
      <c r="D890" s="103"/>
      <c r="E890" s="103"/>
      <c r="F890" s="103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ht="12.0" customHeight="1">
      <c r="A891" s="103"/>
      <c r="B891" s="78"/>
      <c r="C891" s="103"/>
      <c r="D891" s="103"/>
      <c r="E891" s="103"/>
      <c r="F891" s="103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ht="12.0" customHeight="1">
      <c r="A892" s="103"/>
      <c r="B892" s="78"/>
      <c r="C892" s="103"/>
      <c r="D892" s="103"/>
      <c r="E892" s="103"/>
      <c r="F892" s="103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ht="12.0" customHeight="1">
      <c r="A893" s="103"/>
      <c r="B893" s="78"/>
      <c r="C893" s="103"/>
      <c r="D893" s="103"/>
      <c r="E893" s="103"/>
      <c r="F893" s="103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ht="12.0" customHeight="1">
      <c r="A894" s="103"/>
      <c r="B894" s="78"/>
      <c r="C894" s="103"/>
      <c r="D894" s="103"/>
      <c r="E894" s="103"/>
      <c r="F894" s="103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ht="12.0" customHeight="1">
      <c r="A895" s="103"/>
      <c r="B895" s="78"/>
      <c r="C895" s="103"/>
      <c r="D895" s="103"/>
      <c r="E895" s="103"/>
      <c r="F895" s="103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ht="12.0" customHeight="1">
      <c r="A896" s="103"/>
      <c r="B896" s="78"/>
      <c r="C896" s="103"/>
      <c r="D896" s="103"/>
      <c r="E896" s="103"/>
      <c r="F896" s="103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ht="12.0" customHeight="1">
      <c r="A897" s="103"/>
      <c r="B897" s="78"/>
      <c r="C897" s="103"/>
      <c r="D897" s="103"/>
      <c r="E897" s="103"/>
      <c r="F897" s="103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ht="12.0" customHeight="1">
      <c r="A898" s="103"/>
      <c r="B898" s="78"/>
      <c r="C898" s="103"/>
      <c r="D898" s="103"/>
      <c r="E898" s="103"/>
      <c r="F898" s="103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ht="12.0" customHeight="1">
      <c r="A899" s="103"/>
      <c r="B899" s="78"/>
      <c r="C899" s="103"/>
      <c r="D899" s="103"/>
      <c r="E899" s="103"/>
      <c r="F899" s="103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ht="12.0" customHeight="1">
      <c r="A900" s="103"/>
      <c r="B900" s="78"/>
      <c r="C900" s="103"/>
      <c r="D900" s="103"/>
      <c r="E900" s="103"/>
      <c r="F900" s="103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ht="12.0" customHeight="1">
      <c r="A901" s="103"/>
      <c r="B901" s="78"/>
      <c r="C901" s="103"/>
      <c r="D901" s="103"/>
      <c r="E901" s="103"/>
      <c r="F901" s="103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ht="12.0" customHeight="1">
      <c r="A902" s="103"/>
      <c r="B902" s="78"/>
      <c r="C902" s="103"/>
      <c r="D902" s="103"/>
      <c r="E902" s="103"/>
      <c r="F902" s="103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ht="12.0" customHeight="1">
      <c r="A903" s="103"/>
      <c r="B903" s="78"/>
      <c r="C903" s="103"/>
      <c r="D903" s="103"/>
      <c r="E903" s="103"/>
      <c r="F903" s="103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ht="12.0" customHeight="1">
      <c r="A904" s="103"/>
      <c r="B904" s="78"/>
      <c r="C904" s="103"/>
      <c r="D904" s="103"/>
      <c r="E904" s="103"/>
      <c r="F904" s="103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ht="12.0" customHeight="1">
      <c r="A905" s="103"/>
      <c r="B905" s="78"/>
      <c r="C905" s="103"/>
      <c r="D905" s="103"/>
      <c r="E905" s="103"/>
      <c r="F905" s="103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ht="12.0" customHeight="1">
      <c r="A906" s="103"/>
      <c r="B906" s="78"/>
      <c r="C906" s="103"/>
      <c r="D906" s="103"/>
      <c r="E906" s="103"/>
      <c r="F906" s="103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ht="12.0" customHeight="1">
      <c r="A907" s="103"/>
      <c r="B907" s="78"/>
      <c r="C907" s="103"/>
      <c r="D907" s="103"/>
      <c r="E907" s="103"/>
      <c r="F907" s="103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ht="12.0" customHeight="1">
      <c r="A908" s="103"/>
      <c r="B908" s="78"/>
      <c r="C908" s="103"/>
      <c r="D908" s="103"/>
      <c r="E908" s="103"/>
      <c r="F908" s="103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ht="12.0" customHeight="1">
      <c r="A909" s="103"/>
      <c r="B909" s="78"/>
      <c r="C909" s="103"/>
      <c r="D909" s="103"/>
      <c r="E909" s="103"/>
      <c r="F909" s="103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ht="12.0" customHeight="1">
      <c r="A910" s="103"/>
      <c r="B910" s="78"/>
      <c r="C910" s="103"/>
      <c r="D910" s="103"/>
      <c r="E910" s="103"/>
      <c r="F910" s="103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ht="12.0" customHeight="1">
      <c r="A911" s="103"/>
      <c r="B911" s="78"/>
      <c r="C911" s="103"/>
      <c r="D911" s="103"/>
      <c r="E911" s="103"/>
      <c r="F911" s="103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ht="12.0" customHeight="1">
      <c r="A912" s="103"/>
      <c r="B912" s="78"/>
      <c r="C912" s="103"/>
      <c r="D912" s="103"/>
      <c r="E912" s="103"/>
      <c r="F912" s="103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ht="12.0" customHeight="1">
      <c r="A913" s="103"/>
      <c r="B913" s="78"/>
      <c r="C913" s="103"/>
      <c r="D913" s="103"/>
      <c r="E913" s="103"/>
      <c r="F913" s="103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ht="12.0" customHeight="1">
      <c r="A914" s="103"/>
      <c r="B914" s="78"/>
      <c r="C914" s="103"/>
      <c r="D914" s="103"/>
      <c r="E914" s="103"/>
      <c r="F914" s="103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ht="12.0" customHeight="1">
      <c r="A915" s="103"/>
      <c r="B915" s="78"/>
      <c r="C915" s="103"/>
      <c r="D915" s="103"/>
      <c r="E915" s="103"/>
      <c r="F915" s="103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ht="12.0" customHeight="1">
      <c r="A916" s="103"/>
      <c r="B916" s="78"/>
      <c r="C916" s="103"/>
      <c r="D916" s="103"/>
      <c r="E916" s="103"/>
      <c r="F916" s="103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ht="12.0" customHeight="1">
      <c r="A917" s="103"/>
      <c r="B917" s="78"/>
      <c r="C917" s="103"/>
      <c r="D917" s="103"/>
      <c r="E917" s="103"/>
      <c r="F917" s="103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ht="12.0" customHeight="1">
      <c r="A918" s="103"/>
      <c r="B918" s="78"/>
      <c r="C918" s="103"/>
      <c r="D918" s="103"/>
      <c r="E918" s="103"/>
      <c r="F918" s="103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ht="12.0" customHeight="1">
      <c r="A919" s="103"/>
      <c r="B919" s="78"/>
      <c r="C919" s="103"/>
      <c r="D919" s="103"/>
      <c r="E919" s="103"/>
      <c r="F919" s="103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ht="12.0" customHeight="1">
      <c r="A920" s="103"/>
      <c r="B920" s="78"/>
      <c r="C920" s="103"/>
      <c r="D920" s="103"/>
      <c r="E920" s="103"/>
      <c r="F920" s="103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ht="12.0" customHeight="1">
      <c r="A921" s="103"/>
      <c r="B921" s="78"/>
      <c r="C921" s="103"/>
      <c r="D921" s="103"/>
      <c r="E921" s="103"/>
      <c r="F921" s="103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ht="12.0" customHeight="1">
      <c r="A922" s="103"/>
      <c r="B922" s="78"/>
      <c r="C922" s="103"/>
      <c r="D922" s="103"/>
      <c r="E922" s="103"/>
      <c r="F922" s="103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ht="12.0" customHeight="1">
      <c r="A923" s="103"/>
      <c r="B923" s="78"/>
      <c r="C923" s="103"/>
      <c r="D923" s="103"/>
      <c r="E923" s="103"/>
      <c r="F923" s="103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ht="12.0" customHeight="1">
      <c r="A924" s="103"/>
      <c r="B924" s="78"/>
      <c r="C924" s="103"/>
      <c r="D924" s="103"/>
      <c r="E924" s="103"/>
      <c r="F924" s="103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ht="12.0" customHeight="1">
      <c r="A925" s="103"/>
      <c r="B925" s="78"/>
      <c r="C925" s="103"/>
      <c r="D925" s="103"/>
      <c r="E925" s="103"/>
      <c r="F925" s="103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ht="12.0" customHeight="1">
      <c r="A926" s="103"/>
      <c r="B926" s="78"/>
      <c r="C926" s="103"/>
      <c r="D926" s="103"/>
      <c r="E926" s="103"/>
      <c r="F926" s="103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ht="12.0" customHeight="1">
      <c r="A927" s="103"/>
      <c r="B927" s="78"/>
      <c r="C927" s="103"/>
      <c r="D927" s="103"/>
      <c r="E927" s="103"/>
      <c r="F927" s="103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ht="12.0" customHeight="1">
      <c r="A928" s="103"/>
      <c r="B928" s="78"/>
      <c r="C928" s="103"/>
      <c r="D928" s="103"/>
      <c r="E928" s="103"/>
      <c r="F928" s="103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ht="12.0" customHeight="1">
      <c r="A929" s="103"/>
      <c r="B929" s="78"/>
      <c r="C929" s="103"/>
      <c r="D929" s="103"/>
      <c r="E929" s="103"/>
      <c r="F929" s="103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ht="12.0" customHeight="1">
      <c r="A930" s="103"/>
      <c r="B930" s="78"/>
      <c r="C930" s="103"/>
      <c r="D930" s="103"/>
      <c r="E930" s="103"/>
      <c r="F930" s="103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ht="12.0" customHeight="1">
      <c r="A931" s="103"/>
      <c r="B931" s="78"/>
      <c r="C931" s="103"/>
      <c r="D931" s="103"/>
      <c r="E931" s="103"/>
      <c r="F931" s="103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ht="12.0" customHeight="1">
      <c r="A932" s="103"/>
      <c r="B932" s="78"/>
      <c r="C932" s="103"/>
      <c r="D932" s="103"/>
      <c r="E932" s="103"/>
      <c r="F932" s="103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ht="12.0" customHeight="1">
      <c r="A933" s="103"/>
      <c r="B933" s="78"/>
      <c r="C933" s="103"/>
      <c r="D933" s="103"/>
      <c r="E933" s="103"/>
      <c r="F933" s="103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ht="12.0" customHeight="1">
      <c r="A934" s="103"/>
      <c r="B934" s="78"/>
      <c r="C934" s="103"/>
      <c r="D934" s="103"/>
      <c r="E934" s="103"/>
      <c r="F934" s="103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ht="12.0" customHeight="1">
      <c r="A935" s="103"/>
      <c r="B935" s="78"/>
      <c r="C935" s="103"/>
      <c r="D935" s="103"/>
      <c r="E935" s="103"/>
      <c r="F935" s="103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ht="12.0" customHeight="1">
      <c r="A936" s="103"/>
      <c r="B936" s="78"/>
      <c r="C936" s="103"/>
      <c r="D936" s="103"/>
      <c r="E936" s="103"/>
      <c r="F936" s="103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ht="12.0" customHeight="1">
      <c r="A937" s="103"/>
      <c r="B937" s="78"/>
      <c r="C937" s="103"/>
      <c r="D937" s="103"/>
      <c r="E937" s="103"/>
      <c r="F937" s="103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ht="12.0" customHeight="1">
      <c r="A938" s="103"/>
      <c r="B938" s="78"/>
      <c r="C938" s="103"/>
      <c r="D938" s="103"/>
      <c r="E938" s="103"/>
      <c r="F938" s="103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ht="12.0" customHeight="1">
      <c r="A939" s="103"/>
      <c r="B939" s="78"/>
      <c r="C939" s="103"/>
      <c r="D939" s="103"/>
      <c r="E939" s="103"/>
      <c r="F939" s="103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ht="12.0" customHeight="1">
      <c r="A940" s="103"/>
      <c r="B940" s="78"/>
      <c r="C940" s="103"/>
      <c r="D940" s="103"/>
      <c r="E940" s="103"/>
      <c r="F940" s="103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ht="12.0" customHeight="1">
      <c r="A941" s="103"/>
      <c r="B941" s="78"/>
      <c r="C941" s="103"/>
      <c r="D941" s="103"/>
      <c r="E941" s="103"/>
      <c r="F941" s="103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ht="12.0" customHeight="1">
      <c r="A942" s="103"/>
      <c r="B942" s="78"/>
      <c r="C942" s="103"/>
      <c r="D942" s="103"/>
      <c r="E942" s="103"/>
      <c r="F942" s="103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ht="12.0" customHeight="1">
      <c r="A943" s="103"/>
      <c r="B943" s="78"/>
      <c r="C943" s="103"/>
      <c r="D943" s="103"/>
      <c r="E943" s="103"/>
      <c r="F943" s="103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ht="12.0" customHeight="1">
      <c r="A944" s="103"/>
      <c r="B944" s="78"/>
      <c r="C944" s="103"/>
      <c r="D944" s="103"/>
      <c r="E944" s="103"/>
      <c r="F944" s="103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ht="12.0" customHeight="1">
      <c r="A945" s="103"/>
      <c r="B945" s="78"/>
      <c r="C945" s="103"/>
      <c r="D945" s="103"/>
      <c r="E945" s="103"/>
      <c r="F945" s="103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ht="12.0" customHeight="1">
      <c r="A946" s="103"/>
      <c r="B946" s="78"/>
      <c r="C946" s="103"/>
      <c r="D946" s="103"/>
      <c r="E946" s="103"/>
      <c r="F946" s="103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ht="12.0" customHeight="1">
      <c r="A947" s="103"/>
      <c r="B947" s="78"/>
      <c r="C947" s="103"/>
      <c r="D947" s="103"/>
      <c r="E947" s="103"/>
      <c r="F947" s="103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ht="12.0" customHeight="1">
      <c r="A948" s="103"/>
      <c r="B948" s="78"/>
      <c r="C948" s="103"/>
      <c r="D948" s="103"/>
      <c r="E948" s="103"/>
      <c r="F948" s="103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ht="12.0" customHeight="1">
      <c r="A949" s="103"/>
      <c r="B949" s="78"/>
      <c r="C949" s="103"/>
      <c r="D949" s="103"/>
      <c r="E949" s="103"/>
      <c r="F949" s="103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ht="12.0" customHeight="1">
      <c r="A950" s="103"/>
      <c r="B950" s="78"/>
      <c r="C950" s="103"/>
      <c r="D950" s="103"/>
      <c r="E950" s="103"/>
      <c r="F950" s="103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ht="12.0" customHeight="1">
      <c r="A951" s="103"/>
      <c r="B951" s="78"/>
      <c r="C951" s="103"/>
      <c r="D951" s="103"/>
      <c r="E951" s="103"/>
      <c r="F951" s="103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ht="12.0" customHeight="1">
      <c r="A952" s="103"/>
      <c r="B952" s="78"/>
      <c r="C952" s="103"/>
      <c r="D952" s="103"/>
      <c r="E952" s="103"/>
      <c r="F952" s="103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ht="12.0" customHeight="1">
      <c r="A953" s="103"/>
      <c r="B953" s="78"/>
      <c r="C953" s="103"/>
      <c r="D953" s="103"/>
      <c r="E953" s="103"/>
      <c r="F953" s="103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ht="12.0" customHeight="1">
      <c r="A954" s="103"/>
      <c r="B954" s="78"/>
      <c r="C954" s="103"/>
      <c r="D954" s="103"/>
      <c r="E954" s="103"/>
      <c r="F954" s="103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ht="12.0" customHeight="1">
      <c r="A955" s="103"/>
      <c r="B955" s="78"/>
      <c r="C955" s="103"/>
      <c r="D955" s="103"/>
      <c r="E955" s="103"/>
      <c r="F955" s="103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ht="12.0" customHeight="1">
      <c r="A956" s="103"/>
      <c r="B956" s="78"/>
      <c r="C956" s="103"/>
      <c r="D956" s="103"/>
      <c r="E956" s="103"/>
      <c r="F956" s="103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ht="12.0" customHeight="1">
      <c r="A957" s="103"/>
      <c r="B957" s="78"/>
      <c r="C957" s="103"/>
      <c r="D957" s="103"/>
      <c r="E957" s="103"/>
      <c r="F957" s="103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ht="12.0" customHeight="1">
      <c r="A958" s="103"/>
      <c r="B958" s="78"/>
      <c r="C958" s="103"/>
      <c r="D958" s="103"/>
      <c r="E958" s="103"/>
      <c r="F958" s="103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ht="12.0" customHeight="1">
      <c r="A959" s="103"/>
      <c r="B959" s="78"/>
      <c r="C959" s="103"/>
      <c r="D959" s="103"/>
      <c r="E959" s="103"/>
      <c r="F959" s="103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ht="12.0" customHeight="1">
      <c r="A960" s="103"/>
      <c r="B960" s="78"/>
      <c r="C960" s="103"/>
      <c r="D960" s="103"/>
      <c r="E960" s="103"/>
      <c r="F960" s="103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ht="12.0" customHeight="1">
      <c r="A961" s="103"/>
      <c r="B961" s="78"/>
      <c r="C961" s="103"/>
      <c r="D961" s="103"/>
      <c r="E961" s="103"/>
      <c r="F961" s="103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ht="12.0" customHeight="1">
      <c r="A962" s="103"/>
      <c r="B962" s="78"/>
      <c r="C962" s="103"/>
      <c r="D962" s="103"/>
      <c r="E962" s="103"/>
      <c r="F962" s="103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ht="12.0" customHeight="1">
      <c r="A963" s="103"/>
      <c r="B963" s="78"/>
      <c r="C963" s="103"/>
      <c r="D963" s="103"/>
      <c r="E963" s="103"/>
      <c r="F963" s="103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ht="12.0" customHeight="1">
      <c r="A964" s="103"/>
      <c r="B964" s="78"/>
      <c r="C964" s="103"/>
      <c r="D964" s="103"/>
      <c r="E964" s="103"/>
      <c r="F964" s="103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ht="12.0" customHeight="1">
      <c r="A965" s="103"/>
      <c r="B965" s="78"/>
      <c r="C965" s="103"/>
      <c r="D965" s="103"/>
      <c r="E965" s="103"/>
      <c r="F965" s="103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ht="12.0" customHeight="1">
      <c r="A966" s="103"/>
      <c r="B966" s="78"/>
      <c r="C966" s="103"/>
      <c r="D966" s="103"/>
      <c r="E966" s="103"/>
      <c r="F966" s="103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ht="12.0" customHeight="1">
      <c r="A967" s="103"/>
      <c r="B967" s="78"/>
      <c r="C967" s="103"/>
      <c r="D967" s="103"/>
      <c r="E967" s="103"/>
      <c r="F967" s="103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ht="12.0" customHeight="1">
      <c r="A968" s="103"/>
      <c r="B968" s="78"/>
      <c r="C968" s="103"/>
      <c r="D968" s="103"/>
      <c r="E968" s="103"/>
      <c r="F968" s="103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ht="12.0" customHeight="1">
      <c r="A969" s="103"/>
      <c r="B969" s="78"/>
      <c r="C969" s="103"/>
      <c r="D969" s="103"/>
      <c r="E969" s="103"/>
      <c r="F969" s="103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ht="12.0" customHeight="1">
      <c r="A970" s="103"/>
      <c r="B970" s="78"/>
      <c r="C970" s="103"/>
      <c r="D970" s="103"/>
      <c r="E970" s="103"/>
      <c r="F970" s="103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ht="12.0" customHeight="1">
      <c r="A971" s="103"/>
      <c r="B971" s="78"/>
      <c r="C971" s="103"/>
      <c r="D971" s="103"/>
      <c r="E971" s="103"/>
      <c r="F971" s="103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ht="12.0" customHeight="1">
      <c r="A972" s="103"/>
      <c r="B972" s="78"/>
      <c r="C972" s="103"/>
      <c r="D972" s="103"/>
      <c r="E972" s="103"/>
      <c r="F972" s="103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ht="12.0" customHeight="1">
      <c r="A973" s="103"/>
      <c r="B973" s="78"/>
      <c r="C973" s="103"/>
      <c r="D973" s="103"/>
      <c r="E973" s="103"/>
      <c r="F973" s="103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ht="12.0" customHeight="1">
      <c r="A974" s="103"/>
      <c r="B974" s="78"/>
      <c r="C974" s="103"/>
      <c r="D974" s="103"/>
      <c r="E974" s="103"/>
      <c r="F974" s="103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ht="12.0" customHeight="1">
      <c r="A975" s="103"/>
      <c r="B975" s="78"/>
      <c r="C975" s="103"/>
      <c r="D975" s="103"/>
      <c r="E975" s="103"/>
      <c r="F975" s="103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ht="12.0" customHeight="1">
      <c r="A976" s="103"/>
      <c r="B976" s="78"/>
      <c r="C976" s="103"/>
      <c r="D976" s="103"/>
      <c r="E976" s="103"/>
      <c r="F976" s="103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ht="12.0" customHeight="1">
      <c r="A977" s="103"/>
      <c r="B977" s="78"/>
      <c r="C977" s="103"/>
      <c r="D977" s="103"/>
      <c r="E977" s="103"/>
      <c r="F977" s="103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ht="12.0" customHeight="1">
      <c r="A978" s="103"/>
      <c r="B978" s="78"/>
      <c r="C978" s="103"/>
      <c r="D978" s="103"/>
      <c r="E978" s="103"/>
      <c r="F978" s="103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ht="12.0" customHeight="1">
      <c r="A979" s="103"/>
      <c r="B979" s="78"/>
      <c r="C979" s="103"/>
      <c r="D979" s="103"/>
      <c r="E979" s="103"/>
      <c r="F979" s="103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ht="12.0" customHeight="1">
      <c r="A980" s="103"/>
      <c r="B980" s="78"/>
      <c r="C980" s="103"/>
      <c r="D980" s="103"/>
      <c r="E980" s="103"/>
      <c r="F980" s="103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ht="12.0" customHeight="1">
      <c r="A981" s="103"/>
      <c r="B981" s="78"/>
      <c r="C981" s="103"/>
      <c r="D981" s="103"/>
      <c r="E981" s="103"/>
      <c r="F981" s="103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ht="12.0" customHeight="1">
      <c r="A982" s="103"/>
      <c r="B982" s="78"/>
      <c r="C982" s="103"/>
      <c r="D982" s="103"/>
      <c r="E982" s="103"/>
      <c r="F982" s="103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ht="12.0" customHeight="1">
      <c r="A983" s="103"/>
      <c r="B983" s="78"/>
      <c r="C983" s="103"/>
      <c r="D983" s="103"/>
      <c r="E983" s="103"/>
      <c r="F983" s="103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ht="12.0" customHeight="1">
      <c r="A984" s="103"/>
      <c r="B984" s="78"/>
      <c r="C984" s="103"/>
      <c r="D984" s="103"/>
      <c r="E984" s="103"/>
      <c r="F984" s="103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ht="12.0" customHeight="1">
      <c r="A985" s="103"/>
      <c r="B985" s="78"/>
      <c r="C985" s="103"/>
      <c r="D985" s="103"/>
      <c r="E985" s="103"/>
      <c r="F985" s="103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ht="12.0" customHeight="1">
      <c r="A986" s="103"/>
      <c r="B986" s="78"/>
      <c r="C986" s="103"/>
      <c r="D986" s="103"/>
      <c r="E986" s="103"/>
      <c r="F986" s="103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ht="12.0" customHeight="1">
      <c r="A987" s="103"/>
      <c r="B987" s="78"/>
      <c r="C987" s="103"/>
      <c r="D987" s="103"/>
      <c r="E987" s="103"/>
      <c r="F987" s="103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ht="12.0" customHeight="1">
      <c r="A988" s="103"/>
      <c r="B988" s="78"/>
      <c r="C988" s="103"/>
      <c r="D988" s="103"/>
      <c r="E988" s="103"/>
      <c r="F988" s="103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ht="12.0" customHeight="1">
      <c r="A989" s="103"/>
      <c r="B989" s="78"/>
      <c r="C989" s="103"/>
      <c r="D989" s="103"/>
      <c r="E989" s="103"/>
      <c r="F989" s="103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ht="12.0" customHeight="1">
      <c r="A990" s="103"/>
      <c r="B990" s="78"/>
      <c r="C990" s="103"/>
      <c r="D990" s="103"/>
      <c r="E990" s="103"/>
      <c r="F990" s="103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ht="12.0" customHeight="1">
      <c r="A991" s="103"/>
      <c r="B991" s="78"/>
      <c r="C991" s="103"/>
      <c r="D991" s="103"/>
      <c r="E991" s="103"/>
      <c r="F991" s="103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ht="12.0" customHeight="1">
      <c r="A992" s="103"/>
      <c r="B992" s="78"/>
      <c r="C992" s="103"/>
      <c r="D992" s="103"/>
      <c r="E992" s="103"/>
      <c r="F992" s="103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ht="12.0" customHeight="1">
      <c r="A993" s="103"/>
      <c r="B993" s="78"/>
      <c r="C993" s="103"/>
      <c r="D993" s="103"/>
      <c r="E993" s="103"/>
      <c r="F993" s="103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ht="12.0" customHeight="1">
      <c r="A994" s="103"/>
      <c r="B994" s="78"/>
      <c r="C994" s="103"/>
      <c r="D994" s="103"/>
      <c r="E994" s="103"/>
      <c r="F994" s="103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ht="12.0" customHeight="1">
      <c r="A995" s="103"/>
      <c r="B995" s="78"/>
      <c r="C995" s="103"/>
      <c r="D995" s="103"/>
      <c r="E995" s="103"/>
      <c r="F995" s="103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ht="12.0" customHeight="1">
      <c r="A996" s="103"/>
      <c r="B996" s="78"/>
      <c r="C996" s="103"/>
      <c r="D996" s="103"/>
      <c r="E996" s="103"/>
      <c r="F996" s="103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ht="12.0" customHeight="1">
      <c r="A997" s="103"/>
      <c r="B997" s="78"/>
      <c r="C997" s="103"/>
      <c r="D997" s="103"/>
      <c r="E997" s="103"/>
      <c r="F997" s="103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ht="12.0" customHeight="1">
      <c r="A998" s="103"/>
      <c r="B998" s="78"/>
      <c r="C998" s="103"/>
      <c r="D998" s="103"/>
      <c r="E998" s="103"/>
      <c r="F998" s="103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ht="12.0" customHeight="1">
      <c r="A999" s="103"/>
      <c r="B999" s="78"/>
      <c r="C999" s="103"/>
      <c r="D999" s="103"/>
      <c r="E999" s="103"/>
      <c r="F999" s="103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ht="12.0" customHeight="1">
      <c r="A1000" s="103"/>
      <c r="B1000" s="78"/>
      <c r="C1000" s="103"/>
      <c r="D1000" s="103"/>
      <c r="E1000" s="103"/>
      <c r="F1000" s="103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</sheetData>
  <printOptions/>
  <pageMargins bottom="0.75" footer="0.0" header="0.0" left="0.25" right="0.25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4.25"/>
    <col customWidth="1" min="2" max="2" width="13.5"/>
    <col customWidth="1" min="3" max="3" width="10.88"/>
    <col customWidth="1" min="4" max="4" width="26.13"/>
    <col customWidth="1" min="5" max="5" width="7.13"/>
    <col customWidth="1" min="6" max="6" width="9.75"/>
    <col customWidth="1" min="7" max="7" width="8.63"/>
    <col customWidth="1" min="8" max="8" width="7.75"/>
    <col customWidth="1" min="9" max="9" width="12.38"/>
    <col customWidth="1" min="10" max="26" width="7.75"/>
  </cols>
  <sheetData>
    <row r="1">
      <c r="A1" s="104" t="s">
        <v>155</v>
      </c>
      <c r="B1" s="105" t="s">
        <v>156</v>
      </c>
      <c r="C1" s="106" t="s">
        <v>111</v>
      </c>
      <c r="D1" s="107" t="s">
        <v>157</v>
      </c>
      <c r="E1" s="108" t="s">
        <v>158</v>
      </c>
      <c r="F1" s="109" t="s">
        <v>159</v>
      </c>
      <c r="G1" s="110" t="s">
        <v>160</v>
      </c>
      <c r="H1" s="111"/>
      <c r="I1" s="111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>
      <c r="A2" s="113" t="s">
        <v>131</v>
      </c>
      <c r="B2" s="32" t="s">
        <v>161</v>
      </c>
      <c r="C2" s="108" t="str">
        <f>'Allen Stake'!$A$9</f>
        <v>W5KOR</v>
      </c>
      <c r="D2" s="107" t="str">
        <f>'Allen Stake'!$I$20</f>
        <v>cwking@gmail.com</v>
      </c>
      <c r="E2" s="114"/>
      <c r="F2" s="109"/>
      <c r="G2" s="110"/>
      <c r="H2" s="111"/>
      <c r="I2" s="111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>
      <c r="A3" s="113" t="s">
        <v>131</v>
      </c>
      <c r="B3" s="32" t="s">
        <v>161</v>
      </c>
      <c r="C3" s="108" t="str">
        <f>'Allen Stake'!$A$19</f>
        <v>KE5DLH</v>
      </c>
      <c r="D3" s="107" t="str">
        <f>'Allen Stake'!$I$19</f>
        <v>mjenson@aol.com</v>
      </c>
      <c r="E3" s="114"/>
      <c r="F3" s="109"/>
      <c r="G3" s="110"/>
      <c r="H3" s="111"/>
      <c r="I3" s="111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>
      <c r="A4" s="113" t="s">
        <v>131</v>
      </c>
      <c r="B4" s="32" t="s">
        <v>161</v>
      </c>
      <c r="C4" s="108" t="str">
        <f>'Allen Stake'!$A$21</f>
        <v>KI5FBD</v>
      </c>
      <c r="D4" s="107"/>
      <c r="E4" s="114"/>
      <c r="F4" s="109"/>
      <c r="G4" s="110"/>
      <c r="H4" s="111"/>
      <c r="I4" s="111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>
      <c r="A5" s="113" t="s">
        <v>131</v>
      </c>
      <c r="B5" s="32" t="s">
        <v>161</v>
      </c>
      <c r="C5" s="108" t="str">
        <f>'Allen Stake'!$A$22</f>
        <v>KF5TTV</v>
      </c>
      <c r="D5" s="107" t="str">
        <f>'Allen Stake'!$I$22</f>
        <v>matthunsaker1@gmail.com</v>
      </c>
      <c r="E5" s="114"/>
      <c r="F5" s="109"/>
      <c r="G5" s="110"/>
      <c r="H5" s="111"/>
      <c r="I5" s="111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>
      <c r="A6" s="113" t="s">
        <v>131</v>
      </c>
      <c r="B6" s="32" t="s">
        <v>162</v>
      </c>
      <c r="C6" s="108" t="str">
        <f>'Allen Stake'!$A$30</f>
        <v>WI5D</v>
      </c>
      <c r="D6" s="107" t="str">
        <f>'Allen Stake'!$I$30</f>
        <v>raybutler@mac.com</v>
      </c>
      <c r="E6" s="114"/>
      <c r="F6" s="109"/>
      <c r="G6" s="110"/>
      <c r="H6" s="111"/>
      <c r="I6" s="111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>
      <c r="A7" s="113" t="s">
        <v>131</v>
      </c>
      <c r="B7" s="32" t="s">
        <v>162</v>
      </c>
      <c r="C7" s="108" t="str">
        <f>'Allen Stake'!$A$31</f>
        <v>KF5VFL</v>
      </c>
      <c r="D7" s="107" t="str">
        <f>'Allen Stake'!$I$31</f>
        <v>mabutler6@sbcglobal.net</v>
      </c>
      <c r="E7" s="114"/>
      <c r="F7" s="109"/>
      <c r="G7" s="110"/>
      <c r="H7" s="111"/>
      <c r="I7" s="111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>
      <c r="A8" s="113" t="s">
        <v>131</v>
      </c>
      <c r="B8" s="32" t="s">
        <v>162</v>
      </c>
      <c r="C8" s="108" t="str">
        <f>'Allen Stake'!$A$32</f>
        <v>KG5UXA</v>
      </c>
      <c r="D8" s="107"/>
      <c r="E8" s="114"/>
      <c r="F8" s="109"/>
      <c r="G8" s="110"/>
      <c r="H8" s="111"/>
      <c r="I8" s="111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>
      <c r="A9" s="113" t="s">
        <v>131</v>
      </c>
      <c r="B9" s="32" t="s">
        <v>162</v>
      </c>
      <c r="C9" s="108" t="str">
        <f>'Allen Stake'!$A$33</f>
        <v>KG5UXB</v>
      </c>
      <c r="D9" s="107"/>
      <c r="E9" s="114"/>
      <c r="F9" s="109"/>
      <c r="G9" s="110"/>
      <c r="H9" s="111"/>
      <c r="I9" s="111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>
      <c r="A10" s="113" t="s">
        <v>131</v>
      </c>
      <c r="B10" s="32" t="s">
        <v>163</v>
      </c>
      <c r="C10" s="108" t="str">
        <f>'Allen Stake'!$A$41</f>
        <v>KE5ULC</v>
      </c>
      <c r="D10" s="115" t="str">
        <f>'Allen Stake'!$I$41</f>
        <v>hmgrundei@aol.com</v>
      </c>
      <c r="E10" s="114"/>
      <c r="F10" s="109"/>
      <c r="G10" s="110"/>
      <c r="H10" s="111"/>
      <c r="I10" s="111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ht="15.75" customHeight="1">
      <c r="A11" s="113" t="s">
        <v>131</v>
      </c>
      <c r="B11" s="32" t="s">
        <v>163</v>
      </c>
      <c r="C11" s="108" t="str">
        <f>'Allen Stake'!$A$42</f>
        <v>KG5LVC</v>
      </c>
      <c r="D11" s="115" t="str">
        <f>'Allen Stake'!$I$42</f>
        <v>texj2424@gmail.com</v>
      </c>
      <c r="E11" s="114"/>
      <c r="F11" s="109"/>
      <c r="G11" s="110"/>
      <c r="H11" s="111"/>
      <c r="I11" s="111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>
      <c r="A12" s="113" t="s">
        <v>131</v>
      </c>
      <c r="B12" s="32" t="s">
        <v>163</v>
      </c>
      <c r="C12" s="108" t="str">
        <f>'Allen Stake'!$A$43</f>
        <v>KG5LVE</v>
      </c>
      <c r="D12" s="115" t="str">
        <f>'Allen Stake'!$I$43</f>
        <v>nealvdu@gmail.com</v>
      </c>
      <c r="E12" s="114"/>
      <c r="F12" s="109"/>
      <c r="G12" s="110"/>
      <c r="H12" s="111"/>
      <c r="I12" s="111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>
      <c r="A13" s="113" t="s">
        <v>131</v>
      </c>
      <c r="B13" s="32" t="s">
        <v>163</v>
      </c>
      <c r="C13" s="108" t="str">
        <f>'Allen Stake'!$A$44</f>
        <v>KE5ULB</v>
      </c>
      <c r="D13" s="107" t="str">
        <f>'Allen Stake'!$I$44</f>
        <v>chrisswartz@me.com</v>
      </c>
      <c r="E13" s="114"/>
      <c r="F13" s="109"/>
      <c r="G13" s="110"/>
      <c r="H13" s="111"/>
      <c r="I13" s="111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>
      <c r="A14" s="113" t="s">
        <v>131</v>
      </c>
      <c r="B14" s="32" t="s">
        <v>163</v>
      </c>
      <c r="C14" s="108" t="str">
        <f>'Allen Stake'!$A$45</f>
        <v>KE5IGW</v>
      </c>
      <c r="D14" s="107" t="str">
        <f>'Allen Stake'!$I$45</f>
        <v>drpcaddis@byu.net</v>
      </c>
      <c r="E14" s="114"/>
      <c r="F14" s="109"/>
      <c r="G14" s="110"/>
      <c r="H14" s="111"/>
      <c r="I14" s="111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>
      <c r="A15" s="113" t="s">
        <v>131</v>
      </c>
      <c r="B15" s="32" t="s">
        <v>163</v>
      </c>
      <c r="C15" s="108" t="str">
        <f>'Allen Stake'!$A$46</f>
        <v>KG5LVF</v>
      </c>
      <c r="D15" s="107" t="str">
        <f>'Allen Stake'!$I$46</f>
        <v>kenspock@gmail.com</v>
      </c>
      <c r="E15" s="114"/>
      <c r="F15" s="109"/>
      <c r="G15" s="110"/>
      <c r="H15" s="111"/>
      <c r="I15" s="111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>
      <c r="A16" s="113" t="s">
        <v>131</v>
      </c>
      <c r="B16" s="32" t="s">
        <v>163</v>
      </c>
      <c r="C16" s="108" t="str">
        <f>'Allen Stake'!$A$47</f>
        <v>KF5TXL</v>
      </c>
      <c r="D16" s="107" t="str">
        <f>'Allen Stake'!$I$47</f>
        <v>sara.spock@gmail.com</v>
      </c>
      <c r="E16" s="114"/>
      <c r="F16" s="109"/>
      <c r="G16" s="110"/>
      <c r="H16" s="111"/>
      <c r="I16" s="111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>
      <c r="A17" s="113" t="s">
        <v>131</v>
      </c>
      <c r="B17" s="32" t="s">
        <v>163</v>
      </c>
      <c r="C17" s="108" t="str">
        <f>'Allen Stake'!$A$48</f>
        <v>KE6NNJ</v>
      </c>
      <c r="D17" s="115" t="str">
        <f>'Allen Stake'!$I$48</f>
        <v>friendtx@sbcglobal.net</v>
      </c>
      <c r="E17" s="114"/>
      <c r="F17" s="109"/>
      <c r="G17" s="110"/>
      <c r="H17" s="111"/>
      <c r="I17" s="111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>
      <c r="A18" s="113" t="s">
        <v>131</v>
      </c>
      <c r="B18" s="32" t="s">
        <v>164</v>
      </c>
      <c r="C18" s="108" t="str">
        <f>'Allen Stake'!$A$57</f>
        <v>KD5TQQ</v>
      </c>
      <c r="D18" s="107"/>
      <c r="E18" s="114"/>
      <c r="F18" s="109"/>
      <c r="G18" s="110"/>
      <c r="H18" s="111"/>
      <c r="I18" s="11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>
      <c r="A19" s="113" t="s">
        <v>131</v>
      </c>
      <c r="B19" s="32" t="s">
        <v>164</v>
      </c>
      <c r="C19" s="108" t="str">
        <f>'Allen Stake'!$A$58</f>
        <v>KD5TRN</v>
      </c>
      <c r="D19" s="107"/>
      <c r="E19" s="114"/>
      <c r="F19" s="109"/>
      <c r="G19" s="110"/>
      <c r="H19" s="111"/>
      <c r="I19" s="111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>
      <c r="A20" s="113" t="s">
        <v>131</v>
      </c>
      <c r="B20" s="32" t="s">
        <v>165</v>
      </c>
      <c r="C20" s="108" t="str">
        <f>'Allen Stake'!$A$67</f>
        <v>KG5HFD</v>
      </c>
      <c r="D20" s="107" t="str">
        <f>'Allen Stake'!$I$67</f>
        <v>mlbartonsr@gmail.com</v>
      </c>
      <c r="E20" s="114"/>
      <c r="F20" s="109"/>
      <c r="G20" s="110"/>
      <c r="H20" s="111"/>
      <c r="I20" s="111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ht="15.75" customHeight="1">
      <c r="A21" s="113" t="s">
        <v>131</v>
      </c>
      <c r="B21" s="32" t="s">
        <v>165</v>
      </c>
      <c r="C21" s="108" t="str">
        <f>'Allen Stake'!$A$68</f>
        <v>KE5MNJ</v>
      </c>
      <c r="D21" s="107" t="str">
        <f>'Allen Stake'!$I$68</f>
        <v>jbartonms@gmail.com</v>
      </c>
      <c r="E21" s="114"/>
      <c r="F21" s="109"/>
      <c r="G21" s="110"/>
      <c r="H21" s="111"/>
      <c r="I21" s="111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ht="15.75" customHeight="1">
      <c r="A22" s="113" t="s">
        <v>131</v>
      </c>
      <c r="B22" s="32" t="s">
        <v>166</v>
      </c>
      <c r="C22" s="108" t="str">
        <f>'Allen Stake'!$A$88</f>
        <v>KT0RGO</v>
      </c>
      <c r="D22" s="107" t="str">
        <f>'Allen Stake'!$I$88</f>
        <v>chris.campbell99@gmail.com</v>
      </c>
      <c r="E22" s="114"/>
      <c r="F22" s="109"/>
      <c r="G22" s="110"/>
      <c r="H22" s="111"/>
      <c r="I22" s="111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ht="15.75" customHeight="1">
      <c r="A23" s="113" t="s">
        <v>131</v>
      </c>
      <c r="B23" s="32" t="s">
        <v>166</v>
      </c>
      <c r="C23" s="108" t="str">
        <f>'Allen Stake'!$A$89</f>
        <v>N5MWG</v>
      </c>
      <c r="D23" s="107"/>
      <c r="E23" s="114"/>
      <c r="F23" s="109"/>
      <c r="G23" s="110"/>
      <c r="H23" s="111"/>
      <c r="I23" s="111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ht="15.75" customHeight="1">
      <c r="A24" s="113" t="s">
        <v>131</v>
      </c>
      <c r="B24" s="32" t="s">
        <v>167</v>
      </c>
      <c r="C24" s="108" t="str">
        <f>'Allen Stake'!$A$99</f>
        <v>K3LIT</v>
      </c>
      <c r="D24" s="107" t="str">
        <f>'Allen Stake'!$I$99</f>
        <v>ethancgamer@gmail.com</v>
      </c>
      <c r="E24" s="114"/>
      <c r="F24" s="109"/>
      <c r="G24" s="110"/>
      <c r="H24" s="111"/>
      <c r="I24" s="111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ht="15.75" customHeight="1">
      <c r="A25" s="113" t="s">
        <v>131</v>
      </c>
      <c r="B25" s="32" t="s">
        <v>168</v>
      </c>
      <c r="C25" s="108" t="str">
        <f>'Allen Stake'!$A$109</f>
        <v>KF5TAX</v>
      </c>
      <c r="D25" s="107" t="str">
        <f>'Allen Stake'!$I$109</f>
        <v>soledelightsdv@gmail.com</v>
      </c>
      <c r="E25" s="114"/>
      <c r="F25" s="109"/>
      <c r="G25" s="110"/>
      <c r="H25" s="111"/>
      <c r="I25" s="111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ht="15.75" customHeight="1">
      <c r="A26" s="113" t="s">
        <v>131</v>
      </c>
      <c r="B26" s="32" t="s">
        <v>169</v>
      </c>
      <c r="C26" s="108" t="str">
        <f>'Allen Stake'!$A$120</f>
        <v>KF5CZZ</v>
      </c>
      <c r="D26" s="107"/>
      <c r="E26" s="114"/>
      <c r="F26" s="109"/>
      <c r="G26" s="110"/>
      <c r="H26" s="111"/>
      <c r="I26" s="111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ht="15.75" customHeight="1">
      <c r="A27" s="113" t="s">
        <v>131</v>
      </c>
      <c r="B27" s="32" t="s">
        <v>169</v>
      </c>
      <c r="C27" s="108" t="str">
        <f>'Allen Stake'!$A$121</f>
        <v>KF5CZY</v>
      </c>
      <c r="D27" s="107"/>
      <c r="E27" s="114"/>
      <c r="F27" s="109"/>
      <c r="G27" s="110"/>
      <c r="H27" s="111"/>
      <c r="I27" s="111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ht="15.75" customHeight="1">
      <c r="A28" s="113" t="s">
        <v>131</v>
      </c>
      <c r="B28" s="32" t="s">
        <v>169</v>
      </c>
      <c r="C28" s="108" t="str">
        <f>'Allen Stake'!$A$122</f>
        <v>KE5MNE</v>
      </c>
      <c r="D28" s="107" t="str">
        <f>'Allen Stake'!$I$122</f>
        <v>hrm.elizabeth@gmail.com</v>
      </c>
      <c r="E28" s="114"/>
      <c r="F28" s="109"/>
      <c r="G28" s="110"/>
      <c r="H28" s="111"/>
      <c r="I28" s="111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ht="15.75" customHeight="1">
      <c r="A29" s="113" t="s">
        <v>143</v>
      </c>
      <c r="B29" s="32" t="s">
        <v>170</v>
      </c>
      <c r="C29" s="108" t="str">
        <f>'Alliance Stake'!$A$40</f>
        <v>KF5HIM</v>
      </c>
      <c r="D29" s="115" t="str">
        <f>'Alliance Stake'!$I$40</f>
        <v>enigmaslm@hotmail.com</v>
      </c>
      <c r="E29" s="114"/>
      <c r="F29" s="109"/>
      <c r="G29" s="110"/>
      <c r="H29" s="111"/>
      <c r="I29" s="111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ht="15.75" customHeight="1">
      <c r="A30" s="113" t="s">
        <v>143</v>
      </c>
      <c r="B30" s="32" t="s">
        <v>170</v>
      </c>
      <c r="C30" s="108" t="str">
        <f>'Alliance Stake'!$A$39</f>
        <v>KF5HIN</v>
      </c>
      <c r="D30" s="115" t="str">
        <f>'Alliance Stake'!$I$39</f>
        <v>beckybuckwheat@gmail.com</v>
      </c>
      <c r="E30" s="114"/>
      <c r="F30" s="109"/>
      <c r="G30" s="110"/>
      <c r="H30" s="111"/>
      <c r="I30" s="111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ht="15.75" customHeight="1">
      <c r="A31" s="113" t="s">
        <v>143</v>
      </c>
      <c r="B31" s="32" t="s">
        <v>171</v>
      </c>
      <c r="C31" s="108" t="str">
        <f>'Alliance Stake'!$A$49</f>
        <v>N5XKB</v>
      </c>
      <c r="D31" s="107"/>
      <c r="E31" s="114"/>
      <c r="F31" s="109"/>
      <c r="G31" s="110"/>
      <c r="H31" s="111"/>
      <c r="I31" s="111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ht="15.75" customHeight="1">
      <c r="A32" s="113" t="s">
        <v>143</v>
      </c>
      <c r="B32" s="32" t="s">
        <v>171</v>
      </c>
      <c r="C32" s="108" t="str">
        <f>'Alliance Stake'!$A$50</f>
        <v>KC7YWH</v>
      </c>
      <c r="D32" s="107"/>
      <c r="E32" s="114"/>
      <c r="F32" s="109"/>
      <c r="G32" s="110"/>
      <c r="H32" s="111"/>
      <c r="I32" s="111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ht="15.75" customHeight="1">
      <c r="A33" s="113" t="s">
        <v>143</v>
      </c>
      <c r="B33" s="32" t="s">
        <v>172</v>
      </c>
      <c r="C33" s="108" t="str">
        <f>'Alliance Stake'!$A$69</f>
        <v>KJ6IDP</v>
      </c>
      <c r="D33" s="107" t="str">
        <f>'Alliance Stake'!$I$69</f>
        <v>KJ6IDP@gmail.com</v>
      </c>
      <c r="E33" s="114"/>
      <c r="F33" s="109"/>
      <c r="G33" s="110"/>
      <c r="H33" s="111"/>
      <c r="I33" s="111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ht="15.75" customHeight="1">
      <c r="A34" s="113" t="s">
        <v>143</v>
      </c>
      <c r="B34" s="32" t="s">
        <v>172</v>
      </c>
      <c r="C34" s="108" t="str">
        <f>'Alliance Stake'!$A$70</f>
        <v>KD5ZVJ</v>
      </c>
      <c r="D34" s="107" t="str">
        <f>'Alliance Stake'!$I$70</f>
        <v>Custleford@gmail.com</v>
      </c>
      <c r="E34" s="114"/>
      <c r="F34" s="109"/>
      <c r="G34" s="110"/>
      <c r="H34" s="111"/>
      <c r="I34" s="111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ht="15.75" customHeight="1">
      <c r="A35" s="113" t="s">
        <v>143</v>
      </c>
      <c r="B35" s="32" t="s">
        <v>172</v>
      </c>
      <c r="C35" s="108" t="str">
        <f>'Alliance Stake'!$A$71</f>
        <v>KG5TVT</v>
      </c>
      <c r="D35" s="107" t="str">
        <f>'Alliance Stake'!$I$71</f>
        <v>Christopher.Oravetz@gmail.com</v>
      </c>
      <c r="E35" s="114"/>
      <c r="F35" s="109"/>
      <c r="G35" s="110"/>
      <c r="H35" s="111"/>
      <c r="I35" s="111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ht="15.75" customHeight="1">
      <c r="A36" s="113" t="s">
        <v>151</v>
      </c>
      <c r="B36" s="32" t="s">
        <v>173</v>
      </c>
      <c r="C36" s="108" t="str">
        <f>'Burleson Stake'!$A$29</f>
        <v>KE5BBV</v>
      </c>
      <c r="D36" s="107" t="str">
        <f>'Burleson Stake'!$I$29</f>
        <v>byusoccer19@gmail.com</v>
      </c>
      <c r="E36" s="114"/>
      <c r="F36" s="109"/>
      <c r="G36" s="110"/>
      <c r="H36" s="111"/>
      <c r="I36" s="111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ht="15.75" customHeight="1">
      <c r="A37" s="113" t="s">
        <v>151</v>
      </c>
      <c r="B37" s="32" t="s">
        <v>173</v>
      </c>
      <c r="C37" s="108" t="str">
        <f>'Burleson Stake'!$A$30</f>
        <v>KD5WXV</v>
      </c>
      <c r="D37" s="107" t="str">
        <f>'Burleson Stake'!$I$30</f>
        <v>dmackmac@sbcglobal.net</v>
      </c>
      <c r="E37" s="114"/>
      <c r="F37" s="109"/>
      <c r="G37" s="110"/>
      <c r="H37" s="111"/>
      <c r="I37" s="111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ht="15.75" customHeight="1">
      <c r="A38" s="113" t="s">
        <v>151</v>
      </c>
      <c r="B38" s="32" t="s">
        <v>173</v>
      </c>
      <c r="C38" s="108" t="str">
        <f>'Burleson Stake'!$A$31</f>
        <v>KE5DZW</v>
      </c>
      <c r="D38" s="107" t="str">
        <f>'Burleson Stake'!$I$31</f>
        <v>tsltaylor@yahoo.com</v>
      </c>
      <c r="E38" s="114"/>
      <c r="F38" s="109"/>
      <c r="G38" s="110"/>
      <c r="H38" s="111"/>
      <c r="I38" s="111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ht="15.75" customHeight="1">
      <c r="A39" s="113" t="s">
        <v>151</v>
      </c>
      <c r="B39" s="32" t="s">
        <v>174</v>
      </c>
      <c r="C39" s="108" t="str">
        <f>'Burleson Stake'!$A$40</f>
        <v>KE5NMA</v>
      </c>
      <c r="D39" s="107" t="str">
        <f>'Burleson Stake'!$I$40</f>
        <v>patbell@flash.net</v>
      </c>
      <c r="E39" s="114"/>
      <c r="F39" s="109"/>
      <c r="G39" s="110"/>
      <c r="H39" s="111"/>
      <c r="I39" s="111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ht="15.75" customHeight="1">
      <c r="A40" s="113" t="s">
        <v>151</v>
      </c>
      <c r="B40" s="32" t="s">
        <v>174</v>
      </c>
      <c r="C40" s="108" t="str">
        <f>'Burleson Stake'!$A$41</f>
        <v>KE5NLZ</v>
      </c>
      <c r="D40" s="107" t="str">
        <f>'Burleson Stake'!$I$41</f>
        <v>rbell@flash.net</v>
      </c>
      <c r="E40" s="114"/>
      <c r="F40" s="109"/>
      <c r="G40" s="110"/>
      <c r="H40" s="111"/>
      <c r="I40" s="111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ht="15.75" customHeight="1">
      <c r="A41" s="113" t="s">
        <v>151</v>
      </c>
      <c r="B41" s="32" t="s">
        <v>174</v>
      </c>
      <c r="C41" s="108" t="str">
        <f>'Burleson Stake'!$A$42</f>
        <v>KD5YXE</v>
      </c>
      <c r="D41" s="107" t="str">
        <f>'Burleson Stake'!$I$42</f>
        <v>lenmerritt@juno.com</v>
      </c>
      <c r="E41" s="114"/>
      <c r="F41" s="109"/>
      <c r="G41" s="110"/>
      <c r="H41" s="111"/>
      <c r="I41" s="111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ht="15.75" customHeight="1">
      <c r="A42" s="113" t="s">
        <v>151</v>
      </c>
      <c r="B42" s="32" t="s">
        <v>174</v>
      </c>
      <c r="C42" s="108" t="str">
        <f>'Burleson Stake'!$A$43</f>
        <v>KD5YWY</v>
      </c>
      <c r="D42" s="107" t="str">
        <f>'Burleson Stake'!$I$43</f>
        <v>walmerritt@juno.com</v>
      </c>
      <c r="E42" s="114"/>
      <c r="F42" s="109"/>
      <c r="G42" s="110"/>
      <c r="H42" s="111"/>
      <c r="I42" s="111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ht="15.75" customHeight="1">
      <c r="A43" s="113" t="s">
        <v>151</v>
      </c>
      <c r="B43" s="32" t="s">
        <v>174</v>
      </c>
      <c r="C43" s="108" t="str">
        <f>'Burleson Stake'!$A$44</f>
        <v>WB6NHR</v>
      </c>
      <c r="D43" s="107" t="str">
        <f>'Burleson Stake'!$I$44</f>
        <v>oneilski@aol.com</v>
      </c>
      <c r="E43" s="114"/>
      <c r="F43" s="109"/>
      <c r="G43" s="110"/>
      <c r="H43" s="111"/>
      <c r="I43" s="111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ht="15.75" customHeight="1">
      <c r="A44" s="113" t="s">
        <v>151</v>
      </c>
      <c r="B44" s="32" t="s">
        <v>175</v>
      </c>
      <c r="C44" s="108" t="str">
        <f>'Burleson Stake'!$A$55</f>
        <v>KE5BCU</v>
      </c>
      <c r="D44" s="107" t="str">
        <f>'Burleson Stake'!$I$55</f>
        <v>tbrose@att.net</v>
      </c>
      <c r="E44" s="114"/>
      <c r="F44" s="109"/>
      <c r="G44" s="110"/>
      <c r="H44" s="111"/>
      <c r="I44" s="111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ht="15.75" customHeight="1">
      <c r="A45" s="113" t="s">
        <v>151</v>
      </c>
      <c r="B45" s="32" t="s">
        <v>175</v>
      </c>
      <c r="C45" s="108" t="str">
        <f>'Burleson Stake'!$A$56</f>
        <v>KE5TTJ</v>
      </c>
      <c r="D45" s="107" t="str">
        <f>'Burleson Stake'!$I$56</f>
        <v>soccermom1603@yahoo.com</v>
      </c>
      <c r="E45" s="114"/>
      <c r="F45" s="109"/>
      <c r="G45" s="110"/>
      <c r="H45" s="111"/>
      <c r="I45" s="111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ht="15.75" customHeight="1">
      <c r="A46" s="113" t="s">
        <v>151</v>
      </c>
      <c r="B46" s="32" t="s">
        <v>175</v>
      </c>
      <c r="C46" s="108" t="str">
        <f>'Burleson Stake'!$A$57</f>
        <v>KE5TTL</v>
      </c>
      <c r="D46" s="107" t="str">
        <f>'Burleson Stake'!$I$57</f>
        <v>Mike.Goodrich@gmail.com</v>
      </c>
      <c r="E46" s="114"/>
      <c r="F46" s="109"/>
      <c r="G46" s="110"/>
      <c r="H46" s="111"/>
      <c r="I46" s="111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ht="15.75" customHeight="1">
      <c r="A47" s="113" t="s">
        <v>151</v>
      </c>
      <c r="B47" s="32" t="s">
        <v>175</v>
      </c>
      <c r="C47" s="108" t="str">
        <f>'Burleson Stake'!$A$58</f>
        <v>KE5TTM</v>
      </c>
      <c r="D47" s="107" t="str">
        <f>'Burleson Stake'!$I$58</f>
        <v>bhjones19@charter.net</v>
      </c>
      <c r="E47" s="114"/>
      <c r="F47" s="109"/>
      <c r="G47" s="110"/>
      <c r="H47" s="111"/>
      <c r="I47" s="111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ht="15.75" customHeight="1">
      <c r="A48" s="113" t="s">
        <v>151</v>
      </c>
      <c r="B48" s="32" t="s">
        <v>175</v>
      </c>
      <c r="C48" s="108" t="str">
        <f>'Burleson Stake'!$A$59</f>
        <v>KE5TTN</v>
      </c>
      <c r="D48" s="107"/>
      <c r="E48" s="114"/>
      <c r="F48" s="109"/>
      <c r="G48" s="110"/>
      <c r="H48" s="111"/>
      <c r="I48" s="111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ht="15.75" customHeight="1">
      <c r="A49" s="113" t="s">
        <v>151</v>
      </c>
      <c r="B49" s="32" t="s">
        <v>175</v>
      </c>
      <c r="C49" s="108" t="str">
        <f>'Burleson Stake'!$A$60</f>
        <v>KE5TTP</v>
      </c>
      <c r="D49" s="107" t="str">
        <f>'Burleson Stake'!$I$60</f>
        <v>brkenlee@yahoo.com</v>
      </c>
      <c r="E49" s="114"/>
      <c r="F49" s="109"/>
      <c r="G49" s="110"/>
      <c r="H49" s="111"/>
      <c r="I49" s="111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ht="15.75" customHeight="1">
      <c r="A50" s="113" t="s">
        <v>151</v>
      </c>
      <c r="B50" s="32" t="s">
        <v>175</v>
      </c>
      <c r="C50" s="108" t="str">
        <f>'Burleson Stake'!$A$61</f>
        <v>KE5TTQ</v>
      </c>
      <c r="D50" s="107" t="str">
        <f>'Burleson Stake'!$I$61</f>
        <v>larellnielsen@gmail.com</v>
      </c>
      <c r="E50" s="114"/>
      <c r="F50" s="109"/>
      <c r="G50" s="110"/>
      <c r="H50" s="111"/>
      <c r="I50" s="111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ht="15.75" customHeight="1">
      <c r="A51" s="113" t="s">
        <v>151</v>
      </c>
      <c r="B51" s="32" t="s">
        <v>175</v>
      </c>
      <c r="C51" s="108" t="str">
        <f>'Burleson Stake'!$A$62</f>
        <v>KE5TTR</v>
      </c>
      <c r="D51" s="107" t="str">
        <f>'Burleson Stake'!$I$62</f>
        <v>garyberri@gmail.com</v>
      </c>
      <c r="E51" s="114"/>
      <c r="F51" s="109"/>
      <c r="G51" s="110"/>
      <c r="H51" s="111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ht="15.75" customHeight="1">
      <c r="A52" s="113" t="s">
        <v>151</v>
      </c>
      <c r="B52" s="32" t="s">
        <v>175</v>
      </c>
      <c r="C52" s="108" t="str">
        <f>'Burleson Stake'!$A$54</f>
        <v>KF5BSG</v>
      </c>
      <c r="D52" s="107" t="str">
        <f>'Burleson Stake'!$I$54</f>
        <v>rwarren1299@att.net</v>
      </c>
      <c r="E52" s="114"/>
      <c r="F52" s="109"/>
      <c r="G52" s="110"/>
      <c r="H52" s="111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ht="15.75" customHeight="1">
      <c r="A53" s="113" t="s">
        <v>151</v>
      </c>
      <c r="B53" s="32" t="s">
        <v>176</v>
      </c>
      <c r="C53" s="108" t="str">
        <f>'Burleson Stake'!$A$72</f>
        <v>KB5UCJ</v>
      </c>
      <c r="D53" s="107" t="str">
        <f>'Burleson Stake'!$I$72</f>
        <v>poreolbilly@gmail.com</v>
      </c>
      <c r="E53" s="114"/>
      <c r="F53" s="109"/>
      <c r="G53" s="110"/>
      <c r="H53" s="111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ht="15.75" customHeight="1">
      <c r="A54" s="113" t="s">
        <v>151</v>
      </c>
      <c r="B54" s="32" t="s">
        <v>176</v>
      </c>
      <c r="C54" s="108" t="str">
        <f>'Burleson Stake'!$A$73</f>
        <v>KE5BBT</v>
      </c>
      <c r="D54" s="107" t="str">
        <f>'Burleson Stake'!$I$73</f>
        <v>joannmccorkle1@gmail.com</v>
      </c>
      <c r="E54" s="114"/>
      <c r="F54" s="109"/>
      <c r="G54" s="110"/>
      <c r="H54" s="111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ht="15.75" customHeight="1">
      <c r="A55" s="113" t="s">
        <v>151</v>
      </c>
      <c r="B55" s="32" t="s">
        <v>176</v>
      </c>
      <c r="C55" s="108" t="str">
        <f>'Burleson Stake'!$A$74</f>
        <v>KF5WWS</v>
      </c>
      <c r="D55" s="107" t="str">
        <f>'Burleson Stake'!$I$74</f>
        <v>ldsKris@yahoo.com</v>
      </c>
      <c r="E55" s="114"/>
      <c r="F55" s="109"/>
      <c r="G55" s="110"/>
      <c r="H55" s="111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ht="15.75" customHeight="1">
      <c r="A56" s="113" t="s">
        <v>151</v>
      </c>
      <c r="B56" s="32" t="s">
        <v>176</v>
      </c>
      <c r="C56" s="108" t="str">
        <f>'Burleson Stake'!$A$75</f>
        <v>KF5WWU</v>
      </c>
      <c r="D56" s="107" t="str">
        <f>'Burleson Stake'!$I$75</f>
        <v>mMcCorkle@reagan.com</v>
      </c>
      <c r="E56" s="114"/>
      <c r="F56" s="109"/>
      <c r="G56" s="110"/>
      <c r="H56" s="111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ht="15.75" customHeight="1">
      <c r="A57" s="113" t="s">
        <v>151</v>
      </c>
      <c r="B57" s="32" t="s">
        <v>176</v>
      </c>
      <c r="C57" s="108" t="str">
        <f>'Burleson Stake'!$A$76</f>
        <v>KE5NLS  </v>
      </c>
      <c r="D57" s="107" t="str">
        <f>'Burleson Stake'!$I$76</f>
        <v>TimothyKasallis27@gmail.com</v>
      </c>
      <c r="E57" s="114"/>
      <c r="F57" s="109"/>
      <c r="G57" s="110"/>
      <c r="H57" s="111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ht="15.75" customHeight="1">
      <c r="A58" s="113" t="s">
        <v>151</v>
      </c>
      <c r="B58" s="32" t="s">
        <v>177</v>
      </c>
      <c r="C58" s="108" t="str">
        <f>'Burleson Stake'!$A$95</f>
        <v>KF5WJB</v>
      </c>
      <c r="D58" s="107"/>
      <c r="E58" s="114"/>
      <c r="F58" s="109"/>
      <c r="G58" s="110"/>
      <c r="H58" s="111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ht="15.75" customHeight="1">
      <c r="A59" s="113" t="s">
        <v>144</v>
      </c>
      <c r="B59" s="32" t="s">
        <v>178</v>
      </c>
      <c r="C59" s="108" t="str">
        <f>'Carrollton Stake'!$A$28</f>
        <v>N5ZW</v>
      </c>
      <c r="D59" s="107" t="str">
        <f>'Carrollton Stake'!$I$28</f>
        <v>Jerry.Mabray@verizon.net</v>
      </c>
      <c r="E59" s="114"/>
      <c r="F59" s="109"/>
      <c r="G59" s="110"/>
      <c r="H59" s="111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ht="15.75" customHeight="1">
      <c r="A60" s="113" t="s">
        <v>144</v>
      </c>
      <c r="B60" s="32" t="s">
        <v>178</v>
      </c>
      <c r="C60" s="108" t="str">
        <f>'Carrollton Stake'!$A$29</f>
        <v>KS5L</v>
      </c>
      <c r="D60" s="107" t="str">
        <f>'Carrollton Stake'!$I$29</f>
        <v>RdRiska@Verizon.Net</v>
      </c>
      <c r="E60" s="114"/>
      <c r="F60" s="109"/>
      <c r="G60" s="110"/>
      <c r="H60" s="111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ht="15.75" customHeight="1">
      <c r="A61" s="113" t="s">
        <v>144</v>
      </c>
      <c r="B61" s="32" t="s">
        <v>179</v>
      </c>
      <c r="C61" s="108" t="str">
        <f>'Carrollton Stake'!$A$49</f>
        <v>NY5O</v>
      </c>
      <c r="D61" s="107"/>
      <c r="E61" s="114"/>
      <c r="F61" s="109"/>
      <c r="G61" s="110"/>
      <c r="H61" s="111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ht="15.75" customHeight="1">
      <c r="A62" s="113" t="s">
        <v>144</v>
      </c>
      <c r="B62" s="32" t="s">
        <v>180</v>
      </c>
      <c r="C62" s="108" t="str">
        <f>'Carrollton Stake'!$A$99</f>
        <v>KE5DMU</v>
      </c>
      <c r="D62" s="107" t="str">
        <f>'Carrollton Stake'!$I$99</f>
        <v>Cal.Henline@gmail.com</v>
      </c>
      <c r="E62" s="114"/>
      <c r="F62" s="109"/>
      <c r="G62" s="110"/>
      <c r="H62" s="111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ht="15.75" customHeight="1">
      <c r="A63" s="113" t="s">
        <v>144</v>
      </c>
      <c r="B63" s="32" t="s">
        <v>180</v>
      </c>
      <c r="C63" s="108" t="str">
        <f>'Carrollton Stake'!$A$100</f>
        <v>KD5ZFU</v>
      </c>
      <c r="D63" s="107" t="str">
        <f>'Carrollton Stake'!$I$100</f>
        <v>dBlakeLDS@gmail.com</v>
      </c>
      <c r="E63" s="114"/>
      <c r="F63" s="109"/>
      <c r="G63" s="110"/>
      <c r="H63" s="111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ht="15.75" customHeight="1">
      <c r="A64" s="113" t="s">
        <v>38</v>
      </c>
      <c r="B64" s="32" t="s">
        <v>181</v>
      </c>
      <c r="C64" s="108" t="str">
        <f>'Dallas Stake'!$A$79</f>
        <v>KG5HYT</v>
      </c>
      <c r="D64" s="107" t="str">
        <f>'Dallas Stake'!$I$79</f>
        <v>JeffCusmc@gmail.com</v>
      </c>
      <c r="E64" s="114"/>
      <c r="F64" s="109"/>
      <c r="G64" s="110"/>
      <c r="H64" s="111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ht="15.75" customHeight="1">
      <c r="A65" s="113" t="s">
        <v>38</v>
      </c>
      <c r="B65" s="32" t="s">
        <v>181</v>
      </c>
      <c r="C65" s="108" t="str">
        <f>'Dallas Stake'!$A$80</f>
        <v>KR1D</v>
      </c>
      <c r="D65" s="115" t="str">
        <f>'Dallas Stake'!$I$80</f>
        <v>krencher@yahoo.com</v>
      </c>
      <c r="E65" s="114"/>
      <c r="F65" s="109"/>
      <c r="G65" s="110"/>
      <c r="H65" s="111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ht="15.75" customHeight="1">
      <c r="A66" s="113" t="s">
        <v>146</v>
      </c>
      <c r="B66" s="32" t="s">
        <v>182</v>
      </c>
      <c r="C66" s="108" t="str">
        <f>'Denton Stake'!$A$20</f>
        <v>K5CJ</v>
      </c>
      <c r="D66" s="107"/>
      <c r="E66" s="114"/>
      <c r="F66" s="109"/>
      <c r="G66" s="110"/>
      <c r="H66" s="111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ht="15.75" customHeight="1">
      <c r="A67" s="113" t="s">
        <v>152</v>
      </c>
      <c r="B67" s="32" t="s">
        <v>183</v>
      </c>
      <c r="C67" s="108" t="str">
        <f>'Fort Worth Stake'!$A$19</f>
        <v>KB5JNN</v>
      </c>
      <c r="D67" s="107" t="str">
        <f>'Fort Worth Stake'!$I$19</f>
        <v>tmdehart@hotmail.com</v>
      </c>
      <c r="E67" s="114"/>
      <c r="F67" s="109"/>
      <c r="G67" s="110"/>
      <c r="H67" s="111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ht="15.75" customHeight="1">
      <c r="A68" s="113" t="s">
        <v>152</v>
      </c>
      <c r="B68" s="32" t="s">
        <v>183</v>
      </c>
      <c r="C68" s="108" t="str">
        <f>'Fort Worth Stake'!$A$20</f>
        <v>KF5PBA</v>
      </c>
      <c r="D68" s="107" t="str">
        <f>'Fort Worth Stake'!$I$20</f>
        <v>bryholl47@yahoo.com</v>
      </c>
      <c r="E68" s="114"/>
      <c r="F68" s="109"/>
      <c r="G68" s="110"/>
      <c r="H68" s="111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ht="15.75" customHeight="1">
      <c r="A69" s="113" t="s">
        <v>152</v>
      </c>
      <c r="B69" s="32" t="s">
        <v>183</v>
      </c>
      <c r="C69" s="108" t="str">
        <f>'Fort Worth Stake'!$A$21</f>
        <v>KD5IXV</v>
      </c>
      <c r="D69" s="107"/>
      <c r="E69" s="114"/>
      <c r="F69" s="109"/>
      <c r="G69" s="110"/>
      <c r="H69" s="111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ht="15.75" customHeight="1">
      <c r="A70" s="113" t="s">
        <v>152</v>
      </c>
      <c r="B70" s="32" t="s">
        <v>183</v>
      </c>
      <c r="C70" s="108" t="str">
        <f>'Fort Worth Stake'!$A$22</f>
        <v>KD5IYB</v>
      </c>
      <c r="D70" s="107" t="str">
        <f>'Fort Worth Stake'!$I$22</f>
        <v>CDMcClung@sbcGlobal.net</v>
      </c>
      <c r="E70" s="114"/>
      <c r="F70" s="109"/>
      <c r="G70" s="110"/>
      <c r="H70" s="111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ht="15.75" customHeight="1">
      <c r="A71" s="113" t="s">
        <v>152</v>
      </c>
      <c r="B71" s="32" t="s">
        <v>183</v>
      </c>
      <c r="C71" s="108" t="str">
        <f>'Fort Worth Stake'!$A$23</f>
        <v>KD5KYY</v>
      </c>
      <c r="D71" s="107" t="str">
        <f>'Fort Worth Stake'!$I$23</f>
        <v>DJMcClung@sbcGlobal.net</v>
      </c>
      <c r="E71" s="114"/>
      <c r="F71" s="109"/>
      <c r="G71" s="110"/>
      <c r="H71" s="111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ht="15.75" customHeight="1">
      <c r="A72" s="113" t="s">
        <v>152</v>
      </c>
      <c r="B72" s="32" t="s">
        <v>183</v>
      </c>
      <c r="C72" s="108" t="str">
        <f>'Fort Worth Stake'!$A$24</f>
        <v>KE5NMB</v>
      </c>
      <c r="D72" s="107" t="str">
        <f>'Fort Worth Stake'!$I$24</f>
        <v>rubinskir@aol.com</v>
      </c>
      <c r="E72" s="114"/>
      <c r="F72" s="109"/>
      <c r="G72" s="110"/>
      <c r="H72" s="111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ht="15.75" customHeight="1">
      <c r="A73" s="113" t="s">
        <v>152</v>
      </c>
      <c r="B73" s="32" t="s">
        <v>184</v>
      </c>
      <c r="C73" s="108" t="str">
        <f>'Fort Worth Stake'!$A$34</f>
        <v>KF5LFA</v>
      </c>
      <c r="D73" s="107" t="str">
        <f>'Fort Worth Stake'!$I$34</f>
        <v>gemmaquarian@hotmail.com</v>
      </c>
      <c r="E73" s="114"/>
      <c r="F73" s="109"/>
      <c r="G73" s="110"/>
      <c r="H73" s="111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ht="15.75" customHeight="1">
      <c r="A74" s="113" t="s">
        <v>152</v>
      </c>
      <c r="B74" s="32" t="s">
        <v>185</v>
      </c>
      <c r="C74" s="108" t="str">
        <f>'Fort Worth Stake'!$A$44</f>
        <v>KE5JVT</v>
      </c>
      <c r="D74" s="107" t="str">
        <f>'Fort Worth Stake'!$I$44</f>
        <v>qboxrocks@yahoo.com</v>
      </c>
      <c r="E74" s="114"/>
      <c r="F74" s="109"/>
      <c r="G74" s="110"/>
      <c r="H74" s="111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ht="15.75" customHeight="1">
      <c r="A75" s="113" t="s">
        <v>152</v>
      </c>
      <c r="B75" s="32" t="s">
        <v>185</v>
      </c>
      <c r="C75" s="108" t="str">
        <f>'Fort Worth Stake'!$A$45</f>
        <v>W5SMD</v>
      </c>
      <c r="D75" s="107" t="str">
        <f>'Fort Worth Stake'!$I$45</f>
        <v>goclimbarock007@hotmail.com</v>
      </c>
      <c r="E75" s="114"/>
      <c r="F75" s="109"/>
      <c r="G75" s="110"/>
      <c r="H75" s="111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ht="15.75" customHeight="1">
      <c r="A76" s="113" t="s">
        <v>152</v>
      </c>
      <c r="B76" s="32" t="s">
        <v>185</v>
      </c>
      <c r="C76" s="108" t="str">
        <f>'Fort Worth Stake'!$A$46</f>
        <v>WI5PAM</v>
      </c>
      <c r="D76" s="107" t="str">
        <f>'Fort Worth Stake'!$I$46</f>
        <v>pwillden@gmail.com</v>
      </c>
      <c r="E76" s="114"/>
      <c r="F76" s="109"/>
      <c r="G76" s="110"/>
      <c r="H76" s="111"/>
      <c r="I76" s="111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ht="15.75" customHeight="1">
      <c r="A77" s="113" t="s">
        <v>152</v>
      </c>
      <c r="B77" s="32" t="s">
        <v>185</v>
      </c>
      <c r="C77" s="108" t="str">
        <f>'Fort Worth Stake'!$A$47</f>
        <v>KE5HOS</v>
      </c>
      <c r="D77" s="107" t="str">
        <f>'Fort Worth Stake'!$I$47</f>
        <v>aleckfeatherston@hotmail.com</v>
      </c>
      <c r="E77" s="114"/>
      <c r="F77" s="109"/>
      <c r="G77" s="110"/>
      <c r="H77" s="111"/>
      <c r="I77" s="111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ht="15.75" customHeight="1">
      <c r="A78" s="113" t="s">
        <v>152</v>
      </c>
      <c r="B78" s="32" t="s">
        <v>185</v>
      </c>
      <c r="C78" s="108" t="str">
        <f>'Fort Worth Stake'!$A$48</f>
        <v>KE5DZI</v>
      </c>
      <c r="D78" s="107" t="str">
        <f>'Fort Worth Stake'!$I$48</f>
        <v>j1sdenali@sbcglobal.net</v>
      </c>
      <c r="E78" s="114"/>
      <c r="F78" s="109"/>
      <c r="G78" s="110"/>
      <c r="H78" s="111"/>
      <c r="I78" s="111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ht="15.75" customHeight="1">
      <c r="A79" s="113" t="s">
        <v>152</v>
      </c>
      <c r="B79" s="32" t="s">
        <v>185</v>
      </c>
      <c r="C79" s="108" t="str">
        <f>'Fort Worth Stake'!$A$49</f>
        <v>KE5UCQ</v>
      </c>
      <c r="D79" s="107" t="str">
        <f>'Fort Worth Stake'!$I$49</f>
        <v>teresagj@sbcglobal.net</v>
      </c>
      <c r="E79" s="114"/>
      <c r="F79" s="109"/>
      <c r="G79" s="110"/>
      <c r="H79" s="111"/>
      <c r="I79" s="111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ht="15.75" customHeight="1">
      <c r="A80" s="113" t="s">
        <v>152</v>
      </c>
      <c r="B80" s="32" t="s">
        <v>185</v>
      </c>
      <c r="C80" s="108" t="str">
        <f>'Fort Worth Stake'!$A$50</f>
        <v>KE5DZV</v>
      </c>
      <c r="D80" s="107" t="str">
        <f>'Fort Worth Stake'!$I$50</f>
        <v>23mpridgen@gmail.com</v>
      </c>
      <c r="E80" s="114"/>
      <c r="F80" s="109"/>
      <c r="G80" s="110"/>
      <c r="H80" s="111"/>
      <c r="I80" s="111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ht="15.75" customHeight="1">
      <c r="A81" s="113" t="s">
        <v>152</v>
      </c>
      <c r="B81" s="32" t="s">
        <v>185</v>
      </c>
      <c r="C81" s="108" t="str">
        <f>'Fort Worth Stake'!$A$51</f>
        <v>KE5EEU</v>
      </c>
      <c r="D81" s="107" t="str">
        <f>'Fort Worth Stake'!$I$51</f>
        <v>paul.a.pridgen@sbcglobal.net</v>
      </c>
      <c r="E81" s="114"/>
      <c r="F81" s="109"/>
      <c r="G81" s="110"/>
      <c r="H81" s="111"/>
      <c r="I81" s="111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ht="15.75" customHeight="1">
      <c r="A82" s="113" t="s">
        <v>152</v>
      </c>
      <c r="B82" s="32" t="s">
        <v>185</v>
      </c>
      <c r="C82" s="108" t="str">
        <f>'Fort Worth Stake'!$A$52</f>
        <v>K5BLW</v>
      </c>
      <c r="D82" s="107" t="str">
        <f>'Fort Worth Stake'!$I$52</f>
        <v>blwillden@gmail.com</v>
      </c>
      <c r="E82" s="114"/>
      <c r="F82" s="109"/>
      <c r="G82" s="110"/>
      <c r="H82" s="111"/>
      <c r="I82" s="111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ht="15.75" customHeight="1">
      <c r="A83" s="113" t="s">
        <v>152</v>
      </c>
      <c r="B83" s="32" t="s">
        <v>185</v>
      </c>
      <c r="C83" s="108" t="str">
        <f>'Fort Worth Stake'!$A$53</f>
        <v>KE5BBQ</v>
      </c>
      <c r="D83" s="107" t="str">
        <f>'Fort Worth Stake'!$I$53</f>
        <v>ywillden@gmail.com</v>
      </c>
      <c r="E83" s="114"/>
      <c r="F83" s="109"/>
      <c r="G83" s="110"/>
      <c r="H83" s="111"/>
      <c r="I83" s="111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ht="15.75" customHeight="1">
      <c r="A84" s="113" t="s">
        <v>152</v>
      </c>
      <c r="B84" s="32" t="s">
        <v>185</v>
      </c>
      <c r="C84" s="108" t="str">
        <f>'Fort Worth Stake'!$A$54</f>
        <v>KE5DZP</v>
      </c>
      <c r="D84" s="107"/>
      <c r="E84" s="114"/>
      <c r="F84" s="109"/>
      <c r="G84" s="110"/>
      <c r="H84" s="111"/>
      <c r="I84" s="111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ht="15.75" customHeight="1">
      <c r="A85" s="113" t="s">
        <v>152</v>
      </c>
      <c r="B85" s="32" t="s">
        <v>186</v>
      </c>
      <c r="C85" s="108" t="str">
        <f>'Fort Worth Stake'!$A$64</f>
        <v>KD5SPY</v>
      </c>
      <c r="D85" s="107" t="str">
        <f>'Fort Worth Stake'!$I$64</f>
        <v>dfamon@gmail.com</v>
      </c>
      <c r="E85" s="114"/>
      <c r="F85" s="109"/>
      <c r="G85" s="110"/>
      <c r="H85" s="111"/>
      <c r="I85" s="111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ht="15.75" customHeight="1">
      <c r="A86" s="113" t="s">
        <v>152</v>
      </c>
      <c r="B86" s="32" t="s">
        <v>186</v>
      </c>
      <c r="C86" s="108" t="str">
        <f>'Fort Worth Stake'!$A$65</f>
        <v>KE5MZV</v>
      </c>
      <c r="D86" s="107"/>
      <c r="E86" s="114"/>
      <c r="F86" s="109"/>
      <c r="G86" s="110"/>
      <c r="H86" s="111"/>
      <c r="I86" s="111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ht="15.75" customHeight="1">
      <c r="A87" s="113" t="s">
        <v>152</v>
      </c>
      <c r="B87" s="32" t="s">
        <v>187</v>
      </c>
      <c r="C87" s="108" t="str">
        <f>'Fort Worth Stake'!$A$76</f>
        <v>KE5KXQ</v>
      </c>
      <c r="D87" s="107" t="str">
        <f>'Fort Worth Stake'!$I$76</f>
        <v>sagnimeni@sbcglobal.net</v>
      </c>
      <c r="E87" s="114"/>
      <c r="F87" s="109"/>
      <c r="G87" s="110"/>
      <c r="H87" s="111"/>
      <c r="I87" s="111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ht="15.75" customHeight="1">
      <c r="A88" s="113" t="s">
        <v>152</v>
      </c>
      <c r="B88" s="32" t="s">
        <v>187</v>
      </c>
      <c r="C88" s="108" t="str">
        <f>'Fort Worth Stake'!$A$77</f>
        <v>KE5ADT</v>
      </c>
      <c r="D88" s="107" t="str">
        <f>'Fort Worth Stake'!$I$77</f>
        <v>rspaxton52@gmail.com</v>
      </c>
      <c r="E88" s="114"/>
      <c r="F88" s="109"/>
      <c r="G88" s="110"/>
      <c r="H88" s="111"/>
      <c r="I88" s="111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ht="15.75" customHeight="1">
      <c r="A89" s="113" t="s">
        <v>152</v>
      </c>
      <c r="B89" s="32" t="s">
        <v>187</v>
      </c>
      <c r="C89" s="108" t="str">
        <f>'Fort Worth Stake'!$A$78</f>
        <v>KE5HRG</v>
      </c>
      <c r="D89" s="107" t="str">
        <f>'Fort Worth Stake'!$I$78</f>
        <v>rwoodbury@charter.net</v>
      </c>
      <c r="E89" s="114"/>
      <c r="F89" s="109"/>
      <c r="G89" s="110"/>
      <c r="H89" s="111"/>
      <c r="I89" s="111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ht="15.75" customHeight="1">
      <c r="A90" s="113" t="s">
        <v>152</v>
      </c>
      <c r="B90" s="32" t="s">
        <v>188</v>
      </c>
      <c r="C90" s="108" t="str">
        <f>'Fort Worth Stake'!$A$89</f>
        <v>KF5BCZ</v>
      </c>
      <c r="D90" s="107"/>
      <c r="E90" s="114"/>
      <c r="F90" s="109"/>
      <c r="G90" s="110"/>
      <c r="H90" s="111"/>
      <c r="I90" s="111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ht="15.75" customHeight="1">
      <c r="A91" s="113" t="s">
        <v>152</v>
      </c>
      <c r="B91" s="32" t="s">
        <v>188</v>
      </c>
      <c r="C91" s="108" t="str">
        <f>'Fort Worth Stake'!$A$90</f>
        <v>KC5DAM  </v>
      </c>
      <c r="D91" s="107" t="str">
        <f>'Fort Worth Stake'!$I$90</f>
        <v>KEH517@verizon.net</v>
      </c>
      <c r="E91" s="114"/>
      <c r="F91" s="109"/>
      <c r="G91" s="110"/>
      <c r="H91" s="111"/>
      <c r="I91" s="111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ht="15.75" customHeight="1">
      <c r="A92" s="113" t="s">
        <v>152</v>
      </c>
      <c r="B92" s="32" t="s">
        <v>188</v>
      </c>
      <c r="C92" s="108" t="str">
        <f>'Fort Worth Stake'!$A$91</f>
        <v>KK6PSX</v>
      </c>
      <c r="D92" s="115" t="str">
        <f>'Fort Worth Stake'!$I$91</f>
        <v>hayes7811@yahoo.com (Wife) Seeker3777 @Yahoo.com (Tim)</v>
      </c>
      <c r="E92" s="114"/>
      <c r="F92" s="109"/>
      <c r="G92" s="110"/>
      <c r="H92" s="111"/>
      <c r="I92" s="111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ht="15.75" customHeight="1">
      <c r="A93" s="113" t="s">
        <v>152</v>
      </c>
      <c r="B93" s="32" t="s">
        <v>188</v>
      </c>
      <c r="C93" s="108" t="str">
        <f>'Fort Worth Stake'!$A$92</f>
        <v>KG5ZLM</v>
      </c>
      <c r="D93" s="107" t="str">
        <f>'Fort Worth Stake'!$I$92</f>
        <v>Hescobar03@yahoo.com</v>
      </c>
      <c r="E93" s="114"/>
      <c r="F93" s="109"/>
      <c r="G93" s="110"/>
      <c r="H93" s="111"/>
      <c r="I93" s="111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ht="15.75" customHeight="1">
      <c r="A94" s="113" t="s">
        <v>152</v>
      </c>
      <c r="B94" s="32" t="s">
        <v>189</v>
      </c>
      <c r="C94" s="108" t="str">
        <f>'Fort Worth Stake'!$A$115</f>
        <v>KC5CPV</v>
      </c>
      <c r="D94" s="107"/>
      <c r="E94" s="114"/>
      <c r="F94" s="109"/>
      <c r="G94" s="110"/>
      <c r="H94" s="111"/>
      <c r="I94" s="111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ht="15.75" customHeight="1">
      <c r="A95" s="113" t="s">
        <v>152</v>
      </c>
      <c r="B95" s="32" t="s">
        <v>189</v>
      </c>
      <c r="C95" s="108" t="str">
        <f>'Fort Worth Stake'!$A$116</f>
        <v>KF5PAY</v>
      </c>
      <c r="D95" s="107" t="str">
        <f>'Fort Worth Stake'!$I$116</f>
        <v>Robert.Tracy@my.tccd.edu</v>
      </c>
      <c r="E95" s="114"/>
      <c r="F95" s="109"/>
      <c r="G95" s="110"/>
      <c r="H95" s="111"/>
      <c r="I95" s="111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ht="15.75" customHeight="1">
      <c r="A96" s="113" t="s">
        <v>152</v>
      </c>
      <c r="B96" s="32" t="s">
        <v>189</v>
      </c>
      <c r="C96" s="108" t="str">
        <f>'Fort Worth Stake'!$A$9</f>
        <v>KE5ADQ</v>
      </c>
      <c r="D96" s="107" t="str">
        <f>'Fort Worth Stake'!$I$114</f>
        <v>SpudStripes87@gmail.com</v>
      </c>
      <c r="E96" s="114"/>
      <c r="F96" s="109"/>
      <c r="G96" s="110"/>
      <c r="H96" s="111"/>
      <c r="I96" s="111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ht="15.75" customHeight="1">
      <c r="A97" s="113" t="s">
        <v>152</v>
      </c>
      <c r="B97" s="32" t="s">
        <v>189</v>
      </c>
      <c r="C97" s="108" t="str">
        <f>'Fort Worth Stake'!$A$112</f>
        <v>KG5AIL</v>
      </c>
      <c r="D97" s="107" t="str">
        <f>'Fort Worth Stake'!$I$112</f>
        <v>docRhodes11@yahoo.com</v>
      </c>
      <c r="E97" s="114"/>
      <c r="F97" s="109"/>
      <c r="G97" s="110"/>
      <c r="H97" s="111"/>
      <c r="I97" s="111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ht="15.75" customHeight="1">
      <c r="A98" s="113" t="s">
        <v>152</v>
      </c>
      <c r="B98" s="32" t="s">
        <v>189</v>
      </c>
      <c r="C98" s="108" t="str">
        <f>'Fort Worth Stake'!$A$113</f>
        <v>KJ5ZF</v>
      </c>
      <c r="D98" s="107" t="str">
        <f>'Fort Worth Stake'!$I$113</f>
        <v>w.redding@tcu.edu</v>
      </c>
      <c r="E98" s="114"/>
      <c r="F98" s="109"/>
      <c r="G98" s="110"/>
      <c r="H98" s="111"/>
      <c r="I98" s="111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ht="15.75" customHeight="1">
      <c r="A99" s="113" t="s">
        <v>152</v>
      </c>
      <c r="B99" s="32" t="s">
        <v>189</v>
      </c>
      <c r="C99" s="108" t="str">
        <f>'Fort Worth Stake'!$A$117</f>
        <v>KF5NCG</v>
      </c>
      <c r="D99" s="107" t="str">
        <f>'Fort Worth Stake'!$I$117</f>
        <v>JilleneTurner@aol.com</v>
      </c>
      <c r="E99" s="114"/>
      <c r="F99" s="109"/>
      <c r="G99" s="110"/>
      <c r="H99" s="111"/>
      <c r="I99" s="111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ht="15.75" customHeight="1">
      <c r="A100" s="113" t="s">
        <v>104</v>
      </c>
      <c r="B100" s="32" t="s">
        <v>190</v>
      </c>
      <c r="C100" s="108" t="str">
        <f>'Fort Worth North Stake'!$A$19</f>
        <v>KF5TTB</v>
      </c>
      <c r="D100" s="107"/>
      <c r="E100" s="114"/>
      <c r="F100" s="109"/>
      <c r="G100" s="110"/>
      <c r="H100" s="111"/>
      <c r="I100" s="111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ht="15.75" customHeight="1">
      <c r="A101" s="113" t="s">
        <v>104</v>
      </c>
      <c r="B101" s="32" t="s">
        <v>190</v>
      </c>
      <c r="C101" s="108" t="str">
        <f>'Fort Worth North Stake'!$A$20</f>
        <v>KD5KYM</v>
      </c>
      <c r="D101" s="107" t="str">
        <f>'Fort Worth North Stake'!$I$20</f>
        <v>rgdtaz@aol.com</v>
      </c>
      <c r="E101" s="114"/>
      <c r="F101" s="109"/>
      <c r="G101" s="110"/>
      <c r="H101" s="111"/>
      <c r="I101" s="111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ht="15.75" customHeight="1">
      <c r="A102" s="113" t="s">
        <v>104</v>
      </c>
      <c r="B102" s="32" t="s">
        <v>190</v>
      </c>
      <c r="C102" s="108" t="str">
        <f>'Fort Worth North Stake'!$A$21</f>
        <v>KD5KYP</v>
      </c>
      <c r="D102" s="107"/>
      <c r="E102" s="114"/>
      <c r="F102" s="109"/>
      <c r="G102" s="110"/>
      <c r="H102" s="111"/>
      <c r="I102" s="111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ht="15.75" customHeight="1">
      <c r="A103" s="113" t="s">
        <v>104</v>
      </c>
      <c r="B103" s="32" t="s">
        <v>190</v>
      </c>
      <c r="C103" s="108" t="str">
        <f>'Fort Worth North Stake'!$A$22</f>
        <v>KF5BVV</v>
      </c>
      <c r="D103" s="107" t="str">
        <f>'Fort Worth North Stake'!$I$22</f>
        <v>MeyerFamilyInTX@sbcglobal.net</v>
      </c>
      <c r="E103" s="114"/>
      <c r="F103" s="109"/>
      <c r="G103" s="110"/>
      <c r="H103" s="111"/>
      <c r="I103" s="111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ht="15.75" customHeight="1">
      <c r="A104" s="113" t="s">
        <v>104</v>
      </c>
      <c r="B104" s="32" t="s">
        <v>190</v>
      </c>
      <c r="C104" s="108" t="str">
        <f>'Fort Worth North Stake'!$A$23</f>
        <v>KF5BVW</v>
      </c>
      <c r="D104" s="107" t="str">
        <f>'Fort Worth North Stake'!$I$23</f>
        <v>Jeremy.L.Meyer.inTX@gmail.com</v>
      </c>
      <c r="E104" s="114"/>
      <c r="F104" s="109"/>
      <c r="G104" s="110"/>
      <c r="H104" s="111"/>
      <c r="I104" s="111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ht="15.75" customHeight="1">
      <c r="A105" s="113" t="s">
        <v>104</v>
      </c>
      <c r="B105" s="32" t="s">
        <v>191</v>
      </c>
      <c r="C105" s="108" t="str">
        <f>'Fort Worth North Stake'!$A$33</f>
        <v>KD5ZOM</v>
      </c>
      <c r="D105" s="107" t="str">
        <f>'Fort Worth North Stake'!$I$33</f>
        <v>MarleneSagers@sbcglobal.net</v>
      </c>
      <c r="E105" s="114"/>
      <c r="F105" s="109"/>
      <c r="G105" s="110"/>
      <c r="H105" s="111"/>
      <c r="I105" s="111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ht="15.75" customHeight="1">
      <c r="A106" s="113" t="s">
        <v>104</v>
      </c>
      <c r="B106" s="32" t="s">
        <v>191</v>
      </c>
      <c r="C106" s="108" t="str">
        <f>'Fort Worth North Stake'!$A$34</f>
        <v>W7YC</v>
      </c>
      <c r="D106" s="107"/>
      <c r="E106" s="114"/>
      <c r="F106" s="109"/>
      <c r="G106" s="110"/>
      <c r="H106" s="111"/>
      <c r="I106" s="111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ht="15.75" customHeight="1">
      <c r="A107" s="113" t="s">
        <v>104</v>
      </c>
      <c r="B107" s="32" t="s">
        <v>191</v>
      </c>
      <c r="C107" s="108" t="str">
        <f>'Fort Worth North Stake'!$A$35</f>
        <v>N3FLY</v>
      </c>
      <c r="D107" s="107" t="str">
        <f>'Fort Worth North Stake'!$I$35</f>
        <v>JeffreyJensen@hotmail.com</v>
      </c>
      <c r="E107" s="114"/>
      <c r="F107" s="109"/>
      <c r="G107" s="110"/>
      <c r="H107" s="111"/>
      <c r="I107" s="111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ht="15.75" customHeight="1">
      <c r="A108" s="113" t="s">
        <v>104</v>
      </c>
      <c r="B108" s="32" t="s">
        <v>191</v>
      </c>
      <c r="C108" s="108" t="str">
        <f>'Fort Worth North Stake'!$A$36</f>
        <v>K7CSU</v>
      </c>
      <c r="D108" s="107" t="str">
        <f>'Fort Worth North Stake'!$I$36</f>
        <v>MileHiJam2003@yahoo.com</v>
      </c>
      <c r="E108" s="114"/>
      <c r="F108" s="109"/>
      <c r="G108" s="110"/>
      <c r="H108" s="111"/>
      <c r="I108" s="111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ht="15.75" customHeight="1">
      <c r="A109" s="113" t="s">
        <v>104</v>
      </c>
      <c r="B109" s="32" t="s">
        <v>191</v>
      </c>
      <c r="C109" s="108" t="str">
        <f>'Fort Worth North Stake'!$A$37</f>
        <v>KF5TSU</v>
      </c>
      <c r="D109" s="107"/>
      <c r="E109" s="114"/>
      <c r="F109" s="109"/>
      <c r="G109" s="110"/>
      <c r="H109" s="111"/>
      <c r="I109" s="111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ht="15.75" customHeight="1">
      <c r="A110" s="113" t="s">
        <v>104</v>
      </c>
      <c r="B110" s="32" t="s">
        <v>191</v>
      </c>
      <c r="C110" s="108" t="str">
        <f>'Fort Worth North Stake'!$A$38</f>
        <v>KF5MFE</v>
      </c>
      <c r="D110" s="107" t="str">
        <f>'Fort Worth North Stake'!$I$38</f>
        <v>CgCordova56@gmail.com</v>
      </c>
      <c r="E110" s="114"/>
      <c r="F110" s="109"/>
      <c r="G110" s="110"/>
      <c r="H110" s="111"/>
      <c r="I110" s="111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ht="15.75" customHeight="1">
      <c r="A111" s="113" t="s">
        <v>104</v>
      </c>
      <c r="B111" s="32" t="s">
        <v>191</v>
      </c>
      <c r="C111" s="108" t="str">
        <f>'Fort Worth North Stake'!$A$39</f>
        <v>KF5TSV</v>
      </c>
      <c r="D111" s="107" t="str">
        <f>'Fort Worth North Stake'!$I$39</f>
        <v>chadras@gmail.com</v>
      </c>
      <c r="E111" s="114"/>
      <c r="F111" s="109"/>
      <c r="G111" s="110"/>
      <c r="H111" s="111"/>
      <c r="I111" s="111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ht="15.75" customHeight="1">
      <c r="A112" s="113" t="s">
        <v>104</v>
      </c>
      <c r="B112" s="32" t="s">
        <v>192</v>
      </c>
      <c r="C112" s="108" t="str">
        <f>'Fort Worth North Stake'!$A$49</f>
        <v>KC5CQT</v>
      </c>
      <c r="D112" s="107" t="str">
        <f>'Fort Worth North Stake'!$I$49</f>
        <v>kc5cqtbruce@att.net</v>
      </c>
      <c r="E112" s="114"/>
      <c r="F112" s="109"/>
      <c r="G112" s="110"/>
      <c r="H112" s="111"/>
      <c r="I112" s="111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ht="15.75" customHeight="1">
      <c r="A113" s="113" t="s">
        <v>104</v>
      </c>
      <c r="B113" s="32" t="s">
        <v>192</v>
      </c>
      <c r="C113" s="108" t="str">
        <f>'Fort Worth North Stake'!$A$50</f>
        <v>N7TXR</v>
      </c>
      <c r="D113" s="107"/>
      <c r="E113" s="114"/>
      <c r="F113" s="109"/>
      <c r="G113" s="110"/>
      <c r="H113" s="111"/>
      <c r="I113" s="111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ht="15.75" customHeight="1">
      <c r="A114" s="113" t="s">
        <v>104</v>
      </c>
      <c r="B114" s="32" t="s">
        <v>192</v>
      </c>
      <c r="C114" s="108" t="str">
        <f>'Fort Worth North Stake'!$A$51</f>
        <v>KE5HOU</v>
      </c>
      <c r="D114" s="107"/>
      <c r="E114" s="114"/>
      <c r="F114" s="109"/>
      <c r="G114" s="110"/>
      <c r="H114" s="111"/>
      <c r="I114" s="111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ht="15.75" customHeight="1">
      <c r="A115" s="113" t="s">
        <v>104</v>
      </c>
      <c r="B115" s="32" t="s">
        <v>192</v>
      </c>
      <c r="C115" s="108" t="str">
        <f>'Fort Worth North Stake'!$A$52</f>
        <v>KE5HOT</v>
      </c>
      <c r="D115" s="107"/>
      <c r="E115" s="114"/>
      <c r="F115" s="109"/>
      <c r="G115" s="110"/>
      <c r="H115" s="111"/>
      <c r="I115" s="111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ht="15.75" customHeight="1">
      <c r="A116" s="113" t="s">
        <v>104</v>
      </c>
      <c r="B116" s="32" t="s">
        <v>192</v>
      </c>
      <c r="C116" s="108" t="str">
        <f>'Fort Worth North Stake'!$A$53</f>
        <v>KF5TTA</v>
      </c>
      <c r="D116" s="107" t="str">
        <f>'Fort Worth North Stake'!$I$53</f>
        <v>IdahoMike30@msn.com</v>
      </c>
      <c r="E116" s="114"/>
      <c r="F116" s="109"/>
      <c r="G116" s="110"/>
      <c r="H116" s="111"/>
      <c r="I116" s="111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ht="15.75" customHeight="1">
      <c r="A117" s="113" t="s">
        <v>104</v>
      </c>
      <c r="B117" s="32" t="s">
        <v>192</v>
      </c>
      <c r="C117" s="108" t="str">
        <f>'Fort Worth North Stake'!$A$54</f>
        <v>KE5HOK</v>
      </c>
      <c r="D117" s="107" t="str">
        <f>'Fort Worth North Stake'!$I$54</f>
        <v>eaglei101@sbcglobal.net</v>
      </c>
      <c r="E117" s="114"/>
      <c r="F117" s="109"/>
      <c r="G117" s="110"/>
      <c r="H117" s="111"/>
      <c r="I117" s="111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ht="15.75" customHeight="1">
      <c r="A118" s="113" t="s">
        <v>104</v>
      </c>
      <c r="B118" s="32" t="s">
        <v>193</v>
      </c>
      <c r="C118" s="108" t="str">
        <f>'Fort Worth North Stake'!$A$74</f>
        <v>KD5IXY</v>
      </c>
      <c r="D118" s="107"/>
      <c r="E118" s="114"/>
      <c r="F118" s="109"/>
      <c r="G118" s="110"/>
      <c r="H118" s="111"/>
      <c r="I118" s="111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ht="15.75" customHeight="1">
      <c r="A119" s="113" t="s">
        <v>104</v>
      </c>
      <c r="B119" s="32" t="s">
        <v>193</v>
      </c>
      <c r="C119" s="108" t="str">
        <f>'Fort Worth North Stake'!$A$75</f>
        <v>AC5ZN</v>
      </c>
      <c r="D119" s="107" t="str">
        <f>'Fort Worth North Stake'!$I$75</f>
        <v>greg.goodrich@att.net</v>
      </c>
      <c r="E119" s="114"/>
      <c r="F119" s="109"/>
      <c r="G119" s="110"/>
      <c r="H119" s="111"/>
      <c r="I119" s="111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ht="15.75" customHeight="1">
      <c r="A120" s="113" t="s">
        <v>104</v>
      </c>
      <c r="B120" s="32" t="s">
        <v>193</v>
      </c>
      <c r="C120" s="108" t="str">
        <f>'Fort Worth North Stake'!$A$76</f>
        <v>KD5VTI</v>
      </c>
      <c r="D120" s="107" t="str">
        <f>'Fort Worth North Stake'!$I$76</f>
        <v>patrick.sterling@sbcglobal.net</v>
      </c>
      <c r="E120" s="114"/>
      <c r="F120" s="109"/>
      <c r="G120" s="110"/>
      <c r="H120" s="111"/>
      <c r="I120" s="111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ht="15.75" customHeight="1">
      <c r="A121" s="113" t="s">
        <v>104</v>
      </c>
      <c r="B121" s="32" t="s">
        <v>193</v>
      </c>
      <c r="C121" s="108" t="str">
        <f>'Fort Worth North Stake'!$A$77</f>
        <v>KD5ZNY</v>
      </c>
      <c r="D121" s="107"/>
      <c r="E121" s="114"/>
      <c r="F121" s="109"/>
      <c r="G121" s="110"/>
      <c r="H121" s="111"/>
      <c r="I121" s="111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ht="15.75" customHeight="1">
      <c r="A122" s="113" t="s">
        <v>104</v>
      </c>
      <c r="B122" s="32" t="s">
        <v>193</v>
      </c>
      <c r="C122" s="108" t="str">
        <f>'Fort Worth North Stake'!$A$78</f>
        <v>KE5ABQ</v>
      </c>
      <c r="D122" s="107" t="str">
        <f>'Fort Worth North Stake'!$I$78</f>
        <v>kecmay1@sbcglobal.net</v>
      </c>
      <c r="E122" s="114"/>
      <c r="F122" s="109"/>
      <c r="G122" s="110"/>
      <c r="H122" s="111"/>
      <c r="I122" s="111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ht="15.75" customHeight="1">
      <c r="A123" s="113" t="s">
        <v>104</v>
      </c>
      <c r="B123" s="32" t="s">
        <v>193</v>
      </c>
      <c r="C123" s="108" t="str">
        <f>'Fort Worth North Stake'!$A$79</f>
        <v>KB5UXW</v>
      </c>
      <c r="D123" s="107" t="str">
        <f>'Fort Worth North Stake'!$I$79</f>
        <v>wilson1887@sbcglobal.net</v>
      </c>
      <c r="E123" s="114"/>
      <c r="F123" s="109"/>
      <c r="G123" s="110"/>
      <c r="H123" s="111"/>
      <c r="I123" s="111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ht="15.75" customHeight="1">
      <c r="A124" s="113" t="s">
        <v>104</v>
      </c>
      <c r="B124" s="32" t="s">
        <v>193</v>
      </c>
      <c r="C124" s="108" t="str">
        <f>'Fort Worth North Stake'!$A$80</f>
        <v>KF5TSY</v>
      </c>
      <c r="D124" s="107" t="str">
        <f>'Fort Worth North Stake'!$I$80</f>
        <v>jmerrifield5@att.net</v>
      </c>
      <c r="E124" s="114"/>
      <c r="F124" s="109"/>
      <c r="G124" s="110"/>
      <c r="H124" s="111"/>
      <c r="I124" s="111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ht="15.75" customHeight="1">
      <c r="A125" s="113" t="s">
        <v>104</v>
      </c>
      <c r="B125" s="32" t="s">
        <v>193</v>
      </c>
      <c r="C125" s="108" t="str">
        <f>'Fort Worth North Stake'!$A$81</f>
        <v>KF7YYA</v>
      </c>
      <c r="D125" s="107" t="str">
        <f>'Fort Worth North Stake'!$I$81</f>
        <v>msllarson2@gmail.com</v>
      </c>
      <c r="E125" s="114"/>
      <c r="F125" s="109"/>
      <c r="G125" s="110"/>
      <c r="H125" s="111"/>
      <c r="I125" s="111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ht="15.75" customHeight="1">
      <c r="A126" s="113" t="s">
        <v>104</v>
      </c>
      <c r="B126" s="32" t="s">
        <v>193</v>
      </c>
      <c r="C126" s="108" t="str">
        <f>'Fort Worth North Stake'!$A$82</f>
        <v>KG5IEF</v>
      </c>
      <c r="D126" s="107" t="str">
        <f>'Fort Worth North Stake'!$I$82</f>
        <v>patautrey@gmail.com</v>
      </c>
      <c r="E126" s="114"/>
      <c r="F126" s="109"/>
      <c r="G126" s="110"/>
      <c r="H126" s="111"/>
      <c r="I126" s="111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ht="15.75" customHeight="1">
      <c r="A127" s="113" t="s">
        <v>104</v>
      </c>
      <c r="B127" s="32" t="s">
        <v>194</v>
      </c>
      <c r="C127" s="108" t="str">
        <f>'Fort Worth North Stake'!$A$92</f>
        <v>KD5IXZ</v>
      </c>
      <c r="D127" s="107" t="str">
        <f>'Fort Worth North Stake'!$I$92</f>
        <v>bnsfpaps@juno.com</v>
      </c>
      <c r="E127" s="114"/>
      <c r="F127" s="109"/>
      <c r="G127" s="110"/>
      <c r="H127" s="111"/>
      <c r="I127" s="111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ht="15.75" customHeight="1">
      <c r="A128" s="113" t="s">
        <v>104</v>
      </c>
      <c r="B128" s="32" t="s">
        <v>194</v>
      </c>
      <c r="C128" s="108" t="str">
        <f>'Fort Worth North Stake'!$A$93</f>
        <v>KD5IYA</v>
      </c>
      <c r="D128" s="107" t="str">
        <f>'Fort Worth North Stake'!$I$93</f>
        <v>mbo30594@aol.com</v>
      </c>
      <c r="E128" s="114"/>
      <c r="F128" s="109"/>
      <c r="G128" s="110"/>
      <c r="H128" s="111"/>
      <c r="I128" s="111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ht="15.75" customHeight="1">
      <c r="A129" s="113" t="s">
        <v>104</v>
      </c>
      <c r="B129" s="32" t="s">
        <v>194</v>
      </c>
      <c r="C129" s="108" t="str">
        <f>'Fort Worth North Stake'!$A$94</f>
        <v>KD5IXU</v>
      </c>
      <c r="D129" s="107" t="str">
        <f>'Fort Worth North Stake'!$I$94</f>
        <v>hermanohawkes@gmail.com</v>
      </c>
      <c r="E129" s="114"/>
      <c r="F129" s="109"/>
      <c r="G129" s="110"/>
      <c r="H129" s="111"/>
      <c r="I129" s="111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ht="15.75" customHeight="1">
      <c r="A130" s="113" t="s">
        <v>104</v>
      </c>
      <c r="B130" s="32" t="s">
        <v>194</v>
      </c>
      <c r="C130" s="108" t="str">
        <f>'Fort Worth North Stake'!$A$95</f>
        <v>K5BET</v>
      </c>
      <c r="D130" s="107"/>
      <c r="E130" s="114"/>
      <c r="F130" s="109"/>
      <c r="G130" s="110"/>
      <c r="H130" s="111"/>
      <c r="I130" s="111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ht="15.75" customHeight="1">
      <c r="A131" s="113" t="s">
        <v>104</v>
      </c>
      <c r="B131" s="32" t="s">
        <v>194</v>
      </c>
      <c r="C131" s="108" t="str">
        <f>'Fort Worth North Stake'!$A$96</f>
        <v>K5PMT</v>
      </c>
      <c r="D131" s="107" t="str">
        <f>'Fort Worth North Stake'!$I$96</f>
        <v>texastuckers@sbcglobal.net</v>
      </c>
      <c r="E131" s="114"/>
      <c r="F131" s="109"/>
      <c r="G131" s="110"/>
      <c r="H131" s="111"/>
      <c r="I131" s="111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ht="15.75" customHeight="1">
      <c r="A132" s="113" t="s">
        <v>104</v>
      </c>
      <c r="B132" s="32" t="s">
        <v>195</v>
      </c>
      <c r="C132" s="108" t="str">
        <f>'Fort Worth North Stake'!$A$106</f>
        <v>KD5KYV</v>
      </c>
      <c r="D132" s="107" t="str">
        <f>'Fort Worth North Stake'!$I$106</f>
        <v>HondoGoodrich@gmail.com</v>
      </c>
      <c r="E132" s="114"/>
      <c r="F132" s="109"/>
      <c r="G132" s="110"/>
      <c r="H132" s="111"/>
      <c r="I132" s="111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ht="15.75" customHeight="1">
      <c r="A133" s="113" t="s">
        <v>132</v>
      </c>
      <c r="B133" s="32" t="s">
        <v>196</v>
      </c>
      <c r="C133" s="108" t="str">
        <f>'Frisco Stake'!$A$19</f>
        <v>KF5DUO</v>
      </c>
      <c r="D133" s="107"/>
      <c r="E133" s="114"/>
      <c r="F133" s="109"/>
      <c r="G133" s="110"/>
      <c r="H133" s="111"/>
      <c r="I133" s="111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ht="15.75" customHeight="1">
      <c r="A134" s="113" t="s">
        <v>132</v>
      </c>
      <c r="B134" s="32" t="s">
        <v>196</v>
      </c>
      <c r="C134" s="108" t="str">
        <f>'Frisco Stake'!$A$20</f>
        <v>KF5EZQ</v>
      </c>
      <c r="D134" s="107"/>
      <c r="E134" s="114"/>
      <c r="F134" s="109"/>
      <c r="G134" s="110"/>
      <c r="H134" s="111"/>
      <c r="I134" s="111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ht="15.75" customHeight="1">
      <c r="A135" s="113" t="s">
        <v>132</v>
      </c>
      <c r="B135" s="32" t="s">
        <v>197</v>
      </c>
      <c r="C135" s="108" t="str">
        <f>'Frisco Stake'!$A$30</f>
        <v>KE5ANJ</v>
      </c>
      <c r="D135" s="107" t="str">
        <f>'Frisco Stake'!$I$30</f>
        <v>dBrown5590@sbcGlobal.net</v>
      </c>
      <c r="E135" s="114"/>
      <c r="F135" s="109"/>
      <c r="G135" s="110"/>
      <c r="H135" s="111"/>
      <c r="I135" s="111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ht="15.75" customHeight="1">
      <c r="A136" s="113" t="s">
        <v>132</v>
      </c>
      <c r="B136" s="32" t="s">
        <v>197</v>
      </c>
      <c r="C136" s="108" t="str">
        <f>'Frisco Stake'!$A$31</f>
        <v>W5FQP</v>
      </c>
      <c r="D136" s="107" t="str">
        <f>'Frisco Stake'!$I$31</f>
        <v>BillEarhart@yahoo.com</v>
      </c>
      <c r="E136" s="114"/>
      <c r="F136" s="109"/>
      <c r="G136" s="110"/>
      <c r="H136" s="111"/>
      <c r="I136" s="111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ht="15.75" customHeight="1">
      <c r="A137" s="113" t="s">
        <v>132</v>
      </c>
      <c r="B137" s="32" t="s">
        <v>198</v>
      </c>
      <c r="C137" s="108" t="str">
        <f>'Frisco Stake'!$A$42</f>
        <v>W5NWZ</v>
      </c>
      <c r="D137" s="107"/>
      <c r="E137" s="114"/>
      <c r="F137" s="109"/>
      <c r="G137" s="110"/>
      <c r="H137" s="111"/>
      <c r="I137" s="111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ht="15.75" customHeight="1">
      <c r="A138" s="113" t="s">
        <v>132</v>
      </c>
      <c r="B138" s="32" t="s">
        <v>198</v>
      </c>
      <c r="C138" s="108" t="str">
        <f>'Frisco Stake'!$A$43</f>
        <v>KE5BTN</v>
      </c>
      <c r="D138" s="107" t="str">
        <f>'Frisco Stake'!$I$43</f>
        <v>BbPetty@gmail.com</v>
      </c>
      <c r="E138" s="114"/>
      <c r="F138" s="109"/>
      <c r="G138" s="110"/>
      <c r="H138" s="111"/>
      <c r="I138" s="111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ht="15.75" customHeight="1">
      <c r="A139" s="113" t="s">
        <v>132</v>
      </c>
      <c r="B139" s="32" t="s">
        <v>198</v>
      </c>
      <c r="C139" s="108" t="str">
        <f>'Frisco Stake'!$A$44</f>
        <v>N5RLZ</v>
      </c>
      <c r="D139" s="107" t="str">
        <f>'Frisco Stake'!$I$44</f>
        <v>ZeeMeizter@SbcGlobal.net</v>
      </c>
      <c r="E139" s="114"/>
      <c r="F139" s="109"/>
      <c r="G139" s="110"/>
      <c r="H139" s="111"/>
      <c r="I139" s="111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ht="15.75" customHeight="1">
      <c r="A140" s="113" t="s">
        <v>132</v>
      </c>
      <c r="B140" s="32" t="s">
        <v>199</v>
      </c>
      <c r="C140" s="108" t="str">
        <f>'Frisco Stake'!$A$74</f>
        <v>KG5URR</v>
      </c>
      <c r="D140" s="107" t="str">
        <f>'Frisco Stake'!$I$74</f>
        <v>FriscoKovach@gmail.com</v>
      </c>
      <c r="E140" s="114"/>
      <c r="F140" s="109"/>
      <c r="G140" s="110"/>
      <c r="H140" s="111"/>
      <c r="I140" s="111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ht="15.75" customHeight="1">
      <c r="A141" s="113" t="s">
        <v>132</v>
      </c>
      <c r="B141" s="32" t="s">
        <v>199</v>
      </c>
      <c r="C141" s="108" t="str">
        <f>'Frisco Stake'!$A$75</f>
        <v>KG5URS</v>
      </c>
      <c r="D141" s="107"/>
      <c r="E141" s="114"/>
      <c r="F141" s="109"/>
      <c r="G141" s="110"/>
      <c r="H141" s="111"/>
      <c r="I141" s="111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ht="15.75" customHeight="1">
      <c r="A142" s="113" t="s">
        <v>132</v>
      </c>
      <c r="B142" s="32" t="s">
        <v>200</v>
      </c>
      <c r="C142" s="108" t="str">
        <f>'Frisco Stake'!$A$85</f>
        <v>KE5ZUW</v>
      </c>
      <c r="D142" s="107" t="str">
        <f>'Frisco Stake'!$I$85</f>
        <v>Alleman300@yahoo.com</v>
      </c>
      <c r="E142" s="114"/>
      <c r="F142" s="109"/>
      <c r="G142" s="110"/>
      <c r="H142" s="111"/>
      <c r="I142" s="111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ht="15.75" customHeight="1">
      <c r="A143" s="113" t="s">
        <v>132</v>
      </c>
      <c r="B143" s="32" t="s">
        <v>200</v>
      </c>
      <c r="C143" s="108" t="str">
        <f>'Frisco Stake'!$A$86</f>
        <v>KE5MTV</v>
      </c>
      <c r="D143" s="107" t="str">
        <f>'Frisco Stake'!$I$86</f>
        <v>Alleman9@prodigy.net</v>
      </c>
      <c r="E143" s="114"/>
      <c r="F143" s="109"/>
      <c r="G143" s="110"/>
      <c r="H143" s="111"/>
      <c r="I143" s="111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ht="15.75" customHeight="1">
      <c r="A144" s="113" t="s">
        <v>132</v>
      </c>
      <c r="B144" s="32" t="s">
        <v>200</v>
      </c>
      <c r="C144" s="108" t="str">
        <f>'Frisco Stake'!$A$87</f>
        <v>KE5MRS</v>
      </c>
      <c r="D144" s="107" t="str">
        <f>'Frisco Stake'!$I$87</f>
        <v>AarBar2010@gmail.com</v>
      </c>
      <c r="E144" s="114"/>
      <c r="F144" s="109"/>
      <c r="G144" s="110"/>
      <c r="H144" s="111"/>
      <c r="I144" s="111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ht="15.75" customHeight="1">
      <c r="A145" s="113" t="s">
        <v>132</v>
      </c>
      <c r="B145" s="32" t="s">
        <v>200</v>
      </c>
      <c r="C145" s="108" t="str">
        <f>'Frisco Stake'!$A$88</f>
        <v>KE5ANM</v>
      </c>
      <c r="D145" s="107" t="str">
        <f>'Frisco Stake'!$I$88</f>
        <v>WJ_Bartlett@SBCGglobal.net</v>
      </c>
      <c r="E145" s="114"/>
      <c r="F145" s="109"/>
      <c r="G145" s="110"/>
      <c r="H145" s="111"/>
      <c r="I145" s="111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ht="15.75" customHeight="1">
      <c r="A146" s="113" t="s">
        <v>132</v>
      </c>
      <c r="B146" s="32" t="s">
        <v>200</v>
      </c>
      <c r="C146" s="108" t="str">
        <f>'Frisco Stake'!$A$89</f>
        <v>KE5ZWG</v>
      </c>
      <c r="D146" s="107" t="str">
        <f>'Frisco Stake'!$I$89</f>
        <v>OriginalLurch@gmail.com</v>
      </c>
      <c r="E146" s="114"/>
      <c r="F146" s="109"/>
      <c r="G146" s="110"/>
      <c r="H146" s="111"/>
      <c r="I146" s="111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ht="15.75" customHeight="1">
      <c r="A147" s="113" t="s">
        <v>132</v>
      </c>
      <c r="B147" s="32" t="s">
        <v>200</v>
      </c>
      <c r="C147" s="108" t="str">
        <f>'Frisco Stake'!$A$90</f>
        <v>KE5ANP</v>
      </c>
      <c r="D147" s="107" t="str">
        <f>'Frisco Stake'!$I$90</f>
        <v>mrmartsurfer@yahoo.com</v>
      </c>
      <c r="E147" s="114"/>
      <c r="F147" s="109"/>
      <c r="G147" s="110"/>
      <c r="H147" s="111"/>
      <c r="I147" s="111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ht="15.75" customHeight="1">
      <c r="A148" s="113" t="s">
        <v>132</v>
      </c>
      <c r="B148" s="32" t="s">
        <v>200</v>
      </c>
      <c r="C148" s="108" t="str">
        <f>'Frisco Stake'!$A$91</f>
        <v>KE5ANO</v>
      </c>
      <c r="D148" s="107" t="str">
        <f>'Frisco Stake'!$I$91</f>
        <v>tmiller@byu.net</v>
      </c>
      <c r="E148" s="114"/>
      <c r="F148" s="109"/>
      <c r="G148" s="110"/>
      <c r="H148" s="111"/>
      <c r="I148" s="111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ht="15.75" customHeight="1">
      <c r="A149" s="113" t="s">
        <v>132</v>
      </c>
      <c r="B149" s="32" t="s">
        <v>200</v>
      </c>
      <c r="C149" s="108" t="str">
        <f>'Frisco Stake'!$A$92</f>
        <v>WA5ZKK</v>
      </c>
      <c r="D149" s="107"/>
      <c r="E149" s="114"/>
      <c r="F149" s="109"/>
      <c r="G149" s="110"/>
      <c r="H149" s="111"/>
      <c r="I149" s="111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ht="15.75" customHeight="1">
      <c r="A150" s="113" t="s">
        <v>132</v>
      </c>
      <c r="B150" s="32" t="s">
        <v>200</v>
      </c>
      <c r="C150" s="108" t="str">
        <f>'Frisco Stake'!$A$93</f>
        <v>KB7EUB</v>
      </c>
      <c r="D150" s="107" t="str">
        <f>'Frisco Stake'!$I$93</f>
        <v>kb7eub@yahoo.com</v>
      </c>
      <c r="E150" s="114"/>
      <c r="F150" s="109"/>
      <c r="G150" s="110"/>
      <c r="H150" s="111"/>
      <c r="I150" s="111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ht="15.75" customHeight="1">
      <c r="A151" s="113" t="s">
        <v>132</v>
      </c>
      <c r="B151" s="32" t="s">
        <v>200</v>
      </c>
      <c r="C151" s="108" t="str">
        <f>'Frisco Stake'!$A$94</f>
        <v>KE5LAB</v>
      </c>
      <c r="D151" s="107" t="str">
        <f>'Frisco Stake'!$I$94</f>
        <v>Stu.Alleman@gmail.com</v>
      </c>
      <c r="E151" s="114"/>
      <c r="F151" s="109"/>
      <c r="G151" s="110"/>
      <c r="H151" s="111"/>
      <c r="I151" s="111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ht="15.75" customHeight="1">
      <c r="A152" s="113" t="s">
        <v>132</v>
      </c>
      <c r="B152" s="32" t="s">
        <v>200</v>
      </c>
      <c r="C152" s="108" t="str">
        <f>'Frisco Stake'!$A$95</f>
        <v>KG5WSF</v>
      </c>
      <c r="D152" s="107" t="str">
        <f>'Frisco Stake'!$I$95</f>
        <v>westy2jz@gmail.com</v>
      </c>
      <c r="E152" s="114"/>
      <c r="F152" s="109"/>
      <c r="G152" s="110"/>
      <c r="H152" s="111"/>
      <c r="I152" s="111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ht="15.75" customHeight="1">
      <c r="A153" s="113" t="s">
        <v>140</v>
      </c>
      <c r="B153" s="32" t="s">
        <v>201</v>
      </c>
      <c r="C153" s="108" t="s">
        <v>202</v>
      </c>
      <c r="D153" s="107" t="str">
        <f>'Gilmer Stake'!$I$21</f>
        <v>meltoye@yahoo.com</v>
      </c>
      <c r="E153" s="114"/>
      <c r="F153" s="109"/>
      <c r="G153" s="110"/>
      <c r="H153" s="111"/>
      <c r="I153" s="111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ht="15.75" customHeight="1">
      <c r="A154" s="113" t="s">
        <v>140</v>
      </c>
      <c r="B154" s="32" t="s">
        <v>201</v>
      </c>
      <c r="C154" s="108" t="str">
        <f>'Gilmer Stake'!$A$22</f>
        <v>AE5DT</v>
      </c>
      <c r="D154" s="107" t="str">
        <f>'Gilmer Stake'!$I$22</f>
        <v>dmeans@hotmail.com</v>
      </c>
      <c r="E154" s="114"/>
      <c r="F154" s="109"/>
      <c r="G154" s="110"/>
      <c r="H154" s="111"/>
      <c r="I154" s="111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ht="15.75" customHeight="1">
      <c r="A155" s="113" t="s">
        <v>140</v>
      </c>
      <c r="B155" s="32" t="s">
        <v>203</v>
      </c>
      <c r="C155" s="108" t="str">
        <f>'Gilmer Stake'!$A$39</f>
        <v>KE5QWO</v>
      </c>
      <c r="D155" s="107" t="str">
        <f>'Gilmer Stake'!$I$39</f>
        <v>DLanceTex@gmail.com</v>
      </c>
      <c r="E155" s="114"/>
      <c r="F155" s="109"/>
      <c r="G155" s="110"/>
      <c r="H155" s="111"/>
      <c r="I155" s="111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ht="15.75" customHeight="1">
      <c r="A156" s="113" t="s">
        <v>140</v>
      </c>
      <c r="B156" s="32" t="s">
        <v>203</v>
      </c>
      <c r="C156" s="116" t="str">
        <f>'Gilmer Stake'!$A$32</f>
        <v>KF5YLA</v>
      </c>
      <c r="D156" s="107" t="str">
        <f>'Gilmer Stake'!$I$32</f>
        <v>tred.004@etex.net</v>
      </c>
      <c r="E156" s="114"/>
      <c r="F156" s="109"/>
      <c r="G156" s="110"/>
      <c r="H156" s="111"/>
      <c r="I156" s="111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ht="15.75" customHeight="1">
      <c r="A157" s="113" t="s">
        <v>140</v>
      </c>
      <c r="B157" s="32" t="s">
        <v>203</v>
      </c>
      <c r="C157" s="108" t="str">
        <f>'Gilmer Stake'!$A$33</f>
        <v>KF5ESA</v>
      </c>
      <c r="D157" s="107" t="str">
        <f>'Gilmer Stake'!$I$33</f>
        <v>ctwadsworth@mail.com</v>
      </c>
      <c r="E157" s="114"/>
      <c r="F157" s="109"/>
      <c r="G157" s="110"/>
      <c r="H157" s="111"/>
      <c r="I157" s="111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ht="15.75" customHeight="1">
      <c r="A158" s="113" t="s">
        <v>140</v>
      </c>
      <c r="B158" s="32" t="s">
        <v>203</v>
      </c>
      <c r="C158" s="116" t="str">
        <f>'Gilmer Stake'!$A$34</f>
        <v>KF5JML</v>
      </c>
      <c r="D158" s="107" t="str">
        <f>'Gilmer Stake'!$I$34</f>
        <v>ctwadsworth@mail.com</v>
      </c>
      <c r="E158" s="114"/>
      <c r="F158" s="109"/>
      <c r="G158" s="110"/>
      <c r="H158" s="111"/>
      <c r="I158" s="111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ht="15.75" customHeight="1">
      <c r="A159" s="113" t="s">
        <v>140</v>
      </c>
      <c r="B159" s="32" t="s">
        <v>203</v>
      </c>
      <c r="C159" s="108" t="str">
        <f>'Gilmer Stake'!$A$35</f>
        <v>KF5JMK</v>
      </c>
      <c r="D159" s="107" t="str">
        <f>'Gilmer Stake'!$I$35</f>
        <v>dwadsworth321@yahoo.com</v>
      </c>
      <c r="E159" s="114"/>
      <c r="F159" s="109"/>
      <c r="G159" s="110"/>
      <c r="H159" s="111"/>
      <c r="I159" s="111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ht="15.75" customHeight="1">
      <c r="A160" s="113" t="s">
        <v>140</v>
      </c>
      <c r="B160" s="32" t="s">
        <v>203</v>
      </c>
      <c r="C160" s="108" t="str">
        <f>'Gilmer Stake'!$A$36</f>
        <v>KF5TPA</v>
      </c>
      <c r="D160" s="107" t="str">
        <f>'Gilmer Stake'!$I$36</f>
        <v>bendawson3@gmail.com</v>
      </c>
      <c r="E160" s="114"/>
      <c r="F160" s="109"/>
      <c r="G160" s="110"/>
      <c r="H160" s="111"/>
      <c r="I160" s="111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ht="15.75" customHeight="1">
      <c r="A161" s="113" t="s">
        <v>140</v>
      </c>
      <c r="B161" s="32" t="s">
        <v>203</v>
      </c>
      <c r="C161" s="108" t="str">
        <f>'Gilmer Stake'!$A$37</f>
        <v>K5RJP</v>
      </c>
      <c r="D161" s="107" t="str">
        <f>'Gilmer Stake'!$I$37</f>
        <v>EnouPh@gmail.com</v>
      </c>
      <c r="E161" s="114"/>
      <c r="F161" s="109"/>
      <c r="G161" s="110"/>
      <c r="H161" s="111"/>
      <c r="I161" s="111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ht="15.75" customHeight="1">
      <c r="A162" s="113" t="s">
        <v>140</v>
      </c>
      <c r="B162" s="32" t="s">
        <v>203</v>
      </c>
      <c r="C162" s="108" t="str">
        <f>'Gilmer Stake'!$A$38</f>
        <v>K5SHL</v>
      </c>
      <c r="D162" s="107" t="str">
        <f>'Gilmer Stake'!$I$38</f>
        <v>ShelleyMPerry@yahoo.com</v>
      </c>
      <c r="E162" s="114"/>
      <c r="F162" s="109"/>
      <c r="G162" s="110"/>
      <c r="H162" s="111"/>
      <c r="I162" s="111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ht="15.75" customHeight="1">
      <c r="A163" s="113" t="s">
        <v>140</v>
      </c>
      <c r="B163" s="32" t="s">
        <v>204</v>
      </c>
      <c r="C163" s="108" t="str">
        <f>'Gilmer Stake'!$A$49</f>
        <v>KF5YKT</v>
      </c>
      <c r="D163" s="107" t="str">
        <f>'Gilmer Stake'!$I$49</f>
        <v>barrin01@yahoo.com</v>
      </c>
      <c r="E163" s="114"/>
      <c r="F163" s="109"/>
      <c r="G163" s="110"/>
      <c r="H163" s="111"/>
      <c r="I163" s="111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ht="15.75" customHeight="1">
      <c r="A164" s="113" t="s">
        <v>140</v>
      </c>
      <c r="B164" s="32" t="s">
        <v>204</v>
      </c>
      <c r="C164" s="108" t="str">
        <f>'Gilmer Stake'!$A$50</f>
        <v>KB5OQX</v>
      </c>
      <c r="D164" s="107"/>
      <c r="E164" s="114"/>
      <c r="F164" s="109"/>
      <c r="G164" s="110"/>
      <c r="H164" s="111"/>
      <c r="I164" s="111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ht="15.75" customHeight="1">
      <c r="A165" s="113" t="s">
        <v>140</v>
      </c>
      <c r="B165" s="32" t="s">
        <v>204</v>
      </c>
      <c r="C165" s="108" t="str">
        <f>'Gilmer Stake'!$A$51</f>
        <v>KF7OKD</v>
      </c>
      <c r="D165" s="107" t="str">
        <f>'Gilmer Stake'!$I$51</f>
        <v>drtredway@hotmail.com</v>
      </c>
      <c r="E165" s="114"/>
      <c r="F165" s="109"/>
      <c r="G165" s="110"/>
      <c r="H165" s="111"/>
      <c r="I165" s="111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ht="15.75" customHeight="1">
      <c r="A166" s="113" t="s">
        <v>140</v>
      </c>
      <c r="B166" s="32" t="s">
        <v>204</v>
      </c>
      <c r="C166" s="108" t="str">
        <f>'Gilmer Stake'!$A$52</f>
        <v>KF7OKE</v>
      </c>
      <c r="D166" s="107" t="str">
        <f>'Gilmer Stake'!$I$52</f>
        <v>sandra.tredway@gmail.com</v>
      </c>
      <c r="E166" s="114"/>
      <c r="F166" s="109"/>
      <c r="G166" s="110"/>
      <c r="H166" s="111"/>
      <c r="I166" s="111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ht="15.75" customHeight="1">
      <c r="A167" s="113" t="s">
        <v>140</v>
      </c>
      <c r="B167" s="32" t="s">
        <v>204</v>
      </c>
      <c r="C167" s="108" t="str">
        <f>'Gilmer Stake'!$A$53</f>
        <v>KF5LEA</v>
      </c>
      <c r="D167" s="107" t="str">
        <f>'Gilmer Stake'!$I$53</f>
        <v>bdTeffteller@hotmail.com</v>
      </c>
      <c r="E167" s="114"/>
      <c r="F167" s="109"/>
      <c r="G167" s="110"/>
      <c r="H167" s="111"/>
      <c r="I167" s="111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ht="15.75" customHeight="1">
      <c r="A168" s="113" t="s">
        <v>140</v>
      </c>
      <c r="B168" s="32" t="s">
        <v>204</v>
      </c>
      <c r="C168" s="108" t="str">
        <f>'Gilmer Stake'!$A$54</f>
        <v>KF5YLB</v>
      </c>
      <c r="D168" s="107" t="str">
        <f>'Gilmer Stake'!$I$54</f>
        <v>kenAndJen1@msn.com</v>
      </c>
      <c r="E168" s="114"/>
      <c r="F168" s="109"/>
      <c r="G168" s="110"/>
      <c r="H168" s="111"/>
      <c r="I168" s="111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ht="15.75" customHeight="1">
      <c r="A169" s="113" t="s">
        <v>140</v>
      </c>
      <c r="B169" s="32" t="s">
        <v>205</v>
      </c>
      <c r="C169" s="116" t="str">
        <f>'Gilmer Stake'!$A$64</f>
        <v>KF5DXF</v>
      </c>
      <c r="D169" s="107" t="str">
        <f>'Gilmer Stake'!$I$64</f>
        <v>kf5dxf@gmail.com</v>
      </c>
      <c r="E169" s="114"/>
      <c r="F169" s="109"/>
      <c r="G169" s="110"/>
      <c r="H169" s="111"/>
      <c r="I169" s="111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ht="15.75" customHeight="1">
      <c r="A170" s="113" t="s">
        <v>140</v>
      </c>
      <c r="B170" s="32" t="s">
        <v>205</v>
      </c>
      <c r="C170" s="108" t="str">
        <f>'Gilmer Stake'!$A$65</f>
        <v>KF5YMO</v>
      </c>
      <c r="D170" s="107" t="str">
        <f>'Gilmer Stake'!$I$65</f>
        <v>seth_yates@yahoo.com</v>
      </c>
      <c r="E170" s="114"/>
      <c r="F170" s="109"/>
      <c r="G170" s="110"/>
      <c r="H170" s="111"/>
      <c r="I170" s="111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ht="15.75" customHeight="1">
      <c r="A171" s="113" t="s">
        <v>140</v>
      </c>
      <c r="B171" s="32" t="s">
        <v>205</v>
      </c>
      <c r="C171" s="108" t="str">
        <f>'Gilmer Stake'!$A$66</f>
        <v>KF5YUF</v>
      </c>
      <c r="D171" s="107"/>
      <c r="E171" s="114"/>
      <c r="F171" s="109"/>
      <c r="G171" s="110"/>
      <c r="H171" s="111"/>
      <c r="I171" s="111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ht="15.75" customHeight="1">
      <c r="A172" s="113" t="s">
        <v>140</v>
      </c>
      <c r="B172" s="32" t="s">
        <v>205</v>
      </c>
      <c r="C172" s="116" t="s">
        <v>206</v>
      </c>
      <c r="D172" s="107"/>
      <c r="E172" s="114"/>
      <c r="F172" s="109"/>
      <c r="G172" s="110"/>
      <c r="H172" s="111"/>
      <c r="I172" s="111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ht="15.75" customHeight="1">
      <c r="A173" s="113" t="s">
        <v>140</v>
      </c>
      <c r="B173" s="32" t="s">
        <v>205</v>
      </c>
      <c r="C173" s="108" t="str">
        <f>'Gilmer Stake'!$A$68</f>
        <v>KF5YLG</v>
      </c>
      <c r="D173" s="107" t="str">
        <f>'Gilmer Stake'!$I$68</f>
        <v>supamanpk@gmail.com</v>
      </c>
      <c r="E173" s="114"/>
      <c r="F173" s="109"/>
      <c r="G173" s="110"/>
      <c r="H173" s="111"/>
      <c r="I173" s="111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ht="15.75" customHeight="1">
      <c r="A174" s="113" t="s">
        <v>140</v>
      </c>
      <c r="B174" s="32" t="s">
        <v>205</v>
      </c>
      <c r="C174" s="108" t="str">
        <f>'Gilmer Stake'!$A$69</f>
        <v>KE5QWM</v>
      </c>
      <c r="D174" s="107" t="str">
        <f>'Gilmer Stake'!$I$69</f>
        <v>RP917@icloud.com</v>
      </c>
      <c r="E174" s="114"/>
      <c r="F174" s="109"/>
      <c r="G174" s="110"/>
      <c r="H174" s="111"/>
      <c r="I174" s="111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ht="15.75" customHeight="1">
      <c r="A175" s="113" t="s">
        <v>140</v>
      </c>
      <c r="B175" s="32" t="s">
        <v>205</v>
      </c>
      <c r="C175" s="108" t="str">
        <f>'Gilmer Stake'!$A$70</f>
        <v>KE6EIG</v>
      </c>
      <c r="D175" s="107" t="str">
        <f>'Gilmer Stake'!$I$70</f>
        <v>doug@wells2000.com</v>
      </c>
      <c r="E175" s="114"/>
      <c r="F175" s="109"/>
      <c r="G175" s="110"/>
      <c r="H175" s="111"/>
      <c r="I175" s="111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ht="15.75" customHeight="1">
      <c r="A176" s="113" t="s">
        <v>140</v>
      </c>
      <c r="B176" s="32" t="s">
        <v>205</v>
      </c>
      <c r="C176" s="108" t="str">
        <f>'Gilmer Stake'!$A$71</f>
        <v>KF5YLD</v>
      </c>
      <c r="D176" s="107"/>
      <c r="E176" s="114"/>
      <c r="F176" s="109"/>
      <c r="G176" s="110"/>
      <c r="H176" s="111"/>
      <c r="I176" s="111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ht="15.75" customHeight="1">
      <c r="A177" s="113" t="s">
        <v>140</v>
      </c>
      <c r="B177" s="32" t="s">
        <v>207</v>
      </c>
      <c r="C177" s="108" t="str">
        <f>'Gilmer Stake'!$A$81</f>
        <v>KD0VGO</v>
      </c>
      <c r="D177" s="107" t="str">
        <f>'Gilmer Stake'!$I$81</f>
        <v>cash0205@gmail.com</v>
      </c>
      <c r="E177" s="114"/>
      <c r="F177" s="109"/>
      <c r="G177" s="110"/>
      <c r="H177" s="111"/>
      <c r="I177" s="111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ht="15.75" customHeight="1">
      <c r="A178" s="113" t="s">
        <v>140</v>
      </c>
      <c r="B178" s="32" t="s">
        <v>208</v>
      </c>
      <c r="C178" s="108" t="str">
        <f>'Gilmer Stake'!$A$91</f>
        <v>KG5JSA</v>
      </c>
      <c r="D178" s="107" t="str">
        <f>'Gilmer Stake'!$I$91</f>
        <v>ikumenonhi@gmail.com</v>
      </c>
      <c r="E178" s="114"/>
      <c r="F178" s="109"/>
      <c r="G178" s="110"/>
      <c r="H178" s="111"/>
      <c r="I178" s="111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ht="15.75" customHeight="1">
      <c r="A179" s="113" t="s">
        <v>140</v>
      </c>
      <c r="B179" s="32" t="s">
        <v>208</v>
      </c>
      <c r="C179" s="108" t="str">
        <f>'Gilmer Stake'!$A$92</f>
        <v>KG5SIH</v>
      </c>
      <c r="D179" s="107" t="str">
        <f>'Gilmer Stake'!$I$92</f>
        <v>sunwalk38@yahoo.com</v>
      </c>
      <c r="E179" s="114"/>
      <c r="F179" s="109"/>
      <c r="G179" s="110"/>
      <c r="H179" s="111"/>
      <c r="I179" s="111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ht="15.75" customHeight="1">
      <c r="A180" s="113" t="s">
        <v>140</v>
      </c>
      <c r="B180" s="32" t="s">
        <v>209</v>
      </c>
      <c r="C180" s="108" t="str">
        <f>'Gilmer Stake'!$A$102</f>
        <v>KG5JRX</v>
      </c>
      <c r="D180" s="107" t="str">
        <f>'Gilmer Stake'!$I$102</f>
        <v>rebelnurse@live.com</v>
      </c>
      <c r="E180" s="114"/>
      <c r="F180" s="109"/>
      <c r="G180" s="110"/>
      <c r="H180" s="111"/>
      <c r="I180" s="111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ht="15.75" customHeight="1">
      <c r="A181" s="113" t="s">
        <v>140</v>
      </c>
      <c r="B181" s="32" t="s">
        <v>209</v>
      </c>
      <c r="C181" s="108" t="str">
        <f>'Gilmer Stake'!$A$103</f>
        <v>KG5JRW</v>
      </c>
      <c r="D181" s="107" t="str">
        <f>'Gilmer Stake'!$I$103</f>
        <v>susangp724@aol.com</v>
      </c>
      <c r="E181" s="114"/>
      <c r="F181" s="109"/>
      <c r="G181" s="110"/>
      <c r="H181" s="111"/>
      <c r="I181" s="111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ht="15.75" customHeight="1">
      <c r="A182" s="113" t="s">
        <v>140</v>
      </c>
      <c r="B182" s="32" t="s">
        <v>209</v>
      </c>
      <c r="C182" s="108" t="str">
        <f>'Gilmer Stake'!$A$104</f>
        <v>KE5PSV</v>
      </c>
      <c r="D182" s="107" t="str">
        <f>'Gilmer Stake'!$I$104</f>
        <v>jameswwallace@msn.com</v>
      </c>
      <c r="E182" s="114"/>
      <c r="F182" s="109"/>
      <c r="G182" s="110"/>
      <c r="H182" s="111"/>
      <c r="I182" s="111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ht="15.75" customHeight="1">
      <c r="A183" s="113" t="s">
        <v>140</v>
      </c>
      <c r="B183" s="32" t="s">
        <v>209</v>
      </c>
      <c r="C183" s="108" t="str">
        <f>'Gilmer Stake'!$A$105</f>
        <v>KG5JRY</v>
      </c>
      <c r="D183" s="107" t="str">
        <f>'Gilmer Stake'!$I$105</f>
        <v>texaslorraine@gmail.com</v>
      </c>
      <c r="E183" s="114"/>
      <c r="F183" s="109"/>
      <c r="G183" s="110"/>
      <c r="H183" s="111"/>
      <c r="I183" s="111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ht="15.75" customHeight="1">
      <c r="A184" s="113" t="s">
        <v>140</v>
      </c>
      <c r="B184" s="32" t="s">
        <v>210</v>
      </c>
      <c r="C184" s="108" t="str">
        <f>'Gilmer Stake'!$A$115</f>
        <v>KE5CMX</v>
      </c>
      <c r="D184" s="107" t="str">
        <f>'Gilmer Stake'!$I$115</f>
        <v>dibrown62@hotmail.com</v>
      </c>
      <c r="E184" s="114"/>
      <c r="F184" s="109"/>
      <c r="G184" s="110"/>
      <c r="H184" s="111"/>
      <c r="I184" s="111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ht="15.75" customHeight="1">
      <c r="A185" s="113" t="s">
        <v>140</v>
      </c>
      <c r="B185" s="32" t="s">
        <v>210</v>
      </c>
      <c r="C185" s="108" t="str">
        <f>'Gilmer Stake'!$A$116</f>
        <v>KE5CGU</v>
      </c>
      <c r="D185" s="107" t="str">
        <f>'Gilmer Stake'!$I$116</f>
        <v>bjfordntx@yahoo.com</v>
      </c>
      <c r="E185" s="114"/>
      <c r="F185" s="109"/>
      <c r="G185" s="110"/>
      <c r="H185" s="111"/>
      <c r="I185" s="111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ht="15.75" customHeight="1">
      <c r="A186" s="113" t="s">
        <v>140</v>
      </c>
      <c r="B186" s="32" t="s">
        <v>210</v>
      </c>
      <c r="C186" s="108" t="str">
        <f>'Gilmer Stake'!$A$117</f>
        <v>KG5MPX</v>
      </c>
      <c r="D186" s="107" t="str">
        <f>'Gilmer Stake'!$I$117</f>
        <v>judyannmalone@gmail.com</v>
      </c>
      <c r="E186" s="114"/>
      <c r="F186" s="109"/>
      <c r="G186" s="110"/>
      <c r="H186" s="111"/>
      <c r="I186" s="111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ht="15.75" customHeight="1">
      <c r="A187" s="113" t="s">
        <v>140</v>
      </c>
      <c r="B187" s="32" t="s">
        <v>210</v>
      </c>
      <c r="C187" s="108" t="str">
        <f>'Gilmer Stake'!$A$118</f>
        <v>KG5DXT</v>
      </c>
      <c r="D187" s="107" t="str">
        <f>'Gilmer Stake'!$I$118</f>
        <v>FLPerras@yahoo.com</v>
      </c>
      <c r="E187" s="114"/>
      <c r="F187" s="109"/>
      <c r="G187" s="110"/>
      <c r="H187" s="111"/>
      <c r="I187" s="111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ht="15.75" customHeight="1">
      <c r="A188" s="113" t="s">
        <v>140</v>
      </c>
      <c r="B188" s="32" t="s">
        <v>210</v>
      </c>
      <c r="C188" s="108" t="str">
        <f>'Gilmer Stake'!$A$119</f>
        <v>KG5DXU</v>
      </c>
      <c r="D188" s="107" t="str">
        <f>'Gilmer Stake'!$I$119</f>
        <v>SuePerras44@gmail.com</v>
      </c>
      <c r="E188" s="114"/>
      <c r="F188" s="109"/>
      <c r="G188" s="110"/>
      <c r="H188" s="111"/>
      <c r="I188" s="111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ht="15.75" customHeight="1">
      <c r="A189" s="113" t="s">
        <v>140</v>
      </c>
      <c r="B189" s="32" t="s">
        <v>211</v>
      </c>
      <c r="C189" s="108" t="str">
        <f>'Gilmer Stake'!$A$129</f>
        <v>W6TUG</v>
      </c>
      <c r="D189" s="107"/>
      <c r="E189" s="114"/>
      <c r="F189" s="109"/>
      <c r="G189" s="110"/>
      <c r="H189" s="111"/>
      <c r="I189" s="111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ht="15.75" customHeight="1">
      <c r="A190" s="113" t="s">
        <v>140</v>
      </c>
      <c r="B190" s="32" t="s">
        <v>211</v>
      </c>
      <c r="C190" s="108" t="str">
        <f>'Gilmer Stake'!$A$130</f>
        <v>W5ADI</v>
      </c>
      <c r="D190" s="107" t="str">
        <f>'Gilmer Stake'!$I$130</f>
        <v>fiero8822@yahoo.com</v>
      </c>
      <c r="E190" s="114"/>
      <c r="F190" s="109"/>
      <c r="G190" s="110"/>
      <c r="H190" s="111"/>
      <c r="I190" s="111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ht="15.75" customHeight="1">
      <c r="A191" s="113" t="s">
        <v>140</v>
      </c>
      <c r="B191" s="32" t="s">
        <v>211</v>
      </c>
      <c r="C191" s="108" t="str">
        <f>'Gilmer Stake'!$A$131</f>
        <v>W5DMI</v>
      </c>
      <c r="D191" s="107" t="str">
        <f>'Gilmer Stake'!$I$131</f>
        <v>bingcherry1950-mail@yahoo.com</v>
      </c>
      <c r="E191" s="114"/>
      <c r="F191" s="109"/>
      <c r="G191" s="110"/>
      <c r="H191" s="111"/>
      <c r="I191" s="111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ht="15.75" customHeight="1">
      <c r="A192" s="113" t="s">
        <v>140</v>
      </c>
      <c r="B192" s="32" t="s">
        <v>212</v>
      </c>
      <c r="C192" s="108" t="str">
        <f>'Gilmer Stake'!$A$141</f>
        <v>KG5TMD</v>
      </c>
      <c r="D192" s="107" t="str">
        <f>'Gilmer Stake'!$I$141</f>
        <v>JeffSant1@Hotmail.com</v>
      </c>
      <c r="E192" s="114"/>
      <c r="F192" s="109"/>
      <c r="G192" s="110"/>
      <c r="H192" s="111"/>
      <c r="I192" s="111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ht="15.75" customHeight="1">
      <c r="A193" s="113" t="s">
        <v>140</v>
      </c>
      <c r="B193" s="32" t="s">
        <v>212</v>
      </c>
      <c r="C193" s="108" t="str">
        <f>'Gilmer Stake'!$A$142</f>
        <v>KG5LRU</v>
      </c>
      <c r="D193" s="107" t="str">
        <f>'Gilmer Stake'!$I$142</f>
        <v>joshua.g.imhoff@gmail.com</v>
      </c>
      <c r="E193" s="114"/>
      <c r="F193" s="109"/>
      <c r="G193" s="110"/>
      <c r="H193" s="111"/>
      <c r="I193" s="111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ht="15.75" customHeight="1">
      <c r="A194" s="113" t="s">
        <v>140</v>
      </c>
      <c r="B194" s="32" t="s">
        <v>212</v>
      </c>
      <c r="C194" s="108" t="str">
        <f>'Gilmer Stake'!$A$143</f>
        <v>KG5GLZ</v>
      </c>
      <c r="D194" s="107" t="str">
        <f>'Gilmer Stake'!$I$143</f>
        <v>larryrose2@yahoo.com</v>
      </c>
      <c r="E194" s="114"/>
      <c r="F194" s="109"/>
      <c r="G194" s="110"/>
      <c r="H194" s="111"/>
      <c r="I194" s="111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ht="15.75" customHeight="1">
      <c r="A195" s="113" t="s">
        <v>147</v>
      </c>
      <c r="B195" s="32" t="s">
        <v>213</v>
      </c>
      <c r="C195" s="108" t="str">
        <f>'Hurst Stake'!$A$19</f>
        <v>KD5WOI</v>
      </c>
      <c r="D195" s="107"/>
      <c r="E195" s="114"/>
      <c r="F195" s="109"/>
      <c r="G195" s="110"/>
      <c r="H195" s="111"/>
      <c r="I195" s="111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ht="15.75" customHeight="1">
      <c r="A196" s="113" t="s">
        <v>147</v>
      </c>
      <c r="B196" s="32" t="s">
        <v>213</v>
      </c>
      <c r="C196" s="108" t="str">
        <f>'Hurst Stake'!$A$20</f>
        <v>KF5MBY</v>
      </c>
      <c r="D196" s="115" t="str">
        <f>'Hurst Stake'!$I$20</f>
        <v>jhauser2212@att.net</v>
      </c>
      <c r="E196" s="114"/>
      <c r="F196" s="109"/>
      <c r="G196" s="110" t="s">
        <v>214</v>
      </c>
      <c r="H196" s="111"/>
      <c r="I196" s="111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ht="15.75" customHeight="1">
      <c r="A197" s="113" t="s">
        <v>147</v>
      </c>
      <c r="B197" s="32" t="s">
        <v>215</v>
      </c>
      <c r="C197" s="108" t="str">
        <f>'Hurst Stake'!$A$21</f>
        <v>AA0BG</v>
      </c>
      <c r="D197" s="115" t="str">
        <f>'Hurst Stake'!$I$21</f>
        <v>cdbeste@gmail.com</v>
      </c>
      <c r="E197" s="114"/>
      <c r="F197" s="109"/>
      <c r="G197" s="110"/>
      <c r="H197" s="111"/>
      <c r="I197" s="111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ht="15.75" customHeight="1">
      <c r="A198" s="113" t="s">
        <v>147</v>
      </c>
      <c r="B198" s="32" t="s">
        <v>216</v>
      </c>
      <c r="C198" s="108" t="str">
        <f>'Hurst Stake'!$A$29</f>
        <v>KG5VMQ</v>
      </c>
      <c r="D198" s="115" t="str">
        <f>'Hurst Stake'!$I$29</f>
        <v>6jew77@gmail.com</v>
      </c>
      <c r="E198" s="114"/>
      <c r="F198" s="109"/>
      <c r="G198" s="110" t="s">
        <v>214</v>
      </c>
      <c r="H198" s="111"/>
      <c r="I198" s="111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ht="15.75" customHeight="1">
      <c r="A199" s="113" t="s">
        <v>147</v>
      </c>
      <c r="B199" s="32" t="s">
        <v>216</v>
      </c>
      <c r="C199" s="108" t="str">
        <f>'Hurst Stake'!$A$30</f>
        <v>KG5DLK</v>
      </c>
      <c r="D199" s="115" t="str">
        <f>'Hurst Stake'!$I$30</f>
        <v>terancegrisso@gmail.com</v>
      </c>
      <c r="E199" s="114"/>
      <c r="F199" s="109"/>
      <c r="G199" s="110"/>
      <c r="H199" s="111"/>
      <c r="I199" s="111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ht="15.75" customHeight="1">
      <c r="A200" s="113" t="s">
        <v>147</v>
      </c>
      <c r="B200" s="32" t="s">
        <v>215</v>
      </c>
      <c r="C200" s="108" t="str">
        <f>'Hurst Stake'!$A$39</f>
        <v>KE5NVV</v>
      </c>
      <c r="D200" s="115" t="str">
        <f>'Hurst Stake'!$I$39</f>
        <v>ke5nvv@gmail.com</v>
      </c>
      <c r="E200" s="114"/>
      <c r="F200" s="109"/>
      <c r="G200" s="110"/>
      <c r="H200" s="111"/>
      <c r="I200" s="111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ht="15.75" customHeight="1">
      <c r="A201" s="113" t="s">
        <v>147</v>
      </c>
      <c r="B201" s="32" t="s">
        <v>215</v>
      </c>
      <c r="C201" s="108" t="str">
        <f>'Hurst Stake'!$A$40</f>
        <v>KK5KO</v>
      </c>
      <c r="D201" s="115" t="str">
        <f>'Hurst Stake'!$I$40</f>
        <v>ml.wool@sbcglobal.net</v>
      </c>
      <c r="E201" s="114"/>
      <c r="F201" s="109"/>
      <c r="G201" s="110"/>
      <c r="H201" s="111"/>
      <c r="I201" s="111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ht="15.75" customHeight="1">
      <c r="A202" s="113" t="s">
        <v>147</v>
      </c>
      <c r="B202" s="32" t="s">
        <v>217</v>
      </c>
      <c r="C202" s="108" t="str">
        <f>'Hurst Stake'!$A$69</f>
        <v>KI5IAK</v>
      </c>
      <c r="D202" s="115" t="str">
        <f>'Hurst Stake'!$I$69</f>
        <v>howardskinner@yahoo.com</v>
      </c>
      <c r="E202" s="114"/>
      <c r="F202" s="109"/>
      <c r="G202" s="110"/>
      <c r="H202" s="111"/>
      <c r="I202" s="111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ht="15.75" customHeight="1">
      <c r="A203" s="113" t="s">
        <v>147</v>
      </c>
      <c r="B203" s="32" t="s">
        <v>217</v>
      </c>
      <c r="C203" s="108" t="str">
        <f>'Hurst Stake'!$A$70</f>
        <v>KI5IAI</v>
      </c>
      <c r="D203" s="115" t="str">
        <f>'Hurst Stake'!$I$70</f>
        <v>4mula44@outlook.com</v>
      </c>
      <c r="E203" s="114"/>
      <c r="F203" s="109"/>
      <c r="G203" s="110"/>
      <c r="H203" s="111"/>
      <c r="I203" s="111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ht="15.75" customHeight="1">
      <c r="A204" s="113" t="s">
        <v>147</v>
      </c>
      <c r="B204" s="32" t="s">
        <v>217</v>
      </c>
      <c r="C204" s="108" t="str">
        <f>'Hurst Stake'!$A$71</f>
        <v>KG5VNB</v>
      </c>
      <c r="D204" s="115" t="str">
        <f>'Hurst Stake'!$I$71</f>
        <v>pattonje@yahoo.com</v>
      </c>
      <c r="E204" s="114"/>
      <c r="F204" s="109"/>
      <c r="G204" s="110"/>
      <c r="H204" s="111"/>
      <c r="I204" s="111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ht="15.75" customHeight="1">
      <c r="A205" s="113" t="s">
        <v>147</v>
      </c>
      <c r="B205" s="32" t="s">
        <v>217</v>
      </c>
      <c r="C205" s="108" t="str">
        <f>'Hurst Stake'!$A$72</f>
        <v>KE5HOI</v>
      </c>
      <c r="D205" s="115" t="str">
        <f>'Hurst Stake'!$I$72</f>
        <v>romrell6@msn.com</v>
      </c>
      <c r="E205" s="114"/>
      <c r="F205" s="109"/>
      <c r="G205" s="110"/>
      <c r="H205" s="111"/>
      <c r="I205" s="111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ht="15.75" customHeight="1">
      <c r="A206" s="113" t="s">
        <v>147</v>
      </c>
      <c r="B206" s="32" t="s">
        <v>218</v>
      </c>
      <c r="C206" s="108" t="str">
        <f>'Hurst Stake'!$A$90</f>
        <v>NIBEN</v>
      </c>
      <c r="D206" s="115" t="str">
        <f>'Hurst Stake'!$I$90</f>
        <v>elder123@gmail.com</v>
      </c>
      <c r="E206" s="114" t="s">
        <v>214</v>
      </c>
      <c r="F206" s="109" t="s">
        <v>214</v>
      </c>
      <c r="G206" s="110" t="s">
        <v>214</v>
      </c>
      <c r="H206" s="111"/>
      <c r="I206" s="111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ht="15.75" customHeight="1">
      <c r="A207" s="113" t="s">
        <v>147</v>
      </c>
      <c r="B207" s="32" t="s">
        <v>218</v>
      </c>
      <c r="C207" s="108" t="str">
        <f>'Hurst Stake'!$A$91</f>
        <v>N5LNX</v>
      </c>
      <c r="D207" s="115" t="str">
        <f>'Hurst Stake'!$I$91</f>
        <v>craig@leikis.org</v>
      </c>
      <c r="E207" s="114"/>
      <c r="F207" s="109"/>
      <c r="G207" s="110"/>
      <c r="H207" s="111"/>
      <c r="I207" s="111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ht="15.75" customHeight="1">
      <c r="A208" s="113" t="s">
        <v>147</v>
      </c>
      <c r="B208" s="32" t="s">
        <v>218</v>
      </c>
      <c r="C208" s="108" t="str">
        <f>'Hurst Stake'!$A$92</f>
        <v>KI5IAJ</v>
      </c>
      <c r="D208" s="115" t="str">
        <f>'Hurst Stake'!$I$92</f>
        <v>jared.fults@outlook.com</v>
      </c>
      <c r="E208" s="114"/>
      <c r="F208" s="109"/>
      <c r="G208" s="110"/>
      <c r="H208" s="111"/>
      <c r="I208" s="111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ht="15.75" customHeight="1">
      <c r="A209" s="113" t="s">
        <v>147</v>
      </c>
      <c r="B209" s="32" t="s">
        <v>218</v>
      </c>
      <c r="C209" s="108" t="str">
        <f>'Hurst Stake'!$A$93</f>
        <v>KI5IAH</v>
      </c>
      <c r="D209" s="115" t="str">
        <f>'Hurst Stake'!$I$93</f>
        <v>davidotteson@yahoo.com</v>
      </c>
      <c r="E209" s="114"/>
      <c r="F209" s="109"/>
      <c r="G209" s="110"/>
      <c r="H209" s="111"/>
      <c r="I209" s="111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ht="15.75" customHeight="1">
      <c r="A210" s="113" t="s">
        <v>147</v>
      </c>
      <c r="B210" s="32" t="s">
        <v>218</v>
      </c>
      <c r="C210" s="108" t="str">
        <f>'Hurst Stake'!$A$94</f>
        <v>KI5IAG</v>
      </c>
      <c r="D210" s="115" t="str">
        <f>'Hurst Stake'!$I$94</f>
        <v>bjdisy@gmail.com</v>
      </c>
      <c r="E210" s="114"/>
      <c r="F210" s="109"/>
      <c r="G210" s="110"/>
      <c r="H210" s="111"/>
      <c r="I210" s="111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ht="15.75" customHeight="1">
      <c r="A211" s="113" t="s">
        <v>147</v>
      </c>
      <c r="B211" s="32" t="s">
        <v>218</v>
      </c>
      <c r="C211" s="108" t="str">
        <f>'Hurst Stake'!$A$95</f>
        <v>KE5HOF</v>
      </c>
      <c r="D211" s="115" t="str">
        <f>'Hurst Stake'!$I$95</f>
        <v>madore58@charter.net</v>
      </c>
      <c r="E211" s="114"/>
      <c r="F211" s="109"/>
      <c r="G211" s="110"/>
      <c r="H211" s="111"/>
      <c r="I211" s="111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ht="15.75" customHeight="1">
      <c r="A212" s="113" t="s">
        <v>147</v>
      </c>
      <c r="B212" s="32" t="s">
        <v>218</v>
      </c>
      <c r="C212" s="108" t="str">
        <f>'Hurst Stake'!$A$96</f>
        <v>KD5YGX</v>
      </c>
      <c r="D212" s="115" t="str">
        <f>'Hurst Stake'!$I$96</f>
        <v>skwrocks@gmail.com</v>
      </c>
      <c r="E212" s="114"/>
      <c r="F212" s="109"/>
      <c r="G212" s="110"/>
      <c r="H212" s="111"/>
      <c r="I212" s="111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ht="15.75" customHeight="1">
      <c r="A213" s="113" t="s">
        <v>147</v>
      </c>
      <c r="B213" s="32" t="s">
        <v>218</v>
      </c>
      <c r="C213" s="108" t="str">
        <f>'Hurst Stake'!$A$97</f>
        <v>KD5IYC</v>
      </c>
      <c r="D213" s="115" t="str">
        <f>'Hurst Stake'!$I$97</f>
        <v>txhaynes4@gmail.com</v>
      </c>
      <c r="E213" s="114"/>
      <c r="F213" s="109"/>
      <c r="G213" s="110"/>
      <c r="H213" s="111"/>
      <c r="I213" s="111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ht="15.75" customHeight="1">
      <c r="A214" s="113" t="s">
        <v>147</v>
      </c>
      <c r="B214" s="32" t="s">
        <v>218</v>
      </c>
      <c r="C214" s="108" t="str">
        <f>'Hurst Stake'!$A$98</f>
        <v>K5BYU</v>
      </c>
      <c r="D214" s="115" t="str">
        <f>'Hurst Stake'!$I$98</f>
        <v>ewilden@gmail.com</v>
      </c>
      <c r="E214" s="114"/>
      <c r="F214" s="109"/>
      <c r="G214" s="110"/>
      <c r="H214" s="111"/>
      <c r="I214" s="111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ht="15.75" customHeight="1">
      <c r="A215" s="113" t="s">
        <v>147</v>
      </c>
      <c r="B215" s="32" t="s">
        <v>219</v>
      </c>
      <c r="C215" s="108" t="str">
        <f>'Hurst Stake'!$A$106</f>
        <v>KG5IEF</v>
      </c>
      <c r="D215" s="115" t="str">
        <f>'Hurst Stake'!$I$106</f>
        <v>patautrey@gmail.com</v>
      </c>
      <c r="E215" s="114"/>
      <c r="F215" s="109"/>
      <c r="G215" s="110"/>
      <c r="H215" s="111"/>
      <c r="I215" s="111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ht="15.75" customHeight="1">
      <c r="A216" s="113" t="s">
        <v>147</v>
      </c>
      <c r="B216" s="32" t="s">
        <v>219</v>
      </c>
      <c r="C216" s="108" t="str">
        <f>'Hurst Stake'!$A$107</f>
        <v>KE5ADS</v>
      </c>
      <c r="D216" s="115" t="str">
        <f>'Hurst Stake'!$I$107</f>
        <v>mwsebastian@calcinfo.com</v>
      </c>
      <c r="E216" s="114"/>
      <c r="F216" s="109"/>
      <c r="G216" s="110"/>
      <c r="H216" s="111"/>
      <c r="I216" s="111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ht="15.75" customHeight="1">
      <c r="A217" s="113" t="s">
        <v>147</v>
      </c>
      <c r="B217" s="32" t="s">
        <v>219</v>
      </c>
      <c r="C217" s="108" t="str">
        <f>'Hurst Stake'!$A$108</f>
        <v>KD5ZOO</v>
      </c>
      <c r="D217" s="115" t="str">
        <f>'Hurst Stake'!$I$108</f>
        <v>djeppsoon@expertsonblindness.com</v>
      </c>
      <c r="E217" s="114"/>
      <c r="F217" s="109"/>
      <c r="G217" s="110"/>
      <c r="H217" s="111"/>
      <c r="I217" s="111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ht="15.75" customHeight="1">
      <c r="A218" s="113" t="s">
        <v>147</v>
      </c>
      <c r="B218" s="32" t="s">
        <v>220</v>
      </c>
      <c r="C218" s="108" t="str">
        <f>'Hurst Stake'!$A$116</f>
        <v>KG5VHX</v>
      </c>
      <c r="D218" s="107" t="str">
        <f>'Hurst Stake'!$I$116</f>
        <v>bbeasley142@gmail.com</v>
      </c>
      <c r="E218" s="114"/>
      <c r="F218" s="109"/>
      <c r="G218" s="110"/>
      <c r="H218" s="111"/>
      <c r="I218" s="111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ht="15.75" customHeight="1">
      <c r="A219" s="113" t="s">
        <v>147</v>
      </c>
      <c r="B219" s="32" t="s">
        <v>220</v>
      </c>
      <c r="C219" s="108" t="str">
        <f>'Hurst Stake'!$A$117</f>
        <v>KG6WGJ</v>
      </c>
      <c r="D219" s="115" t="str">
        <f>'Hurst Stake'!$I$117</f>
        <v>dave@therexs.com</v>
      </c>
      <c r="E219" s="114"/>
      <c r="F219" s="109"/>
      <c r="G219" s="110"/>
      <c r="H219" s="111"/>
      <c r="I219" s="111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ht="15.75" customHeight="1">
      <c r="A220" s="113" t="s">
        <v>147</v>
      </c>
      <c r="B220" s="32" t="s">
        <v>220</v>
      </c>
      <c r="C220" s="108" t="str">
        <f>'Hurst Stake'!$A$118</f>
        <v>KF6PAU</v>
      </c>
      <c r="D220" s="107"/>
      <c r="E220" s="114"/>
      <c r="F220" s="109"/>
      <c r="G220" s="110"/>
      <c r="H220" s="111"/>
      <c r="I220" s="111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ht="15.75" customHeight="1">
      <c r="A221" s="113" t="s">
        <v>147</v>
      </c>
      <c r="B221" s="32" t="s">
        <v>220</v>
      </c>
      <c r="C221" s="108" t="str">
        <f>'Hurst Stake'!$A$119</f>
        <v>KE5HOG</v>
      </c>
      <c r="D221" s="115" t="str">
        <f>'Hurst Stake'!$I$119</f>
        <v>atkinson.keith4@gmail.com</v>
      </c>
      <c r="E221" s="114"/>
      <c r="F221" s="109"/>
      <c r="G221" s="110" t="s">
        <v>214</v>
      </c>
      <c r="H221" s="111"/>
      <c r="I221" s="111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ht="15.75" customHeight="1">
      <c r="A222" s="113" t="s">
        <v>147</v>
      </c>
      <c r="B222" s="32" t="s">
        <v>220</v>
      </c>
      <c r="C222" s="108" t="str">
        <f>'Hurst Stake'!$A$120</f>
        <v>KD5ZOG</v>
      </c>
      <c r="D222" s="115" t="str">
        <f>'Hurst Stake'!$I$120</f>
        <v>rachel.pilgrim@sabre.com</v>
      </c>
      <c r="E222" s="114"/>
      <c r="F222" s="109"/>
      <c r="G222" s="110"/>
      <c r="H222" s="111"/>
      <c r="I222" s="111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ht="15.75" customHeight="1">
      <c r="A223" s="113" t="s">
        <v>147</v>
      </c>
      <c r="B223" s="32" t="s">
        <v>220</v>
      </c>
      <c r="C223" s="108" t="str">
        <f>'Hurst Stake'!$A$121</f>
        <v>KD5ZOC</v>
      </c>
      <c r="D223" s="115" t="str">
        <f>'Hurst Stake'!$I$121</f>
        <v>karlbross@gmail.com</v>
      </c>
      <c r="E223" s="114"/>
      <c r="F223" s="109"/>
      <c r="G223" s="110" t="s">
        <v>214</v>
      </c>
      <c r="H223" s="111"/>
      <c r="I223" s="111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ht="15.75" customHeight="1">
      <c r="A224" s="113" t="s">
        <v>147</v>
      </c>
      <c r="B224" s="32" t="s">
        <v>220</v>
      </c>
      <c r="C224" s="108" t="str">
        <f>'Hurst Stake'!$A$122</f>
        <v>KD5ZNR</v>
      </c>
      <c r="D224" s="107"/>
      <c r="E224" s="114"/>
      <c r="F224" s="109"/>
      <c r="G224" s="110"/>
      <c r="H224" s="111"/>
      <c r="I224" s="111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ht="15.75" customHeight="1">
      <c r="A225" s="113" t="s">
        <v>147</v>
      </c>
      <c r="B225" s="32" t="s">
        <v>220</v>
      </c>
      <c r="C225" s="108" t="str">
        <f>'Hurst Stake'!$A$123</f>
        <v>KD5KYS</v>
      </c>
      <c r="D225" s="115" t="str">
        <f>'Hurst Stake'!$I$123</f>
        <v>hurststakeexecsec@gmail.com</v>
      </c>
      <c r="E225" s="114"/>
      <c r="F225" s="109"/>
      <c r="G225" s="110"/>
      <c r="H225" s="111"/>
      <c r="I225" s="111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ht="15.75" customHeight="1">
      <c r="A226" s="113" t="s">
        <v>148</v>
      </c>
      <c r="B226" s="32" t="s">
        <v>221</v>
      </c>
      <c r="C226" s="108" t="str">
        <f>'Irving Stake'!$A$19</f>
        <v>KI5BWR</v>
      </c>
      <c r="D226" s="107"/>
      <c r="E226" s="114"/>
      <c r="F226" s="109"/>
      <c r="G226" s="110"/>
      <c r="H226" s="111"/>
      <c r="I226" s="111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ht="15.75" customHeight="1">
      <c r="A227" s="113" t="s">
        <v>148</v>
      </c>
      <c r="B227" s="32" t="s">
        <v>221</v>
      </c>
      <c r="C227" s="108" t="str">
        <f>'Irving Stake'!$A$20</f>
        <v>KI5BWQ</v>
      </c>
      <c r="D227" s="107"/>
      <c r="E227" s="114"/>
      <c r="F227" s="109"/>
      <c r="G227" s="110"/>
      <c r="H227" s="111"/>
      <c r="I227" s="111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ht="15.75" customHeight="1">
      <c r="A228" s="113" t="s">
        <v>148</v>
      </c>
      <c r="B228" s="32" t="s">
        <v>221</v>
      </c>
      <c r="C228" s="108" t="str">
        <f>'Irving Stake'!$A$21</f>
        <v>KI5BWS</v>
      </c>
      <c r="D228" s="107"/>
      <c r="E228" s="114"/>
      <c r="F228" s="109"/>
      <c r="G228" s="110"/>
      <c r="H228" s="111"/>
      <c r="I228" s="111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ht="15.75" customHeight="1">
      <c r="A229" s="113" t="s">
        <v>148</v>
      </c>
      <c r="B229" s="32" t="s">
        <v>222</v>
      </c>
      <c r="C229" s="108" t="str">
        <f>'Irving Stake'!$A$31</f>
        <v>KG5ECQ</v>
      </c>
      <c r="D229" s="107" t="str">
        <f>'Irving Stake'!$I$31</f>
        <v>jessecannon@icloud.com</v>
      </c>
      <c r="E229" s="114"/>
      <c r="F229" s="109"/>
      <c r="G229" s="110"/>
      <c r="H229" s="111"/>
      <c r="I229" s="111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ht="15.75" customHeight="1">
      <c r="A230" s="113" t="s">
        <v>148</v>
      </c>
      <c r="B230" s="32" t="s">
        <v>222</v>
      </c>
      <c r="C230" s="108" t="str">
        <f>'Irving Stake'!$A$32</f>
        <v>K5NEB</v>
      </c>
      <c r="D230" s="107" t="str">
        <f>'Irving Stake'!$I$32</f>
        <v>K5NEB@SBCglobal.net</v>
      </c>
      <c r="E230" s="114"/>
      <c r="F230" s="109"/>
      <c r="G230" s="110"/>
      <c r="H230" s="111"/>
      <c r="I230" s="111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ht="15.75" customHeight="1">
      <c r="A231" s="113" t="s">
        <v>148</v>
      </c>
      <c r="B231" s="32" t="s">
        <v>222</v>
      </c>
      <c r="C231" s="108" t="str">
        <f>'Irving Stake'!$A$33</f>
        <v>KI5BWP</v>
      </c>
      <c r="D231" s="107"/>
      <c r="E231" s="114"/>
      <c r="F231" s="109"/>
      <c r="G231" s="110"/>
      <c r="H231" s="111"/>
      <c r="I231" s="111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ht="15.75" customHeight="1">
      <c r="A232" s="113" t="s">
        <v>148</v>
      </c>
      <c r="B232" s="32" t="s">
        <v>222</v>
      </c>
      <c r="C232" s="108" t="str">
        <f>'Irving Stake'!$A$34</f>
        <v>KG5QEH</v>
      </c>
      <c r="D232" s="107" t="str">
        <f>'Irving Stake'!$I$34</f>
        <v>JaneMemories@gmail.com</v>
      </c>
      <c r="E232" s="114"/>
      <c r="F232" s="109"/>
      <c r="G232" s="110"/>
      <c r="H232" s="111"/>
      <c r="I232" s="111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ht="15.75" customHeight="1">
      <c r="A233" s="113" t="s">
        <v>148</v>
      </c>
      <c r="B233" s="32" t="s">
        <v>222</v>
      </c>
      <c r="C233" s="108" t="str">
        <f>'Irving Stake'!$A$35</f>
        <v>K5PLB</v>
      </c>
      <c r="D233" s="107" t="str">
        <f>'Irving Stake'!$I$35</f>
        <v>pben99@gmail.com</v>
      </c>
      <c r="E233" s="114"/>
      <c r="F233" s="109"/>
      <c r="G233" s="110"/>
      <c r="H233" s="111"/>
      <c r="I233" s="111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ht="15.75" customHeight="1">
      <c r="A234" s="113" t="s">
        <v>148</v>
      </c>
      <c r="B234" s="32" t="s">
        <v>222</v>
      </c>
      <c r="C234" s="108" t="str">
        <f>'Irving Stake'!$A$36</f>
        <v>KD5ZGX</v>
      </c>
      <c r="D234" s="107" t="str">
        <f>'Irving Stake'!$I$36</f>
        <v>pyrrus2003@yahoo.com</v>
      </c>
      <c r="E234" s="114"/>
      <c r="F234" s="109"/>
      <c r="G234" s="110"/>
      <c r="H234" s="111"/>
      <c r="I234" s="111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ht="15.75" customHeight="1">
      <c r="A235" s="113" t="s">
        <v>148</v>
      </c>
      <c r="B235" s="32" t="s">
        <v>222</v>
      </c>
      <c r="C235" s="108" t="str">
        <f>'Irving Stake'!$A$37</f>
        <v>KE5HGM</v>
      </c>
      <c r="D235" s="107" t="str">
        <f>'Irving Stake'!$I$37</f>
        <v>cookingmaniac@gmail.com</v>
      </c>
      <c r="E235" s="114"/>
      <c r="F235" s="109"/>
      <c r="G235" s="110"/>
      <c r="H235" s="111"/>
      <c r="I235" s="111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ht="15.75" customHeight="1">
      <c r="A236" s="113" t="s">
        <v>148</v>
      </c>
      <c r="B236" s="32" t="s">
        <v>222</v>
      </c>
      <c r="C236" s="108" t="str">
        <f>'Irving Stake'!$A$38</f>
        <v>KG5ECP</v>
      </c>
      <c r="D236" s="107" t="str">
        <f>'Irving Stake'!$I$38</f>
        <v>DebLouCannon@gmail.com</v>
      </c>
      <c r="E236" s="114"/>
      <c r="F236" s="109"/>
      <c r="G236" s="110"/>
      <c r="H236" s="111"/>
      <c r="I236" s="111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ht="15.75" customHeight="1">
      <c r="A237" s="113" t="s">
        <v>148</v>
      </c>
      <c r="B237" s="32" t="s">
        <v>222</v>
      </c>
      <c r="C237" s="108" t="str">
        <f>'Irving Stake'!$A$39</f>
        <v>KG5ECR</v>
      </c>
      <c r="D237" s="107" t="str">
        <f>'Irving Stake'!$I$39</f>
        <v>jessecannon@icloud.com</v>
      </c>
      <c r="E237" s="114"/>
      <c r="F237" s="109"/>
      <c r="G237" s="110"/>
      <c r="H237" s="111"/>
      <c r="I237" s="111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ht="15.75" customHeight="1">
      <c r="A238" s="113" t="s">
        <v>148</v>
      </c>
      <c r="B238" s="32" t="s">
        <v>222</v>
      </c>
      <c r="C238" s="108" t="str">
        <f>'Irving Stake'!$A$40</f>
        <v>KE5WMI</v>
      </c>
      <c r="D238" s="107" t="str">
        <f>'Irving Stake'!$I$40</f>
        <v>bennycaster@yahoo.com</v>
      </c>
      <c r="E238" s="114"/>
      <c r="F238" s="109"/>
      <c r="G238" s="110"/>
      <c r="H238" s="111"/>
      <c r="I238" s="111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ht="15.75" customHeight="1">
      <c r="A239" s="113" t="s">
        <v>148</v>
      </c>
      <c r="B239" s="32" t="s">
        <v>222</v>
      </c>
      <c r="C239" s="108" t="str">
        <f>'Irving Stake'!$A$41</f>
        <v>KE5GMF</v>
      </c>
      <c r="D239" s="107" t="str">
        <f>'Irving Stake'!$I$41</f>
        <v>djgolemon@yahoo.com</v>
      </c>
      <c r="E239" s="114"/>
      <c r="F239" s="109"/>
      <c r="G239" s="110"/>
      <c r="H239" s="111"/>
      <c r="I239" s="111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ht="15.75" customHeight="1">
      <c r="A240" s="113" t="s">
        <v>148</v>
      </c>
      <c r="B240" s="32" t="s">
        <v>222</v>
      </c>
      <c r="C240" s="108" t="str">
        <f>'Irving Stake'!$A$42</f>
        <v>KE5GKM</v>
      </c>
      <c r="D240" s="107" t="str">
        <f>'Irving Stake'!$I$42</f>
        <v>sailboatstephen@yahoo.com</v>
      </c>
      <c r="E240" s="114"/>
      <c r="F240" s="109"/>
      <c r="G240" s="110"/>
      <c r="H240" s="111"/>
      <c r="I240" s="111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ht="15.75" customHeight="1">
      <c r="A241" s="113" t="s">
        <v>148</v>
      </c>
      <c r="B241" s="32" t="s">
        <v>222</v>
      </c>
      <c r="C241" s="108" t="str">
        <f>'Irving Stake'!$A$43</f>
        <v>KE5PMY</v>
      </c>
      <c r="D241" s="107" t="str">
        <f>'Irving Stake'!$I$43</f>
        <v>RoadRat7@iCloud.com</v>
      </c>
      <c r="E241" s="114"/>
      <c r="F241" s="109"/>
      <c r="G241" s="110"/>
      <c r="H241" s="111"/>
      <c r="I241" s="111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ht="15.75" customHeight="1">
      <c r="A242" s="113" t="s">
        <v>148</v>
      </c>
      <c r="B242" s="32" t="s">
        <v>222</v>
      </c>
      <c r="C242" s="108" t="str">
        <f>'Irving Stake'!$A$44</f>
        <v>KE5WMH</v>
      </c>
      <c r="D242" s="107" t="str">
        <f>'Irving Stake'!$I$44</f>
        <v>eternalfamily@gmail.com</v>
      </c>
      <c r="E242" s="114"/>
      <c r="F242" s="109"/>
      <c r="G242" s="110"/>
      <c r="H242" s="111"/>
      <c r="I242" s="111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ht="15.75" customHeight="1">
      <c r="A243" s="113" t="s">
        <v>148</v>
      </c>
      <c r="B243" s="32" t="s">
        <v>222</v>
      </c>
      <c r="C243" s="108" t="str">
        <f>'Irving Stake'!$A$45</f>
        <v>KF5YJC</v>
      </c>
      <c r="D243" s="107" t="str">
        <f>'Irving Stake'!$I$45</f>
        <v>rspace@me.com</v>
      </c>
      <c r="E243" s="114"/>
      <c r="F243" s="109"/>
      <c r="G243" s="110"/>
      <c r="H243" s="111"/>
      <c r="I243" s="111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ht="15.75" customHeight="1">
      <c r="A244" s="113" t="s">
        <v>148</v>
      </c>
      <c r="B244" s="32" t="s">
        <v>222</v>
      </c>
      <c r="C244" s="108" t="str">
        <f>'Irving Stake'!$A$46</f>
        <v>KE5HKX</v>
      </c>
      <c r="D244" s="107" t="str">
        <f>'Irving Stake'!$I$46</f>
        <v>dayneram@gmail.com</v>
      </c>
      <c r="E244" s="114"/>
      <c r="F244" s="109"/>
      <c r="G244" s="110"/>
      <c r="H244" s="111"/>
      <c r="I244" s="111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ht="15.75" customHeight="1">
      <c r="A245" s="113" t="s">
        <v>148</v>
      </c>
      <c r="B245" s="32" t="s">
        <v>222</v>
      </c>
      <c r="C245" s="108" t="str">
        <f>'Irving Stake'!$A$47</f>
        <v>KF5PJE</v>
      </c>
      <c r="D245" s="107" t="str">
        <f>'Irving Stake'!$I$47</f>
        <v>jrubio5150@yahoo.com</v>
      </c>
      <c r="E245" s="114"/>
      <c r="F245" s="109"/>
      <c r="G245" s="110"/>
      <c r="H245" s="111"/>
      <c r="I245" s="111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ht="15.75" customHeight="1">
      <c r="A246" s="113" t="s">
        <v>148</v>
      </c>
      <c r="B246" s="32" t="s">
        <v>222</v>
      </c>
      <c r="C246" s="108" t="str">
        <f>'Irving Stake'!$A$48</f>
        <v>KF5KMW</v>
      </c>
      <c r="D246" s="107" t="str">
        <f>'Irving Stake'!$I$48</f>
        <v>r.mondo.soria@gmail.com</v>
      </c>
      <c r="E246" s="114"/>
      <c r="F246" s="109"/>
      <c r="G246" s="110"/>
      <c r="H246" s="111"/>
      <c r="I246" s="111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ht="15.75" customHeight="1">
      <c r="A247" s="113" t="s">
        <v>148</v>
      </c>
      <c r="B247" s="32" t="s">
        <v>222</v>
      </c>
      <c r="C247" s="108" t="str">
        <f>'Irving Stake'!$A$49</f>
        <v>KG5KFV</v>
      </c>
      <c r="D247" s="107" t="str">
        <f>'Irving Stake'!$I$49</f>
        <v>dvandijr@gmail.com</v>
      </c>
      <c r="E247" s="114"/>
      <c r="F247" s="109"/>
      <c r="G247" s="110"/>
      <c r="H247" s="111"/>
      <c r="I247" s="111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ht="15.75" customHeight="1">
      <c r="A248" s="113" t="s">
        <v>148</v>
      </c>
      <c r="B248" s="32" t="s">
        <v>222</v>
      </c>
      <c r="C248" s="108" t="str">
        <f>'Irving Stake'!$A$50</f>
        <v>KG5KDN</v>
      </c>
      <c r="D248" s="107" t="str">
        <f>'Irving Stake'!$I$50</f>
        <v>dvandijr@gmail.com</v>
      </c>
      <c r="E248" s="114"/>
      <c r="F248" s="109"/>
      <c r="G248" s="110"/>
      <c r="H248" s="111"/>
      <c r="I248" s="111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ht="15.75" customHeight="1">
      <c r="A249" s="113" t="s">
        <v>148</v>
      </c>
      <c r="B249" s="32" t="s">
        <v>223</v>
      </c>
      <c r="C249" s="108" t="str">
        <f>'Irving Stake'!$A$62</f>
        <v>KE5WMB</v>
      </c>
      <c r="D249" s="107" t="str">
        <f>'Irving Stake'!$I$62</f>
        <v>gregduff@hotmail.com</v>
      </c>
      <c r="E249" s="114"/>
      <c r="F249" s="109"/>
      <c r="G249" s="110"/>
      <c r="H249" s="111"/>
      <c r="I249" s="111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ht="15.75" customHeight="1">
      <c r="A250" s="113" t="s">
        <v>148</v>
      </c>
      <c r="B250" s="32" t="s">
        <v>223</v>
      </c>
      <c r="C250" s="108" t="str">
        <f>'Irving Stake'!$A$63</f>
        <v>KE5WMC</v>
      </c>
      <c r="D250" s="107" t="str">
        <f>'Irving Stake'!$I$63</f>
        <v>tiffid@sbcglobal.net</v>
      </c>
      <c r="E250" s="114"/>
      <c r="F250" s="109"/>
      <c r="G250" s="110"/>
      <c r="H250" s="111"/>
      <c r="I250" s="111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ht="15.75" customHeight="1">
      <c r="A251" s="113" t="s">
        <v>148</v>
      </c>
      <c r="B251" s="32" t="s">
        <v>223</v>
      </c>
      <c r="C251" s="108" t="str">
        <f>'Irving Stake'!$A$64</f>
        <v>KG5QEC</v>
      </c>
      <c r="D251" s="107" t="str">
        <f>'Irving Stake'!$I$64</f>
        <v>ZionGearCo@gmail.com</v>
      </c>
      <c r="E251" s="114"/>
      <c r="F251" s="109"/>
      <c r="G251" s="110"/>
      <c r="H251" s="111"/>
      <c r="I251" s="111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ht="15.75" customHeight="1">
      <c r="A252" s="113" t="s">
        <v>148</v>
      </c>
      <c r="B252" s="32" t="s">
        <v>223</v>
      </c>
      <c r="C252" s="108" t="str">
        <f>'Irving Stake'!$A$65</f>
        <v>KE5KUZ</v>
      </c>
      <c r="D252" s="107" t="str">
        <f>'Irving Stake'!$I$65</f>
        <v>dkf5848@yahoo.com</v>
      </c>
      <c r="E252" s="114"/>
      <c r="F252" s="109"/>
      <c r="G252" s="110"/>
      <c r="H252" s="111"/>
      <c r="I252" s="111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ht="15.75" customHeight="1">
      <c r="A253" s="113" t="s">
        <v>148</v>
      </c>
      <c r="B253" s="32" t="s">
        <v>223</v>
      </c>
      <c r="C253" s="108" t="str">
        <f>'Irving Stake'!$A$66</f>
        <v>KE5HGW</v>
      </c>
      <c r="D253" s="107" t="str">
        <f>'Irving Stake'!$I$66</f>
        <v>LicoriceStickLisa@sbcglobal.net</v>
      </c>
      <c r="E253" s="114"/>
      <c r="F253" s="109"/>
      <c r="G253" s="110"/>
      <c r="H253" s="111"/>
      <c r="I253" s="111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ht="15.75" customHeight="1">
      <c r="A254" s="113" t="s">
        <v>148</v>
      </c>
      <c r="B254" s="32" t="s">
        <v>223</v>
      </c>
      <c r="C254" s="108" t="str">
        <f>'Irving Stake'!$A$67</f>
        <v>KG5NLE</v>
      </c>
      <c r="D254" s="107" t="str">
        <f>'Irving Stake'!$I$67</f>
        <v>tiffandphil@yahoo.com</v>
      </c>
      <c r="E254" s="114"/>
      <c r="F254" s="109"/>
      <c r="G254" s="110"/>
      <c r="H254" s="111"/>
      <c r="I254" s="111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ht="15.75" customHeight="1">
      <c r="A255" s="113" t="s">
        <v>148</v>
      </c>
      <c r="B255" s="32" t="s">
        <v>223</v>
      </c>
      <c r="C255" s="108" t="str">
        <f>'Irving Stake'!$A$68</f>
        <v>KF5SDJ</v>
      </c>
      <c r="D255" s="107" t="str">
        <f>'Irving Stake'!$I$68</f>
        <v>Shane.Robb34@gmail.com</v>
      </c>
      <c r="E255" s="114"/>
      <c r="F255" s="109"/>
      <c r="G255" s="110"/>
      <c r="H255" s="111"/>
      <c r="I255" s="111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ht="15.75" customHeight="1">
      <c r="A256" s="113" t="s">
        <v>148</v>
      </c>
      <c r="B256" s="32" t="s">
        <v>223</v>
      </c>
      <c r="C256" s="108" t="str">
        <f>'Irving Stake'!$A$69</f>
        <v>KI5BXD</v>
      </c>
      <c r="D256" s="107" t="str">
        <f>'Irving Stake'!$I$69</f>
        <v>dsanford@dfwairport.com</v>
      </c>
      <c r="E256" s="114"/>
      <c r="F256" s="109"/>
      <c r="G256" s="110"/>
      <c r="H256" s="111"/>
      <c r="I256" s="111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ht="15.75" customHeight="1">
      <c r="A257" s="113" t="s">
        <v>148</v>
      </c>
      <c r="B257" s="32" t="s">
        <v>223</v>
      </c>
      <c r="C257" s="108" t="str">
        <f>'Irving Stake'!$A$61</f>
        <v>KF5KMT</v>
      </c>
      <c r="D257" s="107" t="str">
        <f>'Irving Stake'!$I$61</f>
        <v>esbecc@yahoo.com</v>
      </c>
      <c r="E257" s="114"/>
      <c r="F257" s="109"/>
      <c r="G257" s="110"/>
      <c r="H257" s="111"/>
      <c r="I257" s="111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ht="15.75" customHeight="1">
      <c r="A258" s="113" t="s">
        <v>148</v>
      </c>
      <c r="B258" s="32" t="s">
        <v>224</v>
      </c>
      <c r="C258" s="108" t="str">
        <f>'Irving Stake'!$A$79</f>
        <v>KI5BWI</v>
      </c>
      <c r="D258" s="107"/>
      <c r="E258" s="114"/>
      <c r="F258" s="109"/>
      <c r="G258" s="110"/>
      <c r="H258" s="111"/>
      <c r="I258" s="111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ht="15.75" customHeight="1">
      <c r="A259" s="113" t="s">
        <v>148</v>
      </c>
      <c r="B259" s="32" t="s">
        <v>224</v>
      </c>
      <c r="C259" s="108" t="str">
        <f>'Irving Stake'!$A$80</f>
        <v>KF5MYB</v>
      </c>
      <c r="D259" s="107" t="str">
        <f>'Irving Stake'!$I$80</f>
        <v>jim_bratton30@hotmail.com</v>
      </c>
      <c r="E259" s="114"/>
      <c r="F259" s="109"/>
      <c r="G259" s="110"/>
      <c r="H259" s="111"/>
      <c r="I259" s="111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ht="15.75" customHeight="1">
      <c r="A260" s="113" t="s">
        <v>148</v>
      </c>
      <c r="B260" s="32" t="s">
        <v>224</v>
      </c>
      <c r="C260" s="108" t="str">
        <f>'Irving Stake'!$A$81</f>
        <v>KF5KMZ</v>
      </c>
      <c r="D260" s="107" t="str">
        <f>'Irving Stake'!$I$81</f>
        <v>rbcorley@yahoo.com</v>
      </c>
      <c r="E260" s="114"/>
      <c r="F260" s="109"/>
      <c r="G260" s="110"/>
      <c r="H260" s="111"/>
      <c r="I260" s="111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ht="15.75" customHeight="1">
      <c r="A261" s="113" t="s">
        <v>148</v>
      </c>
      <c r="B261" s="32" t="s">
        <v>224</v>
      </c>
      <c r="C261" s="108" t="str">
        <f>'Irving Stake'!$A$82</f>
        <v>KG5ENZ</v>
      </c>
      <c r="D261" s="107" t="str">
        <f>'Irving Stake'!$I$82</f>
        <v>susan.miday@gmail.com</v>
      </c>
      <c r="E261" s="114"/>
      <c r="F261" s="109"/>
      <c r="G261" s="110"/>
      <c r="H261" s="111"/>
      <c r="I261" s="111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ht="15.75" customHeight="1">
      <c r="A262" s="113" t="s">
        <v>148</v>
      </c>
      <c r="B262" s="32" t="s">
        <v>224</v>
      </c>
      <c r="C262" s="108" t="str">
        <f>'Irving Stake'!$A$83</f>
        <v>KE5HGR</v>
      </c>
      <c r="D262" s="107" t="str">
        <f>'Irving Stake'!$I$83</f>
        <v>VanceRoper@att.net</v>
      </c>
      <c r="E262" s="114"/>
      <c r="F262" s="109"/>
      <c r="G262" s="110"/>
      <c r="H262" s="111"/>
      <c r="I262" s="111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ht="15.75" customHeight="1">
      <c r="A263" s="113" t="s">
        <v>148</v>
      </c>
      <c r="B263" s="32" t="s">
        <v>225</v>
      </c>
      <c r="C263" s="108" t="str">
        <f>'Irving Stake'!$A$93</f>
        <v>KG5SNJ</v>
      </c>
      <c r="D263" s="107" t="str">
        <f>'Irving Stake'!$I$93</f>
        <v>douglasfullmer@gmail.com</v>
      </c>
      <c r="E263" s="114"/>
      <c r="F263" s="109"/>
      <c r="G263" s="110"/>
      <c r="H263" s="111"/>
      <c r="I263" s="111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ht="15.75" customHeight="1">
      <c r="A264" s="113" t="s">
        <v>148</v>
      </c>
      <c r="B264" s="32" t="s">
        <v>225</v>
      </c>
      <c r="C264" s="108" t="str">
        <f>'Irving Stake'!$A$94</f>
        <v>KA5KLP</v>
      </c>
      <c r="D264" s="107" t="str">
        <f>'Irving Stake'!$I$94</f>
        <v>juliedgrant.irving@gmail.com</v>
      </c>
      <c r="E264" s="114"/>
      <c r="F264" s="109"/>
      <c r="G264" s="110"/>
      <c r="H264" s="111"/>
      <c r="I264" s="111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ht="15.75" customHeight="1">
      <c r="A265" s="113" t="s">
        <v>148</v>
      </c>
      <c r="B265" s="32" t="s">
        <v>225</v>
      </c>
      <c r="C265" s="108" t="str">
        <f>'Irving Stake'!$A$95</f>
        <v>KI5BWM</v>
      </c>
      <c r="D265" s="107"/>
      <c r="E265" s="114"/>
      <c r="F265" s="109"/>
      <c r="G265" s="110"/>
      <c r="H265" s="111"/>
      <c r="I265" s="111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ht="15.75" customHeight="1">
      <c r="A266" s="113" t="s">
        <v>148</v>
      </c>
      <c r="B266" s="32" t="s">
        <v>225</v>
      </c>
      <c r="C266" s="108" t="str">
        <f>'Irving Stake'!$A$96</f>
        <v>KI5BWL</v>
      </c>
      <c r="D266" s="107"/>
      <c r="E266" s="114"/>
      <c r="F266" s="109"/>
      <c r="G266" s="110"/>
      <c r="H266" s="111"/>
      <c r="I266" s="111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ht="15.75" customHeight="1">
      <c r="A267" s="113" t="s">
        <v>148</v>
      </c>
      <c r="B267" s="32" t="s">
        <v>225</v>
      </c>
      <c r="C267" s="108" t="str">
        <f>'Irving Stake'!$A$97</f>
        <v>KF5FRX</v>
      </c>
      <c r="D267" s="107" t="str">
        <f>'Irving Stake'!$I$97</f>
        <v>murdock.christopher@gmail.com</v>
      </c>
      <c r="E267" s="114"/>
      <c r="F267" s="109"/>
      <c r="G267" s="110"/>
      <c r="H267" s="111"/>
      <c r="I267" s="111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ht="15.75" customHeight="1">
      <c r="A268" s="113" t="s">
        <v>148</v>
      </c>
      <c r="B268" s="32" t="s">
        <v>225</v>
      </c>
      <c r="C268" s="108" t="str">
        <f>'Irving Stake'!$A$98</f>
        <v>KI5BWN</v>
      </c>
      <c r="D268" s="107"/>
      <c r="E268" s="114"/>
      <c r="F268" s="109"/>
      <c r="G268" s="110"/>
      <c r="H268" s="111"/>
      <c r="I268" s="111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ht="15.75" customHeight="1">
      <c r="A269" s="113" t="s">
        <v>148</v>
      </c>
      <c r="B269" s="32" t="s">
        <v>225</v>
      </c>
      <c r="C269" s="108" t="str">
        <f>'Irving Stake'!$A$99</f>
        <v>KI5BWK</v>
      </c>
      <c r="D269" s="107"/>
      <c r="E269" s="114"/>
      <c r="F269" s="109"/>
      <c r="G269" s="110"/>
      <c r="H269" s="111"/>
      <c r="I269" s="111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ht="15.75" customHeight="1">
      <c r="A270" s="113" t="s">
        <v>148</v>
      </c>
      <c r="B270" s="32" t="s">
        <v>225</v>
      </c>
      <c r="C270" s="108" t="str">
        <f>'Irving Stake'!$A$100</f>
        <v>KF5AZI</v>
      </c>
      <c r="D270" s="107" t="str">
        <f>'Irving Stake'!$I$100</f>
        <v>mrkvwg@gmail.com</v>
      </c>
      <c r="E270" s="114"/>
      <c r="F270" s="109"/>
      <c r="G270" s="110"/>
      <c r="H270" s="111"/>
      <c r="I270" s="111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ht="15.75" customHeight="1">
      <c r="A271" s="113" t="s">
        <v>148</v>
      </c>
      <c r="B271" s="32" t="s">
        <v>225</v>
      </c>
      <c r="C271" s="108" t="str">
        <f>'Irving Stake'!$A$101</f>
        <v>KI5DMB</v>
      </c>
      <c r="D271" s="107"/>
      <c r="E271" s="114"/>
      <c r="F271" s="109"/>
      <c r="G271" s="110"/>
      <c r="H271" s="111"/>
      <c r="I271" s="111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ht="15.75" customHeight="1">
      <c r="A272" s="113" t="s">
        <v>149</v>
      </c>
      <c r="B272" s="32" t="s">
        <v>226</v>
      </c>
      <c r="C272" s="108" t="str">
        <f>'Lewisville Stake'!$A$29</f>
        <v>W5FTL</v>
      </c>
      <c r="D272" s="107" t="str">
        <f>'Lewisville Stake'!$I$29</f>
        <v>Jared@CIMA.Build</v>
      </c>
      <c r="E272" s="114"/>
      <c r="F272" s="109"/>
      <c r="G272" s="110"/>
      <c r="H272" s="111"/>
      <c r="I272" s="111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ht="15.75" customHeight="1">
      <c r="A273" s="113" t="s">
        <v>149</v>
      </c>
      <c r="B273" s="32" t="s">
        <v>227</v>
      </c>
      <c r="C273" s="108" t="str">
        <f>'Lewisville Stake'!$A$49</f>
        <v>KE5CSI</v>
      </c>
      <c r="D273" s="107"/>
      <c r="E273" s="114"/>
      <c r="F273" s="109"/>
      <c r="G273" s="110"/>
      <c r="H273" s="111"/>
      <c r="I273" s="111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ht="15.75" customHeight="1">
      <c r="A274" s="113" t="s">
        <v>149</v>
      </c>
      <c r="B274" s="32" t="s">
        <v>228</v>
      </c>
      <c r="C274" s="108" t="str">
        <f>'Lewisville Stake'!$A$78</f>
        <v>K7WOJ</v>
      </c>
      <c r="D274" s="107" t="str">
        <f>'Lewisville Stake'!$I$78</f>
        <v>RossKCutler@Gmail.com</v>
      </c>
      <c r="E274" s="114"/>
      <c r="F274" s="109"/>
      <c r="G274" s="110"/>
      <c r="H274" s="111"/>
      <c r="I274" s="111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ht="15.75" customHeight="1">
      <c r="A275" s="113" t="s">
        <v>149</v>
      </c>
      <c r="B275" s="32" t="s">
        <v>228</v>
      </c>
      <c r="C275" s="108" t="str">
        <f>'Lewisville Stake'!$A$79</f>
        <v>KG5MFF</v>
      </c>
      <c r="D275" s="107"/>
      <c r="E275" s="114"/>
      <c r="F275" s="109"/>
      <c r="G275" s="110"/>
      <c r="H275" s="111"/>
      <c r="I275" s="111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ht="15.75" customHeight="1">
      <c r="A276" s="113" t="s">
        <v>134</v>
      </c>
      <c r="B276" s="32" t="s">
        <v>229</v>
      </c>
      <c r="C276" s="108" t="str">
        <f>'Little Elm Stake'!$A$19</f>
        <v>KD6PKF</v>
      </c>
      <c r="D276" s="115" t="str">
        <f>'Little Elm Stake'!$I$19</f>
        <v>hawkfamily707@gmail.com</v>
      </c>
      <c r="E276" s="114" t="s">
        <v>214</v>
      </c>
      <c r="F276" s="109"/>
      <c r="G276" s="110"/>
      <c r="H276" s="111"/>
      <c r="I276" s="111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ht="15.75" customHeight="1">
      <c r="A277" s="113" t="s">
        <v>134</v>
      </c>
      <c r="B277" s="32" t="s">
        <v>229</v>
      </c>
      <c r="C277" s="108" t="str">
        <f>'Little Elm Stake'!$A$20</f>
        <v>KI5BWO</v>
      </c>
      <c r="D277" s="115" t="str">
        <f>'Little Elm Stake'!$I$20</f>
        <v>hawkalice5@gmail.com</v>
      </c>
      <c r="E277" s="114"/>
      <c r="F277" s="109"/>
      <c r="G277" s="110"/>
      <c r="H277" s="111"/>
      <c r="I277" s="111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ht="15.75" customHeight="1">
      <c r="A278" s="113" t="s">
        <v>134</v>
      </c>
      <c r="B278" s="32" t="s">
        <v>229</v>
      </c>
      <c r="C278" s="108" t="str">
        <f>'Little Elm Stake'!$A$21</f>
        <v>KE5MRH</v>
      </c>
      <c r="D278" s="115" t="str">
        <f>'Little Elm Stake'!$I$21</f>
        <v>leanettehauth@yahoo.com</v>
      </c>
      <c r="E278" s="114"/>
      <c r="F278" s="109"/>
      <c r="G278" s="110"/>
      <c r="H278" s="111"/>
      <c r="I278" s="111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ht="15.75" customHeight="1">
      <c r="A279" s="113" t="s">
        <v>134</v>
      </c>
      <c r="B279" s="32" t="s">
        <v>229</v>
      </c>
      <c r="C279" s="108" t="str">
        <f>'Little Elm Stake'!$A$22</f>
        <v>KE5MRP</v>
      </c>
      <c r="D279" s="115" t="str">
        <f>'Little Elm Stake'!$I$22</f>
        <v>russell.hauth@oracle.com</v>
      </c>
      <c r="E279" s="114"/>
      <c r="F279" s="109"/>
      <c r="G279" s="110"/>
      <c r="H279" s="111"/>
      <c r="I279" s="111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ht="15.75" customHeight="1">
      <c r="A280" s="113" t="s">
        <v>134</v>
      </c>
      <c r="B280" s="32" t="s">
        <v>229</v>
      </c>
      <c r="C280" s="108" t="str">
        <f>'Little Elm Stake'!$A$23</f>
        <v>KG5ZPE</v>
      </c>
      <c r="D280" s="115" t="str">
        <f>'Little Elm Stake'!$I$23</f>
        <v>wts_welding@hotmail.com</v>
      </c>
      <c r="E280" s="114"/>
      <c r="F280" s="109"/>
      <c r="G280" s="110"/>
      <c r="H280" s="111"/>
      <c r="I280" s="111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ht="15.75" customHeight="1">
      <c r="A281" s="113" t="s">
        <v>134</v>
      </c>
      <c r="B281" s="32" t="s">
        <v>230</v>
      </c>
      <c r="C281" s="108" t="str">
        <f>'Little Elm Stake'!$A$44</f>
        <v>KE5LAE</v>
      </c>
      <c r="D281" s="107" t="str">
        <f>'Little Elm Stake'!$I$44</f>
        <v>dJoh68@yahoo.com</v>
      </c>
      <c r="E281" s="114"/>
      <c r="F281" s="109"/>
      <c r="G281" s="110"/>
      <c r="H281" s="111"/>
      <c r="I281" s="111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ht="15.75" customHeight="1">
      <c r="A282" s="113" t="s">
        <v>134</v>
      </c>
      <c r="B282" s="32" t="s">
        <v>230</v>
      </c>
      <c r="C282" s="108" t="str">
        <f>'Little Elm Stake'!$A$45</f>
        <v>KE5MRN</v>
      </c>
      <c r="D282" s="107" t="str">
        <f>'Little Elm Stake'!$I$45</f>
        <v>dJon68@yahoo.com</v>
      </c>
      <c r="E282" s="114"/>
      <c r="F282" s="109"/>
      <c r="G282" s="110"/>
      <c r="H282" s="111"/>
      <c r="I282" s="111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ht="15.75" customHeight="1">
      <c r="A283" s="113" t="s">
        <v>134</v>
      </c>
      <c r="B283" s="32" t="s">
        <v>230</v>
      </c>
      <c r="C283" s="108" t="str">
        <f>'Little Elm Stake'!$A$47</f>
        <v>KE5LLK</v>
      </c>
      <c r="D283" s="107" t="str">
        <f>'Little Elm Stake'!$I$47</f>
        <v>Bryan@Tolberts.org</v>
      </c>
      <c r="E283" s="114"/>
      <c r="F283" s="109"/>
      <c r="G283" s="110"/>
      <c r="H283" s="111"/>
      <c r="I283" s="111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ht="15.75" customHeight="1">
      <c r="A284" s="113" t="s">
        <v>134</v>
      </c>
      <c r="B284" s="32" t="s">
        <v>230</v>
      </c>
      <c r="C284" s="108" t="str">
        <f>'Little Elm Stake'!$A$48</f>
        <v>KE5KIC</v>
      </c>
      <c r="D284" s="107" t="str">
        <f>'Little Elm Stake'!$I$48</f>
        <v>Lori@Tolberts.org</v>
      </c>
      <c r="E284" s="114"/>
      <c r="F284" s="109"/>
      <c r="G284" s="110"/>
      <c r="H284" s="111"/>
      <c r="I284" s="111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ht="15.75" customHeight="1">
      <c r="A285" s="113" t="s">
        <v>134</v>
      </c>
      <c r="B285" s="32" t="s">
        <v>231</v>
      </c>
      <c r="C285" s="108" t="str">
        <f>'Little Elm Stake'!$A$58</f>
        <v>W5RQR</v>
      </c>
      <c r="D285" s="115" t="str">
        <f>'Little Elm Stake'!$I$58</f>
        <v>Bill.Stewman@gmail.com</v>
      </c>
      <c r="E285" s="114"/>
      <c r="F285" s="109"/>
      <c r="G285" s="110"/>
      <c r="H285" s="111"/>
      <c r="I285" s="111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ht="15.75" customHeight="1">
      <c r="A286" s="113" t="s">
        <v>134</v>
      </c>
      <c r="B286" s="32" t="s">
        <v>231</v>
      </c>
      <c r="C286" s="108" t="str">
        <f>'Little Elm Stake'!$A$60</f>
        <v>KI5ECB</v>
      </c>
      <c r="D286" s="115" t="str">
        <f>'Little Elm Stake'!$I$60</f>
        <v>2145623007@mms.att.net</v>
      </c>
      <c r="E286" s="114"/>
      <c r="F286" s="109"/>
      <c r="G286" s="110"/>
      <c r="H286" s="111"/>
      <c r="I286" s="111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ht="15.75" customHeight="1">
      <c r="A287" s="113" t="s">
        <v>134</v>
      </c>
      <c r="B287" s="32" t="s">
        <v>231</v>
      </c>
      <c r="C287" s="108" t="str">
        <f>'Little Elm Stake'!$A$61</f>
        <v>KI5ECC</v>
      </c>
      <c r="D287" s="115" t="str">
        <f>'Little Elm Stake'!$I$61</f>
        <v>21456223007@mms.att.net</v>
      </c>
      <c r="E287" s="114"/>
      <c r="F287" s="109"/>
      <c r="G287" s="110"/>
      <c r="H287" s="111"/>
      <c r="I287" s="111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ht="15.75" customHeight="1">
      <c r="A288" s="113" t="s">
        <v>134</v>
      </c>
      <c r="B288" s="32" t="s">
        <v>232</v>
      </c>
      <c r="C288" s="108" t="str">
        <f>'Little Elm Stake'!$A$71</f>
        <v>K5VOP</v>
      </c>
      <c r="D288" s="115" t="str">
        <f>'Little Elm Stake'!$I$71</f>
        <v>k5vopcq@gmail.com</v>
      </c>
      <c r="E288" s="114"/>
      <c r="F288" s="109"/>
      <c r="G288" s="110"/>
      <c r="H288" s="111"/>
      <c r="I288" s="111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ht="15.75" customHeight="1">
      <c r="A289" s="113" t="s">
        <v>134</v>
      </c>
      <c r="B289" s="32" t="s">
        <v>232</v>
      </c>
      <c r="C289" s="108" t="str">
        <f>'Little Elm Stake'!$A$72</f>
        <v>K5COT</v>
      </c>
      <c r="D289" s="115" t="str">
        <f>'Little Elm Stake'!$I$72</f>
        <v>gsMeldrum@gmail.com</v>
      </c>
      <c r="E289" s="114"/>
      <c r="F289" s="109"/>
      <c r="G289" s="110"/>
      <c r="H289" s="111"/>
      <c r="I289" s="111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ht="15.75" customHeight="1">
      <c r="A290" s="113" t="s">
        <v>134</v>
      </c>
      <c r="B290" s="32" t="s">
        <v>233</v>
      </c>
      <c r="C290" s="108" t="str">
        <f>'Little Elm Stake'!$A$82</f>
        <v>KE5GMB</v>
      </c>
      <c r="D290" s="115" t="str">
        <f>'Little Elm Stake'!$I$82</f>
        <v>KenLMartin@att.net</v>
      </c>
      <c r="E290" s="114"/>
      <c r="F290" s="109"/>
      <c r="G290" s="110"/>
      <c r="H290" s="111"/>
      <c r="I290" s="111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ht="15.75" customHeight="1">
      <c r="A291" s="113" t="s">
        <v>134</v>
      </c>
      <c r="B291" s="32" t="s">
        <v>233</v>
      </c>
      <c r="C291" s="108" t="str">
        <f>'Little Elm Stake'!$A$83</f>
        <v>KG5ZSG</v>
      </c>
      <c r="D291" s="115" t="str">
        <f>'Little Elm Stake'!$I$83</f>
        <v>brentarvid@gmail.com</v>
      </c>
      <c r="E291" s="114"/>
      <c r="F291" s="109"/>
      <c r="G291" s="110"/>
      <c r="H291" s="111"/>
      <c r="I291" s="111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ht="15.75" customHeight="1">
      <c r="A292" s="113" t="s">
        <v>134</v>
      </c>
      <c r="B292" s="32" t="s">
        <v>234</v>
      </c>
      <c r="C292" s="108" t="str">
        <f>'Little Elm Stake'!$A$93</f>
        <v>KE5MRT</v>
      </c>
      <c r="D292" s="115" t="str">
        <f>'Little Elm Stake'!$I$93</f>
        <v>oakpointbishoptaylor@gmail.com</v>
      </c>
      <c r="E292" s="114"/>
      <c r="F292" s="109"/>
      <c r="G292" s="110"/>
      <c r="H292" s="111"/>
      <c r="I292" s="111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ht="15.75" customHeight="1">
      <c r="A293" s="113" t="s">
        <v>134</v>
      </c>
      <c r="B293" s="32" t="s">
        <v>234</v>
      </c>
      <c r="C293" s="108" t="str">
        <f>'Little Elm Stake'!$A$94</f>
        <v>KG5SMW</v>
      </c>
      <c r="D293" s="115" t="str">
        <f>'Little Elm Stake'!$I$94</f>
        <v>gavin.hutchins@yahoo.com</v>
      </c>
      <c r="E293" s="114"/>
      <c r="F293" s="109"/>
      <c r="G293" s="110"/>
      <c r="H293" s="111"/>
      <c r="I293" s="111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ht="15.75" customHeight="1">
      <c r="A294" s="113" t="s">
        <v>134</v>
      </c>
      <c r="B294" s="32" t="s">
        <v>234</v>
      </c>
      <c r="C294" s="108" t="str">
        <f>'Little Elm Stake'!$A$95</f>
        <v>KG5SMU</v>
      </c>
      <c r="D294" s="115" t="str">
        <f>'Little Elm Stake'!$I$95</f>
        <v>connie.hutchins@yahoo.com</v>
      </c>
      <c r="E294" s="114"/>
      <c r="F294" s="109"/>
      <c r="G294" s="110"/>
      <c r="H294" s="111"/>
      <c r="I294" s="111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ht="15.75" customHeight="1">
      <c r="A295" s="113" t="s">
        <v>134</v>
      </c>
      <c r="B295" s="32" t="s">
        <v>234</v>
      </c>
      <c r="C295" s="108" t="str">
        <f>'Little Elm Stake'!$A$97</f>
        <v>KG5JGI</v>
      </c>
      <c r="D295" s="115" t="str">
        <f>'Little Elm Stake'!$I$96</f>
        <v>wilfred@teos.net</v>
      </c>
      <c r="E295" s="114"/>
      <c r="F295" s="109"/>
      <c r="G295" s="110"/>
      <c r="H295" s="111"/>
      <c r="I295" s="111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ht="15.75" customHeight="1">
      <c r="A296" s="113" t="s">
        <v>134</v>
      </c>
      <c r="B296" s="32" t="s">
        <v>234</v>
      </c>
      <c r="C296" s="108" t="str">
        <f>'Little Elm Stake'!$A$96</f>
        <v>WE0TEO</v>
      </c>
      <c r="D296" s="115" t="str">
        <f>'Little Elm Stake'!$I$97</f>
        <v>mapacker@gmail.com</v>
      </c>
      <c r="E296" s="114"/>
      <c r="F296" s="109"/>
      <c r="G296" s="110"/>
      <c r="H296" s="111"/>
      <c r="I296" s="111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ht="15.75" customHeight="1">
      <c r="A297" s="113" t="s">
        <v>141</v>
      </c>
      <c r="B297" s="32" t="s">
        <v>235</v>
      </c>
      <c r="C297" s="108" t="str">
        <f>'Longview Stake'!$A$30</f>
        <v>KG5RNY</v>
      </c>
      <c r="D297" s="107"/>
      <c r="E297" s="114"/>
      <c r="F297" s="109"/>
      <c r="G297" s="110"/>
      <c r="H297" s="111"/>
      <c r="I297" s="111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ht="15.75" customHeight="1">
      <c r="A298" s="113" t="s">
        <v>236</v>
      </c>
      <c r="B298" s="32" t="s">
        <v>237</v>
      </c>
      <c r="C298" s="116" t="s">
        <v>238</v>
      </c>
      <c r="D298" s="107" t="str">
        <f>'McKinney Stake'!$I$19</f>
        <v>HLHawkins@cox.net</v>
      </c>
      <c r="E298" s="114"/>
      <c r="F298" s="109"/>
      <c r="G298" s="110"/>
      <c r="H298" s="111"/>
      <c r="I298" s="111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ht="15.75" customHeight="1">
      <c r="A299" s="113" t="s">
        <v>236</v>
      </c>
      <c r="B299" s="32" t="s">
        <v>237</v>
      </c>
      <c r="C299" s="108" t="str">
        <f>'McKinney Stake'!$A$20</f>
        <v>KE5DQK</v>
      </c>
      <c r="D299" s="107"/>
      <c r="E299" s="114"/>
      <c r="F299" s="109"/>
      <c r="G299" s="110"/>
      <c r="H299" s="111"/>
      <c r="I299" s="111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ht="15.75" customHeight="1">
      <c r="A300" s="113" t="s">
        <v>236</v>
      </c>
      <c r="B300" s="32" t="s">
        <v>237</v>
      </c>
      <c r="C300" s="108" t="str">
        <f>'McKinney Stake'!$A$21</f>
        <v>KG5IJK</v>
      </c>
      <c r="D300" s="107"/>
      <c r="E300" s="114"/>
      <c r="F300" s="109"/>
      <c r="G300" s="110"/>
      <c r="H300" s="111"/>
      <c r="I300" s="111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ht="15.75" customHeight="1">
      <c r="A301" s="113" t="s">
        <v>236</v>
      </c>
      <c r="B301" s="32" t="s">
        <v>237</v>
      </c>
      <c r="C301" s="116" t="s">
        <v>239</v>
      </c>
      <c r="D301" s="107"/>
      <c r="E301" s="114"/>
      <c r="F301" s="109"/>
      <c r="G301" s="110"/>
      <c r="H301" s="111"/>
      <c r="I301" s="111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ht="15.75" customHeight="1">
      <c r="A302" s="113" t="s">
        <v>236</v>
      </c>
      <c r="B302" s="32" t="s">
        <v>237</v>
      </c>
      <c r="C302" s="108" t="str">
        <f>'McKinney Stake'!$A$22</f>
        <v>AI9O</v>
      </c>
      <c r="D302" s="107" t="str">
        <f>'McKinney Stake'!$I$22</f>
        <v>mplsvrf@gmail.com</v>
      </c>
      <c r="E302" s="114"/>
      <c r="F302" s="109"/>
      <c r="G302" s="110"/>
      <c r="H302" s="111"/>
      <c r="I302" s="111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ht="15.75" customHeight="1">
      <c r="A303" s="113" t="s">
        <v>236</v>
      </c>
      <c r="B303" s="32" t="s">
        <v>237</v>
      </c>
      <c r="C303" s="108" t="str">
        <f>'McKinney Stake'!$A$24</f>
        <v>KE5JPJ</v>
      </c>
      <c r="D303" s="107"/>
      <c r="E303" s="114"/>
      <c r="F303" s="109"/>
      <c r="G303" s="110"/>
      <c r="H303" s="111"/>
      <c r="I303" s="111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ht="15.75" customHeight="1">
      <c r="A304" s="113" t="s">
        <v>236</v>
      </c>
      <c r="B304" s="32" t="s">
        <v>237</v>
      </c>
      <c r="C304" s="108" t="str">
        <f>'McKinney Stake'!$A$25</f>
        <v>KE5JOQ</v>
      </c>
      <c r="D304" s="107"/>
      <c r="E304" s="114"/>
      <c r="F304" s="109"/>
      <c r="G304" s="110"/>
      <c r="H304" s="111"/>
      <c r="I304" s="111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ht="15.75" customHeight="1">
      <c r="A305" s="113" t="s">
        <v>236</v>
      </c>
      <c r="B305" s="32" t="s">
        <v>240</v>
      </c>
      <c r="C305" s="108" t="str">
        <f>'McKinney Stake'!$A$35</f>
        <v>KD5PUD</v>
      </c>
      <c r="D305" s="107"/>
      <c r="E305" s="114"/>
      <c r="F305" s="109"/>
      <c r="G305" s="110"/>
      <c r="H305" s="111"/>
      <c r="I305" s="111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ht="15.75" customHeight="1">
      <c r="A306" s="113" t="s">
        <v>236</v>
      </c>
      <c r="B306" s="32" t="s">
        <v>240</v>
      </c>
      <c r="C306" s="108" t="str">
        <f>'McKinney Stake'!$A$36</f>
        <v>KE5NYK</v>
      </c>
      <c r="D306" s="107"/>
      <c r="E306" s="114"/>
      <c r="F306" s="109"/>
      <c r="G306" s="110"/>
      <c r="H306" s="111"/>
      <c r="I306" s="111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ht="15.75" customHeight="1">
      <c r="A307" s="113" t="s">
        <v>236</v>
      </c>
      <c r="B307" s="32" t="s">
        <v>240</v>
      </c>
      <c r="C307" s="108" t="str">
        <f>'McKinney Stake'!$A$37</f>
        <v>K5GPL</v>
      </c>
      <c r="D307" s="107"/>
      <c r="E307" s="114"/>
      <c r="F307" s="109"/>
      <c r="G307" s="110"/>
      <c r="H307" s="111"/>
      <c r="I307" s="111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ht="15.75" customHeight="1">
      <c r="A308" s="113" t="s">
        <v>236</v>
      </c>
      <c r="B308" s="32" t="s">
        <v>240</v>
      </c>
      <c r="C308" s="108" t="str">
        <f>'McKinney Stake'!$A$38</f>
        <v>KD5JPE</v>
      </c>
      <c r="D308" s="107"/>
      <c r="E308" s="114"/>
      <c r="F308" s="109"/>
      <c r="G308" s="110"/>
      <c r="H308" s="111"/>
      <c r="I308" s="111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ht="15.75" customHeight="1">
      <c r="A309" s="113" t="s">
        <v>236</v>
      </c>
      <c r="B309" s="32" t="s">
        <v>241</v>
      </c>
      <c r="C309" s="108" t="str">
        <f>'McKinney Stake'!$A$48</f>
        <v>AE5HG</v>
      </c>
      <c r="D309" s="107" t="str">
        <f>'McKinney Stake'!$I$48</f>
        <v>Rob@BakerPlace.org</v>
      </c>
      <c r="E309" s="114"/>
      <c r="F309" s="109"/>
      <c r="G309" s="110"/>
      <c r="H309" s="111"/>
      <c r="I309" s="111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ht="15.75" customHeight="1">
      <c r="A310" s="113" t="s">
        <v>236</v>
      </c>
      <c r="B310" s="32" t="s">
        <v>241</v>
      </c>
      <c r="C310" s="108" t="str">
        <f>'McKinney Stake'!$A$49</f>
        <v>KG5KMX</v>
      </c>
      <c r="D310" s="107"/>
      <c r="E310" s="114"/>
      <c r="F310" s="109"/>
      <c r="G310" s="110"/>
      <c r="H310" s="111"/>
      <c r="I310" s="111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ht="15.75" customHeight="1">
      <c r="A311" s="113" t="s">
        <v>236</v>
      </c>
      <c r="B311" s="32" t="s">
        <v>241</v>
      </c>
      <c r="C311" s="108" t="str">
        <f>'McKinney Stake'!$A$51</f>
        <v>KG5KMT</v>
      </c>
      <c r="D311" s="107" t="str">
        <f>'McKinney Stake'!$I$51</f>
        <v> baron.truesdell@gmail.com</v>
      </c>
      <c r="E311" s="114"/>
      <c r="F311" s="109"/>
      <c r="G311" s="110"/>
      <c r="H311" s="111"/>
      <c r="I311" s="111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ht="15.75" customHeight="1">
      <c r="A312" s="113" t="s">
        <v>236</v>
      </c>
      <c r="B312" s="32" t="s">
        <v>242</v>
      </c>
      <c r="C312" s="108" t="str">
        <f>'McKinney Stake'!$A$61</f>
        <v>KE5VXT</v>
      </c>
      <c r="D312" s="107"/>
      <c r="E312" s="114"/>
      <c r="F312" s="109"/>
      <c r="G312" s="110"/>
      <c r="H312" s="111"/>
      <c r="I312" s="111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ht="15.75" customHeight="1">
      <c r="A313" s="113" t="s">
        <v>236</v>
      </c>
      <c r="B313" s="32" t="s">
        <v>243</v>
      </c>
      <c r="C313" s="108" t="str">
        <f>'McKinney Stake'!$A$71</f>
        <v>KD7VQU</v>
      </c>
      <c r="D313" s="107"/>
      <c r="E313" s="114"/>
      <c r="F313" s="109"/>
      <c r="G313" s="110"/>
      <c r="H313" s="111"/>
      <c r="I313" s="111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ht="15.75" customHeight="1">
      <c r="A314" s="113" t="s">
        <v>236</v>
      </c>
      <c r="B314" s="32" t="s">
        <v>243</v>
      </c>
      <c r="C314" s="108" t="str">
        <f>'McKinney Stake'!$A$72</f>
        <v>KE5MNQ</v>
      </c>
      <c r="D314" s="107"/>
      <c r="E314" s="114"/>
      <c r="F314" s="109"/>
      <c r="G314" s="110"/>
      <c r="H314" s="111"/>
      <c r="I314" s="111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ht="15.75" customHeight="1">
      <c r="A315" s="113" t="s">
        <v>236</v>
      </c>
      <c r="B315" s="32" t="s">
        <v>243</v>
      </c>
      <c r="C315" s="108" t="str">
        <f>'McKinney Stake'!$A$73</f>
        <v>KD5PUD</v>
      </c>
      <c r="D315" s="107"/>
      <c r="E315" s="114"/>
      <c r="F315" s="109"/>
      <c r="G315" s="110"/>
      <c r="H315" s="111"/>
      <c r="I315" s="111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ht="15.75" customHeight="1">
      <c r="A316" s="113" t="s">
        <v>236</v>
      </c>
      <c r="B316" s="32" t="s">
        <v>243</v>
      </c>
      <c r="C316" s="108" t="str">
        <f>'McKinney Stake'!$A$74</f>
        <v>KE5NYK</v>
      </c>
      <c r="D316" s="107"/>
      <c r="E316" s="114"/>
      <c r="F316" s="109"/>
      <c r="G316" s="110"/>
      <c r="H316" s="111"/>
      <c r="I316" s="111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ht="15.75" customHeight="1">
      <c r="A317" s="113" t="s">
        <v>236</v>
      </c>
      <c r="B317" s="32" t="s">
        <v>243</v>
      </c>
      <c r="C317" s="108" t="str">
        <f>'McKinney Stake'!$A$75</f>
        <v>K5GPL</v>
      </c>
      <c r="D317" s="107"/>
      <c r="E317" s="114"/>
      <c r="F317" s="109"/>
      <c r="G317" s="110"/>
      <c r="H317" s="111"/>
      <c r="I317" s="111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ht="15.75" customHeight="1">
      <c r="A318" s="113" t="s">
        <v>236</v>
      </c>
      <c r="B318" s="32" t="s">
        <v>244</v>
      </c>
      <c r="C318" s="108" t="str">
        <f>'McKinney Stake'!$A$95</f>
        <v>KE5WZS</v>
      </c>
      <c r="D318" s="107"/>
      <c r="E318" s="114"/>
      <c r="F318" s="109"/>
      <c r="G318" s="110"/>
      <c r="H318" s="111"/>
      <c r="I318" s="111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ht="15.75" customHeight="1">
      <c r="A319" s="113" t="s">
        <v>236</v>
      </c>
      <c r="B319" s="32" t="s">
        <v>244</v>
      </c>
      <c r="C319" s="108" t="str">
        <f>'McKinney Stake'!$A$96</f>
        <v>KE5MNP</v>
      </c>
      <c r="D319" s="107"/>
      <c r="E319" s="114"/>
      <c r="F319" s="109"/>
      <c r="G319" s="110"/>
      <c r="H319" s="111"/>
      <c r="I319" s="111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ht="15.75" customHeight="1">
      <c r="A320" s="113" t="s">
        <v>236</v>
      </c>
      <c r="B320" s="32" t="s">
        <v>245</v>
      </c>
      <c r="C320" s="108" t="str">
        <f>'McKinney Stake'!$A$106</f>
        <v>KG7GWX</v>
      </c>
      <c r="D320" s="107"/>
      <c r="E320" s="114"/>
      <c r="F320" s="109"/>
      <c r="G320" s="110"/>
      <c r="H320" s="111"/>
      <c r="I320" s="111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ht="15.75" customHeight="1">
      <c r="A321" s="113" t="s">
        <v>236</v>
      </c>
      <c r="B321" s="32" t="s">
        <v>245</v>
      </c>
      <c r="C321" s="108" t="str">
        <f>'McKinney Stake'!$A$107</f>
        <v>KG7MNH</v>
      </c>
      <c r="D321" s="107"/>
      <c r="E321" s="114"/>
      <c r="F321" s="109"/>
      <c r="G321" s="110"/>
      <c r="H321" s="111"/>
      <c r="I321" s="111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ht="15.75" customHeight="1">
      <c r="A322" s="113" t="s">
        <v>136</v>
      </c>
      <c r="B322" s="32" t="s">
        <v>246</v>
      </c>
      <c r="C322" s="108" t="str">
        <f>'Plano Stake'!$A$19</f>
        <v>KE5RLT</v>
      </c>
      <c r="D322" s="107" t="str">
        <f>'Plano Stake'!$I$19</f>
        <v>tncBrown@byu.net</v>
      </c>
      <c r="E322" s="114"/>
      <c r="F322" s="109"/>
      <c r="G322" s="110"/>
      <c r="H322" s="111"/>
      <c r="I322" s="111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ht="15.75" customHeight="1">
      <c r="A323" s="113" t="s">
        <v>136</v>
      </c>
      <c r="B323" s="32" t="s">
        <v>246</v>
      </c>
      <c r="C323" s="108" t="str">
        <f>'Plano Stake'!$A$20</f>
        <v>N5IRE</v>
      </c>
      <c r="D323" s="107" t="str">
        <f>'Plano Stake'!$I$20</f>
        <v>Ken_Clayton@ieee.org</v>
      </c>
      <c r="E323" s="114"/>
      <c r="F323" s="109"/>
      <c r="G323" s="110"/>
      <c r="H323" s="111"/>
      <c r="I323" s="111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ht="15.75" customHeight="1">
      <c r="A324" s="113" t="s">
        <v>136</v>
      </c>
      <c r="B324" s="32" t="s">
        <v>246</v>
      </c>
      <c r="C324" s="108" t="str">
        <f>'Plano Stake'!$A$21</f>
        <v>WA5TZA</v>
      </c>
      <c r="D324" s="107" t="str">
        <f>'Plano Stake'!$I$21</f>
        <v>joseph.guillot@verizon.net</v>
      </c>
      <c r="E324" s="114"/>
      <c r="F324" s="109"/>
      <c r="G324" s="110"/>
      <c r="H324" s="111"/>
      <c r="I324" s="111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ht="15.75" customHeight="1">
      <c r="A325" s="113" t="s">
        <v>136</v>
      </c>
      <c r="B325" s="32" t="s">
        <v>246</v>
      </c>
      <c r="C325" s="108" t="str">
        <f>'Plano Stake'!$A$22</f>
        <v>KE5JLZ</v>
      </c>
      <c r="D325" s="107" t="str">
        <f>'Plano Stake'!$I$22</f>
        <v>joseph.guillot@verizon.net</v>
      </c>
      <c r="E325" s="114"/>
      <c r="F325" s="109"/>
      <c r="G325" s="110"/>
      <c r="H325" s="111"/>
      <c r="I325" s="111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ht="15.75" customHeight="1">
      <c r="A326" s="113" t="s">
        <v>136</v>
      </c>
      <c r="B326" s="32" t="s">
        <v>246</v>
      </c>
      <c r="C326" s="108" t="str">
        <f>'Plano Stake'!$A$23</f>
        <v>KD5NIO</v>
      </c>
      <c r="D326" s="107" t="str">
        <f>'Plano Stake'!$I$23</f>
        <v>keh517@verizon.net</v>
      </c>
      <c r="E326" s="114"/>
      <c r="F326" s="109"/>
      <c r="G326" s="110"/>
      <c r="H326" s="111"/>
      <c r="I326" s="111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ht="15.75" customHeight="1">
      <c r="A327" s="113" t="s">
        <v>136</v>
      </c>
      <c r="B327" s="32" t="s">
        <v>246</v>
      </c>
      <c r="C327" s="108" t="str">
        <f>'Plano Stake'!$A$24</f>
        <v>KD5QDQ</v>
      </c>
      <c r="D327" s="107" t="str">
        <f>'Plano Stake'!$I$24</f>
        <v>BobNine@Mac.com</v>
      </c>
      <c r="E327" s="114"/>
      <c r="F327" s="109"/>
      <c r="G327" s="110"/>
      <c r="H327" s="111"/>
      <c r="I327" s="111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ht="15.75" customHeight="1">
      <c r="A328" s="113" t="s">
        <v>136</v>
      </c>
      <c r="B328" s="32" t="s">
        <v>246</v>
      </c>
      <c r="C328" s="108" t="str">
        <f>'Plano Stake'!$A$25</f>
        <v>KE5KRY</v>
      </c>
      <c r="D328" s="107" t="str">
        <f>'Plano Stake'!$I$25</f>
        <v>eagle009@me.com</v>
      </c>
      <c r="E328" s="114"/>
      <c r="F328" s="109"/>
      <c r="G328" s="110"/>
      <c r="H328" s="111"/>
      <c r="I328" s="111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ht="15.75" customHeight="1">
      <c r="A329" s="113" t="s">
        <v>136</v>
      </c>
      <c r="B329" s="32" t="s">
        <v>246</v>
      </c>
      <c r="C329" s="108" t="str">
        <f>'Plano Stake'!$A$26</f>
        <v>KF5RIV</v>
      </c>
      <c r="D329" s="107" t="str">
        <f>'Plano Stake'!$I$26</f>
        <v>gailbrugg@gmail.com</v>
      </c>
      <c r="E329" s="114"/>
      <c r="F329" s="109"/>
      <c r="G329" s="110"/>
      <c r="H329" s="111"/>
      <c r="I329" s="111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ht="15.75" customHeight="1">
      <c r="A330" s="113" t="s">
        <v>136</v>
      </c>
      <c r="B330" s="32" t="s">
        <v>246</v>
      </c>
      <c r="C330" s="108" t="str">
        <f>'Plano Stake'!$A$27</f>
        <v>KF5AEZ</v>
      </c>
      <c r="D330" s="107" t="str">
        <f>'Plano Stake'!$I$27</f>
        <v>CEM-RAS@Juno.com</v>
      </c>
      <c r="E330" s="114"/>
      <c r="F330" s="109"/>
      <c r="G330" s="110"/>
      <c r="H330" s="111"/>
      <c r="I330" s="111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ht="15.75" customHeight="1">
      <c r="A331" s="113" t="s">
        <v>136</v>
      </c>
      <c r="B331" s="32" t="s">
        <v>246</v>
      </c>
      <c r="C331" s="108" t="str">
        <f>'Plano Stake'!$A$28</f>
        <v>KF5AEY</v>
      </c>
      <c r="D331" s="107" t="str">
        <f>'Plano Stake'!$I$27</f>
        <v>CEM-RAS@Juno.com</v>
      </c>
      <c r="E331" s="114"/>
      <c r="F331" s="109"/>
      <c r="G331" s="110"/>
      <c r="H331" s="111"/>
      <c r="I331" s="111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ht="15.75" customHeight="1">
      <c r="A332" s="113" t="s">
        <v>136</v>
      </c>
      <c r="B332" s="32" t="s">
        <v>246</v>
      </c>
      <c r="C332" s="108" t="str">
        <f>'Plano Stake'!$A$29</f>
        <v>KF5AEX</v>
      </c>
      <c r="D332" s="107" t="str">
        <f>'Plano Stake'!$I$27</f>
        <v>CEM-RAS@Juno.com</v>
      </c>
      <c r="E332" s="114"/>
      <c r="F332" s="109"/>
      <c r="G332" s="110"/>
      <c r="H332" s="111"/>
      <c r="I332" s="111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ht="15.75" customHeight="1">
      <c r="A333" s="113" t="s">
        <v>136</v>
      </c>
      <c r="B333" s="32" t="s">
        <v>247</v>
      </c>
      <c r="C333" s="108" t="str">
        <f>'Plano Stake'!$A$39</f>
        <v>KE5IGR</v>
      </c>
      <c r="D333" s="107" t="str">
        <f>'Plano Stake'!$I$39</f>
        <v>RandyFarrer@Yahoo.com</v>
      </c>
      <c r="E333" s="114"/>
      <c r="F333" s="109"/>
      <c r="G333" s="110"/>
      <c r="H333" s="111"/>
      <c r="I333" s="111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ht="15.75" customHeight="1">
      <c r="A334" s="113" t="s">
        <v>136</v>
      </c>
      <c r="B334" s="32" t="s">
        <v>247</v>
      </c>
      <c r="C334" s="108" t="str">
        <f>'Plano Stake'!$A$40</f>
        <v>KG5YKS</v>
      </c>
      <c r="D334" s="107" t="str">
        <f>'Plano Stake'!$I$40</f>
        <v>Kib.M.Reed@gmail.com</v>
      </c>
      <c r="E334" s="114"/>
      <c r="F334" s="109"/>
      <c r="G334" s="110"/>
      <c r="H334" s="111"/>
      <c r="I334" s="111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ht="15.75" customHeight="1">
      <c r="A335" s="113" t="s">
        <v>136</v>
      </c>
      <c r="B335" s="32" t="s">
        <v>247</v>
      </c>
      <c r="C335" s="108" t="str">
        <f>'Plano Stake'!$A$41</f>
        <v>W5WRS</v>
      </c>
      <c r="D335" s="107" t="str">
        <f>'Plano Stake'!$I$41</f>
        <v>Bill.Sherwood@gmail.com</v>
      </c>
      <c r="E335" s="114"/>
      <c r="F335" s="109"/>
      <c r="G335" s="110"/>
      <c r="H335" s="111"/>
      <c r="I335" s="111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ht="15.75" customHeight="1">
      <c r="A336" s="113" t="s">
        <v>136</v>
      </c>
      <c r="B336" s="32" t="s">
        <v>247</v>
      </c>
      <c r="C336" s="108" t="str">
        <f>'Plano Stake'!$A$42</f>
        <v>KG5QZQ</v>
      </c>
      <c r="D336" s="107" t="str">
        <f>'Plano Stake'!$I$42</f>
        <v>DLHaymore@gmail.com</v>
      </c>
      <c r="E336" s="114"/>
      <c r="F336" s="109"/>
      <c r="G336" s="110"/>
      <c r="H336" s="111"/>
      <c r="I336" s="111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ht="15.75" customHeight="1">
      <c r="A337" s="113" t="s">
        <v>136</v>
      </c>
      <c r="B337" s="32" t="s">
        <v>247</v>
      </c>
      <c r="C337" s="108" t="str">
        <f>'Plano Stake'!$A$43</f>
        <v>KF5AFB</v>
      </c>
      <c r="D337" s="107" t="str">
        <f>'Plano Stake'!$I$43</f>
        <v>BeVanlee@yahoo.com</v>
      </c>
      <c r="E337" s="114"/>
      <c r="F337" s="109"/>
      <c r="G337" s="110"/>
      <c r="H337" s="111"/>
      <c r="I337" s="111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ht="15.75" customHeight="1">
      <c r="A338" s="113" t="s">
        <v>136</v>
      </c>
      <c r="B338" s="32" t="s">
        <v>247</v>
      </c>
      <c r="C338" s="108" t="str">
        <f>'Plano Stake'!$A$44</f>
        <v>KE5IGP</v>
      </c>
      <c r="D338" s="107"/>
      <c r="E338" s="114"/>
      <c r="F338" s="109"/>
      <c r="G338" s="110"/>
      <c r="H338" s="111"/>
      <c r="I338" s="111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ht="15.75" customHeight="1">
      <c r="A339" s="113" t="s">
        <v>136</v>
      </c>
      <c r="B339" s="32" t="s">
        <v>248</v>
      </c>
      <c r="C339" s="108" t="str">
        <f>'Plano Stake'!$A$54</f>
        <v>KD5QDQ</v>
      </c>
      <c r="D339" s="107" t="str">
        <f>'Plano Stake'!$I$54</f>
        <v>BobNine@Mac.com</v>
      </c>
      <c r="E339" s="114"/>
      <c r="F339" s="109"/>
      <c r="G339" s="110"/>
      <c r="H339" s="111"/>
      <c r="I339" s="111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ht="15.75" customHeight="1">
      <c r="A340" s="113" t="s">
        <v>136</v>
      </c>
      <c r="B340" s="32" t="s">
        <v>248</v>
      </c>
      <c r="C340" s="108" t="str">
        <f>'Plano Stake'!$A$55</f>
        <v>KE5RLT</v>
      </c>
      <c r="D340" s="107"/>
      <c r="E340" s="114"/>
      <c r="F340" s="109"/>
      <c r="G340" s="110"/>
      <c r="H340" s="111"/>
      <c r="I340" s="111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ht="15.75" customHeight="1">
      <c r="A341" s="113" t="s">
        <v>136</v>
      </c>
      <c r="B341" s="32" t="s">
        <v>248</v>
      </c>
      <c r="C341" s="108" t="str">
        <f>'Plano Stake'!$A$56</f>
        <v>N5IRE</v>
      </c>
      <c r="D341" s="107"/>
      <c r="E341" s="114"/>
      <c r="F341" s="109"/>
      <c r="G341" s="110"/>
      <c r="H341" s="111"/>
      <c r="I341" s="111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ht="15.75" customHeight="1">
      <c r="A342" s="113" t="s">
        <v>136</v>
      </c>
      <c r="B342" s="32" t="s">
        <v>248</v>
      </c>
      <c r="C342" s="108" t="str">
        <f>'Plano Stake'!$A$57</f>
        <v>WA5TZA</v>
      </c>
      <c r="D342" s="107"/>
      <c r="E342" s="114"/>
      <c r="F342" s="109"/>
      <c r="G342" s="110"/>
      <c r="H342" s="111"/>
      <c r="I342" s="111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ht="15.75" customHeight="1">
      <c r="A343" s="113" t="s">
        <v>136</v>
      </c>
      <c r="B343" s="32" t="s">
        <v>248</v>
      </c>
      <c r="C343" s="108" t="str">
        <f>'Plano Stake'!$A$58</f>
        <v>KE5JLZ</v>
      </c>
      <c r="D343" s="107"/>
      <c r="E343" s="114"/>
      <c r="F343" s="109"/>
      <c r="G343" s="110"/>
      <c r="H343" s="111"/>
      <c r="I343" s="111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ht="15.75" customHeight="1">
      <c r="A344" s="113" t="s">
        <v>136</v>
      </c>
      <c r="B344" s="32" t="s">
        <v>248</v>
      </c>
      <c r="C344" s="108" t="str">
        <f>'Plano Stake'!$A$59</f>
        <v>KD5NIO</v>
      </c>
      <c r="D344" s="107"/>
      <c r="E344" s="114"/>
      <c r="F344" s="109"/>
      <c r="G344" s="110"/>
      <c r="H344" s="111"/>
      <c r="I344" s="111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ht="15.75" customHeight="1">
      <c r="A345" s="113" t="s">
        <v>136</v>
      </c>
      <c r="B345" s="32" t="s">
        <v>248</v>
      </c>
      <c r="C345" s="108" t="str">
        <f>'Plano Stake'!$A$60</f>
        <v>KE5KRY</v>
      </c>
      <c r="D345" s="107"/>
      <c r="E345" s="114"/>
      <c r="F345" s="109"/>
      <c r="G345" s="110"/>
      <c r="H345" s="111"/>
      <c r="I345" s="111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ht="15.75" customHeight="1">
      <c r="A346" s="113" t="s">
        <v>136</v>
      </c>
      <c r="B346" s="32" t="s">
        <v>248</v>
      </c>
      <c r="C346" s="108" t="str">
        <f>'Plano Stake'!$A$61</f>
        <v>KF5RIV</v>
      </c>
      <c r="D346" s="107"/>
      <c r="E346" s="114"/>
      <c r="F346" s="109"/>
      <c r="G346" s="110"/>
      <c r="H346" s="111"/>
      <c r="I346" s="111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ht="15.75" customHeight="1">
      <c r="A347" s="113" t="s">
        <v>136</v>
      </c>
      <c r="B347" s="32" t="s">
        <v>248</v>
      </c>
      <c r="C347" s="108" t="str">
        <f>'Plano Stake'!$A$62</f>
        <v>KF5AEZ</v>
      </c>
      <c r="D347" s="107"/>
      <c r="E347" s="114"/>
      <c r="F347" s="109"/>
      <c r="G347" s="110"/>
      <c r="H347" s="111"/>
      <c r="I347" s="111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ht="15.75" customHeight="1">
      <c r="A348" s="113" t="s">
        <v>136</v>
      </c>
      <c r="B348" s="32" t="s">
        <v>248</v>
      </c>
      <c r="C348" s="108" t="str">
        <f>'Plano Stake'!$A$63</f>
        <v>KF5AEY</v>
      </c>
      <c r="D348" s="107"/>
      <c r="E348" s="114"/>
      <c r="F348" s="109"/>
      <c r="G348" s="110"/>
      <c r="H348" s="111"/>
      <c r="I348" s="111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ht="15.75" customHeight="1">
      <c r="A349" s="113" t="s">
        <v>136</v>
      </c>
      <c r="B349" s="32" t="s">
        <v>248</v>
      </c>
      <c r="C349" s="108" t="str">
        <f>'Plano Stake'!$A$64</f>
        <v>KF5AEX</v>
      </c>
      <c r="D349" s="107"/>
      <c r="E349" s="114"/>
      <c r="F349" s="109"/>
      <c r="G349" s="110"/>
      <c r="H349" s="111"/>
      <c r="I349" s="111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ht="15.75" customHeight="1">
      <c r="A350" s="113" t="s">
        <v>136</v>
      </c>
      <c r="B350" s="32" t="s">
        <v>249</v>
      </c>
      <c r="C350" s="108" t="str">
        <f>'Plano Stake'!$A$74</f>
        <v>KE5ANN</v>
      </c>
      <c r="D350" s="107" t="str">
        <f>'Plano Stake'!$I$74</f>
        <v>scott.faubert@blackbox.com</v>
      </c>
      <c r="E350" s="114"/>
      <c r="F350" s="109"/>
      <c r="G350" s="110"/>
      <c r="H350" s="111"/>
      <c r="I350" s="111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ht="15.75" customHeight="1">
      <c r="A351" s="113" t="s">
        <v>136</v>
      </c>
      <c r="B351" s="32" t="s">
        <v>249</v>
      </c>
      <c r="C351" s="108" t="str">
        <f>'Plano Stake'!$A$75</f>
        <v>KD5NIN</v>
      </c>
      <c r="D351" s="107" t="str">
        <f>'Plano Stake'!$I$75</f>
        <v>erHadfield@gmail.com, HadfieldGR@ldsChurch.org</v>
      </c>
      <c r="E351" s="114"/>
      <c r="F351" s="109"/>
      <c r="G351" s="110"/>
      <c r="H351" s="111"/>
      <c r="I351" s="111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ht="15.75" customHeight="1">
      <c r="A352" s="113" t="s">
        <v>136</v>
      </c>
      <c r="B352" s="32" t="s">
        <v>249</v>
      </c>
      <c r="C352" s="108" t="str">
        <f>'Plano Stake'!$A$76</f>
        <v>K5GEM</v>
      </c>
      <c r="D352" s="107" t="str">
        <f>'Plano Stake'!$I$76</f>
        <v>gemie.martin@gmail.com</v>
      </c>
      <c r="E352" s="114"/>
      <c r="F352" s="109"/>
      <c r="G352" s="110"/>
      <c r="H352" s="111"/>
      <c r="I352" s="111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ht="15.75" customHeight="1">
      <c r="A353" s="113" t="s">
        <v>136</v>
      </c>
      <c r="B353" s="32" t="s">
        <v>249</v>
      </c>
      <c r="C353" s="108" t="str">
        <f>'Plano Stake'!$A$77</f>
        <v>KE5KRU</v>
      </c>
      <c r="D353" s="107" t="str">
        <f>'Plano Stake'!$I$77</f>
        <v>art.osgatharp@verizon.net</v>
      </c>
      <c r="E353" s="114"/>
      <c r="F353" s="109"/>
      <c r="G353" s="110"/>
      <c r="H353" s="111"/>
      <c r="I353" s="111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ht="15.75" customHeight="1">
      <c r="A354" s="113" t="s">
        <v>136</v>
      </c>
      <c r="B354" s="32" t="s">
        <v>249</v>
      </c>
      <c r="C354" s="108" t="str">
        <f>'Plano Stake'!$A$78</f>
        <v>KE5BNB</v>
      </c>
      <c r="D354" s="107" t="str">
        <f>'Plano Stake'!$I$78</f>
        <v>CAStephe@hotmail.com</v>
      </c>
      <c r="E354" s="114"/>
      <c r="F354" s="109"/>
      <c r="G354" s="110"/>
      <c r="H354" s="111"/>
      <c r="I354" s="111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ht="15.75" customHeight="1">
      <c r="A355" s="113" t="s">
        <v>136</v>
      </c>
      <c r="B355" s="32" t="s">
        <v>249</v>
      </c>
      <c r="C355" s="108" t="str">
        <f>'Plano Stake'!$A$79</f>
        <v>W5FGM</v>
      </c>
      <c r="D355" s="107" t="str">
        <f>'Plano Stake'!$I$79</f>
        <v>Sara.Stephenson.007@gmail.com</v>
      </c>
      <c r="E355" s="114"/>
      <c r="F355" s="109"/>
      <c r="G355" s="110"/>
      <c r="H355" s="111"/>
      <c r="I355" s="111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ht="15.75" customHeight="1">
      <c r="A356" s="113" t="s">
        <v>136</v>
      </c>
      <c r="B356" s="32" t="s">
        <v>249</v>
      </c>
      <c r="C356" s="108" t="str">
        <f>'Plano Stake'!$A$80</f>
        <v>N5FCB</v>
      </c>
      <c r="D356" s="107" t="str">
        <f>'Plano Stake'!$I$80</f>
        <v>Dick@Thiot.org</v>
      </c>
      <c r="E356" s="114"/>
      <c r="F356" s="109"/>
      <c r="G356" s="110"/>
      <c r="H356" s="111"/>
      <c r="I356" s="111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ht="15.75" customHeight="1">
      <c r="A357" s="113" t="s">
        <v>136</v>
      </c>
      <c r="B357" s="32" t="s">
        <v>250</v>
      </c>
      <c r="C357" s="108" t="str">
        <f>'Plano Stake'!$A$90</f>
        <v>KE5ANH</v>
      </c>
      <c r="D357" s="107" t="str">
        <f>'Plano Stake'!$I$90</f>
        <v>bretbaldwin@gmail.com</v>
      </c>
      <c r="E357" s="114"/>
      <c r="F357" s="109"/>
      <c r="G357" s="110"/>
      <c r="H357" s="111"/>
      <c r="I357" s="111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ht="15.75" customHeight="1">
      <c r="A358" s="113" t="s">
        <v>136</v>
      </c>
      <c r="B358" s="32" t="s">
        <v>250</v>
      </c>
      <c r="C358" s="108" t="str">
        <f>'Plano Stake'!$A$91</f>
        <v>KG5KMU</v>
      </c>
      <c r="D358" s="107" t="str">
        <f>'Plano Stake'!$I$91</f>
        <v>cjbickmore@verizon.net, cjbickmore@gmail.com</v>
      </c>
      <c r="E358" s="114"/>
      <c r="F358" s="109"/>
      <c r="G358" s="110"/>
      <c r="H358" s="111"/>
      <c r="I358" s="111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ht="15.75" customHeight="1">
      <c r="A359" s="113" t="s">
        <v>136</v>
      </c>
      <c r="B359" s="32" t="s">
        <v>250</v>
      </c>
      <c r="C359" s="108" t="str">
        <f>'Plano Stake'!$A$92</f>
        <v>KE5HAB</v>
      </c>
      <c r="D359" s="107" t="str">
        <f>'Plano Stake'!$I$92</f>
        <v>boyce@fullmer.org</v>
      </c>
      <c r="E359" s="114"/>
      <c r="F359" s="109"/>
      <c r="G359" s="110"/>
      <c r="H359" s="111"/>
      <c r="I359" s="111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ht="15.75" customHeight="1">
      <c r="A360" s="113" t="s">
        <v>136</v>
      </c>
      <c r="B360" s="32" t="s">
        <v>250</v>
      </c>
      <c r="C360" s="108" t="str">
        <f>'Plano Stake'!$A$93</f>
        <v>KE5RLX</v>
      </c>
      <c r="D360" s="107" t="str">
        <f>'Plano Stake'!$I$93</f>
        <v>GreenCougar22@Yahoo.Com</v>
      </c>
      <c r="E360" s="114"/>
      <c r="F360" s="109"/>
      <c r="G360" s="110"/>
      <c r="H360" s="111"/>
      <c r="I360" s="111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ht="15.75" customHeight="1">
      <c r="A361" s="113" t="s">
        <v>136</v>
      </c>
      <c r="B361" s="32" t="s">
        <v>250</v>
      </c>
      <c r="C361" s="108" t="str">
        <f>'Plano Stake'!$A$94</f>
        <v>KG5HFC</v>
      </c>
      <c r="D361" s="107" t="str">
        <f>'Plano Stake'!$I$94</f>
        <v>mn972.207.2983@gmail.com</v>
      </c>
      <c r="E361" s="114"/>
      <c r="F361" s="109"/>
      <c r="G361" s="110"/>
      <c r="H361" s="111"/>
      <c r="I361" s="111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ht="15.75" customHeight="1">
      <c r="A362" s="113" t="s">
        <v>136</v>
      </c>
      <c r="B362" s="32" t="s">
        <v>251</v>
      </c>
      <c r="C362" s="108" t="str">
        <f>'Plano Stake'!$A$104</f>
        <v>KE5GZX</v>
      </c>
      <c r="D362" s="107" t="str">
        <f>'Plano Stake'!$I$104</f>
        <v>mtabozica@verizon.net</v>
      </c>
      <c r="E362" s="114"/>
      <c r="F362" s="109"/>
      <c r="G362" s="110"/>
      <c r="H362" s="111"/>
      <c r="I362" s="111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ht="15.75" customHeight="1">
      <c r="A363" s="113" t="s">
        <v>136</v>
      </c>
      <c r="B363" s="32" t="s">
        <v>251</v>
      </c>
      <c r="C363" s="108" t="str">
        <f>'Plano Stake'!$A$105</f>
        <v>KE5GZY</v>
      </c>
      <c r="D363" s="107" t="str">
        <f>'Plano Stake'!$I$104</f>
        <v>mtabozica@verizon.net</v>
      </c>
      <c r="E363" s="114"/>
      <c r="F363" s="109"/>
      <c r="G363" s="110"/>
      <c r="H363" s="111"/>
      <c r="I363" s="111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ht="15.75" customHeight="1">
      <c r="A364" s="113" t="s">
        <v>136</v>
      </c>
      <c r="B364" s="32" t="s">
        <v>251</v>
      </c>
      <c r="C364" s="108" t="str">
        <f>'Plano Stake'!$A$106</f>
        <v>KG5QZS</v>
      </c>
      <c r="D364" s="107" t="str">
        <f>'Plano Stake'!$I$106</f>
        <v>jonathanclarkesq@gmail.com</v>
      </c>
      <c r="E364" s="114"/>
      <c r="F364" s="109"/>
      <c r="G364" s="110"/>
      <c r="H364" s="111"/>
      <c r="I364" s="111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ht="15.75" customHeight="1">
      <c r="A365" s="113" t="s">
        <v>136</v>
      </c>
      <c r="B365" s="32" t="s">
        <v>251</v>
      </c>
      <c r="C365" s="108" t="str">
        <f>'Plano Stake'!$A$107</f>
        <v>KG5QZR</v>
      </c>
      <c r="D365" s="107" t="str">
        <f>'Plano Stake'!$I$106</f>
        <v>jonathanclarkesq@gmail.com</v>
      </c>
      <c r="E365" s="114"/>
      <c r="F365" s="109"/>
      <c r="G365" s="110"/>
      <c r="H365" s="111"/>
      <c r="I365" s="111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ht="15.75" customHeight="1">
      <c r="A366" s="113" t="s">
        <v>136</v>
      </c>
      <c r="B366" s="32" t="s">
        <v>251</v>
      </c>
      <c r="C366" s="108" t="str">
        <f>'Plano Stake'!$A$108</f>
        <v>KE5JLW</v>
      </c>
      <c r="D366" s="107" t="str">
        <f>'Plano Stake'!$I$108</f>
        <v>craig.jensen@verizon.net</v>
      </c>
      <c r="E366" s="114"/>
      <c r="F366" s="109"/>
      <c r="G366" s="110"/>
      <c r="H366" s="111"/>
      <c r="I366" s="111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ht="15.75" customHeight="1">
      <c r="A367" s="113" t="s">
        <v>136</v>
      </c>
      <c r="B367" s="32" t="s">
        <v>251</v>
      </c>
      <c r="C367" s="108" t="str">
        <f>'Plano Stake'!$A$109</f>
        <v>KE5KRX</v>
      </c>
      <c r="D367" s="107" t="str">
        <f>'Plano Stake'!$I$109</f>
        <v>Sandra_Longhurst@Yahoo.Com</v>
      </c>
      <c r="E367" s="114"/>
      <c r="F367" s="109"/>
      <c r="G367" s="110"/>
      <c r="H367" s="111"/>
      <c r="I367" s="111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ht="15.75" customHeight="1">
      <c r="A368" s="113" t="s">
        <v>136</v>
      </c>
      <c r="B368" s="32" t="s">
        <v>251</v>
      </c>
      <c r="C368" s="108" t="str">
        <f>'Plano Stake'!$A$110</f>
        <v>KE5MND</v>
      </c>
      <c r="D368" s="107" t="str">
        <f>'Plano Stake'!$I$110</f>
        <v>Curt.Shill@Gmail.Com</v>
      </c>
      <c r="E368" s="114"/>
      <c r="F368" s="109"/>
      <c r="G368" s="110"/>
      <c r="H368" s="111"/>
      <c r="I368" s="111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ht="15.75" customHeight="1">
      <c r="A369" s="113" t="s">
        <v>136</v>
      </c>
      <c r="B369" s="32" t="s">
        <v>252</v>
      </c>
      <c r="C369" s="108" t="str">
        <f>'Plano Stake'!$A$120</f>
        <v>KE5MNC</v>
      </c>
      <c r="D369" s="107" t="str">
        <f>'Plano Stake'!$I$120</f>
        <v>planobrad1@yahoo.com</v>
      </c>
      <c r="E369" s="114"/>
      <c r="F369" s="109"/>
      <c r="G369" s="110"/>
      <c r="H369" s="111"/>
      <c r="I369" s="111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ht="15.75" customHeight="1">
      <c r="A370" s="113" t="s">
        <v>136</v>
      </c>
      <c r="B370" s="32" t="s">
        <v>252</v>
      </c>
      <c r="C370" s="108" t="str">
        <f>'Plano Stake'!$A$121</f>
        <v>KE5ANK</v>
      </c>
      <c r="D370" s="107" t="str">
        <f>'Plano Stake'!$I$121</f>
        <v>mblack1@ymail.com</v>
      </c>
      <c r="E370" s="114"/>
      <c r="F370" s="109"/>
      <c r="G370" s="110"/>
      <c r="H370" s="111"/>
      <c r="I370" s="111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ht="15.75" customHeight="1">
      <c r="A371" s="113" t="s">
        <v>136</v>
      </c>
      <c r="B371" s="32" t="s">
        <v>252</v>
      </c>
      <c r="C371" s="108" t="str">
        <f>'Plano Stake'!$A$122</f>
        <v>KE5KRV</v>
      </c>
      <c r="D371" s="107" t="str">
        <f>'Plano Stake'!$I$122</f>
        <v>martin.guillot.iii@gmail.com</v>
      </c>
      <c r="E371" s="114"/>
      <c r="F371" s="109"/>
      <c r="G371" s="110"/>
      <c r="H371" s="111"/>
      <c r="I371" s="111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ht="15.75" customHeight="1">
      <c r="A372" s="113" t="s">
        <v>136</v>
      </c>
      <c r="B372" s="32" t="s">
        <v>252</v>
      </c>
      <c r="C372" s="108" t="str">
        <f>'Plano Stake'!$A$123</f>
        <v>KE5RLR</v>
      </c>
      <c r="D372" s="107"/>
      <c r="E372" s="114"/>
      <c r="F372" s="109"/>
      <c r="G372" s="110"/>
      <c r="H372" s="111"/>
      <c r="I372" s="111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ht="15.75" customHeight="1">
      <c r="A373" s="113" t="s">
        <v>136</v>
      </c>
      <c r="B373" s="32" t="s">
        <v>252</v>
      </c>
      <c r="C373" s="108" t="str">
        <f>'Plano Stake'!$A$124</f>
        <v>KG5KMZ</v>
      </c>
      <c r="D373" s="107" t="str">
        <f>'Plano Stake'!$I$124</f>
        <v>jarvire@Yahoo.com</v>
      </c>
      <c r="E373" s="114"/>
      <c r="F373" s="109"/>
      <c r="G373" s="110"/>
      <c r="H373" s="111"/>
      <c r="I373" s="111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ht="15.75" customHeight="1">
      <c r="A374" s="113" t="s">
        <v>136</v>
      </c>
      <c r="B374" s="32" t="s">
        <v>252</v>
      </c>
      <c r="C374" s="108" t="str">
        <f>'Plano Stake'!$A$125</f>
        <v>KE5JLY</v>
      </c>
      <c r="D374" s="107" t="str">
        <f>'Plano Stake'!$I$125</f>
        <v>cjkaneta@verizon.net</v>
      </c>
      <c r="E374" s="114"/>
      <c r="F374" s="109"/>
      <c r="G374" s="110"/>
      <c r="H374" s="111"/>
      <c r="I374" s="111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ht="15.75" customHeight="1">
      <c r="A375" s="113" t="s">
        <v>136</v>
      </c>
      <c r="B375" s="32" t="s">
        <v>252</v>
      </c>
      <c r="C375" s="108" t="str">
        <f>'Plano Stake'!$A$126</f>
        <v>KF5PNW</v>
      </c>
      <c r="D375" s="107" t="str">
        <f>'Plano Stake'!$I$126</f>
        <v>AntonioLao@AOL.Com</v>
      </c>
      <c r="E375" s="114"/>
      <c r="F375" s="109"/>
      <c r="G375" s="110"/>
      <c r="H375" s="111"/>
      <c r="I375" s="111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ht="15.75" customHeight="1">
      <c r="A376" s="113" t="s">
        <v>136</v>
      </c>
      <c r="B376" s="32" t="s">
        <v>252</v>
      </c>
      <c r="C376" s="108" t="str">
        <f>'Plano Stake'!$A$127</f>
        <v>K5ADM</v>
      </c>
      <c r="D376" s="107" t="str">
        <f>'Plano Stake'!$I$127</f>
        <v>amatch@sbcglobal.net</v>
      </c>
      <c r="E376" s="114"/>
      <c r="F376" s="109"/>
      <c r="G376" s="110"/>
      <c r="H376" s="111"/>
      <c r="I376" s="111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ht="15.75" customHeight="1">
      <c r="A377" s="113" t="s">
        <v>136</v>
      </c>
      <c r="B377" s="32" t="s">
        <v>252</v>
      </c>
      <c r="C377" s="108" t="str">
        <f>'Plano Stake'!$A$128</f>
        <v>KG5KMR</v>
      </c>
      <c r="D377" s="107" t="str">
        <f>'Plano Stake'!$I$128</f>
        <v>MarkMatheney@SmartTraining.com</v>
      </c>
      <c r="E377" s="114"/>
      <c r="F377" s="109"/>
      <c r="G377" s="110"/>
      <c r="H377" s="111"/>
      <c r="I377" s="111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ht="15.75" customHeight="1">
      <c r="A378" s="113" t="s">
        <v>136</v>
      </c>
      <c r="B378" s="32" t="s">
        <v>252</v>
      </c>
      <c r="C378" s="108" t="str">
        <f>'Plano Stake'!$A$129</f>
        <v>N5JCR</v>
      </c>
      <c r="D378" s="107" t="str">
        <f>'Plano Stake'!$I$129</f>
        <v>joe.reed.email@gmail.com</v>
      </c>
      <c r="E378" s="114"/>
      <c r="F378" s="109"/>
      <c r="G378" s="110"/>
      <c r="H378" s="111"/>
      <c r="I378" s="111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ht="15.75" customHeight="1">
      <c r="A379" s="113" t="s">
        <v>136</v>
      </c>
      <c r="B379" s="32" t="s">
        <v>252</v>
      </c>
      <c r="C379" s="108" t="str">
        <f>'Plano Stake'!$A$130</f>
        <v>N9GP</v>
      </c>
      <c r="D379" s="107" t="str">
        <f>'Plano Stake'!$I$130</f>
        <v>Gary@xpeerant.com</v>
      </c>
      <c r="E379" s="114"/>
      <c r="F379" s="109"/>
      <c r="G379" s="110"/>
      <c r="H379" s="111"/>
      <c r="I379" s="111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ht="15.75" customHeight="1">
      <c r="A380" s="113" t="s">
        <v>136</v>
      </c>
      <c r="B380" s="32" t="s">
        <v>253</v>
      </c>
      <c r="C380" s="108" t="str">
        <f>'Plano Stake'!$A$11</f>
        <v>AG5HO</v>
      </c>
      <c r="D380" s="107" t="str">
        <f>'Plano Stake'!$I$140</f>
        <v>JonathanWoster@gmail.com</v>
      </c>
      <c r="E380" s="114"/>
      <c r="F380" s="109"/>
      <c r="G380" s="110"/>
      <c r="H380" s="111"/>
      <c r="I380" s="111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ht="15.75" customHeight="1">
      <c r="A381" s="113" t="s">
        <v>136</v>
      </c>
      <c r="B381" s="32" t="s">
        <v>253</v>
      </c>
      <c r="C381" s="108" t="str">
        <f>'Plano Stake'!$A$141</f>
        <v>KE5AND</v>
      </c>
      <c r="D381" s="107" t="str">
        <f>'Plano Stake'!$I$141</f>
        <v>alancborg@gmail.com</v>
      </c>
      <c r="E381" s="114"/>
      <c r="F381" s="109"/>
      <c r="G381" s="110"/>
      <c r="H381" s="111"/>
      <c r="I381" s="111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ht="15.75" customHeight="1">
      <c r="A382" s="113" t="s">
        <v>136</v>
      </c>
      <c r="B382" s="32" t="s">
        <v>253</v>
      </c>
      <c r="C382" s="108" t="str">
        <f>'Plano Stake'!$A$142</f>
        <v>KF5WOD</v>
      </c>
      <c r="D382" s="107" t="str">
        <f>'Plano Stake'!$I$142</f>
        <v>kd51decker@verizon.net</v>
      </c>
      <c r="E382" s="114"/>
      <c r="F382" s="109"/>
      <c r="G382" s="110"/>
      <c r="H382" s="111"/>
      <c r="I382" s="111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ht="15.75" customHeight="1">
      <c r="A383" s="113" t="s">
        <v>136</v>
      </c>
      <c r="B383" s="32" t="s">
        <v>253</v>
      </c>
      <c r="C383" s="108" t="str">
        <f>'Plano Stake'!$A$143</f>
        <v>KG5TJO</v>
      </c>
      <c r="D383" s="107" t="str">
        <f>'Plano Stake'!$I$142</f>
        <v>kd51decker@verizon.net</v>
      </c>
      <c r="E383" s="114"/>
      <c r="F383" s="109"/>
      <c r="G383" s="110"/>
      <c r="H383" s="111"/>
      <c r="I383" s="111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ht="15.75" customHeight="1">
      <c r="A384" s="113" t="s">
        <v>136</v>
      </c>
      <c r="B384" s="32" t="s">
        <v>253</v>
      </c>
      <c r="C384" s="108" t="str">
        <f>'Plano Stake'!$A$144</f>
        <v>KE5MRI</v>
      </c>
      <c r="D384" s="107" t="str">
        <f>'Plano Stake'!$I$144</f>
        <v>chall052@gmail.com</v>
      </c>
      <c r="E384" s="114"/>
      <c r="F384" s="109"/>
      <c r="G384" s="110"/>
      <c r="H384" s="111"/>
      <c r="I384" s="111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ht="15.75" customHeight="1">
      <c r="A385" s="113" t="s">
        <v>136</v>
      </c>
      <c r="B385" s="32" t="s">
        <v>253</v>
      </c>
      <c r="C385" s="108" t="str">
        <f>'Plano Stake'!$A$145</f>
        <v>KF5AEW</v>
      </c>
      <c r="D385" s="107" t="str">
        <f>'Plano Stake'!$I$145</f>
        <v>milesandpatti@gmail.com</v>
      </c>
      <c r="E385" s="114"/>
      <c r="F385" s="109"/>
      <c r="G385" s="110"/>
      <c r="H385" s="111"/>
      <c r="I385" s="111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ht="15.75" customHeight="1">
      <c r="A386" s="113" t="s">
        <v>136</v>
      </c>
      <c r="B386" s="32" t="s">
        <v>253</v>
      </c>
      <c r="C386" s="108" t="str">
        <f>'Plano Stake'!$A$146</f>
        <v>KE5IGV</v>
      </c>
      <c r="D386" s="107" t="str">
        <f>'Plano Stake'!$I$146</f>
        <v>eThesis@aol.com</v>
      </c>
      <c r="E386" s="114"/>
      <c r="F386" s="109"/>
      <c r="G386" s="110"/>
      <c r="H386" s="111"/>
      <c r="I386" s="111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ht="15.75" customHeight="1">
      <c r="A387" s="113" t="s">
        <v>136</v>
      </c>
      <c r="B387" s="32" t="s">
        <v>253</v>
      </c>
      <c r="C387" s="108" t="str">
        <f>'Plano Stake'!$A$147</f>
        <v>KE5GBJ</v>
      </c>
      <c r="D387" s="107" t="str">
        <f>'Plano Stake'!$I$147</f>
        <v>WinMarsh@aol.com</v>
      </c>
      <c r="E387" s="114"/>
      <c r="F387" s="109"/>
      <c r="G387" s="110"/>
      <c r="H387" s="111"/>
      <c r="I387" s="111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ht="15.75" customHeight="1">
      <c r="A388" s="113" t="s">
        <v>136</v>
      </c>
      <c r="B388" s="32" t="s">
        <v>253</v>
      </c>
      <c r="C388" s="108" t="str">
        <f>'Plano Stake'!$A$148</f>
        <v>KD5NIR</v>
      </c>
      <c r="D388" s="107" t="str">
        <f>'Plano Stake'!$I$148</f>
        <v>kd5nir@gmail.com</v>
      </c>
      <c r="E388" s="114"/>
      <c r="F388" s="109"/>
      <c r="G388" s="110"/>
      <c r="H388" s="111"/>
      <c r="I388" s="111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ht="15.75" customHeight="1">
      <c r="A389" s="113" t="s">
        <v>136</v>
      </c>
      <c r="B389" s="32" t="s">
        <v>253</v>
      </c>
      <c r="C389" s="108" t="str">
        <f>'Plano Stake'!$A$149</f>
        <v>KE5HAA</v>
      </c>
      <c r="D389" s="107" t="str">
        <f>'Plano Stake'!$I$149</f>
        <v>dhrcjb@verizon.net</v>
      </c>
      <c r="E389" s="114"/>
      <c r="F389" s="109"/>
      <c r="G389" s="110"/>
      <c r="H389" s="111"/>
      <c r="I389" s="111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ht="15.75" customHeight="1">
      <c r="A390" s="113" t="s">
        <v>136</v>
      </c>
      <c r="B390" s="32" t="s">
        <v>253</v>
      </c>
      <c r="C390" s="108" t="str">
        <f>'Plano Stake'!$A$150</f>
        <v>KG5TJP</v>
      </c>
      <c r="D390" s="107" t="str">
        <f>'Plano Stake'!$I$150</f>
        <v>natWoster@hotmail.com</v>
      </c>
      <c r="E390" s="114"/>
      <c r="F390" s="109"/>
      <c r="G390" s="110"/>
      <c r="H390" s="111"/>
      <c r="I390" s="111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ht="15.75" customHeight="1">
      <c r="A391" s="113" t="s">
        <v>136</v>
      </c>
      <c r="B391" s="32" t="s">
        <v>254</v>
      </c>
      <c r="C391" s="108" t="str">
        <f>'Plano Stake'!$A$159</f>
        <v>KF5AET</v>
      </c>
      <c r="D391" s="107"/>
      <c r="E391" s="114"/>
      <c r="F391" s="109"/>
      <c r="G391" s="110"/>
      <c r="H391" s="111"/>
      <c r="I391" s="111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ht="15.75" customHeight="1">
      <c r="A392" s="113" t="s">
        <v>136</v>
      </c>
      <c r="B392" s="32" t="s">
        <v>254</v>
      </c>
      <c r="C392" s="108" t="str">
        <f>'Plano Stake'!$A$160</f>
        <v>KI5BNU</v>
      </c>
      <c r="D392" s="115" t="str">
        <f>'Plano Stake'!$I$160</f>
        <v>LuciatdmsInc.net</v>
      </c>
      <c r="E392" s="114"/>
      <c r="F392" s="109"/>
      <c r="G392" s="110"/>
      <c r="H392" s="111"/>
      <c r="I392" s="111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ht="15.75" customHeight="1">
      <c r="A393" s="113" t="s">
        <v>136</v>
      </c>
      <c r="B393" s="32" t="s">
        <v>254</v>
      </c>
      <c r="C393" s="108" t="str">
        <f>'Plano Stake'!$A$161</f>
        <v>KE5VTK</v>
      </c>
      <c r="D393" s="107" t="str">
        <f>'Plano Stake'!$I$161</f>
        <v> mldvy@yahoo.com</v>
      </c>
      <c r="E393" s="114"/>
      <c r="F393" s="109"/>
      <c r="G393" s="110"/>
      <c r="H393" s="111"/>
      <c r="I393" s="111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ht="15.75" customHeight="1">
      <c r="A394" s="113" t="s">
        <v>136</v>
      </c>
      <c r="B394" s="32" t="s">
        <v>254</v>
      </c>
      <c r="C394" s="108" t="str">
        <f>'Plano Stake'!$A$162</f>
        <v>KE5BJE</v>
      </c>
      <c r="D394" s="107" t="str">
        <f>'Plano Stake'!$I$162</f>
        <v>fmo839@airmail.net</v>
      </c>
      <c r="E394" s="114"/>
      <c r="F394" s="109"/>
      <c r="G394" s="110"/>
      <c r="H394" s="111"/>
      <c r="I394" s="111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ht="15.75" customHeight="1">
      <c r="A395" s="113" t="s">
        <v>136</v>
      </c>
      <c r="B395" s="32" t="s">
        <v>254</v>
      </c>
      <c r="C395" s="108" t="str">
        <f>'Plano Stake'!$A$163</f>
        <v>KI5BNV</v>
      </c>
      <c r="D395" s="107" t="str">
        <f>'Plano Stake'!$I$163</f>
        <v>nelcousa@aol.com</v>
      </c>
      <c r="E395" s="114"/>
      <c r="F395" s="109"/>
      <c r="G395" s="110"/>
      <c r="H395" s="111"/>
      <c r="I395" s="111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ht="15.75" customHeight="1">
      <c r="A396" s="113" t="s">
        <v>136</v>
      </c>
      <c r="B396" s="32" t="s">
        <v>254</v>
      </c>
      <c r="C396" s="108" t="str">
        <f>'Plano Stake'!$A$164</f>
        <v>KF5AES</v>
      </c>
      <c r="D396" s="107" t="str">
        <f>'Plano Stake'!$I$164</f>
        <v>SandiSmith24@Gmail.com</v>
      </c>
      <c r="E396" s="114"/>
      <c r="F396" s="109"/>
      <c r="G396" s="110"/>
      <c r="H396" s="111"/>
      <c r="I396" s="111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ht="15.75" customHeight="1">
      <c r="A397" s="113" t="s">
        <v>136</v>
      </c>
      <c r="B397" s="32" t="s">
        <v>255</v>
      </c>
      <c r="C397" s="108" t="str">
        <f>'Plano Stake'!$A$174</f>
        <v>KE5MNG</v>
      </c>
      <c r="D397" s="107" t="str">
        <f>'Plano Stake'!$I$174</f>
        <v>dennis@rvcus.com</v>
      </c>
      <c r="E397" s="114"/>
      <c r="F397" s="109"/>
      <c r="G397" s="110"/>
      <c r="H397" s="111"/>
      <c r="I397" s="111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ht="15.75" customHeight="1">
      <c r="A398" s="113" t="s">
        <v>136</v>
      </c>
      <c r="B398" s="32" t="s">
        <v>255</v>
      </c>
      <c r="C398" s="108" t="str">
        <f>'Plano Stake'!$A$175</f>
        <v>KI5BNW</v>
      </c>
      <c r="D398" s="107" t="str">
        <f>'Plano Stake'!$I$175</f>
        <v>gwyador@yahoo.com</v>
      </c>
      <c r="E398" s="114"/>
      <c r="F398" s="109"/>
      <c r="G398" s="110"/>
      <c r="H398" s="111"/>
      <c r="I398" s="111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ht="15.75" customHeight="1">
      <c r="A399" s="113" t="s">
        <v>136</v>
      </c>
      <c r="B399" s="32" t="s">
        <v>255</v>
      </c>
      <c r="C399" s="108" t="str">
        <f>'Plano Stake'!$A$176</f>
        <v>KI5BSM</v>
      </c>
      <c r="D399" s="107" t="str">
        <f>'Plano Stake'!$I$176</f>
        <v>Ephraim.Miller@gmail.com</v>
      </c>
      <c r="E399" s="114"/>
      <c r="F399" s="109"/>
      <c r="G399" s="110"/>
      <c r="H399" s="111"/>
      <c r="I399" s="111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ht="15.75" customHeight="1">
      <c r="A400" s="113" t="s">
        <v>136</v>
      </c>
      <c r="B400" s="32" t="s">
        <v>255</v>
      </c>
      <c r="C400" s="108" t="str">
        <f>'Plano Stake'!$A$177</f>
        <v>KD5ZUM</v>
      </c>
      <c r="D400" s="107" t="str">
        <f>'Plano Stake'!$I$177</f>
        <v>EDPuckett@yahoo.com</v>
      </c>
      <c r="E400" s="114"/>
      <c r="F400" s="109"/>
      <c r="G400" s="110"/>
      <c r="H400" s="111"/>
      <c r="I400" s="111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ht="15.75" customHeight="1">
      <c r="A401" s="113" t="s">
        <v>137</v>
      </c>
      <c r="B401" s="32" t="s">
        <v>256</v>
      </c>
      <c r="C401" s="108" t="str">
        <f>'Prosper Stake'!$A$19</f>
        <v>KK6CZM</v>
      </c>
      <c r="D401" s="107"/>
      <c r="E401" s="114"/>
      <c r="F401" s="109"/>
      <c r="G401" s="110"/>
      <c r="H401" s="111"/>
      <c r="I401" s="111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ht="15.75" customHeight="1">
      <c r="A402" s="113" t="s">
        <v>137</v>
      </c>
      <c r="B402" s="32" t="s">
        <v>256</v>
      </c>
      <c r="C402" s="108" t="str">
        <f>'Prosper Stake'!$A$20</f>
        <v>KF7CRB</v>
      </c>
      <c r="D402" s="107"/>
      <c r="E402" s="114"/>
      <c r="F402" s="109"/>
      <c r="G402" s="110"/>
      <c r="H402" s="111"/>
      <c r="I402" s="111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ht="15.75" customHeight="1">
      <c r="A403" s="113" t="s">
        <v>137</v>
      </c>
      <c r="B403" s="32" t="s">
        <v>257</v>
      </c>
      <c r="C403" s="108" t="str">
        <f>'Prosper Stake'!$A$30</f>
        <v>K3DIO</v>
      </c>
      <c r="D403" s="115" t="str">
        <f>'Prosper Stake'!$I$30</f>
        <v>Bob@K3DIO</v>
      </c>
      <c r="E403" s="114"/>
      <c r="F403" s="109"/>
      <c r="G403" s="110"/>
      <c r="H403" s="111"/>
      <c r="I403" s="111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ht="15.75" customHeight="1">
      <c r="A404" s="113" t="s">
        <v>137</v>
      </c>
      <c r="B404" s="32" t="s">
        <v>257</v>
      </c>
      <c r="C404" s="108" t="s">
        <v>258</v>
      </c>
      <c r="D404" s="115" t="str">
        <f>'Prosper Stake'!$I$31</f>
        <v>ChambersM2@sbcglobal.net</v>
      </c>
      <c r="E404" s="114"/>
      <c r="F404" s="109"/>
      <c r="G404" s="110"/>
      <c r="H404" s="111"/>
      <c r="I404" s="111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ht="15.75" customHeight="1">
      <c r="A405" s="113" t="s">
        <v>137</v>
      </c>
      <c r="B405" s="32" t="s">
        <v>257</v>
      </c>
      <c r="C405" s="108" t="str">
        <f>'Prosper Stake'!$A$32</f>
        <v>KE5KIB</v>
      </c>
      <c r="D405" s="115" t="str">
        <f>'Prosper Stake'!$I$32</f>
        <v>scott.esserine@sbcglobal</v>
      </c>
      <c r="E405" s="114"/>
      <c r="F405" s="109"/>
      <c r="G405" s="110"/>
      <c r="H405" s="111"/>
      <c r="I405" s="111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ht="15.75" customHeight="1">
      <c r="A406" s="113" t="s">
        <v>137</v>
      </c>
      <c r="B406" s="32" t="s">
        <v>257</v>
      </c>
      <c r="C406" s="108" t="str">
        <f>'Prosper Stake'!$A$33</f>
        <v>KG5NMP</v>
      </c>
      <c r="D406" s="115" t="str">
        <f>'Prosper Stake'!$I$33</f>
        <v>GingerUpshaw@gmail.com</v>
      </c>
      <c r="E406" s="114"/>
      <c r="F406" s="109"/>
      <c r="G406" s="110"/>
      <c r="H406" s="111"/>
      <c r="I406" s="111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ht="15.75" customHeight="1">
      <c r="A407" s="113" t="s">
        <v>137</v>
      </c>
      <c r="B407" s="32" t="s">
        <v>257</v>
      </c>
      <c r="C407" s="108" t="str">
        <f>'Prosper Stake'!$A$34</f>
        <v>KF5DUO</v>
      </c>
      <c r="D407" s="115" t="str">
        <f>'Prosper Stake'!$I$34</f>
        <v>GaryGu2000@yahoo.com</v>
      </c>
      <c r="E407" s="114"/>
      <c r="F407" s="109"/>
      <c r="G407" s="110"/>
      <c r="H407" s="111"/>
      <c r="I407" s="111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ht="15.75" customHeight="1">
      <c r="A408" s="113" t="s">
        <v>137</v>
      </c>
      <c r="B408" s="32" t="s">
        <v>257</v>
      </c>
      <c r="C408" s="108" t="str">
        <f>'Prosper Stake'!$A$35</f>
        <v>KF5EZO</v>
      </c>
      <c r="D408" s="115" t="str">
        <f>'Prosper Stake'!$I$35</f>
        <v>BrainZollinger@yahoo.com</v>
      </c>
      <c r="E408" s="114"/>
      <c r="F408" s="109"/>
      <c r="G408" s="110"/>
      <c r="H408" s="111"/>
      <c r="I408" s="111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ht="15.75" customHeight="1">
      <c r="A409" s="113" t="s">
        <v>137</v>
      </c>
      <c r="B409" s="32" t="s">
        <v>257</v>
      </c>
      <c r="C409" s="108" t="str">
        <f>'Prosper Stake'!$A$36</f>
        <v>KE4QQK</v>
      </c>
      <c r="D409" s="115" t="str">
        <f>'Prosper Stake'!$I$36</f>
        <v>SonnySpears@gmail.com</v>
      </c>
      <c r="E409" s="114"/>
      <c r="F409" s="109"/>
      <c r="G409" s="110"/>
      <c r="H409" s="111"/>
      <c r="I409" s="111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ht="15.75" customHeight="1">
      <c r="A410" s="113" t="s">
        <v>137</v>
      </c>
      <c r="B410" s="32" t="s">
        <v>259</v>
      </c>
      <c r="C410" s="108" t="str">
        <f>'Prosper Stake'!$A$46</f>
        <v>KE5BNB</v>
      </c>
      <c r="D410" s="115" t="str">
        <f>'Prosper Stake'!$I$46</f>
        <v>castephe@hotmail.com</v>
      </c>
      <c r="E410" s="114"/>
      <c r="F410" s="109"/>
      <c r="G410" s="110"/>
      <c r="H410" s="111"/>
      <c r="I410" s="111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ht="15.75" customHeight="1">
      <c r="A411" s="113" t="s">
        <v>137</v>
      </c>
      <c r="B411" s="32" t="s">
        <v>259</v>
      </c>
      <c r="C411" s="108" t="str">
        <f>'Prosper Stake'!$A$47</f>
        <v>W5FGM</v>
      </c>
      <c r="D411" s="107"/>
      <c r="E411" s="114"/>
      <c r="F411" s="109"/>
      <c r="G411" s="110"/>
      <c r="H411" s="111"/>
      <c r="I411" s="111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ht="15.75" customHeight="1">
      <c r="A412" s="113" t="s">
        <v>137</v>
      </c>
      <c r="B412" s="32" t="s">
        <v>260</v>
      </c>
      <c r="C412" s="108" t="str">
        <f>'Prosper Stake'!$A$58</f>
        <v>KF5DJV</v>
      </c>
      <c r="D412" s="115" t="str">
        <f>'Prosper Stake'!$I$58</f>
        <v>midgus46@gmail.com</v>
      </c>
      <c r="E412" s="114"/>
      <c r="F412" s="109"/>
      <c r="G412" s="110"/>
      <c r="H412" s="111"/>
      <c r="I412" s="111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ht="15.75" customHeight="1">
      <c r="A413" s="113" t="s">
        <v>137</v>
      </c>
      <c r="B413" s="32" t="s">
        <v>260</v>
      </c>
      <c r="C413" s="108" t="str">
        <f>'Prosper Stake'!$A$59</f>
        <v>KK6BTO</v>
      </c>
      <c r="D413" s="107"/>
      <c r="E413" s="114"/>
      <c r="F413" s="109"/>
      <c r="G413" s="110"/>
      <c r="H413" s="111"/>
      <c r="I413" s="111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ht="15.75" customHeight="1">
      <c r="A414" s="113" t="s">
        <v>138</v>
      </c>
      <c r="B414" s="32" t="s">
        <v>261</v>
      </c>
      <c r="C414" s="117" t="str">
        <f>'Richardson Stake'!$A$11</f>
        <v>AE5PH</v>
      </c>
      <c r="D414" s="107" t="str">
        <f>'Richardson Stake'!$I$59</f>
        <v>MacCody@att.net</v>
      </c>
      <c r="E414" s="114"/>
      <c r="F414" s="109"/>
      <c r="G414" s="110"/>
      <c r="H414" s="111"/>
      <c r="I414" s="111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ht="15.75" customHeight="1">
      <c r="A415" s="113" t="s">
        <v>138</v>
      </c>
      <c r="B415" s="32" t="s">
        <v>261</v>
      </c>
      <c r="C415" s="108" t="str">
        <f>'Richardson Stake'!$A$60</f>
        <v>KF5DAM</v>
      </c>
      <c r="D415" s="107"/>
      <c r="E415" s="114"/>
      <c r="F415" s="109"/>
      <c r="G415" s="110"/>
      <c r="H415" s="111"/>
      <c r="I415" s="111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ht="15.75" customHeight="1">
      <c r="A416" s="113" t="s">
        <v>138</v>
      </c>
      <c r="B416" s="32" t="s">
        <v>261</v>
      </c>
      <c r="C416" s="116" t="str">
        <f>'Richardson Stake'!$A$61</f>
        <v>KI6LZQ</v>
      </c>
      <c r="D416" s="107"/>
      <c r="E416" s="114"/>
      <c r="F416" s="109"/>
      <c r="G416" s="110"/>
      <c r="H416" s="111"/>
      <c r="I416" s="111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ht="15.75" customHeight="1">
      <c r="A417" s="113" t="s">
        <v>138</v>
      </c>
      <c r="B417" s="32" t="s">
        <v>262</v>
      </c>
      <c r="C417" s="108" t="str">
        <f>'Richardson Stake'!$A$71</f>
        <v>KE5PUF</v>
      </c>
      <c r="D417" s="107"/>
      <c r="E417" s="114"/>
      <c r="F417" s="109"/>
      <c r="G417" s="110"/>
      <c r="H417" s="111"/>
      <c r="I417" s="111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ht="15.75" customHeight="1">
      <c r="A418" s="113" t="s">
        <v>139</v>
      </c>
      <c r="B418" s="32" t="s">
        <v>263</v>
      </c>
      <c r="C418" s="108" t="str">
        <f>'Sherman Stake'!$A$19</f>
        <v>KF5SDQ</v>
      </c>
      <c r="D418" s="115" t="str">
        <f>'Sherman Stake'!$I$19</f>
        <v>kf5sdq@gmail.com</v>
      </c>
      <c r="E418" s="114"/>
      <c r="F418" s="109"/>
      <c r="G418" s="110"/>
      <c r="H418" s="111"/>
      <c r="I418" s="111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ht="15.75" customHeight="1">
      <c r="A419" s="113" t="s">
        <v>139</v>
      </c>
      <c r="B419" s="32" t="s">
        <v>263</v>
      </c>
      <c r="C419" s="108" t="str">
        <f>'Sherman Stake'!$A$20</f>
        <v/>
      </c>
      <c r="D419" s="107" t="str">
        <f>'Sherman Stake'!$I$20</f>
        <v/>
      </c>
      <c r="E419" s="114"/>
      <c r="F419" s="109"/>
      <c r="G419" s="110"/>
      <c r="H419" s="111"/>
      <c r="I419" s="111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ht="15.75" customHeight="1">
      <c r="A420" s="113" t="s">
        <v>139</v>
      </c>
      <c r="B420" s="32" t="s">
        <v>263</v>
      </c>
      <c r="C420" s="108" t="str">
        <f>'Sherman Stake'!$A$21</f>
        <v/>
      </c>
      <c r="D420" s="107" t="str">
        <f>'Sherman Stake'!$I$21</f>
        <v/>
      </c>
      <c r="E420" s="114"/>
      <c r="F420" s="109"/>
      <c r="G420" s="110"/>
      <c r="H420" s="111"/>
      <c r="I420" s="111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ht="15.75" customHeight="1">
      <c r="A421" s="113" t="s">
        <v>139</v>
      </c>
      <c r="B421" s="32" t="s">
        <v>264</v>
      </c>
      <c r="C421" s="108" t="str">
        <f>'Sherman Stake'!$A$30</f>
        <v>KE5MRO</v>
      </c>
      <c r="D421" s="107" t="str">
        <f>'Sherman Stake'!$I$30</f>
        <v>jason@jasonegan.com</v>
      </c>
      <c r="E421" s="114"/>
      <c r="F421" s="109"/>
      <c r="G421" s="110"/>
      <c r="H421" s="111"/>
      <c r="I421" s="111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ht="15.75" customHeight="1">
      <c r="A422" s="113" t="s">
        <v>139</v>
      </c>
      <c r="B422" s="32" t="s">
        <v>264</v>
      </c>
      <c r="C422" s="116" t="str">
        <f>'Sherman Stake'!$A$31</f>
        <v>KG5NDP</v>
      </c>
      <c r="D422" s="107" t="str">
        <f>'Sherman Stake'!$I$31</f>
        <v>txabbotts@gmail.com</v>
      </c>
      <c r="E422" s="114"/>
      <c r="F422" s="109"/>
      <c r="G422" s="110"/>
      <c r="H422" s="111"/>
      <c r="I422" s="111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ht="15.75" customHeight="1">
      <c r="A423" s="113" t="s">
        <v>139</v>
      </c>
      <c r="B423" s="32" t="s">
        <v>264</v>
      </c>
      <c r="C423" s="108" t="str">
        <f>'Sherman Stake'!$A$32</f>
        <v>KA6IZA</v>
      </c>
      <c r="D423" s="107" t="str">
        <f>'Sherman Stake'!$I$32</f>
        <v>hadsallfamily@yahoo.com</v>
      </c>
      <c r="E423" s="114"/>
      <c r="F423" s="109"/>
      <c r="G423" s="110"/>
      <c r="H423" s="111"/>
      <c r="I423" s="111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ht="15.75" customHeight="1">
      <c r="A424" s="113" t="s">
        <v>139</v>
      </c>
      <c r="B424" s="32" t="s">
        <v>264</v>
      </c>
      <c r="C424" s="108" t="str">
        <f>'Sherman Stake'!$A$33</f>
        <v>KF5KUW</v>
      </c>
      <c r="D424" s="115" t="str">
        <f>'Sherman Stake'!$I$33</f>
        <v>genah11@aol.com</v>
      </c>
      <c r="E424" s="114"/>
      <c r="F424" s="109"/>
      <c r="G424" s="110"/>
      <c r="H424" s="111"/>
      <c r="I424" s="111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ht="15.75" customHeight="1">
      <c r="A425" s="113" t="s">
        <v>139</v>
      </c>
      <c r="B425" s="32" t="s">
        <v>264</v>
      </c>
      <c r="C425" s="108" t="str">
        <f>'Sherman Stake'!$A$34</f>
        <v>K5STG</v>
      </c>
      <c r="D425" s="107" t="str">
        <f>'Sherman Stake'!$I$34</f>
        <v>pwstgeorge@gmail.com</v>
      </c>
      <c r="E425" s="114"/>
      <c r="F425" s="109"/>
      <c r="G425" s="110"/>
      <c r="H425" s="111"/>
      <c r="I425" s="111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ht="15.75" customHeight="1">
      <c r="A426" s="113" t="s">
        <v>139</v>
      </c>
      <c r="B426" s="32" t="s">
        <v>265</v>
      </c>
      <c r="C426" s="108" t="str">
        <f>'Sherman Stake'!$A$44</f>
        <v>KR5AM</v>
      </c>
      <c r="D426" s="115" t="str">
        <f>'Sherman Stake'!$I$44</f>
        <v>immarktaylor@hughes.net</v>
      </c>
      <c r="E426" s="114"/>
      <c r="F426" s="109"/>
      <c r="G426" s="110"/>
      <c r="H426" s="111"/>
      <c r="I426" s="111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ht="15.75" customHeight="1">
      <c r="A427" s="113" t="s">
        <v>139</v>
      </c>
      <c r="B427" s="32" t="s">
        <v>265</v>
      </c>
      <c r="C427" s="108" t="str">
        <f>'Sherman Stake'!$A$45</f>
        <v>KD5TZY</v>
      </c>
      <c r="D427" s="115" t="str">
        <f>'Sherman Stake'!$I$45</f>
        <v>chtaylor17@gmail.com</v>
      </c>
      <c r="E427" s="114"/>
      <c r="F427" s="109"/>
      <c r="G427" s="110"/>
      <c r="H427" s="111"/>
      <c r="I427" s="111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ht="15.75" customHeight="1">
      <c r="A428" s="113" t="s">
        <v>139</v>
      </c>
      <c r="B428" s="32" t="s">
        <v>265</v>
      </c>
      <c r="C428" s="108" t="str">
        <f>'Sherman Stake'!$A$46</f>
        <v>KK6CMZ</v>
      </c>
      <c r="D428" s="115" t="str">
        <f>'Sherman Stake'!$I$46</f>
        <v>jenna.s.ralph@gmail.com</v>
      </c>
      <c r="E428" s="114"/>
      <c r="F428" s="109"/>
      <c r="G428" s="110"/>
      <c r="H428" s="111"/>
      <c r="I428" s="111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ht="15.75" customHeight="1">
      <c r="A429" s="113" t="s">
        <v>139</v>
      </c>
      <c r="B429" s="32" t="s">
        <v>265</v>
      </c>
      <c r="C429" s="108" t="str">
        <f>'Sherman Stake'!$A$47</f>
        <v>KF7CRB</v>
      </c>
      <c r="D429" s="115" t="str">
        <f>'Sherman Stake'!$I$47</f>
        <v>jonan.s.ralph@gmail.com</v>
      </c>
      <c r="E429" s="114"/>
      <c r="F429" s="109"/>
      <c r="G429" s="110"/>
      <c r="H429" s="111"/>
      <c r="I429" s="111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ht="15.75" customHeight="1">
      <c r="A430" s="113" t="s">
        <v>139</v>
      </c>
      <c r="B430" s="32" t="s">
        <v>266</v>
      </c>
      <c r="C430" s="108" t="str">
        <f>'Sherman Stake'!$A$58</f>
        <v>KE5WZQ</v>
      </c>
      <c r="D430" s="115" t="str">
        <f>'Sherman Stake'!$I$58</f>
        <v>ghatch@gmail.com</v>
      </c>
      <c r="E430" s="114"/>
      <c r="F430" s="109"/>
      <c r="G430" s="110"/>
      <c r="H430" s="111"/>
      <c r="I430" s="111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ht="15.75" customHeight="1">
      <c r="A431" s="113" t="s">
        <v>139</v>
      </c>
      <c r="B431" s="32" t="s">
        <v>266</v>
      </c>
      <c r="C431" s="108" t="str">
        <f>'Sherman Stake'!$A$59</f>
        <v>KG5GQN</v>
      </c>
      <c r="D431" s="115" t="str">
        <f>'Sherman Stake'!$I$59</f>
        <v>john@thewaytt.group.com</v>
      </c>
      <c r="E431" s="114"/>
      <c r="F431" s="109"/>
      <c r="G431" s="110"/>
      <c r="H431" s="111"/>
      <c r="I431" s="111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ht="15.75" customHeight="1">
      <c r="A432" s="113" t="s">
        <v>139</v>
      </c>
      <c r="B432" s="32" t="s">
        <v>266</v>
      </c>
      <c r="C432" s="108" t="str">
        <f>'Sherman Stake'!$A$60</f>
        <v>KQ4ZO</v>
      </c>
      <c r="D432" s="115" t="str">
        <f>'Sherman Stake'!$I$60</f>
        <v>ggwcz1@gmail.com</v>
      </c>
      <c r="E432" s="114"/>
      <c r="F432" s="109"/>
      <c r="G432" s="110"/>
      <c r="H432" s="111"/>
      <c r="I432" s="111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ht="15.75" customHeight="1">
      <c r="A433" s="113" t="s">
        <v>139</v>
      </c>
      <c r="B433" s="32" t="s">
        <v>267</v>
      </c>
      <c r="C433" s="108" t="str">
        <f>'Sherman Stake'!$A$70</f>
        <v>KE5RNM</v>
      </c>
      <c r="D433" s="115" t="str">
        <f>'Sherman Stake'!$I$70</f>
        <v>jeremyhersom@gmail.com</v>
      </c>
      <c r="E433" s="114"/>
      <c r="F433" s="109"/>
      <c r="G433" s="110"/>
      <c r="H433" s="111"/>
      <c r="I433" s="111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ht="15.75" customHeight="1">
      <c r="A434" s="113" t="s">
        <v>139</v>
      </c>
      <c r="B434" s="32" t="s">
        <v>268</v>
      </c>
      <c r="C434" s="108" t="str">
        <f>'Sherman Stake'!$A$92</f>
        <v>K5XBP</v>
      </c>
      <c r="D434" s="115" t="str">
        <f>'Sherman Stake'!$I$92</f>
        <v>whpierce10@yahoo.com</v>
      </c>
      <c r="E434" s="114"/>
      <c r="F434" s="109"/>
      <c r="G434" s="110"/>
      <c r="H434" s="111"/>
      <c r="I434" s="111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ht="15.75" customHeight="1">
      <c r="A435" s="113" t="s">
        <v>139</v>
      </c>
      <c r="B435" s="32" t="s">
        <v>269</v>
      </c>
      <c r="C435" s="108" t="str">
        <f>'Sherman Stake'!$A$103</f>
        <v>KF5IPQ</v>
      </c>
      <c r="D435" s="107" t="str">
        <f>'Sherman Stake'!$I$103</f>
        <v/>
      </c>
      <c r="E435" s="114"/>
      <c r="F435" s="109"/>
      <c r="G435" s="110"/>
      <c r="H435" s="111"/>
      <c r="I435" s="111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ht="15.75" customHeight="1">
      <c r="A436" s="113" t="s">
        <v>139</v>
      </c>
      <c r="B436" s="32" t="s">
        <v>269</v>
      </c>
      <c r="C436" s="108" t="str">
        <f>'Sherman Stake'!$A$104</f>
        <v>KE5P</v>
      </c>
      <c r="D436" s="107" t="str">
        <f>'Sherman Stake'!$I$104</f>
        <v>Bob@RoadRunnerXray.com</v>
      </c>
      <c r="E436" s="114"/>
      <c r="F436" s="109"/>
      <c r="G436" s="110"/>
      <c r="H436" s="111"/>
      <c r="I436" s="111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ht="15.75" customHeight="1">
      <c r="A437" s="113" t="s">
        <v>139</v>
      </c>
      <c r="B437" s="32" t="s">
        <v>270</v>
      </c>
      <c r="C437" s="108" t="str">
        <f>'Sherman Stake'!$A$115</f>
        <v>N3HT</v>
      </c>
      <c r="D437" s="115" t="str">
        <f>'Sherman Stake'!$I$115</f>
        <v>phtodd@peoplepc.com</v>
      </c>
      <c r="E437" s="114"/>
      <c r="F437" s="109"/>
      <c r="G437" s="110"/>
      <c r="H437" s="111"/>
      <c r="I437" s="111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ht="15.75" customHeight="1">
      <c r="A438" s="113" t="s">
        <v>139</v>
      </c>
      <c r="B438" s="32" t="s">
        <v>270</v>
      </c>
      <c r="C438" s="108" t="str">
        <f>'Sherman Stake'!$A$116</f>
        <v>KD0ZWV</v>
      </c>
      <c r="D438" s="115" t="str">
        <f>'Sherman Stake'!$I$116</f>
        <v>ggs.stratton@gmail.com</v>
      </c>
      <c r="E438" s="114"/>
      <c r="F438" s="109"/>
      <c r="G438" s="110"/>
      <c r="H438" s="111"/>
      <c r="I438" s="111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ht="15.75" customHeight="1">
      <c r="A439" s="113" t="s">
        <v>139</v>
      </c>
      <c r="B439" s="32" t="s">
        <v>270</v>
      </c>
      <c r="C439" s="108" t="str">
        <f>'Sherman Stake'!$A$117</f>
        <v>KF5UQI</v>
      </c>
      <c r="D439" s="115" t="str">
        <f>'Sherman Stake'!$I$117</f>
        <v>spower@yahoo.com</v>
      </c>
      <c r="E439" s="114"/>
      <c r="F439" s="109"/>
      <c r="G439" s="110"/>
      <c r="H439" s="111"/>
      <c r="I439" s="111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ht="15.75" customHeight="1">
      <c r="A440" s="113" t="s">
        <v>142</v>
      </c>
      <c r="B440" s="32" t="s">
        <v>271</v>
      </c>
      <c r="C440" s="108" t="str">
        <f>'Tyler Stake'!$A$19</f>
        <v>KD0PAL</v>
      </c>
      <c r="D440" s="107" t="str">
        <f>'Tyler Stake'!$I$19</f>
        <v>dGarvin57@gmail.com</v>
      </c>
      <c r="E440" s="114"/>
      <c r="F440" s="109"/>
      <c r="G440" s="110"/>
      <c r="H440" s="111"/>
      <c r="I440" s="111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ht="15.75" customHeight="1">
      <c r="A441" s="113" t="s">
        <v>142</v>
      </c>
      <c r="B441" s="32" t="s">
        <v>272</v>
      </c>
      <c r="C441" s="108" t="s">
        <v>273</v>
      </c>
      <c r="D441" s="107" t="str">
        <f>'Tyler Stake'!$I$48</f>
        <v>k5wkb@sbcglobal.net</v>
      </c>
      <c r="E441" s="114"/>
      <c r="F441" s="109"/>
      <c r="G441" s="110"/>
      <c r="H441" s="111"/>
      <c r="I441" s="111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ht="15.75" customHeight="1">
      <c r="A442" s="113" t="s">
        <v>274</v>
      </c>
      <c r="B442" s="32" t="s">
        <v>275</v>
      </c>
      <c r="C442" s="108" t="str">
        <f>'Weatherford Stake'!$A$19</f>
        <v>KE5ADM</v>
      </c>
      <c r="D442" s="107"/>
      <c r="E442" s="114"/>
      <c r="F442" s="109"/>
      <c r="G442" s="110"/>
      <c r="H442" s="111"/>
      <c r="I442" s="111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ht="15.75" customHeight="1">
      <c r="A443" s="113" t="s">
        <v>274</v>
      </c>
      <c r="B443" s="32" t="s">
        <v>275</v>
      </c>
      <c r="C443" s="116" t="str">
        <f>'Weatherford Stake'!$A$20</f>
        <v>N5MUD</v>
      </c>
      <c r="D443" s="107" t="str">
        <f>'Weatherford Stake'!$I$20</f>
        <v>Petersen.Lee@gmail.com</v>
      </c>
      <c r="E443" s="114"/>
      <c r="F443" s="109"/>
      <c r="G443" s="110"/>
      <c r="H443" s="111"/>
      <c r="I443" s="111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ht="15.75" customHeight="1">
      <c r="A444" s="113" t="s">
        <v>274</v>
      </c>
      <c r="B444" s="32" t="s">
        <v>275</v>
      </c>
      <c r="C444" s="108" t="str">
        <f>'Weatherford Stake'!$A$21</f>
        <v>KG5ATE</v>
      </c>
      <c r="D444" s="107" t="str">
        <f>'Weatherford Stake'!$I$21</f>
        <v>nbs.Smith18@gmail.com</v>
      </c>
      <c r="E444" s="114"/>
      <c r="F444" s="109"/>
      <c r="G444" s="110"/>
      <c r="H444" s="111"/>
      <c r="I444" s="111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ht="15.75" customHeight="1">
      <c r="A445" s="113" t="s">
        <v>274</v>
      </c>
      <c r="B445" s="32" t="s">
        <v>275</v>
      </c>
      <c r="C445" s="108" t="str">
        <f>'Weatherford Stake'!$A$22</f>
        <v>KG5ATF</v>
      </c>
      <c r="D445" s="107" t="str">
        <f>'Weatherford Stake'!$I$22</f>
        <v>LanceS@BYU.net</v>
      </c>
      <c r="E445" s="114"/>
      <c r="F445" s="109"/>
      <c r="G445" s="110"/>
      <c r="H445" s="111"/>
      <c r="I445" s="111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ht="15.75" customHeight="1">
      <c r="A446" s="113" t="s">
        <v>274</v>
      </c>
      <c r="B446" s="32" t="s">
        <v>276</v>
      </c>
      <c r="C446" s="108" t="str">
        <f>'Weatherford Stake'!$A$32</f>
        <v>KE5IQC</v>
      </c>
      <c r="D446" s="107" t="str">
        <f>'Weatherford Stake'!$I$32</f>
        <v>MaloJ@brazosnet.com</v>
      </c>
      <c r="E446" s="114"/>
      <c r="F446" s="109"/>
      <c r="G446" s="110"/>
      <c r="H446" s="111"/>
      <c r="I446" s="111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ht="15.75" customHeight="1">
      <c r="A447" s="113" t="s">
        <v>274</v>
      </c>
      <c r="B447" s="32" t="s">
        <v>276</v>
      </c>
      <c r="C447" s="108" t="str">
        <f>'Weatherford Stake'!$A$33</f>
        <v>KE5OED</v>
      </c>
      <c r="D447" s="107" t="str">
        <f>'Weatherford Stake'!$I$33</f>
        <v>DoloresTrousdale@gmail.com</v>
      </c>
      <c r="E447" s="114"/>
      <c r="F447" s="109"/>
      <c r="G447" s="110"/>
      <c r="H447" s="111"/>
      <c r="I447" s="111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ht="15.75" customHeight="1">
      <c r="A448" s="113" t="s">
        <v>274</v>
      </c>
      <c r="B448" s="32" t="s">
        <v>276</v>
      </c>
      <c r="C448" s="116" t="s">
        <v>277</v>
      </c>
      <c r="D448" s="107" t="str">
        <f>'Weatherford Stake'!$I$34</f>
        <v>JoeTrousdale@yahoo.com</v>
      </c>
      <c r="E448" s="114"/>
      <c r="F448" s="109"/>
      <c r="G448" s="110"/>
      <c r="H448" s="111"/>
      <c r="I448" s="111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ht="15.75" customHeight="1">
      <c r="A449" s="113" t="s">
        <v>274</v>
      </c>
      <c r="B449" s="32" t="s">
        <v>276</v>
      </c>
      <c r="C449" s="108" t="str">
        <f>'Weatherford Stake'!$A$35</f>
        <v>KF5HTG</v>
      </c>
      <c r="D449" s="107"/>
      <c r="E449" s="114"/>
      <c r="F449" s="109"/>
      <c r="G449" s="110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ht="15.75" customHeight="1">
      <c r="A450" s="113" t="s">
        <v>274</v>
      </c>
      <c r="B450" s="32" t="s">
        <v>278</v>
      </c>
      <c r="C450" s="108" t="str">
        <f>'Weatherford Stake'!$A$45</f>
        <v>KF5IJY</v>
      </c>
      <c r="D450" s="107" t="str">
        <f>'Weatherford Stake'!$I$45</f>
        <v>jsm.paluxy@gmail.com, WTSECN@gmail.com</v>
      </c>
      <c r="E450" s="114"/>
      <c r="F450" s="109"/>
      <c r="G450" s="110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ht="15.75" customHeight="1">
      <c r="A451" s="113" t="s">
        <v>274</v>
      </c>
      <c r="B451" s="32" t="s">
        <v>278</v>
      </c>
      <c r="C451" s="108" t="str">
        <f>'Weatherford Stake'!$A$46</f>
        <v>KF5EVA</v>
      </c>
      <c r="D451" s="107" t="str">
        <f>'Weatherford Stake'!$I$46</f>
        <v>DrJHalo@hotmail.com</v>
      </c>
      <c r="E451" s="114"/>
      <c r="F451" s="109"/>
      <c r="G451" s="110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ht="15.75" customHeight="1">
      <c r="A452" s="113" t="s">
        <v>274</v>
      </c>
      <c r="B452" s="32" t="s">
        <v>278</v>
      </c>
      <c r="C452" s="108" t="str">
        <f>'Weatherford Stake'!$A$47</f>
        <v>N5QU</v>
      </c>
      <c r="D452" s="107" t="str">
        <f>'Weatherford Stake'!$I$47</f>
        <v>JimAiello@yahoo.com</v>
      </c>
      <c r="E452" s="114"/>
      <c r="F452" s="109"/>
      <c r="G452" s="110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ht="15.75" customHeight="1">
      <c r="A453" s="113" t="s">
        <v>274</v>
      </c>
      <c r="B453" s="32" t="s">
        <v>278</v>
      </c>
      <c r="C453" s="108" t="str">
        <f>'Weatherford Stake'!$A$48</f>
        <v>KF5IJZ</v>
      </c>
      <c r="D453" s="118" t="str">
        <f>'Weatherford Stake'!$I$48</f>
        <v>countsandco@charter.net</v>
      </c>
      <c r="E453" s="114"/>
      <c r="F453" s="109"/>
      <c r="G453" s="110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ht="15.75" customHeight="1">
      <c r="A454" s="113" t="s">
        <v>274</v>
      </c>
      <c r="B454" s="32" t="s">
        <v>278</v>
      </c>
      <c r="C454" s="108" t="str">
        <f>'Weatherford Stake'!$A$49</f>
        <v>KF5IKA</v>
      </c>
      <c r="D454" s="118" t="str">
        <f>'Weatherford Stake'!$I$49</f>
        <v>c.l.gee@tcu.edu</v>
      </c>
      <c r="E454" s="114"/>
      <c r="F454" s="109"/>
      <c r="G454" s="110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ht="15.75" customHeight="1">
      <c r="A455" s="113" t="s">
        <v>274</v>
      </c>
      <c r="B455" s="32" t="s">
        <v>278</v>
      </c>
      <c r="C455" s="108" t="str">
        <f>'Weatherford Stake'!$A$50</f>
        <v>KF5IJV</v>
      </c>
      <c r="D455" s="118" t="str">
        <f>'Weatherford Stake'!$I$50</f>
        <v>nancy_gee2002@yahoo.com</v>
      </c>
      <c r="E455" s="114"/>
      <c r="F455" s="109"/>
      <c r="G455" s="110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ht="15.75" customHeight="1">
      <c r="A456" s="113" t="s">
        <v>274</v>
      </c>
      <c r="B456" s="32" t="s">
        <v>278</v>
      </c>
      <c r="C456" s="108" t="str">
        <f>'Weatherford Stake'!$A$51</f>
        <v>KF5JRI</v>
      </c>
      <c r="D456" s="118"/>
      <c r="E456" s="114"/>
      <c r="F456" s="109"/>
      <c r="G456" s="110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ht="15.75" customHeight="1">
      <c r="A457" s="113" t="s">
        <v>274</v>
      </c>
      <c r="B457" s="32" t="s">
        <v>278</v>
      </c>
      <c r="C457" s="108" t="str">
        <f>'Weatherford Stake'!$A$53</f>
        <v>KF5IKB</v>
      </c>
      <c r="D457" s="118" t="str">
        <f>'Weatherford Stake'!$I$53</f>
        <v>j.headrick@live.com</v>
      </c>
      <c r="E457" s="114"/>
      <c r="F457" s="109"/>
      <c r="G457" s="110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ht="15.75" customHeight="1">
      <c r="A458" s="113" t="s">
        <v>274</v>
      </c>
      <c r="B458" s="32" t="s">
        <v>278</v>
      </c>
      <c r="C458" s="108" t="str">
        <f>'Weatherford Stake'!$A$54</f>
        <v>KF5IJS</v>
      </c>
      <c r="D458" s="118" t="str">
        <f>'Weatherford Stake'!$I$54</f>
        <v>asullivan@iccifinancial.com</v>
      </c>
      <c r="E458" s="114"/>
      <c r="F458" s="109"/>
      <c r="G458" s="110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ht="15.75" customHeight="1">
      <c r="A459" s="113" t="s">
        <v>274</v>
      </c>
      <c r="B459" s="32" t="s">
        <v>278</v>
      </c>
      <c r="C459" s="108" t="str">
        <f>'Weatherford Stake'!$A$55</f>
        <v>KF5JRN</v>
      </c>
      <c r="D459" s="118" t="str">
        <f>'Weatherford Stake'!$I$55</f>
        <v>t.littlebitatexas@gmail.com</v>
      </c>
      <c r="E459" s="114"/>
      <c r="F459" s="109"/>
      <c r="G459" s="110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ht="15.75" customHeight="1">
      <c r="A460" s="113" t="s">
        <v>274</v>
      </c>
      <c r="B460" s="32" t="s">
        <v>279</v>
      </c>
      <c r="C460" s="108" t="str">
        <f>'Weatherford Stake'!$A$65</f>
        <v>K5DWB</v>
      </c>
      <c r="D460" s="118" t="str">
        <f>'Weatherford Stake'!$I$65</f>
        <v>elad75@charter.net</v>
      </c>
      <c r="E460" s="114"/>
      <c r="F460" s="109"/>
      <c r="G460" s="110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ht="15.75" customHeight="1">
      <c r="A461" s="113" t="s">
        <v>274</v>
      </c>
      <c r="B461" s="32" t="s">
        <v>280</v>
      </c>
      <c r="C461" s="108" t="str">
        <f>'Weatherford Stake'!$A$75</f>
        <v>N5ONE</v>
      </c>
      <c r="D461" s="118" t="str">
        <f>'Weatherford Stake'!$I$75</f>
        <v>eliz@mesh.net</v>
      </c>
      <c r="E461" s="114"/>
      <c r="F461" s="109"/>
      <c r="G461" s="110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ht="15.75" customHeight="1">
      <c r="A462" s="113" t="s">
        <v>274</v>
      </c>
      <c r="B462" s="32" t="s">
        <v>281</v>
      </c>
      <c r="C462" s="108" t="str">
        <f>'Weatherford Stake'!$A$85</f>
        <v>KE5BBS</v>
      </c>
      <c r="D462" s="118" t="str">
        <f>'Weatherford Stake'!$I$85</f>
        <v>geekygrandpa@gmail.com</v>
      </c>
      <c r="E462" s="114"/>
      <c r="F462" s="109"/>
      <c r="G462" s="110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ht="15.75" customHeight="1">
      <c r="A463" s="113" t="s">
        <v>274</v>
      </c>
      <c r="B463" s="32" t="s">
        <v>281</v>
      </c>
      <c r="C463" s="108" t="str">
        <f>'Weatherford Stake'!$A$86</f>
        <v>KT5TTT</v>
      </c>
      <c r="D463" s="118" t="str">
        <f>'Weatherford Stake'!$I$86</f>
        <v>myrtin46@gmail.com</v>
      </c>
      <c r="E463" s="114"/>
      <c r="F463" s="109"/>
      <c r="G463" s="110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ht="15.75" customHeight="1">
      <c r="A464" s="113" t="s">
        <v>274</v>
      </c>
      <c r="B464" s="32" t="s">
        <v>281</v>
      </c>
      <c r="C464" s="108" t="str">
        <f>'Weatherford Stake'!$A$87</f>
        <v>KE5ADU</v>
      </c>
      <c r="D464" s="118" t="str">
        <f>'Weatherford Stake'!$I$87</f>
        <v>chazman50@msn.com</v>
      </c>
      <c r="E464" s="114"/>
      <c r="F464" s="109"/>
      <c r="G464" s="110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ht="15.75" customHeight="1">
      <c r="A465" s="113" t="s">
        <v>274</v>
      </c>
      <c r="B465" s="32" t="s">
        <v>281</v>
      </c>
      <c r="C465" s="108" t="str">
        <f>'Weatherford Stake'!$A$88</f>
        <v>KD5SFA</v>
      </c>
      <c r="D465" s="118"/>
      <c r="E465" s="114"/>
      <c r="F465" s="109"/>
      <c r="G465" s="110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ht="15.75" customHeight="1">
      <c r="A466" s="113" t="s">
        <v>274</v>
      </c>
      <c r="B466" s="32" t="s">
        <v>281</v>
      </c>
      <c r="C466" s="108" t="str">
        <f>'Weatherford Stake'!$A$89</f>
        <v>KG5ASV</v>
      </c>
      <c r="D466" s="118" t="str">
        <f>'Weatherford Stake'!$I$89</f>
        <v>jowoods2000@yahoo.com</v>
      </c>
      <c r="E466" s="114"/>
      <c r="F466" s="109"/>
      <c r="G466" s="110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ht="15.75" customHeight="1">
      <c r="A467" s="113" t="s">
        <v>274</v>
      </c>
      <c r="B467" s="32" t="s">
        <v>281</v>
      </c>
      <c r="C467" s="117" t="s">
        <v>282</v>
      </c>
      <c r="D467" s="118"/>
      <c r="E467" s="114"/>
      <c r="F467" s="109"/>
      <c r="G467" s="110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ht="15.75" customHeight="1">
      <c r="A468" s="113" t="s">
        <v>274</v>
      </c>
      <c r="B468" s="32" t="s">
        <v>283</v>
      </c>
      <c r="C468" s="108" t="str">
        <f>'Weatherford Stake'!$A$100</f>
        <v>KD5QYP</v>
      </c>
      <c r="D468" s="118" t="str">
        <f>'Weatherford Stake'!$I$100</f>
        <v>JLWiley123@earthlink.net</v>
      </c>
      <c r="E468" s="114"/>
      <c r="F468" s="109"/>
      <c r="G468" s="110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ht="15.75" customHeight="1">
      <c r="A469" s="113" t="s">
        <v>274</v>
      </c>
      <c r="B469" s="32" t="s">
        <v>283</v>
      </c>
      <c r="C469" s="108" t="str">
        <f>'Weatherford Stake'!$A$101</f>
        <v>KF5IKG</v>
      </c>
      <c r="D469" s="118" t="str">
        <f>'Weatherford Stake'!$I$101</f>
        <v>RyanAClark@sbcGlobal.net</v>
      </c>
      <c r="E469" s="114"/>
      <c r="F469" s="109"/>
      <c r="G469" s="110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ht="15.75" customHeight="1">
      <c r="A470" s="113" t="s">
        <v>274</v>
      </c>
      <c r="B470" s="32" t="s">
        <v>283</v>
      </c>
      <c r="C470" s="108" t="str">
        <f>'Weatherford Stake'!$A$102</f>
        <v>N5NIC</v>
      </c>
      <c r="D470" s="118" t="str">
        <f>'Weatherford Stake'!$I$102</f>
        <v>NicoleClark@att.net</v>
      </c>
      <c r="E470" s="114"/>
      <c r="F470" s="109"/>
      <c r="G470" s="110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ht="15.75" customHeight="1">
      <c r="A471" s="113" t="s">
        <v>274</v>
      </c>
      <c r="B471" s="32" t="s">
        <v>154</v>
      </c>
      <c r="C471" s="108" t="str">
        <f>'Weatherford Stake'!$A$112</f>
        <v>KE5ADV</v>
      </c>
      <c r="D471" s="118"/>
      <c r="E471" s="114"/>
      <c r="F471" s="109"/>
      <c r="G471" s="110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ht="15.75" customHeight="1">
      <c r="A472" s="113" t="s">
        <v>274</v>
      </c>
      <c r="B472" s="32" t="s">
        <v>154</v>
      </c>
      <c r="C472" s="108" t="str">
        <f>'Weatherford Stake'!$A$113</f>
        <v>KE5ADO</v>
      </c>
      <c r="D472" s="118"/>
      <c r="E472" s="114"/>
      <c r="F472" s="109"/>
      <c r="G472" s="110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ht="15.75" customHeight="1">
      <c r="A473" s="113" t="s">
        <v>274</v>
      </c>
      <c r="B473" s="32" t="s">
        <v>154</v>
      </c>
      <c r="C473" s="108" t="str">
        <f>'Weatherford Stake'!$A$114</f>
        <v>KD5FJY</v>
      </c>
      <c r="D473" s="118"/>
      <c r="E473" s="114"/>
      <c r="F473" s="109"/>
      <c r="G473" s="110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ht="15.75" customHeight="1">
      <c r="A474" s="113" t="s">
        <v>274</v>
      </c>
      <c r="B474" s="32" t="s">
        <v>154</v>
      </c>
      <c r="C474" s="108" t="str">
        <f>'Weatherford Stake'!$A$115</f>
        <v>KE5YBP</v>
      </c>
      <c r="D474" s="118"/>
      <c r="E474" s="114"/>
      <c r="F474" s="109"/>
      <c r="G474" s="110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ht="15.75" customHeight="1">
      <c r="A475" s="113" t="s">
        <v>274</v>
      </c>
      <c r="B475" s="32" t="s">
        <v>154</v>
      </c>
      <c r="C475" s="108" t="str">
        <f>'Weatherford Stake'!$A$116</f>
        <v>KF5SDP</v>
      </c>
      <c r="D475" s="118" t="str">
        <f>'Weatherford Stake'!$I$116</f>
        <v>bghauth@gmail.com</v>
      </c>
      <c r="E475" s="114"/>
      <c r="F475" s="109"/>
      <c r="G475" s="110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ht="15.75" customHeight="1">
      <c r="A476" s="119" t="s">
        <v>274</v>
      </c>
      <c r="B476" s="120" t="s">
        <v>154</v>
      </c>
      <c r="C476" s="121" t="str">
        <f>'Weatherford Stake'!$A$117</f>
        <v>WE0TEO</v>
      </c>
      <c r="D476" s="122" t="str">
        <f>'Weatherford Stake'!$I$117</f>
        <v>wilfred@teos.net</v>
      </c>
      <c r="E476" s="123"/>
      <c r="F476" s="124"/>
      <c r="G476" s="125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ht="15.75" customHeight="1">
      <c r="A477" s="126"/>
      <c r="B477" s="126"/>
      <c r="C477" s="126"/>
      <c r="D477" s="127"/>
      <c r="E477" s="126"/>
      <c r="F477" s="128"/>
      <c r="G477" s="129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ht="15.75" customHeight="1">
      <c r="A478" s="126"/>
      <c r="B478" s="126"/>
      <c r="C478" s="126"/>
      <c r="D478" s="127"/>
      <c r="E478" s="126"/>
      <c r="F478" s="128"/>
      <c r="G478" s="129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ht="15.75" customHeight="1">
      <c r="A479" s="126"/>
      <c r="B479" s="126"/>
      <c r="C479" s="126"/>
      <c r="D479" s="127"/>
      <c r="E479" s="126"/>
      <c r="F479" s="128"/>
      <c r="G479" s="129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ht="15.75" customHeight="1">
      <c r="A480" s="126"/>
      <c r="B480" s="126"/>
      <c r="C480" s="126"/>
      <c r="D480" s="127"/>
      <c r="E480" s="126"/>
      <c r="F480" s="128"/>
      <c r="G480" s="129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ht="15.75" customHeight="1">
      <c r="A481" s="126"/>
      <c r="B481" s="126"/>
      <c r="C481" s="126"/>
      <c r="D481" s="127"/>
      <c r="E481" s="126"/>
      <c r="F481" s="128"/>
      <c r="G481" s="129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ht="15.75" customHeight="1">
      <c r="A482" s="126"/>
      <c r="B482" s="126"/>
      <c r="C482" s="126"/>
      <c r="D482" s="127"/>
      <c r="E482" s="126"/>
      <c r="F482" s="128"/>
      <c r="G482" s="129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ht="15.75" customHeight="1">
      <c r="A483" s="126"/>
      <c r="B483" s="126"/>
      <c r="C483" s="126"/>
      <c r="D483" s="127"/>
      <c r="E483" s="126"/>
      <c r="F483" s="128"/>
      <c r="G483" s="129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ht="15.75" customHeight="1">
      <c r="A484" s="126"/>
      <c r="B484" s="126"/>
      <c r="C484" s="126"/>
      <c r="D484" s="127"/>
      <c r="E484" s="126"/>
      <c r="F484" s="128"/>
      <c r="G484" s="129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ht="15.75" customHeight="1">
      <c r="A485" s="126"/>
      <c r="B485" s="126"/>
      <c r="C485" s="126"/>
      <c r="D485" s="127"/>
      <c r="E485" s="126"/>
      <c r="F485" s="128"/>
      <c r="G485" s="129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ht="15.75" customHeight="1">
      <c r="A486" s="126"/>
      <c r="B486" s="126"/>
      <c r="C486" s="126"/>
      <c r="D486" s="127"/>
      <c r="E486" s="126"/>
      <c r="F486" s="128"/>
      <c r="G486" s="129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ht="15.75" customHeight="1">
      <c r="A487" s="126"/>
      <c r="B487" s="126"/>
      <c r="C487" s="126"/>
      <c r="D487" s="127"/>
      <c r="E487" s="126"/>
      <c r="F487" s="128"/>
      <c r="G487" s="129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ht="15.75" customHeight="1">
      <c r="A488" s="126"/>
      <c r="B488" s="126"/>
      <c r="C488" s="126"/>
      <c r="D488" s="127"/>
      <c r="E488" s="126"/>
      <c r="F488" s="128"/>
      <c r="G488" s="129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ht="15.75" customHeight="1">
      <c r="A489" s="126"/>
      <c r="B489" s="126"/>
      <c r="C489" s="126"/>
      <c r="D489" s="127"/>
      <c r="E489" s="126"/>
      <c r="F489" s="128"/>
      <c r="G489" s="129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ht="15.75" customHeight="1">
      <c r="A490" s="126"/>
      <c r="B490" s="126"/>
      <c r="C490" s="126"/>
      <c r="D490" s="127"/>
      <c r="E490" s="126"/>
      <c r="F490" s="128"/>
      <c r="G490" s="129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ht="15.75" customHeight="1">
      <c r="A491" s="126"/>
      <c r="B491" s="126"/>
      <c r="C491" s="126"/>
      <c r="D491" s="127"/>
      <c r="E491" s="126"/>
      <c r="F491" s="128"/>
      <c r="G491" s="129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ht="15.75" customHeight="1">
      <c r="A492" s="126"/>
      <c r="B492" s="126"/>
      <c r="C492" s="126"/>
      <c r="D492" s="127"/>
      <c r="E492" s="126"/>
      <c r="F492" s="128"/>
      <c r="G492" s="129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ht="15.75" customHeight="1">
      <c r="A493" s="126"/>
      <c r="B493" s="126"/>
      <c r="C493" s="126"/>
      <c r="D493" s="127"/>
      <c r="E493" s="126"/>
      <c r="F493" s="128"/>
      <c r="G493" s="129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ht="15.75" customHeight="1">
      <c r="A494" s="126"/>
      <c r="B494" s="126"/>
      <c r="C494" s="126"/>
      <c r="D494" s="127"/>
      <c r="E494" s="126"/>
      <c r="F494" s="128"/>
      <c r="G494" s="129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ht="15.75" customHeight="1">
      <c r="A495" s="126"/>
      <c r="B495" s="126"/>
      <c r="C495" s="126"/>
      <c r="D495" s="127"/>
      <c r="E495" s="126"/>
      <c r="F495" s="128"/>
      <c r="G495" s="129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ht="15.75" customHeight="1">
      <c r="A496" s="126"/>
      <c r="B496" s="126"/>
      <c r="C496" s="126"/>
      <c r="D496" s="127"/>
      <c r="E496" s="126"/>
      <c r="F496" s="128"/>
      <c r="G496" s="129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ht="15.75" customHeight="1">
      <c r="A497" s="126"/>
      <c r="B497" s="126"/>
      <c r="C497" s="126"/>
      <c r="D497" s="127"/>
      <c r="E497" s="126"/>
      <c r="F497" s="128"/>
      <c r="G497" s="129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ht="15.75" customHeight="1">
      <c r="A498" s="126"/>
      <c r="B498" s="126"/>
      <c r="C498" s="126"/>
      <c r="D498" s="127"/>
      <c r="E498" s="126"/>
      <c r="F498" s="128"/>
      <c r="G498" s="129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ht="15.75" customHeight="1">
      <c r="A499" s="126"/>
      <c r="B499" s="126"/>
      <c r="C499" s="126"/>
      <c r="D499" s="127"/>
      <c r="E499" s="126"/>
      <c r="F499" s="128"/>
      <c r="G499" s="129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ht="15.75" customHeight="1">
      <c r="A500" s="126"/>
      <c r="B500" s="126"/>
      <c r="C500" s="126"/>
      <c r="D500" s="127"/>
      <c r="E500" s="126"/>
      <c r="F500" s="128"/>
      <c r="G500" s="129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ht="15.75" customHeight="1">
      <c r="A501" s="126"/>
      <c r="B501" s="126"/>
      <c r="C501" s="126"/>
      <c r="D501" s="127"/>
      <c r="E501" s="126"/>
      <c r="F501" s="128"/>
      <c r="G501" s="129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ht="15.75" customHeight="1">
      <c r="A502" s="126"/>
      <c r="B502" s="126"/>
      <c r="C502" s="126"/>
      <c r="D502" s="127"/>
      <c r="E502" s="126"/>
      <c r="F502" s="128"/>
      <c r="G502" s="129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ht="15.75" customHeight="1">
      <c r="A503" s="126"/>
      <c r="B503" s="126"/>
      <c r="C503" s="126"/>
      <c r="D503" s="127"/>
      <c r="E503" s="126"/>
      <c r="F503" s="128"/>
      <c r="G503" s="129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ht="15.75" customHeight="1">
      <c r="A504" s="126"/>
      <c r="B504" s="126"/>
      <c r="C504" s="126"/>
      <c r="D504" s="127"/>
      <c r="E504" s="126"/>
      <c r="F504" s="128"/>
      <c r="G504" s="129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ht="15.75" customHeight="1">
      <c r="A505" s="126"/>
      <c r="B505" s="126"/>
      <c r="C505" s="126"/>
      <c r="D505" s="127"/>
      <c r="E505" s="126"/>
      <c r="F505" s="128"/>
      <c r="G505" s="129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ht="15.75" customHeight="1">
      <c r="A506" s="126"/>
      <c r="B506" s="126"/>
      <c r="C506" s="126"/>
      <c r="D506" s="127"/>
      <c r="E506" s="126"/>
      <c r="F506" s="128"/>
      <c r="G506" s="129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ht="15.75" customHeight="1">
      <c r="A507" s="126"/>
      <c r="B507" s="126"/>
      <c r="C507" s="126"/>
      <c r="D507" s="127"/>
      <c r="E507" s="126"/>
      <c r="F507" s="128"/>
      <c r="G507" s="129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ht="15.75" customHeight="1">
      <c r="A508" s="126"/>
      <c r="B508" s="126"/>
      <c r="C508" s="126"/>
      <c r="D508" s="127"/>
      <c r="E508" s="126"/>
      <c r="F508" s="128"/>
      <c r="G508" s="129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ht="15.75" customHeight="1">
      <c r="A509" s="126"/>
      <c r="B509" s="126"/>
      <c r="C509" s="126"/>
      <c r="D509" s="127"/>
      <c r="E509" s="126"/>
      <c r="F509" s="128"/>
      <c r="G509" s="129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ht="15.75" customHeight="1">
      <c r="A510" s="126"/>
      <c r="B510" s="126"/>
      <c r="C510" s="126"/>
      <c r="D510" s="127"/>
      <c r="E510" s="126"/>
      <c r="F510" s="128"/>
      <c r="G510" s="129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ht="15.75" customHeight="1">
      <c r="A511" s="126"/>
      <c r="B511" s="126"/>
      <c r="C511" s="126"/>
      <c r="D511" s="127"/>
      <c r="E511" s="126"/>
      <c r="F511" s="128"/>
      <c r="G511" s="129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ht="15.75" customHeight="1">
      <c r="A512" s="126"/>
      <c r="B512" s="126"/>
      <c r="C512" s="126"/>
      <c r="D512" s="127"/>
      <c r="E512" s="126"/>
      <c r="F512" s="128"/>
      <c r="G512" s="129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ht="15.75" customHeight="1">
      <c r="A513" s="126"/>
      <c r="B513" s="126"/>
      <c r="C513" s="126"/>
      <c r="D513" s="127"/>
      <c r="E513" s="126"/>
      <c r="F513" s="128"/>
      <c r="G513" s="129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ht="15.75" customHeight="1">
      <c r="A514" s="126"/>
      <c r="B514" s="126"/>
      <c r="C514" s="126"/>
      <c r="D514" s="127"/>
      <c r="E514" s="126"/>
      <c r="F514" s="128"/>
      <c r="G514" s="129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ht="15.75" customHeight="1">
      <c r="A515" s="126"/>
      <c r="B515" s="126"/>
      <c r="C515" s="126"/>
      <c r="D515" s="127"/>
      <c r="E515" s="126"/>
      <c r="F515" s="128"/>
      <c r="G515" s="129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ht="15.75" customHeight="1">
      <c r="A516" s="126"/>
      <c r="B516" s="126"/>
      <c r="C516" s="126"/>
      <c r="D516" s="127"/>
      <c r="E516" s="126"/>
      <c r="F516" s="128"/>
      <c r="G516" s="129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ht="15.75" customHeight="1">
      <c r="A517" s="126"/>
      <c r="B517" s="126"/>
      <c r="C517" s="126"/>
      <c r="D517" s="127"/>
      <c r="E517" s="126"/>
      <c r="F517" s="128"/>
      <c r="G517" s="129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ht="15.75" customHeight="1">
      <c r="A518" s="126"/>
      <c r="B518" s="126"/>
      <c r="C518" s="126"/>
      <c r="D518" s="127"/>
      <c r="E518" s="126"/>
      <c r="F518" s="128"/>
      <c r="G518" s="129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ht="15.75" customHeight="1">
      <c r="A519" s="126"/>
      <c r="B519" s="126"/>
      <c r="C519" s="126"/>
      <c r="D519" s="127"/>
      <c r="E519" s="126"/>
      <c r="F519" s="128"/>
      <c r="G519" s="129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ht="15.75" customHeight="1">
      <c r="A520" s="126"/>
      <c r="B520" s="126"/>
      <c r="C520" s="126"/>
      <c r="D520" s="127"/>
      <c r="E520" s="126"/>
      <c r="F520" s="128"/>
      <c r="G520" s="129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ht="15.75" customHeight="1">
      <c r="A521" s="126"/>
      <c r="B521" s="126"/>
      <c r="C521" s="126"/>
      <c r="D521" s="127"/>
      <c r="E521" s="126"/>
      <c r="F521" s="128"/>
      <c r="G521" s="129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ht="15.75" customHeight="1">
      <c r="A522" s="126"/>
      <c r="B522" s="126"/>
      <c r="C522" s="126"/>
      <c r="D522" s="127"/>
      <c r="E522" s="126"/>
      <c r="F522" s="128"/>
      <c r="G522" s="129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ht="15.75" customHeight="1">
      <c r="A523" s="126"/>
      <c r="B523" s="126"/>
      <c r="C523" s="126"/>
      <c r="D523" s="127"/>
      <c r="E523" s="126"/>
      <c r="F523" s="128"/>
      <c r="G523" s="129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ht="15.75" customHeight="1">
      <c r="A524" s="126"/>
      <c r="B524" s="126"/>
      <c r="C524" s="126"/>
      <c r="D524" s="127"/>
      <c r="E524" s="126"/>
      <c r="F524" s="128"/>
      <c r="G524" s="129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ht="15.75" customHeight="1">
      <c r="A525" s="126"/>
      <c r="B525" s="126"/>
      <c r="C525" s="126"/>
      <c r="D525" s="127"/>
      <c r="E525" s="126"/>
      <c r="F525" s="128"/>
      <c r="G525" s="129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ht="15.75" customHeight="1">
      <c r="A526" s="126"/>
      <c r="B526" s="126"/>
      <c r="C526" s="126"/>
      <c r="D526" s="127"/>
      <c r="E526" s="126"/>
      <c r="F526" s="128"/>
      <c r="G526" s="129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ht="15.75" customHeight="1">
      <c r="A527" s="126"/>
      <c r="B527" s="126"/>
      <c r="C527" s="126"/>
      <c r="D527" s="127"/>
      <c r="E527" s="126"/>
      <c r="F527" s="128"/>
      <c r="G527" s="129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ht="15.75" customHeight="1">
      <c r="A528" s="126"/>
      <c r="B528" s="126"/>
      <c r="C528" s="126"/>
      <c r="D528" s="127"/>
      <c r="E528" s="126"/>
      <c r="F528" s="128"/>
      <c r="G528" s="129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ht="15.75" customHeight="1">
      <c r="A529" s="126"/>
      <c r="B529" s="126"/>
      <c r="C529" s="126"/>
      <c r="D529" s="127"/>
      <c r="E529" s="126"/>
      <c r="F529" s="128"/>
      <c r="G529" s="129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ht="15.75" customHeight="1">
      <c r="A530" s="126"/>
      <c r="B530" s="126"/>
      <c r="C530" s="126"/>
      <c r="D530" s="127"/>
      <c r="E530" s="126"/>
      <c r="F530" s="128"/>
      <c r="G530" s="129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ht="15.75" customHeight="1">
      <c r="A531" s="126"/>
      <c r="B531" s="126"/>
      <c r="C531" s="126"/>
      <c r="D531" s="127"/>
      <c r="E531" s="126"/>
      <c r="F531" s="128"/>
      <c r="G531" s="129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ht="15.75" customHeight="1">
      <c r="A532" s="126"/>
      <c r="B532" s="126"/>
      <c r="C532" s="126"/>
      <c r="D532" s="127"/>
      <c r="E532" s="126"/>
      <c r="F532" s="128"/>
      <c r="G532" s="129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ht="15.75" customHeight="1">
      <c r="A533" s="126"/>
      <c r="B533" s="126"/>
      <c r="C533" s="126"/>
      <c r="D533" s="127"/>
      <c r="E533" s="126"/>
      <c r="F533" s="128"/>
      <c r="G533" s="129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ht="15.75" customHeight="1">
      <c r="A534" s="126"/>
      <c r="B534" s="126"/>
      <c r="C534" s="126"/>
      <c r="D534" s="127"/>
      <c r="E534" s="126"/>
      <c r="F534" s="128"/>
      <c r="G534" s="129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ht="15.75" customHeight="1">
      <c r="A535" s="126"/>
      <c r="B535" s="126"/>
      <c r="C535" s="126"/>
      <c r="D535" s="127"/>
      <c r="E535" s="126"/>
      <c r="F535" s="128"/>
      <c r="G535" s="129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ht="15.75" customHeight="1">
      <c r="A536" s="126"/>
      <c r="B536" s="126"/>
      <c r="C536" s="126"/>
      <c r="D536" s="127"/>
      <c r="E536" s="126"/>
      <c r="F536" s="128"/>
      <c r="G536" s="129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ht="15.75" customHeight="1">
      <c r="A537" s="126"/>
      <c r="B537" s="126"/>
      <c r="C537" s="126"/>
      <c r="D537" s="127"/>
      <c r="E537" s="126"/>
      <c r="F537" s="128"/>
      <c r="G537" s="129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ht="15.75" customHeight="1">
      <c r="A538" s="126"/>
      <c r="B538" s="126"/>
      <c r="C538" s="126"/>
      <c r="D538" s="127"/>
      <c r="E538" s="126"/>
      <c r="F538" s="128"/>
      <c r="G538" s="129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ht="15.75" customHeight="1">
      <c r="A539" s="126"/>
      <c r="B539" s="126"/>
      <c r="C539" s="126"/>
      <c r="D539" s="127"/>
      <c r="E539" s="126"/>
      <c r="F539" s="128"/>
      <c r="G539" s="129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ht="15.75" customHeight="1">
      <c r="A540" s="126"/>
      <c r="B540" s="126"/>
      <c r="C540" s="126"/>
      <c r="D540" s="127"/>
      <c r="E540" s="126"/>
      <c r="F540" s="128"/>
      <c r="G540" s="129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ht="15.75" customHeight="1">
      <c r="A541" s="126"/>
      <c r="B541" s="126"/>
      <c r="C541" s="126"/>
      <c r="D541" s="127"/>
      <c r="E541" s="126"/>
      <c r="F541" s="128"/>
      <c r="G541" s="129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ht="15.75" customHeight="1">
      <c r="A542" s="126"/>
      <c r="B542" s="126"/>
      <c r="C542" s="126"/>
      <c r="D542" s="127"/>
      <c r="E542" s="126"/>
      <c r="F542" s="128"/>
      <c r="G542" s="129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ht="15.75" customHeight="1">
      <c r="A543" s="126"/>
      <c r="B543" s="126"/>
      <c r="C543" s="126"/>
      <c r="D543" s="127"/>
      <c r="E543" s="126"/>
      <c r="F543" s="128"/>
      <c r="G543" s="129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ht="15.75" customHeight="1">
      <c r="A544" s="126"/>
      <c r="B544" s="126"/>
      <c r="C544" s="126"/>
      <c r="D544" s="127"/>
      <c r="E544" s="126"/>
      <c r="F544" s="128"/>
      <c r="G544" s="129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ht="15.75" customHeight="1">
      <c r="A545" s="126"/>
      <c r="B545" s="126"/>
      <c r="C545" s="126"/>
      <c r="D545" s="127"/>
      <c r="E545" s="126"/>
      <c r="F545" s="128"/>
      <c r="G545" s="129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ht="15.75" customHeight="1">
      <c r="A546" s="126"/>
      <c r="B546" s="126"/>
      <c r="C546" s="126"/>
      <c r="D546" s="127"/>
      <c r="E546" s="126"/>
      <c r="F546" s="128"/>
      <c r="G546" s="129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ht="15.75" customHeight="1">
      <c r="A547" s="126"/>
      <c r="B547" s="126"/>
      <c r="C547" s="126"/>
      <c r="D547" s="127"/>
      <c r="E547" s="126"/>
      <c r="F547" s="128"/>
      <c r="G547" s="129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ht="15.75" customHeight="1">
      <c r="A548" s="126"/>
      <c r="B548" s="126"/>
      <c r="C548" s="126"/>
      <c r="D548" s="127"/>
      <c r="E548" s="126"/>
      <c r="F548" s="128"/>
      <c r="G548" s="129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ht="15.75" customHeight="1">
      <c r="A549" s="126"/>
      <c r="B549" s="126"/>
      <c r="C549" s="126"/>
      <c r="D549" s="127"/>
      <c r="E549" s="126"/>
      <c r="F549" s="128"/>
      <c r="G549" s="129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ht="15.75" customHeight="1">
      <c r="A550" s="126"/>
      <c r="B550" s="126"/>
      <c r="C550" s="126"/>
      <c r="D550" s="127"/>
      <c r="E550" s="126"/>
      <c r="F550" s="128"/>
      <c r="G550" s="129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ht="15.75" customHeight="1">
      <c r="A551" s="126"/>
      <c r="B551" s="126"/>
      <c r="C551" s="126"/>
      <c r="D551" s="127"/>
      <c r="E551" s="126"/>
      <c r="F551" s="128"/>
      <c r="G551" s="129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ht="15.75" customHeight="1">
      <c r="A552" s="126"/>
      <c r="B552" s="126"/>
      <c r="C552" s="126"/>
      <c r="D552" s="127"/>
      <c r="E552" s="126"/>
      <c r="F552" s="128"/>
      <c r="G552" s="129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ht="15.75" customHeight="1">
      <c r="A553" s="126"/>
      <c r="B553" s="126"/>
      <c r="C553" s="126"/>
      <c r="D553" s="127"/>
      <c r="E553" s="126"/>
      <c r="F553" s="128"/>
      <c r="G553" s="129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ht="15.75" customHeight="1">
      <c r="A554" s="126"/>
      <c r="B554" s="126"/>
      <c r="C554" s="126"/>
      <c r="D554" s="127"/>
      <c r="E554" s="126"/>
      <c r="F554" s="128"/>
      <c r="G554" s="129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ht="15.75" customHeight="1">
      <c r="A555" s="126"/>
      <c r="B555" s="126"/>
      <c r="C555" s="126"/>
      <c r="D555" s="127"/>
      <c r="E555" s="126"/>
      <c r="F555" s="128"/>
      <c r="G555" s="129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ht="15.75" customHeight="1">
      <c r="A556" s="126"/>
      <c r="B556" s="126"/>
      <c r="C556" s="126"/>
      <c r="D556" s="127"/>
      <c r="E556" s="126"/>
      <c r="F556" s="128"/>
      <c r="G556" s="129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ht="15.75" customHeight="1">
      <c r="A557" s="126"/>
      <c r="B557" s="126"/>
      <c r="C557" s="126"/>
      <c r="D557" s="127"/>
      <c r="E557" s="126"/>
      <c r="F557" s="128"/>
      <c r="G557" s="129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ht="15.75" customHeight="1">
      <c r="A558" s="126"/>
      <c r="B558" s="126"/>
      <c r="C558" s="126"/>
      <c r="D558" s="127"/>
      <c r="E558" s="126"/>
      <c r="F558" s="128"/>
      <c r="G558" s="129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ht="15.75" customHeight="1">
      <c r="A559" s="126"/>
      <c r="B559" s="126"/>
      <c r="C559" s="126"/>
      <c r="D559" s="127"/>
      <c r="E559" s="126"/>
      <c r="F559" s="128"/>
      <c r="G559" s="129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ht="15.75" customHeight="1">
      <c r="A560" s="126"/>
      <c r="B560" s="126"/>
      <c r="C560" s="126"/>
      <c r="D560" s="127"/>
      <c r="E560" s="126"/>
      <c r="F560" s="128"/>
      <c r="G560" s="129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ht="15.75" customHeight="1">
      <c r="A561" s="126"/>
      <c r="B561" s="126"/>
      <c r="C561" s="126"/>
      <c r="D561" s="127"/>
      <c r="E561" s="126"/>
      <c r="F561" s="128"/>
      <c r="G561" s="129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ht="15.75" customHeight="1">
      <c r="A562" s="126"/>
      <c r="B562" s="126"/>
      <c r="C562" s="126"/>
      <c r="D562" s="127"/>
      <c r="E562" s="126"/>
      <c r="F562" s="128"/>
      <c r="G562" s="129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ht="15.75" customHeight="1">
      <c r="A563" s="126"/>
      <c r="B563" s="126"/>
      <c r="C563" s="126"/>
      <c r="D563" s="127"/>
      <c r="E563" s="126"/>
      <c r="F563" s="128"/>
      <c r="G563" s="129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ht="15.75" customHeight="1">
      <c r="A564" s="126"/>
      <c r="B564" s="126"/>
      <c r="C564" s="126"/>
      <c r="D564" s="127"/>
      <c r="E564" s="126"/>
      <c r="F564" s="128"/>
      <c r="G564" s="129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ht="15.75" customHeight="1">
      <c r="A565" s="126"/>
      <c r="B565" s="126"/>
      <c r="C565" s="126"/>
      <c r="D565" s="127"/>
      <c r="E565" s="126"/>
      <c r="F565" s="128"/>
      <c r="G565" s="129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ht="15.75" customHeight="1">
      <c r="A566" s="126"/>
      <c r="B566" s="126"/>
      <c r="C566" s="126"/>
      <c r="D566" s="127"/>
      <c r="E566" s="126"/>
      <c r="F566" s="128"/>
      <c r="G566" s="129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ht="15.75" customHeight="1">
      <c r="A567" s="126"/>
      <c r="B567" s="126"/>
      <c r="C567" s="126"/>
      <c r="D567" s="127"/>
      <c r="E567" s="126"/>
      <c r="F567" s="128"/>
      <c r="G567" s="129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ht="15.75" customHeight="1">
      <c r="A568" s="126"/>
      <c r="B568" s="126"/>
      <c r="C568" s="126"/>
      <c r="D568" s="127"/>
      <c r="E568" s="126"/>
      <c r="F568" s="128"/>
      <c r="G568" s="129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ht="15.75" customHeight="1">
      <c r="A569" s="126"/>
      <c r="B569" s="126"/>
      <c r="C569" s="126"/>
      <c r="D569" s="127"/>
      <c r="E569" s="126"/>
      <c r="F569" s="128"/>
      <c r="G569" s="129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ht="15.75" customHeight="1">
      <c r="A570" s="126"/>
      <c r="B570" s="126"/>
      <c r="C570" s="126"/>
      <c r="D570" s="127"/>
      <c r="E570" s="126"/>
      <c r="F570" s="128"/>
      <c r="G570" s="129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ht="15.75" customHeight="1">
      <c r="A571" s="126"/>
      <c r="B571" s="126"/>
      <c r="C571" s="126"/>
      <c r="D571" s="127"/>
      <c r="E571" s="126"/>
      <c r="F571" s="128"/>
      <c r="G571" s="129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ht="15.75" customHeight="1">
      <c r="A572" s="126"/>
      <c r="B572" s="126"/>
      <c r="C572" s="126"/>
      <c r="D572" s="127"/>
      <c r="E572" s="126"/>
      <c r="F572" s="128"/>
      <c r="G572" s="129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ht="15.75" customHeight="1">
      <c r="A573" s="126"/>
      <c r="B573" s="126"/>
      <c r="C573" s="126"/>
      <c r="D573" s="127"/>
      <c r="E573" s="126"/>
      <c r="F573" s="128"/>
      <c r="G573" s="129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ht="15.75" customHeight="1">
      <c r="A574" s="126"/>
      <c r="B574" s="126"/>
      <c r="C574" s="126"/>
      <c r="D574" s="127"/>
      <c r="E574" s="126"/>
      <c r="F574" s="128"/>
      <c r="G574" s="129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ht="15.75" customHeight="1">
      <c r="A575" s="126"/>
      <c r="B575" s="126"/>
      <c r="C575" s="126"/>
      <c r="D575" s="127"/>
      <c r="E575" s="126"/>
      <c r="F575" s="128"/>
      <c r="G575" s="129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ht="15.75" customHeight="1">
      <c r="A576" s="126"/>
      <c r="B576" s="126"/>
      <c r="C576" s="126"/>
      <c r="D576" s="127"/>
      <c r="E576" s="126"/>
      <c r="F576" s="128"/>
      <c r="G576" s="129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ht="15.75" customHeight="1">
      <c r="A577" s="126"/>
      <c r="B577" s="126"/>
      <c r="C577" s="126"/>
      <c r="D577" s="127"/>
      <c r="E577" s="126"/>
      <c r="F577" s="128"/>
      <c r="G577" s="129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ht="15.75" customHeight="1">
      <c r="A578" s="126"/>
      <c r="B578" s="126"/>
      <c r="C578" s="126"/>
      <c r="D578" s="127"/>
      <c r="E578" s="126"/>
      <c r="F578" s="128"/>
      <c r="G578" s="129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ht="15.75" customHeight="1">
      <c r="A579" s="126"/>
      <c r="B579" s="126"/>
      <c r="C579" s="126"/>
      <c r="D579" s="127"/>
      <c r="E579" s="126"/>
      <c r="F579" s="128"/>
      <c r="G579" s="129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ht="15.75" customHeight="1">
      <c r="A580" s="126"/>
      <c r="B580" s="126"/>
      <c r="C580" s="126"/>
      <c r="D580" s="127"/>
      <c r="E580" s="126"/>
      <c r="F580" s="128"/>
      <c r="G580" s="129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ht="15.75" customHeight="1">
      <c r="A581" s="126"/>
      <c r="B581" s="126"/>
      <c r="C581" s="126"/>
      <c r="D581" s="127"/>
      <c r="E581" s="126"/>
      <c r="F581" s="128"/>
      <c r="G581" s="129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ht="15.75" customHeight="1">
      <c r="A582" s="126"/>
      <c r="B582" s="126"/>
      <c r="C582" s="126"/>
      <c r="D582" s="127"/>
      <c r="E582" s="126"/>
      <c r="F582" s="128"/>
      <c r="G582" s="129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ht="15.75" customHeight="1">
      <c r="A583" s="126"/>
      <c r="B583" s="126"/>
      <c r="C583" s="126"/>
      <c r="D583" s="127"/>
      <c r="E583" s="126"/>
      <c r="F583" s="128"/>
      <c r="G583" s="129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ht="15.75" customHeight="1">
      <c r="A584" s="126"/>
      <c r="B584" s="126"/>
      <c r="C584" s="126"/>
      <c r="D584" s="127"/>
      <c r="E584" s="126"/>
      <c r="F584" s="128"/>
      <c r="G584" s="129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ht="15.75" customHeight="1">
      <c r="A585" s="126"/>
      <c r="B585" s="126"/>
      <c r="C585" s="126"/>
      <c r="D585" s="127"/>
      <c r="E585" s="126"/>
      <c r="F585" s="128"/>
      <c r="G585" s="129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ht="15.75" customHeight="1">
      <c r="A586" s="126"/>
      <c r="B586" s="126"/>
      <c r="C586" s="126"/>
      <c r="D586" s="127"/>
      <c r="E586" s="126"/>
      <c r="F586" s="128"/>
      <c r="G586" s="129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ht="15.75" customHeight="1">
      <c r="A587" s="126"/>
      <c r="B587" s="126"/>
      <c r="C587" s="126"/>
      <c r="D587" s="127"/>
      <c r="E587" s="126"/>
      <c r="F587" s="128"/>
      <c r="G587" s="129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ht="15.75" customHeight="1">
      <c r="A588" s="126"/>
      <c r="B588" s="126"/>
      <c r="C588" s="126"/>
      <c r="D588" s="127"/>
      <c r="E588" s="126"/>
      <c r="F588" s="128"/>
      <c r="G588" s="129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ht="15.75" customHeight="1">
      <c r="A589" s="126"/>
      <c r="B589" s="126"/>
      <c r="C589" s="126"/>
      <c r="D589" s="127"/>
      <c r="E589" s="126"/>
      <c r="F589" s="128"/>
      <c r="G589" s="129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ht="15.75" customHeight="1">
      <c r="A590" s="126"/>
      <c r="B590" s="126"/>
      <c r="C590" s="126"/>
      <c r="D590" s="127"/>
      <c r="E590" s="126"/>
      <c r="F590" s="128"/>
      <c r="G590" s="129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ht="15.75" customHeight="1">
      <c r="A591" s="126"/>
      <c r="B591" s="126"/>
      <c r="C591" s="126"/>
      <c r="D591" s="127"/>
      <c r="E591" s="126"/>
      <c r="F591" s="128"/>
      <c r="G591" s="129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ht="15.75" customHeight="1">
      <c r="A592" s="126"/>
      <c r="B592" s="126"/>
      <c r="C592" s="126"/>
      <c r="D592" s="127"/>
      <c r="E592" s="126"/>
      <c r="F592" s="128"/>
      <c r="G592" s="129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ht="15.75" customHeight="1">
      <c r="A593" s="126"/>
      <c r="B593" s="126"/>
      <c r="C593" s="126"/>
      <c r="D593" s="127"/>
      <c r="E593" s="126"/>
      <c r="F593" s="128"/>
      <c r="G593" s="129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ht="15.75" customHeight="1">
      <c r="A594" s="126"/>
      <c r="B594" s="126"/>
      <c r="C594" s="126"/>
      <c r="D594" s="127"/>
      <c r="E594" s="126"/>
      <c r="F594" s="128"/>
      <c r="G594" s="129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ht="15.75" customHeight="1">
      <c r="A595" s="126"/>
      <c r="B595" s="126"/>
      <c r="C595" s="126"/>
      <c r="D595" s="127"/>
      <c r="E595" s="126"/>
      <c r="F595" s="128"/>
      <c r="G595" s="129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ht="15.75" customHeight="1">
      <c r="A596" s="126"/>
      <c r="B596" s="126"/>
      <c r="C596" s="126"/>
      <c r="D596" s="127"/>
      <c r="E596" s="126"/>
      <c r="F596" s="128"/>
      <c r="G596" s="129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ht="15.75" customHeight="1">
      <c r="A597" s="126"/>
      <c r="B597" s="126"/>
      <c r="C597" s="126"/>
      <c r="D597" s="127"/>
      <c r="E597" s="126"/>
      <c r="F597" s="128"/>
      <c r="G597" s="129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ht="15.75" customHeight="1">
      <c r="A598" s="126"/>
      <c r="B598" s="126"/>
      <c r="C598" s="126"/>
      <c r="D598" s="127"/>
      <c r="E598" s="126"/>
      <c r="F598" s="128"/>
      <c r="G598" s="129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ht="15.75" customHeight="1">
      <c r="A599" s="126"/>
      <c r="B599" s="126"/>
      <c r="C599" s="126"/>
      <c r="D599" s="127"/>
      <c r="E599" s="126"/>
      <c r="F599" s="128"/>
      <c r="G599" s="129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ht="15.75" customHeight="1">
      <c r="A600" s="126"/>
      <c r="B600" s="126"/>
      <c r="C600" s="126"/>
      <c r="D600" s="127"/>
      <c r="E600" s="126"/>
      <c r="F600" s="128"/>
      <c r="G600" s="129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ht="15.75" customHeight="1">
      <c r="A601" s="126"/>
      <c r="B601" s="126"/>
      <c r="C601" s="126"/>
      <c r="D601" s="127"/>
      <c r="E601" s="126"/>
      <c r="F601" s="128"/>
      <c r="G601" s="129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ht="15.75" customHeight="1">
      <c r="A602" s="126"/>
      <c r="B602" s="126"/>
      <c r="C602" s="126"/>
      <c r="D602" s="127"/>
      <c r="E602" s="126"/>
      <c r="F602" s="128"/>
      <c r="G602" s="129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ht="15.75" customHeight="1">
      <c r="A603" s="126"/>
      <c r="B603" s="126"/>
      <c r="C603" s="126"/>
      <c r="D603" s="127"/>
      <c r="E603" s="126"/>
      <c r="F603" s="128"/>
      <c r="G603" s="129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ht="15.75" customHeight="1">
      <c r="A604" s="126"/>
      <c r="B604" s="126"/>
      <c r="C604" s="126"/>
      <c r="D604" s="127"/>
      <c r="E604" s="126"/>
      <c r="F604" s="128"/>
      <c r="G604" s="129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ht="15.75" customHeight="1">
      <c r="A605" s="126"/>
      <c r="B605" s="126"/>
      <c r="C605" s="126"/>
      <c r="D605" s="127"/>
      <c r="E605" s="126"/>
      <c r="F605" s="128"/>
      <c r="G605" s="129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ht="15.75" customHeight="1">
      <c r="A606" s="126"/>
      <c r="B606" s="126"/>
      <c r="C606" s="126"/>
      <c r="D606" s="127"/>
      <c r="E606" s="126"/>
      <c r="F606" s="128"/>
      <c r="G606" s="129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ht="15.75" customHeight="1">
      <c r="A607" s="126"/>
      <c r="B607" s="126"/>
      <c r="C607" s="126"/>
      <c r="D607" s="127"/>
      <c r="E607" s="126"/>
      <c r="F607" s="128"/>
      <c r="G607" s="129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ht="15.75" customHeight="1">
      <c r="A608" s="126"/>
      <c r="B608" s="126"/>
      <c r="C608" s="126"/>
      <c r="D608" s="127"/>
      <c r="E608" s="126"/>
      <c r="F608" s="128"/>
      <c r="G608" s="129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ht="15.75" customHeight="1">
      <c r="A609" s="126"/>
      <c r="B609" s="126"/>
      <c r="C609" s="126"/>
      <c r="D609" s="127"/>
      <c r="E609" s="126"/>
      <c r="F609" s="128"/>
      <c r="G609" s="129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ht="15.75" customHeight="1">
      <c r="A610" s="126"/>
      <c r="B610" s="126"/>
      <c r="C610" s="126"/>
      <c r="D610" s="127"/>
      <c r="E610" s="126"/>
      <c r="F610" s="128"/>
      <c r="G610" s="129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ht="15.75" customHeight="1">
      <c r="A611" s="126"/>
      <c r="B611" s="126"/>
      <c r="C611" s="126"/>
      <c r="D611" s="127"/>
      <c r="E611" s="126"/>
      <c r="F611" s="128"/>
      <c r="G611" s="129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ht="15.75" customHeight="1">
      <c r="A612" s="126"/>
      <c r="B612" s="126"/>
      <c r="C612" s="126"/>
      <c r="D612" s="127"/>
      <c r="E612" s="126"/>
      <c r="F612" s="128"/>
      <c r="G612" s="129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ht="15.75" customHeight="1">
      <c r="A613" s="126"/>
      <c r="B613" s="126"/>
      <c r="C613" s="126"/>
      <c r="D613" s="127"/>
      <c r="E613" s="126"/>
      <c r="F613" s="128"/>
      <c r="G613" s="129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ht="15.75" customHeight="1">
      <c r="A614" s="126"/>
      <c r="B614" s="126"/>
      <c r="C614" s="126"/>
      <c r="D614" s="127"/>
      <c r="E614" s="126"/>
      <c r="F614" s="128"/>
      <c r="G614" s="129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ht="15.75" customHeight="1">
      <c r="A615" s="126"/>
      <c r="B615" s="126"/>
      <c r="C615" s="126"/>
      <c r="D615" s="127"/>
      <c r="E615" s="126"/>
      <c r="F615" s="128"/>
      <c r="G615" s="129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ht="15.75" customHeight="1">
      <c r="A616" s="126"/>
      <c r="B616" s="126"/>
      <c r="C616" s="126"/>
      <c r="D616" s="127"/>
      <c r="E616" s="126"/>
      <c r="F616" s="128"/>
      <c r="G616" s="129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ht="15.75" customHeight="1">
      <c r="A617" s="126"/>
      <c r="B617" s="126"/>
      <c r="C617" s="126"/>
      <c r="D617" s="127"/>
      <c r="E617" s="126"/>
      <c r="F617" s="128"/>
      <c r="G617" s="129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ht="15.75" customHeight="1">
      <c r="A618" s="126"/>
      <c r="B618" s="126"/>
      <c r="C618" s="126"/>
      <c r="D618" s="127"/>
      <c r="E618" s="126"/>
      <c r="F618" s="128"/>
      <c r="G618" s="129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ht="15.75" customHeight="1">
      <c r="A619" s="126"/>
      <c r="B619" s="126"/>
      <c r="C619" s="126"/>
      <c r="D619" s="127"/>
      <c r="E619" s="126"/>
      <c r="F619" s="128"/>
      <c r="G619" s="129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ht="15.75" customHeight="1">
      <c r="A620" s="126"/>
      <c r="B620" s="126"/>
      <c r="C620" s="126"/>
      <c r="D620" s="127"/>
      <c r="E620" s="126"/>
      <c r="F620" s="128"/>
      <c r="G620" s="129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ht="15.75" customHeight="1">
      <c r="A621" s="126"/>
      <c r="B621" s="126"/>
      <c r="C621" s="126"/>
      <c r="D621" s="127"/>
      <c r="E621" s="126"/>
      <c r="F621" s="128"/>
      <c r="G621" s="129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ht="15.75" customHeight="1">
      <c r="A622" s="126"/>
      <c r="B622" s="126"/>
      <c r="C622" s="126"/>
      <c r="D622" s="127"/>
      <c r="E622" s="126"/>
      <c r="F622" s="128"/>
      <c r="G622" s="129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ht="15.75" customHeight="1">
      <c r="A623" s="126"/>
      <c r="B623" s="126"/>
      <c r="C623" s="126"/>
      <c r="D623" s="127"/>
      <c r="E623" s="126"/>
      <c r="F623" s="128"/>
      <c r="G623" s="129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ht="15.75" customHeight="1">
      <c r="A624" s="126"/>
      <c r="B624" s="126"/>
      <c r="C624" s="126"/>
      <c r="D624" s="127"/>
      <c r="E624" s="126"/>
      <c r="F624" s="128"/>
      <c r="G624" s="129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ht="15.75" customHeight="1">
      <c r="A625" s="126"/>
      <c r="B625" s="126"/>
      <c r="C625" s="126"/>
      <c r="D625" s="127"/>
      <c r="E625" s="126"/>
      <c r="F625" s="128"/>
      <c r="G625" s="129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ht="15.75" customHeight="1">
      <c r="A626" s="126"/>
      <c r="B626" s="126"/>
      <c r="C626" s="126"/>
      <c r="D626" s="127"/>
      <c r="E626" s="126"/>
      <c r="F626" s="128"/>
      <c r="G626" s="129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ht="15.75" customHeight="1">
      <c r="A627" s="126"/>
      <c r="B627" s="126"/>
      <c r="C627" s="126"/>
      <c r="D627" s="127"/>
      <c r="E627" s="126"/>
      <c r="F627" s="128"/>
      <c r="G627" s="129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ht="15.75" customHeight="1">
      <c r="A628" s="126"/>
      <c r="B628" s="126"/>
      <c r="C628" s="126"/>
      <c r="D628" s="127"/>
      <c r="E628" s="126"/>
      <c r="F628" s="128"/>
      <c r="G628" s="129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ht="15.75" customHeight="1">
      <c r="A629" s="126"/>
      <c r="B629" s="126"/>
      <c r="C629" s="126"/>
      <c r="D629" s="127"/>
      <c r="E629" s="126"/>
      <c r="F629" s="128"/>
      <c r="G629" s="129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ht="15.75" customHeight="1">
      <c r="A630" s="126"/>
      <c r="B630" s="126"/>
      <c r="C630" s="126"/>
      <c r="D630" s="127"/>
      <c r="E630" s="126"/>
      <c r="F630" s="128"/>
      <c r="G630" s="129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ht="15.75" customHeight="1">
      <c r="A631" s="126"/>
      <c r="B631" s="126"/>
      <c r="C631" s="126"/>
      <c r="D631" s="127"/>
      <c r="E631" s="126"/>
      <c r="F631" s="128"/>
      <c r="G631" s="129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ht="15.75" customHeight="1">
      <c r="A632" s="126"/>
      <c r="B632" s="126"/>
      <c r="C632" s="126"/>
      <c r="D632" s="127"/>
      <c r="E632" s="126"/>
      <c r="F632" s="128"/>
      <c r="G632" s="129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ht="15.75" customHeight="1">
      <c r="A633" s="126"/>
      <c r="B633" s="126"/>
      <c r="C633" s="126"/>
      <c r="D633" s="127"/>
      <c r="E633" s="126"/>
      <c r="F633" s="128"/>
      <c r="G633" s="129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ht="15.75" customHeight="1">
      <c r="A634" s="126"/>
      <c r="B634" s="126"/>
      <c r="C634" s="126"/>
      <c r="D634" s="127"/>
      <c r="E634" s="126"/>
      <c r="F634" s="128"/>
      <c r="G634" s="129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ht="15.75" customHeight="1">
      <c r="A635" s="126"/>
      <c r="B635" s="126"/>
      <c r="C635" s="126"/>
      <c r="D635" s="127"/>
      <c r="E635" s="126"/>
      <c r="F635" s="128"/>
      <c r="G635" s="129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ht="15.75" customHeight="1">
      <c r="A636" s="126"/>
      <c r="B636" s="126"/>
      <c r="C636" s="126"/>
      <c r="D636" s="127"/>
      <c r="E636" s="126"/>
      <c r="F636" s="128"/>
      <c r="G636" s="129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ht="15.75" customHeight="1">
      <c r="A637" s="126"/>
      <c r="B637" s="126"/>
      <c r="C637" s="126"/>
      <c r="D637" s="127"/>
      <c r="E637" s="126"/>
      <c r="F637" s="128"/>
      <c r="G637" s="129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ht="15.75" customHeight="1">
      <c r="A638" s="126"/>
      <c r="B638" s="126"/>
      <c r="C638" s="126"/>
      <c r="D638" s="127"/>
      <c r="E638" s="126"/>
      <c r="F638" s="128"/>
      <c r="G638" s="129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ht="15.75" customHeight="1">
      <c r="A639" s="126"/>
      <c r="B639" s="126"/>
      <c r="C639" s="126"/>
      <c r="D639" s="127"/>
      <c r="E639" s="126"/>
      <c r="F639" s="128"/>
      <c r="G639" s="129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ht="15.75" customHeight="1">
      <c r="A640" s="126"/>
      <c r="B640" s="126"/>
      <c r="C640" s="126"/>
      <c r="D640" s="127"/>
      <c r="E640" s="126"/>
      <c r="F640" s="128"/>
      <c r="G640" s="129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ht="15.75" customHeight="1">
      <c r="A641" s="126"/>
      <c r="B641" s="126"/>
      <c r="C641" s="126"/>
      <c r="D641" s="127"/>
      <c r="E641" s="126"/>
      <c r="F641" s="128"/>
      <c r="G641" s="129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ht="15.75" customHeight="1">
      <c r="A642" s="126"/>
      <c r="B642" s="126"/>
      <c r="C642" s="126"/>
      <c r="D642" s="127"/>
      <c r="E642" s="126"/>
      <c r="F642" s="128"/>
      <c r="G642" s="129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ht="15.75" customHeight="1">
      <c r="A643" s="126"/>
      <c r="B643" s="126"/>
      <c r="C643" s="126"/>
      <c r="D643" s="127"/>
      <c r="E643" s="126"/>
      <c r="F643" s="128"/>
      <c r="G643" s="129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ht="15.75" customHeight="1">
      <c r="A644" s="126"/>
      <c r="B644" s="126"/>
      <c r="C644" s="126"/>
      <c r="D644" s="127"/>
      <c r="E644" s="126"/>
      <c r="F644" s="128"/>
      <c r="G644" s="129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ht="15.75" customHeight="1">
      <c r="A645" s="126"/>
      <c r="B645" s="126"/>
      <c r="C645" s="126"/>
      <c r="D645" s="127"/>
      <c r="E645" s="126"/>
      <c r="F645" s="128"/>
      <c r="G645" s="129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ht="15.75" customHeight="1">
      <c r="A646" s="126"/>
      <c r="B646" s="126"/>
      <c r="C646" s="126"/>
      <c r="D646" s="127"/>
      <c r="E646" s="126"/>
      <c r="F646" s="128"/>
      <c r="G646" s="129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ht="15.75" customHeight="1">
      <c r="A647" s="126"/>
      <c r="B647" s="126"/>
      <c r="C647" s="126"/>
      <c r="D647" s="127"/>
      <c r="E647" s="126"/>
      <c r="F647" s="128"/>
      <c r="G647" s="129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ht="15.75" customHeight="1">
      <c r="A648" s="126"/>
      <c r="B648" s="126"/>
      <c r="C648" s="126"/>
      <c r="D648" s="127"/>
      <c r="E648" s="126"/>
      <c r="F648" s="128"/>
      <c r="G648" s="129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ht="15.75" customHeight="1">
      <c r="A649" s="126"/>
      <c r="B649" s="126"/>
      <c r="C649" s="126"/>
      <c r="D649" s="127"/>
      <c r="E649" s="126"/>
      <c r="F649" s="128"/>
      <c r="G649" s="129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ht="15.75" customHeight="1">
      <c r="A650" s="126"/>
      <c r="B650" s="126"/>
      <c r="C650" s="126"/>
      <c r="D650" s="127"/>
      <c r="E650" s="126"/>
      <c r="F650" s="128"/>
      <c r="G650" s="129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ht="15.75" customHeight="1">
      <c r="A651" s="126"/>
      <c r="B651" s="126"/>
      <c r="C651" s="126"/>
      <c r="D651" s="127"/>
      <c r="E651" s="126"/>
      <c r="F651" s="128"/>
      <c r="G651" s="129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ht="15.75" customHeight="1">
      <c r="A652" s="126"/>
      <c r="B652" s="126"/>
      <c r="C652" s="126"/>
      <c r="D652" s="127"/>
      <c r="E652" s="126"/>
      <c r="F652" s="128"/>
      <c r="G652" s="129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ht="15.75" customHeight="1">
      <c r="A653" s="126"/>
      <c r="B653" s="126"/>
      <c r="C653" s="126"/>
      <c r="D653" s="127"/>
      <c r="E653" s="126"/>
      <c r="F653" s="128"/>
      <c r="G653" s="129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ht="15.75" customHeight="1">
      <c r="A654" s="126"/>
      <c r="B654" s="126"/>
      <c r="C654" s="126"/>
      <c r="D654" s="127"/>
      <c r="E654" s="126"/>
      <c r="F654" s="128"/>
      <c r="G654" s="129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ht="15.75" customHeight="1">
      <c r="A655" s="126"/>
      <c r="B655" s="126"/>
      <c r="C655" s="126"/>
      <c r="D655" s="127"/>
      <c r="E655" s="126"/>
      <c r="F655" s="128"/>
      <c r="G655" s="129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ht="15.75" customHeight="1">
      <c r="A656" s="126"/>
      <c r="B656" s="126"/>
      <c r="C656" s="126"/>
      <c r="D656" s="127"/>
      <c r="E656" s="126"/>
      <c r="F656" s="128"/>
      <c r="G656" s="129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ht="15.75" customHeight="1">
      <c r="A657" s="126"/>
      <c r="B657" s="126"/>
      <c r="C657" s="126"/>
      <c r="D657" s="127"/>
      <c r="E657" s="126"/>
      <c r="F657" s="128"/>
      <c r="G657" s="129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ht="15.75" customHeight="1">
      <c r="A658" s="126"/>
      <c r="B658" s="126"/>
      <c r="C658" s="126"/>
      <c r="D658" s="127"/>
      <c r="E658" s="126"/>
      <c r="F658" s="128"/>
      <c r="G658" s="129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ht="15.75" customHeight="1">
      <c r="A659" s="126"/>
      <c r="B659" s="126"/>
      <c r="C659" s="126"/>
      <c r="D659" s="127"/>
      <c r="E659" s="126"/>
      <c r="F659" s="128"/>
      <c r="G659" s="129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ht="15.75" customHeight="1">
      <c r="A660" s="126"/>
      <c r="B660" s="126"/>
      <c r="C660" s="126"/>
      <c r="D660" s="127"/>
      <c r="E660" s="126"/>
      <c r="F660" s="128"/>
      <c r="G660" s="129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ht="15.75" customHeight="1">
      <c r="A661" s="126"/>
      <c r="B661" s="126"/>
      <c r="C661" s="126"/>
      <c r="D661" s="127"/>
      <c r="E661" s="126"/>
      <c r="F661" s="128"/>
      <c r="G661" s="129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ht="15.75" customHeight="1">
      <c r="A662" s="126"/>
      <c r="B662" s="126"/>
      <c r="C662" s="126"/>
      <c r="D662" s="127"/>
      <c r="E662" s="126"/>
      <c r="F662" s="128"/>
      <c r="G662" s="129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ht="15.75" customHeight="1">
      <c r="A663" s="126"/>
      <c r="B663" s="126"/>
      <c r="C663" s="126"/>
      <c r="D663" s="127"/>
      <c r="E663" s="126"/>
      <c r="F663" s="128"/>
      <c r="G663" s="129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ht="15.75" customHeight="1">
      <c r="A664" s="126"/>
      <c r="B664" s="126"/>
      <c r="C664" s="126"/>
      <c r="D664" s="127"/>
      <c r="E664" s="126"/>
      <c r="F664" s="128"/>
      <c r="G664" s="129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ht="15.75" customHeight="1">
      <c r="A665" s="126"/>
      <c r="B665" s="126"/>
      <c r="C665" s="126"/>
      <c r="D665" s="127"/>
      <c r="E665" s="126"/>
      <c r="F665" s="128"/>
      <c r="G665" s="129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ht="15.75" customHeight="1">
      <c r="A666" s="126"/>
      <c r="B666" s="126"/>
      <c r="C666" s="126"/>
      <c r="D666" s="127"/>
      <c r="E666" s="126"/>
      <c r="F666" s="128"/>
      <c r="G666" s="129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ht="15.75" customHeight="1">
      <c r="A667" s="126"/>
      <c r="B667" s="126"/>
      <c r="C667" s="126"/>
      <c r="D667" s="127"/>
      <c r="E667" s="126"/>
      <c r="F667" s="128"/>
      <c r="G667" s="129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ht="15.75" customHeight="1">
      <c r="A668" s="126"/>
      <c r="B668" s="126"/>
      <c r="C668" s="126"/>
      <c r="D668" s="127"/>
      <c r="E668" s="126"/>
      <c r="F668" s="128"/>
      <c r="G668" s="129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ht="15.75" customHeight="1">
      <c r="A669" s="126"/>
      <c r="B669" s="126"/>
      <c r="C669" s="126"/>
      <c r="D669" s="127"/>
      <c r="E669" s="126"/>
      <c r="F669" s="128"/>
      <c r="G669" s="129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ht="15.75" customHeight="1">
      <c r="A670" s="126"/>
      <c r="B670" s="126"/>
      <c r="C670" s="126"/>
      <c r="D670" s="127"/>
      <c r="E670" s="126"/>
      <c r="F670" s="128"/>
      <c r="G670" s="129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ht="15.75" customHeight="1">
      <c r="A671" s="126"/>
      <c r="B671" s="126"/>
      <c r="C671" s="126"/>
      <c r="D671" s="127"/>
      <c r="E671" s="126"/>
      <c r="F671" s="128"/>
      <c r="G671" s="129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ht="15.75" customHeight="1">
      <c r="A672" s="126"/>
      <c r="B672" s="126"/>
      <c r="C672" s="126"/>
      <c r="D672" s="127"/>
      <c r="E672" s="126"/>
      <c r="F672" s="128"/>
      <c r="G672" s="129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ht="15.75" customHeight="1">
      <c r="A673" s="126"/>
      <c r="B673" s="126"/>
      <c r="C673" s="126"/>
      <c r="D673" s="127"/>
      <c r="E673" s="126"/>
      <c r="F673" s="128"/>
      <c r="G673" s="129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ht="15.75" customHeight="1">
      <c r="A674" s="126"/>
      <c r="B674" s="126"/>
      <c r="C674" s="126"/>
      <c r="D674" s="127"/>
      <c r="E674" s="126"/>
      <c r="F674" s="128"/>
      <c r="G674" s="129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ht="15.75" customHeight="1">
      <c r="A675" s="126"/>
      <c r="B675" s="126"/>
      <c r="C675" s="126"/>
      <c r="D675" s="127"/>
      <c r="E675" s="126"/>
      <c r="F675" s="128"/>
      <c r="G675" s="129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ht="15.75" customHeight="1">
      <c r="A676" s="126"/>
      <c r="B676" s="126"/>
      <c r="C676" s="126"/>
      <c r="D676" s="127"/>
      <c r="E676" s="126"/>
      <c r="F676" s="128"/>
      <c r="G676" s="129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ht="15.75" customHeight="1">
      <c r="A677" s="126"/>
      <c r="B677" s="126"/>
      <c r="C677" s="126"/>
      <c r="D677" s="111"/>
      <c r="E677" s="130"/>
      <c r="F677" s="109"/>
      <c r="G677" s="111"/>
      <c r="H677" s="111"/>
      <c r="I677" s="111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ht="15.75" customHeight="1">
      <c r="A678" s="126"/>
      <c r="B678" s="126"/>
      <c r="C678" s="126"/>
      <c r="D678" s="111"/>
      <c r="E678" s="130"/>
      <c r="F678" s="109"/>
      <c r="G678" s="111"/>
      <c r="H678" s="111"/>
      <c r="I678" s="111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ht="15.75" customHeight="1">
      <c r="A679" s="126"/>
      <c r="B679" s="126"/>
      <c r="C679" s="126"/>
      <c r="D679" s="111"/>
      <c r="E679" s="130"/>
      <c r="F679" s="109"/>
      <c r="G679" s="111"/>
      <c r="H679" s="111"/>
      <c r="I679" s="111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ht="15.75" customHeight="1">
      <c r="A680" s="126"/>
      <c r="B680" s="126"/>
      <c r="C680" s="126"/>
      <c r="D680" s="111"/>
      <c r="E680" s="130"/>
      <c r="F680" s="109"/>
      <c r="G680" s="111"/>
      <c r="H680" s="111"/>
      <c r="I680" s="111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ht="15.75" customHeight="1">
      <c r="A681" s="126"/>
      <c r="B681" s="126"/>
      <c r="C681" s="126"/>
      <c r="D681" s="111"/>
      <c r="E681" s="130"/>
      <c r="F681" s="109"/>
      <c r="G681" s="111"/>
      <c r="H681" s="111"/>
      <c r="I681" s="111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ht="15.75" customHeight="1">
      <c r="A682" s="126"/>
      <c r="B682" s="126"/>
      <c r="C682" s="126"/>
      <c r="D682" s="111"/>
      <c r="E682" s="130"/>
      <c r="F682" s="109"/>
      <c r="G682" s="111"/>
      <c r="H682" s="111"/>
      <c r="I682" s="111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ht="15.75" customHeight="1">
      <c r="A683" s="126"/>
      <c r="B683" s="126"/>
      <c r="C683" s="126"/>
      <c r="D683" s="111"/>
      <c r="E683" s="130"/>
      <c r="F683" s="109"/>
      <c r="G683" s="111"/>
      <c r="H683" s="111"/>
      <c r="I683" s="111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ht="15.75" customHeight="1">
      <c r="A684" s="126"/>
      <c r="B684" s="126"/>
      <c r="C684" s="126"/>
      <c r="D684" s="111"/>
      <c r="E684" s="130"/>
      <c r="F684" s="109"/>
      <c r="G684" s="111"/>
      <c r="H684" s="111"/>
      <c r="I684" s="111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ht="15.75" customHeight="1">
      <c r="A685" s="126"/>
      <c r="B685" s="126"/>
      <c r="C685" s="126"/>
      <c r="D685" s="111"/>
      <c r="E685" s="130"/>
      <c r="F685" s="109"/>
      <c r="G685" s="111"/>
      <c r="H685" s="111"/>
      <c r="I685" s="111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ht="15.75" customHeight="1">
      <c r="A686" s="126"/>
      <c r="B686" s="126"/>
      <c r="C686" s="126"/>
      <c r="D686" s="111"/>
      <c r="E686" s="130"/>
      <c r="F686" s="109"/>
      <c r="G686" s="111"/>
      <c r="H686" s="111"/>
      <c r="I686" s="111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ht="15.75" customHeight="1">
      <c r="A687" s="126"/>
      <c r="B687" s="126"/>
      <c r="C687" s="126"/>
      <c r="D687" s="111"/>
      <c r="E687" s="130"/>
      <c r="F687" s="109"/>
      <c r="G687" s="111"/>
      <c r="H687" s="111"/>
      <c r="I687" s="111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ht="15.75" customHeight="1">
      <c r="A688" s="126"/>
      <c r="B688" s="126"/>
      <c r="C688" s="126"/>
      <c r="D688" s="111"/>
      <c r="E688" s="130"/>
      <c r="F688" s="109"/>
      <c r="G688" s="111"/>
      <c r="H688" s="111"/>
      <c r="I688" s="111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ht="15.75" customHeight="1">
      <c r="A689" s="126"/>
      <c r="B689" s="126"/>
      <c r="C689" s="126"/>
      <c r="D689" s="111"/>
      <c r="E689" s="130"/>
      <c r="F689" s="109"/>
      <c r="G689" s="111"/>
      <c r="H689" s="111"/>
      <c r="I689" s="111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ht="15.75" customHeight="1">
      <c r="A690" s="126"/>
      <c r="B690" s="126"/>
      <c r="C690" s="126"/>
      <c r="D690" s="111"/>
      <c r="E690" s="130"/>
      <c r="F690" s="109"/>
      <c r="G690" s="111"/>
      <c r="H690" s="111"/>
      <c r="I690" s="111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ht="15.75" customHeight="1">
      <c r="A691" s="126"/>
      <c r="B691" s="126"/>
      <c r="C691" s="126"/>
      <c r="D691" s="111"/>
      <c r="E691" s="130"/>
      <c r="F691" s="109"/>
      <c r="G691" s="111"/>
      <c r="H691" s="111"/>
      <c r="I691" s="111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ht="15.75" customHeight="1">
      <c r="A692" s="126"/>
      <c r="B692" s="126"/>
      <c r="C692" s="126"/>
      <c r="D692" s="111"/>
      <c r="E692" s="130"/>
      <c r="F692" s="109"/>
      <c r="G692" s="111"/>
      <c r="H692" s="111"/>
      <c r="I692" s="111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ht="15.75" customHeight="1">
      <c r="A693" s="126"/>
      <c r="B693" s="126"/>
      <c r="C693" s="126"/>
      <c r="D693" s="111"/>
      <c r="E693" s="130"/>
      <c r="F693" s="109"/>
      <c r="G693" s="111"/>
      <c r="H693" s="111"/>
      <c r="I693" s="111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ht="15.75" customHeight="1">
      <c r="A694" s="126"/>
      <c r="B694" s="126"/>
      <c r="C694" s="126"/>
      <c r="D694" s="111"/>
      <c r="E694" s="130"/>
      <c r="F694" s="109"/>
      <c r="G694" s="111"/>
      <c r="H694" s="111"/>
      <c r="I694" s="111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ht="15.75" customHeight="1">
      <c r="A695" s="126"/>
      <c r="B695" s="126"/>
      <c r="C695" s="126"/>
      <c r="D695" s="111"/>
      <c r="E695" s="130"/>
      <c r="F695" s="109"/>
      <c r="G695" s="111"/>
      <c r="H695" s="111"/>
      <c r="I695" s="111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ht="15.75" customHeight="1">
      <c r="A696" s="126"/>
      <c r="B696" s="126"/>
      <c r="C696" s="126"/>
      <c r="D696" s="111"/>
      <c r="E696" s="130"/>
      <c r="F696" s="109"/>
      <c r="G696" s="111"/>
      <c r="H696" s="111"/>
      <c r="I696" s="111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ht="15.75" customHeight="1">
      <c r="A697" s="126"/>
      <c r="B697" s="126"/>
      <c r="C697" s="126"/>
      <c r="D697" s="111"/>
      <c r="E697" s="130"/>
      <c r="F697" s="109"/>
      <c r="G697" s="111"/>
      <c r="H697" s="111"/>
      <c r="I697" s="111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ht="15.75" customHeight="1">
      <c r="A698" s="126"/>
      <c r="B698" s="126"/>
      <c r="C698" s="126"/>
      <c r="D698" s="111"/>
      <c r="E698" s="130"/>
      <c r="F698" s="109"/>
      <c r="G698" s="111"/>
      <c r="H698" s="111"/>
      <c r="I698" s="111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ht="15.75" customHeight="1">
      <c r="A699" s="126"/>
      <c r="B699" s="126"/>
      <c r="C699" s="126"/>
      <c r="D699" s="111"/>
      <c r="E699" s="130"/>
      <c r="F699" s="109"/>
      <c r="G699" s="111"/>
      <c r="H699" s="111"/>
      <c r="I699" s="111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ht="15.75" customHeight="1">
      <c r="A700" s="126"/>
      <c r="B700" s="126"/>
      <c r="C700" s="126"/>
      <c r="D700" s="111"/>
      <c r="E700" s="130"/>
      <c r="F700" s="109"/>
      <c r="G700" s="111"/>
      <c r="H700" s="111"/>
      <c r="I700" s="111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ht="15.75" customHeight="1">
      <c r="A701" s="126"/>
      <c r="B701" s="126"/>
      <c r="C701" s="126"/>
      <c r="D701" s="111"/>
      <c r="E701" s="130"/>
      <c r="F701" s="109"/>
      <c r="G701" s="111"/>
      <c r="H701" s="111"/>
      <c r="I701" s="111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ht="15.75" customHeight="1">
      <c r="A702" s="126"/>
      <c r="B702" s="126"/>
      <c r="C702" s="126"/>
      <c r="D702" s="111"/>
      <c r="E702" s="130"/>
      <c r="F702" s="109"/>
      <c r="G702" s="111"/>
      <c r="H702" s="111"/>
      <c r="I702" s="111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ht="15.75" customHeight="1">
      <c r="A703" s="126"/>
      <c r="B703" s="126"/>
      <c r="C703" s="126"/>
      <c r="D703" s="111"/>
      <c r="E703" s="130"/>
      <c r="F703" s="109"/>
      <c r="G703" s="111"/>
      <c r="H703" s="111"/>
      <c r="I703" s="111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ht="15.75" customHeight="1">
      <c r="A704" s="126"/>
      <c r="B704" s="126"/>
      <c r="C704" s="126"/>
      <c r="D704" s="111"/>
      <c r="E704" s="130"/>
      <c r="F704" s="109"/>
      <c r="G704" s="111"/>
      <c r="H704" s="111"/>
      <c r="I704" s="111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ht="15.75" customHeight="1">
      <c r="A705" s="126"/>
      <c r="B705" s="126"/>
      <c r="C705" s="126"/>
      <c r="D705" s="111"/>
      <c r="E705" s="130"/>
      <c r="F705" s="109"/>
      <c r="G705" s="111"/>
      <c r="H705" s="111"/>
      <c r="I705" s="111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ht="15.75" customHeight="1">
      <c r="A706" s="126"/>
      <c r="B706" s="126"/>
      <c r="C706" s="126"/>
      <c r="D706" s="111"/>
      <c r="E706" s="130"/>
      <c r="F706" s="109"/>
      <c r="G706" s="111"/>
      <c r="H706" s="111"/>
      <c r="I706" s="111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ht="15.75" customHeight="1">
      <c r="A707" s="126"/>
      <c r="B707" s="126"/>
      <c r="C707" s="126"/>
      <c r="D707" s="111"/>
      <c r="E707" s="130"/>
      <c r="F707" s="109"/>
      <c r="G707" s="111"/>
      <c r="H707" s="111"/>
      <c r="I707" s="111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ht="15.75" customHeight="1">
      <c r="A708" s="126"/>
      <c r="B708" s="126"/>
      <c r="C708" s="126"/>
      <c r="D708" s="111"/>
      <c r="E708" s="130"/>
      <c r="F708" s="109"/>
      <c r="G708" s="111"/>
      <c r="H708" s="111"/>
      <c r="I708" s="111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ht="15.75" customHeight="1">
      <c r="A709" s="126"/>
      <c r="B709" s="126"/>
      <c r="C709" s="126"/>
      <c r="D709" s="111"/>
      <c r="E709" s="130"/>
      <c r="F709" s="109"/>
      <c r="G709" s="111"/>
      <c r="H709" s="111"/>
      <c r="I709" s="111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ht="15.75" customHeight="1">
      <c r="A710" s="126"/>
      <c r="B710" s="126"/>
      <c r="C710" s="126"/>
      <c r="D710" s="111"/>
      <c r="E710" s="130"/>
      <c r="F710" s="109"/>
      <c r="G710" s="111"/>
      <c r="H710" s="111"/>
      <c r="I710" s="111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ht="15.75" customHeight="1">
      <c r="A711" s="126"/>
      <c r="B711" s="126"/>
      <c r="C711" s="126"/>
      <c r="D711" s="111"/>
      <c r="E711" s="130"/>
      <c r="F711" s="109"/>
      <c r="G711" s="111"/>
      <c r="H711" s="111"/>
      <c r="I711" s="111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ht="15.75" customHeight="1">
      <c r="A712" s="126"/>
      <c r="B712" s="126"/>
      <c r="C712" s="126"/>
      <c r="D712" s="111"/>
      <c r="E712" s="130"/>
      <c r="F712" s="109"/>
      <c r="G712" s="111"/>
      <c r="H712" s="111"/>
      <c r="I712" s="111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ht="15.75" customHeight="1">
      <c r="A713" s="126"/>
      <c r="B713" s="126"/>
      <c r="C713" s="126"/>
      <c r="D713" s="111"/>
      <c r="E713" s="130"/>
      <c r="F713" s="109"/>
      <c r="G713" s="111"/>
      <c r="H713" s="111"/>
      <c r="I713" s="111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ht="15.75" customHeight="1">
      <c r="A714" s="126"/>
      <c r="B714" s="126"/>
      <c r="C714" s="126"/>
      <c r="D714" s="111"/>
      <c r="E714" s="130"/>
      <c r="F714" s="109"/>
      <c r="G714" s="111"/>
      <c r="H714" s="111"/>
      <c r="I714" s="111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ht="15.75" customHeight="1">
      <c r="A715" s="126"/>
      <c r="B715" s="126"/>
      <c r="C715" s="126"/>
      <c r="D715" s="111"/>
      <c r="E715" s="130"/>
      <c r="F715" s="109"/>
      <c r="G715" s="111"/>
      <c r="H715" s="111"/>
      <c r="I715" s="111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ht="15.75" customHeight="1">
      <c r="A716" s="126"/>
      <c r="B716" s="126"/>
      <c r="C716" s="126"/>
      <c r="D716" s="111"/>
      <c r="E716" s="130"/>
      <c r="F716" s="109"/>
      <c r="G716" s="111"/>
      <c r="H716" s="111"/>
      <c r="I716" s="111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ht="15.75" customHeight="1">
      <c r="A717" s="126"/>
      <c r="B717" s="126"/>
      <c r="C717" s="126"/>
      <c r="D717" s="111"/>
      <c r="E717" s="130"/>
      <c r="F717" s="109"/>
      <c r="G717" s="111"/>
      <c r="H717" s="111"/>
      <c r="I717" s="111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ht="15.75" customHeight="1">
      <c r="A718" s="126"/>
      <c r="B718" s="126"/>
      <c r="C718" s="126"/>
      <c r="D718" s="111"/>
      <c r="E718" s="130"/>
      <c r="F718" s="109"/>
      <c r="G718" s="111"/>
      <c r="H718" s="111"/>
      <c r="I718" s="111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ht="15.75" customHeight="1">
      <c r="A719" s="126"/>
      <c r="B719" s="126"/>
      <c r="C719" s="126"/>
      <c r="D719" s="111"/>
      <c r="E719" s="130"/>
      <c r="F719" s="109"/>
      <c r="G719" s="111"/>
      <c r="H719" s="111"/>
      <c r="I719" s="111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ht="15.75" customHeight="1">
      <c r="A720" s="126"/>
      <c r="B720" s="126"/>
      <c r="C720" s="126"/>
      <c r="D720" s="111"/>
      <c r="E720" s="130"/>
      <c r="F720" s="109"/>
      <c r="G720" s="111"/>
      <c r="H720" s="111"/>
      <c r="I720" s="111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ht="15.75" customHeight="1">
      <c r="A721" s="126"/>
      <c r="B721" s="126"/>
      <c r="C721" s="126"/>
      <c r="D721" s="111"/>
      <c r="E721" s="130"/>
      <c r="F721" s="109"/>
      <c r="G721" s="111"/>
      <c r="H721" s="111"/>
      <c r="I721" s="111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ht="15.75" customHeight="1">
      <c r="A722" s="126"/>
      <c r="B722" s="126"/>
      <c r="C722" s="126"/>
      <c r="D722" s="111"/>
      <c r="E722" s="130"/>
      <c r="F722" s="109"/>
      <c r="G722" s="111"/>
      <c r="H722" s="111"/>
      <c r="I722" s="111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ht="15.75" customHeight="1">
      <c r="A723" s="126"/>
      <c r="B723" s="126"/>
      <c r="C723" s="126"/>
      <c r="D723" s="111"/>
      <c r="E723" s="130"/>
      <c r="F723" s="109"/>
      <c r="G723" s="111"/>
      <c r="H723" s="111"/>
      <c r="I723" s="111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ht="15.75" customHeight="1">
      <c r="A724" s="126"/>
      <c r="B724" s="126"/>
      <c r="C724" s="126"/>
      <c r="D724" s="111"/>
      <c r="E724" s="130"/>
      <c r="F724" s="109"/>
      <c r="G724" s="111"/>
      <c r="H724" s="111"/>
      <c r="I724" s="111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ht="15.75" customHeight="1">
      <c r="A725" s="126"/>
      <c r="B725" s="126"/>
      <c r="C725" s="126"/>
      <c r="D725" s="111"/>
      <c r="E725" s="130"/>
      <c r="F725" s="109"/>
      <c r="G725" s="111"/>
      <c r="H725" s="111"/>
      <c r="I725" s="111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ht="15.75" customHeight="1">
      <c r="A726" s="126"/>
      <c r="B726" s="126"/>
      <c r="C726" s="126"/>
      <c r="D726" s="111"/>
      <c r="E726" s="130"/>
      <c r="F726" s="109"/>
      <c r="G726" s="111"/>
      <c r="H726" s="111"/>
      <c r="I726" s="111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ht="15.75" customHeight="1">
      <c r="A727" s="126"/>
      <c r="B727" s="126"/>
      <c r="C727" s="126"/>
      <c r="D727" s="111"/>
      <c r="E727" s="130"/>
      <c r="F727" s="109"/>
      <c r="G727" s="111"/>
      <c r="H727" s="111"/>
      <c r="I727" s="111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ht="15.75" customHeight="1">
      <c r="A728" s="126"/>
      <c r="B728" s="126"/>
      <c r="C728" s="126"/>
      <c r="D728" s="111"/>
      <c r="E728" s="130"/>
      <c r="F728" s="109"/>
      <c r="G728" s="111"/>
      <c r="H728" s="111"/>
      <c r="I728" s="111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ht="15.75" customHeight="1">
      <c r="A729" s="126"/>
      <c r="B729" s="126"/>
      <c r="C729" s="126"/>
      <c r="D729" s="111"/>
      <c r="E729" s="130"/>
      <c r="F729" s="109"/>
      <c r="G729" s="111"/>
      <c r="H729" s="111"/>
      <c r="I729" s="111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ht="15.75" customHeight="1">
      <c r="A730" s="126"/>
      <c r="B730" s="126"/>
      <c r="C730" s="126"/>
      <c r="D730" s="111"/>
      <c r="E730" s="130"/>
      <c r="F730" s="109"/>
      <c r="G730" s="111"/>
      <c r="H730" s="111"/>
      <c r="I730" s="111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ht="15.75" customHeight="1">
      <c r="A731" s="126"/>
      <c r="B731" s="126"/>
      <c r="C731" s="126"/>
      <c r="D731" s="111"/>
      <c r="E731" s="130"/>
      <c r="F731" s="109"/>
      <c r="G731" s="111"/>
      <c r="H731" s="111"/>
      <c r="I731" s="111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ht="15.75" customHeight="1">
      <c r="A732" s="126"/>
      <c r="B732" s="126"/>
      <c r="C732" s="126"/>
      <c r="D732" s="111"/>
      <c r="E732" s="130"/>
      <c r="F732" s="109"/>
      <c r="G732" s="111"/>
      <c r="H732" s="111"/>
      <c r="I732" s="111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ht="15.75" customHeight="1">
      <c r="A733" s="126"/>
      <c r="B733" s="126"/>
      <c r="C733" s="126"/>
      <c r="D733" s="111"/>
      <c r="E733" s="130"/>
      <c r="F733" s="109"/>
      <c r="G733" s="111"/>
      <c r="H733" s="111"/>
      <c r="I733" s="111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ht="15.75" customHeight="1">
      <c r="A734" s="126"/>
      <c r="B734" s="126"/>
      <c r="C734" s="126"/>
      <c r="D734" s="111"/>
      <c r="E734" s="130"/>
      <c r="F734" s="109"/>
      <c r="G734" s="111"/>
      <c r="H734" s="111"/>
      <c r="I734" s="111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ht="15.75" customHeight="1">
      <c r="A735" s="126"/>
      <c r="B735" s="126"/>
      <c r="C735" s="126"/>
      <c r="D735" s="111"/>
      <c r="E735" s="130"/>
      <c r="F735" s="109"/>
      <c r="G735" s="111"/>
      <c r="H735" s="111"/>
      <c r="I735" s="111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ht="15.75" customHeight="1">
      <c r="A736" s="126"/>
      <c r="B736" s="126"/>
      <c r="C736" s="126"/>
      <c r="D736" s="111"/>
      <c r="E736" s="130"/>
      <c r="F736" s="109"/>
      <c r="G736" s="111"/>
      <c r="H736" s="111"/>
      <c r="I736" s="111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ht="15.75" customHeight="1">
      <c r="A737" s="126"/>
      <c r="B737" s="126"/>
      <c r="C737" s="126"/>
      <c r="D737" s="111"/>
      <c r="E737" s="130"/>
      <c r="F737" s="109"/>
      <c r="G737" s="111"/>
      <c r="H737" s="111"/>
      <c r="I737" s="111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ht="15.75" customHeight="1">
      <c r="A738" s="126"/>
      <c r="B738" s="126"/>
      <c r="C738" s="126"/>
      <c r="D738" s="111"/>
      <c r="E738" s="130"/>
      <c r="F738" s="109"/>
      <c r="G738" s="111"/>
      <c r="H738" s="111"/>
      <c r="I738" s="111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ht="15.75" customHeight="1">
      <c r="A739" s="126"/>
      <c r="B739" s="126"/>
      <c r="C739" s="126"/>
      <c r="D739" s="111"/>
      <c r="E739" s="130"/>
      <c r="F739" s="109"/>
      <c r="G739" s="111"/>
      <c r="H739" s="111"/>
      <c r="I739" s="111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ht="15.75" customHeight="1">
      <c r="A740" s="126"/>
      <c r="B740" s="126"/>
      <c r="C740" s="126"/>
      <c r="D740" s="111"/>
      <c r="E740" s="130"/>
      <c r="F740" s="109"/>
      <c r="G740" s="111"/>
      <c r="H740" s="111"/>
      <c r="I740" s="111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ht="15.75" customHeight="1">
      <c r="A741" s="126"/>
      <c r="B741" s="126"/>
      <c r="C741" s="126"/>
      <c r="D741" s="111"/>
      <c r="E741" s="130"/>
      <c r="F741" s="109"/>
      <c r="G741" s="111"/>
      <c r="H741" s="111"/>
      <c r="I741" s="111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ht="15.75" customHeight="1">
      <c r="A742" s="126"/>
      <c r="B742" s="126"/>
      <c r="C742" s="126"/>
      <c r="D742" s="111"/>
      <c r="E742" s="130"/>
      <c r="F742" s="109"/>
      <c r="G742" s="111"/>
      <c r="H742" s="111"/>
      <c r="I742" s="111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ht="15.75" customHeight="1">
      <c r="A743" s="126"/>
      <c r="B743" s="126"/>
      <c r="C743" s="126"/>
      <c r="D743" s="111"/>
      <c r="E743" s="130"/>
      <c r="F743" s="109"/>
      <c r="G743" s="111"/>
      <c r="H743" s="111"/>
      <c r="I743" s="111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ht="15.75" customHeight="1">
      <c r="A744" s="126"/>
      <c r="B744" s="126"/>
      <c r="C744" s="126"/>
      <c r="D744" s="111"/>
      <c r="E744" s="130"/>
      <c r="F744" s="109"/>
      <c r="G744" s="111"/>
      <c r="H744" s="111"/>
      <c r="I744" s="111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ht="15.75" customHeight="1">
      <c r="A745" s="126"/>
      <c r="B745" s="126"/>
      <c r="C745" s="126"/>
      <c r="D745" s="111"/>
      <c r="E745" s="130"/>
      <c r="F745" s="109"/>
      <c r="G745" s="111"/>
      <c r="H745" s="111"/>
      <c r="I745" s="111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ht="15.75" customHeight="1">
      <c r="A746" s="126"/>
      <c r="B746" s="126"/>
      <c r="C746" s="126"/>
      <c r="D746" s="111"/>
      <c r="E746" s="130"/>
      <c r="F746" s="109"/>
      <c r="G746" s="111"/>
      <c r="H746" s="111"/>
      <c r="I746" s="111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ht="15.75" customHeight="1">
      <c r="A747" s="126"/>
      <c r="B747" s="126"/>
      <c r="C747" s="126"/>
      <c r="D747" s="111"/>
      <c r="E747" s="130"/>
      <c r="F747" s="109"/>
      <c r="G747" s="111"/>
      <c r="H747" s="111"/>
      <c r="I747" s="111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ht="15.75" customHeight="1">
      <c r="A748" s="126"/>
      <c r="B748" s="126"/>
      <c r="C748" s="126"/>
      <c r="D748" s="111"/>
      <c r="E748" s="130"/>
      <c r="F748" s="109"/>
      <c r="G748" s="111"/>
      <c r="H748" s="111"/>
      <c r="I748" s="111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ht="15.75" customHeight="1">
      <c r="A749" s="126"/>
      <c r="B749" s="126"/>
      <c r="C749" s="126"/>
      <c r="D749" s="111"/>
      <c r="E749" s="130"/>
      <c r="F749" s="109"/>
      <c r="G749" s="111"/>
      <c r="H749" s="111"/>
      <c r="I749" s="111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ht="15.75" customHeight="1">
      <c r="A750" s="126"/>
      <c r="B750" s="126"/>
      <c r="C750" s="126"/>
      <c r="D750" s="111"/>
      <c r="E750" s="130"/>
      <c r="F750" s="109"/>
      <c r="G750" s="111"/>
      <c r="H750" s="111"/>
      <c r="I750" s="111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ht="15.75" customHeight="1">
      <c r="A751" s="126"/>
      <c r="B751" s="126"/>
      <c r="C751" s="126"/>
      <c r="D751" s="111"/>
      <c r="E751" s="130"/>
      <c r="F751" s="109"/>
      <c r="G751" s="111"/>
      <c r="H751" s="111"/>
      <c r="I751" s="111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ht="15.75" customHeight="1">
      <c r="A752" s="126"/>
      <c r="B752" s="126"/>
      <c r="C752" s="126"/>
      <c r="D752" s="111"/>
      <c r="E752" s="130"/>
      <c r="F752" s="109"/>
      <c r="G752" s="111"/>
      <c r="H752" s="111"/>
      <c r="I752" s="111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ht="15.75" customHeight="1">
      <c r="A753" s="126"/>
      <c r="B753" s="126"/>
      <c r="C753" s="126"/>
      <c r="D753" s="111"/>
      <c r="E753" s="130"/>
      <c r="F753" s="109"/>
      <c r="G753" s="111"/>
      <c r="H753" s="111"/>
      <c r="I753" s="111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ht="15.75" customHeight="1">
      <c r="A754" s="126"/>
      <c r="B754" s="126"/>
      <c r="C754" s="126"/>
      <c r="D754" s="111"/>
      <c r="E754" s="130"/>
      <c r="F754" s="109"/>
      <c r="G754" s="111"/>
      <c r="H754" s="111"/>
      <c r="I754" s="111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ht="15.75" customHeight="1">
      <c r="A755" s="126"/>
      <c r="B755" s="126"/>
      <c r="C755" s="126"/>
      <c r="D755" s="111"/>
      <c r="E755" s="130"/>
      <c r="F755" s="109"/>
      <c r="G755" s="111"/>
      <c r="H755" s="111"/>
      <c r="I755" s="111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ht="15.75" customHeight="1">
      <c r="A756" s="126"/>
      <c r="B756" s="126"/>
      <c r="C756" s="126"/>
      <c r="D756" s="111"/>
      <c r="E756" s="130"/>
      <c r="F756" s="109"/>
      <c r="G756" s="111"/>
      <c r="H756" s="111"/>
      <c r="I756" s="111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ht="15.75" customHeight="1">
      <c r="A757" s="126"/>
      <c r="B757" s="126"/>
      <c r="C757" s="126"/>
      <c r="D757" s="111"/>
      <c r="E757" s="130"/>
      <c r="F757" s="109"/>
      <c r="G757" s="111"/>
      <c r="H757" s="111"/>
      <c r="I757" s="111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ht="15.75" customHeight="1">
      <c r="A758" s="126"/>
      <c r="B758" s="126"/>
      <c r="C758" s="126"/>
      <c r="D758" s="111"/>
      <c r="E758" s="130"/>
      <c r="F758" s="109"/>
      <c r="G758" s="111"/>
      <c r="H758" s="111"/>
      <c r="I758" s="111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ht="15.75" customHeight="1">
      <c r="A759" s="126"/>
      <c r="B759" s="126"/>
      <c r="C759" s="126"/>
      <c r="D759" s="111"/>
      <c r="E759" s="130"/>
      <c r="F759" s="109"/>
      <c r="G759" s="111"/>
      <c r="H759" s="111"/>
      <c r="I759" s="111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ht="15.75" customHeight="1">
      <c r="A760" s="126"/>
      <c r="B760" s="126"/>
      <c r="C760" s="126"/>
      <c r="D760" s="111"/>
      <c r="E760" s="130"/>
      <c r="F760" s="109"/>
      <c r="G760" s="111"/>
      <c r="H760" s="111"/>
      <c r="I760" s="111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ht="15.75" customHeight="1">
      <c r="A761" s="126"/>
      <c r="B761" s="126"/>
      <c r="C761" s="126"/>
      <c r="D761" s="111"/>
      <c r="E761" s="130"/>
      <c r="F761" s="109"/>
      <c r="G761" s="111"/>
      <c r="H761" s="111"/>
      <c r="I761" s="111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ht="15.75" customHeight="1">
      <c r="A762" s="126"/>
      <c r="B762" s="126"/>
      <c r="C762" s="126"/>
      <c r="D762" s="111"/>
      <c r="E762" s="130"/>
      <c r="F762" s="109"/>
      <c r="G762" s="111"/>
      <c r="H762" s="111"/>
      <c r="I762" s="111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ht="15.75" customHeight="1">
      <c r="A763" s="126"/>
      <c r="B763" s="126"/>
      <c r="C763" s="126"/>
      <c r="D763" s="111"/>
      <c r="E763" s="130"/>
      <c r="F763" s="109"/>
      <c r="G763" s="111"/>
      <c r="H763" s="111"/>
      <c r="I763" s="111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ht="15.75" customHeight="1">
      <c r="A764" s="126"/>
      <c r="B764" s="126"/>
      <c r="C764" s="126"/>
      <c r="D764" s="111"/>
      <c r="E764" s="130"/>
      <c r="F764" s="109"/>
      <c r="G764" s="111"/>
      <c r="H764" s="111"/>
      <c r="I764" s="111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ht="15.75" customHeight="1">
      <c r="A765" s="126"/>
      <c r="B765" s="126"/>
      <c r="C765" s="126"/>
      <c r="D765" s="111"/>
      <c r="E765" s="130"/>
      <c r="F765" s="109"/>
      <c r="G765" s="111"/>
      <c r="H765" s="111"/>
      <c r="I765" s="111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ht="15.75" customHeight="1">
      <c r="A766" s="126"/>
      <c r="B766" s="126"/>
      <c r="C766" s="126"/>
      <c r="D766" s="111"/>
      <c r="E766" s="130"/>
      <c r="F766" s="109"/>
      <c r="G766" s="111"/>
      <c r="H766" s="111"/>
      <c r="I766" s="111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ht="15.75" customHeight="1">
      <c r="A767" s="126"/>
      <c r="B767" s="126"/>
      <c r="C767" s="126"/>
      <c r="D767" s="111"/>
      <c r="E767" s="130"/>
      <c r="F767" s="109"/>
      <c r="G767" s="111"/>
      <c r="H767" s="111"/>
      <c r="I767" s="111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ht="15.75" customHeight="1">
      <c r="A768" s="126"/>
      <c r="B768" s="126"/>
      <c r="C768" s="126"/>
      <c r="D768" s="111"/>
      <c r="E768" s="130"/>
      <c r="F768" s="109"/>
      <c r="G768" s="111"/>
      <c r="H768" s="111"/>
      <c r="I768" s="111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ht="15.75" customHeight="1">
      <c r="A769" s="126"/>
      <c r="B769" s="126"/>
      <c r="C769" s="126"/>
      <c r="D769" s="111"/>
      <c r="E769" s="130"/>
      <c r="F769" s="109"/>
      <c r="G769" s="111"/>
      <c r="H769" s="111"/>
      <c r="I769" s="111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ht="15.75" customHeight="1">
      <c r="A770" s="126"/>
      <c r="B770" s="126"/>
      <c r="C770" s="126"/>
      <c r="D770" s="111"/>
      <c r="E770" s="130"/>
      <c r="F770" s="109"/>
      <c r="G770" s="111"/>
      <c r="H770" s="111"/>
      <c r="I770" s="111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ht="15.75" customHeight="1">
      <c r="A771" s="126"/>
      <c r="B771" s="126"/>
      <c r="C771" s="126"/>
      <c r="D771" s="111"/>
      <c r="E771" s="130"/>
      <c r="F771" s="109"/>
      <c r="G771" s="111"/>
      <c r="H771" s="111"/>
      <c r="I771" s="111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ht="15.75" customHeight="1">
      <c r="A772" s="126"/>
      <c r="B772" s="126"/>
      <c r="C772" s="126"/>
      <c r="D772" s="111"/>
      <c r="E772" s="130"/>
      <c r="F772" s="109"/>
      <c r="G772" s="111"/>
      <c r="H772" s="111"/>
      <c r="I772" s="111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ht="15.75" customHeight="1">
      <c r="A773" s="126"/>
      <c r="B773" s="126"/>
      <c r="C773" s="126"/>
      <c r="D773" s="111"/>
      <c r="E773" s="130"/>
      <c r="F773" s="109"/>
      <c r="G773" s="111"/>
      <c r="H773" s="111"/>
      <c r="I773" s="111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ht="15.75" customHeight="1">
      <c r="A774" s="126"/>
      <c r="B774" s="126"/>
      <c r="C774" s="126"/>
      <c r="D774" s="111"/>
      <c r="E774" s="130"/>
      <c r="F774" s="109"/>
      <c r="G774" s="111"/>
      <c r="H774" s="111"/>
      <c r="I774" s="111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ht="15.75" customHeight="1">
      <c r="A775" s="126"/>
      <c r="B775" s="126"/>
      <c r="C775" s="126"/>
      <c r="D775" s="111"/>
      <c r="E775" s="130"/>
      <c r="F775" s="109"/>
      <c r="G775" s="111"/>
      <c r="H775" s="111"/>
      <c r="I775" s="111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ht="15.75" customHeight="1">
      <c r="A776" s="126"/>
      <c r="B776" s="126"/>
      <c r="C776" s="126"/>
      <c r="D776" s="111"/>
      <c r="E776" s="130"/>
      <c r="F776" s="109"/>
      <c r="G776" s="111"/>
      <c r="H776" s="111"/>
      <c r="I776" s="111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ht="15.75" customHeight="1">
      <c r="A777" s="126"/>
      <c r="B777" s="126"/>
      <c r="C777" s="126"/>
      <c r="D777" s="111"/>
      <c r="E777" s="130"/>
      <c r="F777" s="109"/>
      <c r="G777" s="111"/>
      <c r="H777" s="111"/>
      <c r="I777" s="111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ht="15.75" customHeight="1">
      <c r="A778" s="126"/>
      <c r="B778" s="126"/>
      <c r="C778" s="126"/>
      <c r="D778" s="111"/>
      <c r="E778" s="130"/>
      <c r="F778" s="109"/>
      <c r="G778" s="111"/>
      <c r="H778" s="111"/>
      <c r="I778" s="111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ht="15.75" customHeight="1">
      <c r="A779" s="126"/>
      <c r="B779" s="126"/>
      <c r="C779" s="126"/>
      <c r="D779" s="111"/>
      <c r="E779" s="130"/>
      <c r="F779" s="109"/>
      <c r="G779" s="111"/>
      <c r="H779" s="111"/>
      <c r="I779" s="111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ht="15.75" customHeight="1">
      <c r="A780" s="126"/>
      <c r="B780" s="126"/>
      <c r="C780" s="126"/>
      <c r="D780" s="111"/>
      <c r="E780" s="130"/>
      <c r="F780" s="109"/>
      <c r="G780" s="111"/>
      <c r="H780" s="111"/>
      <c r="I780" s="111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ht="15.75" customHeight="1">
      <c r="A781" s="126"/>
      <c r="B781" s="126"/>
      <c r="C781" s="126"/>
      <c r="D781" s="111"/>
      <c r="E781" s="130"/>
      <c r="F781" s="109"/>
      <c r="G781" s="111"/>
      <c r="H781" s="111"/>
      <c r="I781" s="111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ht="15.75" customHeight="1">
      <c r="A782" s="126"/>
      <c r="B782" s="126"/>
      <c r="C782" s="126"/>
      <c r="D782" s="111"/>
      <c r="E782" s="130"/>
      <c r="F782" s="109"/>
      <c r="G782" s="111"/>
      <c r="H782" s="111"/>
      <c r="I782" s="111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ht="15.75" customHeight="1">
      <c r="A783" s="126"/>
      <c r="B783" s="126"/>
      <c r="C783" s="126"/>
      <c r="D783" s="111"/>
      <c r="E783" s="130"/>
      <c r="F783" s="109"/>
      <c r="G783" s="111"/>
      <c r="H783" s="111"/>
      <c r="I783" s="111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ht="15.75" customHeight="1">
      <c r="A784" s="126"/>
      <c r="B784" s="126"/>
      <c r="C784" s="126"/>
      <c r="D784" s="111"/>
      <c r="E784" s="130"/>
      <c r="F784" s="109"/>
      <c r="G784" s="111"/>
      <c r="H784" s="111"/>
      <c r="I784" s="111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ht="15.75" customHeight="1">
      <c r="A785" s="126"/>
      <c r="B785" s="126"/>
      <c r="C785" s="126"/>
      <c r="D785" s="111"/>
      <c r="E785" s="130"/>
      <c r="F785" s="109"/>
      <c r="G785" s="111"/>
      <c r="H785" s="111"/>
      <c r="I785" s="111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ht="15.75" customHeight="1">
      <c r="A786" s="126"/>
      <c r="B786" s="126"/>
      <c r="C786" s="126"/>
      <c r="D786" s="111"/>
      <c r="E786" s="130"/>
      <c r="F786" s="109"/>
      <c r="G786" s="111"/>
      <c r="H786" s="111"/>
      <c r="I786" s="111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ht="15.75" customHeight="1">
      <c r="A787" s="126"/>
      <c r="B787" s="126"/>
      <c r="C787" s="126"/>
      <c r="D787" s="111"/>
      <c r="E787" s="130"/>
      <c r="F787" s="109"/>
      <c r="G787" s="111"/>
      <c r="H787" s="111"/>
      <c r="I787" s="111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ht="15.75" customHeight="1">
      <c r="A788" s="126"/>
      <c r="B788" s="126"/>
      <c r="C788" s="126"/>
      <c r="D788" s="111"/>
      <c r="E788" s="130"/>
      <c r="F788" s="109"/>
      <c r="G788" s="111"/>
      <c r="H788" s="111"/>
      <c r="I788" s="111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ht="15.75" customHeight="1">
      <c r="A789" s="126"/>
      <c r="B789" s="126"/>
      <c r="C789" s="126"/>
      <c r="D789" s="111"/>
      <c r="E789" s="130"/>
      <c r="F789" s="109"/>
      <c r="G789" s="111"/>
      <c r="H789" s="111"/>
      <c r="I789" s="111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ht="15.75" customHeight="1">
      <c r="A790" s="126"/>
      <c r="B790" s="126"/>
      <c r="C790" s="126"/>
      <c r="D790" s="111"/>
      <c r="E790" s="130"/>
      <c r="F790" s="109"/>
      <c r="G790" s="111"/>
      <c r="H790" s="111"/>
      <c r="I790" s="111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ht="15.75" customHeight="1">
      <c r="A791" s="126"/>
      <c r="B791" s="126"/>
      <c r="C791" s="126"/>
      <c r="D791" s="111"/>
      <c r="E791" s="130"/>
      <c r="F791" s="109"/>
      <c r="G791" s="111"/>
      <c r="H791" s="111"/>
      <c r="I791" s="111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ht="15.75" customHeight="1">
      <c r="A792" s="126"/>
      <c r="B792" s="126"/>
      <c r="C792" s="126"/>
      <c r="D792" s="111"/>
      <c r="E792" s="130"/>
      <c r="F792" s="109"/>
      <c r="G792" s="111"/>
      <c r="H792" s="111"/>
      <c r="I792" s="111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ht="15.75" customHeight="1">
      <c r="A793" s="126"/>
      <c r="B793" s="126"/>
      <c r="C793" s="126"/>
      <c r="D793" s="111"/>
      <c r="E793" s="130"/>
      <c r="F793" s="109"/>
      <c r="G793" s="111"/>
      <c r="H793" s="111"/>
      <c r="I793" s="111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ht="15.75" customHeight="1">
      <c r="A794" s="126"/>
      <c r="B794" s="126"/>
      <c r="C794" s="126"/>
      <c r="D794" s="111"/>
      <c r="E794" s="130"/>
      <c r="F794" s="109"/>
      <c r="G794" s="111"/>
      <c r="H794" s="111"/>
      <c r="I794" s="111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ht="15.75" customHeight="1">
      <c r="A795" s="126"/>
      <c r="B795" s="126"/>
      <c r="C795" s="126"/>
      <c r="D795" s="111"/>
      <c r="E795" s="130"/>
      <c r="F795" s="109"/>
      <c r="G795" s="111"/>
      <c r="H795" s="111"/>
      <c r="I795" s="111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ht="15.75" customHeight="1">
      <c r="A796" s="126"/>
      <c r="B796" s="126"/>
      <c r="C796" s="126"/>
      <c r="D796" s="111"/>
      <c r="E796" s="130"/>
      <c r="F796" s="109"/>
      <c r="G796" s="111"/>
      <c r="H796" s="111"/>
      <c r="I796" s="111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ht="15.75" customHeight="1">
      <c r="A797" s="126"/>
      <c r="B797" s="126"/>
      <c r="C797" s="126"/>
      <c r="D797" s="111"/>
      <c r="E797" s="130"/>
      <c r="F797" s="109"/>
      <c r="G797" s="111"/>
      <c r="H797" s="111"/>
      <c r="I797" s="111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ht="15.75" customHeight="1">
      <c r="A798" s="126"/>
      <c r="B798" s="126"/>
      <c r="C798" s="126"/>
      <c r="D798" s="111"/>
      <c r="E798" s="130"/>
      <c r="F798" s="109"/>
      <c r="G798" s="111"/>
      <c r="H798" s="111"/>
      <c r="I798" s="111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ht="15.75" customHeight="1">
      <c r="A799" s="126"/>
      <c r="B799" s="126"/>
      <c r="C799" s="126"/>
      <c r="D799" s="111"/>
      <c r="E799" s="130"/>
      <c r="F799" s="109"/>
      <c r="G799" s="111"/>
      <c r="H799" s="111"/>
      <c r="I799" s="111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ht="15.75" customHeight="1">
      <c r="A800" s="126"/>
      <c r="B800" s="126"/>
      <c r="C800" s="126"/>
      <c r="D800" s="111"/>
      <c r="E800" s="130"/>
      <c r="F800" s="109"/>
      <c r="G800" s="111"/>
      <c r="H800" s="111"/>
      <c r="I800" s="111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ht="15.75" customHeight="1">
      <c r="A801" s="126"/>
      <c r="B801" s="126"/>
      <c r="C801" s="126"/>
      <c r="D801" s="111"/>
      <c r="E801" s="130"/>
      <c r="F801" s="109"/>
      <c r="G801" s="111"/>
      <c r="H801" s="111"/>
      <c r="I801" s="111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ht="15.75" customHeight="1">
      <c r="A802" s="126"/>
      <c r="B802" s="126"/>
      <c r="C802" s="126"/>
      <c r="D802" s="111"/>
      <c r="E802" s="130"/>
      <c r="F802" s="109"/>
      <c r="G802" s="111"/>
      <c r="H802" s="111"/>
      <c r="I802" s="111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ht="15.75" customHeight="1">
      <c r="A803" s="126"/>
      <c r="B803" s="126"/>
      <c r="C803" s="126"/>
      <c r="D803" s="111"/>
      <c r="E803" s="130"/>
      <c r="F803" s="109"/>
      <c r="G803" s="111"/>
      <c r="H803" s="111"/>
      <c r="I803" s="111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ht="15.75" customHeight="1">
      <c r="A804" s="126"/>
      <c r="B804" s="126"/>
      <c r="C804" s="126"/>
      <c r="D804" s="111"/>
      <c r="E804" s="130"/>
      <c r="F804" s="109"/>
      <c r="G804" s="111"/>
      <c r="H804" s="111"/>
      <c r="I804" s="111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ht="15.75" customHeight="1">
      <c r="A805" s="126"/>
      <c r="B805" s="126"/>
      <c r="C805" s="126"/>
      <c r="D805" s="111"/>
      <c r="E805" s="130"/>
      <c r="F805" s="109"/>
      <c r="G805" s="111"/>
      <c r="H805" s="111"/>
      <c r="I805" s="111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ht="15.75" customHeight="1">
      <c r="A806" s="126"/>
      <c r="B806" s="126"/>
      <c r="C806" s="126"/>
      <c r="D806" s="111"/>
      <c r="E806" s="130"/>
      <c r="F806" s="109"/>
      <c r="G806" s="111"/>
      <c r="H806" s="111"/>
      <c r="I806" s="111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ht="15.75" customHeight="1">
      <c r="A807" s="126"/>
      <c r="B807" s="126"/>
      <c r="C807" s="126"/>
      <c r="D807" s="111"/>
      <c r="E807" s="130"/>
      <c r="F807" s="109"/>
      <c r="G807" s="111"/>
      <c r="H807" s="111"/>
      <c r="I807" s="111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ht="15.75" customHeight="1">
      <c r="A808" s="126"/>
      <c r="B808" s="126"/>
      <c r="C808" s="126"/>
      <c r="D808" s="111"/>
      <c r="E808" s="130"/>
      <c r="F808" s="109"/>
      <c r="G808" s="111"/>
      <c r="H808" s="111"/>
      <c r="I808" s="111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ht="15.75" customHeight="1">
      <c r="A809" s="126"/>
      <c r="B809" s="126"/>
      <c r="C809" s="126"/>
      <c r="D809" s="111"/>
      <c r="E809" s="130"/>
      <c r="F809" s="109"/>
      <c r="G809" s="111"/>
      <c r="H809" s="111"/>
      <c r="I809" s="111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ht="15.75" customHeight="1">
      <c r="A810" s="126"/>
      <c r="B810" s="126"/>
      <c r="C810" s="126"/>
      <c r="D810" s="111"/>
      <c r="E810" s="130"/>
      <c r="F810" s="109"/>
      <c r="G810" s="111"/>
      <c r="H810" s="111"/>
      <c r="I810" s="111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ht="15.75" customHeight="1">
      <c r="A811" s="126"/>
      <c r="B811" s="126"/>
      <c r="C811" s="126"/>
      <c r="D811" s="111"/>
      <c r="E811" s="130"/>
      <c r="F811" s="109"/>
      <c r="G811" s="111"/>
      <c r="H811" s="111"/>
      <c r="I811" s="111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ht="15.75" customHeight="1">
      <c r="A812" s="126"/>
      <c r="B812" s="126"/>
      <c r="C812" s="126"/>
      <c r="D812" s="111"/>
      <c r="E812" s="130"/>
      <c r="F812" s="109"/>
      <c r="G812" s="111"/>
      <c r="H812" s="111"/>
      <c r="I812" s="111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ht="15.75" customHeight="1">
      <c r="A813" s="126"/>
      <c r="B813" s="126"/>
      <c r="C813" s="126"/>
      <c r="D813" s="111"/>
      <c r="E813" s="130"/>
      <c r="F813" s="109"/>
      <c r="G813" s="111"/>
      <c r="H813" s="111"/>
      <c r="I813" s="111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ht="15.75" customHeight="1">
      <c r="A814" s="126"/>
      <c r="B814" s="126"/>
      <c r="C814" s="126"/>
      <c r="D814" s="111"/>
      <c r="E814" s="130"/>
      <c r="F814" s="109"/>
      <c r="G814" s="111"/>
      <c r="H814" s="111"/>
      <c r="I814" s="111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ht="15.75" customHeight="1">
      <c r="A815" s="126"/>
      <c r="B815" s="126"/>
      <c r="C815" s="126"/>
      <c r="D815" s="111"/>
      <c r="E815" s="130"/>
      <c r="F815" s="109"/>
      <c r="G815" s="111"/>
      <c r="H815" s="111"/>
      <c r="I815" s="111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ht="15.75" customHeight="1">
      <c r="A816" s="126"/>
      <c r="B816" s="126"/>
      <c r="C816" s="126"/>
      <c r="D816" s="111"/>
      <c r="E816" s="130"/>
      <c r="F816" s="109"/>
      <c r="G816" s="111"/>
      <c r="H816" s="111"/>
      <c r="I816" s="111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ht="15.75" customHeight="1">
      <c r="A817" s="126"/>
      <c r="B817" s="126"/>
      <c r="C817" s="126"/>
      <c r="D817" s="111"/>
      <c r="E817" s="130"/>
      <c r="F817" s="109"/>
      <c r="G817" s="111"/>
      <c r="H817" s="111"/>
      <c r="I817" s="111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ht="15.75" customHeight="1">
      <c r="A818" s="126"/>
      <c r="B818" s="126"/>
      <c r="C818" s="126"/>
      <c r="D818" s="111"/>
      <c r="E818" s="130"/>
      <c r="F818" s="109"/>
      <c r="G818" s="111"/>
      <c r="H818" s="111"/>
      <c r="I818" s="111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ht="15.75" customHeight="1">
      <c r="A819" s="126"/>
      <c r="B819" s="126"/>
      <c r="C819" s="126"/>
      <c r="D819" s="111"/>
      <c r="E819" s="130"/>
      <c r="F819" s="109"/>
      <c r="G819" s="111"/>
      <c r="H819" s="111"/>
      <c r="I819" s="111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ht="15.75" customHeight="1">
      <c r="A820" s="126"/>
      <c r="B820" s="126"/>
      <c r="C820" s="126"/>
      <c r="D820" s="111"/>
      <c r="E820" s="130"/>
      <c r="F820" s="109"/>
      <c r="G820" s="111"/>
      <c r="H820" s="111"/>
      <c r="I820" s="111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ht="15.75" customHeight="1">
      <c r="A821" s="126"/>
      <c r="B821" s="126"/>
      <c r="C821" s="126"/>
      <c r="D821" s="111"/>
      <c r="E821" s="130"/>
      <c r="F821" s="109"/>
      <c r="G821" s="111"/>
      <c r="H821" s="111"/>
      <c r="I821" s="111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ht="15.75" customHeight="1">
      <c r="A822" s="126"/>
      <c r="B822" s="126"/>
      <c r="C822" s="126"/>
      <c r="D822" s="111"/>
      <c r="E822" s="130"/>
      <c r="F822" s="109"/>
      <c r="G822" s="111"/>
      <c r="H822" s="111"/>
      <c r="I822" s="111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ht="15.75" customHeight="1">
      <c r="A823" s="126"/>
      <c r="B823" s="126"/>
      <c r="C823" s="126"/>
      <c r="D823" s="111"/>
      <c r="E823" s="130"/>
      <c r="F823" s="109"/>
      <c r="G823" s="111"/>
      <c r="H823" s="111"/>
      <c r="I823" s="111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ht="15.75" customHeight="1">
      <c r="A824" s="126"/>
      <c r="B824" s="126"/>
      <c r="C824" s="126"/>
      <c r="D824" s="111"/>
      <c r="E824" s="130"/>
      <c r="F824" s="109"/>
      <c r="G824" s="111"/>
      <c r="H824" s="111"/>
      <c r="I824" s="111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ht="15.75" customHeight="1">
      <c r="A825" s="126"/>
      <c r="B825" s="126"/>
      <c r="C825" s="126"/>
      <c r="D825" s="111"/>
      <c r="E825" s="130"/>
      <c r="F825" s="109"/>
      <c r="G825" s="111"/>
      <c r="H825" s="111"/>
      <c r="I825" s="111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ht="15.75" customHeight="1">
      <c r="A826" s="126"/>
      <c r="B826" s="126"/>
      <c r="C826" s="126"/>
      <c r="D826" s="111"/>
      <c r="E826" s="130"/>
      <c r="F826" s="109"/>
      <c r="G826" s="111"/>
      <c r="H826" s="111"/>
      <c r="I826" s="111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ht="15.75" customHeight="1">
      <c r="A827" s="126"/>
      <c r="B827" s="126"/>
      <c r="C827" s="126"/>
      <c r="D827" s="111"/>
      <c r="E827" s="130"/>
      <c r="F827" s="109"/>
      <c r="G827" s="111"/>
      <c r="H827" s="111"/>
      <c r="I827" s="111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ht="15.75" customHeight="1">
      <c r="A828" s="126"/>
      <c r="B828" s="126"/>
      <c r="C828" s="126"/>
      <c r="D828" s="111"/>
      <c r="E828" s="130"/>
      <c r="F828" s="109"/>
      <c r="G828" s="111"/>
      <c r="H828" s="111"/>
      <c r="I828" s="111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ht="15.75" customHeight="1">
      <c r="A829" s="126"/>
      <c r="B829" s="126"/>
      <c r="C829" s="126"/>
      <c r="D829" s="111"/>
      <c r="E829" s="130"/>
      <c r="F829" s="109"/>
      <c r="G829" s="111"/>
      <c r="H829" s="111"/>
      <c r="I829" s="111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ht="15.75" customHeight="1">
      <c r="A830" s="126"/>
      <c r="B830" s="126"/>
      <c r="C830" s="126"/>
      <c r="D830" s="111"/>
      <c r="E830" s="130"/>
      <c r="F830" s="109"/>
      <c r="G830" s="111"/>
      <c r="H830" s="111"/>
      <c r="I830" s="111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ht="15.75" customHeight="1">
      <c r="A831" s="126"/>
      <c r="B831" s="126"/>
      <c r="C831" s="126"/>
      <c r="D831" s="111"/>
      <c r="E831" s="130"/>
      <c r="F831" s="109"/>
      <c r="G831" s="111"/>
      <c r="H831" s="111"/>
      <c r="I831" s="111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ht="15.75" customHeight="1">
      <c r="A832" s="126"/>
      <c r="B832" s="126"/>
      <c r="C832" s="126"/>
      <c r="D832" s="111"/>
      <c r="E832" s="130"/>
      <c r="F832" s="109"/>
      <c r="G832" s="111"/>
      <c r="H832" s="111"/>
      <c r="I832" s="111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ht="15.75" customHeight="1">
      <c r="A833" s="126"/>
      <c r="B833" s="126"/>
      <c r="C833" s="126"/>
      <c r="D833" s="111"/>
      <c r="E833" s="130"/>
      <c r="F833" s="109"/>
      <c r="G833" s="111"/>
      <c r="H833" s="111"/>
      <c r="I833" s="111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ht="15.75" customHeight="1">
      <c r="A834" s="126"/>
      <c r="B834" s="126"/>
      <c r="C834" s="126"/>
      <c r="D834" s="111"/>
      <c r="E834" s="130"/>
      <c r="F834" s="109"/>
      <c r="G834" s="111"/>
      <c r="H834" s="111"/>
      <c r="I834" s="111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ht="15.75" customHeight="1">
      <c r="A835" s="126"/>
      <c r="B835" s="126"/>
      <c r="C835" s="126"/>
      <c r="D835" s="111"/>
      <c r="E835" s="130"/>
      <c r="F835" s="109"/>
      <c r="G835" s="111"/>
      <c r="H835" s="111"/>
      <c r="I835" s="111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ht="15.75" customHeight="1">
      <c r="A836" s="126"/>
      <c r="B836" s="126"/>
      <c r="C836" s="126"/>
      <c r="D836" s="111"/>
      <c r="E836" s="130"/>
      <c r="F836" s="109"/>
      <c r="G836" s="111"/>
      <c r="H836" s="111"/>
      <c r="I836" s="111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ht="15.75" customHeight="1">
      <c r="A837" s="126"/>
      <c r="B837" s="126"/>
      <c r="C837" s="126"/>
      <c r="D837" s="111"/>
      <c r="E837" s="130"/>
      <c r="F837" s="109"/>
      <c r="G837" s="111"/>
      <c r="H837" s="111"/>
      <c r="I837" s="111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ht="15.75" customHeight="1">
      <c r="A838" s="126"/>
      <c r="B838" s="126"/>
      <c r="C838" s="126"/>
      <c r="D838" s="111"/>
      <c r="E838" s="130"/>
      <c r="F838" s="109"/>
      <c r="G838" s="111"/>
      <c r="H838" s="111"/>
      <c r="I838" s="111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ht="15.75" customHeight="1">
      <c r="A839" s="126"/>
      <c r="B839" s="126"/>
      <c r="C839" s="126"/>
      <c r="D839" s="111"/>
      <c r="E839" s="130"/>
      <c r="F839" s="109"/>
      <c r="G839" s="111"/>
      <c r="H839" s="111"/>
      <c r="I839" s="111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ht="15.75" customHeight="1">
      <c r="A840" s="126"/>
      <c r="B840" s="126"/>
      <c r="C840" s="126"/>
      <c r="D840" s="111"/>
      <c r="E840" s="130"/>
      <c r="F840" s="109"/>
      <c r="G840" s="111"/>
      <c r="H840" s="111"/>
      <c r="I840" s="111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ht="15.75" customHeight="1">
      <c r="A841" s="126"/>
      <c r="B841" s="126"/>
      <c r="C841" s="126"/>
      <c r="D841" s="111"/>
      <c r="E841" s="130"/>
      <c r="F841" s="109"/>
      <c r="G841" s="111"/>
      <c r="H841" s="111"/>
      <c r="I841" s="111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ht="15.75" customHeight="1">
      <c r="A842" s="126"/>
      <c r="B842" s="126"/>
      <c r="C842" s="126"/>
      <c r="D842" s="111"/>
      <c r="E842" s="130"/>
      <c r="F842" s="109"/>
      <c r="G842" s="111"/>
      <c r="H842" s="111"/>
      <c r="I842" s="111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ht="15.75" customHeight="1">
      <c r="A843" s="126"/>
      <c r="B843" s="126"/>
      <c r="C843" s="126"/>
      <c r="D843" s="111"/>
      <c r="E843" s="130"/>
      <c r="F843" s="109"/>
      <c r="G843" s="111"/>
      <c r="H843" s="111"/>
      <c r="I843" s="111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ht="15.75" customHeight="1">
      <c r="A844" s="126"/>
      <c r="B844" s="126"/>
      <c r="C844" s="126"/>
      <c r="D844" s="111"/>
      <c r="E844" s="130"/>
      <c r="F844" s="109"/>
      <c r="G844" s="111"/>
      <c r="H844" s="111"/>
      <c r="I844" s="111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ht="15.75" customHeight="1">
      <c r="A845" s="126"/>
      <c r="B845" s="126"/>
      <c r="C845" s="126"/>
      <c r="D845" s="111"/>
      <c r="E845" s="130"/>
      <c r="F845" s="109"/>
      <c r="G845" s="111"/>
      <c r="H845" s="111"/>
      <c r="I845" s="111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ht="15.75" customHeight="1">
      <c r="A846" s="126"/>
      <c r="B846" s="126"/>
      <c r="C846" s="126"/>
      <c r="D846" s="111"/>
      <c r="E846" s="130"/>
      <c r="F846" s="109"/>
      <c r="G846" s="111"/>
      <c r="H846" s="111"/>
      <c r="I846" s="111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ht="15.75" customHeight="1">
      <c r="A847" s="126"/>
      <c r="B847" s="126"/>
      <c r="C847" s="126"/>
      <c r="D847" s="111"/>
      <c r="E847" s="130"/>
      <c r="F847" s="109"/>
      <c r="G847" s="111"/>
      <c r="H847" s="111"/>
      <c r="I847" s="111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ht="15.75" customHeight="1">
      <c r="A848" s="126"/>
      <c r="B848" s="126"/>
      <c r="C848" s="126"/>
      <c r="D848" s="111"/>
      <c r="E848" s="130"/>
      <c r="F848" s="109"/>
      <c r="G848" s="111"/>
      <c r="H848" s="111"/>
      <c r="I848" s="111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ht="15.75" customHeight="1">
      <c r="A849" s="126"/>
      <c r="B849" s="126"/>
      <c r="C849" s="126"/>
      <c r="D849" s="111"/>
      <c r="E849" s="130"/>
      <c r="F849" s="109"/>
      <c r="G849" s="111"/>
      <c r="H849" s="111"/>
      <c r="I849" s="111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ht="15.75" customHeight="1">
      <c r="A850" s="126"/>
      <c r="B850" s="126"/>
      <c r="C850" s="126"/>
      <c r="D850" s="111"/>
      <c r="E850" s="130"/>
      <c r="F850" s="109"/>
      <c r="G850" s="111"/>
      <c r="H850" s="111"/>
      <c r="I850" s="111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ht="15.75" customHeight="1">
      <c r="A851" s="126"/>
      <c r="B851" s="126"/>
      <c r="C851" s="126"/>
      <c r="D851" s="111"/>
      <c r="E851" s="130"/>
      <c r="F851" s="109"/>
      <c r="G851" s="111"/>
      <c r="H851" s="111"/>
      <c r="I851" s="111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ht="15.75" customHeight="1">
      <c r="A852" s="126"/>
      <c r="B852" s="126"/>
      <c r="C852" s="126"/>
      <c r="D852" s="111"/>
      <c r="E852" s="130"/>
      <c r="F852" s="109"/>
      <c r="G852" s="111"/>
      <c r="H852" s="111"/>
      <c r="I852" s="111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ht="15.75" customHeight="1">
      <c r="A853" s="126"/>
      <c r="B853" s="126"/>
      <c r="C853" s="126"/>
      <c r="D853" s="111"/>
      <c r="E853" s="130"/>
      <c r="F853" s="109"/>
      <c r="G853" s="111"/>
      <c r="H853" s="111"/>
      <c r="I853" s="111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ht="15.75" customHeight="1">
      <c r="A854" s="126"/>
      <c r="B854" s="126"/>
      <c r="C854" s="126"/>
      <c r="D854" s="111"/>
      <c r="E854" s="130"/>
      <c r="F854" s="109"/>
      <c r="G854" s="111"/>
      <c r="H854" s="111"/>
      <c r="I854" s="111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ht="15.75" customHeight="1">
      <c r="A855" s="126"/>
      <c r="B855" s="126"/>
      <c r="C855" s="126"/>
      <c r="D855" s="111"/>
      <c r="E855" s="130"/>
      <c r="F855" s="109"/>
      <c r="G855" s="111"/>
      <c r="H855" s="111"/>
      <c r="I855" s="111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ht="15.75" customHeight="1">
      <c r="A856" s="126"/>
      <c r="B856" s="126"/>
      <c r="C856" s="126"/>
      <c r="D856" s="111"/>
      <c r="E856" s="130"/>
      <c r="F856" s="109"/>
      <c r="G856" s="111"/>
      <c r="H856" s="111"/>
      <c r="I856" s="111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ht="15.75" customHeight="1">
      <c r="A857" s="126"/>
      <c r="B857" s="126"/>
      <c r="C857" s="126"/>
      <c r="D857" s="111"/>
      <c r="E857" s="130"/>
      <c r="F857" s="109"/>
      <c r="G857" s="111"/>
      <c r="H857" s="111"/>
      <c r="I857" s="111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ht="15.75" customHeight="1">
      <c r="A858" s="126"/>
      <c r="B858" s="126"/>
      <c r="C858" s="126"/>
      <c r="D858" s="111"/>
      <c r="E858" s="130"/>
      <c r="F858" s="109"/>
      <c r="G858" s="111"/>
      <c r="H858" s="111"/>
      <c r="I858" s="111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ht="15.75" customHeight="1">
      <c r="A859" s="126"/>
      <c r="B859" s="126"/>
      <c r="C859" s="126"/>
      <c r="D859" s="111"/>
      <c r="E859" s="130"/>
      <c r="F859" s="109"/>
      <c r="G859" s="111"/>
      <c r="H859" s="111"/>
      <c r="I859" s="111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ht="15.75" customHeight="1">
      <c r="A860" s="126"/>
      <c r="B860" s="126"/>
      <c r="C860" s="126"/>
      <c r="D860" s="111"/>
      <c r="E860" s="130"/>
      <c r="F860" s="109"/>
      <c r="G860" s="111"/>
      <c r="H860" s="111"/>
      <c r="I860" s="111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ht="15.75" customHeight="1">
      <c r="A861" s="126"/>
      <c r="B861" s="126"/>
      <c r="C861" s="126"/>
      <c r="D861" s="111"/>
      <c r="E861" s="130"/>
      <c r="F861" s="109"/>
      <c r="G861" s="111"/>
      <c r="H861" s="111"/>
      <c r="I861" s="111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ht="15.75" customHeight="1">
      <c r="A862" s="126"/>
      <c r="B862" s="126"/>
      <c r="C862" s="126"/>
      <c r="D862" s="111"/>
      <c r="E862" s="130"/>
      <c r="F862" s="109"/>
      <c r="G862" s="111"/>
      <c r="H862" s="111"/>
      <c r="I862" s="111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ht="15.75" customHeight="1">
      <c r="A863" s="126"/>
      <c r="B863" s="126"/>
      <c r="C863" s="126"/>
      <c r="D863" s="111"/>
      <c r="E863" s="130"/>
      <c r="F863" s="109"/>
      <c r="G863" s="111"/>
      <c r="H863" s="111"/>
      <c r="I863" s="111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ht="15.75" customHeight="1">
      <c r="A864" s="126"/>
      <c r="B864" s="126"/>
      <c r="C864" s="126"/>
      <c r="D864" s="111"/>
      <c r="E864" s="130"/>
      <c r="F864" s="109"/>
      <c r="G864" s="111"/>
      <c r="H864" s="111"/>
      <c r="I864" s="111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ht="15.75" customHeight="1">
      <c r="A865" s="126"/>
      <c r="B865" s="126"/>
      <c r="C865" s="126"/>
      <c r="D865" s="111"/>
      <c r="E865" s="130"/>
      <c r="F865" s="109"/>
      <c r="G865" s="111"/>
      <c r="H865" s="111"/>
      <c r="I865" s="111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ht="15.75" customHeight="1">
      <c r="A866" s="126"/>
      <c r="B866" s="126"/>
      <c r="C866" s="126"/>
      <c r="D866" s="111"/>
      <c r="E866" s="130"/>
      <c r="F866" s="109"/>
      <c r="G866" s="111"/>
      <c r="H866" s="111"/>
      <c r="I866" s="111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ht="15.75" customHeight="1">
      <c r="A867" s="126"/>
      <c r="B867" s="126"/>
      <c r="C867" s="126"/>
      <c r="D867" s="111"/>
      <c r="E867" s="130"/>
      <c r="F867" s="109"/>
      <c r="G867" s="111"/>
      <c r="H867" s="111"/>
      <c r="I867" s="111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ht="15.75" customHeight="1">
      <c r="A868" s="126"/>
      <c r="B868" s="126"/>
      <c r="C868" s="126"/>
      <c r="D868" s="111"/>
      <c r="E868" s="130"/>
      <c r="F868" s="109"/>
      <c r="G868" s="111"/>
      <c r="H868" s="111"/>
      <c r="I868" s="111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ht="15.75" customHeight="1">
      <c r="A869" s="126"/>
      <c r="B869" s="126"/>
      <c r="C869" s="126"/>
      <c r="D869" s="111"/>
      <c r="E869" s="130"/>
      <c r="F869" s="109"/>
      <c r="G869" s="111"/>
      <c r="H869" s="111"/>
      <c r="I869" s="111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ht="15.75" customHeight="1">
      <c r="A870" s="126"/>
      <c r="B870" s="126"/>
      <c r="C870" s="126"/>
      <c r="D870" s="111"/>
      <c r="E870" s="130"/>
      <c r="F870" s="109"/>
      <c r="G870" s="111"/>
      <c r="H870" s="111"/>
      <c r="I870" s="111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ht="15.75" customHeight="1">
      <c r="A871" s="126"/>
      <c r="B871" s="126"/>
      <c r="C871" s="126"/>
      <c r="D871" s="111"/>
      <c r="E871" s="130"/>
      <c r="F871" s="109"/>
      <c r="G871" s="111"/>
      <c r="H871" s="111"/>
      <c r="I871" s="111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ht="15.75" customHeight="1">
      <c r="A872" s="126"/>
      <c r="B872" s="126"/>
      <c r="C872" s="126"/>
      <c r="D872" s="111"/>
      <c r="E872" s="130"/>
      <c r="F872" s="109"/>
      <c r="G872" s="111"/>
      <c r="H872" s="111"/>
      <c r="I872" s="111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ht="15.75" customHeight="1">
      <c r="A873" s="126"/>
      <c r="B873" s="126"/>
      <c r="C873" s="126"/>
      <c r="D873" s="111"/>
      <c r="E873" s="130"/>
      <c r="F873" s="109"/>
      <c r="G873" s="111"/>
      <c r="H873" s="111"/>
      <c r="I873" s="111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ht="15.75" customHeight="1">
      <c r="A874" s="126"/>
      <c r="B874" s="126"/>
      <c r="C874" s="126"/>
      <c r="D874" s="111"/>
      <c r="E874" s="130"/>
      <c r="F874" s="109"/>
      <c r="G874" s="111"/>
      <c r="H874" s="111"/>
      <c r="I874" s="111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ht="15.75" customHeight="1">
      <c r="A875" s="126"/>
      <c r="B875" s="126"/>
      <c r="C875" s="126"/>
      <c r="D875" s="111"/>
      <c r="E875" s="130"/>
      <c r="F875" s="109"/>
      <c r="G875" s="111"/>
      <c r="H875" s="111"/>
      <c r="I875" s="111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ht="15.75" customHeight="1">
      <c r="A876" s="126"/>
      <c r="B876" s="126"/>
      <c r="C876" s="126"/>
      <c r="D876" s="111"/>
      <c r="E876" s="130"/>
      <c r="F876" s="109"/>
      <c r="G876" s="111"/>
      <c r="H876" s="111"/>
      <c r="I876" s="111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ht="15.75" customHeight="1">
      <c r="A877" s="126"/>
      <c r="B877" s="126"/>
      <c r="C877" s="126"/>
      <c r="D877" s="111"/>
      <c r="E877" s="130"/>
      <c r="F877" s="109"/>
      <c r="G877" s="111"/>
      <c r="H877" s="111"/>
      <c r="I877" s="111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ht="15.75" customHeight="1">
      <c r="A878" s="126"/>
      <c r="B878" s="126"/>
      <c r="C878" s="126"/>
      <c r="D878" s="111"/>
      <c r="E878" s="130"/>
      <c r="F878" s="109"/>
      <c r="G878" s="111"/>
      <c r="H878" s="111"/>
      <c r="I878" s="111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ht="15.75" customHeight="1">
      <c r="A879" s="126"/>
      <c r="B879" s="126"/>
      <c r="C879" s="126"/>
      <c r="D879" s="111"/>
      <c r="E879" s="130"/>
      <c r="F879" s="109"/>
      <c r="G879" s="111"/>
      <c r="H879" s="111"/>
      <c r="I879" s="111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ht="15.75" customHeight="1">
      <c r="A880" s="126"/>
      <c r="B880" s="126"/>
      <c r="C880" s="126"/>
      <c r="D880" s="111"/>
      <c r="E880" s="130"/>
      <c r="F880" s="109"/>
      <c r="G880" s="111"/>
      <c r="H880" s="111"/>
      <c r="I880" s="111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ht="15.75" customHeight="1">
      <c r="A881" s="126"/>
      <c r="B881" s="126"/>
      <c r="C881" s="126"/>
      <c r="D881" s="111"/>
      <c r="E881" s="130"/>
      <c r="F881" s="109"/>
      <c r="G881" s="111"/>
      <c r="H881" s="111"/>
      <c r="I881" s="111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ht="15.75" customHeight="1">
      <c r="A882" s="126"/>
      <c r="B882" s="126"/>
      <c r="C882" s="126"/>
      <c r="D882" s="111"/>
      <c r="E882" s="130"/>
      <c r="F882" s="109"/>
      <c r="G882" s="111"/>
      <c r="H882" s="111"/>
      <c r="I882" s="111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ht="15.75" customHeight="1">
      <c r="A883" s="126"/>
      <c r="B883" s="126"/>
      <c r="C883" s="126"/>
      <c r="D883" s="111"/>
      <c r="E883" s="130"/>
      <c r="F883" s="109"/>
      <c r="G883" s="111"/>
      <c r="H883" s="111"/>
      <c r="I883" s="111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ht="15.75" customHeight="1">
      <c r="A884" s="126"/>
      <c r="B884" s="126"/>
      <c r="C884" s="126"/>
      <c r="D884" s="111"/>
      <c r="E884" s="130"/>
      <c r="F884" s="109"/>
      <c r="G884" s="111"/>
      <c r="H884" s="111"/>
      <c r="I884" s="111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ht="15.75" customHeight="1">
      <c r="A885" s="126"/>
      <c r="B885" s="126"/>
      <c r="C885" s="126"/>
      <c r="D885" s="111"/>
      <c r="E885" s="130"/>
      <c r="F885" s="109"/>
      <c r="G885" s="111"/>
      <c r="H885" s="111"/>
      <c r="I885" s="111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ht="15.75" customHeight="1">
      <c r="A886" s="126"/>
      <c r="B886" s="126"/>
      <c r="C886" s="126"/>
      <c r="D886" s="111"/>
      <c r="E886" s="130"/>
      <c r="F886" s="109"/>
      <c r="G886" s="111"/>
      <c r="H886" s="111"/>
      <c r="I886" s="111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ht="15.75" customHeight="1">
      <c r="A887" s="126"/>
      <c r="B887" s="126"/>
      <c r="C887" s="126"/>
      <c r="D887" s="111"/>
      <c r="E887" s="130"/>
      <c r="F887" s="109"/>
      <c r="G887" s="111"/>
      <c r="H887" s="111"/>
      <c r="I887" s="111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ht="15.75" customHeight="1">
      <c r="A888" s="126"/>
      <c r="B888" s="126"/>
      <c r="C888" s="126"/>
      <c r="D888" s="111"/>
      <c r="E888" s="130"/>
      <c r="F888" s="109"/>
      <c r="G888" s="111"/>
      <c r="H888" s="111"/>
      <c r="I888" s="111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ht="15.75" customHeight="1">
      <c r="A889" s="126"/>
      <c r="B889" s="126"/>
      <c r="C889" s="126"/>
      <c r="D889" s="111"/>
      <c r="E889" s="130"/>
      <c r="F889" s="109"/>
      <c r="G889" s="111"/>
      <c r="H889" s="111"/>
      <c r="I889" s="111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ht="15.75" customHeight="1">
      <c r="A890" s="126"/>
      <c r="B890" s="126"/>
      <c r="C890" s="126"/>
      <c r="D890" s="111"/>
      <c r="E890" s="130"/>
      <c r="F890" s="109"/>
      <c r="G890" s="111"/>
      <c r="H890" s="111"/>
      <c r="I890" s="111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ht="15.75" customHeight="1">
      <c r="A891" s="126"/>
      <c r="B891" s="126"/>
      <c r="C891" s="126"/>
      <c r="D891" s="111"/>
      <c r="E891" s="130"/>
      <c r="F891" s="109"/>
      <c r="G891" s="111"/>
      <c r="H891" s="111"/>
      <c r="I891" s="111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ht="15.75" customHeight="1">
      <c r="A892" s="126"/>
      <c r="B892" s="126"/>
      <c r="C892" s="126"/>
      <c r="D892" s="111"/>
      <c r="E892" s="130"/>
      <c r="F892" s="109"/>
      <c r="G892" s="111"/>
      <c r="H892" s="111"/>
      <c r="I892" s="111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ht="15.75" customHeight="1">
      <c r="A893" s="126"/>
      <c r="B893" s="126"/>
      <c r="C893" s="126"/>
      <c r="D893" s="111"/>
      <c r="E893" s="130"/>
      <c r="F893" s="109"/>
      <c r="G893" s="111"/>
      <c r="H893" s="111"/>
      <c r="I893" s="111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ht="15.75" customHeight="1">
      <c r="A894" s="126"/>
      <c r="B894" s="126"/>
      <c r="C894" s="126"/>
      <c r="D894" s="111"/>
      <c r="E894" s="130"/>
      <c r="F894" s="109"/>
      <c r="G894" s="111"/>
      <c r="H894" s="111"/>
      <c r="I894" s="111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ht="15.75" customHeight="1">
      <c r="A895" s="126"/>
      <c r="B895" s="126"/>
      <c r="C895" s="126"/>
      <c r="D895" s="111"/>
      <c r="E895" s="130"/>
      <c r="F895" s="109"/>
      <c r="G895" s="111"/>
      <c r="H895" s="111"/>
      <c r="I895" s="111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ht="15.75" customHeight="1">
      <c r="A896" s="126"/>
      <c r="B896" s="126"/>
      <c r="C896" s="126"/>
      <c r="D896" s="111"/>
      <c r="E896" s="130"/>
      <c r="F896" s="109"/>
      <c r="G896" s="111"/>
      <c r="H896" s="111"/>
      <c r="I896" s="111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ht="15.75" customHeight="1">
      <c r="A897" s="126"/>
      <c r="B897" s="126"/>
      <c r="C897" s="126"/>
      <c r="D897" s="111"/>
      <c r="E897" s="130"/>
      <c r="F897" s="109"/>
      <c r="G897" s="111"/>
      <c r="H897" s="111"/>
      <c r="I897" s="111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ht="15.75" customHeight="1">
      <c r="A898" s="126"/>
      <c r="B898" s="126"/>
      <c r="C898" s="126"/>
      <c r="D898" s="111"/>
      <c r="E898" s="130"/>
      <c r="F898" s="109"/>
      <c r="G898" s="111"/>
      <c r="H898" s="111"/>
      <c r="I898" s="111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ht="15.75" customHeight="1">
      <c r="A899" s="126"/>
      <c r="B899" s="126"/>
      <c r="C899" s="126"/>
      <c r="D899" s="111"/>
      <c r="E899" s="130"/>
      <c r="F899" s="109"/>
      <c r="G899" s="111"/>
      <c r="H899" s="111"/>
      <c r="I899" s="111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ht="15.75" customHeight="1">
      <c r="A900" s="126"/>
      <c r="B900" s="126"/>
      <c r="C900" s="126"/>
      <c r="D900" s="111"/>
      <c r="E900" s="130"/>
      <c r="F900" s="109"/>
      <c r="G900" s="111"/>
      <c r="H900" s="111"/>
      <c r="I900" s="111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ht="15.75" customHeight="1">
      <c r="A901" s="126"/>
      <c r="B901" s="126"/>
      <c r="C901" s="126"/>
      <c r="D901" s="111"/>
      <c r="E901" s="130"/>
      <c r="F901" s="109"/>
      <c r="G901" s="111"/>
      <c r="H901" s="111"/>
      <c r="I901" s="111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ht="15.75" customHeight="1">
      <c r="A902" s="126"/>
      <c r="B902" s="126"/>
      <c r="C902" s="126"/>
      <c r="D902" s="111"/>
      <c r="E902" s="130"/>
      <c r="F902" s="109"/>
      <c r="G902" s="111"/>
      <c r="H902" s="111"/>
      <c r="I902" s="111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ht="15.75" customHeight="1">
      <c r="A903" s="126"/>
      <c r="B903" s="126"/>
      <c r="C903" s="126"/>
      <c r="D903" s="111"/>
      <c r="E903" s="130"/>
      <c r="F903" s="109"/>
      <c r="G903" s="111"/>
      <c r="H903" s="111"/>
      <c r="I903" s="111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ht="15.75" customHeight="1">
      <c r="A904" s="126"/>
      <c r="B904" s="126"/>
      <c r="C904" s="126"/>
      <c r="D904" s="111"/>
      <c r="E904" s="130"/>
      <c r="F904" s="109"/>
      <c r="G904" s="111"/>
      <c r="H904" s="111"/>
      <c r="I904" s="111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ht="15.75" customHeight="1">
      <c r="A905" s="126"/>
      <c r="B905" s="126"/>
      <c r="C905" s="126"/>
      <c r="D905" s="111"/>
      <c r="E905" s="130"/>
      <c r="F905" s="109"/>
      <c r="G905" s="111"/>
      <c r="H905" s="111"/>
      <c r="I905" s="111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ht="15.75" customHeight="1">
      <c r="A906" s="126"/>
      <c r="B906" s="126"/>
      <c r="C906" s="126"/>
      <c r="D906" s="111"/>
      <c r="E906" s="130"/>
      <c r="F906" s="109"/>
      <c r="G906" s="111"/>
      <c r="H906" s="111"/>
      <c r="I906" s="111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ht="15.75" customHeight="1">
      <c r="A907" s="126"/>
      <c r="B907" s="126"/>
      <c r="C907" s="126"/>
      <c r="D907" s="111"/>
      <c r="E907" s="130"/>
      <c r="F907" s="109"/>
      <c r="G907" s="111"/>
      <c r="H907" s="111"/>
      <c r="I907" s="111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ht="15.75" customHeight="1">
      <c r="A908" s="126"/>
      <c r="B908" s="126"/>
      <c r="C908" s="126"/>
      <c r="D908" s="111"/>
      <c r="E908" s="130"/>
      <c r="F908" s="109"/>
      <c r="G908" s="111"/>
      <c r="H908" s="111"/>
      <c r="I908" s="111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ht="15.75" customHeight="1">
      <c r="A909" s="126"/>
      <c r="B909" s="126"/>
      <c r="C909" s="126"/>
      <c r="D909" s="111"/>
      <c r="E909" s="130"/>
      <c r="F909" s="109"/>
      <c r="G909" s="111"/>
      <c r="H909" s="111"/>
      <c r="I909" s="111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ht="15.75" customHeight="1">
      <c r="A910" s="126"/>
      <c r="B910" s="126"/>
      <c r="C910" s="126"/>
      <c r="D910" s="111"/>
      <c r="E910" s="130"/>
      <c r="F910" s="109"/>
      <c r="G910" s="111"/>
      <c r="H910" s="111"/>
      <c r="I910" s="111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ht="15.75" customHeight="1">
      <c r="A911" s="126"/>
      <c r="B911" s="126"/>
      <c r="C911" s="126"/>
      <c r="D911" s="111"/>
      <c r="E911" s="130"/>
      <c r="F911" s="109"/>
      <c r="G911" s="111"/>
      <c r="H911" s="111"/>
      <c r="I911" s="111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ht="15.75" customHeight="1">
      <c r="A912" s="126"/>
      <c r="B912" s="126"/>
      <c r="C912" s="126"/>
      <c r="D912" s="111"/>
      <c r="E912" s="130"/>
      <c r="F912" s="109"/>
      <c r="G912" s="111"/>
      <c r="H912" s="111"/>
      <c r="I912" s="111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ht="15.75" customHeight="1">
      <c r="A913" s="126"/>
      <c r="B913" s="126"/>
      <c r="C913" s="126"/>
      <c r="D913" s="111"/>
      <c r="E913" s="130"/>
      <c r="F913" s="109"/>
      <c r="G913" s="111"/>
      <c r="H913" s="111"/>
      <c r="I913" s="111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ht="15.75" customHeight="1">
      <c r="A914" s="126"/>
      <c r="B914" s="126"/>
      <c r="C914" s="126"/>
      <c r="D914" s="111"/>
      <c r="E914" s="130"/>
      <c r="F914" s="109"/>
      <c r="G914" s="111"/>
      <c r="H914" s="111"/>
      <c r="I914" s="111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ht="15.75" customHeight="1">
      <c r="A915" s="126"/>
      <c r="B915" s="126"/>
      <c r="C915" s="126"/>
      <c r="D915" s="111"/>
      <c r="E915" s="130"/>
      <c r="F915" s="109"/>
      <c r="G915" s="111"/>
      <c r="H915" s="111"/>
      <c r="I915" s="111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ht="15.75" customHeight="1">
      <c r="A916" s="126"/>
      <c r="B916" s="126"/>
      <c r="C916" s="126"/>
      <c r="D916" s="111"/>
      <c r="E916" s="130"/>
      <c r="F916" s="109"/>
      <c r="G916" s="111"/>
      <c r="H916" s="111"/>
      <c r="I916" s="111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ht="15.75" customHeight="1">
      <c r="A917" s="126"/>
      <c r="B917" s="126"/>
      <c r="C917" s="126"/>
      <c r="D917" s="111"/>
      <c r="E917" s="130"/>
      <c r="F917" s="109"/>
      <c r="G917" s="111"/>
      <c r="H917" s="111"/>
      <c r="I917" s="111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ht="15.75" customHeight="1">
      <c r="A918" s="126"/>
      <c r="B918" s="126"/>
      <c r="C918" s="126"/>
      <c r="D918" s="111"/>
      <c r="E918" s="130"/>
      <c r="F918" s="109"/>
      <c r="G918" s="111"/>
      <c r="H918" s="111"/>
      <c r="I918" s="111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ht="15.75" customHeight="1">
      <c r="A919" s="126"/>
      <c r="B919" s="126"/>
      <c r="C919" s="126"/>
      <c r="D919" s="111"/>
      <c r="E919" s="130"/>
      <c r="F919" s="109"/>
      <c r="G919" s="111"/>
      <c r="H919" s="111"/>
      <c r="I919" s="111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ht="15.75" customHeight="1">
      <c r="A920" s="126"/>
      <c r="B920" s="126"/>
      <c r="C920" s="126"/>
      <c r="D920" s="111"/>
      <c r="E920" s="130"/>
      <c r="F920" s="109"/>
      <c r="G920" s="111"/>
      <c r="H920" s="111"/>
      <c r="I920" s="111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ht="15.75" customHeight="1">
      <c r="A921" s="126"/>
      <c r="B921" s="126"/>
      <c r="C921" s="126"/>
      <c r="D921" s="111"/>
      <c r="E921" s="130"/>
      <c r="F921" s="109"/>
      <c r="G921" s="111"/>
      <c r="H921" s="111"/>
      <c r="I921" s="111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ht="15.75" customHeight="1">
      <c r="A922" s="126"/>
      <c r="B922" s="126"/>
      <c r="C922" s="126"/>
      <c r="D922" s="111"/>
      <c r="E922" s="130"/>
      <c r="F922" s="109"/>
      <c r="G922" s="111"/>
      <c r="H922" s="111"/>
      <c r="I922" s="111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ht="15.75" customHeight="1">
      <c r="A923" s="126"/>
      <c r="B923" s="126"/>
      <c r="C923" s="126"/>
      <c r="D923" s="111"/>
      <c r="E923" s="130"/>
      <c r="F923" s="109"/>
      <c r="G923" s="111"/>
      <c r="H923" s="111"/>
      <c r="I923" s="111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ht="15.75" customHeight="1">
      <c r="A924" s="126"/>
      <c r="B924" s="126"/>
      <c r="C924" s="126"/>
      <c r="D924" s="111"/>
      <c r="E924" s="130"/>
      <c r="F924" s="109"/>
      <c r="G924" s="111"/>
      <c r="H924" s="111"/>
      <c r="I924" s="111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ht="15.75" customHeight="1">
      <c r="A925" s="126"/>
      <c r="B925" s="126"/>
      <c r="C925" s="126"/>
      <c r="D925" s="111"/>
      <c r="E925" s="130"/>
      <c r="F925" s="109"/>
      <c r="G925" s="111"/>
      <c r="H925" s="111"/>
      <c r="I925" s="111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ht="15.75" customHeight="1">
      <c r="A926" s="126"/>
      <c r="B926" s="126"/>
      <c r="C926" s="126"/>
      <c r="D926" s="111"/>
      <c r="E926" s="130"/>
      <c r="F926" s="109"/>
      <c r="G926" s="111"/>
      <c r="H926" s="111"/>
      <c r="I926" s="111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ht="15.75" customHeight="1">
      <c r="A927" s="126"/>
      <c r="B927" s="126"/>
      <c r="C927" s="126"/>
      <c r="D927" s="111"/>
      <c r="E927" s="130"/>
      <c r="F927" s="109"/>
      <c r="G927" s="111"/>
      <c r="H927" s="111"/>
      <c r="I927" s="111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ht="15.75" customHeight="1">
      <c r="A928" s="126"/>
      <c r="B928" s="126"/>
      <c r="C928" s="126"/>
      <c r="D928" s="111"/>
      <c r="E928" s="130"/>
      <c r="F928" s="109"/>
      <c r="G928" s="111"/>
      <c r="H928" s="111"/>
      <c r="I928" s="111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ht="15.75" customHeight="1">
      <c r="A929" s="126"/>
      <c r="B929" s="126"/>
      <c r="C929" s="126"/>
      <c r="D929" s="111"/>
      <c r="E929" s="130"/>
      <c r="F929" s="109"/>
      <c r="G929" s="111"/>
      <c r="H929" s="111"/>
      <c r="I929" s="111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ht="15.75" customHeight="1">
      <c r="A930" s="126"/>
      <c r="B930" s="126"/>
      <c r="C930" s="126"/>
      <c r="D930" s="111"/>
      <c r="E930" s="130"/>
      <c r="F930" s="109"/>
      <c r="G930" s="111"/>
      <c r="H930" s="111"/>
      <c r="I930" s="111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ht="15.75" customHeight="1">
      <c r="A931" s="126"/>
      <c r="B931" s="126"/>
      <c r="C931" s="126"/>
      <c r="D931" s="111"/>
      <c r="E931" s="130"/>
      <c r="F931" s="109"/>
      <c r="G931" s="111"/>
      <c r="H931" s="111"/>
      <c r="I931" s="111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ht="15.75" customHeight="1">
      <c r="A932" s="126"/>
      <c r="B932" s="126"/>
      <c r="C932" s="126"/>
      <c r="D932" s="111"/>
      <c r="E932" s="130"/>
      <c r="F932" s="109"/>
      <c r="G932" s="111"/>
      <c r="H932" s="111"/>
      <c r="I932" s="111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ht="15.75" customHeight="1">
      <c r="A933" s="126"/>
      <c r="B933" s="126"/>
      <c r="C933" s="126"/>
      <c r="D933" s="111"/>
      <c r="E933" s="130"/>
      <c r="F933" s="109"/>
      <c r="G933" s="111"/>
      <c r="H933" s="111"/>
      <c r="I933" s="111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ht="15.75" customHeight="1">
      <c r="A934" s="126"/>
      <c r="B934" s="126"/>
      <c r="C934" s="126"/>
      <c r="D934" s="111"/>
      <c r="E934" s="130"/>
      <c r="F934" s="109"/>
      <c r="G934" s="111"/>
      <c r="H934" s="111"/>
      <c r="I934" s="111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ht="15.75" customHeight="1">
      <c r="A935" s="126"/>
      <c r="B935" s="126"/>
      <c r="C935" s="126"/>
      <c r="D935" s="111"/>
      <c r="E935" s="130"/>
      <c r="F935" s="109"/>
      <c r="G935" s="111"/>
      <c r="H935" s="111"/>
      <c r="I935" s="111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ht="15.75" customHeight="1">
      <c r="A936" s="126"/>
      <c r="B936" s="126"/>
      <c r="C936" s="126"/>
      <c r="D936" s="111"/>
      <c r="E936" s="130"/>
      <c r="F936" s="109"/>
      <c r="G936" s="111"/>
      <c r="H936" s="111"/>
      <c r="I936" s="111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ht="15.75" customHeight="1">
      <c r="A937" s="126"/>
      <c r="B937" s="126"/>
      <c r="C937" s="126"/>
      <c r="D937" s="111"/>
      <c r="E937" s="130"/>
      <c r="F937" s="109"/>
      <c r="G937" s="111"/>
      <c r="H937" s="111"/>
      <c r="I937" s="111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ht="15.75" customHeight="1">
      <c r="A938" s="126"/>
      <c r="B938" s="126"/>
      <c r="C938" s="126"/>
      <c r="D938" s="111"/>
      <c r="E938" s="130"/>
      <c r="F938" s="109"/>
      <c r="G938" s="111"/>
      <c r="H938" s="111"/>
      <c r="I938" s="111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ht="15.75" customHeight="1">
      <c r="A939" s="126"/>
      <c r="B939" s="126"/>
      <c r="C939" s="126"/>
      <c r="D939" s="111"/>
      <c r="E939" s="130"/>
      <c r="F939" s="109"/>
      <c r="G939" s="111"/>
      <c r="H939" s="111"/>
      <c r="I939" s="111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ht="15.75" customHeight="1">
      <c r="A940" s="126"/>
      <c r="B940" s="126"/>
      <c r="C940" s="126"/>
      <c r="D940" s="111"/>
      <c r="E940" s="130"/>
      <c r="F940" s="109"/>
      <c r="G940" s="111"/>
      <c r="H940" s="111"/>
      <c r="I940" s="111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ht="15.75" customHeight="1">
      <c r="A941" s="126"/>
      <c r="B941" s="126"/>
      <c r="C941" s="126"/>
      <c r="D941" s="111"/>
      <c r="E941" s="130"/>
      <c r="F941" s="109"/>
      <c r="G941" s="111"/>
      <c r="H941" s="111"/>
      <c r="I941" s="111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ht="15.75" customHeight="1">
      <c r="A942" s="126"/>
      <c r="B942" s="126"/>
      <c r="C942" s="126"/>
      <c r="D942" s="111"/>
      <c r="E942" s="130"/>
      <c r="F942" s="109"/>
      <c r="G942" s="111"/>
      <c r="H942" s="111"/>
      <c r="I942" s="111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ht="15.75" customHeight="1">
      <c r="A943" s="126"/>
      <c r="B943" s="126"/>
      <c r="C943" s="126"/>
      <c r="D943" s="111"/>
      <c r="E943" s="130"/>
      <c r="F943" s="109"/>
      <c r="G943" s="111"/>
      <c r="H943" s="111"/>
      <c r="I943" s="111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ht="15.75" customHeight="1">
      <c r="A944" s="126"/>
      <c r="B944" s="126"/>
      <c r="C944" s="126"/>
      <c r="D944" s="111"/>
      <c r="E944" s="130"/>
      <c r="F944" s="109"/>
      <c r="G944" s="111"/>
      <c r="H944" s="111"/>
      <c r="I944" s="111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ht="15.75" customHeight="1">
      <c r="A945" s="126"/>
      <c r="B945" s="126"/>
      <c r="C945" s="126"/>
      <c r="D945" s="111"/>
      <c r="E945" s="130"/>
      <c r="F945" s="109"/>
      <c r="G945" s="111"/>
      <c r="H945" s="111"/>
      <c r="I945" s="111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ht="15.75" customHeight="1">
      <c r="A946" s="126"/>
      <c r="B946" s="126"/>
      <c r="C946" s="126"/>
      <c r="D946" s="111"/>
      <c r="E946" s="130"/>
      <c r="F946" s="109"/>
      <c r="G946" s="111"/>
      <c r="H946" s="111"/>
      <c r="I946" s="111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ht="15.75" customHeight="1">
      <c r="A947" s="126"/>
      <c r="B947" s="126"/>
      <c r="C947" s="126"/>
      <c r="D947" s="111"/>
      <c r="E947" s="130"/>
      <c r="F947" s="109"/>
      <c r="G947" s="111"/>
      <c r="H947" s="111"/>
      <c r="I947" s="111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ht="15.75" customHeight="1">
      <c r="A948" s="126"/>
      <c r="B948" s="126"/>
      <c r="C948" s="126"/>
      <c r="D948" s="111"/>
      <c r="E948" s="130"/>
      <c r="F948" s="109"/>
      <c r="G948" s="111"/>
      <c r="H948" s="111"/>
      <c r="I948" s="111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ht="15.75" customHeight="1">
      <c r="A949" s="126"/>
      <c r="B949" s="126"/>
      <c r="C949" s="126"/>
      <c r="D949" s="111"/>
      <c r="E949" s="130"/>
      <c r="F949" s="109"/>
      <c r="G949" s="111"/>
      <c r="H949" s="111"/>
      <c r="I949" s="111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ht="15.75" customHeight="1">
      <c r="A950" s="126"/>
      <c r="B950" s="126"/>
      <c r="C950" s="126"/>
      <c r="D950" s="111"/>
      <c r="E950" s="130"/>
      <c r="F950" s="109"/>
      <c r="G950" s="111"/>
      <c r="H950" s="111"/>
      <c r="I950" s="111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ht="15.75" customHeight="1">
      <c r="A951" s="126"/>
      <c r="B951" s="126"/>
      <c r="C951" s="126"/>
      <c r="D951" s="111"/>
      <c r="E951" s="130"/>
      <c r="F951" s="109"/>
      <c r="G951" s="111"/>
      <c r="H951" s="111"/>
      <c r="I951" s="111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ht="15.75" customHeight="1">
      <c r="A952" s="126"/>
      <c r="B952" s="126"/>
      <c r="C952" s="126"/>
      <c r="D952" s="111"/>
      <c r="E952" s="130"/>
      <c r="F952" s="109"/>
      <c r="G952" s="111"/>
      <c r="H952" s="111"/>
      <c r="I952" s="111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ht="15.75" customHeight="1">
      <c r="A953" s="126"/>
      <c r="B953" s="126"/>
      <c r="C953" s="126"/>
      <c r="D953" s="111"/>
      <c r="E953" s="130"/>
      <c r="F953" s="109"/>
      <c r="G953" s="111"/>
      <c r="H953" s="111"/>
      <c r="I953" s="111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ht="15.75" customHeight="1">
      <c r="A954" s="126"/>
      <c r="B954" s="126"/>
      <c r="C954" s="126"/>
      <c r="D954" s="111"/>
      <c r="E954" s="130"/>
      <c r="F954" s="109"/>
      <c r="G954" s="111"/>
      <c r="H954" s="111"/>
      <c r="I954" s="111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ht="15.75" customHeight="1">
      <c r="A955" s="126"/>
      <c r="B955" s="126"/>
      <c r="C955" s="126"/>
      <c r="D955" s="111"/>
      <c r="E955" s="130"/>
      <c r="F955" s="109"/>
      <c r="G955" s="111"/>
      <c r="H955" s="111"/>
      <c r="I955" s="111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ht="15.75" customHeight="1">
      <c r="A956" s="126"/>
      <c r="B956" s="126"/>
      <c r="C956" s="126"/>
      <c r="D956" s="111"/>
      <c r="E956" s="130"/>
      <c r="F956" s="109"/>
      <c r="G956" s="111"/>
      <c r="H956" s="111"/>
      <c r="I956" s="111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ht="15.75" customHeight="1">
      <c r="A957" s="126"/>
      <c r="B957" s="126"/>
      <c r="C957" s="126"/>
      <c r="D957" s="111"/>
      <c r="E957" s="130"/>
      <c r="F957" s="109"/>
      <c r="G957" s="111"/>
      <c r="H957" s="111"/>
      <c r="I957" s="111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ht="15.75" customHeight="1">
      <c r="A958" s="126"/>
      <c r="B958" s="126"/>
      <c r="C958" s="126"/>
      <c r="D958" s="111"/>
      <c r="E958" s="130"/>
      <c r="F958" s="109"/>
      <c r="G958" s="111"/>
      <c r="H958" s="111"/>
      <c r="I958" s="111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ht="15.75" customHeight="1">
      <c r="A959" s="126"/>
      <c r="B959" s="126"/>
      <c r="C959" s="126"/>
      <c r="D959" s="111"/>
      <c r="E959" s="130"/>
      <c r="F959" s="109"/>
      <c r="G959" s="111"/>
      <c r="H959" s="111"/>
      <c r="I959" s="111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ht="15.75" customHeight="1">
      <c r="A960" s="126"/>
      <c r="B960" s="126"/>
      <c r="C960" s="126"/>
      <c r="D960" s="111"/>
      <c r="E960" s="130"/>
      <c r="F960" s="109"/>
      <c r="G960" s="111"/>
      <c r="H960" s="111"/>
      <c r="I960" s="111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ht="15.75" customHeight="1">
      <c r="A961" s="126"/>
      <c r="B961" s="126"/>
      <c r="C961" s="126"/>
      <c r="D961" s="111"/>
      <c r="E961" s="130"/>
      <c r="F961" s="109"/>
      <c r="G961" s="111"/>
      <c r="H961" s="111"/>
      <c r="I961" s="111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ht="15.75" customHeight="1">
      <c r="A962" s="126"/>
      <c r="B962" s="126"/>
      <c r="C962" s="126"/>
      <c r="D962" s="111"/>
      <c r="E962" s="130"/>
      <c r="F962" s="109"/>
      <c r="G962" s="111"/>
      <c r="H962" s="111"/>
      <c r="I962" s="111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ht="15.75" customHeight="1">
      <c r="A963" s="126"/>
      <c r="B963" s="126"/>
      <c r="C963" s="126"/>
      <c r="D963" s="111"/>
      <c r="E963" s="130"/>
      <c r="F963" s="109"/>
      <c r="G963" s="111"/>
      <c r="H963" s="111"/>
      <c r="I963" s="111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ht="15.75" customHeight="1">
      <c r="A964" s="126"/>
      <c r="B964" s="126"/>
      <c r="C964" s="126"/>
      <c r="D964" s="111"/>
      <c r="E964" s="130"/>
      <c r="F964" s="109"/>
      <c r="G964" s="111"/>
      <c r="H964" s="111"/>
      <c r="I964" s="111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ht="15.75" customHeight="1">
      <c r="A965" s="126"/>
      <c r="B965" s="126"/>
      <c r="C965" s="126"/>
      <c r="D965" s="111"/>
      <c r="E965" s="130"/>
      <c r="F965" s="109"/>
      <c r="G965" s="111"/>
      <c r="H965" s="111"/>
      <c r="I965" s="111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ht="15.75" customHeight="1">
      <c r="A966" s="126"/>
      <c r="B966" s="126"/>
      <c r="C966" s="126"/>
      <c r="D966" s="111"/>
      <c r="E966" s="130"/>
      <c r="F966" s="109"/>
      <c r="G966" s="111"/>
      <c r="H966" s="111"/>
      <c r="I966" s="111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ht="15.75" customHeight="1">
      <c r="A967" s="126"/>
      <c r="B967" s="126"/>
      <c r="C967" s="126"/>
      <c r="D967" s="111"/>
      <c r="E967" s="130"/>
      <c r="F967" s="109"/>
      <c r="G967" s="111"/>
      <c r="H967" s="111"/>
      <c r="I967" s="111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ht="15.75" customHeight="1">
      <c r="A968" s="126"/>
      <c r="B968" s="126"/>
      <c r="C968" s="126"/>
      <c r="D968" s="111"/>
      <c r="E968" s="130"/>
      <c r="F968" s="109"/>
      <c r="G968" s="111"/>
      <c r="H968" s="111"/>
      <c r="I968" s="111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ht="15.75" customHeight="1">
      <c r="A969" s="126"/>
      <c r="B969" s="126"/>
      <c r="C969" s="126"/>
      <c r="D969" s="111"/>
      <c r="E969" s="130"/>
      <c r="F969" s="109"/>
      <c r="G969" s="111"/>
      <c r="H969" s="111"/>
      <c r="I969" s="111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ht="15.75" customHeight="1">
      <c r="A970" s="126"/>
      <c r="B970" s="126"/>
      <c r="C970" s="126"/>
      <c r="D970" s="111"/>
      <c r="E970" s="130"/>
      <c r="F970" s="109"/>
      <c r="G970" s="111"/>
      <c r="H970" s="111"/>
      <c r="I970" s="111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ht="15.75" customHeight="1">
      <c r="A971" s="126"/>
      <c r="B971" s="126"/>
      <c r="C971" s="126"/>
      <c r="D971" s="111"/>
      <c r="E971" s="130"/>
      <c r="F971" s="109"/>
      <c r="G971" s="111"/>
      <c r="H971" s="111"/>
      <c r="I971" s="111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ht="15.75" customHeight="1">
      <c r="A972" s="126"/>
      <c r="B972" s="126"/>
      <c r="C972" s="126"/>
      <c r="D972" s="111"/>
      <c r="E972" s="130"/>
      <c r="F972" s="109"/>
      <c r="G972" s="111"/>
      <c r="H972" s="111"/>
      <c r="I972" s="111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ht="15.75" customHeight="1">
      <c r="A973" s="126"/>
      <c r="B973" s="126"/>
      <c r="C973" s="126"/>
      <c r="D973" s="111"/>
      <c r="E973" s="130"/>
      <c r="F973" s="109"/>
      <c r="G973" s="111"/>
      <c r="H973" s="111"/>
      <c r="I973" s="111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ht="15.75" customHeight="1">
      <c r="A974" s="126"/>
      <c r="B974" s="126"/>
      <c r="C974" s="126"/>
      <c r="D974" s="111"/>
      <c r="E974" s="130"/>
      <c r="F974" s="109"/>
      <c r="G974" s="111"/>
      <c r="H974" s="111"/>
      <c r="I974" s="111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ht="15.75" customHeight="1">
      <c r="A975" s="126"/>
      <c r="B975" s="126"/>
      <c r="C975" s="126"/>
      <c r="D975" s="111"/>
      <c r="E975" s="130"/>
      <c r="F975" s="109"/>
      <c r="G975" s="111"/>
      <c r="H975" s="111"/>
      <c r="I975" s="111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ht="15.75" customHeight="1">
      <c r="A976" s="126"/>
      <c r="B976" s="126"/>
      <c r="C976" s="126"/>
      <c r="D976" s="111"/>
      <c r="E976" s="130"/>
      <c r="F976" s="109"/>
      <c r="G976" s="111"/>
      <c r="H976" s="111"/>
      <c r="I976" s="111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ht="15.75" customHeight="1">
      <c r="A977" s="126"/>
      <c r="B977" s="126"/>
      <c r="C977" s="126"/>
      <c r="D977" s="111"/>
      <c r="E977" s="130"/>
      <c r="F977" s="109"/>
      <c r="G977" s="111"/>
      <c r="H977" s="111"/>
      <c r="I977" s="111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ht="15.75" customHeight="1">
      <c r="A978" s="126"/>
      <c r="B978" s="126"/>
      <c r="C978" s="126"/>
      <c r="D978" s="111"/>
      <c r="E978" s="130"/>
      <c r="F978" s="109"/>
      <c r="G978" s="111"/>
      <c r="H978" s="111"/>
      <c r="I978" s="111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ht="15.75" customHeight="1">
      <c r="A979" s="126"/>
      <c r="B979" s="126"/>
      <c r="C979" s="126"/>
      <c r="D979" s="111"/>
      <c r="E979" s="130"/>
      <c r="F979" s="109"/>
      <c r="G979" s="111"/>
      <c r="H979" s="111"/>
      <c r="I979" s="111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ht="15.75" customHeight="1">
      <c r="A980" s="126"/>
      <c r="B980" s="126"/>
      <c r="C980" s="126"/>
      <c r="D980" s="111"/>
      <c r="E980" s="130"/>
      <c r="F980" s="109"/>
      <c r="G980" s="111"/>
      <c r="H980" s="111"/>
      <c r="I980" s="111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ht="15.75" customHeight="1">
      <c r="A981" s="126"/>
      <c r="B981" s="126"/>
      <c r="C981" s="126"/>
      <c r="D981" s="111"/>
      <c r="E981" s="130"/>
      <c r="F981" s="109"/>
      <c r="G981" s="111"/>
      <c r="H981" s="111"/>
      <c r="I981" s="111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ht="15.75" customHeight="1">
      <c r="A982" s="126"/>
      <c r="B982" s="126"/>
      <c r="C982" s="126"/>
      <c r="D982" s="111"/>
      <c r="E982" s="130"/>
      <c r="F982" s="109"/>
      <c r="G982" s="111"/>
      <c r="H982" s="111"/>
      <c r="I982" s="111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ht="15.75" customHeight="1">
      <c r="A983" s="126"/>
      <c r="B983" s="126"/>
      <c r="C983" s="126"/>
      <c r="D983" s="111"/>
      <c r="E983" s="130"/>
      <c r="F983" s="109"/>
      <c r="G983" s="111"/>
      <c r="H983" s="111"/>
      <c r="I983" s="111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ht="15.75" customHeight="1">
      <c r="A984" s="126"/>
      <c r="B984" s="126"/>
      <c r="C984" s="126"/>
      <c r="D984" s="111"/>
      <c r="E984" s="130"/>
      <c r="F984" s="109"/>
      <c r="G984" s="111"/>
      <c r="H984" s="111"/>
      <c r="I984" s="111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ht="15.75" customHeight="1">
      <c r="A985" s="126"/>
      <c r="B985" s="126"/>
      <c r="C985" s="126"/>
      <c r="D985" s="111"/>
      <c r="E985" s="130"/>
      <c r="F985" s="109"/>
      <c r="G985" s="111"/>
      <c r="H985" s="111"/>
      <c r="I985" s="111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ht="15.75" customHeight="1">
      <c r="A986" s="126"/>
      <c r="B986" s="126"/>
      <c r="C986" s="126"/>
      <c r="D986" s="111"/>
      <c r="E986" s="130"/>
      <c r="F986" s="109"/>
      <c r="G986" s="111"/>
      <c r="H986" s="111"/>
      <c r="I986" s="111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ht="15.75" customHeight="1">
      <c r="A987" s="126"/>
      <c r="B987" s="126"/>
      <c r="C987" s="126"/>
      <c r="D987" s="111"/>
      <c r="E987" s="130"/>
      <c r="F987" s="109"/>
      <c r="G987" s="111"/>
      <c r="H987" s="111"/>
      <c r="I987" s="111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ht="15.75" customHeight="1">
      <c r="A988" s="126"/>
      <c r="B988" s="126"/>
      <c r="C988" s="126"/>
      <c r="D988" s="111"/>
      <c r="E988" s="130"/>
      <c r="F988" s="109"/>
      <c r="G988" s="111"/>
      <c r="H988" s="111"/>
      <c r="I988" s="111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ht="15.75" customHeight="1">
      <c r="A989" s="126"/>
      <c r="B989" s="126"/>
      <c r="C989" s="126"/>
      <c r="D989" s="111"/>
      <c r="E989" s="130"/>
      <c r="F989" s="109"/>
      <c r="G989" s="111"/>
      <c r="H989" s="111"/>
      <c r="I989" s="111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ht="15.75" customHeight="1">
      <c r="A990" s="126"/>
      <c r="B990" s="126"/>
      <c r="C990" s="126"/>
      <c r="D990" s="111"/>
      <c r="E990" s="130"/>
      <c r="F990" s="109"/>
      <c r="G990" s="111"/>
      <c r="H990" s="111"/>
      <c r="I990" s="111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ht="15.75" customHeight="1">
      <c r="A991" s="126"/>
      <c r="B991" s="126"/>
      <c r="C991" s="126"/>
      <c r="D991" s="111"/>
      <c r="E991" s="130"/>
      <c r="F991" s="109"/>
      <c r="G991" s="111"/>
      <c r="H991" s="111"/>
      <c r="I991" s="111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ht="15.75" customHeight="1">
      <c r="A992" s="126"/>
      <c r="B992" s="126"/>
      <c r="C992" s="126"/>
      <c r="D992" s="111"/>
      <c r="E992" s="130"/>
      <c r="F992" s="109"/>
      <c r="G992" s="111"/>
      <c r="H992" s="111"/>
      <c r="I992" s="111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ht="15.75" customHeight="1">
      <c r="A993" s="126"/>
      <c r="B993" s="126"/>
      <c r="C993" s="126"/>
      <c r="D993" s="111"/>
      <c r="E993" s="130"/>
      <c r="F993" s="109"/>
      <c r="G993" s="111"/>
      <c r="H993" s="111"/>
      <c r="I993" s="111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ht="15.75" customHeight="1">
      <c r="A994" s="126"/>
      <c r="B994" s="126"/>
      <c r="C994" s="126"/>
      <c r="D994" s="111"/>
      <c r="E994" s="130"/>
      <c r="F994" s="109"/>
      <c r="G994" s="111"/>
      <c r="H994" s="111"/>
      <c r="I994" s="111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ht="15.75" customHeight="1">
      <c r="A995" s="126"/>
      <c r="B995" s="126"/>
      <c r="C995" s="126"/>
      <c r="D995" s="111"/>
      <c r="E995" s="130"/>
      <c r="F995" s="109"/>
      <c r="G995" s="111"/>
      <c r="H995" s="111"/>
      <c r="I995" s="111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ht="15.75" customHeight="1">
      <c r="A996" s="126"/>
      <c r="B996" s="126"/>
      <c r="C996" s="126"/>
      <c r="D996" s="111"/>
      <c r="E996" s="130"/>
      <c r="F996" s="109"/>
      <c r="G996" s="111"/>
      <c r="H996" s="111"/>
      <c r="I996" s="111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ht="15.75" customHeight="1">
      <c r="A997" s="126"/>
      <c r="B997" s="126"/>
      <c r="C997" s="126"/>
      <c r="D997" s="111"/>
      <c r="E997" s="130"/>
      <c r="F997" s="109"/>
      <c r="G997" s="111"/>
      <c r="H997" s="111"/>
      <c r="I997" s="111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ht="15.75" customHeight="1">
      <c r="A998" s="126"/>
      <c r="B998" s="126"/>
      <c r="C998" s="126"/>
      <c r="D998" s="111"/>
      <c r="E998" s="130"/>
      <c r="F998" s="109"/>
      <c r="G998" s="111"/>
      <c r="H998" s="111"/>
      <c r="I998" s="111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ht="15.75" customHeight="1">
      <c r="A999" s="126"/>
      <c r="B999" s="126"/>
      <c r="C999" s="126"/>
      <c r="D999" s="111"/>
      <c r="E999" s="130"/>
      <c r="F999" s="109"/>
      <c r="G999" s="111"/>
      <c r="H999" s="111"/>
      <c r="I999" s="111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ht="15.75" customHeight="1">
      <c r="A1000" s="126"/>
      <c r="B1000" s="126"/>
      <c r="C1000" s="126"/>
      <c r="D1000" s="111"/>
      <c r="E1000" s="130"/>
      <c r="F1000" s="109"/>
      <c r="G1000" s="111"/>
      <c r="H1000" s="111"/>
      <c r="I1000" s="111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printOptions/>
  <pageMargins bottom="0.75" footer="0.0" header="0.0" left="0.25" right="0.25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88"/>
    <col customWidth="1" min="2" max="2" width="8.25"/>
    <col customWidth="1" min="3" max="3" width="6.25"/>
    <col customWidth="1" min="4" max="4" width="9.5"/>
    <col customWidth="1" min="5" max="5" width="23.63"/>
    <col customWidth="1" min="6" max="6" width="22.88"/>
    <col customWidth="1" min="7" max="7" width="17.0"/>
    <col customWidth="1" min="8" max="8" width="5.88"/>
    <col customWidth="1" min="9" max="9" width="9.5"/>
    <col customWidth="1" min="10" max="10" width="8.88"/>
    <col customWidth="1" min="11" max="11" width="9.13"/>
    <col customWidth="1" min="12" max="12" width="10.38"/>
    <col customWidth="1" min="13" max="26" width="8.88"/>
  </cols>
  <sheetData>
    <row r="1">
      <c r="A1" s="131" t="s">
        <v>284</v>
      </c>
      <c r="B1" s="132"/>
      <c r="C1" s="132"/>
      <c r="D1" s="132"/>
      <c r="E1" s="132"/>
      <c r="F1" s="132"/>
      <c r="G1" s="133"/>
      <c r="H1" s="134"/>
      <c r="I1" s="135" t="s">
        <v>285</v>
      </c>
      <c r="J1" s="136" t="s">
        <v>286</v>
      </c>
      <c r="K1" s="136" t="s">
        <v>287</v>
      </c>
      <c r="L1" s="137" t="s">
        <v>288</v>
      </c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>
      <c r="A2" s="138" t="s">
        <v>289</v>
      </c>
      <c r="B2" s="139" t="s">
        <v>290</v>
      </c>
      <c r="C2" s="140" t="s">
        <v>291</v>
      </c>
      <c r="D2" s="36" t="s">
        <v>292</v>
      </c>
      <c r="E2" s="71" t="s">
        <v>293</v>
      </c>
      <c r="F2" s="71" t="s">
        <v>294</v>
      </c>
      <c r="G2" s="141" t="s">
        <v>295</v>
      </c>
      <c r="H2" s="134"/>
      <c r="I2" s="142" t="s">
        <v>131</v>
      </c>
      <c r="J2" s="143" t="s">
        <v>214</v>
      </c>
      <c r="K2" s="143" t="s">
        <v>214</v>
      </c>
      <c r="L2" s="144" t="s">
        <v>214</v>
      </c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>
      <c r="A3" s="138" t="s">
        <v>296</v>
      </c>
      <c r="B3" s="139">
        <v>145.17</v>
      </c>
      <c r="C3" s="140">
        <v>110.9</v>
      </c>
      <c r="D3" s="35" t="s">
        <v>297</v>
      </c>
      <c r="E3" s="71"/>
      <c r="F3" s="34" t="s">
        <v>298</v>
      </c>
      <c r="G3" s="141"/>
      <c r="H3" s="134"/>
      <c r="I3" s="142" t="s">
        <v>38</v>
      </c>
      <c r="J3" s="143"/>
      <c r="K3" s="143"/>
      <c r="L3" s="14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>
      <c r="A4" s="138" t="s">
        <v>299</v>
      </c>
      <c r="B4" s="139">
        <v>145.21</v>
      </c>
      <c r="C4" s="140">
        <v>110.9</v>
      </c>
      <c r="D4" s="35" t="s">
        <v>297</v>
      </c>
      <c r="E4" s="71" t="s">
        <v>144</v>
      </c>
      <c r="F4" s="34" t="s">
        <v>300</v>
      </c>
      <c r="G4" s="141"/>
      <c r="H4" s="134"/>
      <c r="I4" s="142" t="s">
        <v>102</v>
      </c>
      <c r="J4" s="143"/>
      <c r="K4" s="143"/>
      <c r="L4" s="14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>
      <c r="A5" s="138" t="s">
        <v>301</v>
      </c>
      <c r="B5" s="139">
        <v>145.25</v>
      </c>
      <c r="C5" s="140">
        <v>141.3</v>
      </c>
      <c r="D5" s="35" t="s">
        <v>297</v>
      </c>
      <c r="E5" s="71"/>
      <c r="F5" s="34" t="s">
        <v>302</v>
      </c>
      <c r="G5" s="141"/>
      <c r="H5" s="134"/>
      <c r="I5" s="142" t="s">
        <v>132</v>
      </c>
      <c r="J5" s="143" t="s">
        <v>214</v>
      </c>
      <c r="K5" s="143" t="s">
        <v>214</v>
      </c>
      <c r="L5" s="144" t="s">
        <v>214</v>
      </c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>
      <c r="A6" s="145" t="s">
        <v>303</v>
      </c>
      <c r="B6" s="146">
        <v>145.31</v>
      </c>
      <c r="C6" s="35">
        <v>110.9</v>
      </c>
      <c r="D6" s="35" t="s">
        <v>297</v>
      </c>
      <c r="E6" s="34"/>
      <c r="F6" s="72" t="s">
        <v>304</v>
      </c>
      <c r="G6" s="141"/>
      <c r="H6" s="134"/>
      <c r="I6" s="142" t="s">
        <v>133</v>
      </c>
      <c r="J6" s="143"/>
      <c r="K6" s="143"/>
      <c r="L6" s="144" t="s">
        <v>214</v>
      </c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>
      <c r="A7" s="138" t="s">
        <v>305</v>
      </c>
      <c r="B7" s="139">
        <v>145.37</v>
      </c>
      <c r="C7" s="140">
        <v>110.9</v>
      </c>
      <c r="D7" s="35"/>
      <c r="E7" s="71"/>
      <c r="F7" s="34" t="s">
        <v>306</v>
      </c>
      <c r="G7" s="141" t="s">
        <v>307</v>
      </c>
      <c r="H7" s="134"/>
      <c r="I7" s="142" t="s">
        <v>134</v>
      </c>
      <c r="J7" s="143" t="s">
        <v>214</v>
      </c>
      <c r="K7" s="143" t="s">
        <v>214</v>
      </c>
      <c r="L7" s="144" t="s">
        <v>214</v>
      </c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>
      <c r="A8" s="138" t="s">
        <v>308</v>
      </c>
      <c r="B8" s="139">
        <v>145.4</v>
      </c>
      <c r="C8" s="140">
        <v>110.9</v>
      </c>
      <c r="D8" s="35" t="s">
        <v>297</v>
      </c>
      <c r="E8" s="71"/>
      <c r="F8" s="34" t="s">
        <v>309</v>
      </c>
      <c r="G8" s="141"/>
      <c r="H8" s="134"/>
      <c r="I8" s="142" t="s">
        <v>135</v>
      </c>
      <c r="J8" s="143"/>
      <c r="K8" s="143"/>
      <c r="L8" s="144" t="s">
        <v>214</v>
      </c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>
      <c r="A9" s="145" t="s">
        <v>310</v>
      </c>
      <c r="B9" s="146">
        <v>145.41</v>
      </c>
      <c r="C9" s="35">
        <v>131.8</v>
      </c>
      <c r="D9" s="35" t="s">
        <v>297</v>
      </c>
      <c r="E9" s="34"/>
      <c r="F9" s="72" t="s">
        <v>311</v>
      </c>
      <c r="G9" s="141"/>
      <c r="H9" s="134"/>
      <c r="I9" s="142" t="s">
        <v>136</v>
      </c>
      <c r="J9" s="143" t="s">
        <v>214</v>
      </c>
      <c r="K9" s="143" t="s">
        <v>214</v>
      </c>
      <c r="L9" s="144" t="s">
        <v>214</v>
      </c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>
      <c r="A10" s="138" t="s">
        <v>312</v>
      </c>
      <c r="B10" s="139">
        <v>145.43</v>
      </c>
      <c r="C10" s="140">
        <v>110.9</v>
      </c>
      <c r="D10" s="35" t="s">
        <v>297</v>
      </c>
      <c r="E10" s="71" t="s">
        <v>136</v>
      </c>
      <c r="F10" s="34" t="s">
        <v>313</v>
      </c>
      <c r="G10" s="141" t="s">
        <v>314</v>
      </c>
      <c r="H10" s="134"/>
      <c r="I10" s="142" t="s">
        <v>137</v>
      </c>
      <c r="J10" s="147" t="s">
        <v>214</v>
      </c>
      <c r="K10" s="143" t="s">
        <v>214</v>
      </c>
      <c r="L10" s="14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>
      <c r="A11" s="138" t="s">
        <v>315</v>
      </c>
      <c r="B11" s="139">
        <v>145.49</v>
      </c>
      <c r="C11" s="140">
        <v>85.4</v>
      </c>
      <c r="D11" s="35" t="s">
        <v>297</v>
      </c>
      <c r="E11" s="71"/>
      <c r="F11" s="34" t="s">
        <v>316</v>
      </c>
      <c r="G11" s="141"/>
      <c r="H11" s="134"/>
      <c r="I11" s="142" t="s">
        <v>138</v>
      </c>
      <c r="J11" s="143"/>
      <c r="K11" s="143"/>
      <c r="L11" s="144" t="s">
        <v>214</v>
      </c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>
      <c r="A12" s="145"/>
      <c r="B12" s="146">
        <v>145.55</v>
      </c>
      <c r="C12" s="148"/>
      <c r="D12" s="35" t="s">
        <v>317</v>
      </c>
      <c r="E12" s="34" t="s">
        <v>139</v>
      </c>
      <c r="F12" s="34" t="s">
        <v>318</v>
      </c>
      <c r="G12" s="141" t="s">
        <v>319</v>
      </c>
      <c r="H12" s="134"/>
      <c r="I12" s="142" t="s">
        <v>139</v>
      </c>
      <c r="J12" s="143" t="s">
        <v>214</v>
      </c>
      <c r="K12" s="143" t="s">
        <v>214</v>
      </c>
      <c r="L12" s="144" t="s">
        <v>214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>
      <c r="A13" s="145"/>
      <c r="B13" s="146">
        <v>145.56</v>
      </c>
      <c r="C13" s="148"/>
      <c r="D13" s="35" t="s">
        <v>317</v>
      </c>
      <c r="E13" s="34" t="s">
        <v>152</v>
      </c>
      <c r="F13" s="34"/>
      <c r="G13" s="141" t="s">
        <v>320</v>
      </c>
      <c r="H13" s="134"/>
      <c r="I13" s="149" t="s">
        <v>140</v>
      </c>
      <c r="J13" s="143" t="s">
        <v>214</v>
      </c>
      <c r="K13" s="143" t="s">
        <v>214</v>
      </c>
      <c r="L13" s="144" t="s">
        <v>214</v>
      </c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>
      <c r="A14" s="145"/>
      <c r="B14" s="146">
        <v>145.65</v>
      </c>
      <c r="C14" s="148"/>
      <c r="D14" s="35" t="s">
        <v>317</v>
      </c>
      <c r="E14" s="34" t="s">
        <v>131</v>
      </c>
      <c r="F14" s="34" t="s">
        <v>318</v>
      </c>
      <c r="G14" s="141"/>
      <c r="H14" s="134"/>
      <c r="I14" s="149" t="s">
        <v>141</v>
      </c>
      <c r="J14" s="143"/>
      <c r="K14" s="143"/>
      <c r="L14" s="14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>
      <c r="A15" s="145"/>
      <c r="B15" s="146">
        <v>145.75</v>
      </c>
      <c r="C15" s="148"/>
      <c r="D15" s="35" t="s">
        <v>317</v>
      </c>
      <c r="E15" s="34"/>
      <c r="F15" s="34"/>
      <c r="G15" s="141"/>
      <c r="H15" s="134"/>
      <c r="I15" s="149" t="s">
        <v>142</v>
      </c>
      <c r="J15" s="143"/>
      <c r="K15" s="143"/>
      <c r="L15" s="14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>
      <c r="A16" s="145"/>
      <c r="B16" s="146">
        <v>146.52</v>
      </c>
      <c r="C16" s="148"/>
      <c r="D16" s="35" t="s">
        <v>317</v>
      </c>
      <c r="E16" s="34"/>
      <c r="F16" s="34"/>
      <c r="G16" s="141"/>
      <c r="H16" s="134"/>
      <c r="I16" s="150" t="s">
        <v>143</v>
      </c>
      <c r="J16" s="143"/>
      <c r="K16" s="143"/>
      <c r="L16" s="14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>
      <c r="A17" s="145"/>
      <c r="B17" s="146">
        <v>146.535</v>
      </c>
      <c r="C17" s="148"/>
      <c r="D17" s="35" t="s">
        <v>317</v>
      </c>
      <c r="E17" s="34"/>
      <c r="F17" s="34"/>
      <c r="G17" s="141"/>
      <c r="H17" s="134"/>
      <c r="I17" s="150" t="s">
        <v>144</v>
      </c>
      <c r="J17" s="143"/>
      <c r="K17" s="143"/>
      <c r="L17" s="144" t="s">
        <v>214</v>
      </c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>
      <c r="A18" s="145"/>
      <c r="B18" s="146">
        <v>146.565</v>
      </c>
      <c r="C18" s="148"/>
      <c r="D18" s="35" t="s">
        <v>317</v>
      </c>
      <c r="E18" s="34"/>
      <c r="F18" s="34"/>
      <c r="G18" s="141"/>
      <c r="H18" s="134"/>
      <c r="I18" s="150" t="s">
        <v>145</v>
      </c>
      <c r="J18" s="143"/>
      <c r="K18" s="143"/>
      <c r="L18" s="14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>
      <c r="A19" s="145"/>
      <c r="B19" s="146">
        <v>146.58</v>
      </c>
      <c r="C19" s="148"/>
      <c r="D19" s="35" t="s">
        <v>317</v>
      </c>
      <c r="E19" s="34"/>
      <c r="F19" s="34"/>
      <c r="G19" s="141"/>
      <c r="H19" s="134"/>
      <c r="I19" s="150" t="s">
        <v>146</v>
      </c>
      <c r="J19" s="143" t="s">
        <v>214</v>
      </c>
      <c r="K19" s="143"/>
      <c r="L19" s="144" t="s">
        <v>214</v>
      </c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>
      <c r="A20" s="145"/>
      <c r="B20" s="146">
        <v>146.595</v>
      </c>
      <c r="C20" s="148"/>
      <c r="D20" s="35" t="s">
        <v>317</v>
      </c>
      <c r="E20" s="34"/>
      <c r="F20" s="34"/>
      <c r="G20" s="141"/>
      <c r="H20" s="134"/>
      <c r="I20" s="150" t="s">
        <v>147</v>
      </c>
      <c r="J20" s="143" t="s">
        <v>214</v>
      </c>
      <c r="K20" s="143"/>
      <c r="L20" s="144" t="s">
        <v>214</v>
      </c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ht="15.75" customHeight="1">
      <c r="A21" s="138" t="s">
        <v>321</v>
      </c>
      <c r="B21" s="139">
        <v>146.62</v>
      </c>
      <c r="C21" s="140">
        <v>110.9</v>
      </c>
      <c r="D21" s="35" t="s">
        <v>297</v>
      </c>
      <c r="E21" s="71"/>
      <c r="F21" s="34" t="s">
        <v>322</v>
      </c>
      <c r="G21" s="141"/>
      <c r="H21" s="134"/>
      <c r="I21" s="150" t="s">
        <v>148</v>
      </c>
      <c r="J21" s="143" t="s">
        <v>214</v>
      </c>
      <c r="K21" s="143" t="s">
        <v>214</v>
      </c>
      <c r="L21" s="14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ht="15.75" customHeight="1">
      <c r="A22" s="145" t="s">
        <v>323</v>
      </c>
      <c r="B22" s="146">
        <v>146.66</v>
      </c>
      <c r="C22" s="35">
        <v>110.9</v>
      </c>
      <c r="D22" s="35" t="s">
        <v>297</v>
      </c>
      <c r="E22" s="34"/>
      <c r="F22" s="72" t="s">
        <v>324</v>
      </c>
      <c r="G22" s="141"/>
      <c r="H22" s="134"/>
      <c r="I22" s="150" t="s">
        <v>149</v>
      </c>
      <c r="J22" s="143" t="s">
        <v>214</v>
      </c>
      <c r="K22" s="143" t="s">
        <v>214</v>
      </c>
      <c r="L22" s="144" t="s">
        <v>214</v>
      </c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ht="15.75" customHeight="1">
      <c r="A23" s="145" t="s">
        <v>325</v>
      </c>
      <c r="B23" s="146">
        <v>146.72</v>
      </c>
      <c r="C23" s="35">
        <v>110.9</v>
      </c>
      <c r="D23" s="35" t="s">
        <v>297</v>
      </c>
      <c r="E23" s="34"/>
      <c r="F23" s="72"/>
      <c r="G23" s="141"/>
      <c r="H23" s="134"/>
      <c r="I23" s="151" t="s">
        <v>150</v>
      </c>
      <c r="J23" s="143"/>
      <c r="K23" s="143"/>
      <c r="L23" s="14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ht="15.75" customHeight="1">
      <c r="A24" s="145" t="s">
        <v>326</v>
      </c>
      <c r="B24" s="146">
        <v>146.74</v>
      </c>
      <c r="C24" s="35">
        <v>110.9</v>
      </c>
      <c r="D24" s="35" t="s">
        <v>297</v>
      </c>
      <c r="E24" s="34"/>
      <c r="F24" s="72" t="s">
        <v>135</v>
      </c>
      <c r="G24" s="141"/>
      <c r="H24" s="134"/>
      <c r="I24" s="151" t="s">
        <v>151</v>
      </c>
      <c r="J24" s="143" t="s">
        <v>214</v>
      </c>
      <c r="K24" s="143" t="s">
        <v>214</v>
      </c>
      <c r="L24" s="14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ht="15.75" customHeight="1">
      <c r="A25" s="138" t="s">
        <v>327</v>
      </c>
      <c r="B25" s="139">
        <v>146.82</v>
      </c>
      <c r="C25" s="140">
        <v>110.9</v>
      </c>
      <c r="D25" s="35" t="s">
        <v>297</v>
      </c>
      <c r="E25" s="71"/>
      <c r="F25" s="34" t="s">
        <v>144</v>
      </c>
      <c r="G25" s="141"/>
      <c r="H25" s="134"/>
      <c r="I25" s="151" t="s">
        <v>152</v>
      </c>
      <c r="J25" s="143" t="s">
        <v>214</v>
      </c>
      <c r="K25" s="143" t="s">
        <v>214</v>
      </c>
      <c r="L25" s="144" t="s">
        <v>214</v>
      </c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ht="15.75" customHeight="1">
      <c r="A26" s="138" t="s">
        <v>328</v>
      </c>
      <c r="B26" s="139">
        <v>146.84</v>
      </c>
      <c r="C26" s="140">
        <v>110.9</v>
      </c>
      <c r="D26" s="35" t="s">
        <v>297</v>
      </c>
      <c r="E26" s="71" t="s">
        <v>152</v>
      </c>
      <c r="F26" s="34"/>
      <c r="G26" s="141" t="s">
        <v>329</v>
      </c>
      <c r="H26" s="134"/>
      <c r="I26" s="151" t="s">
        <v>330</v>
      </c>
      <c r="J26" s="143" t="s">
        <v>214</v>
      </c>
      <c r="K26" s="143" t="s">
        <v>214</v>
      </c>
      <c r="L26" s="144" t="s">
        <v>214</v>
      </c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ht="15.75" customHeight="1">
      <c r="A27" s="145" t="s">
        <v>331</v>
      </c>
      <c r="B27" s="146">
        <v>146.88</v>
      </c>
      <c r="C27" s="35">
        <v>110.9</v>
      </c>
      <c r="D27" s="35" t="s">
        <v>297</v>
      </c>
      <c r="E27" s="34"/>
      <c r="F27" s="72"/>
      <c r="G27" s="141"/>
      <c r="H27" s="134"/>
      <c r="I27" s="151" t="s">
        <v>153</v>
      </c>
      <c r="J27" s="143"/>
      <c r="K27" s="143"/>
      <c r="L27" s="144" t="s">
        <v>214</v>
      </c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ht="15.75" customHeight="1">
      <c r="A28" s="145" t="s">
        <v>332</v>
      </c>
      <c r="B28" s="146">
        <v>146.92</v>
      </c>
      <c r="C28" s="35">
        <v>110.9</v>
      </c>
      <c r="D28" s="35" t="s">
        <v>297</v>
      </c>
      <c r="E28" s="34"/>
      <c r="F28" s="72" t="s">
        <v>333</v>
      </c>
      <c r="G28" s="141"/>
      <c r="H28" s="134"/>
      <c r="I28" s="152" t="s">
        <v>154</v>
      </c>
      <c r="J28" s="153" t="s">
        <v>214</v>
      </c>
      <c r="K28" s="153" t="s">
        <v>214</v>
      </c>
      <c r="L28" s="15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ht="15.75" customHeight="1">
      <c r="A29" s="145" t="s">
        <v>334</v>
      </c>
      <c r="B29" s="146">
        <v>146.94</v>
      </c>
      <c r="C29" s="148">
        <v>110.9</v>
      </c>
      <c r="D29" s="35" t="s">
        <v>297</v>
      </c>
      <c r="E29" s="34" t="s">
        <v>152</v>
      </c>
      <c r="F29" s="34"/>
      <c r="G29" s="141"/>
      <c r="H29" s="134"/>
      <c r="I29" s="134"/>
      <c r="J29" s="155"/>
      <c r="K29" s="155"/>
      <c r="L29" s="155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ht="15.75" customHeight="1">
      <c r="A30" s="145" t="s">
        <v>335</v>
      </c>
      <c r="B30" s="146">
        <v>147.04</v>
      </c>
      <c r="C30" s="148">
        <v>110.9</v>
      </c>
      <c r="D30" s="35" t="s">
        <v>336</v>
      </c>
      <c r="E30" s="34" t="s">
        <v>337</v>
      </c>
      <c r="F30" s="34"/>
      <c r="G30" s="141"/>
      <c r="H30" s="134"/>
      <c r="I30" s="134"/>
      <c r="J30" s="155"/>
      <c r="K30" s="155"/>
      <c r="L30" s="155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ht="15.75" customHeight="1">
      <c r="A31" s="145" t="s">
        <v>338</v>
      </c>
      <c r="B31" s="146">
        <v>147.06</v>
      </c>
      <c r="C31" s="148">
        <v>110.9</v>
      </c>
      <c r="D31" s="35" t="s">
        <v>336</v>
      </c>
      <c r="E31" s="34" t="s">
        <v>148</v>
      </c>
      <c r="F31" s="34" t="s">
        <v>339</v>
      </c>
      <c r="G31" s="141"/>
      <c r="H31" s="134"/>
      <c r="I31" s="134"/>
      <c r="J31" s="155"/>
      <c r="K31" s="155"/>
      <c r="L31" s="155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ht="15.75" customHeight="1">
      <c r="A32" s="145" t="s">
        <v>340</v>
      </c>
      <c r="B32" s="146">
        <v>147.12</v>
      </c>
      <c r="C32" s="148">
        <v>110.9</v>
      </c>
      <c r="D32" s="35" t="s">
        <v>336</v>
      </c>
      <c r="E32" s="34" t="s">
        <v>138</v>
      </c>
      <c r="F32" s="34"/>
      <c r="G32" s="141"/>
      <c r="H32" s="134"/>
      <c r="I32" s="134"/>
      <c r="J32" s="155"/>
      <c r="K32" s="155"/>
      <c r="L32" s="155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ht="15.75" customHeight="1">
      <c r="A33" s="145" t="s">
        <v>341</v>
      </c>
      <c r="B33" s="146">
        <v>147.14</v>
      </c>
      <c r="C33" s="35">
        <v>110.9</v>
      </c>
      <c r="D33" s="35" t="s">
        <v>336</v>
      </c>
      <c r="E33" s="34"/>
      <c r="F33" s="72" t="s">
        <v>150</v>
      </c>
      <c r="G33" s="141"/>
      <c r="H33" s="134"/>
      <c r="I33" s="134"/>
      <c r="J33" s="155"/>
      <c r="K33" s="155"/>
      <c r="L33" s="155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ht="15.75" customHeight="1">
      <c r="A34" s="145" t="s">
        <v>342</v>
      </c>
      <c r="B34" s="146">
        <v>147.18</v>
      </c>
      <c r="C34" s="35">
        <v>107.2</v>
      </c>
      <c r="D34" s="35" t="s">
        <v>336</v>
      </c>
      <c r="E34" s="34"/>
      <c r="F34" s="72" t="s">
        <v>343</v>
      </c>
      <c r="G34" s="141"/>
      <c r="H34" s="134"/>
      <c r="I34" s="134"/>
      <c r="J34" s="155"/>
      <c r="K34" s="155"/>
      <c r="L34" s="155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ht="15.75" customHeight="1">
      <c r="A35" s="145" t="s">
        <v>344</v>
      </c>
      <c r="B35" s="146">
        <v>147.28</v>
      </c>
      <c r="C35" s="148">
        <v>123.0</v>
      </c>
      <c r="D35" s="35" t="s">
        <v>336</v>
      </c>
      <c r="E35" s="34" t="s">
        <v>152</v>
      </c>
      <c r="F35" s="34"/>
      <c r="G35" s="141" t="s">
        <v>345</v>
      </c>
      <c r="H35" s="134"/>
      <c r="I35" s="134"/>
      <c r="J35" s="155"/>
      <c r="K35" s="155"/>
      <c r="L35" s="155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ht="15.75" customHeight="1">
      <c r="A36" s="145"/>
      <c r="B36" s="146">
        <v>147.32</v>
      </c>
      <c r="C36" s="148"/>
      <c r="D36" s="35" t="s">
        <v>317</v>
      </c>
      <c r="E36" s="34" t="s">
        <v>140</v>
      </c>
      <c r="F36" s="34"/>
      <c r="G36" s="141" t="s">
        <v>346</v>
      </c>
      <c r="H36" s="134"/>
      <c r="I36" s="134"/>
      <c r="J36" s="155"/>
      <c r="K36" s="155"/>
      <c r="L36" s="155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ht="15.75" customHeight="1">
      <c r="A37" s="145" t="s">
        <v>347</v>
      </c>
      <c r="B37" s="146">
        <v>147.38</v>
      </c>
      <c r="C37" s="148">
        <v>110.9</v>
      </c>
      <c r="D37" s="35" t="s">
        <v>336</v>
      </c>
      <c r="E37" s="34" t="s">
        <v>348</v>
      </c>
      <c r="F37" s="34" t="s">
        <v>349</v>
      </c>
      <c r="G37" s="141" t="s">
        <v>350</v>
      </c>
      <c r="H37" s="134"/>
      <c r="I37" s="134"/>
      <c r="J37" s="155"/>
      <c r="K37" s="155"/>
      <c r="L37" s="155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ht="15.75" customHeight="1">
      <c r="A38" s="145"/>
      <c r="B38" s="146">
        <v>147.49</v>
      </c>
      <c r="C38" s="148"/>
      <c r="D38" s="35" t="s">
        <v>317</v>
      </c>
      <c r="E38" s="34" t="s">
        <v>149</v>
      </c>
      <c r="F38" s="34"/>
      <c r="G38" s="141"/>
      <c r="H38" s="134"/>
      <c r="I38" s="134"/>
      <c r="J38" s="155"/>
      <c r="K38" s="155"/>
      <c r="L38" s="155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ht="15.75" customHeight="1">
      <c r="A39" s="145"/>
      <c r="B39" s="146">
        <v>147.495</v>
      </c>
      <c r="C39" s="148"/>
      <c r="D39" s="35" t="s">
        <v>317</v>
      </c>
      <c r="E39" s="34"/>
      <c r="F39" s="34"/>
      <c r="G39" s="141"/>
      <c r="H39" s="134"/>
      <c r="I39" s="134"/>
      <c r="J39" s="155"/>
      <c r="K39" s="155"/>
      <c r="L39" s="155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ht="15.75" customHeight="1">
      <c r="A40" s="145"/>
      <c r="B40" s="146">
        <v>147.51</v>
      </c>
      <c r="C40" s="148"/>
      <c r="D40" s="35" t="s">
        <v>317</v>
      </c>
      <c r="E40" s="34"/>
      <c r="F40" s="34"/>
      <c r="G40" s="141"/>
      <c r="H40" s="134"/>
      <c r="I40" s="134"/>
      <c r="J40" s="155"/>
      <c r="K40" s="155"/>
      <c r="L40" s="155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ht="15.75" customHeight="1">
      <c r="A41" s="145"/>
      <c r="B41" s="146">
        <v>147.525</v>
      </c>
      <c r="C41" s="148"/>
      <c r="D41" s="35" t="s">
        <v>317</v>
      </c>
      <c r="E41" s="34"/>
      <c r="F41" s="34"/>
      <c r="G41" s="141"/>
      <c r="H41" s="134"/>
      <c r="I41" s="134"/>
      <c r="J41" s="155"/>
      <c r="K41" s="155"/>
      <c r="L41" s="155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ht="15.75" customHeight="1">
      <c r="A42" s="145"/>
      <c r="B42" s="146">
        <v>147.54</v>
      </c>
      <c r="C42" s="148"/>
      <c r="D42" s="35" t="s">
        <v>317</v>
      </c>
      <c r="E42" s="34"/>
      <c r="F42" s="34"/>
      <c r="G42" s="141"/>
      <c r="H42" s="134"/>
      <c r="I42" s="134"/>
      <c r="J42" s="155"/>
      <c r="K42" s="155"/>
      <c r="L42" s="155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ht="15.75" customHeight="1">
      <c r="A43" s="145"/>
      <c r="B43" s="146">
        <v>147.55</v>
      </c>
      <c r="C43" s="148"/>
      <c r="D43" s="35" t="s">
        <v>317</v>
      </c>
      <c r="E43" s="34" t="s">
        <v>131</v>
      </c>
      <c r="F43" s="34" t="s">
        <v>351</v>
      </c>
      <c r="G43" s="141" t="s">
        <v>352</v>
      </c>
      <c r="H43" s="134"/>
      <c r="I43" s="134"/>
      <c r="J43" s="155"/>
      <c r="K43" s="155"/>
      <c r="L43" s="155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ht="15.75" customHeight="1">
      <c r="A44" s="145"/>
      <c r="B44" s="146">
        <v>147.55</v>
      </c>
      <c r="C44" s="148"/>
      <c r="D44" s="35" t="s">
        <v>317</v>
      </c>
      <c r="E44" s="34"/>
      <c r="F44" s="34"/>
      <c r="G44" s="141"/>
      <c r="H44" s="134"/>
      <c r="I44" s="134"/>
      <c r="J44" s="155"/>
      <c r="K44" s="155"/>
      <c r="L44" s="155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ht="15.75" customHeight="1">
      <c r="A45" s="145"/>
      <c r="B45" s="146">
        <v>147.555</v>
      </c>
      <c r="C45" s="148"/>
      <c r="D45" s="35" t="s">
        <v>317</v>
      </c>
      <c r="E45" s="34"/>
      <c r="F45" s="34"/>
      <c r="G45" s="141"/>
      <c r="H45" s="134"/>
      <c r="I45" s="134"/>
      <c r="J45" s="155"/>
      <c r="K45" s="155"/>
      <c r="L45" s="155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ht="15.75" customHeight="1">
      <c r="A46" s="145"/>
      <c r="B46" s="146">
        <v>145.51</v>
      </c>
      <c r="C46" s="148"/>
      <c r="D46" s="35" t="s">
        <v>317</v>
      </c>
      <c r="E46" s="34" t="s">
        <v>139</v>
      </c>
      <c r="F46" s="34" t="s">
        <v>351</v>
      </c>
      <c r="G46" s="141" t="s">
        <v>319</v>
      </c>
      <c r="H46" s="134"/>
      <c r="I46" s="134"/>
      <c r="J46" s="155"/>
      <c r="K46" s="155"/>
      <c r="L46" s="155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ht="15.75" customHeight="1">
      <c r="A47" s="156" t="s">
        <v>353</v>
      </c>
      <c r="B47" s="157">
        <v>145.47</v>
      </c>
      <c r="C47" s="158">
        <v>100.0</v>
      </c>
      <c r="D47" s="159" t="s">
        <v>297</v>
      </c>
      <c r="E47" s="160" t="s">
        <v>139</v>
      </c>
      <c r="F47" s="160" t="s">
        <v>354</v>
      </c>
      <c r="G47" s="141"/>
      <c r="H47" s="134"/>
      <c r="I47" s="134"/>
      <c r="J47" s="155"/>
      <c r="K47" s="155"/>
      <c r="L47" s="155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ht="15.75" customHeight="1">
      <c r="A48" s="156" t="s">
        <v>355</v>
      </c>
      <c r="B48" s="157">
        <v>147.0</v>
      </c>
      <c r="C48" s="158">
        <v>100.0</v>
      </c>
      <c r="D48" s="159" t="s">
        <v>336</v>
      </c>
      <c r="E48" s="160" t="s">
        <v>139</v>
      </c>
      <c r="F48" s="160" t="s">
        <v>356</v>
      </c>
      <c r="G48" s="141"/>
      <c r="H48" s="134"/>
      <c r="I48" s="134"/>
      <c r="J48" s="155"/>
      <c r="K48" s="155"/>
      <c r="L48" s="155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ht="15.75" customHeight="1">
      <c r="A49" s="156" t="s">
        <v>357</v>
      </c>
      <c r="B49" s="157">
        <v>147.39</v>
      </c>
      <c r="C49" s="158">
        <v>118.8</v>
      </c>
      <c r="D49" s="159" t="s">
        <v>336</v>
      </c>
      <c r="E49" s="160" t="s">
        <v>139</v>
      </c>
      <c r="F49" s="160" t="s">
        <v>358</v>
      </c>
      <c r="G49" s="141"/>
      <c r="H49" s="134"/>
      <c r="I49" s="134"/>
      <c r="J49" s="155"/>
      <c r="K49" s="155"/>
      <c r="L49" s="155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ht="15.75" customHeight="1">
      <c r="A50" s="156"/>
      <c r="B50" s="157"/>
      <c r="C50" s="158"/>
      <c r="D50" s="159"/>
      <c r="E50" s="160"/>
      <c r="F50" s="160"/>
      <c r="G50" s="141"/>
      <c r="H50" s="134"/>
      <c r="I50" s="134"/>
      <c r="J50" s="155"/>
      <c r="K50" s="155"/>
      <c r="L50" s="155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ht="15.75" customHeight="1">
      <c r="A51" s="156"/>
      <c r="B51" s="157"/>
      <c r="C51" s="158"/>
      <c r="D51" s="159"/>
      <c r="E51" s="160"/>
      <c r="F51" s="160"/>
      <c r="G51" s="141"/>
      <c r="H51" s="134"/>
      <c r="I51" s="134"/>
      <c r="J51" s="155"/>
      <c r="K51" s="155"/>
      <c r="L51" s="155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ht="15.75" customHeight="1">
      <c r="A52" s="156"/>
      <c r="B52" s="157"/>
      <c r="C52" s="158"/>
      <c r="D52" s="159"/>
      <c r="E52" s="160"/>
      <c r="F52" s="160"/>
      <c r="G52" s="141"/>
      <c r="H52" s="134"/>
      <c r="I52" s="134"/>
      <c r="J52" s="155"/>
      <c r="K52" s="155"/>
      <c r="L52" s="155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ht="15.75" customHeight="1">
      <c r="A53" s="156"/>
      <c r="B53" s="157"/>
      <c r="C53" s="158"/>
      <c r="D53" s="159"/>
      <c r="E53" s="160"/>
      <c r="F53" s="160"/>
      <c r="G53" s="141"/>
      <c r="H53" s="134"/>
      <c r="I53" s="134"/>
      <c r="J53" s="155"/>
      <c r="K53" s="155"/>
      <c r="L53" s="155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ht="15.75" customHeight="1">
      <c r="A54" s="156"/>
      <c r="B54" s="157"/>
      <c r="C54" s="158"/>
      <c r="D54" s="159"/>
      <c r="E54" s="160"/>
      <c r="F54" s="160"/>
      <c r="G54" s="141"/>
      <c r="H54" s="134"/>
      <c r="I54" s="134"/>
      <c r="J54" s="155"/>
      <c r="K54" s="155"/>
      <c r="L54" s="155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ht="15.75" customHeight="1">
      <c r="A55" s="156"/>
      <c r="B55" s="157"/>
      <c r="C55" s="158"/>
      <c r="D55" s="159"/>
      <c r="E55" s="160"/>
      <c r="F55" s="160"/>
      <c r="G55" s="141"/>
      <c r="H55" s="134"/>
      <c r="I55" s="134"/>
      <c r="J55" s="155"/>
      <c r="K55" s="155"/>
      <c r="L55" s="155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ht="15.75" customHeight="1">
      <c r="A56" s="161"/>
      <c r="B56" s="162"/>
      <c r="C56" s="163"/>
      <c r="D56" s="164"/>
      <c r="E56" s="165"/>
      <c r="F56" s="165"/>
      <c r="G56" s="166"/>
      <c r="H56" s="134"/>
      <c r="I56" s="134"/>
      <c r="J56" s="155"/>
      <c r="K56" s="155"/>
      <c r="L56" s="155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ht="15.75" customHeight="1">
      <c r="A57" s="167"/>
      <c r="B57" s="168"/>
      <c r="C57" s="169"/>
      <c r="D57" s="167"/>
      <c r="E57" s="170"/>
      <c r="F57" s="170"/>
      <c r="G57" s="134"/>
      <c r="H57" s="134"/>
      <c r="I57" s="134"/>
      <c r="J57" s="155"/>
      <c r="K57" s="155"/>
      <c r="L57" s="155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ht="15.75" customHeight="1">
      <c r="A58" s="167"/>
      <c r="B58" s="168"/>
      <c r="C58" s="169"/>
      <c r="D58" s="167"/>
      <c r="E58" s="170"/>
      <c r="F58" s="170"/>
      <c r="G58" s="134"/>
      <c r="H58" s="134"/>
      <c r="I58" s="134"/>
      <c r="J58" s="155"/>
      <c r="K58" s="155"/>
      <c r="L58" s="155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ht="15.75" customHeight="1">
      <c r="A59" s="167"/>
      <c r="B59" s="168"/>
      <c r="C59" s="169"/>
      <c r="D59" s="167"/>
      <c r="E59" s="170"/>
      <c r="F59" s="170"/>
      <c r="G59" s="134"/>
      <c r="H59" s="134"/>
      <c r="I59" s="134"/>
      <c r="J59" s="155"/>
      <c r="K59" s="155"/>
      <c r="L59" s="155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ht="15.75" customHeight="1">
      <c r="A60" s="167"/>
      <c r="B60" s="168"/>
      <c r="C60" s="169"/>
      <c r="D60" s="167"/>
      <c r="E60" s="170"/>
      <c r="F60" s="170"/>
      <c r="G60" s="134"/>
      <c r="H60" s="134"/>
      <c r="I60" s="134"/>
      <c r="J60" s="155"/>
      <c r="K60" s="155"/>
      <c r="L60" s="155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ht="15.75" customHeight="1">
      <c r="A61" s="167"/>
      <c r="B61" s="168"/>
      <c r="C61" s="169"/>
      <c r="D61" s="167"/>
      <c r="E61" s="170"/>
      <c r="F61" s="170"/>
      <c r="G61" s="134"/>
      <c r="H61" s="134"/>
      <c r="I61" s="134"/>
      <c r="J61" s="155"/>
      <c r="K61" s="155"/>
      <c r="L61" s="155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ht="15.75" customHeight="1">
      <c r="A62" s="167"/>
      <c r="B62" s="168"/>
      <c r="C62" s="169"/>
      <c r="D62" s="167"/>
      <c r="E62" s="170"/>
      <c r="F62" s="170"/>
      <c r="G62" s="134"/>
      <c r="H62" s="134"/>
      <c r="I62" s="134"/>
      <c r="J62" s="155"/>
      <c r="K62" s="155"/>
      <c r="L62" s="155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ht="15.75" customHeight="1">
      <c r="A63" s="167"/>
      <c r="B63" s="168"/>
      <c r="C63" s="169"/>
      <c r="D63" s="167"/>
      <c r="E63" s="170"/>
      <c r="F63" s="170"/>
      <c r="G63" s="134"/>
      <c r="H63" s="134"/>
      <c r="I63" s="134"/>
      <c r="J63" s="155"/>
      <c r="K63" s="155"/>
      <c r="L63" s="155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ht="15.75" customHeight="1">
      <c r="A64" s="167"/>
      <c r="B64" s="168"/>
      <c r="C64" s="169"/>
      <c r="D64" s="167"/>
      <c r="E64" s="170"/>
      <c r="F64" s="170"/>
      <c r="G64" s="134"/>
      <c r="H64" s="134"/>
      <c r="I64" s="134"/>
      <c r="J64" s="155"/>
      <c r="K64" s="155"/>
      <c r="L64" s="155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ht="15.75" customHeight="1">
      <c r="A65" s="167"/>
      <c r="B65" s="168"/>
      <c r="C65" s="169"/>
      <c r="D65" s="167"/>
      <c r="E65" s="170"/>
      <c r="F65" s="170"/>
      <c r="G65" s="134"/>
      <c r="H65" s="134"/>
      <c r="I65" s="134"/>
      <c r="J65" s="155"/>
      <c r="K65" s="155"/>
      <c r="L65" s="155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ht="15.75" customHeight="1">
      <c r="A66" s="167"/>
      <c r="B66" s="168"/>
      <c r="C66" s="169"/>
      <c r="D66" s="167"/>
      <c r="E66" s="170"/>
      <c r="F66" s="170"/>
      <c r="G66" s="134"/>
      <c r="H66" s="134"/>
      <c r="I66" s="134"/>
      <c r="J66" s="155"/>
      <c r="K66" s="155"/>
      <c r="L66" s="155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ht="15.75" customHeight="1">
      <c r="A67" s="167"/>
      <c r="B67" s="168"/>
      <c r="C67" s="169"/>
      <c r="D67" s="167"/>
      <c r="E67" s="170"/>
      <c r="F67" s="170"/>
      <c r="G67" s="134"/>
      <c r="H67" s="134"/>
      <c r="I67" s="134"/>
      <c r="J67" s="155"/>
      <c r="K67" s="155"/>
      <c r="L67" s="155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ht="15.75" customHeight="1">
      <c r="A68" s="167"/>
      <c r="B68" s="168"/>
      <c r="C68" s="169"/>
      <c r="D68" s="167"/>
      <c r="E68" s="170"/>
      <c r="F68" s="170"/>
      <c r="G68" s="134"/>
      <c r="H68" s="134"/>
      <c r="I68" s="134"/>
      <c r="J68" s="155"/>
      <c r="K68" s="155"/>
      <c r="L68" s="155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ht="15.75" customHeight="1">
      <c r="A69" s="167"/>
      <c r="B69" s="168"/>
      <c r="C69" s="169"/>
      <c r="D69" s="167"/>
      <c r="E69" s="170"/>
      <c r="F69" s="170"/>
      <c r="G69" s="134"/>
      <c r="H69" s="134"/>
      <c r="I69" s="134"/>
      <c r="J69" s="155"/>
      <c r="K69" s="155"/>
      <c r="L69" s="155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ht="15.75" customHeight="1">
      <c r="A70" s="167"/>
      <c r="B70" s="168"/>
      <c r="C70" s="169"/>
      <c r="D70" s="167"/>
      <c r="E70" s="170"/>
      <c r="F70" s="170"/>
      <c r="G70" s="134"/>
      <c r="H70" s="134"/>
      <c r="I70" s="134"/>
      <c r="J70" s="155"/>
      <c r="K70" s="155"/>
      <c r="L70" s="155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ht="15.75" customHeight="1">
      <c r="A71" s="167"/>
      <c r="B71" s="168"/>
      <c r="C71" s="169"/>
      <c r="D71" s="167"/>
      <c r="E71" s="170"/>
      <c r="F71" s="170"/>
      <c r="G71" s="134"/>
      <c r="H71" s="134"/>
      <c r="I71" s="134"/>
      <c r="J71" s="155"/>
      <c r="K71" s="155"/>
      <c r="L71" s="155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ht="15.75" customHeight="1">
      <c r="A72" s="167"/>
      <c r="B72" s="168"/>
      <c r="C72" s="169"/>
      <c r="D72" s="167"/>
      <c r="E72" s="170"/>
      <c r="F72" s="170"/>
      <c r="G72" s="134"/>
      <c r="H72" s="134"/>
      <c r="I72" s="134"/>
      <c r="J72" s="155"/>
      <c r="K72" s="155"/>
      <c r="L72" s="155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ht="15.75" customHeight="1">
      <c r="A73" s="167"/>
      <c r="B73" s="168"/>
      <c r="C73" s="169"/>
      <c r="D73" s="167"/>
      <c r="E73" s="170"/>
      <c r="F73" s="170"/>
      <c r="G73" s="134"/>
      <c r="H73" s="134"/>
      <c r="I73" s="134"/>
      <c r="J73" s="155"/>
      <c r="K73" s="155"/>
      <c r="L73" s="155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ht="15.75" customHeight="1">
      <c r="A74" s="167"/>
      <c r="B74" s="168"/>
      <c r="C74" s="169"/>
      <c r="D74" s="167"/>
      <c r="E74" s="170"/>
      <c r="F74" s="170"/>
      <c r="G74" s="134"/>
      <c r="H74" s="134"/>
      <c r="I74" s="134"/>
      <c r="J74" s="155"/>
      <c r="K74" s="155"/>
      <c r="L74" s="155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ht="15.75" customHeight="1">
      <c r="A75" s="167"/>
      <c r="B75" s="168"/>
      <c r="C75" s="169"/>
      <c r="D75" s="167"/>
      <c r="E75" s="170"/>
      <c r="F75" s="170"/>
      <c r="G75" s="134"/>
      <c r="H75" s="134"/>
      <c r="I75" s="134"/>
      <c r="J75" s="155"/>
      <c r="K75" s="155"/>
      <c r="L75" s="155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ht="15.75" customHeight="1">
      <c r="A76" s="167"/>
      <c r="B76" s="168"/>
      <c r="C76" s="169"/>
      <c r="D76" s="167"/>
      <c r="E76" s="170"/>
      <c r="F76" s="170"/>
      <c r="G76" s="134"/>
      <c r="H76" s="134"/>
      <c r="I76" s="134"/>
      <c r="J76" s="155"/>
      <c r="K76" s="155"/>
      <c r="L76" s="155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ht="15.75" customHeight="1">
      <c r="A77" s="167"/>
      <c r="B77" s="168"/>
      <c r="C77" s="169"/>
      <c r="D77" s="167"/>
      <c r="E77" s="170"/>
      <c r="F77" s="170"/>
      <c r="G77" s="134"/>
      <c r="H77" s="134"/>
      <c r="I77" s="134"/>
      <c r="J77" s="155"/>
      <c r="K77" s="155"/>
      <c r="L77" s="155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ht="15.75" customHeight="1">
      <c r="A78" s="167"/>
      <c r="B78" s="168"/>
      <c r="C78" s="169"/>
      <c r="D78" s="167"/>
      <c r="E78" s="170"/>
      <c r="F78" s="170"/>
      <c r="G78" s="134"/>
      <c r="H78" s="134"/>
      <c r="I78" s="134"/>
      <c r="J78" s="155"/>
      <c r="K78" s="155"/>
      <c r="L78" s="155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ht="15.75" customHeight="1">
      <c r="A79" s="167"/>
      <c r="B79" s="168"/>
      <c r="C79" s="169"/>
      <c r="D79" s="167"/>
      <c r="E79" s="170"/>
      <c r="F79" s="170"/>
      <c r="G79" s="134"/>
      <c r="H79" s="134"/>
      <c r="I79" s="134"/>
      <c r="J79" s="155"/>
      <c r="K79" s="155"/>
      <c r="L79" s="155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ht="15.75" customHeight="1">
      <c r="A80" s="167"/>
      <c r="B80" s="168"/>
      <c r="C80" s="169"/>
      <c r="D80" s="167"/>
      <c r="E80" s="170"/>
      <c r="F80" s="170"/>
      <c r="G80" s="134"/>
      <c r="H80" s="134"/>
      <c r="I80" s="134"/>
      <c r="J80" s="155"/>
      <c r="K80" s="155"/>
      <c r="L80" s="155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ht="15.75" customHeight="1">
      <c r="A81" s="167"/>
      <c r="B81" s="168"/>
      <c r="C81" s="169"/>
      <c r="D81" s="167"/>
      <c r="E81" s="170"/>
      <c r="F81" s="170"/>
      <c r="G81" s="134"/>
      <c r="H81" s="134"/>
      <c r="I81" s="134"/>
      <c r="J81" s="155"/>
      <c r="K81" s="155"/>
      <c r="L81" s="155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ht="15.75" customHeight="1">
      <c r="A82" s="167"/>
      <c r="B82" s="168"/>
      <c r="C82" s="169"/>
      <c r="D82" s="167"/>
      <c r="E82" s="170"/>
      <c r="F82" s="170"/>
      <c r="G82" s="134"/>
      <c r="H82" s="134"/>
      <c r="I82" s="134"/>
      <c r="J82" s="155"/>
      <c r="K82" s="155"/>
      <c r="L82" s="155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ht="15.75" customHeight="1">
      <c r="A83" s="167"/>
      <c r="B83" s="168"/>
      <c r="C83" s="169"/>
      <c r="D83" s="167"/>
      <c r="E83" s="170"/>
      <c r="F83" s="170"/>
      <c r="G83" s="134"/>
      <c r="H83" s="134"/>
      <c r="I83" s="134"/>
      <c r="J83" s="155"/>
      <c r="K83" s="155"/>
      <c r="L83" s="155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ht="15.75" customHeight="1">
      <c r="A84" s="167"/>
      <c r="B84" s="168"/>
      <c r="C84" s="169"/>
      <c r="D84" s="167"/>
      <c r="E84" s="170"/>
      <c r="F84" s="170"/>
      <c r="G84" s="134"/>
      <c r="H84" s="134"/>
      <c r="I84" s="134"/>
      <c r="J84" s="155"/>
      <c r="K84" s="155"/>
      <c r="L84" s="155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ht="15.75" customHeight="1">
      <c r="A85" s="167"/>
      <c r="B85" s="168"/>
      <c r="C85" s="169"/>
      <c r="D85" s="167"/>
      <c r="E85" s="170"/>
      <c r="F85" s="170"/>
      <c r="G85" s="134"/>
      <c r="H85" s="134"/>
      <c r="I85" s="134"/>
      <c r="J85" s="155"/>
      <c r="K85" s="155"/>
      <c r="L85" s="155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ht="15.75" customHeight="1">
      <c r="A86" s="167"/>
      <c r="B86" s="168"/>
      <c r="C86" s="169"/>
      <c r="D86" s="167"/>
      <c r="E86" s="170"/>
      <c r="F86" s="170"/>
      <c r="G86" s="134"/>
      <c r="H86" s="134"/>
      <c r="I86" s="134"/>
      <c r="J86" s="155"/>
      <c r="K86" s="155"/>
      <c r="L86" s="155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ht="15.75" customHeight="1">
      <c r="A87" s="167"/>
      <c r="B87" s="168"/>
      <c r="C87" s="169"/>
      <c r="D87" s="167"/>
      <c r="E87" s="170"/>
      <c r="F87" s="170"/>
      <c r="G87" s="134"/>
      <c r="H87" s="134"/>
      <c r="I87" s="134"/>
      <c r="J87" s="155"/>
      <c r="K87" s="155"/>
      <c r="L87" s="155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ht="15.75" customHeight="1">
      <c r="A88" s="167"/>
      <c r="B88" s="168"/>
      <c r="C88" s="169"/>
      <c r="D88" s="167"/>
      <c r="E88" s="170"/>
      <c r="F88" s="170"/>
      <c r="G88" s="134"/>
      <c r="H88" s="134"/>
      <c r="I88" s="134"/>
      <c r="J88" s="155"/>
      <c r="K88" s="155"/>
      <c r="L88" s="155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ht="15.75" customHeight="1">
      <c r="A89" s="167"/>
      <c r="B89" s="168"/>
      <c r="C89" s="169"/>
      <c r="D89" s="167"/>
      <c r="E89" s="170"/>
      <c r="F89" s="170"/>
      <c r="G89" s="134"/>
      <c r="H89" s="134"/>
      <c r="I89" s="134"/>
      <c r="J89" s="155"/>
      <c r="K89" s="155"/>
      <c r="L89" s="155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ht="15.75" customHeight="1">
      <c r="A90" s="167"/>
      <c r="B90" s="168"/>
      <c r="C90" s="169"/>
      <c r="D90" s="167"/>
      <c r="E90" s="170"/>
      <c r="F90" s="170"/>
      <c r="G90" s="134"/>
      <c r="H90" s="134"/>
      <c r="I90" s="134"/>
      <c r="J90" s="155"/>
      <c r="K90" s="155"/>
      <c r="L90" s="155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ht="15.75" customHeight="1">
      <c r="A91" s="167"/>
      <c r="B91" s="168"/>
      <c r="C91" s="169"/>
      <c r="D91" s="167"/>
      <c r="E91" s="170"/>
      <c r="F91" s="170"/>
      <c r="G91" s="134"/>
      <c r="H91" s="134"/>
      <c r="I91" s="134"/>
      <c r="J91" s="155"/>
      <c r="K91" s="155"/>
      <c r="L91" s="155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ht="15.75" customHeight="1">
      <c r="A92" s="167"/>
      <c r="B92" s="168"/>
      <c r="C92" s="169"/>
      <c r="D92" s="167"/>
      <c r="E92" s="170"/>
      <c r="F92" s="170"/>
      <c r="G92" s="134"/>
      <c r="H92" s="134"/>
      <c r="I92" s="134"/>
      <c r="J92" s="155"/>
      <c r="K92" s="155"/>
      <c r="L92" s="155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ht="15.75" customHeight="1">
      <c r="A93" s="167"/>
      <c r="B93" s="168"/>
      <c r="C93" s="169"/>
      <c r="D93" s="167"/>
      <c r="E93" s="170"/>
      <c r="F93" s="170"/>
      <c r="G93" s="134"/>
      <c r="H93" s="134"/>
      <c r="I93" s="134"/>
      <c r="J93" s="155"/>
      <c r="K93" s="155"/>
      <c r="L93" s="155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ht="15.75" customHeight="1">
      <c r="A94" s="167"/>
      <c r="B94" s="168"/>
      <c r="C94" s="169"/>
      <c r="D94" s="167"/>
      <c r="E94" s="170"/>
      <c r="F94" s="170"/>
      <c r="G94" s="134"/>
      <c r="H94" s="134"/>
      <c r="I94" s="134"/>
      <c r="J94" s="155"/>
      <c r="K94" s="155"/>
      <c r="L94" s="155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ht="15.75" customHeight="1">
      <c r="A95" s="167"/>
      <c r="B95" s="168"/>
      <c r="C95" s="169"/>
      <c r="D95" s="167"/>
      <c r="E95" s="170"/>
      <c r="F95" s="170"/>
      <c r="G95" s="134"/>
      <c r="H95" s="134"/>
      <c r="I95" s="134"/>
      <c r="J95" s="155"/>
      <c r="K95" s="155"/>
      <c r="L95" s="155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ht="15.75" customHeight="1">
      <c r="A96" s="167"/>
      <c r="B96" s="168"/>
      <c r="C96" s="169"/>
      <c r="D96" s="167"/>
      <c r="E96" s="170"/>
      <c r="F96" s="170"/>
      <c r="G96" s="134"/>
      <c r="H96" s="134"/>
      <c r="I96" s="134"/>
      <c r="J96" s="155"/>
      <c r="K96" s="155"/>
      <c r="L96" s="155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ht="15.75" customHeight="1">
      <c r="A97" s="167"/>
      <c r="B97" s="168"/>
      <c r="C97" s="169"/>
      <c r="D97" s="167"/>
      <c r="E97" s="170"/>
      <c r="F97" s="170"/>
      <c r="G97" s="134"/>
      <c r="H97" s="134"/>
      <c r="I97" s="134"/>
      <c r="J97" s="155"/>
      <c r="K97" s="155"/>
      <c r="L97" s="155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ht="15.75" customHeight="1">
      <c r="A98" s="167"/>
      <c r="B98" s="168"/>
      <c r="C98" s="169"/>
      <c r="D98" s="167"/>
      <c r="E98" s="170"/>
      <c r="F98" s="170"/>
      <c r="G98" s="134"/>
      <c r="H98" s="134"/>
      <c r="I98" s="134"/>
      <c r="J98" s="155"/>
      <c r="K98" s="155"/>
      <c r="L98" s="155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ht="15.75" customHeight="1">
      <c r="A99" s="167"/>
      <c r="B99" s="168"/>
      <c r="C99" s="169"/>
      <c r="D99" s="167"/>
      <c r="E99" s="170"/>
      <c r="F99" s="170"/>
      <c r="G99" s="134"/>
      <c r="H99" s="134"/>
      <c r="I99" s="134"/>
      <c r="J99" s="155"/>
      <c r="K99" s="155"/>
      <c r="L99" s="155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ht="15.75" customHeight="1">
      <c r="A100" s="167"/>
      <c r="B100" s="168"/>
      <c r="C100" s="169"/>
      <c r="D100" s="167"/>
      <c r="E100" s="170"/>
      <c r="F100" s="170"/>
      <c r="G100" s="134"/>
      <c r="H100" s="134"/>
      <c r="I100" s="134"/>
      <c r="J100" s="155"/>
      <c r="K100" s="155"/>
      <c r="L100" s="155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ht="15.75" customHeight="1">
      <c r="A101" s="167"/>
      <c r="B101" s="168"/>
      <c r="C101" s="169"/>
      <c r="D101" s="167"/>
      <c r="E101" s="170"/>
      <c r="F101" s="170"/>
      <c r="G101" s="134"/>
      <c r="H101" s="134"/>
      <c r="I101" s="134"/>
      <c r="J101" s="155"/>
      <c r="K101" s="155"/>
      <c r="L101" s="155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ht="15.75" customHeight="1">
      <c r="A102" s="167"/>
      <c r="B102" s="168"/>
      <c r="C102" s="169"/>
      <c r="D102" s="167"/>
      <c r="E102" s="170"/>
      <c r="F102" s="170"/>
      <c r="G102" s="134"/>
      <c r="H102" s="134"/>
      <c r="I102" s="134"/>
      <c r="J102" s="155"/>
      <c r="K102" s="155"/>
      <c r="L102" s="155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ht="15.75" customHeight="1">
      <c r="A103" s="167"/>
      <c r="B103" s="168"/>
      <c r="C103" s="169"/>
      <c r="D103" s="167"/>
      <c r="E103" s="170"/>
      <c r="F103" s="170"/>
      <c r="G103" s="134"/>
      <c r="H103" s="134"/>
      <c r="I103" s="134"/>
      <c r="J103" s="155"/>
      <c r="K103" s="155"/>
      <c r="L103" s="155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ht="15.75" customHeight="1">
      <c r="A104" s="167"/>
      <c r="B104" s="168"/>
      <c r="C104" s="169"/>
      <c r="D104" s="167"/>
      <c r="E104" s="170"/>
      <c r="F104" s="170"/>
      <c r="G104" s="134"/>
      <c r="H104" s="134"/>
      <c r="I104" s="134"/>
      <c r="J104" s="155"/>
      <c r="K104" s="155"/>
      <c r="L104" s="155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ht="15.75" customHeight="1">
      <c r="A105" s="167"/>
      <c r="B105" s="168"/>
      <c r="C105" s="169"/>
      <c r="D105" s="167"/>
      <c r="E105" s="170"/>
      <c r="F105" s="170"/>
      <c r="G105" s="134"/>
      <c r="H105" s="134"/>
      <c r="I105" s="134"/>
      <c r="J105" s="155"/>
      <c r="K105" s="155"/>
      <c r="L105" s="155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ht="15.75" customHeight="1">
      <c r="A106" s="167"/>
      <c r="B106" s="168"/>
      <c r="C106" s="169"/>
      <c r="D106" s="167"/>
      <c r="E106" s="170"/>
      <c r="F106" s="170"/>
      <c r="G106" s="134"/>
      <c r="H106" s="134"/>
      <c r="I106" s="134"/>
      <c r="J106" s="155"/>
      <c r="K106" s="155"/>
      <c r="L106" s="155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ht="15.75" customHeight="1">
      <c r="A107" s="167"/>
      <c r="B107" s="168"/>
      <c r="C107" s="169"/>
      <c r="D107" s="167"/>
      <c r="E107" s="170"/>
      <c r="F107" s="170"/>
      <c r="G107" s="134"/>
      <c r="H107" s="134"/>
      <c r="I107" s="134"/>
      <c r="J107" s="155"/>
      <c r="K107" s="155"/>
      <c r="L107" s="155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ht="15.75" customHeight="1">
      <c r="A108" s="167"/>
      <c r="B108" s="168"/>
      <c r="C108" s="169"/>
      <c r="D108" s="167"/>
      <c r="E108" s="170"/>
      <c r="F108" s="170"/>
      <c r="G108" s="134"/>
      <c r="H108" s="134"/>
      <c r="I108" s="134"/>
      <c r="J108" s="155"/>
      <c r="K108" s="155"/>
      <c r="L108" s="155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ht="15.75" customHeight="1">
      <c r="A109" s="167"/>
      <c r="B109" s="168"/>
      <c r="C109" s="169"/>
      <c r="D109" s="167"/>
      <c r="E109" s="170"/>
      <c r="F109" s="170"/>
      <c r="G109" s="134"/>
      <c r="H109" s="134"/>
      <c r="I109" s="134"/>
      <c r="J109" s="155"/>
      <c r="K109" s="155"/>
      <c r="L109" s="155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ht="15.75" customHeight="1">
      <c r="A110" s="167"/>
      <c r="B110" s="168"/>
      <c r="C110" s="169"/>
      <c r="D110" s="167"/>
      <c r="E110" s="170"/>
      <c r="F110" s="170"/>
      <c r="G110" s="134"/>
      <c r="H110" s="134"/>
      <c r="I110" s="134"/>
      <c r="J110" s="155"/>
      <c r="K110" s="155"/>
      <c r="L110" s="155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ht="15.75" customHeight="1">
      <c r="A111" s="167"/>
      <c r="B111" s="168"/>
      <c r="C111" s="169"/>
      <c r="D111" s="167"/>
      <c r="E111" s="170"/>
      <c r="F111" s="170"/>
      <c r="G111" s="134"/>
      <c r="H111" s="134"/>
      <c r="I111" s="134"/>
      <c r="J111" s="155"/>
      <c r="K111" s="155"/>
      <c r="L111" s="155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ht="15.75" customHeight="1">
      <c r="A112" s="167"/>
      <c r="B112" s="168"/>
      <c r="C112" s="169"/>
      <c r="D112" s="167"/>
      <c r="E112" s="170"/>
      <c r="F112" s="170"/>
      <c r="G112" s="134"/>
      <c r="H112" s="134"/>
      <c r="I112" s="134"/>
      <c r="J112" s="155"/>
      <c r="K112" s="155"/>
      <c r="L112" s="155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ht="15.75" customHeight="1">
      <c r="A113" s="167"/>
      <c r="B113" s="168"/>
      <c r="C113" s="169"/>
      <c r="D113" s="167"/>
      <c r="E113" s="170"/>
      <c r="F113" s="170"/>
      <c r="G113" s="134"/>
      <c r="H113" s="134"/>
      <c r="I113" s="134"/>
      <c r="J113" s="155"/>
      <c r="K113" s="155"/>
      <c r="L113" s="155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ht="15.75" customHeight="1">
      <c r="A114" s="167"/>
      <c r="B114" s="168"/>
      <c r="C114" s="169"/>
      <c r="D114" s="167"/>
      <c r="E114" s="170"/>
      <c r="F114" s="170"/>
      <c r="G114" s="134"/>
      <c r="H114" s="134"/>
      <c r="I114" s="134"/>
      <c r="J114" s="155"/>
      <c r="K114" s="155"/>
      <c r="L114" s="155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ht="15.75" customHeight="1">
      <c r="A115" s="167"/>
      <c r="B115" s="168"/>
      <c r="C115" s="169"/>
      <c r="D115" s="167"/>
      <c r="E115" s="170"/>
      <c r="F115" s="170"/>
      <c r="G115" s="134"/>
      <c r="H115" s="134"/>
      <c r="I115" s="134"/>
      <c r="J115" s="155"/>
      <c r="K115" s="155"/>
      <c r="L115" s="155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ht="15.75" customHeight="1">
      <c r="A116" s="167"/>
      <c r="B116" s="168"/>
      <c r="C116" s="169"/>
      <c r="D116" s="167"/>
      <c r="E116" s="170"/>
      <c r="F116" s="170"/>
      <c r="G116" s="134"/>
      <c r="H116" s="134"/>
      <c r="I116" s="134"/>
      <c r="J116" s="155"/>
      <c r="K116" s="155"/>
      <c r="L116" s="155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ht="15.75" customHeight="1">
      <c r="A117" s="167"/>
      <c r="B117" s="168"/>
      <c r="C117" s="169"/>
      <c r="D117" s="167"/>
      <c r="E117" s="170"/>
      <c r="F117" s="170"/>
      <c r="G117" s="134"/>
      <c r="H117" s="134"/>
      <c r="I117" s="134"/>
      <c r="J117" s="155"/>
      <c r="K117" s="155"/>
      <c r="L117" s="155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ht="15.75" customHeight="1">
      <c r="A118" s="167"/>
      <c r="B118" s="168"/>
      <c r="C118" s="169"/>
      <c r="D118" s="167"/>
      <c r="E118" s="170"/>
      <c r="F118" s="170"/>
      <c r="G118" s="134"/>
      <c r="H118" s="134"/>
      <c r="I118" s="134"/>
      <c r="J118" s="155"/>
      <c r="K118" s="155"/>
      <c r="L118" s="155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ht="15.75" customHeight="1">
      <c r="A119" s="167"/>
      <c r="B119" s="168"/>
      <c r="C119" s="169"/>
      <c r="D119" s="167"/>
      <c r="E119" s="170"/>
      <c r="F119" s="170"/>
      <c r="G119" s="134"/>
      <c r="H119" s="134"/>
      <c r="I119" s="134"/>
      <c r="J119" s="155"/>
      <c r="K119" s="155"/>
      <c r="L119" s="155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ht="15.75" customHeight="1">
      <c r="A120" s="167"/>
      <c r="B120" s="168"/>
      <c r="C120" s="169"/>
      <c r="D120" s="167"/>
      <c r="E120" s="170"/>
      <c r="F120" s="170"/>
      <c r="G120" s="134"/>
      <c r="H120" s="134"/>
      <c r="I120" s="134"/>
      <c r="J120" s="155"/>
      <c r="K120" s="155"/>
      <c r="L120" s="155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ht="15.75" customHeight="1">
      <c r="A121" s="167"/>
      <c r="B121" s="168"/>
      <c r="C121" s="169"/>
      <c r="D121" s="167"/>
      <c r="E121" s="170"/>
      <c r="F121" s="170"/>
      <c r="G121" s="134"/>
      <c r="H121" s="134"/>
      <c r="I121" s="134"/>
      <c r="J121" s="155"/>
      <c r="K121" s="155"/>
      <c r="L121" s="155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ht="15.75" customHeight="1">
      <c r="A122" s="167"/>
      <c r="B122" s="168"/>
      <c r="C122" s="169"/>
      <c r="D122" s="167"/>
      <c r="E122" s="170"/>
      <c r="F122" s="170"/>
      <c r="G122" s="134"/>
      <c r="H122" s="134"/>
      <c r="I122" s="134"/>
      <c r="J122" s="155"/>
      <c r="K122" s="155"/>
      <c r="L122" s="155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ht="15.75" customHeight="1">
      <c r="A123" s="167"/>
      <c r="B123" s="168"/>
      <c r="C123" s="169"/>
      <c r="D123" s="167"/>
      <c r="E123" s="170"/>
      <c r="F123" s="170"/>
      <c r="G123" s="134"/>
      <c r="H123" s="134"/>
      <c r="I123" s="134"/>
      <c r="J123" s="155"/>
      <c r="K123" s="155"/>
      <c r="L123" s="155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ht="15.75" customHeight="1">
      <c r="A124" s="167"/>
      <c r="B124" s="168"/>
      <c r="C124" s="169"/>
      <c r="D124" s="167"/>
      <c r="E124" s="170"/>
      <c r="F124" s="170"/>
      <c r="G124" s="134"/>
      <c r="H124" s="134"/>
      <c r="I124" s="134"/>
      <c r="J124" s="155"/>
      <c r="K124" s="155"/>
      <c r="L124" s="155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ht="15.75" customHeight="1">
      <c r="A125" s="167"/>
      <c r="B125" s="168"/>
      <c r="C125" s="169"/>
      <c r="D125" s="167"/>
      <c r="E125" s="170"/>
      <c r="F125" s="170"/>
      <c r="G125" s="134"/>
      <c r="H125" s="134"/>
      <c r="I125" s="134"/>
      <c r="J125" s="155"/>
      <c r="K125" s="155"/>
      <c r="L125" s="155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ht="15.75" customHeight="1">
      <c r="A126" s="167"/>
      <c r="B126" s="168"/>
      <c r="C126" s="169"/>
      <c r="D126" s="167"/>
      <c r="E126" s="170"/>
      <c r="F126" s="170"/>
      <c r="G126" s="134"/>
      <c r="H126" s="134"/>
      <c r="I126" s="134"/>
      <c r="J126" s="155"/>
      <c r="K126" s="155"/>
      <c r="L126" s="155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ht="15.75" customHeight="1">
      <c r="A127" s="167"/>
      <c r="B127" s="168"/>
      <c r="C127" s="169"/>
      <c r="D127" s="167"/>
      <c r="E127" s="170"/>
      <c r="F127" s="170"/>
      <c r="G127" s="134"/>
      <c r="H127" s="134"/>
      <c r="I127" s="134"/>
      <c r="J127" s="155"/>
      <c r="K127" s="155"/>
      <c r="L127" s="155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ht="15.75" customHeight="1">
      <c r="A128" s="167"/>
      <c r="B128" s="168"/>
      <c r="C128" s="169"/>
      <c r="D128" s="167"/>
      <c r="E128" s="170"/>
      <c r="F128" s="170"/>
      <c r="G128" s="134"/>
      <c r="H128" s="134"/>
      <c r="I128" s="134"/>
      <c r="J128" s="155"/>
      <c r="K128" s="155"/>
      <c r="L128" s="155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ht="15.75" customHeight="1">
      <c r="A129" s="167"/>
      <c r="B129" s="168"/>
      <c r="C129" s="169"/>
      <c r="D129" s="167"/>
      <c r="E129" s="170"/>
      <c r="F129" s="170"/>
      <c r="G129" s="134"/>
      <c r="H129" s="134"/>
      <c r="I129" s="134"/>
      <c r="J129" s="155"/>
      <c r="K129" s="155"/>
      <c r="L129" s="155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ht="15.75" customHeight="1">
      <c r="A130" s="167"/>
      <c r="B130" s="168"/>
      <c r="C130" s="169"/>
      <c r="D130" s="167"/>
      <c r="E130" s="170"/>
      <c r="F130" s="170"/>
      <c r="G130" s="134"/>
      <c r="H130" s="134"/>
      <c r="I130" s="134"/>
      <c r="J130" s="155"/>
      <c r="K130" s="155"/>
      <c r="L130" s="155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ht="15.75" customHeight="1">
      <c r="A131" s="167"/>
      <c r="B131" s="168"/>
      <c r="C131" s="169"/>
      <c r="D131" s="167"/>
      <c r="E131" s="170"/>
      <c r="F131" s="170"/>
      <c r="G131" s="134"/>
      <c r="H131" s="134"/>
      <c r="I131" s="134"/>
      <c r="J131" s="155"/>
      <c r="K131" s="155"/>
      <c r="L131" s="155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ht="15.75" customHeight="1">
      <c r="A132" s="167"/>
      <c r="B132" s="168"/>
      <c r="C132" s="169"/>
      <c r="D132" s="167"/>
      <c r="E132" s="170"/>
      <c r="F132" s="170"/>
      <c r="G132" s="134"/>
      <c r="H132" s="134"/>
      <c r="I132" s="134"/>
      <c r="J132" s="155"/>
      <c r="K132" s="155"/>
      <c r="L132" s="155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ht="15.75" customHeight="1">
      <c r="A133" s="167"/>
      <c r="B133" s="168"/>
      <c r="C133" s="169"/>
      <c r="D133" s="167"/>
      <c r="E133" s="170"/>
      <c r="F133" s="170"/>
      <c r="G133" s="134"/>
      <c r="H133" s="134"/>
      <c r="I133" s="134"/>
      <c r="J133" s="155"/>
      <c r="K133" s="155"/>
      <c r="L133" s="155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ht="15.75" customHeight="1">
      <c r="A134" s="167"/>
      <c r="B134" s="168"/>
      <c r="C134" s="169"/>
      <c r="D134" s="167"/>
      <c r="E134" s="170"/>
      <c r="F134" s="170"/>
      <c r="G134" s="134"/>
      <c r="H134" s="134"/>
      <c r="I134" s="134"/>
      <c r="J134" s="155"/>
      <c r="K134" s="155"/>
      <c r="L134" s="155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ht="15.75" customHeight="1">
      <c r="A135" s="167"/>
      <c r="B135" s="168"/>
      <c r="C135" s="169"/>
      <c r="D135" s="167"/>
      <c r="E135" s="170"/>
      <c r="F135" s="170"/>
      <c r="G135" s="134"/>
      <c r="H135" s="134"/>
      <c r="I135" s="134"/>
      <c r="J135" s="155"/>
      <c r="K135" s="155"/>
      <c r="L135" s="155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ht="15.75" customHeight="1">
      <c r="A136" s="167"/>
      <c r="B136" s="168"/>
      <c r="C136" s="169"/>
      <c r="D136" s="167"/>
      <c r="E136" s="170"/>
      <c r="F136" s="170"/>
      <c r="G136" s="134"/>
      <c r="H136" s="134"/>
      <c r="I136" s="134"/>
      <c r="J136" s="155"/>
      <c r="K136" s="155"/>
      <c r="L136" s="155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ht="15.75" customHeight="1">
      <c r="A137" s="167"/>
      <c r="B137" s="168"/>
      <c r="C137" s="169"/>
      <c r="D137" s="167"/>
      <c r="E137" s="170"/>
      <c r="F137" s="170"/>
      <c r="G137" s="134"/>
      <c r="H137" s="134"/>
      <c r="I137" s="134"/>
      <c r="J137" s="155"/>
      <c r="K137" s="155"/>
      <c r="L137" s="155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ht="15.75" customHeight="1">
      <c r="A138" s="167"/>
      <c r="B138" s="168"/>
      <c r="C138" s="169"/>
      <c r="D138" s="167"/>
      <c r="E138" s="170"/>
      <c r="F138" s="170"/>
      <c r="G138" s="134"/>
      <c r="H138" s="134"/>
      <c r="I138" s="134"/>
      <c r="J138" s="155"/>
      <c r="K138" s="155"/>
      <c r="L138" s="155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ht="15.75" customHeight="1">
      <c r="A139" s="167"/>
      <c r="B139" s="168"/>
      <c r="C139" s="169"/>
      <c r="D139" s="167"/>
      <c r="E139" s="170"/>
      <c r="F139" s="170"/>
      <c r="G139" s="134"/>
      <c r="H139" s="134"/>
      <c r="I139" s="134"/>
      <c r="J139" s="155"/>
      <c r="K139" s="155"/>
      <c r="L139" s="155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ht="15.75" customHeight="1">
      <c r="A140" s="167"/>
      <c r="B140" s="168"/>
      <c r="C140" s="169"/>
      <c r="D140" s="167"/>
      <c r="E140" s="170"/>
      <c r="F140" s="170"/>
      <c r="G140" s="134"/>
      <c r="H140" s="134"/>
      <c r="I140" s="134"/>
      <c r="J140" s="155"/>
      <c r="K140" s="155"/>
      <c r="L140" s="155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ht="15.75" customHeight="1">
      <c r="A141" s="167"/>
      <c r="B141" s="168"/>
      <c r="C141" s="169"/>
      <c r="D141" s="167"/>
      <c r="E141" s="170"/>
      <c r="F141" s="170"/>
      <c r="G141" s="134"/>
      <c r="H141" s="134"/>
      <c r="I141" s="134"/>
      <c r="J141" s="155"/>
      <c r="K141" s="155"/>
      <c r="L141" s="155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ht="15.75" customHeight="1">
      <c r="A142" s="167"/>
      <c r="B142" s="168"/>
      <c r="C142" s="169"/>
      <c r="D142" s="167"/>
      <c r="E142" s="170"/>
      <c r="F142" s="170"/>
      <c r="G142" s="134"/>
      <c r="H142" s="134"/>
      <c r="I142" s="134"/>
      <c r="J142" s="155"/>
      <c r="K142" s="155"/>
      <c r="L142" s="155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ht="15.75" customHeight="1">
      <c r="A143" s="167"/>
      <c r="B143" s="168"/>
      <c r="C143" s="169"/>
      <c r="D143" s="167"/>
      <c r="E143" s="170"/>
      <c r="F143" s="170"/>
      <c r="G143" s="134"/>
      <c r="H143" s="134"/>
      <c r="I143" s="134"/>
      <c r="J143" s="155"/>
      <c r="K143" s="155"/>
      <c r="L143" s="155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ht="15.75" customHeight="1">
      <c r="A144" s="167"/>
      <c r="B144" s="168"/>
      <c r="C144" s="169"/>
      <c r="D144" s="167"/>
      <c r="E144" s="170"/>
      <c r="F144" s="170"/>
      <c r="G144" s="134"/>
      <c r="H144" s="134"/>
      <c r="I144" s="134"/>
      <c r="J144" s="155"/>
      <c r="K144" s="155"/>
      <c r="L144" s="155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ht="15.75" customHeight="1">
      <c r="A145" s="167"/>
      <c r="B145" s="168"/>
      <c r="C145" s="169"/>
      <c r="D145" s="167"/>
      <c r="E145" s="170"/>
      <c r="F145" s="170"/>
      <c r="G145" s="134"/>
      <c r="H145" s="134"/>
      <c r="I145" s="134"/>
      <c r="J145" s="155"/>
      <c r="K145" s="155"/>
      <c r="L145" s="155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ht="15.75" customHeight="1">
      <c r="A146" s="167"/>
      <c r="B146" s="168"/>
      <c r="C146" s="169"/>
      <c r="D146" s="167"/>
      <c r="E146" s="170"/>
      <c r="F146" s="170"/>
      <c r="G146" s="134"/>
      <c r="H146" s="134"/>
      <c r="I146" s="134"/>
      <c r="J146" s="155"/>
      <c r="K146" s="155"/>
      <c r="L146" s="155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ht="15.75" customHeight="1">
      <c r="A147" s="167"/>
      <c r="B147" s="168"/>
      <c r="C147" s="169"/>
      <c r="D147" s="167"/>
      <c r="E147" s="170"/>
      <c r="F147" s="170"/>
      <c r="G147" s="134"/>
      <c r="H147" s="134"/>
      <c r="I147" s="134"/>
      <c r="J147" s="155"/>
      <c r="K147" s="155"/>
      <c r="L147" s="155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ht="15.75" customHeight="1">
      <c r="A148" s="167"/>
      <c r="B148" s="168"/>
      <c r="C148" s="169"/>
      <c r="D148" s="167"/>
      <c r="E148" s="170"/>
      <c r="F148" s="170"/>
      <c r="G148" s="134"/>
      <c r="H148" s="134"/>
      <c r="I148" s="134"/>
      <c r="J148" s="155"/>
      <c r="K148" s="155"/>
      <c r="L148" s="155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ht="15.75" customHeight="1">
      <c r="A149" s="167"/>
      <c r="B149" s="168"/>
      <c r="C149" s="169"/>
      <c r="D149" s="167"/>
      <c r="E149" s="170"/>
      <c r="F149" s="170"/>
      <c r="G149" s="134"/>
      <c r="H149" s="134"/>
      <c r="I149" s="134"/>
      <c r="J149" s="155"/>
      <c r="K149" s="155"/>
      <c r="L149" s="155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ht="15.75" customHeight="1">
      <c r="A150" s="167"/>
      <c r="B150" s="168"/>
      <c r="C150" s="169"/>
      <c r="D150" s="167"/>
      <c r="E150" s="170"/>
      <c r="F150" s="170"/>
      <c r="G150" s="134"/>
      <c r="H150" s="134"/>
      <c r="I150" s="134"/>
      <c r="J150" s="155"/>
      <c r="K150" s="155"/>
      <c r="L150" s="155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ht="15.75" customHeight="1">
      <c r="A151" s="167"/>
      <c r="B151" s="168"/>
      <c r="C151" s="169"/>
      <c r="D151" s="167"/>
      <c r="E151" s="170"/>
      <c r="F151" s="170"/>
      <c r="G151" s="134"/>
      <c r="H151" s="134"/>
      <c r="I151" s="134"/>
      <c r="J151" s="155"/>
      <c r="K151" s="155"/>
      <c r="L151" s="155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ht="15.75" customHeight="1">
      <c r="A152" s="167"/>
      <c r="B152" s="168"/>
      <c r="C152" s="169"/>
      <c r="D152" s="167"/>
      <c r="E152" s="170"/>
      <c r="F152" s="170"/>
      <c r="G152" s="134"/>
      <c r="H152" s="134"/>
      <c r="I152" s="134"/>
      <c r="J152" s="155"/>
      <c r="K152" s="155"/>
      <c r="L152" s="155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ht="15.75" customHeight="1">
      <c r="A153" s="167"/>
      <c r="B153" s="168"/>
      <c r="C153" s="169"/>
      <c r="D153" s="167"/>
      <c r="E153" s="170"/>
      <c r="F153" s="170"/>
      <c r="G153" s="134"/>
      <c r="H153" s="134"/>
      <c r="I153" s="134"/>
      <c r="J153" s="155"/>
      <c r="K153" s="155"/>
      <c r="L153" s="155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ht="15.75" customHeight="1">
      <c r="A154" s="167"/>
      <c r="B154" s="168"/>
      <c r="C154" s="169"/>
      <c r="D154" s="167"/>
      <c r="E154" s="170"/>
      <c r="F154" s="170"/>
      <c r="G154" s="134"/>
      <c r="H154" s="134"/>
      <c r="I154" s="134"/>
      <c r="J154" s="155"/>
      <c r="K154" s="155"/>
      <c r="L154" s="155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ht="15.75" customHeight="1">
      <c r="A155" s="167"/>
      <c r="B155" s="168"/>
      <c r="C155" s="169"/>
      <c r="D155" s="167"/>
      <c r="E155" s="170"/>
      <c r="F155" s="170"/>
      <c r="G155" s="134"/>
      <c r="H155" s="134"/>
      <c r="I155" s="134"/>
      <c r="J155" s="155"/>
      <c r="K155" s="155"/>
      <c r="L155" s="155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ht="15.75" customHeight="1">
      <c r="A156" s="167"/>
      <c r="B156" s="168"/>
      <c r="C156" s="169"/>
      <c r="D156" s="167"/>
      <c r="E156" s="170"/>
      <c r="F156" s="170"/>
      <c r="G156" s="134"/>
      <c r="H156" s="134"/>
      <c r="I156" s="134"/>
      <c r="J156" s="155"/>
      <c r="K156" s="155"/>
      <c r="L156" s="155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ht="15.75" customHeight="1">
      <c r="A157" s="167"/>
      <c r="B157" s="168"/>
      <c r="C157" s="169"/>
      <c r="D157" s="167"/>
      <c r="E157" s="170"/>
      <c r="F157" s="170"/>
      <c r="G157" s="134"/>
      <c r="H157" s="134"/>
      <c r="I157" s="134"/>
      <c r="J157" s="155"/>
      <c r="K157" s="155"/>
      <c r="L157" s="155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ht="15.75" customHeight="1">
      <c r="A158" s="167"/>
      <c r="B158" s="168"/>
      <c r="C158" s="169"/>
      <c r="D158" s="167"/>
      <c r="E158" s="170"/>
      <c r="F158" s="170"/>
      <c r="G158" s="134"/>
      <c r="H158" s="134"/>
      <c r="I158" s="134"/>
      <c r="J158" s="155"/>
      <c r="K158" s="155"/>
      <c r="L158" s="155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ht="15.75" customHeight="1">
      <c r="A159" s="167"/>
      <c r="B159" s="168"/>
      <c r="C159" s="169"/>
      <c r="D159" s="167"/>
      <c r="E159" s="170"/>
      <c r="F159" s="170"/>
      <c r="G159" s="134"/>
      <c r="H159" s="134"/>
      <c r="I159" s="134"/>
      <c r="J159" s="155"/>
      <c r="K159" s="155"/>
      <c r="L159" s="155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ht="15.75" customHeight="1">
      <c r="A160" s="167"/>
      <c r="B160" s="168"/>
      <c r="C160" s="169"/>
      <c r="D160" s="167"/>
      <c r="E160" s="170"/>
      <c r="F160" s="170"/>
      <c r="G160" s="134"/>
      <c r="H160" s="134"/>
      <c r="I160" s="134"/>
      <c r="J160" s="155"/>
      <c r="K160" s="155"/>
      <c r="L160" s="155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ht="15.75" customHeight="1">
      <c r="A161" s="167"/>
      <c r="B161" s="168"/>
      <c r="C161" s="169"/>
      <c r="D161" s="167"/>
      <c r="E161" s="170"/>
      <c r="F161" s="170"/>
      <c r="G161" s="134"/>
      <c r="H161" s="134"/>
      <c r="I161" s="134"/>
      <c r="J161" s="155"/>
      <c r="K161" s="155"/>
      <c r="L161" s="155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ht="15.75" customHeight="1">
      <c r="A162" s="167"/>
      <c r="B162" s="168"/>
      <c r="C162" s="169"/>
      <c r="D162" s="167"/>
      <c r="E162" s="170"/>
      <c r="F162" s="170"/>
      <c r="G162" s="134"/>
      <c r="H162" s="134"/>
      <c r="I162" s="134"/>
      <c r="J162" s="155"/>
      <c r="K162" s="155"/>
      <c r="L162" s="155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ht="15.75" customHeight="1">
      <c r="A163" s="167"/>
      <c r="B163" s="168"/>
      <c r="C163" s="169"/>
      <c r="D163" s="167"/>
      <c r="E163" s="170"/>
      <c r="F163" s="170"/>
      <c r="G163" s="134"/>
      <c r="H163" s="134"/>
      <c r="I163" s="134"/>
      <c r="J163" s="155"/>
      <c r="K163" s="155"/>
      <c r="L163" s="155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ht="15.75" customHeight="1">
      <c r="A164" s="167"/>
      <c r="B164" s="168"/>
      <c r="C164" s="169"/>
      <c r="D164" s="167"/>
      <c r="E164" s="170"/>
      <c r="F164" s="170"/>
      <c r="G164" s="134"/>
      <c r="H164" s="134"/>
      <c r="I164" s="134"/>
      <c r="J164" s="155"/>
      <c r="K164" s="155"/>
      <c r="L164" s="155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ht="15.75" customHeight="1">
      <c r="A165" s="167"/>
      <c r="B165" s="168"/>
      <c r="C165" s="169"/>
      <c r="D165" s="167"/>
      <c r="E165" s="170"/>
      <c r="F165" s="170"/>
      <c r="G165" s="134"/>
      <c r="H165" s="134"/>
      <c r="I165" s="134"/>
      <c r="J165" s="155"/>
      <c r="K165" s="155"/>
      <c r="L165" s="155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ht="15.75" customHeight="1">
      <c r="A166" s="167"/>
      <c r="B166" s="168"/>
      <c r="C166" s="169"/>
      <c r="D166" s="167"/>
      <c r="E166" s="170"/>
      <c r="F166" s="170"/>
      <c r="G166" s="134"/>
      <c r="H166" s="134"/>
      <c r="I166" s="134"/>
      <c r="J166" s="155"/>
      <c r="K166" s="155"/>
      <c r="L166" s="155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ht="15.75" customHeight="1">
      <c r="A167" s="167"/>
      <c r="B167" s="168"/>
      <c r="C167" s="169"/>
      <c r="D167" s="167"/>
      <c r="E167" s="170"/>
      <c r="F167" s="170"/>
      <c r="G167" s="134"/>
      <c r="H167" s="134"/>
      <c r="I167" s="134"/>
      <c r="J167" s="155"/>
      <c r="K167" s="155"/>
      <c r="L167" s="155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ht="15.75" customHeight="1">
      <c r="A168" s="167"/>
      <c r="B168" s="168"/>
      <c r="C168" s="169"/>
      <c r="D168" s="167"/>
      <c r="E168" s="170"/>
      <c r="F168" s="170"/>
      <c r="G168" s="134"/>
      <c r="H168" s="134"/>
      <c r="I168" s="134"/>
      <c r="J168" s="155"/>
      <c r="K168" s="155"/>
      <c r="L168" s="155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ht="15.75" customHeight="1">
      <c r="A169" s="167"/>
      <c r="B169" s="168"/>
      <c r="C169" s="169"/>
      <c r="D169" s="167"/>
      <c r="E169" s="170"/>
      <c r="F169" s="170"/>
      <c r="G169" s="134"/>
      <c r="H169" s="134"/>
      <c r="I169" s="134"/>
      <c r="J169" s="155"/>
      <c r="K169" s="155"/>
      <c r="L169" s="155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ht="15.75" customHeight="1">
      <c r="A170" s="167"/>
      <c r="B170" s="168"/>
      <c r="C170" s="169"/>
      <c r="D170" s="167"/>
      <c r="E170" s="170"/>
      <c r="F170" s="170"/>
      <c r="G170" s="134"/>
      <c r="H170" s="134"/>
      <c r="I170" s="134"/>
      <c r="J170" s="155"/>
      <c r="K170" s="155"/>
      <c r="L170" s="155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ht="15.75" customHeight="1">
      <c r="A171" s="167"/>
      <c r="B171" s="168"/>
      <c r="C171" s="169"/>
      <c r="D171" s="167"/>
      <c r="E171" s="170"/>
      <c r="F171" s="170"/>
      <c r="G171" s="134"/>
      <c r="H171" s="134"/>
      <c r="I171" s="134"/>
      <c r="J171" s="155"/>
      <c r="K171" s="155"/>
      <c r="L171" s="155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ht="15.75" customHeight="1">
      <c r="A172" s="167"/>
      <c r="B172" s="168"/>
      <c r="C172" s="169"/>
      <c r="D172" s="167"/>
      <c r="E172" s="170"/>
      <c r="F172" s="170"/>
      <c r="G172" s="134"/>
      <c r="H172" s="134"/>
      <c r="I172" s="134"/>
      <c r="J172" s="155"/>
      <c r="K172" s="155"/>
      <c r="L172" s="155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ht="15.75" customHeight="1">
      <c r="A173" s="167"/>
      <c r="B173" s="168"/>
      <c r="C173" s="169"/>
      <c r="D173" s="167"/>
      <c r="E173" s="170"/>
      <c r="F173" s="170"/>
      <c r="G173" s="134"/>
      <c r="H173" s="134"/>
      <c r="I173" s="134"/>
      <c r="J173" s="155"/>
      <c r="K173" s="155"/>
      <c r="L173" s="155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ht="15.75" customHeight="1">
      <c r="A174" s="167"/>
      <c r="B174" s="168"/>
      <c r="C174" s="169"/>
      <c r="D174" s="167"/>
      <c r="E174" s="170"/>
      <c r="F174" s="170"/>
      <c r="G174" s="134"/>
      <c r="H174" s="134"/>
      <c r="I174" s="134"/>
      <c r="J174" s="155"/>
      <c r="K174" s="155"/>
      <c r="L174" s="155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ht="15.75" customHeight="1">
      <c r="A175" s="167"/>
      <c r="B175" s="168"/>
      <c r="C175" s="169"/>
      <c r="D175" s="167"/>
      <c r="E175" s="170"/>
      <c r="F175" s="170"/>
      <c r="G175" s="134"/>
      <c r="H175" s="134"/>
      <c r="I175" s="134"/>
      <c r="J175" s="155"/>
      <c r="K175" s="155"/>
      <c r="L175" s="155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ht="15.75" customHeight="1">
      <c r="A176" s="167"/>
      <c r="B176" s="168"/>
      <c r="C176" s="169"/>
      <c r="D176" s="167"/>
      <c r="E176" s="170"/>
      <c r="F176" s="170"/>
      <c r="G176" s="134"/>
      <c r="H176" s="134"/>
      <c r="I176" s="134"/>
      <c r="J176" s="155"/>
      <c r="K176" s="155"/>
      <c r="L176" s="155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ht="15.75" customHeight="1">
      <c r="A177" s="167"/>
      <c r="B177" s="168"/>
      <c r="C177" s="169"/>
      <c r="D177" s="167"/>
      <c r="E177" s="170"/>
      <c r="F177" s="170"/>
      <c r="G177" s="134"/>
      <c r="H177" s="134"/>
      <c r="I177" s="134"/>
      <c r="J177" s="155"/>
      <c r="K177" s="155"/>
      <c r="L177" s="155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ht="15.75" customHeight="1">
      <c r="A178" s="167"/>
      <c r="B178" s="168"/>
      <c r="C178" s="169"/>
      <c r="D178" s="167"/>
      <c r="E178" s="170"/>
      <c r="F178" s="170"/>
      <c r="G178" s="134"/>
      <c r="H178" s="134"/>
      <c r="I178" s="134"/>
      <c r="J178" s="155"/>
      <c r="K178" s="155"/>
      <c r="L178" s="155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ht="15.75" customHeight="1">
      <c r="A179" s="167"/>
      <c r="B179" s="168"/>
      <c r="C179" s="169"/>
      <c r="D179" s="167"/>
      <c r="E179" s="170"/>
      <c r="F179" s="170"/>
      <c r="G179" s="134"/>
      <c r="H179" s="134"/>
      <c r="I179" s="134"/>
      <c r="J179" s="155"/>
      <c r="K179" s="155"/>
      <c r="L179" s="155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ht="15.75" customHeight="1">
      <c r="A180" s="167"/>
      <c r="B180" s="168"/>
      <c r="C180" s="169"/>
      <c r="D180" s="167"/>
      <c r="E180" s="170"/>
      <c r="F180" s="170"/>
      <c r="G180" s="134"/>
      <c r="H180" s="134"/>
      <c r="I180" s="134"/>
      <c r="J180" s="155"/>
      <c r="K180" s="155"/>
      <c r="L180" s="155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ht="15.75" customHeight="1">
      <c r="A181" s="167"/>
      <c r="B181" s="168"/>
      <c r="C181" s="169"/>
      <c r="D181" s="167"/>
      <c r="E181" s="170"/>
      <c r="F181" s="170"/>
      <c r="G181" s="134"/>
      <c r="H181" s="134"/>
      <c r="I181" s="134"/>
      <c r="J181" s="155"/>
      <c r="K181" s="155"/>
      <c r="L181" s="155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ht="15.75" customHeight="1">
      <c r="A182" s="167"/>
      <c r="B182" s="168"/>
      <c r="C182" s="169"/>
      <c r="D182" s="167"/>
      <c r="E182" s="170"/>
      <c r="F182" s="170"/>
      <c r="G182" s="134"/>
      <c r="H182" s="134"/>
      <c r="I182" s="134"/>
      <c r="J182" s="155"/>
      <c r="K182" s="155"/>
      <c r="L182" s="155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ht="15.75" customHeight="1">
      <c r="A183" s="167"/>
      <c r="B183" s="168"/>
      <c r="C183" s="169"/>
      <c r="D183" s="167"/>
      <c r="E183" s="170"/>
      <c r="F183" s="170"/>
      <c r="G183" s="134"/>
      <c r="H183" s="134"/>
      <c r="I183" s="134"/>
      <c r="J183" s="155"/>
      <c r="K183" s="155"/>
      <c r="L183" s="155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ht="15.75" customHeight="1">
      <c r="A184" s="167"/>
      <c r="B184" s="168"/>
      <c r="C184" s="169"/>
      <c r="D184" s="167"/>
      <c r="E184" s="170"/>
      <c r="F184" s="170"/>
      <c r="G184" s="134"/>
      <c r="H184" s="134"/>
      <c r="I184" s="134"/>
      <c r="J184" s="155"/>
      <c r="K184" s="155"/>
      <c r="L184" s="155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ht="15.75" customHeight="1">
      <c r="A185" s="167"/>
      <c r="B185" s="168"/>
      <c r="C185" s="169"/>
      <c r="D185" s="167"/>
      <c r="E185" s="170"/>
      <c r="F185" s="170"/>
      <c r="G185" s="134"/>
      <c r="H185" s="134"/>
      <c r="I185" s="134"/>
      <c r="J185" s="155"/>
      <c r="K185" s="155"/>
      <c r="L185" s="155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ht="15.75" customHeight="1">
      <c r="A186" s="167"/>
      <c r="B186" s="168"/>
      <c r="C186" s="169"/>
      <c r="D186" s="167"/>
      <c r="E186" s="170"/>
      <c r="F186" s="170"/>
      <c r="G186" s="134"/>
      <c r="H186" s="134"/>
      <c r="I186" s="134"/>
      <c r="J186" s="155"/>
      <c r="K186" s="155"/>
      <c r="L186" s="155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ht="15.75" customHeight="1">
      <c r="A187" s="167"/>
      <c r="B187" s="168"/>
      <c r="C187" s="169"/>
      <c r="D187" s="167"/>
      <c r="E187" s="170"/>
      <c r="F187" s="170"/>
      <c r="G187" s="134"/>
      <c r="H187" s="134"/>
      <c r="I187" s="134"/>
      <c r="J187" s="155"/>
      <c r="K187" s="155"/>
      <c r="L187" s="155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ht="15.75" customHeight="1">
      <c r="A188" s="167"/>
      <c r="B188" s="168"/>
      <c r="C188" s="169"/>
      <c r="D188" s="167"/>
      <c r="E188" s="170"/>
      <c r="F188" s="170"/>
      <c r="G188" s="134"/>
      <c r="H188" s="134"/>
      <c r="I188" s="134"/>
      <c r="J188" s="155"/>
      <c r="K188" s="155"/>
      <c r="L188" s="155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ht="15.75" customHeight="1">
      <c r="A189" s="167"/>
      <c r="B189" s="168"/>
      <c r="C189" s="169"/>
      <c r="D189" s="167"/>
      <c r="E189" s="170"/>
      <c r="F189" s="170"/>
      <c r="G189" s="134"/>
      <c r="H189" s="134"/>
      <c r="I189" s="134"/>
      <c r="J189" s="155"/>
      <c r="K189" s="155"/>
      <c r="L189" s="155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ht="15.75" customHeight="1">
      <c r="A190" s="167"/>
      <c r="B190" s="168"/>
      <c r="C190" s="169"/>
      <c r="D190" s="167"/>
      <c r="E190" s="170"/>
      <c r="F190" s="170"/>
      <c r="G190" s="134"/>
      <c r="H190" s="134"/>
      <c r="I190" s="134"/>
      <c r="J190" s="155"/>
      <c r="K190" s="155"/>
      <c r="L190" s="155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ht="15.75" customHeight="1">
      <c r="A191" s="167"/>
      <c r="B191" s="168"/>
      <c r="C191" s="169"/>
      <c r="D191" s="167"/>
      <c r="E191" s="170"/>
      <c r="F191" s="170"/>
      <c r="G191" s="134"/>
      <c r="H191" s="134"/>
      <c r="I191" s="134"/>
      <c r="J191" s="155"/>
      <c r="K191" s="155"/>
      <c r="L191" s="155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ht="15.75" customHeight="1">
      <c r="A192" s="167"/>
      <c r="B192" s="168"/>
      <c r="C192" s="169"/>
      <c r="D192" s="167"/>
      <c r="E192" s="170"/>
      <c r="F192" s="170"/>
      <c r="G192" s="134"/>
      <c r="H192" s="134"/>
      <c r="I192" s="134"/>
      <c r="J192" s="155"/>
      <c r="K192" s="155"/>
      <c r="L192" s="155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ht="15.75" customHeight="1">
      <c r="A193" s="167"/>
      <c r="B193" s="168"/>
      <c r="C193" s="169"/>
      <c r="D193" s="167"/>
      <c r="E193" s="170"/>
      <c r="F193" s="170"/>
      <c r="G193" s="134"/>
      <c r="H193" s="134"/>
      <c r="I193" s="134"/>
      <c r="J193" s="155"/>
      <c r="K193" s="155"/>
      <c r="L193" s="155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ht="15.75" customHeight="1">
      <c r="A194" s="167"/>
      <c r="B194" s="168"/>
      <c r="C194" s="169"/>
      <c r="D194" s="167"/>
      <c r="E194" s="170"/>
      <c r="F194" s="170"/>
      <c r="G194" s="134"/>
      <c r="H194" s="134"/>
      <c r="I194" s="134"/>
      <c r="J194" s="155"/>
      <c r="K194" s="155"/>
      <c r="L194" s="155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ht="15.75" customHeight="1">
      <c r="A195" s="167"/>
      <c r="B195" s="168"/>
      <c r="C195" s="169"/>
      <c r="D195" s="167"/>
      <c r="E195" s="170"/>
      <c r="F195" s="170"/>
      <c r="G195" s="134"/>
      <c r="H195" s="134"/>
      <c r="I195" s="134"/>
      <c r="J195" s="155"/>
      <c r="K195" s="155"/>
      <c r="L195" s="155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ht="15.75" customHeight="1">
      <c r="A196" s="167"/>
      <c r="B196" s="168"/>
      <c r="C196" s="169"/>
      <c r="D196" s="167"/>
      <c r="E196" s="170"/>
      <c r="F196" s="170"/>
      <c r="G196" s="134"/>
      <c r="H196" s="134"/>
      <c r="I196" s="134"/>
      <c r="J196" s="155"/>
      <c r="K196" s="155"/>
      <c r="L196" s="155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ht="15.75" customHeight="1">
      <c r="A197" s="167"/>
      <c r="B197" s="168"/>
      <c r="C197" s="169"/>
      <c r="D197" s="167"/>
      <c r="E197" s="170"/>
      <c r="F197" s="170"/>
      <c r="G197" s="134"/>
      <c r="H197" s="134"/>
      <c r="I197" s="134"/>
      <c r="J197" s="155"/>
      <c r="K197" s="155"/>
      <c r="L197" s="155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ht="15.75" customHeight="1">
      <c r="A198" s="167"/>
      <c r="B198" s="168"/>
      <c r="C198" s="169"/>
      <c r="D198" s="167"/>
      <c r="E198" s="170"/>
      <c r="F198" s="170"/>
      <c r="G198" s="134"/>
      <c r="H198" s="134"/>
      <c r="I198" s="134"/>
      <c r="J198" s="155"/>
      <c r="K198" s="155"/>
      <c r="L198" s="155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ht="15.75" customHeight="1">
      <c r="A199" s="167"/>
      <c r="B199" s="168"/>
      <c r="C199" s="169"/>
      <c r="D199" s="167"/>
      <c r="E199" s="170"/>
      <c r="F199" s="170"/>
      <c r="G199" s="134"/>
      <c r="H199" s="134"/>
      <c r="I199" s="134"/>
      <c r="J199" s="155"/>
      <c r="K199" s="155"/>
      <c r="L199" s="155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ht="15.75" customHeight="1">
      <c r="A200" s="167"/>
      <c r="B200" s="168"/>
      <c r="C200" s="169"/>
      <c r="D200" s="167"/>
      <c r="E200" s="170"/>
      <c r="F200" s="170"/>
      <c r="G200" s="134"/>
      <c r="H200" s="134"/>
      <c r="I200" s="134"/>
      <c r="J200" s="155"/>
      <c r="K200" s="155"/>
      <c r="L200" s="155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ht="15.75" customHeight="1">
      <c r="A201" s="167"/>
      <c r="B201" s="168"/>
      <c r="C201" s="169"/>
      <c r="D201" s="167"/>
      <c r="E201" s="170"/>
      <c r="F201" s="170"/>
      <c r="G201" s="134"/>
      <c r="H201" s="134"/>
      <c r="I201" s="134"/>
      <c r="J201" s="155"/>
      <c r="K201" s="155"/>
      <c r="L201" s="155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ht="15.75" customHeight="1">
      <c r="A202" s="167"/>
      <c r="B202" s="168"/>
      <c r="C202" s="169"/>
      <c r="D202" s="167"/>
      <c r="E202" s="170"/>
      <c r="F202" s="170"/>
      <c r="G202" s="134"/>
      <c r="H202" s="134"/>
      <c r="I202" s="134"/>
      <c r="J202" s="155"/>
      <c r="K202" s="155"/>
      <c r="L202" s="155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ht="15.75" customHeight="1">
      <c r="A203" s="167"/>
      <c r="B203" s="168"/>
      <c r="C203" s="169"/>
      <c r="D203" s="167"/>
      <c r="E203" s="170"/>
      <c r="F203" s="170"/>
      <c r="G203" s="134"/>
      <c r="H203" s="134"/>
      <c r="I203" s="134"/>
      <c r="J203" s="155"/>
      <c r="K203" s="155"/>
      <c r="L203" s="155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ht="15.75" customHeight="1">
      <c r="A204" s="167"/>
      <c r="B204" s="168"/>
      <c r="C204" s="169"/>
      <c r="D204" s="167"/>
      <c r="E204" s="170"/>
      <c r="F204" s="170"/>
      <c r="G204" s="134"/>
      <c r="H204" s="134"/>
      <c r="I204" s="134"/>
      <c r="J204" s="155"/>
      <c r="K204" s="155"/>
      <c r="L204" s="155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ht="15.75" customHeight="1">
      <c r="A205" s="167"/>
      <c r="B205" s="168"/>
      <c r="C205" s="169"/>
      <c r="D205" s="167"/>
      <c r="E205" s="170"/>
      <c r="F205" s="170"/>
      <c r="G205" s="134"/>
      <c r="H205" s="134"/>
      <c r="I205" s="134"/>
      <c r="J205" s="155"/>
      <c r="K205" s="155"/>
      <c r="L205" s="155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ht="15.75" customHeight="1">
      <c r="A206" s="167"/>
      <c r="B206" s="168"/>
      <c r="C206" s="169"/>
      <c r="D206" s="167"/>
      <c r="E206" s="170"/>
      <c r="F206" s="170"/>
      <c r="G206" s="134"/>
      <c r="H206" s="134"/>
      <c r="I206" s="134"/>
      <c r="J206" s="155"/>
      <c r="K206" s="155"/>
      <c r="L206" s="155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ht="15.75" customHeight="1">
      <c r="A207" s="167"/>
      <c r="B207" s="168"/>
      <c r="C207" s="169"/>
      <c r="D207" s="167"/>
      <c r="E207" s="170"/>
      <c r="F207" s="170"/>
      <c r="G207" s="134"/>
      <c r="H207" s="134"/>
      <c r="I207" s="134"/>
      <c r="J207" s="155"/>
      <c r="K207" s="155"/>
      <c r="L207" s="155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ht="15.75" customHeight="1">
      <c r="A208" s="167"/>
      <c r="B208" s="168"/>
      <c r="C208" s="169"/>
      <c r="D208" s="167"/>
      <c r="E208" s="170"/>
      <c r="F208" s="170"/>
      <c r="G208" s="134"/>
      <c r="H208" s="134"/>
      <c r="I208" s="134"/>
      <c r="J208" s="155"/>
      <c r="K208" s="155"/>
      <c r="L208" s="155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ht="15.75" customHeight="1">
      <c r="A209" s="167"/>
      <c r="B209" s="168"/>
      <c r="C209" s="169"/>
      <c r="D209" s="167"/>
      <c r="E209" s="170"/>
      <c r="F209" s="170"/>
      <c r="G209" s="134"/>
      <c r="H209" s="134"/>
      <c r="I209" s="134"/>
      <c r="J209" s="155"/>
      <c r="K209" s="155"/>
      <c r="L209" s="155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ht="15.75" customHeight="1">
      <c r="A210" s="167"/>
      <c r="B210" s="168"/>
      <c r="C210" s="169"/>
      <c r="D210" s="167"/>
      <c r="E210" s="170"/>
      <c r="F210" s="170"/>
      <c r="G210" s="134"/>
      <c r="H210" s="134"/>
      <c r="I210" s="134"/>
      <c r="J210" s="155"/>
      <c r="K210" s="155"/>
      <c r="L210" s="155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ht="15.75" customHeight="1">
      <c r="A211" s="167"/>
      <c r="B211" s="168"/>
      <c r="C211" s="169"/>
      <c r="D211" s="167"/>
      <c r="E211" s="170"/>
      <c r="F211" s="170"/>
      <c r="G211" s="134"/>
      <c r="H211" s="134"/>
      <c r="I211" s="134"/>
      <c r="J211" s="155"/>
      <c r="K211" s="155"/>
      <c r="L211" s="155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ht="15.75" customHeight="1">
      <c r="A212" s="167"/>
      <c r="B212" s="168"/>
      <c r="C212" s="169"/>
      <c r="D212" s="167"/>
      <c r="E212" s="170"/>
      <c r="F212" s="170"/>
      <c r="G212" s="134"/>
      <c r="H212" s="134"/>
      <c r="I212" s="134"/>
      <c r="J212" s="155"/>
      <c r="K212" s="155"/>
      <c r="L212" s="155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ht="15.75" customHeight="1">
      <c r="A213" s="167"/>
      <c r="B213" s="168"/>
      <c r="C213" s="169"/>
      <c r="D213" s="167"/>
      <c r="E213" s="170"/>
      <c r="F213" s="170"/>
      <c r="G213" s="134"/>
      <c r="H213" s="134"/>
      <c r="I213" s="134"/>
      <c r="J213" s="155"/>
      <c r="K213" s="155"/>
      <c r="L213" s="155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ht="15.75" customHeight="1">
      <c r="A214" s="167"/>
      <c r="B214" s="168"/>
      <c r="C214" s="169"/>
      <c r="D214" s="167"/>
      <c r="E214" s="170"/>
      <c r="F214" s="170"/>
      <c r="G214" s="134"/>
      <c r="H214" s="134"/>
      <c r="I214" s="134"/>
      <c r="J214" s="155"/>
      <c r="K214" s="155"/>
      <c r="L214" s="155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ht="15.75" customHeight="1">
      <c r="A215" s="167"/>
      <c r="B215" s="168"/>
      <c r="C215" s="169"/>
      <c r="D215" s="167"/>
      <c r="E215" s="170"/>
      <c r="F215" s="170"/>
      <c r="G215" s="134"/>
      <c r="H215" s="134"/>
      <c r="I215" s="134"/>
      <c r="J215" s="155"/>
      <c r="K215" s="155"/>
      <c r="L215" s="155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ht="15.75" customHeight="1">
      <c r="A216" s="167"/>
      <c r="B216" s="168"/>
      <c r="C216" s="169"/>
      <c r="D216" s="167"/>
      <c r="E216" s="170"/>
      <c r="F216" s="170"/>
      <c r="G216" s="134"/>
      <c r="H216" s="134"/>
      <c r="I216" s="134"/>
      <c r="J216" s="155"/>
      <c r="K216" s="155"/>
      <c r="L216" s="155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ht="15.75" customHeight="1">
      <c r="A217" s="167"/>
      <c r="B217" s="168"/>
      <c r="C217" s="169"/>
      <c r="D217" s="167"/>
      <c r="E217" s="170"/>
      <c r="F217" s="170"/>
      <c r="G217" s="134"/>
      <c r="H217" s="134"/>
      <c r="I217" s="134"/>
      <c r="J217" s="155"/>
      <c r="K217" s="155"/>
      <c r="L217" s="155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ht="15.75" customHeight="1">
      <c r="A218" s="167"/>
      <c r="B218" s="168"/>
      <c r="C218" s="169"/>
      <c r="D218" s="167"/>
      <c r="E218" s="170"/>
      <c r="F218" s="170"/>
      <c r="G218" s="134"/>
      <c r="H218" s="134"/>
      <c r="I218" s="134"/>
      <c r="J218" s="155"/>
      <c r="K218" s="155"/>
      <c r="L218" s="155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ht="15.75" customHeight="1">
      <c r="A219" s="167"/>
      <c r="B219" s="168"/>
      <c r="C219" s="169"/>
      <c r="D219" s="167"/>
      <c r="E219" s="170"/>
      <c r="F219" s="170"/>
      <c r="G219" s="134"/>
      <c r="H219" s="134"/>
      <c r="I219" s="134"/>
      <c r="J219" s="155"/>
      <c r="K219" s="155"/>
      <c r="L219" s="155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ht="15.75" customHeight="1">
      <c r="A220" s="167"/>
      <c r="B220" s="168"/>
      <c r="C220" s="169"/>
      <c r="D220" s="167"/>
      <c r="E220" s="170"/>
      <c r="F220" s="170"/>
      <c r="G220" s="134"/>
      <c r="H220" s="134"/>
      <c r="I220" s="134"/>
      <c r="J220" s="155"/>
      <c r="K220" s="155"/>
      <c r="L220" s="155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ht="15.75" customHeight="1">
      <c r="A221" s="167"/>
      <c r="B221" s="168"/>
      <c r="C221" s="169"/>
      <c r="D221" s="167"/>
      <c r="E221" s="170"/>
      <c r="F221" s="170"/>
      <c r="G221" s="134"/>
      <c r="H221" s="134"/>
      <c r="I221" s="134"/>
      <c r="J221" s="155"/>
      <c r="K221" s="155"/>
      <c r="L221" s="155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ht="15.75" customHeight="1">
      <c r="A222" s="167"/>
      <c r="B222" s="168"/>
      <c r="C222" s="169"/>
      <c r="D222" s="167"/>
      <c r="E222" s="170"/>
      <c r="F222" s="170"/>
      <c r="G222" s="134"/>
      <c r="H222" s="134"/>
      <c r="I222" s="134"/>
      <c r="J222" s="155"/>
      <c r="K222" s="155"/>
      <c r="L222" s="155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ht="15.75" customHeight="1">
      <c r="A223" s="167"/>
      <c r="B223" s="168"/>
      <c r="C223" s="169"/>
      <c r="D223" s="167"/>
      <c r="E223" s="170"/>
      <c r="F223" s="170"/>
      <c r="G223" s="134"/>
      <c r="H223" s="134"/>
      <c r="I223" s="134"/>
      <c r="J223" s="155"/>
      <c r="K223" s="155"/>
      <c r="L223" s="155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ht="15.75" customHeight="1">
      <c r="A224" s="167"/>
      <c r="B224" s="168"/>
      <c r="C224" s="169"/>
      <c r="D224" s="167"/>
      <c r="E224" s="170"/>
      <c r="F224" s="170"/>
      <c r="G224" s="134"/>
      <c r="H224" s="134"/>
      <c r="I224" s="134"/>
      <c r="J224" s="155"/>
      <c r="K224" s="155"/>
      <c r="L224" s="155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ht="15.75" customHeight="1">
      <c r="A225" s="167"/>
      <c r="B225" s="168"/>
      <c r="C225" s="169"/>
      <c r="D225" s="167"/>
      <c r="E225" s="170"/>
      <c r="F225" s="170"/>
      <c r="G225" s="134"/>
      <c r="H225" s="134"/>
      <c r="I225" s="134"/>
      <c r="J225" s="155"/>
      <c r="K225" s="155"/>
      <c r="L225" s="155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ht="15.75" customHeight="1">
      <c r="A226" s="167"/>
      <c r="B226" s="168"/>
      <c r="C226" s="169"/>
      <c r="D226" s="167"/>
      <c r="E226" s="170"/>
      <c r="F226" s="170"/>
      <c r="G226" s="134"/>
      <c r="H226" s="134"/>
      <c r="I226" s="134"/>
      <c r="J226" s="155"/>
      <c r="K226" s="155"/>
      <c r="L226" s="155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ht="15.75" customHeight="1">
      <c r="A227" s="167"/>
      <c r="B227" s="168"/>
      <c r="C227" s="169"/>
      <c r="D227" s="167"/>
      <c r="E227" s="170"/>
      <c r="F227" s="170"/>
      <c r="G227" s="134"/>
      <c r="H227" s="134"/>
      <c r="I227" s="134"/>
      <c r="J227" s="155"/>
      <c r="K227" s="155"/>
      <c r="L227" s="155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ht="15.75" customHeight="1">
      <c r="A228" s="167"/>
      <c r="B228" s="168"/>
      <c r="C228" s="169"/>
      <c r="D228" s="167"/>
      <c r="E228" s="170"/>
      <c r="F228" s="170"/>
      <c r="G228" s="134"/>
      <c r="H228" s="134"/>
      <c r="I228" s="134"/>
      <c r="J228" s="155"/>
      <c r="K228" s="155"/>
      <c r="L228" s="155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ht="15.75" customHeight="1">
      <c r="A229" s="167"/>
      <c r="B229" s="168"/>
      <c r="C229" s="169"/>
      <c r="D229" s="167"/>
      <c r="E229" s="170"/>
      <c r="F229" s="170"/>
      <c r="G229" s="134"/>
      <c r="H229" s="134"/>
      <c r="I229" s="134"/>
      <c r="J229" s="155"/>
      <c r="K229" s="155"/>
      <c r="L229" s="155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ht="15.75" customHeight="1">
      <c r="A230" s="167"/>
      <c r="B230" s="168"/>
      <c r="C230" s="169"/>
      <c r="D230" s="167"/>
      <c r="E230" s="170"/>
      <c r="F230" s="170"/>
      <c r="G230" s="134"/>
      <c r="H230" s="134"/>
      <c r="I230" s="134"/>
      <c r="J230" s="155"/>
      <c r="K230" s="155"/>
      <c r="L230" s="155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ht="15.75" customHeight="1">
      <c r="A231" s="167"/>
      <c r="B231" s="168"/>
      <c r="C231" s="169"/>
      <c r="D231" s="167"/>
      <c r="E231" s="170"/>
      <c r="F231" s="170"/>
      <c r="G231" s="134"/>
      <c r="H231" s="134"/>
      <c r="I231" s="134"/>
      <c r="J231" s="155"/>
      <c r="K231" s="155"/>
      <c r="L231" s="155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ht="15.75" customHeight="1">
      <c r="A232" s="167"/>
      <c r="B232" s="168"/>
      <c r="C232" s="169"/>
      <c r="D232" s="167"/>
      <c r="E232" s="170"/>
      <c r="F232" s="170"/>
      <c r="G232" s="134"/>
      <c r="H232" s="134"/>
      <c r="I232" s="134"/>
      <c r="J232" s="155"/>
      <c r="K232" s="155"/>
      <c r="L232" s="155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ht="15.75" customHeight="1">
      <c r="A233" s="167"/>
      <c r="B233" s="168"/>
      <c r="C233" s="169"/>
      <c r="D233" s="167"/>
      <c r="E233" s="170"/>
      <c r="F233" s="170"/>
      <c r="G233" s="134"/>
      <c r="H233" s="134"/>
      <c r="I233" s="134"/>
      <c r="J233" s="155"/>
      <c r="K233" s="155"/>
      <c r="L233" s="155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ht="15.75" customHeight="1">
      <c r="A234" s="167"/>
      <c r="B234" s="168"/>
      <c r="C234" s="169"/>
      <c r="D234" s="167"/>
      <c r="E234" s="170"/>
      <c r="F234" s="170"/>
      <c r="G234" s="134"/>
      <c r="H234" s="134"/>
      <c r="I234" s="134"/>
      <c r="J234" s="155"/>
      <c r="K234" s="155"/>
      <c r="L234" s="155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ht="15.75" customHeight="1">
      <c r="A235" s="167"/>
      <c r="B235" s="168"/>
      <c r="C235" s="169"/>
      <c r="D235" s="167"/>
      <c r="E235" s="170"/>
      <c r="F235" s="170"/>
      <c r="G235" s="134"/>
      <c r="H235" s="134"/>
      <c r="I235" s="134"/>
      <c r="J235" s="155"/>
      <c r="K235" s="155"/>
      <c r="L235" s="155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ht="15.75" customHeight="1">
      <c r="A236" s="167"/>
      <c r="B236" s="168"/>
      <c r="C236" s="169"/>
      <c r="D236" s="167"/>
      <c r="E236" s="170"/>
      <c r="F236" s="170"/>
      <c r="G236" s="134"/>
      <c r="H236" s="134"/>
      <c r="I236" s="134"/>
      <c r="J236" s="155"/>
      <c r="K236" s="155"/>
      <c r="L236" s="155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ht="15.75" customHeight="1">
      <c r="A237" s="167"/>
      <c r="B237" s="168"/>
      <c r="C237" s="169"/>
      <c r="D237" s="167"/>
      <c r="E237" s="170"/>
      <c r="F237" s="170"/>
      <c r="G237" s="134"/>
      <c r="H237" s="134"/>
      <c r="I237" s="134"/>
      <c r="J237" s="155"/>
      <c r="K237" s="155"/>
      <c r="L237" s="155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ht="15.75" customHeight="1">
      <c r="A238" s="167"/>
      <c r="B238" s="168"/>
      <c r="C238" s="169"/>
      <c r="D238" s="167"/>
      <c r="E238" s="170"/>
      <c r="F238" s="170"/>
      <c r="G238" s="134"/>
      <c r="H238" s="134"/>
      <c r="I238" s="134"/>
      <c r="J238" s="155"/>
      <c r="K238" s="155"/>
      <c r="L238" s="155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ht="15.75" customHeight="1">
      <c r="A239" s="167"/>
      <c r="B239" s="168"/>
      <c r="C239" s="169"/>
      <c r="D239" s="167"/>
      <c r="E239" s="170"/>
      <c r="F239" s="170"/>
      <c r="G239" s="134"/>
      <c r="H239" s="134"/>
      <c r="I239" s="134"/>
      <c r="J239" s="155"/>
      <c r="K239" s="155"/>
      <c r="L239" s="155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ht="15.75" customHeight="1">
      <c r="A240" s="167"/>
      <c r="B240" s="168"/>
      <c r="C240" s="169"/>
      <c r="D240" s="167"/>
      <c r="E240" s="170"/>
      <c r="F240" s="170"/>
      <c r="G240" s="134"/>
      <c r="H240" s="134"/>
      <c r="I240" s="134"/>
      <c r="J240" s="155"/>
      <c r="K240" s="155"/>
      <c r="L240" s="155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ht="15.75" customHeight="1">
      <c r="A241" s="167"/>
      <c r="B241" s="168"/>
      <c r="C241" s="169"/>
      <c r="D241" s="167"/>
      <c r="E241" s="170"/>
      <c r="F241" s="170"/>
      <c r="G241" s="134"/>
      <c r="H241" s="134"/>
      <c r="I241" s="134"/>
      <c r="J241" s="155"/>
      <c r="K241" s="155"/>
      <c r="L241" s="155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ht="15.75" customHeight="1">
      <c r="A242" s="167"/>
      <c r="B242" s="168"/>
      <c r="C242" s="169"/>
      <c r="D242" s="167"/>
      <c r="E242" s="170"/>
      <c r="F242" s="170"/>
      <c r="G242" s="134"/>
      <c r="H242" s="134"/>
      <c r="I242" s="134"/>
      <c r="J242" s="155"/>
      <c r="K242" s="155"/>
      <c r="L242" s="155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ht="15.75" customHeight="1">
      <c r="A243" s="167"/>
      <c r="B243" s="168"/>
      <c r="C243" s="169"/>
      <c r="D243" s="167"/>
      <c r="E243" s="170"/>
      <c r="F243" s="170"/>
      <c r="G243" s="134"/>
      <c r="H243" s="134"/>
      <c r="I243" s="134"/>
      <c r="J243" s="155"/>
      <c r="K243" s="155"/>
      <c r="L243" s="155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ht="15.75" customHeight="1">
      <c r="A244" s="167"/>
      <c r="B244" s="168"/>
      <c r="C244" s="169"/>
      <c r="D244" s="167"/>
      <c r="E244" s="170"/>
      <c r="F244" s="170"/>
      <c r="G244" s="134"/>
      <c r="H244" s="134"/>
      <c r="I244" s="134"/>
      <c r="J244" s="155"/>
      <c r="K244" s="155"/>
      <c r="L244" s="155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ht="15.75" customHeight="1">
      <c r="A245" s="167"/>
      <c r="B245" s="168"/>
      <c r="C245" s="169"/>
      <c r="D245" s="167"/>
      <c r="E245" s="170"/>
      <c r="F245" s="170"/>
      <c r="G245" s="134"/>
      <c r="H245" s="134"/>
      <c r="I245" s="134"/>
      <c r="J245" s="155"/>
      <c r="K245" s="155"/>
      <c r="L245" s="155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ht="15.75" customHeight="1">
      <c r="A246" s="167"/>
      <c r="B246" s="168"/>
      <c r="C246" s="169"/>
      <c r="D246" s="167"/>
      <c r="E246" s="170"/>
      <c r="F246" s="170"/>
      <c r="G246" s="134"/>
      <c r="H246" s="134"/>
      <c r="I246" s="134"/>
      <c r="J246" s="155"/>
      <c r="K246" s="155"/>
      <c r="L246" s="155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ht="15.75" customHeight="1">
      <c r="A247" s="167"/>
      <c r="B247" s="168"/>
      <c r="C247" s="169"/>
      <c r="D247" s="167"/>
      <c r="E247" s="170"/>
      <c r="F247" s="170"/>
      <c r="G247" s="134"/>
      <c r="H247" s="134"/>
      <c r="I247" s="134"/>
      <c r="J247" s="155"/>
      <c r="K247" s="155"/>
      <c r="L247" s="155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ht="15.75" customHeight="1">
      <c r="A248" s="167"/>
      <c r="B248" s="168"/>
      <c r="C248" s="169"/>
      <c r="D248" s="167"/>
      <c r="E248" s="170"/>
      <c r="F248" s="170"/>
      <c r="G248" s="134"/>
      <c r="H248" s="134"/>
      <c r="I248" s="134"/>
      <c r="J248" s="155"/>
      <c r="K248" s="155"/>
      <c r="L248" s="155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ht="15.75" customHeight="1">
      <c r="A249" s="167"/>
      <c r="B249" s="168"/>
      <c r="C249" s="169"/>
      <c r="D249" s="167"/>
      <c r="E249" s="170"/>
      <c r="F249" s="170"/>
      <c r="G249" s="134"/>
      <c r="H249" s="134"/>
      <c r="I249" s="134"/>
      <c r="J249" s="155"/>
      <c r="K249" s="155"/>
      <c r="L249" s="155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ht="15.75" customHeight="1">
      <c r="A250" s="167"/>
      <c r="B250" s="168"/>
      <c r="C250" s="169"/>
      <c r="D250" s="167"/>
      <c r="E250" s="170"/>
      <c r="F250" s="170"/>
      <c r="G250" s="134"/>
      <c r="H250" s="134"/>
      <c r="I250" s="134"/>
      <c r="J250" s="155"/>
      <c r="K250" s="155"/>
      <c r="L250" s="155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ht="15.75" customHeight="1">
      <c r="A251" s="167"/>
      <c r="B251" s="168"/>
      <c r="C251" s="169"/>
      <c r="D251" s="167"/>
      <c r="E251" s="170"/>
      <c r="F251" s="170"/>
      <c r="G251" s="134"/>
      <c r="H251" s="134"/>
      <c r="I251" s="134"/>
      <c r="J251" s="155"/>
      <c r="K251" s="155"/>
      <c r="L251" s="155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ht="15.75" customHeight="1">
      <c r="A252" s="167"/>
      <c r="B252" s="168"/>
      <c r="C252" s="169"/>
      <c r="D252" s="167"/>
      <c r="E252" s="170"/>
      <c r="F252" s="170"/>
      <c r="G252" s="134"/>
      <c r="H252" s="134"/>
      <c r="I252" s="134"/>
      <c r="J252" s="155"/>
      <c r="K252" s="155"/>
      <c r="L252" s="155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ht="15.75" customHeight="1">
      <c r="A253" s="167"/>
      <c r="B253" s="168"/>
      <c r="C253" s="169"/>
      <c r="D253" s="167"/>
      <c r="E253" s="170"/>
      <c r="F253" s="170"/>
      <c r="G253" s="134"/>
      <c r="H253" s="134"/>
      <c r="I253" s="134"/>
      <c r="J253" s="155"/>
      <c r="K253" s="155"/>
      <c r="L253" s="155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ht="15.75" customHeight="1">
      <c r="A254" s="167"/>
      <c r="B254" s="168"/>
      <c r="C254" s="169"/>
      <c r="D254" s="167"/>
      <c r="E254" s="170"/>
      <c r="F254" s="170"/>
      <c r="G254" s="134"/>
      <c r="H254" s="134"/>
      <c r="I254" s="134"/>
      <c r="J254" s="155"/>
      <c r="K254" s="155"/>
      <c r="L254" s="155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ht="15.75" customHeight="1">
      <c r="A255" s="167"/>
      <c r="B255" s="168"/>
      <c r="C255" s="169"/>
      <c r="D255" s="167"/>
      <c r="E255" s="170"/>
      <c r="F255" s="170"/>
      <c r="G255" s="134"/>
      <c r="H255" s="134"/>
      <c r="I255" s="134"/>
      <c r="J255" s="155"/>
      <c r="K255" s="155"/>
      <c r="L255" s="155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ht="15.75" customHeight="1">
      <c r="A256" s="167"/>
      <c r="B256" s="168"/>
      <c r="C256" s="169"/>
      <c r="D256" s="167"/>
      <c r="E256" s="170"/>
      <c r="F256" s="170"/>
      <c r="G256" s="134"/>
      <c r="H256" s="134"/>
      <c r="I256" s="134"/>
      <c r="J256" s="155"/>
      <c r="K256" s="155"/>
      <c r="L256" s="155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ht="15.75" customHeight="1">
      <c r="A257" s="167"/>
      <c r="B257" s="168"/>
      <c r="C257" s="169"/>
      <c r="D257" s="167"/>
      <c r="E257" s="170"/>
      <c r="F257" s="170"/>
      <c r="G257" s="134"/>
      <c r="H257" s="134"/>
      <c r="I257" s="134"/>
      <c r="J257" s="155"/>
      <c r="K257" s="155"/>
      <c r="L257" s="155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ht="15.75" customHeight="1">
      <c r="A258" s="167"/>
      <c r="B258" s="168"/>
      <c r="C258" s="169"/>
      <c r="D258" s="167"/>
      <c r="E258" s="170"/>
      <c r="F258" s="170"/>
      <c r="G258" s="134"/>
      <c r="H258" s="134"/>
      <c r="I258" s="134"/>
      <c r="J258" s="155"/>
      <c r="K258" s="155"/>
      <c r="L258" s="155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ht="15.75" customHeight="1">
      <c r="A259" s="167"/>
      <c r="B259" s="168"/>
      <c r="C259" s="169"/>
      <c r="D259" s="167"/>
      <c r="E259" s="170"/>
      <c r="F259" s="170"/>
      <c r="G259" s="134"/>
      <c r="H259" s="134"/>
      <c r="I259" s="134"/>
      <c r="J259" s="155"/>
      <c r="K259" s="155"/>
      <c r="L259" s="155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ht="15.75" customHeight="1">
      <c r="A260" s="167"/>
      <c r="B260" s="168"/>
      <c r="C260" s="169"/>
      <c r="D260" s="167"/>
      <c r="E260" s="170"/>
      <c r="F260" s="170"/>
      <c r="G260" s="134"/>
      <c r="H260" s="134"/>
      <c r="I260" s="134"/>
      <c r="J260" s="155"/>
      <c r="K260" s="155"/>
      <c r="L260" s="155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ht="15.75" customHeight="1">
      <c r="A261" s="167"/>
      <c r="B261" s="168"/>
      <c r="C261" s="169"/>
      <c r="D261" s="167"/>
      <c r="E261" s="170"/>
      <c r="F261" s="170"/>
      <c r="G261" s="134"/>
      <c r="H261" s="134"/>
      <c r="I261" s="134"/>
      <c r="J261" s="155"/>
      <c r="K261" s="155"/>
      <c r="L261" s="155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ht="15.75" customHeight="1">
      <c r="A262" s="167"/>
      <c r="B262" s="168"/>
      <c r="C262" s="169"/>
      <c r="D262" s="167"/>
      <c r="E262" s="170"/>
      <c r="F262" s="170"/>
      <c r="G262" s="134"/>
      <c r="H262" s="134"/>
      <c r="I262" s="134"/>
      <c r="J262" s="155"/>
      <c r="K262" s="155"/>
      <c r="L262" s="155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ht="15.75" customHeight="1">
      <c r="A263" s="167"/>
      <c r="B263" s="168"/>
      <c r="C263" s="169"/>
      <c r="D263" s="167"/>
      <c r="E263" s="170"/>
      <c r="F263" s="170"/>
      <c r="G263" s="134"/>
      <c r="H263" s="134"/>
      <c r="I263" s="134"/>
      <c r="J263" s="155"/>
      <c r="K263" s="155"/>
      <c r="L263" s="155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ht="15.75" customHeight="1">
      <c r="A264" s="167"/>
      <c r="B264" s="168"/>
      <c r="C264" s="169"/>
      <c r="D264" s="167"/>
      <c r="E264" s="170"/>
      <c r="F264" s="170"/>
      <c r="G264" s="134"/>
      <c r="H264" s="134"/>
      <c r="I264" s="134"/>
      <c r="J264" s="155"/>
      <c r="K264" s="155"/>
      <c r="L264" s="155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ht="15.75" customHeight="1">
      <c r="A265" s="167"/>
      <c r="B265" s="168"/>
      <c r="C265" s="169"/>
      <c r="D265" s="167"/>
      <c r="E265" s="170"/>
      <c r="F265" s="170"/>
      <c r="G265" s="134"/>
      <c r="H265" s="134"/>
      <c r="I265" s="134"/>
      <c r="J265" s="155"/>
      <c r="K265" s="155"/>
      <c r="L265" s="155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ht="15.75" customHeight="1">
      <c r="A266" s="167"/>
      <c r="B266" s="168"/>
      <c r="C266" s="169"/>
      <c r="D266" s="167"/>
      <c r="E266" s="170"/>
      <c r="F266" s="170"/>
      <c r="G266" s="134"/>
      <c r="H266" s="134"/>
      <c r="I266" s="134"/>
      <c r="J266" s="155"/>
      <c r="K266" s="155"/>
      <c r="L266" s="155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ht="15.75" customHeight="1">
      <c r="A267" s="167"/>
      <c r="B267" s="168"/>
      <c r="C267" s="169"/>
      <c r="D267" s="167"/>
      <c r="E267" s="170"/>
      <c r="F267" s="170"/>
      <c r="G267" s="134"/>
      <c r="H267" s="134"/>
      <c r="I267" s="134"/>
      <c r="J267" s="155"/>
      <c r="K267" s="155"/>
      <c r="L267" s="155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ht="15.75" customHeight="1">
      <c r="A268" s="167"/>
      <c r="B268" s="168"/>
      <c r="C268" s="169"/>
      <c r="D268" s="167"/>
      <c r="E268" s="170"/>
      <c r="F268" s="170"/>
      <c r="G268" s="134"/>
      <c r="H268" s="134"/>
      <c r="I268" s="134"/>
      <c r="J268" s="155"/>
      <c r="K268" s="155"/>
      <c r="L268" s="155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ht="15.75" customHeight="1">
      <c r="A269" s="167"/>
      <c r="B269" s="168"/>
      <c r="C269" s="169"/>
      <c r="D269" s="167"/>
      <c r="E269" s="170"/>
      <c r="F269" s="170"/>
      <c r="G269" s="134"/>
      <c r="H269" s="134"/>
      <c r="I269" s="134"/>
      <c r="J269" s="155"/>
      <c r="K269" s="155"/>
      <c r="L269" s="155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ht="15.75" customHeight="1">
      <c r="A270" s="167"/>
      <c r="B270" s="168"/>
      <c r="C270" s="169"/>
      <c r="D270" s="167"/>
      <c r="E270" s="170"/>
      <c r="F270" s="170"/>
      <c r="G270" s="134"/>
      <c r="H270" s="134"/>
      <c r="I270" s="134"/>
      <c r="J270" s="155"/>
      <c r="K270" s="155"/>
      <c r="L270" s="155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ht="15.75" customHeight="1">
      <c r="A271" s="167"/>
      <c r="B271" s="168"/>
      <c r="C271" s="169"/>
      <c r="D271" s="167"/>
      <c r="E271" s="170"/>
      <c r="F271" s="170"/>
      <c r="G271" s="134"/>
      <c r="H271" s="134"/>
      <c r="I271" s="134"/>
      <c r="J271" s="155"/>
      <c r="K271" s="155"/>
      <c r="L271" s="155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ht="15.75" customHeight="1">
      <c r="A272" s="167"/>
      <c r="B272" s="168"/>
      <c r="C272" s="169"/>
      <c r="D272" s="167"/>
      <c r="E272" s="170"/>
      <c r="F272" s="170"/>
      <c r="G272" s="134"/>
      <c r="H272" s="134"/>
      <c r="I272" s="134"/>
      <c r="J272" s="155"/>
      <c r="K272" s="155"/>
      <c r="L272" s="155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ht="15.75" customHeight="1">
      <c r="A273" s="167"/>
      <c r="B273" s="168"/>
      <c r="C273" s="169"/>
      <c r="D273" s="167"/>
      <c r="E273" s="170"/>
      <c r="F273" s="170"/>
      <c r="G273" s="134"/>
      <c r="H273" s="134"/>
      <c r="I273" s="134"/>
      <c r="J273" s="155"/>
      <c r="K273" s="155"/>
      <c r="L273" s="155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ht="15.75" customHeight="1">
      <c r="A274" s="167"/>
      <c r="B274" s="168"/>
      <c r="C274" s="169"/>
      <c r="D274" s="167"/>
      <c r="E274" s="170"/>
      <c r="F274" s="170"/>
      <c r="G274" s="134"/>
      <c r="H274" s="134"/>
      <c r="I274" s="134"/>
      <c r="J274" s="155"/>
      <c r="K274" s="155"/>
      <c r="L274" s="155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ht="15.75" customHeight="1">
      <c r="A275" s="167"/>
      <c r="B275" s="168"/>
      <c r="C275" s="169"/>
      <c r="D275" s="167"/>
      <c r="E275" s="170"/>
      <c r="F275" s="170"/>
      <c r="G275" s="134"/>
      <c r="H275" s="134"/>
      <c r="I275" s="134"/>
      <c r="J275" s="155"/>
      <c r="K275" s="155"/>
      <c r="L275" s="155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ht="15.75" customHeight="1">
      <c r="A276" s="167"/>
      <c r="B276" s="168"/>
      <c r="C276" s="169"/>
      <c r="D276" s="167"/>
      <c r="E276" s="170"/>
      <c r="F276" s="170"/>
      <c r="G276" s="134"/>
      <c r="H276" s="134"/>
      <c r="I276" s="134"/>
      <c r="J276" s="155"/>
      <c r="K276" s="155"/>
      <c r="L276" s="155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ht="15.75" customHeight="1">
      <c r="A277" s="167"/>
      <c r="B277" s="168"/>
      <c r="C277" s="169"/>
      <c r="D277" s="167"/>
      <c r="E277" s="170"/>
      <c r="F277" s="170"/>
      <c r="G277" s="134"/>
      <c r="H277" s="134"/>
      <c r="I277" s="134"/>
      <c r="J277" s="155"/>
      <c r="K277" s="155"/>
      <c r="L277" s="155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ht="15.75" customHeight="1">
      <c r="A278" s="167"/>
      <c r="B278" s="168"/>
      <c r="C278" s="169"/>
      <c r="D278" s="167"/>
      <c r="E278" s="170"/>
      <c r="F278" s="170"/>
      <c r="G278" s="134"/>
      <c r="H278" s="134"/>
      <c r="I278" s="134"/>
      <c r="J278" s="155"/>
      <c r="K278" s="155"/>
      <c r="L278" s="155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ht="15.75" customHeight="1">
      <c r="A279" s="167"/>
      <c r="B279" s="168"/>
      <c r="C279" s="169"/>
      <c r="D279" s="167"/>
      <c r="E279" s="170"/>
      <c r="F279" s="170"/>
      <c r="G279" s="134"/>
      <c r="H279" s="134"/>
      <c r="I279" s="134"/>
      <c r="J279" s="155"/>
      <c r="K279" s="155"/>
      <c r="L279" s="155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ht="15.75" customHeight="1">
      <c r="A280" s="167"/>
      <c r="B280" s="168"/>
      <c r="C280" s="169"/>
      <c r="D280" s="167"/>
      <c r="E280" s="170"/>
      <c r="F280" s="170"/>
      <c r="G280" s="134"/>
      <c r="H280" s="134"/>
      <c r="I280" s="134"/>
      <c r="J280" s="155"/>
      <c r="K280" s="155"/>
      <c r="L280" s="155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ht="15.75" customHeight="1">
      <c r="A281" s="167"/>
      <c r="B281" s="168"/>
      <c r="C281" s="169"/>
      <c r="D281" s="167"/>
      <c r="E281" s="170"/>
      <c r="F281" s="170"/>
      <c r="G281" s="134"/>
      <c r="H281" s="134"/>
      <c r="I281" s="134"/>
      <c r="J281" s="155"/>
      <c r="K281" s="155"/>
      <c r="L281" s="155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ht="15.75" customHeight="1">
      <c r="A282" s="167"/>
      <c r="B282" s="168"/>
      <c r="C282" s="169"/>
      <c r="D282" s="167"/>
      <c r="E282" s="170"/>
      <c r="F282" s="170"/>
      <c r="G282" s="134"/>
      <c r="H282" s="134"/>
      <c r="I282" s="134"/>
      <c r="J282" s="155"/>
      <c r="K282" s="155"/>
      <c r="L282" s="155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ht="15.75" customHeight="1">
      <c r="A283" s="167"/>
      <c r="B283" s="168"/>
      <c r="C283" s="169"/>
      <c r="D283" s="167"/>
      <c r="E283" s="170"/>
      <c r="F283" s="170"/>
      <c r="G283" s="134"/>
      <c r="H283" s="134"/>
      <c r="I283" s="134"/>
      <c r="J283" s="155"/>
      <c r="K283" s="155"/>
      <c r="L283" s="155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ht="15.75" customHeight="1">
      <c r="A284" s="167"/>
      <c r="B284" s="168"/>
      <c r="C284" s="169"/>
      <c r="D284" s="167"/>
      <c r="E284" s="170"/>
      <c r="F284" s="170"/>
      <c r="G284" s="134"/>
      <c r="H284" s="134"/>
      <c r="I284" s="134"/>
      <c r="J284" s="155"/>
      <c r="K284" s="155"/>
      <c r="L284" s="155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ht="15.75" customHeight="1">
      <c r="A285" s="167"/>
      <c r="B285" s="168"/>
      <c r="C285" s="169"/>
      <c r="D285" s="167"/>
      <c r="E285" s="170"/>
      <c r="F285" s="170"/>
      <c r="G285" s="134"/>
      <c r="H285" s="134"/>
      <c r="I285" s="134"/>
      <c r="J285" s="155"/>
      <c r="K285" s="155"/>
      <c r="L285" s="155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ht="15.75" customHeight="1">
      <c r="A286" s="167"/>
      <c r="B286" s="168"/>
      <c r="C286" s="169"/>
      <c r="D286" s="167"/>
      <c r="E286" s="170"/>
      <c r="F286" s="170"/>
      <c r="G286" s="134"/>
      <c r="H286" s="134"/>
      <c r="I286" s="134"/>
      <c r="J286" s="155"/>
      <c r="K286" s="155"/>
      <c r="L286" s="155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ht="15.75" customHeight="1">
      <c r="A287" s="167"/>
      <c r="B287" s="168"/>
      <c r="C287" s="169"/>
      <c r="D287" s="167"/>
      <c r="E287" s="170"/>
      <c r="F287" s="170"/>
      <c r="G287" s="134"/>
      <c r="H287" s="134"/>
      <c r="I287" s="134"/>
      <c r="J287" s="155"/>
      <c r="K287" s="155"/>
      <c r="L287" s="155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ht="15.75" customHeight="1">
      <c r="A288" s="167"/>
      <c r="B288" s="168"/>
      <c r="C288" s="169"/>
      <c r="D288" s="167"/>
      <c r="E288" s="170"/>
      <c r="F288" s="170"/>
      <c r="G288" s="134"/>
      <c r="H288" s="134"/>
      <c r="I288" s="134"/>
      <c r="J288" s="155"/>
      <c r="K288" s="155"/>
      <c r="L288" s="155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ht="15.75" customHeight="1">
      <c r="A289" s="167"/>
      <c r="B289" s="168"/>
      <c r="C289" s="169"/>
      <c r="D289" s="167"/>
      <c r="E289" s="170"/>
      <c r="F289" s="170"/>
      <c r="G289" s="134"/>
      <c r="H289" s="134"/>
      <c r="I289" s="134"/>
      <c r="J289" s="155"/>
      <c r="K289" s="155"/>
      <c r="L289" s="155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ht="15.75" customHeight="1">
      <c r="A290" s="167"/>
      <c r="B290" s="168"/>
      <c r="C290" s="169"/>
      <c r="D290" s="167"/>
      <c r="E290" s="170"/>
      <c r="F290" s="170"/>
      <c r="G290" s="134"/>
      <c r="H290" s="134"/>
      <c r="I290" s="134"/>
      <c r="J290" s="155"/>
      <c r="K290" s="155"/>
      <c r="L290" s="155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ht="15.75" customHeight="1">
      <c r="A291" s="167"/>
      <c r="B291" s="168"/>
      <c r="C291" s="169"/>
      <c r="D291" s="167"/>
      <c r="E291" s="170"/>
      <c r="F291" s="170"/>
      <c r="G291" s="134"/>
      <c r="H291" s="134"/>
      <c r="I291" s="134"/>
      <c r="J291" s="155"/>
      <c r="K291" s="155"/>
      <c r="L291" s="155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ht="15.75" customHeight="1">
      <c r="A292" s="167"/>
      <c r="B292" s="168"/>
      <c r="C292" s="169"/>
      <c r="D292" s="167"/>
      <c r="E292" s="170"/>
      <c r="F292" s="170"/>
      <c r="G292" s="134"/>
      <c r="H292" s="134"/>
      <c r="I292" s="134"/>
      <c r="J292" s="155"/>
      <c r="K292" s="155"/>
      <c r="L292" s="155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ht="15.75" customHeight="1">
      <c r="A293" s="167"/>
      <c r="B293" s="168"/>
      <c r="C293" s="169"/>
      <c r="D293" s="167"/>
      <c r="E293" s="170"/>
      <c r="F293" s="170"/>
      <c r="G293" s="134"/>
      <c r="H293" s="134"/>
      <c r="I293" s="134"/>
      <c r="J293" s="155"/>
      <c r="K293" s="155"/>
      <c r="L293" s="155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ht="15.75" customHeight="1">
      <c r="A294" s="167"/>
      <c r="B294" s="168"/>
      <c r="C294" s="169"/>
      <c r="D294" s="167"/>
      <c r="E294" s="170"/>
      <c r="F294" s="170"/>
      <c r="G294" s="134"/>
      <c r="H294" s="134"/>
      <c r="I294" s="134"/>
      <c r="J294" s="155"/>
      <c r="K294" s="155"/>
      <c r="L294" s="155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ht="15.75" customHeight="1">
      <c r="A295" s="167"/>
      <c r="B295" s="168"/>
      <c r="C295" s="169"/>
      <c r="D295" s="167"/>
      <c r="E295" s="170"/>
      <c r="F295" s="170"/>
      <c r="G295" s="134"/>
      <c r="H295" s="134"/>
      <c r="I295" s="134"/>
      <c r="J295" s="155"/>
      <c r="K295" s="155"/>
      <c r="L295" s="155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ht="15.75" customHeight="1">
      <c r="A296" s="167"/>
      <c r="B296" s="168"/>
      <c r="C296" s="169"/>
      <c r="D296" s="167"/>
      <c r="E296" s="170"/>
      <c r="F296" s="170"/>
      <c r="G296" s="134"/>
      <c r="H296" s="134"/>
      <c r="I296" s="134"/>
      <c r="J296" s="155"/>
      <c r="K296" s="155"/>
      <c r="L296" s="155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ht="15.75" customHeight="1">
      <c r="A297" s="167"/>
      <c r="B297" s="168"/>
      <c r="C297" s="169"/>
      <c r="D297" s="167"/>
      <c r="E297" s="170"/>
      <c r="F297" s="170"/>
      <c r="G297" s="134"/>
      <c r="H297" s="134"/>
      <c r="I297" s="134"/>
      <c r="J297" s="155"/>
      <c r="K297" s="155"/>
      <c r="L297" s="155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ht="15.75" customHeight="1">
      <c r="A298" s="167"/>
      <c r="B298" s="168"/>
      <c r="C298" s="169"/>
      <c r="D298" s="167"/>
      <c r="E298" s="170"/>
      <c r="F298" s="170"/>
      <c r="G298" s="134"/>
      <c r="H298" s="134"/>
      <c r="I298" s="134"/>
      <c r="J298" s="155"/>
      <c r="K298" s="155"/>
      <c r="L298" s="155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ht="15.75" customHeight="1">
      <c r="A299" s="167"/>
      <c r="B299" s="168"/>
      <c r="C299" s="169"/>
      <c r="D299" s="167"/>
      <c r="E299" s="170"/>
      <c r="F299" s="170"/>
      <c r="G299" s="134"/>
      <c r="H299" s="134"/>
      <c r="I299" s="134"/>
      <c r="J299" s="155"/>
      <c r="K299" s="155"/>
      <c r="L299" s="155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ht="15.75" customHeight="1">
      <c r="A300" s="167"/>
      <c r="B300" s="168"/>
      <c r="C300" s="169"/>
      <c r="D300" s="167"/>
      <c r="E300" s="170"/>
      <c r="F300" s="170"/>
      <c r="G300" s="134"/>
      <c r="H300" s="134"/>
      <c r="I300" s="134"/>
      <c r="J300" s="155"/>
      <c r="K300" s="155"/>
      <c r="L300" s="155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ht="15.75" customHeight="1">
      <c r="A301" s="167"/>
      <c r="B301" s="168"/>
      <c r="C301" s="169"/>
      <c r="D301" s="167"/>
      <c r="E301" s="170"/>
      <c r="F301" s="170"/>
      <c r="G301" s="134"/>
      <c r="H301" s="134"/>
      <c r="I301" s="134"/>
      <c r="J301" s="155"/>
      <c r="K301" s="155"/>
      <c r="L301" s="155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ht="15.75" customHeight="1">
      <c r="A302" s="167"/>
      <c r="B302" s="168"/>
      <c r="C302" s="169"/>
      <c r="D302" s="167"/>
      <c r="E302" s="170"/>
      <c r="F302" s="170"/>
      <c r="G302" s="134"/>
      <c r="H302" s="134"/>
      <c r="I302" s="134"/>
      <c r="J302" s="155"/>
      <c r="K302" s="155"/>
      <c r="L302" s="155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ht="15.75" customHeight="1">
      <c r="A303" s="167"/>
      <c r="B303" s="168"/>
      <c r="C303" s="169"/>
      <c r="D303" s="167"/>
      <c r="E303" s="170"/>
      <c r="F303" s="170"/>
      <c r="G303" s="134"/>
      <c r="H303" s="134"/>
      <c r="I303" s="134"/>
      <c r="J303" s="155"/>
      <c r="K303" s="155"/>
      <c r="L303" s="155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ht="15.75" customHeight="1">
      <c r="A304" s="167"/>
      <c r="B304" s="168"/>
      <c r="C304" s="169"/>
      <c r="D304" s="167"/>
      <c r="E304" s="170"/>
      <c r="F304" s="170"/>
      <c r="G304" s="134"/>
      <c r="H304" s="134"/>
      <c r="I304" s="134"/>
      <c r="J304" s="155"/>
      <c r="K304" s="155"/>
      <c r="L304" s="155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ht="15.75" customHeight="1">
      <c r="A305" s="167"/>
      <c r="B305" s="168"/>
      <c r="C305" s="169"/>
      <c r="D305" s="167"/>
      <c r="E305" s="170"/>
      <c r="F305" s="170"/>
      <c r="G305" s="134"/>
      <c r="H305" s="134"/>
      <c r="I305" s="134"/>
      <c r="J305" s="155"/>
      <c r="K305" s="155"/>
      <c r="L305" s="155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ht="15.75" customHeight="1">
      <c r="A306" s="167"/>
      <c r="B306" s="168"/>
      <c r="C306" s="169"/>
      <c r="D306" s="167"/>
      <c r="E306" s="170"/>
      <c r="F306" s="170"/>
      <c r="G306" s="134"/>
      <c r="H306" s="134"/>
      <c r="I306" s="134"/>
      <c r="J306" s="155"/>
      <c r="K306" s="155"/>
      <c r="L306" s="155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ht="15.75" customHeight="1">
      <c r="A307" s="167"/>
      <c r="B307" s="168"/>
      <c r="C307" s="169"/>
      <c r="D307" s="167"/>
      <c r="E307" s="170"/>
      <c r="F307" s="170"/>
      <c r="G307" s="134"/>
      <c r="H307" s="134"/>
      <c r="I307" s="134"/>
      <c r="J307" s="155"/>
      <c r="K307" s="155"/>
      <c r="L307" s="155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ht="15.75" customHeight="1">
      <c r="A308" s="167"/>
      <c r="B308" s="168"/>
      <c r="C308" s="169"/>
      <c r="D308" s="167"/>
      <c r="E308" s="170"/>
      <c r="F308" s="170"/>
      <c r="G308" s="134"/>
      <c r="H308" s="134"/>
      <c r="I308" s="134"/>
      <c r="J308" s="155"/>
      <c r="K308" s="155"/>
      <c r="L308" s="155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ht="15.75" customHeight="1">
      <c r="A309" s="167"/>
      <c r="B309" s="168"/>
      <c r="C309" s="169"/>
      <c r="D309" s="167"/>
      <c r="E309" s="170"/>
      <c r="F309" s="170"/>
      <c r="G309" s="134"/>
      <c r="H309" s="134"/>
      <c r="I309" s="134"/>
      <c r="J309" s="155"/>
      <c r="K309" s="155"/>
      <c r="L309" s="155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ht="15.75" customHeight="1">
      <c r="A310" s="167"/>
      <c r="B310" s="168"/>
      <c r="C310" s="169"/>
      <c r="D310" s="167"/>
      <c r="E310" s="170"/>
      <c r="F310" s="170"/>
      <c r="G310" s="134"/>
      <c r="H310" s="134"/>
      <c r="I310" s="134"/>
      <c r="J310" s="155"/>
      <c r="K310" s="155"/>
      <c r="L310" s="155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ht="15.75" customHeight="1">
      <c r="A311" s="167"/>
      <c r="B311" s="168"/>
      <c r="C311" s="169"/>
      <c r="D311" s="167"/>
      <c r="E311" s="170"/>
      <c r="F311" s="170"/>
      <c r="G311" s="134"/>
      <c r="H311" s="134"/>
      <c r="I311" s="134"/>
      <c r="J311" s="155"/>
      <c r="K311" s="155"/>
      <c r="L311" s="155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ht="15.75" customHeight="1">
      <c r="A312" s="167"/>
      <c r="B312" s="168"/>
      <c r="C312" s="169"/>
      <c r="D312" s="167"/>
      <c r="E312" s="170"/>
      <c r="F312" s="170"/>
      <c r="G312" s="134"/>
      <c r="H312" s="134"/>
      <c r="I312" s="134"/>
      <c r="J312" s="155"/>
      <c r="K312" s="155"/>
      <c r="L312" s="155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ht="15.75" customHeight="1">
      <c r="A313" s="167"/>
      <c r="B313" s="168"/>
      <c r="C313" s="169"/>
      <c r="D313" s="167"/>
      <c r="E313" s="170"/>
      <c r="F313" s="170"/>
      <c r="G313" s="134"/>
      <c r="H313" s="134"/>
      <c r="I313" s="134"/>
      <c r="J313" s="155"/>
      <c r="K313" s="155"/>
      <c r="L313" s="155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ht="15.75" customHeight="1">
      <c r="A314" s="167"/>
      <c r="B314" s="168"/>
      <c r="C314" s="169"/>
      <c r="D314" s="167"/>
      <c r="E314" s="170"/>
      <c r="F314" s="170"/>
      <c r="G314" s="134"/>
      <c r="H314" s="134"/>
      <c r="I314" s="134"/>
      <c r="J314" s="155"/>
      <c r="K314" s="155"/>
      <c r="L314" s="155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ht="15.75" customHeight="1">
      <c r="A315" s="167"/>
      <c r="B315" s="168"/>
      <c r="C315" s="169"/>
      <c r="D315" s="167"/>
      <c r="E315" s="170"/>
      <c r="F315" s="170"/>
      <c r="G315" s="134"/>
      <c r="H315" s="134"/>
      <c r="I315" s="134"/>
      <c r="J315" s="155"/>
      <c r="K315" s="155"/>
      <c r="L315" s="155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ht="15.75" customHeight="1">
      <c r="A316" s="167"/>
      <c r="B316" s="168"/>
      <c r="C316" s="169"/>
      <c r="D316" s="167"/>
      <c r="E316" s="170"/>
      <c r="F316" s="170"/>
      <c r="G316" s="134"/>
      <c r="H316" s="134"/>
      <c r="I316" s="134"/>
      <c r="J316" s="155"/>
      <c r="K316" s="155"/>
      <c r="L316" s="155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ht="15.75" customHeight="1">
      <c r="A317" s="167"/>
      <c r="B317" s="168"/>
      <c r="C317" s="169"/>
      <c r="D317" s="167"/>
      <c r="E317" s="170"/>
      <c r="F317" s="170"/>
      <c r="G317" s="134"/>
      <c r="H317" s="134"/>
      <c r="I317" s="134"/>
      <c r="J317" s="155"/>
      <c r="K317" s="155"/>
      <c r="L317" s="155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ht="15.75" customHeight="1">
      <c r="A318" s="167"/>
      <c r="B318" s="168"/>
      <c r="C318" s="169"/>
      <c r="D318" s="167"/>
      <c r="E318" s="170"/>
      <c r="F318" s="170"/>
      <c r="G318" s="134"/>
      <c r="H318" s="134"/>
      <c r="I318" s="134"/>
      <c r="J318" s="155"/>
      <c r="K318" s="155"/>
      <c r="L318" s="155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ht="15.75" customHeight="1">
      <c r="A319" s="167"/>
      <c r="B319" s="168"/>
      <c r="C319" s="169"/>
      <c r="D319" s="167"/>
      <c r="E319" s="170"/>
      <c r="F319" s="170"/>
      <c r="G319" s="134"/>
      <c r="H319" s="134"/>
      <c r="I319" s="134"/>
      <c r="J319" s="155"/>
      <c r="K319" s="155"/>
      <c r="L319" s="155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ht="15.75" customHeight="1">
      <c r="A320" s="167"/>
      <c r="B320" s="168"/>
      <c r="C320" s="169"/>
      <c r="D320" s="167"/>
      <c r="E320" s="170"/>
      <c r="F320" s="170"/>
      <c r="G320" s="134"/>
      <c r="H320" s="134"/>
      <c r="I320" s="134"/>
      <c r="J320" s="155"/>
      <c r="K320" s="155"/>
      <c r="L320" s="155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ht="15.75" customHeight="1">
      <c r="A321" s="167"/>
      <c r="B321" s="168"/>
      <c r="C321" s="169"/>
      <c r="D321" s="167"/>
      <c r="E321" s="170"/>
      <c r="F321" s="170"/>
      <c r="G321" s="134"/>
      <c r="H321" s="134"/>
      <c r="I321" s="134"/>
      <c r="J321" s="155"/>
      <c r="K321" s="155"/>
      <c r="L321" s="155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ht="15.75" customHeight="1">
      <c r="A322" s="167"/>
      <c r="B322" s="168"/>
      <c r="C322" s="169"/>
      <c r="D322" s="167"/>
      <c r="E322" s="170"/>
      <c r="F322" s="170"/>
      <c r="G322" s="134"/>
      <c r="H322" s="134"/>
      <c r="I322" s="134"/>
      <c r="J322" s="155"/>
      <c r="K322" s="155"/>
      <c r="L322" s="155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ht="15.75" customHeight="1">
      <c r="A323" s="167"/>
      <c r="B323" s="168"/>
      <c r="C323" s="169"/>
      <c r="D323" s="167"/>
      <c r="E323" s="170"/>
      <c r="F323" s="170"/>
      <c r="G323" s="134"/>
      <c r="H323" s="134"/>
      <c r="I323" s="134"/>
      <c r="J323" s="155"/>
      <c r="K323" s="155"/>
      <c r="L323" s="155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ht="15.75" customHeight="1">
      <c r="A324" s="167"/>
      <c r="B324" s="168"/>
      <c r="C324" s="169"/>
      <c r="D324" s="167"/>
      <c r="E324" s="170"/>
      <c r="F324" s="170"/>
      <c r="G324" s="134"/>
      <c r="H324" s="134"/>
      <c r="I324" s="134"/>
      <c r="J324" s="155"/>
      <c r="K324" s="155"/>
      <c r="L324" s="155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ht="15.75" customHeight="1">
      <c r="A325" s="167"/>
      <c r="B325" s="168"/>
      <c r="C325" s="169"/>
      <c r="D325" s="167"/>
      <c r="E325" s="170"/>
      <c r="F325" s="170"/>
      <c r="G325" s="134"/>
      <c r="H325" s="134"/>
      <c r="I325" s="134"/>
      <c r="J325" s="155"/>
      <c r="K325" s="155"/>
      <c r="L325" s="155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ht="15.75" customHeight="1">
      <c r="A326" s="167"/>
      <c r="B326" s="168"/>
      <c r="C326" s="169"/>
      <c r="D326" s="167"/>
      <c r="E326" s="170"/>
      <c r="F326" s="170"/>
      <c r="G326" s="134"/>
      <c r="H326" s="134"/>
      <c r="I326" s="134"/>
      <c r="J326" s="155"/>
      <c r="K326" s="155"/>
      <c r="L326" s="155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ht="15.75" customHeight="1">
      <c r="A327" s="167"/>
      <c r="B327" s="168"/>
      <c r="C327" s="169"/>
      <c r="D327" s="167"/>
      <c r="E327" s="170"/>
      <c r="F327" s="170"/>
      <c r="G327" s="134"/>
      <c r="H327" s="134"/>
      <c r="I327" s="134"/>
      <c r="J327" s="155"/>
      <c r="K327" s="155"/>
      <c r="L327" s="155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ht="15.75" customHeight="1">
      <c r="A328" s="167"/>
      <c r="B328" s="168"/>
      <c r="C328" s="169"/>
      <c r="D328" s="167"/>
      <c r="E328" s="170"/>
      <c r="F328" s="170"/>
      <c r="G328" s="134"/>
      <c r="H328" s="134"/>
      <c r="I328" s="134"/>
      <c r="J328" s="155"/>
      <c r="K328" s="155"/>
      <c r="L328" s="155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ht="15.75" customHeight="1">
      <c r="A329" s="167"/>
      <c r="B329" s="168"/>
      <c r="C329" s="169"/>
      <c r="D329" s="167"/>
      <c r="E329" s="170"/>
      <c r="F329" s="170"/>
      <c r="G329" s="134"/>
      <c r="H329" s="134"/>
      <c r="I329" s="134"/>
      <c r="J329" s="155"/>
      <c r="K329" s="155"/>
      <c r="L329" s="155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ht="15.75" customHeight="1">
      <c r="A330" s="167"/>
      <c r="B330" s="168"/>
      <c r="C330" s="169"/>
      <c r="D330" s="167"/>
      <c r="E330" s="170"/>
      <c r="F330" s="170"/>
      <c r="G330" s="134"/>
      <c r="H330" s="134"/>
      <c r="I330" s="134"/>
      <c r="J330" s="155"/>
      <c r="K330" s="155"/>
      <c r="L330" s="155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ht="15.75" customHeight="1">
      <c r="A331" s="167"/>
      <c r="B331" s="168"/>
      <c r="C331" s="169"/>
      <c r="D331" s="167"/>
      <c r="E331" s="170"/>
      <c r="F331" s="170"/>
      <c r="G331" s="134"/>
      <c r="H331" s="134"/>
      <c r="I331" s="134"/>
      <c r="J331" s="155"/>
      <c r="K331" s="155"/>
      <c r="L331" s="155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ht="15.75" customHeight="1">
      <c r="A332" s="167"/>
      <c r="B332" s="168"/>
      <c r="C332" s="169"/>
      <c r="D332" s="167"/>
      <c r="E332" s="170"/>
      <c r="F332" s="170"/>
      <c r="G332" s="134"/>
      <c r="H332" s="134"/>
      <c r="I332" s="134"/>
      <c r="J332" s="155"/>
      <c r="K332" s="155"/>
      <c r="L332" s="155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ht="15.75" customHeight="1">
      <c r="A333" s="167"/>
      <c r="B333" s="168"/>
      <c r="C333" s="169"/>
      <c r="D333" s="167"/>
      <c r="E333" s="170"/>
      <c r="F333" s="170"/>
      <c r="G333" s="134"/>
      <c r="H333" s="134"/>
      <c r="I333" s="134"/>
      <c r="J333" s="155"/>
      <c r="K333" s="155"/>
      <c r="L333" s="155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ht="15.75" customHeight="1">
      <c r="A334" s="167"/>
      <c r="B334" s="168"/>
      <c r="C334" s="169"/>
      <c r="D334" s="167"/>
      <c r="E334" s="170"/>
      <c r="F334" s="170"/>
      <c r="G334" s="134"/>
      <c r="H334" s="134"/>
      <c r="I334" s="134"/>
      <c r="J334" s="155"/>
      <c r="K334" s="155"/>
      <c r="L334" s="155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ht="15.75" customHeight="1">
      <c r="A335" s="167"/>
      <c r="B335" s="168"/>
      <c r="C335" s="169"/>
      <c r="D335" s="167"/>
      <c r="E335" s="170"/>
      <c r="F335" s="170"/>
      <c r="G335" s="134"/>
      <c r="H335" s="134"/>
      <c r="I335" s="134"/>
      <c r="J335" s="155"/>
      <c r="K335" s="155"/>
      <c r="L335" s="155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ht="15.75" customHeight="1">
      <c r="A336" s="167"/>
      <c r="B336" s="168"/>
      <c r="C336" s="169"/>
      <c r="D336" s="167"/>
      <c r="E336" s="170"/>
      <c r="F336" s="170"/>
      <c r="G336" s="134"/>
      <c r="H336" s="134"/>
      <c r="I336" s="134"/>
      <c r="J336" s="155"/>
      <c r="K336" s="155"/>
      <c r="L336" s="155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ht="15.75" customHeight="1">
      <c r="A337" s="167"/>
      <c r="B337" s="168"/>
      <c r="C337" s="169"/>
      <c r="D337" s="167"/>
      <c r="E337" s="170"/>
      <c r="F337" s="170"/>
      <c r="G337" s="134"/>
      <c r="H337" s="134"/>
      <c r="I337" s="134"/>
      <c r="J337" s="155"/>
      <c r="K337" s="155"/>
      <c r="L337" s="155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ht="15.75" customHeight="1">
      <c r="A338" s="167"/>
      <c r="B338" s="168"/>
      <c r="C338" s="169"/>
      <c r="D338" s="167"/>
      <c r="E338" s="170"/>
      <c r="F338" s="170"/>
      <c r="G338" s="134"/>
      <c r="H338" s="134"/>
      <c r="I338" s="134"/>
      <c r="J338" s="155"/>
      <c r="K338" s="155"/>
      <c r="L338" s="155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ht="15.75" customHeight="1">
      <c r="A339" s="167"/>
      <c r="B339" s="168"/>
      <c r="C339" s="169"/>
      <c r="D339" s="167"/>
      <c r="E339" s="170"/>
      <c r="F339" s="170"/>
      <c r="G339" s="134"/>
      <c r="H339" s="134"/>
      <c r="I339" s="134"/>
      <c r="J339" s="155"/>
      <c r="K339" s="155"/>
      <c r="L339" s="155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ht="15.75" customHeight="1">
      <c r="A340" s="167"/>
      <c r="B340" s="168"/>
      <c r="C340" s="169"/>
      <c r="D340" s="167"/>
      <c r="E340" s="170"/>
      <c r="F340" s="170"/>
      <c r="G340" s="134"/>
      <c r="H340" s="134"/>
      <c r="I340" s="134"/>
      <c r="J340" s="155"/>
      <c r="K340" s="155"/>
      <c r="L340" s="155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ht="15.75" customHeight="1">
      <c r="A341" s="167"/>
      <c r="B341" s="168"/>
      <c r="C341" s="169"/>
      <c r="D341" s="167"/>
      <c r="E341" s="170"/>
      <c r="F341" s="170"/>
      <c r="G341" s="134"/>
      <c r="H341" s="134"/>
      <c r="I341" s="134"/>
      <c r="J341" s="155"/>
      <c r="K341" s="155"/>
      <c r="L341" s="155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ht="15.75" customHeight="1">
      <c r="A342" s="167"/>
      <c r="B342" s="168"/>
      <c r="C342" s="169"/>
      <c r="D342" s="167"/>
      <c r="E342" s="170"/>
      <c r="F342" s="170"/>
      <c r="G342" s="134"/>
      <c r="H342" s="134"/>
      <c r="I342" s="134"/>
      <c r="J342" s="155"/>
      <c r="K342" s="155"/>
      <c r="L342" s="155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ht="15.75" customHeight="1">
      <c r="A343" s="167"/>
      <c r="B343" s="168"/>
      <c r="C343" s="169"/>
      <c r="D343" s="167"/>
      <c r="E343" s="170"/>
      <c r="F343" s="170"/>
      <c r="G343" s="134"/>
      <c r="H343" s="134"/>
      <c r="I343" s="134"/>
      <c r="J343" s="155"/>
      <c r="K343" s="155"/>
      <c r="L343" s="155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ht="15.75" customHeight="1">
      <c r="A344" s="167"/>
      <c r="B344" s="168"/>
      <c r="C344" s="169"/>
      <c r="D344" s="167"/>
      <c r="E344" s="170"/>
      <c r="F344" s="170"/>
      <c r="G344" s="134"/>
      <c r="H344" s="134"/>
      <c r="I344" s="134"/>
      <c r="J344" s="155"/>
      <c r="K344" s="155"/>
      <c r="L344" s="155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ht="15.75" customHeight="1">
      <c r="A345" s="167"/>
      <c r="B345" s="168"/>
      <c r="C345" s="169"/>
      <c r="D345" s="167"/>
      <c r="E345" s="170"/>
      <c r="F345" s="170"/>
      <c r="G345" s="134"/>
      <c r="H345" s="134"/>
      <c r="I345" s="134"/>
      <c r="J345" s="155"/>
      <c r="K345" s="155"/>
      <c r="L345" s="155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ht="15.75" customHeight="1">
      <c r="A346" s="167"/>
      <c r="B346" s="168"/>
      <c r="C346" s="169"/>
      <c r="D346" s="167"/>
      <c r="E346" s="170"/>
      <c r="F346" s="170"/>
      <c r="G346" s="134"/>
      <c r="H346" s="134"/>
      <c r="I346" s="134"/>
      <c r="J346" s="155"/>
      <c r="K346" s="155"/>
      <c r="L346" s="155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ht="15.75" customHeight="1">
      <c r="A347" s="167"/>
      <c r="B347" s="168"/>
      <c r="C347" s="169"/>
      <c r="D347" s="167"/>
      <c r="E347" s="170"/>
      <c r="F347" s="170"/>
      <c r="G347" s="134"/>
      <c r="H347" s="134"/>
      <c r="I347" s="134"/>
      <c r="J347" s="155"/>
      <c r="K347" s="155"/>
      <c r="L347" s="155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ht="15.75" customHeight="1">
      <c r="A348" s="167"/>
      <c r="B348" s="168"/>
      <c r="C348" s="169"/>
      <c r="D348" s="167"/>
      <c r="E348" s="170"/>
      <c r="F348" s="170"/>
      <c r="G348" s="134"/>
      <c r="H348" s="134"/>
      <c r="I348" s="134"/>
      <c r="J348" s="155"/>
      <c r="K348" s="155"/>
      <c r="L348" s="155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ht="15.75" customHeight="1">
      <c r="A349" s="167"/>
      <c r="B349" s="168"/>
      <c r="C349" s="169"/>
      <c r="D349" s="167"/>
      <c r="E349" s="170"/>
      <c r="F349" s="170"/>
      <c r="G349" s="134"/>
      <c r="H349" s="134"/>
      <c r="I349" s="134"/>
      <c r="J349" s="155"/>
      <c r="K349" s="155"/>
      <c r="L349" s="155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ht="15.75" customHeight="1">
      <c r="A350" s="167"/>
      <c r="B350" s="168"/>
      <c r="C350" s="169"/>
      <c r="D350" s="167"/>
      <c r="E350" s="170"/>
      <c r="F350" s="170"/>
      <c r="G350" s="134"/>
      <c r="H350" s="134"/>
      <c r="I350" s="134"/>
      <c r="J350" s="155"/>
      <c r="K350" s="155"/>
      <c r="L350" s="155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ht="15.75" customHeight="1">
      <c r="A351" s="167"/>
      <c r="B351" s="168"/>
      <c r="C351" s="169"/>
      <c r="D351" s="167"/>
      <c r="E351" s="170"/>
      <c r="F351" s="170"/>
      <c r="G351" s="134"/>
      <c r="H351" s="134"/>
      <c r="I351" s="134"/>
      <c r="J351" s="155"/>
      <c r="K351" s="155"/>
      <c r="L351" s="155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ht="15.75" customHeight="1">
      <c r="A352" s="167"/>
      <c r="B352" s="168"/>
      <c r="C352" s="169"/>
      <c r="D352" s="167"/>
      <c r="E352" s="170"/>
      <c r="F352" s="170"/>
      <c r="G352" s="134"/>
      <c r="H352" s="134"/>
      <c r="I352" s="134"/>
      <c r="J352" s="155"/>
      <c r="K352" s="155"/>
      <c r="L352" s="155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ht="15.75" customHeight="1">
      <c r="A353" s="167"/>
      <c r="B353" s="168"/>
      <c r="C353" s="169"/>
      <c r="D353" s="167"/>
      <c r="E353" s="170"/>
      <c r="F353" s="170"/>
      <c r="G353" s="134"/>
      <c r="H353" s="134"/>
      <c r="I353" s="134"/>
      <c r="J353" s="155"/>
      <c r="K353" s="155"/>
      <c r="L353" s="155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ht="15.75" customHeight="1">
      <c r="A354" s="167"/>
      <c r="B354" s="168"/>
      <c r="C354" s="169"/>
      <c r="D354" s="167"/>
      <c r="E354" s="170"/>
      <c r="F354" s="170"/>
      <c r="G354" s="134"/>
      <c r="H354" s="134"/>
      <c r="I354" s="134"/>
      <c r="J354" s="155"/>
      <c r="K354" s="155"/>
      <c r="L354" s="155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ht="15.75" customHeight="1">
      <c r="A355" s="167"/>
      <c r="B355" s="168"/>
      <c r="C355" s="169"/>
      <c r="D355" s="167"/>
      <c r="E355" s="170"/>
      <c r="F355" s="170"/>
      <c r="G355" s="134"/>
      <c r="H355" s="134"/>
      <c r="I355" s="134"/>
      <c r="J355" s="155"/>
      <c r="K355" s="155"/>
      <c r="L355" s="155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ht="15.75" customHeight="1">
      <c r="A356" s="167"/>
      <c r="B356" s="168"/>
      <c r="C356" s="169"/>
      <c r="D356" s="167"/>
      <c r="E356" s="170"/>
      <c r="F356" s="170"/>
      <c r="G356" s="134"/>
      <c r="H356" s="134"/>
      <c r="I356" s="134"/>
      <c r="J356" s="155"/>
      <c r="K356" s="155"/>
      <c r="L356" s="155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ht="15.75" customHeight="1">
      <c r="A357" s="167"/>
      <c r="B357" s="168"/>
      <c r="C357" s="169"/>
      <c r="D357" s="167"/>
      <c r="E357" s="170"/>
      <c r="F357" s="170"/>
      <c r="G357" s="134"/>
      <c r="H357" s="134"/>
      <c r="I357" s="134"/>
      <c r="J357" s="155"/>
      <c r="K357" s="155"/>
      <c r="L357" s="155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ht="15.75" customHeight="1">
      <c r="A358" s="167"/>
      <c r="B358" s="168"/>
      <c r="C358" s="169"/>
      <c r="D358" s="167"/>
      <c r="E358" s="170"/>
      <c r="F358" s="170"/>
      <c r="G358" s="134"/>
      <c r="H358" s="134"/>
      <c r="I358" s="134"/>
      <c r="J358" s="155"/>
      <c r="K358" s="155"/>
      <c r="L358" s="155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ht="15.75" customHeight="1">
      <c r="A359" s="167"/>
      <c r="B359" s="168"/>
      <c r="C359" s="169"/>
      <c r="D359" s="167"/>
      <c r="E359" s="170"/>
      <c r="F359" s="170"/>
      <c r="G359" s="134"/>
      <c r="H359" s="134"/>
      <c r="I359" s="134"/>
      <c r="J359" s="155"/>
      <c r="K359" s="155"/>
      <c r="L359" s="155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ht="15.75" customHeight="1">
      <c r="A360" s="167"/>
      <c r="B360" s="168"/>
      <c r="C360" s="169"/>
      <c r="D360" s="167"/>
      <c r="E360" s="170"/>
      <c r="F360" s="170"/>
      <c r="G360" s="134"/>
      <c r="H360" s="134"/>
      <c r="I360" s="134"/>
      <c r="J360" s="155"/>
      <c r="K360" s="155"/>
      <c r="L360" s="155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ht="15.75" customHeight="1">
      <c r="A361" s="167"/>
      <c r="B361" s="168"/>
      <c r="C361" s="169"/>
      <c r="D361" s="167"/>
      <c r="E361" s="170"/>
      <c r="F361" s="170"/>
      <c r="G361" s="134"/>
      <c r="H361" s="134"/>
      <c r="I361" s="134"/>
      <c r="J361" s="155"/>
      <c r="K361" s="155"/>
      <c r="L361" s="155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ht="15.75" customHeight="1">
      <c r="A362" s="167"/>
      <c r="B362" s="168"/>
      <c r="C362" s="169"/>
      <c r="D362" s="167"/>
      <c r="E362" s="170"/>
      <c r="F362" s="170"/>
      <c r="G362" s="134"/>
      <c r="H362" s="134"/>
      <c r="I362" s="134"/>
      <c r="J362" s="155"/>
      <c r="K362" s="155"/>
      <c r="L362" s="155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ht="15.75" customHeight="1">
      <c r="A363" s="167"/>
      <c r="B363" s="168"/>
      <c r="C363" s="169"/>
      <c r="D363" s="167"/>
      <c r="E363" s="170"/>
      <c r="F363" s="170"/>
      <c r="G363" s="134"/>
      <c r="H363" s="134"/>
      <c r="I363" s="134"/>
      <c r="J363" s="155"/>
      <c r="K363" s="155"/>
      <c r="L363" s="155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ht="15.75" customHeight="1">
      <c r="A364" s="167"/>
      <c r="B364" s="168"/>
      <c r="C364" s="169"/>
      <c r="D364" s="167"/>
      <c r="E364" s="170"/>
      <c r="F364" s="170"/>
      <c r="G364" s="134"/>
      <c r="H364" s="134"/>
      <c r="I364" s="134"/>
      <c r="J364" s="155"/>
      <c r="K364" s="155"/>
      <c r="L364" s="155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ht="15.75" customHeight="1">
      <c r="A365" s="167"/>
      <c r="B365" s="168"/>
      <c r="C365" s="169"/>
      <c r="D365" s="167"/>
      <c r="E365" s="170"/>
      <c r="F365" s="170"/>
      <c r="G365" s="134"/>
      <c r="H365" s="134"/>
      <c r="I365" s="134"/>
      <c r="J365" s="155"/>
      <c r="K365" s="155"/>
      <c r="L365" s="155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ht="15.75" customHeight="1">
      <c r="A366" s="167"/>
      <c r="B366" s="168"/>
      <c r="C366" s="169"/>
      <c r="D366" s="167"/>
      <c r="E366" s="170"/>
      <c r="F366" s="170"/>
      <c r="G366" s="134"/>
      <c r="H366" s="134"/>
      <c r="I366" s="134"/>
      <c r="J366" s="155"/>
      <c r="K366" s="155"/>
      <c r="L366" s="155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ht="15.75" customHeight="1">
      <c r="A367" s="167"/>
      <c r="B367" s="168"/>
      <c r="C367" s="169"/>
      <c r="D367" s="167"/>
      <c r="E367" s="170"/>
      <c r="F367" s="170"/>
      <c r="G367" s="134"/>
      <c r="H367" s="134"/>
      <c r="I367" s="134"/>
      <c r="J367" s="155"/>
      <c r="K367" s="155"/>
      <c r="L367" s="155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ht="15.75" customHeight="1">
      <c r="A368" s="167"/>
      <c r="B368" s="168"/>
      <c r="C368" s="169"/>
      <c r="D368" s="167"/>
      <c r="E368" s="170"/>
      <c r="F368" s="170"/>
      <c r="G368" s="134"/>
      <c r="H368" s="134"/>
      <c r="I368" s="134"/>
      <c r="J368" s="155"/>
      <c r="K368" s="155"/>
      <c r="L368" s="155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ht="15.75" customHeight="1">
      <c r="A369" s="167"/>
      <c r="B369" s="168"/>
      <c r="C369" s="169"/>
      <c r="D369" s="167"/>
      <c r="E369" s="170"/>
      <c r="F369" s="170"/>
      <c r="G369" s="134"/>
      <c r="H369" s="134"/>
      <c r="I369" s="134"/>
      <c r="J369" s="155"/>
      <c r="K369" s="155"/>
      <c r="L369" s="155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ht="15.75" customHeight="1">
      <c r="A370" s="167"/>
      <c r="B370" s="168"/>
      <c r="C370" s="169"/>
      <c r="D370" s="167"/>
      <c r="E370" s="170"/>
      <c r="F370" s="170"/>
      <c r="G370" s="134"/>
      <c r="H370" s="134"/>
      <c r="I370" s="134"/>
      <c r="J370" s="155"/>
      <c r="K370" s="155"/>
      <c r="L370" s="155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ht="15.75" customHeight="1">
      <c r="A371" s="167"/>
      <c r="B371" s="168"/>
      <c r="C371" s="169"/>
      <c r="D371" s="167"/>
      <c r="E371" s="170"/>
      <c r="F371" s="170"/>
      <c r="G371" s="134"/>
      <c r="H371" s="134"/>
      <c r="I371" s="134"/>
      <c r="J371" s="155"/>
      <c r="K371" s="155"/>
      <c r="L371" s="155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ht="15.75" customHeight="1">
      <c r="A372" s="167"/>
      <c r="B372" s="168"/>
      <c r="C372" s="169"/>
      <c r="D372" s="167"/>
      <c r="E372" s="170"/>
      <c r="F372" s="170"/>
      <c r="G372" s="134"/>
      <c r="H372" s="134"/>
      <c r="I372" s="134"/>
      <c r="J372" s="155"/>
      <c r="K372" s="155"/>
      <c r="L372" s="155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ht="15.75" customHeight="1">
      <c r="A373" s="167"/>
      <c r="B373" s="168"/>
      <c r="C373" s="169"/>
      <c r="D373" s="167"/>
      <c r="E373" s="170"/>
      <c r="F373" s="170"/>
      <c r="G373" s="134"/>
      <c r="H373" s="134"/>
      <c r="I373" s="134"/>
      <c r="J373" s="155"/>
      <c r="K373" s="155"/>
      <c r="L373" s="155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ht="15.75" customHeight="1">
      <c r="A374" s="167"/>
      <c r="B374" s="168"/>
      <c r="C374" s="169"/>
      <c r="D374" s="167"/>
      <c r="E374" s="170"/>
      <c r="F374" s="170"/>
      <c r="G374" s="134"/>
      <c r="H374" s="134"/>
      <c r="I374" s="134"/>
      <c r="J374" s="155"/>
      <c r="K374" s="155"/>
      <c r="L374" s="155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ht="15.75" customHeight="1">
      <c r="A375" s="167"/>
      <c r="B375" s="168"/>
      <c r="C375" s="169"/>
      <c r="D375" s="167"/>
      <c r="E375" s="170"/>
      <c r="F375" s="170"/>
      <c r="G375" s="134"/>
      <c r="H375" s="134"/>
      <c r="I375" s="134"/>
      <c r="J375" s="155"/>
      <c r="K375" s="155"/>
      <c r="L375" s="155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ht="15.75" customHeight="1">
      <c r="A376" s="167"/>
      <c r="B376" s="168"/>
      <c r="C376" s="169"/>
      <c r="D376" s="167"/>
      <c r="E376" s="170"/>
      <c r="F376" s="170"/>
      <c r="G376" s="134"/>
      <c r="H376" s="134"/>
      <c r="I376" s="134"/>
      <c r="J376" s="155"/>
      <c r="K376" s="155"/>
      <c r="L376" s="155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ht="15.75" customHeight="1">
      <c r="A377" s="167"/>
      <c r="B377" s="168"/>
      <c r="C377" s="169"/>
      <c r="D377" s="167"/>
      <c r="E377" s="170"/>
      <c r="F377" s="170"/>
      <c r="G377" s="134"/>
      <c r="H377" s="134"/>
      <c r="I377" s="134"/>
      <c r="J377" s="155"/>
      <c r="K377" s="155"/>
      <c r="L377" s="155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ht="15.75" customHeight="1">
      <c r="A378" s="167"/>
      <c r="B378" s="168"/>
      <c r="C378" s="169"/>
      <c r="D378" s="167"/>
      <c r="E378" s="170"/>
      <c r="F378" s="170"/>
      <c r="G378" s="134"/>
      <c r="H378" s="134"/>
      <c r="I378" s="134"/>
      <c r="J378" s="155"/>
      <c r="K378" s="155"/>
      <c r="L378" s="155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ht="15.75" customHeight="1">
      <c r="A379" s="167"/>
      <c r="B379" s="168"/>
      <c r="C379" s="169"/>
      <c r="D379" s="167"/>
      <c r="E379" s="170"/>
      <c r="F379" s="170"/>
      <c r="G379" s="134"/>
      <c r="H379" s="134"/>
      <c r="I379" s="134"/>
      <c r="J379" s="155"/>
      <c r="K379" s="155"/>
      <c r="L379" s="155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ht="15.75" customHeight="1">
      <c r="A380" s="167"/>
      <c r="B380" s="168"/>
      <c r="C380" s="169"/>
      <c r="D380" s="167"/>
      <c r="E380" s="170"/>
      <c r="F380" s="170"/>
      <c r="G380" s="134"/>
      <c r="H380" s="134"/>
      <c r="I380" s="134"/>
      <c r="J380" s="155"/>
      <c r="K380" s="155"/>
      <c r="L380" s="155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ht="15.75" customHeight="1">
      <c r="A381" s="167"/>
      <c r="B381" s="168"/>
      <c r="C381" s="169"/>
      <c r="D381" s="167"/>
      <c r="E381" s="170"/>
      <c r="F381" s="170"/>
      <c r="G381" s="134"/>
      <c r="H381" s="134"/>
      <c r="I381" s="134"/>
      <c r="J381" s="155"/>
      <c r="K381" s="155"/>
      <c r="L381" s="155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ht="15.75" customHeight="1">
      <c r="A382" s="167"/>
      <c r="B382" s="168"/>
      <c r="C382" s="169"/>
      <c r="D382" s="167"/>
      <c r="E382" s="170"/>
      <c r="F382" s="170"/>
      <c r="G382" s="134"/>
      <c r="H382" s="134"/>
      <c r="I382" s="134"/>
      <c r="J382" s="155"/>
      <c r="K382" s="155"/>
      <c r="L382" s="155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ht="15.75" customHeight="1">
      <c r="A383" s="167"/>
      <c r="B383" s="168"/>
      <c r="C383" s="169"/>
      <c r="D383" s="167"/>
      <c r="E383" s="170"/>
      <c r="F383" s="170"/>
      <c r="G383" s="134"/>
      <c r="H383" s="134"/>
      <c r="I383" s="134"/>
      <c r="J383" s="155"/>
      <c r="K383" s="155"/>
      <c r="L383" s="155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ht="15.75" customHeight="1">
      <c r="A384" s="167"/>
      <c r="B384" s="168"/>
      <c r="C384" s="169"/>
      <c r="D384" s="167"/>
      <c r="E384" s="170"/>
      <c r="F384" s="170"/>
      <c r="G384" s="134"/>
      <c r="H384" s="134"/>
      <c r="I384" s="134"/>
      <c r="J384" s="155"/>
      <c r="K384" s="155"/>
      <c r="L384" s="155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ht="15.75" customHeight="1">
      <c r="A385" s="167"/>
      <c r="B385" s="168"/>
      <c r="C385" s="169"/>
      <c r="D385" s="167"/>
      <c r="E385" s="170"/>
      <c r="F385" s="170"/>
      <c r="G385" s="134"/>
      <c r="H385" s="134"/>
      <c r="I385" s="134"/>
      <c r="J385" s="155"/>
      <c r="K385" s="155"/>
      <c r="L385" s="155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ht="15.75" customHeight="1">
      <c r="A386" s="167"/>
      <c r="B386" s="168"/>
      <c r="C386" s="169"/>
      <c r="D386" s="167"/>
      <c r="E386" s="170"/>
      <c r="F386" s="170"/>
      <c r="G386" s="134"/>
      <c r="H386" s="134"/>
      <c r="I386" s="134"/>
      <c r="J386" s="155"/>
      <c r="K386" s="155"/>
      <c r="L386" s="155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ht="15.75" customHeight="1">
      <c r="A387" s="167"/>
      <c r="B387" s="168"/>
      <c r="C387" s="169"/>
      <c r="D387" s="167"/>
      <c r="E387" s="170"/>
      <c r="F387" s="170"/>
      <c r="G387" s="134"/>
      <c r="H387" s="134"/>
      <c r="I387" s="134"/>
      <c r="J387" s="155"/>
      <c r="K387" s="155"/>
      <c r="L387" s="155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ht="15.75" customHeight="1">
      <c r="A388" s="167"/>
      <c r="B388" s="168"/>
      <c r="C388" s="169"/>
      <c r="D388" s="167"/>
      <c r="E388" s="170"/>
      <c r="F388" s="170"/>
      <c r="G388" s="134"/>
      <c r="H388" s="134"/>
      <c r="I388" s="134"/>
      <c r="J388" s="155"/>
      <c r="K388" s="155"/>
      <c r="L388" s="155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ht="15.75" customHeight="1">
      <c r="A389" s="167"/>
      <c r="B389" s="168"/>
      <c r="C389" s="169"/>
      <c r="D389" s="167"/>
      <c r="E389" s="170"/>
      <c r="F389" s="170"/>
      <c r="G389" s="134"/>
      <c r="H389" s="134"/>
      <c r="I389" s="134"/>
      <c r="J389" s="155"/>
      <c r="K389" s="155"/>
      <c r="L389" s="155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ht="15.75" customHeight="1">
      <c r="A390" s="167"/>
      <c r="B390" s="168"/>
      <c r="C390" s="169"/>
      <c r="D390" s="167"/>
      <c r="E390" s="170"/>
      <c r="F390" s="170"/>
      <c r="G390" s="134"/>
      <c r="H390" s="134"/>
      <c r="I390" s="134"/>
      <c r="J390" s="155"/>
      <c r="K390" s="155"/>
      <c r="L390" s="155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ht="15.75" customHeight="1">
      <c r="A391" s="167"/>
      <c r="B391" s="168"/>
      <c r="C391" s="169"/>
      <c r="D391" s="167"/>
      <c r="E391" s="170"/>
      <c r="F391" s="170"/>
      <c r="G391" s="134"/>
      <c r="H391" s="134"/>
      <c r="I391" s="134"/>
      <c r="J391" s="155"/>
      <c r="K391" s="155"/>
      <c r="L391" s="155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ht="15.75" customHeight="1">
      <c r="A392" s="167"/>
      <c r="B392" s="168"/>
      <c r="C392" s="169"/>
      <c r="D392" s="167"/>
      <c r="E392" s="170"/>
      <c r="F392" s="170"/>
      <c r="G392" s="134"/>
      <c r="H392" s="134"/>
      <c r="I392" s="134"/>
      <c r="J392" s="155"/>
      <c r="K392" s="155"/>
      <c r="L392" s="155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ht="15.75" customHeight="1">
      <c r="A393" s="167"/>
      <c r="B393" s="168"/>
      <c r="C393" s="169"/>
      <c r="D393" s="167"/>
      <c r="E393" s="170"/>
      <c r="F393" s="170"/>
      <c r="G393" s="134"/>
      <c r="H393" s="134"/>
      <c r="I393" s="134"/>
      <c r="J393" s="155"/>
      <c r="K393" s="155"/>
      <c r="L393" s="155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ht="15.75" customHeight="1">
      <c r="A394" s="167"/>
      <c r="B394" s="168"/>
      <c r="C394" s="169"/>
      <c r="D394" s="167"/>
      <c r="E394" s="170"/>
      <c r="F394" s="170"/>
      <c r="G394" s="134"/>
      <c r="H394" s="134"/>
      <c r="I394" s="134"/>
      <c r="J394" s="155"/>
      <c r="K394" s="155"/>
      <c r="L394" s="155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ht="15.75" customHeight="1">
      <c r="A395" s="167"/>
      <c r="B395" s="168"/>
      <c r="C395" s="169"/>
      <c r="D395" s="167"/>
      <c r="E395" s="170"/>
      <c r="F395" s="170"/>
      <c r="G395" s="134"/>
      <c r="H395" s="134"/>
      <c r="I395" s="134"/>
      <c r="J395" s="155"/>
      <c r="K395" s="155"/>
      <c r="L395" s="155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ht="15.75" customHeight="1">
      <c r="A396" s="167"/>
      <c r="B396" s="168"/>
      <c r="C396" s="169"/>
      <c r="D396" s="167"/>
      <c r="E396" s="170"/>
      <c r="F396" s="170"/>
      <c r="G396" s="134"/>
      <c r="H396" s="134"/>
      <c r="I396" s="134"/>
      <c r="J396" s="155"/>
      <c r="K396" s="155"/>
      <c r="L396" s="155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ht="15.75" customHeight="1">
      <c r="A397" s="167"/>
      <c r="B397" s="168"/>
      <c r="C397" s="169"/>
      <c r="D397" s="167"/>
      <c r="E397" s="170"/>
      <c r="F397" s="170"/>
      <c r="G397" s="134"/>
      <c r="H397" s="134"/>
      <c r="I397" s="134"/>
      <c r="J397" s="155"/>
      <c r="K397" s="155"/>
      <c r="L397" s="155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ht="15.75" customHeight="1">
      <c r="A398" s="167"/>
      <c r="B398" s="168"/>
      <c r="C398" s="169"/>
      <c r="D398" s="167"/>
      <c r="E398" s="170"/>
      <c r="F398" s="170"/>
      <c r="G398" s="134"/>
      <c r="H398" s="134"/>
      <c r="I398" s="134"/>
      <c r="J398" s="155"/>
      <c r="K398" s="155"/>
      <c r="L398" s="155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ht="15.75" customHeight="1">
      <c r="A399" s="167"/>
      <c r="B399" s="168"/>
      <c r="C399" s="169"/>
      <c r="D399" s="167"/>
      <c r="E399" s="170"/>
      <c r="F399" s="170"/>
      <c r="G399" s="134"/>
      <c r="H399" s="134"/>
      <c r="I399" s="134"/>
      <c r="J399" s="155"/>
      <c r="K399" s="155"/>
      <c r="L399" s="155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ht="15.75" customHeight="1">
      <c r="A400" s="167"/>
      <c r="B400" s="168"/>
      <c r="C400" s="169"/>
      <c r="D400" s="167"/>
      <c r="E400" s="170"/>
      <c r="F400" s="170"/>
      <c r="G400" s="134"/>
      <c r="H400" s="134"/>
      <c r="I400" s="134"/>
      <c r="J400" s="155"/>
      <c r="K400" s="155"/>
      <c r="L400" s="155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ht="15.75" customHeight="1">
      <c r="A401" s="167"/>
      <c r="B401" s="168"/>
      <c r="C401" s="169"/>
      <c r="D401" s="167"/>
      <c r="E401" s="170"/>
      <c r="F401" s="170"/>
      <c r="G401" s="134"/>
      <c r="H401" s="134"/>
      <c r="I401" s="134"/>
      <c r="J401" s="155"/>
      <c r="K401" s="155"/>
      <c r="L401" s="155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ht="15.75" customHeight="1">
      <c r="A402" s="167"/>
      <c r="B402" s="168"/>
      <c r="C402" s="169"/>
      <c r="D402" s="167"/>
      <c r="E402" s="170"/>
      <c r="F402" s="170"/>
      <c r="G402" s="134"/>
      <c r="H402" s="134"/>
      <c r="I402" s="134"/>
      <c r="J402" s="155"/>
      <c r="K402" s="155"/>
      <c r="L402" s="155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ht="15.75" customHeight="1">
      <c r="A403" s="167"/>
      <c r="B403" s="168"/>
      <c r="C403" s="169"/>
      <c r="D403" s="167"/>
      <c r="E403" s="170"/>
      <c r="F403" s="170"/>
      <c r="G403" s="134"/>
      <c r="H403" s="134"/>
      <c r="I403" s="134"/>
      <c r="J403" s="155"/>
      <c r="K403" s="155"/>
      <c r="L403" s="155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ht="15.75" customHeight="1">
      <c r="A404" s="167"/>
      <c r="B404" s="168"/>
      <c r="C404" s="169"/>
      <c r="D404" s="167"/>
      <c r="E404" s="170"/>
      <c r="F404" s="170"/>
      <c r="G404" s="134"/>
      <c r="H404" s="134"/>
      <c r="I404" s="134"/>
      <c r="J404" s="155"/>
      <c r="K404" s="155"/>
      <c r="L404" s="155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ht="15.75" customHeight="1">
      <c r="A405" s="167"/>
      <c r="B405" s="168"/>
      <c r="C405" s="169"/>
      <c r="D405" s="167"/>
      <c r="E405" s="170"/>
      <c r="F405" s="170"/>
      <c r="G405" s="134"/>
      <c r="H405" s="134"/>
      <c r="I405" s="134"/>
      <c r="J405" s="155"/>
      <c r="K405" s="155"/>
      <c r="L405" s="155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ht="15.75" customHeight="1">
      <c r="A406" s="167"/>
      <c r="B406" s="168"/>
      <c r="C406" s="169"/>
      <c r="D406" s="167"/>
      <c r="E406" s="170"/>
      <c r="F406" s="170"/>
      <c r="G406" s="134"/>
      <c r="H406" s="134"/>
      <c r="I406" s="134"/>
      <c r="J406" s="155"/>
      <c r="K406" s="155"/>
      <c r="L406" s="155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ht="15.75" customHeight="1">
      <c r="A407" s="167"/>
      <c r="B407" s="168"/>
      <c r="C407" s="169"/>
      <c r="D407" s="167"/>
      <c r="E407" s="170"/>
      <c r="F407" s="170"/>
      <c r="G407" s="134"/>
      <c r="H407" s="134"/>
      <c r="I407" s="134"/>
      <c r="J407" s="155"/>
      <c r="K407" s="155"/>
      <c r="L407" s="155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ht="15.75" customHeight="1">
      <c r="A408" s="167"/>
      <c r="B408" s="168"/>
      <c r="C408" s="169"/>
      <c r="D408" s="167"/>
      <c r="E408" s="170"/>
      <c r="F408" s="170"/>
      <c r="G408" s="134"/>
      <c r="H408" s="134"/>
      <c r="I408" s="134"/>
      <c r="J408" s="155"/>
      <c r="K408" s="155"/>
      <c r="L408" s="155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ht="15.75" customHeight="1">
      <c r="A409" s="167"/>
      <c r="B409" s="168"/>
      <c r="C409" s="169"/>
      <c r="D409" s="167"/>
      <c r="E409" s="170"/>
      <c r="F409" s="170"/>
      <c r="G409" s="134"/>
      <c r="H409" s="134"/>
      <c r="I409" s="134"/>
      <c r="J409" s="155"/>
      <c r="K409" s="155"/>
      <c r="L409" s="155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ht="15.75" customHeight="1">
      <c r="A410" s="167"/>
      <c r="B410" s="168"/>
      <c r="C410" s="169"/>
      <c r="D410" s="167"/>
      <c r="E410" s="170"/>
      <c r="F410" s="170"/>
      <c r="G410" s="134"/>
      <c r="H410" s="134"/>
      <c r="I410" s="134"/>
      <c r="J410" s="155"/>
      <c r="K410" s="155"/>
      <c r="L410" s="155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ht="15.75" customHeight="1">
      <c r="A411" s="167"/>
      <c r="B411" s="168"/>
      <c r="C411" s="169"/>
      <c r="D411" s="167"/>
      <c r="E411" s="170"/>
      <c r="F411" s="170"/>
      <c r="G411" s="134"/>
      <c r="H411" s="134"/>
      <c r="I411" s="134"/>
      <c r="J411" s="155"/>
      <c r="K411" s="155"/>
      <c r="L411" s="155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ht="15.75" customHeight="1">
      <c r="A412" s="167"/>
      <c r="B412" s="168"/>
      <c r="C412" s="169"/>
      <c r="D412" s="167"/>
      <c r="E412" s="170"/>
      <c r="F412" s="170"/>
      <c r="G412" s="134"/>
      <c r="H412" s="134"/>
      <c r="I412" s="134"/>
      <c r="J412" s="155"/>
      <c r="K412" s="155"/>
      <c r="L412" s="155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ht="15.75" customHeight="1">
      <c r="A413" s="167"/>
      <c r="B413" s="168"/>
      <c r="C413" s="169"/>
      <c r="D413" s="167"/>
      <c r="E413" s="170"/>
      <c r="F413" s="170"/>
      <c r="G413" s="134"/>
      <c r="H413" s="134"/>
      <c r="I413" s="134"/>
      <c r="J413" s="155"/>
      <c r="K413" s="155"/>
      <c r="L413" s="155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ht="15.75" customHeight="1">
      <c r="A414" s="167"/>
      <c r="B414" s="168"/>
      <c r="C414" s="169"/>
      <c r="D414" s="167"/>
      <c r="E414" s="170"/>
      <c r="F414" s="170"/>
      <c r="G414" s="134"/>
      <c r="H414" s="134"/>
      <c r="I414" s="134"/>
      <c r="J414" s="155"/>
      <c r="K414" s="155"/>
      <c r="L414" s="155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ht="15.75" customHeight="1">
      <c r="A415" s="167"/>
      <c r="B415" s="168"/>
      <c r="C415" s="169"/>
      <c r="D415" s="167"/>
      <c r="E415" s="170"/>
      <c r="F415" s="170"/>
      <c r="G415" s="134"/>
      <c r="H415" s="134"/>
      <c r="I415" s="134"/>
      <c r="J415" s="155"/>
      <c r="K415" s="155"/>
      <c r="L415" s="155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ht="15.75" customHeight="1">
      <c r="A416" s="167"/>
      <c r="B416" s="168"/>
      <c r="C416" s="169"/>
      <c r="D416" s="167"/>
      <c r="E416" s="170"/>
      <c r="F416" s="170"/>
      <c r="G416" s="134"/>
      <c r="H416" s="134"/>
      <c r="I416" s="134"/>
      <c r="J416" s="155"/>
      <c r="K416" s="155"/>
      <c r="L416" s="155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ht="15.75" customHeight="1">
      <c r="A417" s="167"/>
      <c r="B417" s="168"/>
      <c r="C417" s="169"/>
      <c r="D417" s="167"/>
      <c r="E417" s="170"/>
      <c r="F417" s="170"/>
      <c r="G417" s="134"/>
      <c r="H417" s="134"/>
      <c r="I417" s="134"/>
      <c r="J417" s="155"/>
      <c r="K417" s="155"/>
      <c r="L417" s="155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ht="15.75" customHeight="1">
      <c r="A418" s="167"/>
      <c r="B418" s="168"/>
      <c r="C418" s="169"/>
      <c r="D418" s="167"/>
      <c r="E418" s="170"/>
      <c r="F418" s="170"/>
      <c r="G418" s="134"/>
      <c r="H418" s="134"/>
      <c r="I418" s="134"/>
      <c r="J418" s="155"/>
      <c r="K418" s="155"/>
      <c r="L418" s="155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ht="15.75" customHeight="1">
      <c r="A419" s="167"/>
      <c r="B419" s="168"/>
      <c r="C419" s="169"/>
      <c r="D419" s="167"/>
      <c r="E419" s="170"/>
      <c r="F419" s="170"/>
      <c r="G419" s="134"/>
      <c r="H419" s="134"/>
      <c r="I419" s="134"/>
      <c r="J419" s="155"/>
      <c r="K419" s="155"/>
      <c r="L419" s="155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ht="15.75" customHeight="1">
      <c r="A420" s="167"/>
      <c r="B420" s="168"/>
      <c r="C420" s="169"/>
      <c r="D420" s="167"/>
      <c r="E420" s="170"/>
      <c r="F420" s="170"/>
      <c r="G420" s="134"/>
      <c r="H420" s="134"/>
      <c r="I420" s="134"/>
      <c r="J420" s="155"/>
      <c r="K420" s="155"/>
      <c r="L420" s="155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ht="15.75" customHeight="1">
      <c r="A421" s="167"/>
      <c r="B421" s="168"/>
      <c r="C421" s="169"/>
      <c r="D421" s="167"/>
      <c r="E421" s="170"/>
      <c r="F421" s="170"/>
      <c r="G421" s="134"/>
      <c r="H421" s="134"/>
      <c r="I421" s="134"/>
      <c r="J421" s="155"/>
      <c r="K421" s="155"/>
      <c r="L421" s="155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ht="15.75" customHeight="1">
      <c r="A422" s="167"/>
      <c r="B422" s="168"/>
      <c r="C422" s="169"/>
      <c r="D422" s="167"/>
      <c r="E422" s="170"/>
      <c r="F422" s="170"/>
      <c r="G422" s="134"/>
      <c r="H422" s="134"/>
      <c r="I422" s="134"/>
      <c r="J422" s="155"/>
      <c r="K422" s="155"/>
      <c r="L422" s="155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ht="15.75" customHeight="1">
      <c r="A423" s="167"/>
      <c r="B423" s="168"/>
      <c r="C423" s="169"/>
      <c r="D423" s="167"/>
      <c r="E423" s="170"/>
      <c r="F423" s="170"/>
      <c r="G423" s="134"/>
      <c r="H423" s="134"/>
      <c r="I423" s="134"/>
      <c r="J423" s="155"/>
      <c r="K423" s="155"/>
      <c r="L423" s="155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ht="15.75" customHeight="1">
      <c r="A424" s="167"/>
      <c r="B424" s="168"/>
      <c r="C424" s="169"/>
      <c r="D424" s="167"/>
      <c r="E424" s="170"/>
      <c r="F424" s="170"/>
      <c r="G424" s="134"/>
      <c r="H424" s="134"/>
      <c r="I424" s="134"/>
      <c r="J424" s="155"/>
      <c r="K424" s="155"/>
      <c r="L424" s="155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ht="15.75" customHeight="1">
      <c r="A425" s="167"/>
      <c r="B425" s="168"/>
      <c r="C425" s="169"/>
      <c r="D425" s="167"/>
      <c r="E425" s="170"/>
      <c r="F425" s="170"/>
      <c r="G425" s="134"/>
      <c r="H425" s="134"/>
      <c r="I425" s="134"/>
      <c r="J425" s="155"/>
      <c r="K425" s="155"/>
      <c r="L425" s="155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ht="15.75" customHeight="1">
      <c r="A426" s="167"/>
      <c r="B426" s="168"/>
      <c r="C426" s="169"/>
      <c r="D426" s="167"/>
      <c r="E426" s="170"/>
      <c r="F426" s="170"/>
      <c r="G426" s="134"/>
      <c r="H426" s="134"/>
      <c r="I426" s="134"/>
      <c r="J426" s="155"/>
      <c r="K426" s="155"/>
      <c r="L426" s="155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ht="15.75" customHeight="1">
      <c r="A427" s="167"/>
      <c r="B427" s="168"/>
      <c r="C427" s="169"/>
      <c r="D427" s="167"/>
      <c r="E427" s="170"/>
      <c r="F427" s="170"/>
      <c r="G427" s="134"/>
      <c r="H427" s="134"/>
      <c r="I427" s="134"/>
      <c r="J427" s="155"/>
      <c r="K427" s="155"/>
      <c r="L427" s="155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ht="15.75" customHeight="1">
      <c r="A428" s="167"/>
      <c r="B428" s="168"/>
      <c r="C428" s="169"/>
      <c r="D428" s="167"/>
      <c r="E428" s="170"/>
      <c r="F428" s="170"/>
      <c r="G428" s="134"/>
      <c r="H428" s="134"/>
      <c r="I428" s="134"/>
      <c r="J428" s="155"/>
      <c r="K428" s="155"/>
      <c r="L428" s="155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ht="15.75" customHeight="1">
      <c r="A429" s="167"/>
      <c r="B429" s="168"/>
      <c r="C429" s="169"/>
      <c r="D429" s="167"/>
      <c r="E429" s="170"/>
      <c r="F429" s="170"/>
      <c r="G429" s="134"/>
      <c r="H429" s="134"/>
      <c r="I429" s="134"/>
      <c r="J429" s="155"/>
      <c r="K429" s="155"/>
      <c r="L429" s="155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ht="15.75" customHeight="1">
      <c r="A430" s="167"/>
      <c r="B430" s="168"/>
      <c r="C430" s="169"/>
      <c r="D430" s="167"/>
      <c r="E430" s="170"/>
      <c r="F430" s="170"/>
      <c r="G430" s="134"/>
      <c r="H430" s="134"/>
      <c r="I430" s="134"/>
      <c r="J430" s="155"/>
      <c r="K430" s="155"/>
      <c r="L430" s="155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ht="15.75" customHeight="1">
      <c r="A431" s="167"/>
      <c r="B431" s="168"/>
      <c r="C431" s="169"/>
      <c r="D431" s="167"/>
      <c r="E431" s="170"/>
      <c r="F431" s="170"/>
      <c r="G431" s="134"/>
      <c r="H431" s="134"/>
      <c r="I431" s="134"/>
      <c r="J431" s="155"/>
      <c r="K431" s="155"/>
      <c r="L431" s="155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ht="15.75" customHeight="1">
      <c r="A432" s="167"/>
      <c r="B432" s="168"/>
      <c r="C432" s="169"/>
      <c r="D432" s="167"/>
      <c r="E432" s="170"/>
      <c r="F432" s="170"/>
      <c r="G432" s="134"/>
      <c r="H432" s="134"/>
      <c r="I432" s="134"/>
      <c r="J432" s="155"/>
      <c r="K432" s="155"/>
      <c r="L432" s="155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ht="15.75" customHeight="1">
      <c r="A433" s="167"/>
      <c r="B433" s="168"/>
      <c r="C433" s="169"/>
      <c r="D433" s="167"/>
      <c r="E433" s="170"/>
      <c r="F433" s="170"/>
      <c r="G433" s="134"/>
      <c r="H433" s="134"/>
      <c r="I433" s="134"/>
      <c r="J433" s="155"/>
      <c r="K433" s="155"/>
      <c r="L433" s="155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ht="15.75" customHeight="1">
      <c r="A434" s="167"/>
      <c r="B434" s="168"/>
      <c r="C434" s="169"/>
      <c r="D434" s="167"/>
      <c r="E434" s="170"/>
      <c r="F434" s="170"/>
      <c r="G434" s="134"/>
      <c r="H434" s="134"/>
      <c r="I434" s="134"/>
      <c r="J434" s="155"/>
      <c r="K434" s="155"/>
      <c r="L434" s="155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ht="15.75" customHeight="1">
      <c r="A435" s="167"/>
      <c r="B435" s="168"/>
      <c r="C435" s="169"/>
      <c r="D435" s="167"/>
      <c r="E435" s="170"/>
      <c r="F435" s="170"/>
      <c r="G435" s="134"/>
      <c r="H435" s="134"/>
      <c r="I435" s="134"/>
      <c r="J435" s="155"/>
      <c r="K435" s="155"/>
      <c r="L435" s="155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ht="15.75" customHeight="1">
      <c r="A436" s="167"/>
      <c r="B436" s="168"/>
      <c r="C436" s="169"/>
      <c r="D436" s="167"/>
      <c r="E436" s="170"/>
      <c r="F436" s="170"/>
      <c r="G436" s="134"/>
      <c r="H436" s="134"/>
      <c r="I436" s="134"/>
      <c r="J436" s="155"/>
      <c r="K436" s="155"/>
      <c r="L436" s="155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ht="15.75" customHeight="1">
      <c r="A437" s="167"/>
      <c r="B437" s="168"/>
      <c r="C437" s="169"/>
      <c r="D437" s="167"/>
      <c r="E437" s="170"/>
      <c r="F437" s="170"/>
      <c r="G437" s="134"/>
      <c r="H437" s="134"/>
      <c r="I437" s="134"/>
      <c r="J437" s="155"/>
      <c r="K437" s="155"/>
      <c r="L437" s="155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ht="15.75" customHeight="1">
      <c r="A438" s="167"/>
      <c r="B438" s="168"/>
      <c r="C438" s="169"/>
      <c r="D438" s="167"/>
      <c r="E438" s="170"/>
      <c r="F438" s="170"/>
      <c r="G438" s="134"/>
      <c r="H438" s="134"/>
      <c r="I438" s="134"/>
      <c r="J438" s="155"/>
      <c r="K438" s="155"/>
      <c r="L438" s="155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ht="15.75" customHeight="1">
      <c r="A439" s="167"/>
      <c r="B439" s="168"/>
      <c r="C439" s="169"/>
      <c r="D439" s="167"/>
      <c r="E439" s="170"/>
      <c r="F439" s="170"/>
      <c r="G439" s="134"/>
      <c r="H439" s="134"/>
      <c r="I439" s="134"/>
      <c r="J439" s="155"/>
      <c r="K439" s="155"/>
      <c r="L439" s="155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ht="15.75" customHeight="1">
      <c r="A440" s="167"/>
      <c r="B440" s="168"/>
      <c r="C440" s="169"/>
      <c r="D440" s="167"/>
      <c r="E440" s="170"/>
      <c r="F440" s="170"/>
      <c r="G440" s="134"/>
      <c r="H440" s="134"/>
      <c r="I440" s="134"/>
      <c r="J440" s="155"/>
      <c r="K440" s="155"/>
      <c r="L440" s="155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ht="15.75" customHeight="1">
      <c r="A441" s="167"/>
      <c r="B441" s="168"/>
      <c r="C441" s="169"/>
      <c r="D441" s="167"/>
      <c r="E441" s="170"/>
      <c r="F441" s="170"/>
      <c r="G441" s="134"/>
      <c r="H441" s="134"/>
      <c r="I441" s="134"/>
      <c r="J441" s="155"/>
      <c r="K441" s="155"/>
      <c r="L441" s="155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ht="15.75" customHeight="1">
      <c r="A442" s="167"/>
      <c r="B442" s="168"/>
      <c r="C442" s="169"/>
      <c r="D442" s="167"/>
      <c r="E442" s="170"/>
      <c r="F442" s="170"/>
      <c r="G442" s="134"/>
      <c r="H442" s="134"/>
      <c r="I442" s="134"/>
      <c r="J442" s="155"/>
      <c r="K442" s="155"/>
      <c r="L442" s="155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ht="15.75" customHeight="1">
      <c r="A443" s="167"/>
      <c r="B443" s="168"/>
      <c r="C443" s="169"/>
      <c r="D443" s="167"/>
      <c r="E443" s="170"/>
      <c r="F443" s="170"/>
      <c r="G443" s="134"/>
      <c r="H443" s="134"/>
      <c r="I443" s="134"/>
      <c r="J443" s="155"/>
      <c r="K443" s="155"/>
      <c r="L443" s="155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ht="15.75" customHeight="1">
      <c r="A444" s="167"/>
      <c r="B444" s="168"/>
      <c r="C444" s="169"/>
      <c r="D444" s="167"/>
      <c r="E444" s="170"/>
      <c r="F444" s="170"/>
      <c r="G444" s="134"/>
      <c r="H444" s="134"/>
      <c r="I444" s="134"/>
      <c r="J444" s="155"/>
      <c r="K444" s="155"/>
      <c r="L444" s="155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ht="15.75" customHeight="1">
      <c r="A445" s="167"/>
      <c r="B445" s="168"/>
      <c r="C445" s="169"/>
      <c r="D445" s="167"/>
      <c r="E445" s="170"/>
      <c r="F445" s="170"/>
      <c r="G445" s="134"/>
      <c r="H445" s="134"/>
      <c r="I445" s="134"/>
      <c r="J445" s="155"/>
      <c r="K445" s="155"/>
      <c r="L445" s="155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ht="15.75" customHeight="1">
      <c r="A446" s="167"/>
      <c r="B446" s="168"/>
      <c r="C446" s="169"/>
      <c r="D446" s="167"/>
      <c r="E446" s="170"/>
      <c r="F446" s="170"/>
      <c r="G446" s="134"/>
      <c r="H446" s="134"/>
      <c r="I446" s="134"/>
      <c r="J446" s="155"/>
      <c r="K446" s="155"/>
      <c r="L446" s="155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ht="15.75" customHeight="1">
      <c r="A447" s="167"/>
      <c r="B447" s="168"/>
      <c r="C447" s="169"/>
      <c r="D447" s="167"/>
      <c r="E447" s="170"/>
      <c r="F447" s="170"/>
      <c r="G447" s="134"/>
      <c r="H447" s="134"/>
      <c r="I447" s="134"/>
      <c r="J447" s="155"/>
      <c r="K447" s="155"/>
      <c r="L447" s="155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ht="15.75" customHeight="1">
      <c r="A448" s="167"/>
      <c r="B448" s="168"/>
      <c r="C448" s="169"/>
      <c r="D448" s="167"/>
      <c r="E448" s="170"/>
      <c r="F448" s="170"/>
      <c r="G448" s="134"/>
      <c r="H448" s="134"/>
      <c r="I448" s="134"/>
      <c r="J448" s="155"/>
      <c r="K448" s="155"/>
      <c r="L448" s="155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ht="15.75" customHeight="1">
      <c r="A449" s="167"/>
      <c r="B449" s="168"/>
      <c r="C449" s="169"/>
      <c r="D449" s="167"/>
      <c r="E449" s="170"/>
      <c r="F449" s="170"/>
      <c r="G449" s="134"/>
      <c r="H449" s="134"/>
      <c r="I449" s="134"/>
      <c r="J449" s="155"/>
      <c r="K449" s="155"/>
      <c r="L449" s="155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ht="15.75" customHeight="1">
      <c r="A450" s="167"/>
      <c r="B450" s="168"/>
      <c r="C450" s="169"/>
      <c r="D450" s="167"/>
      <c r="E450" s="170"/>
      <c r="F450" s="170"/>
      <c r="G450" s="134"/>
      <c r="H450" s="134"/>
      <c r="I450" s="134"/>
      <c r="J450" s="155"/>
      <c r="K450" s="155"/>
      <c r="L450" s="155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ht="15.75" customHeight="1">
      <c r="A451" s="167"/>
      <c r="B451" s="168"/>
      <c r="C451" s="169"/>
      <c r="D451" s="167"/>
      <c r="E451" s="170"/>
      <c r="F451" s="170"/>
      <c r="G451" s="134"/>
      <c r="H451" s="134"/>
      <c r="I451" s="134"/>
      <c r="J451" s="155"/>
      <c r="K451" s="155"/>
      <c r="L451" s="155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ht="15.75" customHeight="1">
      <c r="A452" s="167"/>
      <c r="B452" s="168"/>
      <c r="C452" s="169"/>
      <c r="D452" s="167"/>
      <c r="E452" s="170"/>
      <c r="F452" s="170"/>
      <c r="G452" s="134"/>
      <c r="H452" s="134"/>
      <c r="I452" s="134"/>
      <c r="J452" s="155"/>
      <c r="K452" s="155"/>
      <c r="L452" s="155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ht="15.75" customHeight="1">
      <c r="A453" s="167"/>
      <c r="B453" s="168"/>
      <c r="C453" s="169"/>
      <c r="D453" s="167"/>
      <c r="E453" s="170"/>
      <c r="F453" s="170"/>
      <c r="G453" s="134"/>
      <c r="H453" s="134"/>
      <c r="I453" s="134"/>
      <c r="J453" s="155"/>
      <c r="K453" s="155"/>
      <c r="L453" s="155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ht="15.75" customHeight="1">
      <c r="A454" s="167"/>
      <c r="B454" s="168"/>
      <c r="C454" s="169"/>
      <c r="D454" s="167"/>
      <c r="E454" s="170"/>
      <c r="F454" s="170"/>
      <c r="G454" s="134"/>
      <c r="H454" s="134"/>
      <c r="I454" s="134"/>
      <c r="J454" s="155"/>
      <c r="K454" s="155"/>
      <c r="L454" s="155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ht="15.75" customHeight="1">
      <c r="A455" s="167"/>
      <c r="B455" s="168"/>
      <c r="C455" s="169"/>
      <c r="D455" s="167"/>
      <c r="E455" s="170"/>
      <c r="F455" s="170"/>
      <c r="G455" s="134"/>
      <c r="H455" s="134"/>
      <c r="I455" s="134"/>
      <c r="J455" s="155"/>
      <c r="K455" s="155"/>
      <c r="L455" s="155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ht="15.75" customHeight="1">
      <c r="A456" s="167"/>
      <c r="B456" s="168"/>
      <c r="C456" s="169"/>
      <c r="D456" s="167"/>
      <c r="E456" s="170"/>
      <c r="F456" s="170"/>
      <c r="G456" s="134"/>
      <c r="H456" s="134"/>
      <c r="I456" s="134"/>
      <c r="J456" s="155"/>
      <c r="K456" s="155"/>
      <c r="L456" s="155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ht="15.75" customHeight="1">
      <c r="A457" s="167"/>
      <c r="B457" s="168"/>
      <c r="C457" s="169"/>
      <c r="D457" s="167"/>
      <c r="E457" s="170"/>
      <c r="F457" s="170"/>
      <c r="G457" s="134"/>
      <c r="H457" s="134"/>
      <c r="I457" s="134"/>
      <c r="J457" s="155"/>
      <c r="K457" s="155"/>
      <c r="L457" s="155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ht="15.75" customHeight="1">
      <c r="A458" s="167"/>
      <c r="B458" s="168"/>
      <c r="C458" s="169"/>
      <c r="D458" s="167"/>
      <c r="E458" s="170"/>
      <c r="F458" s="170"/>
      <c r="G458" s="134"/>
      <c r="H458" s="134"/>
      <c r="I458" s="134"/>
      <c r="J458" s="155"/>
      <c r="K458" s="155"/>
      <c r="L458" s="155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ht="15.75" customHeight="1">
      <c r="A459" s="167"/>
      <c r="B459" s="168"/>
      <c r="C459" s="169"/>
      <c r="D459" s="167"/>
      <c r="E459" s="170"/>
      <c r="F459" s="170"/>
      <c r="G459" s="134"/>
      <c r="H459" s="134"/>
      <c r="I459" s="134"/>
      <c r="J459" s="155"/>
      <c r="K459" s="155"/>
      <c r="L459" s="155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ht="15.75" customHeight="1">
      <c r="A460" s="167"/>
      <c r="B460" s="168"/>
      <c r="C460" s="169"/>
      <c r="D460" s="167"/>
      <c r="E460" s="170"/>
      <c r="F460" s="170"/>
      <c r="G460" s="134"/>
      <c r="H460" s="134"/>
      <c r="I460" s="134"/>
      <c r="J460" s="155"/>
      <c r="K460" s="155"/>
      <c r="L460" s="155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ht="15.75" customHeight="1">
      <c r="A461" s="167"/>
      <c r="B461" s="168"/>
      <c r="C461" s="169"/>
      <c r="D461" s="167"/>
      <c r="E461" s="170"/>
      <c r="F461" s="170"/>
      <c r="G461" s="134"/>
      <c r="H461" s="134"/>
      <c r="I461" s="134"/>
      <c r="J461" s="155"/>
      <c r="K461" s="155"/>
      <c r="L461" s="155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ht="15.75" customHeight="1">
      <c r="A462" s="167"/>
      <c r="B462" s="168"/>
      <c r="C462" s="169"/>
      <c r="D462" s="167"/>
      <c r="E462" s="170"/>
      <c r="F462" s="170"/>
      <c r="G462" s="134"/>
      <c r="H462" s="134"/>
      <c r="I462" s="134"/>
      <c r="J462" s="155"/>
      <c r="K462" s="155"/>
      <c r="L462" s="155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ht="15.75" customHeight="1">
      <c r="A463" s="167"/>
      <c r="B463" s="168"/>
      <c r="C463" s="169"/>
      <c r="D463" s="167"/>
      <c r="E463" s="170"/>
      <c r="F463" s="170"/>
      <c r="G463" s="134"/>
      <c r="H463" s="134"/>
      <c r="I463" s="134"/>
      <c r="J463" s="155"/>
      <c r="K463" s="155"/>
      <c r="L463" s="155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ht="15.75" customHeight="1">
      <c r="A464" s="167"/>
      <c r="B464" s="168"/>
      <c r="C464" s="169"/>
      <c r="D464" s="167"/>
      <c r="E464" s="170"/>
      <c r="F464" s="170"/>
      <c r="G464" s="134"/>
      <c r="H464" s="134"/>
      <c r="I464" s="134"/>
      <c r="J464" s="155"/>
      <c r="K464" s="155"/>
      <c r="L464" s="155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ht="15.75" customHeight="1">
      <c r="A465" s="167"/>
      <c r="B465" s="168"/>
      <c r="C465" s="169"/>
      <c r="D465" s="167"/>
      <c r="E465" s="170"/>
      <c r="F465" s="170"/>
      <c r="G465" s="134"/>
      <c r="H465" s="134"/>
      <c r="I465" s="134"/>
      <c r="J465" s="155"/>
      <c r="K465" s="155"/>
      <c r="L465" s="155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ht="15.75" customHeight="1">
      <c r="A466" s="167"/>
      <c r="B466" s="168"/>
      <c r="C466" s="169"/>
      <c r="D466" s="167"/>
      <c r="E466" s="170"/>
      <c r="F466" s="170"/>
      <c r="G466" s="134"/>
      <c r="H466" s="134"/>
      <c r="I466" s="134"/>
      <c r="J466" s="155"/>
      <c r="K466" s="155"/>
      <c r="L466" s="155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ht="15.75" customHeight="1">
      <c r="A467" s="167"/>
      <c r="B467" s="168"/>
      <c r="C467" s="169"/>
      <c r="D467" s="167"/>
      <c r="E467" s="170"/>
      <c r="F467" s="170"/>
      <c r="G467" s="134"/>
      <c r="H467" s="134"/>
      <c r="I467" s="134"/>
      <c r="J467" s="155"/>
      <c r="K467" s="155"/>
      <c r="L467" s="155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ht="15.75" customHeight="1">
      <c r="A468" s="167"/>
      <c r="B468" s="168"/>
      <c r="C468" s="169"/>
      <c r="D468" s="167"/>
      <c r="E468" s="170"/>
      <c r="F468" s="170"/>
      <c r="G468" s="134"/>
      <c r="H468" s="134"/>
      <c r="I468" s="134"/>
      <c r="J468" s="155"/>
      <c r="K468" s="155"/>
      <c r="L468" s="155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ht="15.75" customHeight="1">
      <c r="A469" s="167"/>
      <c r="B469" s="168"/>
      <c r="C469" s="169"/>
      <c r="D469" s="167"/>
      <c r="E469" s="170"/>
      <c r="F469" s="170"/>
      <c r="G469" s="134"/>
      <c r="H469" s="134"/>
      <c r="I469" s="134"/>
      <c r="J469" s="155"/>
      <c r="K469" s="155"/>
      <c r="L469" s="155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ht="15.75" customHeight="1">
      <c r="A470" s="167"/>
      <c r="B470" s="168"/>
      <c r="C470" s="169"/>
      <c r="D470" s="167"/>
      <c r="E470" s="170"/>
      <c r="F470" s="170"/>
      <c r="G470" s="134"/>
      <c r="H470" s="134"/>
      <c r="I470" s="134"/>
      <c r="J470" s="155"/>
      <c r="K470" s="155"/>
      <c r="L470" s="155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ht="15.75" customHeight="1">
      <c r="A471" s="167"/>
      <c r="B471" s="168"/>
      <c r="C471" s="169"/>
      <c r="D471" s="167"/>
      <c r="E471" s="170"/>
      <c r="F471" s="170"/>
      <c r="G471" s="134"/>
      <c r="H471" s="134"/>
      <c r="I471" s="134"/>
      <c r="J471" s="155"/>
      <c r="K471" s="155"/>
      <c r="L471" s="155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ht="15.75" customHeight="1">
      <c r="A472" s="167"/>
      <c r="B472" s="168"/>
      <c r="C472" s="169"/>
      <c r="D472" s="167"/>
      <c r="E472" s="170"/>
      <c r="F472" s="170"/>
      <c r="G472" s="134"/>
      <c r="H472" s="134"/>
      <c r="I472" s="134"/>
      <c r="J472" s="155"/>
      <c r="K472" s="155"/>
      <c r="L472" s="155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ht="15.75" customHeight="1">
      <c r="A473" s="167"/>
      <c r="B473" s="168"/>
      <c r="C473" s="169"/>
      <c r="D473" s="167"/>
      <c r="E473" s="170"/>
      <c r="F473" s="170"/>
      <c r="G473" s="134"/>
      <c r="H473" s="134"/>
      <c r="I473" s="134"/>
      <c r="J473" s="155"/>
      <c r="K473" s="155"/>
      <c r="L473" s="155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ht="15.75" customHeight="1">
      <c r="A474" s="167"/>
      <c r="B474" s="168"/>
      <c r="C474" s="169"/>
      <c r="D474" s="167"/>
      <c r="E474" s="170"/>
      <c r="F474" s="170"/>
      <c r="G474" s="134"/>
      <c r="H474" s="134"/>
      <c r="I474" s="134"/>
      <c r="J474" s="155"/>
      <c r="K474" s="155"/>
      <c r="L474" s="155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ht="15.75" customHeight="1">
      <c r="A475" s="167"/>
      <c r="B475" s="168"/>
      <c r="C475" s="169"/>
      <c r="D475" s="167"/>
      <c r="E475" s="170"/>
      <c r="F475" s="170"/>
      <c r="G475" s="134"/>
      <c r="H475" s="134"/>
      <c r="I475" s="134"/>
      <c r="J475" s="155"/>
      <c r="K475" s="155"/>
      <c r="L475" s="155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ht="15.75" customHeight="1">
      <c r="A476" s="167"/>
      <c r="B476" s="168"/>
      <c r="C476" s="169"/>
      <c r="D476" s="167"/>
      <c r="E476" s="170"/>
      <c r="F476" s="170"/>
      <c r="G476" s="134"/>
      <c r="H476" s="134"/>
      <c r="I476" s="134"/>
      <c r="J476" s="155"/>
      <c r="K476" s="155"/>
      <c r="L476" s="155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ht="15.75" customHeight="1">
      <c r="A477" s="167"/>
      <c r="B477" s="168"/>
      <c r="C477" s="169"/>
      <c r="D477" s="167"/>
      <c r="E477" s="170"/>
      <c r="F477" s="170"/>
      <c r="G477" s="134"/>
      <c r="H477" s="134"/>
      <c r="I477" s="134"/>
      <c r="J477" s="155"/>
      <c r="K477" s="155"/>
      <c r="L477" s="155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ht="15.75" customHeight="1">
      <c r="A478" s="167"/>
      <c r="B478" s="168"/>
      <c r="C478" s="169"/>
      <c r="D478" s="167"/>
      <c r="E478" s="170"/>
      <c r="F478" s="170"/>
      <c r="G478" s="134"/>
      <c r="H478" s="134"/>
      <c r="I478" s="134"/>
      <c r="J478" s="155"/>
      <c r="K478" s="155"/>
      <c r="L478" s="155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ht="15.75" customHeight="1">
      <c r="A479" s="167"/>
      <c r="B479" s="168"/>
      <c r="C479" s="169"/>
      <c r="D479" s="167"/>
      <c r="E479" s="170"/>
      <c r="F479" s="170"/>
      <c r="G479" s="134"/>
      <c r="H479" s="134"/>
      <c r="I479" s="134"/>
      <c r="J479" s="155"/>
      <c r="K479" s="155"/>
      <c r="L479" s="155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ht="15.75" customHeight="1">
      <c r="A480" s="167"/>
      <c r="B480" s="168"/>
      <c r="C480" s="169"/>
      <c r="D480" s="167"/>
      <c r="E480" s="170"/>
      <c r="F480" s="170"/>
      <c r="G480" s="134"/>
      <c r="H480" s="134"/>
      <c r="I480" s="134"/>
      <c r="J480" s="155"/>
      <c r="K480" s="155"/>
      <c r="L480" s="155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ht="15.75" customHeight="1">
      <c r="A481" s="167"/>
      <c r="B481" s="168"/>
      <c r="C481" s="169"/>
      <c r="D481" s="167"/>
      <c r="E481" s="170"/>
      <c r="F481" s="170"/>
      <c r="G481" s="134"/>
      <c r="H481" s="134"/>
      <c r="I481" s="134"/>
      <c r="J481" s="155"/>
      <c r="K481" s="155"/>
      <c r="L481" s="155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ht="15.75" customHeight="1">
      <c r="A482" s="167"/>
      <c r="B482" s="168"/>
      <c r="C482" s="169"/>
      <c r="D482" s="167"/>
      <c r="E482" s="170"/>
      <c r="F482" s="170"/>
      <c r="G482" s="134"/>
      <c r="H482" s="134"/>
      <c r="I482" s="134"/>
      <c r="J482" s="155"/>
      <c r="K482" s="155"/>
      <c r="L482" s="155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ht="15.75" customHeight="1">
      <c r="A483" s="167"/>
      <c r="B483" s="168"/>
      <c r="C483" s="169"/>
      <c r="D483" s="167"/>
      <c r="E483" s="170"/>
      <c r="F483" s="170"/>
      <c r="G483" s="134"/>
      <c r="H483" s="134"/>
      <c r="I483" s="134"/>
      <c r="J483" s="155"/>
      <c r="K483" s="155"/>
      <c r="L483" s="155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ht="15.75" customHeight="1">
      <c r="A484" s="167"/>
      <c r="B484" s="168"/>
      <c r="C484" s="169"/>
      <c r="D484" s="167"/>
      <c r="E484" s="170"/>
      <c r="F484" s="170"/>
      <c r="G484" s="134"/>
      <c r="H484" s="134"/>
      <c r="I484" s="134"/>
      <c r="J484" s="155"/>
      <c r="K484" s="155"/>
      <c r="L484" s="155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ht="15.75" customHeight="1">
      <c r="A485" s="167"/>
      <c r="B485" s="168"/>
      <c r="C485" s="169"/>
      <c r="D485" s="167"/>
      <c r="E485" s="170"/>
      <c r="F485" s="170"/>
      <c r="G485" s="134"/>
      <c r="H485" s="134"/>
      <c r="I485" s="134"/>
      <c r="J485" s="155"/>
      <c r="K485" s="155"/>
      <c r="L485" s="155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ht="15.75" customHeight="1">
      <c r="A486" s="167"/>
      <c r="B486" s="168"/>
      <c r="C486" s="169"/>
      <c r="D486" s="167"/>
      <c r="E486" s="170"/>
      <c r="F486" s="170"/>
      <c r="G486" s="134"/>
      <c r="H486" s="134"/>
      <c r="I486" s="134"/>
      <c r="J486" s="155"/>
      <c r="K486" s="155"/>
      <c r="L486" s="155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ht="15.75" customHeight="1">
      <c r="A487" s="167"/>
      <c r="B487" s="168"/>
      <c r="C487" s="169"/>
      <c r="D487" s="167"/>
      <c r="E487" s="170"/>
      <c r="F487" s="170"/>
      <c r="G487" s="134"/>
      <c r="H487" s="134"/>
      <c r="I487" s="134"/>
      <c r="J487" s="155"/>
      <c r="K487" s="155"/>
      <c r="L487" s="155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ht="15.75" customHeight="1">
      <c r="A488" s="167"/>
      <c r="B488" s="168"/>
      <c r="C488" s="169"/>
      <c r="D488" s="167"/>
      <c r="E488" s="170"/>
      <c r="F488" s="170"/>
      <c r="G488" s="134"/>
      <c r="H488" s="134"/>
      <c r="I488" s="134"/>
      <c r="J488" s="155"/>
      <c r="K488" s="155"/>
      <c r="L488" s="155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ht="15.75" customHeight="1">
      <c r="A489" s="167"/>
      <c r="B489" s="168"/>
      <c r="C489" s="169"/>
      <c r="D489" s="167"/>
      <c r="E489" s="170"/>
      <c r="F489" s="170"/>
      <c r="G489" s="134"/>
      <c r="H489" s="134"/>
      <c r="I489" s="134"/>
      <c r="J489" s="155"/>
      <c r="K489" s="155"/>
      <c r="L489" s="155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ht="15.75" customHeight="1">
      <c r="A490" s="167"/>
      <c r="B490" s="168"/>
      <c r="C490" s="169"/>
      <c r="D490" s="167"/>
      <c r="E490" s="170"/>
      <c r="F490" s="170"/>
      <c r="G490" s="134"/>
      <c r="H490" s="134"/>
      <c r="I490" s="134"/>
      <c r="J490" s="155"/>
      <c r="K490" s="155"/>
      <c r="L490" s="155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ht="15.75" customHeight="1">
      <c r="A491" s="167"/>
      <c r="B491" s="168"/>
      <c r="C491" s="169"/>
      <c r="D491" s="167"/>
      <c r="E491" s="170"/>
      <c r="F491" s="170"/>
      <c r="G491" s="134"/>
      <c r="H491" s="134"/>
      <c r="I491" s="134"/>
      <c r="J491" s="155"/>
      <c r="K491" s="155"/>
      <c r="L491" s="155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ht="15.75" customHeight="1">
      <c r="A492" s="167"/>
      <c r="B492" s="168"/>
      <c r="C492" s="169"/>
      <c r="D492" s="167"/>
      <c r="E492" s="170"/>
      <c r="F492" s="170"/>
      <c r="G492" s="134"/>
      <c r="H492" s="134"/>
      <c r="I492" s="134"/>
      <c r="J492" s="155"/>
      <c r="K492" s="155"/>
      <c r="L492" s="155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ht="15.75" customHeight="1">
      <c r="A493" s="167"/>
      <c r="B493" s="168"/>
      <c r="C493" s="169"/>
      <c r="D493" s="167"/>
      <c r="E493" s="170"/>
      <c r="F493" s="170"/>
      <c r="G493" s="134"/>
      <c r="H493" s="134"/>
      <c r="I493" s="134"/>
      <c r="J493" s="155"/>
      <c r="K493" s="155"/>
      <c r="L493" s="155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ht="15.75" customHeight="1">
      <c r="A494" s="167"/>
      <c r="B494" s="168"/>
      <c r="C494" s="169"/>
      <c r="D494" s="167"/>
      <c r="E494" s="170"/>
      <c r="F494" s="170"/>
      <c r="G494" s="134"/>
      <c r="H494" s="134"/>
      <c r="I494" s="134"/>
      <c r="J494" s="155"/>
      <c r="K494" s="155"/>
      <c r="L494" s="155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ht="15.75" customHeight="1">
      <c r="A495" s="167"/>
      <c r="B495" s="168"/>
      <c r="C495" s="169"/>
      <c r="D495" s="167"/>
      <c r="E495" s="170"/>
      <c r="F495" s="170"/>
      <c r="G495" s="134"/>
      <c r="H495" s="134"/>
      <c r="I495" s="134"/>
      <c r="J495" s="155"/>
      <c r="K495" s="155"/>
      <c r="L495" s="155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ht="15.75" customHeight="1">
      <c r="A496" s="167"/>
      <c r="B496" s="168"/>
      <c r="C496" s="169"/>
      <c r="D496" s="167"/>
      <c r="E496" s="170"/>
      <c r="F496" s="170"/>
      <c r="G496" s="134"/>
      <c r="H496" s="134"/>
      <c r="I496" s="134"/>
      <c r="J496" s="155"/>
      <c r="K496" s="155"/>
      <c r="L496" s="155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ht="15.75" customHeight="1">
      <c r="A497" s="167"/>
      <c r="B497" s="168"/>
      <c r="C497" s="169"/>
      <c r="D497" s="167"/>
      <c r="E497" s="170"/>
      <c r="F497" s="170"/>
      <c r="G497" s="134"/>
      <c r="H497" s="134"/>
      <c r="I497" s="134"/>
      <c r="J497" s="155"/>
      <c r="K497" s="155"/>
      <c r="L497" s="155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ht="15.75" customHeight="1">
      <c r="A498" s="167"/>
      <c r="B498" s="168"/>
      <c r="C498" s="169"/>
      <c r="D498" s="167"/>
      <c r="E498" s="170"/>
      <c r="F498" s="170"/>
      <c r="G498" s="134"/>
      <c r="H498" s="134"/>
      <c r="I498" s="134"/>
      <c r="J498" s="155"/>
      <c r="K498" s="155"/>
      <c r="L498" s="155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ht="15.75" customHeight="1">
      <c r="A499" s="167"/>
      <c r="B499" s="168"/>
      <c r="C499" s="169"/>
      <c r="D499" s="167"/>
      <c r="E499" s="170"/>
      <c r="F499" s="170"/>
      <c r="G499" s="134"/>
      <c r="H499" s="134"/>
      <c r="I499" s="134"/>
      <c r="J499" s="155"/>
      <c r="K499" s="155"/>
      <c r="L499" s="155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ht="15.75" customHeight="1">
      <c r="A500" s="167"/>
      <c r="B500" s="168"/>
      <c r="C500" s="169"/>
      <c r="D500" s="167"/>
      <c r="E500" s="170"/>
      <c r="F500" s="170"/>
      <c r="G500" s="134"/>
      <c r="H500" s="134"/>
      <c r="I500" s="134"/>
      <c r="J500" s="155"/>
      <c r="K500" s="155"/>
      <c r="L500" s="155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ht="15.75" customHeight="1">
      <c r="A501" s="167"/>
      <c r="B501" s="168"/>
      <c r="C501" s="169"/>
      <c r="D501" s="167"/>
      <c r="E501" s="170"/>
      <c r="F501" s="170"/>
      <c r="G501" s="134"/>
      <c r="H501" s="134"/>
      <c r="I501" s="134"/>
      <c r="J501" s="155"/>
      <c r="K501" s="155"/>
      <c r="L501" s="155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ht="15.75" customHeight="1">
      <c r="A502" s="167"/>
      <c r="B502" s="168"/>
      <c r="C502" s="169"/>
      <c r="D502" s="167"/>
      <c r="E502" s="170"/>
      <c r="F502" s="170"/>
      <c r="G502" s="134"/>
      <c r="H502" s="134"/>
      <c r="I502" s="134"/>
      <c r="J502" s="155"/>
      <c r="K502" s="155"/>
      <c r="L502" s="155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ht="15.75" customHeight="1">
      <c r="A503" s="167"/>
      <c r="B503" s="168"/>
      <c r="C503" s="169"/>
      <c r="D503" s="167"/>
      <c r="E503" s="170"/>
      <c r="F503" s="170"/>
      <c r="G503" s="134"/>
      <c r="H503" s="134"/>
      <c r="I503" s="134"/>
      <c r="J503" s="155"/>
      <c r="K503" s="155"/>
      <c r="L503" s="155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ht="15.75" customHeight="1">
      <c r="A504" s="167"/>
      <c r="B504" s="168"/>
      <c r="C504" s="169"/>
      <c r="D504" s="167"/>
      <c r="E504" s="170"/>
      <c r="F504" s="170"/>
      <c r="G504" s="134"/>
      <c r="H504" s="134"/>
      <c r="I504" s="134"/>
      <c r="J504" s="155"/>
      <c r="K504" s="155"/>
      <c r="L504" s="155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ht="15.75" customHeight="1">
      <c r="A505" s="167"/>
      <c r="B505" s="168"/>
      <c r="C505" s="169"/>
      <c r="D505" s="167"/>
      <c r="E505" s="170"/>
      <c r="F505" s="170"/>
      <c r="G505" s="134"/>
      <c r="H505" s="134"/>
      <c r="I505" s="134"/>
      <c r="J505" s="155"/>
      <c r="K505" s="155"/>
      <c r="L505" s="155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ht="15.75" customHeight="1">
      <c r="A506" s="167"/>
      <c r="B506" s="168"/>
      <c r="C506" s="169"/>
      <c r="D506" s="167"/>
      <c r="E506" s="170"/>
      <c r="F506" s="170"/>
      <c r="G506" s="134"/>
      <c r="H506" s="134"/>
      <c r="I506" s="134"/>
      <c r="J506" s="155"/>
      <c r="K506" s="155"/>
      <c r="L506" s="155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ht="15.75" customHeight="1">
      <c r="A507" s="167"/>
      <c r="B507" s="168"/>
      <c r="C507" s="169"/>
      <c r="D507" s="167"/>
      <c r="E507" s="170"/>
      <c r="F507" s="170"/>
      <c r="G507" s="134"/>
      <c r="H507" s="134"/>
      <c r="I507" s="134"/>
      <c r="J507" s="155"/>
      <c r="K507" s="155"/>
      <c r="L507" s="155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ht="15.75" customHeight="1">
      <c r="A508" s="167"/>
      <c r="B508" s="168"/>
      <c r="C508" s="169"/>
      <c r="D508" s="167"/>
      <c r="E508" s="170"/>
      <c r="F508" s="170"/>
      <c r="G508" s="134"/>
      <c r="H508" s="134"/>
      <c r="I508" s="134"/>
      <c r="J508" s="155"/>
      <c r="K508" s="155"/>
      <c r="L508" s="155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ht="15.75" customHeight="1">
      <c r="A509" s="167"/>
      <c r="B509" s="168"/>
      <c r="C509" s="169"/>
      <c r="D509" s="167"/>
      <c r="E509" s="170"/>
      <c r="F509" s="170"/>
      <c r="G509" s="134"/>
      <c r="H509" s="134"/>
      <c r="I509" s="134"/>
      <c r="J509" s="155"/>
      <c r="K509" s="155"/>
      <c r="L509" s="155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ht="15.75" customHeight="1">
      <c r="A510" s="167"/>
      <c r="B510" s="168"/>
      <c r="C510" s="169"/>
      <c r="D510" s="167"/>
      <c r="E510" s="170"/>
      <c r="F510" s="170"/>
      <c r="G510" s="134"/>
      <c r="H510" s="134"/>
      <c r="I510" s="134"/>
      <c r="J510" s="155"/>
      <c r="K510" s="155"/>
      <c r="L510" s="155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ht="15.75" customHeight="1">
      <c r="A511" s="167"/>
      <c r="B511" s="168"/>
      <c r="C511" s="169"/>
      <c r="D511" s="167"/>
      <c r="E511" s="170"/>
      <c r="F511" s="170"/>
      <c r="G511" s="134"/>
      <c r="H511" s="134"/>
      <c r="I511" s="134"/>
      <c r="J511" s="155"/>
      <c r="K511" s="155"/>
      <c r="L511" s="155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ht="15.75" customHeight="1">
      <c r="A512" s="167"/>
      <c r="B512" s="168"/>
      <c r="C512" s="169"/>
      <c r="D512" s="167"/>
      <c r="E512" s="170"/>
      <c r="F512" s="170"/>
      <c r="G512" s="134"/>
      <c r="H512" s="134"/>
      <c r="I512" s="134"/>
      <c r="J512" s="155"/>
      <c r="K512" s="155"/>
      <c r="L512" s="155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ht="15.75" customHeight="1">
      <c r="A513" s="167"/>
      <c r="B513" s="168"/>
      <c r="C513" s="169"/>
      <c r="D513" s="167"/>
      <c r="E513" s="170"/>
      <c r="F513" s="170"/>
      <c r="G513" s="134"/>
      <c r="H513" s="134"/>
      <c r="I513" s="134"/>
      <c r="J513" s="155"/>
      <c r="K513" s="155"/>
      <c r="L513" s="155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ht="15.75" customHeight="1">
      <c r="A514" s="167"/>
      <c r="B514" s="168"/>
      <c r="C514" s="169"/>
      <c r="D514" s="167"/>
      <c r="E514" s="170"/>
      <c r="F514" s="170"/>
      <c r="G514" s="134"/>
      <c r="H514" s="134"/>
      <c r="I514" s="134"/>
      <c r="J514" s="155"/>
      <c r="K514" s="155"/>
      <c r="L514" s="155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ht="15.75" customHeight="1">
      <c r="A515" s="167"/>
      <c r="B515" s="168"/>
      <c r="C515" s="169"/>
      <c r="D515" s="167"/>
      <c r="E515" s="170"/>
      <c r="F515" s="170"/>
      <c r="G515" s="134"/>
      <c r="H515" s="134"/>
      <c r="I515" s="134"/>
      <c r="J515" s="155"/>
      <c r="K515" s="155"/>
      <c r="L515" s="155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ht="15.75" customHeight="1">
      <c r="A516" s="167"/>
      <c r="B516" s="168"/>
      <c r="C516" s="169"/>
      <c r="D516" s="167"/>
      <c r="E516" s="170"/>
      <c r="F516" s="170"/>
      <c r="G516" s="134"/>
      <c r="H516" s="134"/>
      <c r="I516" s="134"/>
      <c r="J516" s="155"/>
      <c r="K516" s="155"/>
      <c r="L516" s="155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ht="15.75" customHeight="1">
      <c r="A517" s="167"/>
      <c r="B517" s="168"/>
      <c r="C517" s="169"/>
      <c r="D517" s="167"/>
      <c r="E517" s="170"/>
      <c r="F517" s="170"/>
      <c r="G517" s="134"/>
      <c r="H517" s="134"/>
      <c r="I517" s="134"/>
      <c r="J517" s="155"/>
      <c r="K517" s="155"/>
      <c r="L517" s="155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ht="15.75" customHeight="1">
      <c r="A518" s="167"/>
      <c r="B518" s="168"/>
      <c r="C518" s="169"/>
      <c r="D518" s="167"/>
      <c r="E518" s="170"/>
      <c r="F518" s="170"/>
      <c r="G518" s="134"/>
      <c r="H518" s="134"/>
      <c r="I518" s="134"/>
      <c r="J518" s="155"/>
      <c r="K518" s="155"/>
      <c r="L518" s="155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ht="15.75" customHeight="1">
      <c r="A519" s="167"/>
      <c r="B519" s="168"/>
      <c r="C519" s="169"/>
      <c r="D519" s="167"/>
      <c r="E519" s="170"/>
      <c r="F519" s="170"/>
      <c r="G519" s="134"/>
      <c r="H519" s="134"/>
      <c r="I519" s="134"/>
      <c r="J519" s="155"/>
      <c r="K519" s="155"/>
      <c r="L519" s="155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ht="15.75" customHeight="1">
      <c r="A520" s="167"/>
      <c r="B520" s="168"/>
      <c r="C520" s="169"/>
      <c r="D520" s="167"/>
      <c r="E520" s="170"/>
      <c r="F520" s="170"/>
      <c r="G520" s="134"/>
      <c r="H520" s="134"/>
      <c r="I520" s="134"/>
      <c r="J520" s="155"/>
      <c r="K520" s="155"/>
      <c r="L520" s="155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ht="15.75" customHeight="1">
      <c r="A521" s="167"/>
      <c r="B521" s="168"/>
      <c r="C521" s="169"/>
      <c r="D521" s="167"/>
      <c r="E521" s="170"/>
      <c r="F521" s="170"/>
      <c r="G521" s="134"/>
      <c r="H521" s="134"/>
      <c r="I521" s="134"/>
      <c r="J521" s="155"/>
      <c r="K521" s="155"/>
      <c r="L521" s="155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ht="15.75" customHeight="1">
      <c r="A522" s="167"/>
      <c r="B522" s="168"/>
      <c r="C522" s="169"/>
      <c r="D522" s="167"/>
      <c r="E522" s="170"/>
      <c r="F522" s="170"/>
      <c r="G522" s="134"/>
      <c r="H522" s="134"/>
      <c r="I522" s="134"/>
      <c r="J522" s="155"/>
      <c r="K522" s="155"/>
      <c r="L522" s="155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ht="15.75" customHeight="1">
      <c r="A523" s="167"/>
      <c r="B523" s="168"/>
      <c r="C523" s="169"/>
      <c r="D523" s="167"/>
      <c r="E523" s="170"/>
      <c r="F523" s="170"/>
      <c r="G523" s="134"/>
      <c r="H523" s="134"/>
      <c r="I523" s="134"/>
      <c r="J523" s="155"/>
      <c r="K523" s="155"/>
      <c r="L523" s="155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ht="15.75" customHeight="1">
      <c r="A524" s="167"/>
      <c r="B524" s="168"/>
      <c r="C524" s="169"/>
      <c r="D524" s="167"/>
      <c r="E524" s="170"/>
      <c r="F524" s="170"/>
      <c r="G524" s="134"/>
      <c r="H524" s="134"/>
      <c r="I524" s="134"/>
      <c r="J524" s="155"/>
      <c r="K524" s="155"/>
      <c r="L524" s="155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ht="15.75" customHeight="1">
      <c r="A525" s="167"/>
      <c r="B525" s="168"/>
      <c r="C525" s="169"/>
      <c r="D525" s="167"/>
      <c r="E525" s="170"/>
      <c r="F525" s="170"/>
      <c r="G525" s="134"/>
      <c r="H525" s="134"/>
      <c r="I525" s="134"/>
      <c r="J525" s="155"/>
      <c r="K525" s="155"/>
      <c r="L525" s="155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ht="15.75" customHeight="1">
      <c r="A526" s="167"/>
      <c r="B526" s="168"/>
      <c r="C526" s="169"/>
      <c r="D526" s="167"/>
      <c r="E526" s="170"/>
      <c r="F526" s="170"/>
      <c r="G526" s="134"/>
      <c r="H526" s="134"/>
      <c r="I526" s="134"/>
      <c r="J526" s="155"/>
      <c r="K526" s="155"/>
      <c r="L526" s="155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ht="15.75" customHeight="1">
      <c r="A527" s="167"/>
      <c r="B527" s="168"/>
      <c r="C527" s="169"/>
      <c r="D527" s="167"/>
      <c r="E527" s="170"/>
      <c r="F527" s="170"/>
      <c r="G527" s="134"/>
      <c r="H527" s="134"/>
      <c r="I527" s="134"/>
      <c r="J527" s="155"/>
      <c r="K527" s="155"/>
      <c r="L527" s="155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ht="15.75" customHeight="1">
      <c r="A528" s="167"/>
      <c r="B528" s="168"/>
      <c r="C528" s="169"/>
      <c r="D528" s="167"/>
      <c r="E528" s="170"/>
      <c r="F528" s="170"/>
      <c r="G528" s="134"/>
      <c r="H528" s="134"/>
      <c r="I528" s="134"/>
      <c r="J528" s="155"/>
      <c r="K528" s="155"/>
      <c r="L528" s="155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ht="15.75" customHeight="1">
      <c r="A529" s="167"/>
      <c r="B529" s="168"/>
      <c r="C529" s="169"/>
      <c r="D529" s="167"/>
      <c r="E529" s="170"/>
      <c r="F529" s="170"/>
      <c r="G529" s="134"/>
      <c r="H529" s="134"/>
      <c r="I529" s="134"/>
      <c r="J529" s="155"/>
      <c r="K529" s="155"/>
      <c r="L529" s="155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ht="15.75" customHeight="1">
      <c r="A530" s="167"/>
      <c r="B530" s="168"/>
      <c r="C530" s="169"/>
      <c r="D530" s="167"/>
      <c r="E530" s="170"/>
      <c r="F530" s="170"/>
      <c r="G530" s="134"/>
      <c r="H530" s="134"/>
      <c r="I530" s="134"/>
      <c r="J530" s="155"/>
      <c r="K530" s="155"/>
      <c r="L530" s="155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ht="15.75" customHeight="1">
      <c r="A531" s="167"/>
      <c r="B531" s="168"/>
      <c r="C531" s="169"/>
      <c r="D531" s="167"/>
      <c r="E531" s="170"/>
      <c r="F531" s="170"/>
      <c r="G531" s="134"/>
      <c r="H531" s="134"/>
      <c r="I531" s="134"/>
      <c r="J531" s="155"/>
      <c r="K531" s="155"/>
      <c r="L531" s="155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ht="15.75" customHeight="1">
      <c r="A532" s="167"/>
      <c r="B532" s="168"/>
      <c r="C532" s="169"/>
      <c r="D532" s="167"/>
      <c r="E532" s="170"/>
      <c r="F532" s="170"/>
      <c r="G532" s="134"/>
      <c r="H532" s="134"/>
      <c r="I532" s="134"/>
      <c r="J532" s="155"/>
      <c r="K532" s="155"/>
      <c r="L532" s="155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ht="15.75" customHeight="1">
      <c r="A533" s="167"/>
      <c r="B533" s="168"/>
      <c r="C533" s="169"/>
      <c r="D533" s="167"/>
      <c r="E533" s="170"/>
      <c r="F533" s="170"/>
      <c r="G533" s="134"/>
      <c r="H533" s="134"/>
      <c r="I533" s="134"/>
      <c r="J533" s="155"/>
      <c r="K533" s="155"/>
      <c r="L533" s="155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ht="15.75" customHeight="1">
      <c r="A534" s="167"/>
      <c r="B534" s="168"/>
      <c r="C534" s="169"/>
      <c r="D534" s="167"/>
      <c r="E534" s="170"/>
      <c r="F534" s="170"/>
      <c r="G534" s="134"/>
      <c r="H534" s="134"/>
      <c r="I534" s="134"/>
      <c r="J534" s="155"/>
      <c r="K534" s="155"/>
      <c r="L534" s="155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ht="15.75" customHeight="1">
      <c r="A535" s="167"/>
      <c r="B535" s="168"/>
      <c r="C535" s="169"/>
      <c r="D535" s="167"/>
      <c r="E535" s="170"/>
      <c r="F535" s="170"/>
      <c r="G535" s="134"/>
      <c r="H535" s="134"/>
      <c r="I535" s="134"/>
      <c r="J535" s="155"/>
      <c r="K535" s="155"/>
      <c r="L535" s="155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ht="15.75" customHeight="1">
      <c r="A536" s="167"/>
      <c r="B536" s="168"/>
      <c r="C536" s="169"/>
      <c r="D536" s="167"/>
      <c r="E536" s="170"/>
      <c r="F536" s="170"/>
      <c r="G536" s="134"/>
      <c r="H536" s="134"/>
      <c r="I536" s="134"/>
      <c r="J536" s="155"/>
      <c r="K536" s="155"/>
      <c r="L536" s="155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ht="15.75" customHeight="1">
      <c r="A537" s="167"/>
      <c r="B537" s="168"/>
      <c r="C537" s="169"/>
      <c r="D537" s="167"/>
      <c r="E537" s="170"/>
      <c r="F537" s="170"/>
      <c r="G537" s="134"/>
      <c r="H537" s="134"/>
      <c r="I537" s="134"/>
      <c r="J537" s="155"/>
      <c r="K537" s="155"/>
      <c r="L537" s="155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ht="15.75" customHeight="1">
      <c r="A538" s="167"/>
      <c r="B538" s="168"/>
      <c r="C538" s="169"/>
      <c r="D538" s="167"/>
      <c r="E538" s="170"/>
      <c r="F538" s="170"/>
      <c r="G538" s="134"/>
      <c r="H538" s="134"/>
      <c r="I538" s="134"/>
      <c r="J538" s="155"/>
      <c r="K538" s="155"/>
      <c r="L538" s="155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ht="15.75" customHeight="1">
      <c r="A539" s="167"/>
      <c r="B539" s="168"/>
      <c r="C539" s="169"/>
      <c r="D539" s="167"/>
      <c r="E539" s="170"/>
      <c r="F539" s="170"/>
      <c r="G539" s="134"/>
      <c r="H539" s="134"/>
      <c r="I539" s="134"/>
      <c r="J539" s="155"/>
      <c r="K539" s="155"/>
      <c r="L539" s="155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ht="15.75" customHeight="1">
      <c r="A540" s="167"/>
      <c r="B540" s="168"/>
      <c r="C540" s="169"/>
      <c r="D540" s="167"/>
      <c r="E540" s="170"/>
      <c r="F540" s="170"/>
      <c r="G540" s="134"/>
      <c r="H540" s="134"/>
      <c r="I540" s="134"/>
      <c r="J540" s="155"/>
      <c r="K540" s="155"/>
      <c r="L540" s="155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ht="15.75" customHeight="1">
      <c r="A541" s="167"/>
      <c r="B541" s="168"/>
      <c r="C541" s="169"/>
      <c r="D541" s="167"/>
      <c r="E541" s="170"/>
      <c r="F541" s="170"/>
      <c r="G541" s="134"/>
      <c r="H541" s="134"/>
      <c r="I541" s="134"/>
      <c r="J541" s="155"/>
      <c r="K541" s="155"/>
      <c r="L541" s="155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ht="15.75" customHeight="1">
      <c r="A542" s="167"/>
      <c r="B542" s="168"/>
      <c r="C542" s="169"/>
      <c r="D542" s="167"/>
      <c r="E542" s="170"/>
      <c r="F542" s="170"/>
      <c r="G542" s="134"/>
      <c r="H542" s="134"/>
      <c r="I542" s="134"/>
      <c r="J542" s="155"/>
      <c r="K542" s="155"/>
      <c r="L542" s="155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ht="15.75" customHeight="1">
      <c r="A543" s="167"/>
      <c r="B543" s="168"/>
      <c r="C543" s="169"/>
      <c r="D543" s="167"/>
      <c r="E543" s="170"/>
      <c r="F543" s="170"/>
      <c r="G543" s="134"/>
      <c r="H543" s="134"/>
      <c r="I543" s="134"/>
      <c r="J543" s="155"/>
      <c r="K543" s="155"/>
      <c r="L543" s="155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ht="15.75" customHeight="1">
      <c r="A544" s="167"/>
      <c r="B544" s="168"/>
      <c r="C544" s="169"/>
      <c r="D544" s="167"/>
      <c r="E544" s="170"/>
      <c r="F544" s="170"/>
      <c r="G544" s="134"/>
      <c r="H544" s="134"/>
      <c r="I544" s="134"/>
      <c r="J544" s="155"/>
      <c r="K544" s="155"/>
      <c r="L544" s="155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ht="15.75" customHeight="1">
      <c r="A545" s="167"/>
      <c r="B545" s="168"/>
      <c r="C545" s="169"/>
      <c r="D545" s="167"/>
      <c r="E545" s="170"/>
      <c r="F545" s="170"/>
      <c r="G545" s="134"/>
      <c r="H545" s="134"/>
      <c r="I545" s="134"/>
      <c r="J545" s="155"/>
      <c r="K545" s="155"/>
      <c r="L545" s="155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ht="15.75" customHeight="1">
      <c r="A546" s="167"/>
      <c r="B546" s="168"/>
      <c r="C546" s="169"/>
      <c r="D546" s="167"/>
      <c r="E546" s="170"/>
      <c r="F546" s="170"/>
      <c r="G546" s="134"/>
      <c r="H546" s="134"/>
      <c r="I546" s="134"/>
      <c r="J546" s="155"/>
      <c r="K546" s="155"/>
      <c r="L546" s="155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ht="15.75" customHeight="1">
      <c r="A547" s="167"/>
      <c r="B547" s="168"/>
      <c r="C547" s="169"/>
      <c r="D547" s="167"/>
      <c r="E547" s="170"/>
      <c r="F547" s="170"/>
      <c r="G547" s="134"/>
      <c r="H547" s="134"/>
      <c r="I547" s="134"/>
      <c r="J547" s="155"/>
      <c r="K547" s="155"/>
      <c r="L547" s="155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ht="15.75" customHeight="1">
      <c r="A548" s="167"/>
      <c r="B548" s="168"/>
      <c r="C548" s="169"/>
      <c r="D548" s="167"/>
      <c r="E548" s="170"/>
      <c r="F548" s="170"/>
      <c r="G548" s="134"/>
      <c r="H548" s="134"/>
      <c r="I548" s="134"/>
      <c r="J548" s="155"/>
      <c r="K548" s="155"/>
      <c r="L548" s="155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ht="15.75" customHeight="1">
      <c r="A549" s="167"/>
      <c r="B549" s="168"/>
      <c r="C549" s="169"/>
      <c r="D549" s="167"/>
      <c r="E549" s="170"/>
      <c r="F549" s="170"/>
      <c r="G549" s="134"/>
      <c r="H549" s="134"/>
      <c r="I549" s="134"/>
      <c r="J549" s="155"/>
      <c r="K549" s="155"/>
      <c r="L549" s="155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ht="15.75" customHeight="1">
      <c r="A550" s="167"/>
      <c r="B550" s="168"/>
      <c r="C550" s="169"/>
      <c r="D550" s="167"/>
      <c r="E550" s="170"/>
      <c r="F550" s="170"/>
      <c r="G550" s="134"/>
      <c r="H550" s="134"/>
      <c r="I550" s="134"/>
      <c r="J550" s="155"/>
      <c r="K550" s="155"/>
      <c r="L550" s="155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ht="15.75" customHeight="1">
      <c r="A551" s="167"/>
      <c r="B551" s="168"/>
      <c r="C551" s="169"/>
      <c r="D551" s="167"/>
      <c r="E551" s="170"/>
      <c r="F551" s="170"/>
      <c r="G551" s="134"/>
      <c r="H551" s="134"/>
      <c r="I551" s="134"/>
      <c r="J551" s="155"/>
      <c r="K551" s="155"/>
      <c r="L551" s="155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ht="15.75" customHeight="1">
      <c r="A552" s="167"/>
      <c r="B552" s="168"/>
      <c r="C552" s="169"/>
      <c r="D552" s="167"/>
      <c r="E552" s="170"/>
      <c r="F552" s="170"/>
      <c r="G552" s="134"/>
      <c r="H552" s="134"/>
      <c r="I552" s="134"/>
      <c r="J552" s="155"/>
      <c r="K552" s="155"/>
      <c r="L552" s="155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ht="15.75" customHeight="1">
      <c r="A553" s="167"/>
      <c r="B553" s="168"/>
      <c r="C553" s="169"/>
      <c r="D553" s="167"/>
      <c r="E553" s="170"/>
      <c r="F553" s="170"/>
      <c r="G553" s="134"/>
      <c r="H553" s="134"/>
      <c r="I553" s="134"/>
      <c r="J553" s="155"/>
      <c r="K553" s="155"/>
      <c r="L553" s="155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ht="15.75" customHeight="1">
      <c r="A554" s="167"/>
      <c r="B554" s="168"/>
      <c r="C554" s="169"/>
      <c r="D554" s="167"/>
      <c r="E554" s="170"/>
      <c r="F554" s="170"/>
      <c r="G554" s="134"/>
      <c r="H554" s="134"/>
      <c r="I554" s="134"/>
      <c r="J554" s="155"/>
      <c r="K554" s="155"/>
      <c r="L554" s="155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ht="15.75" customHeight="1">
      <c r="A555" s="167"/>
      <c r="B555" s="168"/>
      <c r="C555" s="169"/>
      <c r="D555" s="167"/>
      <c r="E555" s="170"/>
      <c r="F555" s="170"/>
      <c r="G555" s="134"/>
      <c r="H555" s="134"/>
      <c r="I555" s="134"/>
      <c r="J555" s="155"/>
      <c r="K555" s="155"/>
      <c r="L555" s="155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ht="15.75" customHeight="1">
      <c r="A556" s="167"/>
      <c r="B556" s="168"/>
      <c r="C556" s="169"/>
      <c r="D556" s="167"/>
      <c r="E556" s="170"/>
      <c r="F556" s="170"/>
      <c r="G556" s="134"/>
      <c r="H556" s="134"/>
      <c r="I556" s="134"/>
      <c r="J556" s="155"/>
      <c r="K556" s="155"/>
      <c r="L556" s="155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ht="15.75" customHeight="1">
      <c r="A557" s="167"/>
      <c r="B557" s="168"/>
      <c r="C557" s="169"/>
      <c r="D557" s="167"/>
      <c r="E557" s="170"/>
      <c r="F557" s="170"/>
      <c r="G557" s="134"/>
      <c r="H557" s="134"/>
      <c r="I557" s="134"/>
      <c r="J557" s="155"/>
      <c r="K557" s="155"/>
      <c r="L557" s="155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ht="15.75" customHeight="1">
      <c r="A558" s="167"/>
      <c r="B558" s="168"/>
      <c r="C558" s="169"/>
      <c r="D558" s="167"/>
      <c r="E558" s="170"/>
      <c r="F558" s="170"/>
      <c r="G558" s="134"/>
      <c r="H558" s="134"/>
      <c r="I558" s="134"/>
      <c r="J558" s="155"/>
      <c r="K558" s="155"/>
      <c r="L558" s="155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ht="15.75" customHeight="1">
      <c r="A559" s="167"/>
      <c r="B559" s="168"/>
      <c r="C559" s="169"/>
      <c r="D559" s="167"/>
      <c r="E559" s="170"/>
      <c r="F559" s="170"/>
      <c r="G559" s="134"/>
      <c r="H559" s="134"/>
      <c r="I559" s="134"/>
      <c r="J559" s="155"/>
      <c r="K559" s="155"/>
      <c r="L559" s="155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ht="15.75" customHeight="1">
      <c r="A560" s="167"/>
      <c r="B560" s="168"/>
      <c r="C560" s="169"/>
      <c r="D560" s="167"/>
      <c r="E560" s="170"/>
      <c r="F560" s="170"/>
      <c r="G560" s="134"/>
      <c r="H560" s="134"/>
      <c r="I560" s="134"/>
      <c r="J560" s="155"/>
      <c r="K560" s="155"/>
      <c r="L560" s="155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ht="15.75" customHeight="1">
      <c r="A561" s="167"/>
      <c r="B561" s="168"/>
      <c r="C561" s="169"/>
      <c r="D561" s="167"/>
      <c r="E561" s="170"/>
      <c r="F561" s="170"/>
      <c r="G561" s="134"/>
      <c r="H561" s="134"/>
      <c r="I561" s="134"/>
      <c r="J561" s="155"/>
      <c r="K561" s="155"/>
      <c r="L561" s="155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ht="15.75" customHeight="1">
      <c r="A562" s="167"/>
      <c r="B562" s="168"/>
      <c r="C562" s="169"/>
      <c r="D562" s="167"/>
      <c r="E562" s="170"/>
      <c r="F562" s="170"/>
      <c r="G562" s="134"/>
      <c r="H562" s="134"/>
      <c r="I562" s="134"/>
      <c r="J562" s="155"/>
      <c r="K562" s="155"/>
      <c r="L562" s="155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ht="15.75" customHeight="1">
      <c r="A563" s="167"/>
      <c r="B563" s="168"/>
      <c r="C563" s="169"/>
      <c r="D563" s="167"/>
      <c r="E563" s="170"/>
      <c r="F563" s="170"/>
      <c r="G563" s="134"/>
      <c r="H563" s="134"/>
      <c r="I563" s="134"/>
      <c r="J563" s="155"/>
      <c r="K563" s="155"/>
      <c r="L563" s="155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ht="15.75" customHeight="1">
      <c r="A564" s="167"/>
      <c r="B564" s="168"/>
      <c r="C564" s="169"/>
      <c r="D564" s="167"/>
      <c r="E564" s="170"/>
      <c r="F564" s="170"/>
      <c r="G564" s="134"/>
      <c r="H564" s="134"/>
      <c r="I564" s="134"/>
      <c r="J564" s="155"/>
      <c r="K564" s="155"/>
      <c r="L564" s="155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ht="15.75" customHeight="1">
      <c r="A565" s="167"/>
      <c r="B565" s="168"/>
      <c r="C565" s="169"/>
      <c r="D565" s="167"/>
      <c r="E565" s="170"/>
      <c r="F565" s="170"/>
      <c r="G565" s="134"/>
      <c r="H565" s="134"/>
      <c r="I565" s="134"/>
      <c r="J565" s="155"/>
      <c r="K565" s="155"/>
      <c r="L565" s="155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ht="15.75" customHeight="1">
      <c r="A566" s="167"/>
      <c r="B566" s="168"/>
      <c r="C566" s="169"/>
      <c r="D566" s="167"/>
      <c r="E566" s="170"/>
      <c r="F566" s="170"/>
      <c r="G566" s="134"/>
      <c r="H566" s="134"/>
      <c r="I566" s="134"/>
      <c r="J566" s="155"/>
      <c r="K566" s="155"/>
      <c r="L566" s="155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ht="15.75" customHeight="1">
      <c r="A567" s="167"/>
      <c r="B567" s="168"/>
      <c r="C567" s="169"/>
      <c r="D567" s="167"/>
      <c r="E567" s="170"/>
      <c r="F567" s="170"/>
      <c r="G567" s="134"/>
      <c r="H567" s="134"/>
      <c r="I567" s="134"/>
      <c r="J567" s="155"/>
      <c r="K567" s="155"/>
      <c r="L567" s="155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ht="15.75" customHeight="1">
      <c r="A568" s="167"/>
      <c r="B568" s="168"/>
      <c r="C568" s="169"/>
      <c r="D568" s="167"/>
      <c r="E568" s="170"/>
      <c r="F568" s="170"/>
      <c r="G568" s="134"/>
      <c r="H568" s="134"/>
      <c r="I568" s="134"/>
      <c r="J568" s="155"/>
      <c r="K568" s="155"/>
      <c r="L568" s="155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ht="15.75" customHeight="1">
      <c r="A569" s="167"/>
      <c r="B569" s="168"/>
      <c r="C569" s="169"/>
      <c r="D569" s="167"/>
      <c r="E569" s="170"/>
      <c r="F569" s="170"/>
      <c r="G569" s="134"/>
      <c r="H569" s="134"/>
      <c r="I569" s="134"/>
      <c r="J569" s="155"/>
      <c r="K569" s="155"/>
      <c r="L569" s="155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ht="15.75" customHeight="1">
      <c r="A570" s="167"/>
      <c r="B570" s="168"/>
      <c r="C570" s="169"/>
      <c r="D570" s="167"/>
      <c r="E570" s="170"/>
      <c r="F570" s="170"/>
      <c r="G570" s="134"/>
      <c r="H570" s="134"/>
      <c r="I570" s="134"/>
      <c r="J570" s="155"/>
      <c r="K570" s="155"/>
      <c r="L570" s="155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ht="15.75" customHeight="1">
      <c r="A571" s="167"/>
      <c r="B571" s="168"/>
      <c r="C571" s="169"/>
      <c r="D571" s="167"/>
      <c r="E571" s="170"/>
      <c r="F571" s="170"/>
      <c r="G571" s="134"/>
      <c r="H571" s="134"/>
      <c r="I571" s="134"/>
      <c r="J571" s="155"/>
      <c r="K571" s="155"/>
      <c r="L571" s="155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ht="15.75" customHeight="1">
      <c r="A572" s="167"/>
      <c r="B572" s="168"/>
      <c r="C572" s="169"/>
      <c r="D572" s="167"/>
      <c r="E572" s="170"/>
      <c r="F572" s="170"/>
      <c r="G572" s="134"/>
      <c r="H572" s="134"/>
      <c r="I572" s="134"/>
      <c r="J572" s="155"/>
      <c r="K572" s="155"/>
      <c r="L572" s="155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ht="15.75" customHeight="1">
      <c r="A573" s="167"/>
      <c r="B573" s="168"/>
      <c r="C573" s="169"/>
      <c r="D573" s="167"/>
      <c r="E573" s="170"/>
      <c r="F573" s="170"/>
      <c r="G573" s="134"/>
      <c r="H573" s="134"/>
      <c r="I573" s="134"/>
      <c r="J573" s="155"/>
      <c r="K573" s="155"/>
      <c r="L573" s="155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ht="15.75" customHeight="1">
      <c r="A574" s="167"/>
      <c r="B574" s="168"/>
      <c r="C574" s="169"/>
      <c r="D574" s="167"/>
      <c r="E574" s="170"/>
      <c r="F574" s="170"/>
      <c r="G574" s="134"/>
      <c r="H574" s="134"/>
      <c r="I574" s="134"/>
      <c r="J574" s="155"/>
      <c r="K574" s="155"/>
      <c r="L574" s="155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ht="15.75" customHeight="1">
      <c r="A575" s="167"/>
      <c r="B575" s="168"/>
      <c r="C575" s="169"/>
      <c r="D575" s="167"/>
      <c r="E575" s="170"/>
      <c r="F575" s="170"/>
      <c r="G575" s="134"/>
      <c r="H575" s="134"/>
      <c r="I575" s="134"/>
      <c r="J575" s="155"/>
      <c r="K575" s="155"/>
      <c r="L575" s="155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ht="15.75" customHeight="1">
      <c r="A576" s="167"/>
      <c r="B576" s="168"/>
      <c r="C576" s="169"/>
      <c r="D576" s="167"/>
      <c r="E576" s="170"/>
      <c r="F576" s="170"/>
      <c r="G576" s="134"/>
      <c r="H576" s="134"/>
      <c r="I576" s="134"/>
      <c r="J576" s="155"/>
      <c r="K576" s="155"/>
      <c r="L576" s="155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ht="15.75" customHeight="1">
      <c r="A577" s="167"/>
      <c r="B577" s="168"/>
      <c r="C577" s="169"/>
      <c r="D577" s="167"/>
      <c r="E577" s="170"/>
      <c r="F577" s="170"/>
      <c r="G577" s="134"/>
      <c r="H577" s="134"/>
      <c r="I577" s="134"/>
      <c r="J577" s="155"/>
      <c r="K577" s="155"/>
      <c r="L577" s="155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ht="15.75" customHeight="1">
      <c r="A578" s="167"/>
      <c r="B578" s="168"/>
      <c r="C578" s="169"/>
      <c r="D578" s="167"/>
      <c r="E578" s="170"/>
      <c r="F578" s="170"/>
      <c r="G578" s="134"/>
      <c r="H578" s="134"/>
      <c r="I578" s="134"/>
      <c r="J578" s="155"/>
      <c r="K578" s="155"/>
      <c r="L578" s="155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ht="15.75" customHeight="1">
      <c r="A579" s="167"/>
      <c r="B579" s="168"/>
      <c r="C579" s="169"/>
      <c r="D579" s="167"/>
      <c r="E579" s="170"/>
      <c r="F579" s="170"/>
      <c r="G579" s="134"/>
      <c r="H579" s="134"/>
      <c r="I579" s="134"/>
      <c r="J579" s="155"/>
      <c r="K579" s="155"/>
      <c r="L579" s="155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ht="15.75" customHeight="1">
      <c r="A580" s="167"/>
      <c r="B580" s="168"/>
      <c r="C580" s="169"/>
      <c r="D580" s="167"/>
      <c r="E580" s="170"/>
      <c r="F580" s="170"/>
      <c r="G580" s="134"/>
      <c r="H580" s="134"/>
      <c r="I580" s="134"/>
      <c r="J580" s="155"/>
      <c r="K580" s="155"/>
      <c r="L580" s="155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ht="15.75" customHeight="1">
      <c r="A581" s="167"/>
      <c r="B581" s="168"/>
      <c r="C581" s="169"/>
      <c r="D581" s="167"/>
      <c r="E581" s="170"/>
      <c r="F581" s="170"/>
      <c r="G581" s="134"/>
      <c r="H581" s="134"/>
      <c r="I581" s="134"/>
      <c r="J581" s="155"/>
      <c r="K581" s="155"/>
      <c r="L581" s="155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ht="15.75" customHeight="1">
      <c r="A582" s="167"/>
      <c r="B582" s="168"/>
      <c r="C582" s="169"/>
      <c r="D582" s="167"/>
      <c r="E582" s="170"/>
      <c r="F582" s="170"/>
      <c r="G582" s="134"/>
      <c r="H582" s="134"/>
      <c r="I582" s="134"/>
      <c r="J582" s="155"/>
      <c r="K582" s="155"/>
      <c r="L582" s="155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ht="15.75" customHeight="1">
      <c r="A583" s="167"/>
      <c r="B583" s="168"/>
      <c r="C583" s="169"/>
      <c r="D583" s="167"/>
      <c r="E583" s="170"/>
      <c r="F583" s="170"/>
      <c r="G583" s="134"/>
      <c r="H583" s="134"/>
      <c r="I583" s="134"/>
      <c r="J583" s="155"/>
      <c r="K583" s="155"/>
      <c r="L583" s="155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ht="15.75" customHeight="1">
      <c r="A584" s="167"/>
      <c r="B584" s="168"/>
      <c r="C584" s="169"/>
      <c r="D584" s="167"/>
      <c r="E584" s="170"/>
      <c r="F584" s="170"/>
      <c r="G584" s="134"/>
      <c r="H584" s="134"/>
      <c r="I584" s="134"/>
      <c r="J584" s="155"/>
      <c r="K584" s="155"/>
      <c r="L584" s="155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ht="15.75" customHeight="1">
      <c r="A585" s="167"/>
      <c r="B585" s="168"/>
      <c r="C585" s="169"/>
      <c r="D585" s="167"/>
      <c r="E585" s="170"/>
      <c r="F585" s="170"/>
      <c r="G585" s="134"/>
      <c r="H585" s="134"/>
      <c r="I585" s="134"/>
      <c r="J585" s="155"/>
      <c r="K585" s="155"/>
      <c r="L585" s="155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ht="15.75" customHeight="1">
      <c r="A586" s="167"/>
      <c r="B586" s="168"/>
      <c r="C586" s="169"/>
      <c r="D586" s="167"/>
      <c r="E586" s="170"/>
      <c r="F586" s="170"/>
      <c r="G586" s="134"/>
      <c r="H586" s="134"/>
      <c r="I586" s="134"/>
      <c r="J586" s="155"/>
      <c r="K586" s="155"/>
      <c r="L586" s="155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ht="15.75" customHeight="1">
      <c r="A587" s="167"/>
      <c r="B587" s="168"/>
      <c r="C587" s="169"/>
      <c r="D587" s="167"/>
      <c r="E587" s="170"/>
      <c r="F587" s="170"/>
      <c r="G587" s="134"/>
      <c r="H587" s="134"/>
      <c r="I587" s="134"/>
      <c r="J587" s="155"/>
      <c r="K587" s="155"/>
      <c r="L587" s="155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ht="15.75" customHeight="1">
      <c r="A588" s="167"/>
      <c r="B588" s="168"/>
      <c r="C588" s="169"/>
      <c r="D588" s="167"/>
      <c r="E588" s="170"/>
      <c r="F588" s="170"/>
      <c r="G588" s="134"/>
      <c r="H588" s="134"/>
      <c r="I588" s="134"/>
      <c r="J588" s="155"/>
      <c r="K588" s="155"/>
      <c r="L588" s="155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ht="15.75" customHeight="1">
      <c r="A589" s="167"/>
      <c r="B589" s="168"/>
      <c r="C589" s="169"/>
      <c r="D589" s="167"/>
      <c r="E589" s="170"/>
      <c r="F589" s="170"/>
      <c r="G589" s="134"/>
      <c r="H589" s="134"/>
      <c r="I589" s="134"/>
      <c r="J589" s="155"/>
      <c r="K589" s="155"/>
      <c r="L589" s="155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ht="15.75" customHeight="1">
      <c r="A590" s="167"/>
      <c r="B590" s="168"/>
      <c r="C590" s="169"/>
      <c r="D590" s="167"/>
      <c r="E590" s="170"/>
      <c r="F590" s="170"/>
      <c r="G590" s="134"/>
      <c r="H590" s="134"/>
      <c r="I590" s="134"/>
      <c r="J590" s="155"/>
      <c r="K590" s="155"/>
      <c r="L590" s="155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ht="15.75" customHeight="1">
      <c r="A591" s="167"/>
      <c r="B591" s="168"/>
      <c r="C591" s="169"/>
      <c r="D591" s="167"/>
      <c r="E591" s="170"/>
      <c r="F591" s="170"/>
      <c r="G591" s="134"/>
      <c r="H591" s="134"/>
      <c r="I591" s="134"/>
      <c r="J591" s="155"/>
      <c r="K591" s="155"/>
      <c r="L591" s="155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ht="15.75" customHeight="1">
      <c r="A592" s="167"/>
      <c r="B592" s="168"/>
      <c r="C592" s="169"/>
      <c r="D592" s="167"/>
      <c r="E592" s="170"/>
      <c r="F592" s="170"/>
      <c r="G592" s="134"/>
      <c r="H592" s="134"/>
      <c r="I592" s="134"/>
      <c r="J592" s="155"/>
      <c r="K592" s="155"/>
      <c r="L592" s="155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ht="15.75" customHeight="1">
      <c r="A593" s="167"/>
      <c r="B593" s="168"/>
      <c r="C593" s="169"/>
      <c r="D593" s="167"/>
      <c r="E593" s="170"/>
      <c r="F593" s="170"/>
      <c r="G593" s="134"/>
      <c r="H593" s="134"/>
      <c r="I593" s="134"/>
      <c r="J593" s="155"/>
      <c r="K593" s="155"/>
      <c r="L593" s="155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ht="15.75" customHeight="1">
      <c r="A594" s="167"/>
      <c r="B594" s="168"/>
      <c r="C594" s="169"/>
      <c r="D594" s="167"/>
      <c r="E594" s="170"/>
      <c r="F594" s="170"/>
      <c r="G594" s="134"/>
      <c r="H594" s="134"/>
      <c r="I594" s="134"/>
      <c r="J594" s="155"/>
      <c r="K594" s="155"/>
      <c r="L594" s="155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ht="15.75" customHeight="1">
      <c r="A595" s="167"/>
      <c r="B595" s="168"/>
      <c r="C595" s="169"/>
      <c r="D595" s="167"/>
      <c r="E595" s="170"/>
      <c r="F595" s="170"/>
      <c r="G595" s="134"/>
      <c r="H595" s="134"/>
      <c r="I595" s="134"/>
      <c r="J595" s="155"/>
      <c r="K595" s="155"/>
      <c r="L595" s="155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ht="15.75" customHeight="1">
      <c r="A596" s="167"/>
      <c r="B596" s="168"/>
      <c r="C596" s="169"/>
      <c r="D596" s="167"/>
      <c r="E596" s="170"/>
      <c r="F596" s="170"/>
      <c r="G596" s="134"/>
      <c r="H596" s="134"/>
      <c r="I596" s="134"/>
      <c r="J596" s="155"/>
      <c r="K596" s="155"/>
      <c r="L596" s="155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ht="15.75" customHeight="1">
      <c r="A597" s="167"/>
      <c r="B597" s="168"/>
      <c r="C597" s="169"/>
      <c r="D597" s="167"/>
      <c r="E597" s="170"/>
      <c r="F597" s="170"/>
      <c r="G597" s="134"/>
      <c r="H597" s="134"/>
      <c r="I597" s="134"/>
      <c r="J597" s="155"/>
      <c r="K597" s="155"/>
      <c r="L597" s="155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ht="15.75" customHeight="1">
      <c r="A598" s="167"/>
      <c r="B598" s="168"/>
      <c r="C598" s="169"/>
      <c r="D598" s="167"/>
      <c r="E598" s="170"/>
      <c r="F598" s="170"/>
      <c r="G598" s="134"/>
      <c r="H598" s="134"/>
      <c r="I598" s="134"/>
      <c r="J598" s="155"/>
      <c r="K598" s="155"/>
      <c r="L598" s="155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ht="15.75" customHeight="1">
      <c r="A599" s="167"/>
      <c r="B599" s="168"/>
      <c r="C599" s="169"/>
      <c r="D599" s="167"/>
      <c r="E599" s="170"/>
      <c r="F599" s="170"/>
      <c r="G599" s="134"/>
      <c r="H599" s="134"/>
      <c r="I599" s="134"/>
      <c r="J599" s="155"/>
      <c r="K599" s="155"/>
      <c r="L599" s="155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ht="15.75" customHeight="1">
      <c r="A600" s="167"/>
      <c r="B600" s="168"/>
      <c r="C600" s="169"/>
      <c r="D600" s="167"/>
      <c r="E600" s="170"/>
      <c r="F600" s="170"/>
      <c r="G600" s="134"/>
      <c r="H600" s="134"/>
      <c r="I600" s="134"/>
      <c r="J600" s="155"/>
      <c r="K600" s="155"/>
      <c r="L600" s="155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ht="15.75" customHeight="1">
      <c r="A601" s="167"/>
      <c r="B601" s="168"/>
      <c r="C601" s="169"/>
      <c r="D601" s="167"/>
      <c r="E601" s="170"/>
      <c r="F601" s="170"/>
      <c r="G601" s="134"/>
      <c r="H601" s="134"/>
      <c r="I601" s="134"/>
      <c r="J601" s="155"/>
      <c r="K601" s="155"/>
      <c r="L601" s="155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ht="15.75" customHeight="1">
      <c r="A602" s="167"/>
      <c r="B602" s="168"/>
      <c r="C602" s="169"/>
      <c r="D602" s="167"/>
      <c r="E602" s="170"/>
      <c r="F602" s="170"/>
      <c r="G602" s="134"/>
      <c r="H602" s="134"/>
      <c r="I602" s="134"/>
      <c r="J602" s="155"/>
      <c r="K602" s="155"/>
      <c r="L602" s="155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ht="15.75" customHeight="1">
      <c r="A603" s="167"/>
      <c r="B603" s="168"/>
      <c r="C603" s="169"/>
      <c r="D603" s="167"/>
      <c r="E603" s="170"/>
      <c r="F603" s="170"/>
      <c r="G603" s="134"/>
      <c r="H603" s="134"/>
      <c r="I603" s="134"/>
      <c r="J603" s="155"/>
      <c r="K603" s="155"/>
      <c r="L603" s="155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ht="15.75" customHeight="1">
      <c r="A604" s="167"/>
      <c r="B604" s="168"/>
      <c r="C604" s="169"/>
      <c r="D604" s="167"/>
      <c r="E604" s="170"/>
      <c r="F604" s="170"/>
      <c r="G604" s="134"/>
      <c r="H604" s="134"/>
      <c r="I604" s="134"/>
      <c r="J604" s="155"/>
      <c r="K604" s="155"/>
      <c r="L604" s="155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ht="15.75" customHeight="1">
      <c r="A605" s="167"/>
      <c r="B605" s="168"/>
      <c r="C605" s="169"/>
      <c r="D605" s="167"/>
      <c r="E605" s="170"/>
      <c r="F605" s="170"/>
      <c r="G605" s="134"/>
      <c r="H605" s="134"/>
      <c r="I605" s="134"/>
      <c r="J605" s="155"/>
      <c r="K605" s="155"/>
      <c r="L605" s="155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ht="15.75" customHeight="1">
      <c r="A606" s="167"/>
      <c r="B606" s="168"/>
      <c r="C606" s="169"/>
      <c r="D606" s="167"/>
      <c r="E606" s="170"/>
      <c r="F606" s="170"/>
      <c r="G606" s="134"/>
      <c r="H606" s="134"/>
      <c r="I606" s="134"/>
      <c r="J606" s="155"/>
      <c r="K606" s="155"/>
      <c r="L606" s="155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ht="15.75" customHeight="1">
      <c r="A607" s="167"/>
      <c r="B607" s="168"/>
      <c r="C607" s="169"/>
      <c r="D607" s="167"/>
      <c r="E607" s="170"/>
      <c r="F607" s="170"/>
      <c r="G607" s="134"/>
      <c r="H607" s="134"/>
      <c r="I607" s="134"/>
      <c r="J607" s="155"/>
      <c r="K607" s="155"/>
      <c r="L607" s="155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ht="15.75" customHeight="1">
      <c r="A608" s="167"/>
      <c r="B608" s="168"/>
      <c r="C608" s="169"/>
      <c r="D608" s="167"/>
      <c r="E608" s="170"/>
      <c r="F608" s="170"/>
      <c r="G608" s="134"/>
      <c r="H608" s="134"/>
      <c r="I608" s="134"/>
      <c r="J608" s="155"/>
      <c r="K608" s="155"/>
      <c r="L608" s="155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ht="15.75" customHeight="1">
      <c r="A609" s="167"/>
      <c r="B609" s="168"/>
      <c r="C609" s="169"/>
      <c r="D609" s="167"/>
      <c r="E609" s="170"/>
      <c r="F609" s="170"/>
      <c r="G609" s="134"/>
      <c r="H609" s="134"/>
      <c r="I609" s="134"/>
      <c r="J609" s="155"/>
      <c r="K609" s="155"/>
      <c r="L609" s="155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ht="15.75" customHeight="1">
      <c r="A610" s="167"/>
      <c r="B610" s="168"/>
      <c r="C610" s="169"/>
      <c r="D610" s="167"/>
      <c r="E610" s="170"/>
      <c r="F610" s="170"/>
      <c r="G610" s="134"/>
      <c r="H610" s="134"/>
      <c r="I610" s="134"/>
      <c r="J610" s="155"/>
      <c r="K610" s="155"/>
      <c r="L610" s="155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ht="15.75" customHeight="1">
      <c r="A611" s="167"/>
      <c r="B611" s="168"/>
      <c r="C611" s="169"/>
      <c r="D611" s="167"/>
      <c r="E611" s="170"/>
      <c r="F611" s="170"/>
      <c r="G611" s="134"/>
      <c r="H611" s="134"/>
      <c r="I611" s="134"/>
      <c r="J611" s="155"/>
      <c r="K611" s="155"/>
      <c r="L611" s="155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ht="15.75" customHeight="1">
      <c r="A612" s="167"/>
      <c r="B612" s="168"/>
      <c r="C612" s="169"/>
      <c r="D612" s="167"/>
      <c r="E612" s="170"/>
      <c r="F612" s="170"/>
      <c r="G612" s="134"/>
      <c r="H612" s="134"/>
      <c r="I612" s="134"/>
      <c r="J612" s="155"/>
      <c r="K612" s="155"/>
      <c r="L612" s="155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ht="15.75" customHeight="1">
      <c r="A613" s="167"/>
      <c r="B613" s="168"/>
      <c r="C613" s="169"/>
      <c r="D613" s="167"/>
      <c r="E613" s="170"/>
      <c r="F613" s="170"/>
      <c r="G613" s="134"/>
      <c r="H613" s="134"/>
      <c r="I613" s="134"/>
      <c r="J613" s="155"/>
      <c r="K613" s="155"/>
      <c r="L613" s="155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ht="15.75" customHeight="1">
      <c r="A614" s="167"/>
      <c r="B614" s="168"/>
      <c r="C614" s="169"/>
      <c r="D614" s="167"/>
      <c r="E614" s="170"/>
      <c r="F614" s="170"/>
      <c r="G614" s="134"/>
      <c r="H614" s="134"/>
      <c r="I614" s="134"/>
      <c r="J614" s="155"/>
      <c r="K614" s="155"/>
      <c r="L614" s="155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ht="15.75" customHeight="1">
      <c r="A615" s="167"/>
      <c r="B615" s="168"/>
      <c r="C615" s="169"/>
      <c r="D615" s="167"/>
      <c r="E615" s="170"/>
      <c r="F615" s="170"/>
      <c r="G615" s="134"/>
      <c r="H615" s="134"/>
      <c r="I615" s="134"/>
      <c r="J615" s="155"/>
      <c r="K615" s="155"/>
      <c r="L615" s="155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ht="15.75" customHeight="1">
      <c r="A616" s="167"/>
      <c r="B616" s="168"/>
      <c r="C616" s="169"/>
      <c r="D616" s="167"/>
      <c r="E616" s="170"/>
      <c r="F616" s="170"/>
      <c r="G616" s="134"/>
      <c r="H616" s="134"/>
      <c r="I616" s="134"/>
      <c r="J616" s="155"/>
      <c r="K616" s="155"/>
      <c r="L616" s="155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ht="15.75" customHeight="1">
      <c r="A617" s="167"/>
      <c r="B617" s="168"/>
      <c r="C617" s="169"/>
      <c r="D617" s="167"/>
      <c r="E617" s="170"/>
      <c r="F617" s="170"/>
      <c r="G617" s="134"/>
      <c r="H617" s="134"/>
      <c r="I617" s="134"/>
      <c r="J617" s="155"/>
      <c r="K617" s="155"/>
      <c r="L617" s="155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ht="15.75" customHeight="1">
      <c r="A618" s="167"/>
      <c r="B618" s="168"/>
      <c r="C618" s="169"/>
      <c r="D618" s="167"/>
      <c r="E618" s="170"/>
      <c r="F618" s="170"/>
      <c r="G618" s="134"/>
      <c r="H618" s="134"/>
      <c r="I618" s="134"/>
      <c r="J618" s="155"/>
      <c r="K618" s="155"/>
      <c r="L618" s="155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ht="15.75" customHeight="1">
      <c r="A619" s="167"/>
      <c r="B619" s="168"/>
      <c r="C619" s="169"/>
      <c r="D619" s="167"/>
      <c r="E619" s="170"/>
      <c r="F619" s="170"/>
      <c r="G619" s="134"/>
      <c r="H619" s="134"/>
      <c r="I619" s="134"/>
      <c r="J619" s="155"/>
      <c r="K619" s="155"/>
      <c r="L619" s="155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ht="15.75" customHeight="1">
      <c r="A620" s="167"/>
      <c r="B620" s="168"/>
      <c r="C620" s="169"/>
      <c r="D620" s="167"/>
      <c r="E620" s="170"/>
      <c r="F620" s="170"/>
      <c r="G620" s="134"/>
      <c r="H620" s="134"/>
      <c r="I620" s="134"/>
      <c r="J620" s="155"/>
      <c r="K620" s="155"/>
      <c r="L620" s="155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ht="15.75" customHeight="1">
      <c r="A621" s="167"/>
      <c r="B621" s="168"/>
      <c r="C621" s="169"/>
      <c r="D621" s="167"/>
      <c r="E621" s="170"/>
      <c r="F621" s="170"/>
      <c r="G621" s="134"/>
      <c r="H621" s="134"/>
      <c r="I621" s="134"/>
      <c r="J621" s="155"/>
      <c r="K621" s="155"/>
      <c r="L621" s="155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ht="15.75" customHeight="1">
      <c r="A622" s="167"/>
      <c r="B622" s="168"/>
      <c r="C622" s="169"/>
      <c r="D622" s="167"/>
      <c r="E622" s="170"/>
      <c r="F622" s="170"/>
      <c r="G622" s="134"/>
      <c r="H622" s="134"/>
      <c r="I622" s="134"/>
      <c r="J622" s="155"/>
      <c r="K622" s="155"/>
      <c r="L622" s="155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ht="15.75" customHeight="1">
      <c r="A623" s="167"/>
      <c r="B623" s="168"/>
      <c r="C623" s="169"/>
      <c r="D623" s="167"/>
      <c r="E623" s="170"/>
      <c r="F623" s="170"/>
      <c r="G623" s="134"/>
      <c r="H623" s="134"/>
      <c r="I623" s="134"/>
      <c r="J623" s="155"/>
      <c r="K623" s="155"/>
      <c r="L623" s="155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ht="15.75" customHeight="1">
      <c r="A624" s="167"/>
      <c r="B624" s="168"/>
      <c r="C624" s="169"/>
      <c r="D624" s="167"/>
      <c r="E624" s="170"/>
      <c r="F624" s="170"/>
      <c r="G624" s="134"/>
      <c r="H624" s="134"/>
      <c r="I624" s="134"/>
      <c r="J624" s="155"/>
      <c r="K624" s="155"/>
      <c r="L624" s="155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ht="15.75" customHeight="1">
      <c r="A625" s="167"/>
      <c r="B625" s="168"/>
      <c r="C625" s="169"/>
      <c r="D625" s="167"/>
      <c r="E625" s="170"/>
      <c r="F625" s="170"/>
      <c r="G625" s="134"/>
      <c r="H625" s="134"/>
      <c r="I625" s="134"/>
      <c r="J625" s="155"/>
      <c r="K625" s="155"/>
      <c r="L625" s="155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ht="15.75" customHeight="1">
      <c r="A626" s="167"/>
      <c r="B626" s="168"/>
      <c r="C626" s="169"/>
      <c r="D626" s="167"/>
      <c r="E626" s="170"/>
      <c r="F626" s="170"/>
      <c r="G626" s="134"/>
      <c r="H626" s="134"/>
      <c r="I626" s="134"/>
      <c r="J626" s="155"/>
      <c r="K626" s="155"/>
      <c r="L626" s="155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ht="15.75" customHeight="1">
      <c r="A627" s="167"/>
      <c r="B627" s="168"/>
      <c r="C627" s="169"/>
      <c r="D627" s="167"/>
      <c r="E627" s="170"/>
      <c r="F627" s="170"/>
      <c r="G627" s="134"/>
      <c r="H627" s="134"/>
      <c r="I627" s="134"/>
      <c r="J627" s="155"/>
      <c r="K627" s="155"/>
      <c r="L627" s="155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ht="15.75" customHeight="1">
      <c r="A628" s="167"/>
      <c r="B628" s="168"/>
      <c r="C628" s="169"/>
      <c r="D628" s="167"/>
      <c r="E628" s="170"/>
      <c r="F628" s="170"/>
      <c r="G628" s="134"/>
      <c r="H628" s="134"/>
      <c r="I628" s="134"/>
      <c r="J628" s="155"/>
      <c r="K628" s="155"/>
      <c r="L628" s="155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ht="15.75" customHeight="1">
      <c r="A629" s="167"/>
      <c r="B629" s="168"/>
      <c r="C629" s="169"/>
      <c r="D629" s="167"/>
      <c r="E629" s="170"/>
      <c r="F629" s="170"/>
      <c r="G629" s="134"/>
      <c r="H629" s="134"/>
      <c r="I629" s="134"/>
      <c r="J629" s="155"/>
      <c r="K629" s="155"/>
      <c r="L629" s="155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ht="15.75" customHeight="1">
      <c r="A630" s="167"/>
      <c r="B630" s="168"/>
      <c r="C630" s="169"/>
      <c r="D630" s="167"/>
      <c r="E630" s="170"/>
      <c r="F630" s="170"/>
      <c r="G630" s="134"/>
      <c r="H630" s="134"/>
      <c r="I630" s="134"/>
      <c r="J630" s="155"/>
      <c r="K630" s="155"/>
      <c r="L630" s="155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ht="15.75" customHeight="1">
      <c r="A631" s="167"/>
      <c r="B631" s="168"/>
      <c r="C631" s="169"/>
      <c r="D631" s="167"/>
      <c r="E631" s="170"/>
      <c r="F631" s="170"/>
      <c r="G631" s="134"/>
      <c r="H631" s="134"/>
      <c r="I631" s="134"/>
      <c r="J631" s="155"/>
      <c r="K631" s="155"/>
      <c r="L631" s="155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ht="15.75" customHeight="1">
      <c r="A632" s="167"/>
      <c r="B632" s="168"/>
      <c r="C632" s="169"/>
      <c r="D632" s="167"/>
      <c r="E632" s="170"/>
      <c r="F632" s="170"/>
      <c r="G632" s="134"/>
      <c r="H632" s="134"/>
      <c r="I632" s="134"/>
      <c r="J632" s="155"/>
      <c r="K632" s="155"/>
      <c r="L632" s="155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ht="15.75" customHeight="1">
      <c r="A633" s="167"/>
      <c r="B633" s="168"/>
      <c r="C633" s="169"/>
      <c r="D633" s="167"/>
      <c r="E633" s="170"/>
      <c r="F633" s="170"/>
      <c r="G633" s="134"/>
      <c r="H633" s="134"/>
      <c r="I633" s="134"/>
      <c r="J633" s="155"/>
      <c r="K633" s="155"/>
      <c r="L633" s="155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ht="15.75" customHeight="1">
      <c r="A634" s="167"/>
      <c r="B634" s="168"/>
      <c r="C634" s="169"/>
      <c r="D634" s="167"/>
      <c r="E634" s="170"/>
      <c r="F634" s="170"/>
      <c r="G634" s="134"/>
      <c r="H634" s="134"/>
      <c r="I634" s="134"/>
      <c r="J634" s="155"/>
      <c r="K634" s="155"/>
      <c r="L634" s="155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ht="15.75" customHeight="1">
      <c r="A635" s="167"/>
      <c r="B635" s="168"/>
      <c r="C635" s="169"/>
      <c r="D635" s="167"/>
      <c r="E635" s="170"/>
      <c r="F635" s="170"/>
      <c r="G635" s="134"/>
      <c r="H635" s="134"/>
      <c r="I635" s="134"/>
      <c r="J635" s="155"/>
      <c r="K635" s="155"/>
      <c r="L635" s="155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ht="15.75" customHeight="1">
      <c r="A636" s="167"/>
      <c r="B636" s="168"/>
      <c r="C636" s="169"/>
      <c r="D636" s="167"/>
      <c r="E636" s="170"/>
      <c r="F636" s="170"/>
      <c r="G636" s="134"/>
      <c r="H636" s="134"/>
      <c r="I636" s="134"/>
      <c r="J636" s="155"/>
      <c r="K636" s="155"/>
      <c r="L636" s="155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ht="15.75" customHeight="1">
      <c r="A637" s="167"/>
      <c r="B637" s="168"/>
      <c r="C637" s="169"/>
      <c r="D637" s="167"/>
      <c r="E637" s="170"/>
      <c r="F637" s="170"/>
      <c r="G637" s="134"/>
      <c r="H637" s="134"/>
      <c r="I637" s="134"/>
      <c r="J637" s="155"/>
      <c r="K637" s="155"/>
      <c r="L637" s="155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ht="15.75" customHeight="1">
      <c r="A638" s="167"/>
      <c r="B638" s="168"/>
      <c r="C638" s="169"/>
      <c r="D638" s="167"/>
      <c r="E638" s="170"/>
      <c r="F638" s="170"/>
      <c r="G638" s="134"/>
      <c r="H638" s="134"/>
      <c r="I638" s="134"/>
      <c r="J638" s="155"/>
      <c r="K638" s="155"/>
      <c r="L638" s="155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ht="15.75" customHeight="1">
      <c r="A639" s="167"/>
      <c r="B639" s="168"/>
      <c r="C639" s="169"/>
      <c r="D639" s="167"/>
      <c r="E639" s="170"/>
      <c r="F639" s="170"/>
      <c r="G639" s="134"/>
      <c r="H639" s="134"/>
      <c r="I639" s="134"/>
      <c r="J639" s="155"/>
      <c r="K639" s="155"/>
      <c r="L639" s="155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ht="15.75" customHeight="1">
      <c r="A640" s="167"/>
      <c r="B640" s="168"/>
      <c r="C640" s="169"/>
      <c r="D640" s="167"/>
      <c r="E640" s="170"/>
      <c r="F640" s="170"/>
      <c r="G640" s="134"/>
      <c r="H640" s="134"/>
      <c r="I640" s="134"/>
      <c r="J640" s="155"/>
      <c r="K640" s="155"/>
      <c r="L640" s="155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ht="15.75" customHeight="1">
      <c r="A641" s="167"/>
      <c r="B641" s="168"/>
      <c r="C641" s="169"/>
      <c r="D641" s="167"/>
      <c r="E641" s="170"/>
      <c r="F641" s="170"/>
      <c r="G641" s="134"/>
      <c r="H641" s="134"/>
      <c r="I641" s="134"/>
      <c r="J641" s="155"/>
      <c r="K641" s="155"/>
      <c r="L641" s="155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ht="15.75" customHeight="1">
      <c r="A642" s="167"/>
      <c r="B642" s="168"/>
      <c r="C642" s="169"/>
      <c r="D642" s="167"/>
      <c r="E642" s="170"/>
      <c r="F642" s="170"/>
      <c r="G642" s="134"/>
      <c r="H642" s="134"/>
      <c r="I642" s="134"/>
      <c r="J642" s="155"/>
      <c r="K642" s="155"/>
      <c r="L642" s="155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ht="15.75" customHeight="1">
      <c r="A643" s="167"/>
      <c r="B643" s="168"/>
      <c r="C643" s="169"/>
      <c r="D643" s="167"/>
      <c r="E643" s="170"/>
      <c r="F643" s="170"/>
      <c r="G643" s="134"/>
      <c r="H643" s="134"/>
      <c r="I643" s="134"/>
      <c r="J643" s="155"/>
      <c r="K643" s="155"/>
      <c r="L643" s="155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ht="15.75" customHeight="1">
      <c r="A644" s="167"/>
      <c r="B644" s="168"/>
      <c r="C644" s="169"/>
      <c r="D644" s="167"/>
      <c r="E644" s="170"/>
      <c r="F644" s="170"/>
      <c r="G644" s="134"/>
      <c r="H644" s="134"/>
      <c r="I644" s="134"/>
      <c r="J644" s="155"/>
      <c r="K644" s="155"/>
      <c r="L644" s="155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ht="15.75" customHeight="1">
      <c r="A645" s="167"/>
      <c r="B645" s="168"/>
      <c r="C645" s="169"/>
      <c r="D645" s="167"/>
      <c r="E645" s="170"/>
      <c r="F645" s="170"/>
      <c r="G645" s="134"/>
      <c r="H645" s="134"/>
      <c r="I645" s="134"/>
      <c r="J645" s="155"/>
      <c r="K645" s="155"/>
      <c r="L645" s="155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ht="15.75" customHeight="1">
      <c r="A646" s="167"/>
      <c r="B646" s="168"/>
      <c r="C646" s="169"/>
      <c r="D646" s="167"/>
      <c r="E646" s="170"/>
      <c r="F646" s="170"/>
      <c r="G646" s="134"/>
      <c r="H646" s="134"/>
      <c r="I646" s="134"/>
      <c r="J646" s="155"/>
      <c r="K646" s="155"/>
      <c r="L646" s="155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ht="15.75" customHeight="1">
      <c r="A647" s="167"/>
      <c r="B647" s="168"/>
      <c r="C647" s="169"/>
      <c r="D647" s="167"/>
      <c r="E647" s="170"/>
      <c r="F647" s="170"/>
      <c r="G647" s="134"/>
      <c r="H647" s="134"/>
      <c r="I647" s="134"/>
      <c r="J647" s="155"/>
      <c r="K647" s="155"/>
      <c r="L647" s="155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ht="15.75" customHeight="1">
      <c r="A648" s="167"/>
      <c r="B648" s="168"/>
      <c r="C648" s="169"/>
      <c r="D648" s="167"/>
      <c r="E648" s="170"/>
      <c r="F648" s="170"/>
      <c r="G648" s="134"/>
      <c r="H648" s="134"/>
      <c r="I648" s="134"/>
      <c r="J648" s="155"/>
      <c r="K648" s="155"/>
      <c r="L648" s="155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ht="15.75" customHeight="1">
      <c r="A649" s="167"/>
      <c r="B649" s="168"/>
      <c r="C649" s="169"/>
      <c r="D649" s="167"/>
      <c r="E649" s="170"/>
      <c r="F649" s="170"/>
      <c r="G649" s="134"/>
      <c r="H649" s="134"/>
      <c r="I649" s="134"/>
      <c r="J649" s="155"/>
      <c r="K649" s="155"/>
      <c r="L649" s="155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ht="15.75" customHeight="1">
      <c r="A650" s="167"/>
      <c r="B650" s="168"/>
      <c r="C650" s="169"/>
      <c r="D650" s="167"/>
      <c r="E650" s="170"/>
      <c r="F650" s="170"/>
      <c r="G650" s="134"/>
      <c r="H650" s="134"/>
      <c r="I650" s="134"/>
      <c r="J650" s="155"/>
      <c r="K650" s="155"/>
      <c r="L650" s="155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ht="15.75" customHeight="1">
      <c r="A651" s="167"/>
      <c r="B651" s="168"/>
      <c r="C651" s="169"/>
      <c r="D651" s="167"/>
      <c r="E651" s="170"/>
      <c r="F651" s="170"/>
      <c r="G651" s="134"/>
      <c r="H651" s="134"/>
      <c r="I651" s="134"/>
      <c r="J651" s="155"/>
      <c r="K651" s="155"/>
      <c r="L651" s="155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ht="15.75" customHeight="1">
      <c r="A652" s="167"/>
      <c r="B652" s="168"/>
      <c r="C652" s="169"/>
      <c r="D652" s="167"/>
      <c r="E652" s="170"/>
      <c r="F652" s="170"/>
      <c r="G652" s="134"/>
      <c r="H652" s="134"/>
      <c r="I652" s="134"/>
      <c r="J652" s="155"/>
      <c r="K652" s="155"/>
      <c r="L652" s="155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ht="15.75" customHeight="1">
      <c r="A653" s="167"/>
      <c r="B653" s="168"/>
      <c r="C653" s="169"/>
      <c r="D653" s="167"/>
      <c r="E653" s="170"/>
      <c r="F653" s="170"/>
      <c r="G653" s="134"/>
      <c r="H653" s="134"/>
      <c r="I653" s="134"/>
      <c r="J653" s="155"/>
      <c r="K653" s="155"/>
      <c r="L653" s="155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ht="15.75" customHeight="1">
      <c r="A654" s="167"/>
      <c r="B654" s="168"/>
      <c r="C654" s="169"/>
      <c r="D654" s="167"/>
      <c r="E654" s="170"/>
      <c r="F654" s="170"/>
      <c r="G654" s="134"/>
      <c r="H654" s="134"/>
      <c r="I654" s="134"/>
      <c r="J654" s="155"/>
      <c r="K654" s="155"/>
      <c r="L654" s="155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ht="15.75" customHeight="1">
      <c r="A655" s="167"/>
      <c r="B655" s="168"/>
      <c r="C655" s="169"/>
      <c r="D655" s="167"/>
      <c r="E655" s="170"/>
      <c r="F655" s="170"/>
      <c r="G655" s="134"/>
      <c r="H655" s="134"/>
      <c r="I655" s="134"/>
      <c r="J655" s="155"/>
      <c r="K655" s="155"/>
      <c r="L655" s="155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ht="15.75" customHeight="1">
      <c r="A656" s="167"/>
      <c r="B656" s="168"/>
      <c r="C656" s="169"/>
      <c r="D656" s="167"/>
      <c r="E656" s="170"/>
      <c r="F656" s="170"/>
      <c r="G656" s="134"/>
      <c r="H656" s="134"/>
      <c r="I656" s="134"/>
      <c r="J656" s="155"/>
      <c r="K656" s="155"/>
      <c r="L656" s="155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ht="15.75" customHeight="1">
      <c r="A657" s="167"/>
      <c r="B657" s="168"/>
      <c r="C657" s="169"/>
      <c r="D657" s="167"/>
      <c r="E657" s="170"/>
      <c r="F657" s="170"/>
      <c r="G657" s="134"/>
      <c r="H657" s="134"/>
      <c r="I657" s="134"/>
      <c r="J657" s="155"/>
      <c r="K657" s="155"/>
      <c r="L657" s="155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ht="15.75" customHeight="1">
      <c r="A658" s="167"/>
      <c r="B658" s="168"/>
      <c r="C658" s="169"/>
      <c r="D658" s="167"/>
      <c r="E658" s="170"/>
      <c r="F658" s="170"/>
      <c r="G658" s="134"/>
      <c r="H658" s="134"/>
      <c r="I658" s="134"/>
      <c r="J658" s="155"/>
      <c r="K658" s="155"/>
      <c r="L658" s="155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ht="15.75" customHeight="1">
      <c r="A659" s="167"/>
      <c r="B659" s="168"/>
      <c r="C659" s="169"/>
      <c r="D659" s="167"/>
      <c r="E659" s="170"/>
      <c r="F659" s="170"/>
      <c r="G659" s="134"/>
      <c r="H659" s="134"/>
      <c r="I659" s="134"/>
      <c r="J659" s="155"/>
      <c r="K659" s="155"/>
      <c r="L659" s="155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ht="15.75" customHeight="1">
      <c r="A660" s="167"/>
      <c r="B660" s="168"/>
      <c r="C660" s="169"/>
      <c r="D660" s="167"/>
      <c r="E660" s="170"/>
      <c r="F660" s="170"/>
      <c r="G660" s="134"/>
      <c r="H660" s="134"/>
      <c r="I660" s="134"/>
      <c r="J660" s="155"/>
      <c r="K660" s="155"/>
      <c r="L660" s="155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ht="15.75" customHeight="1">
      <c r="A661" s="167"/>
      <c r="B661" s="168"/>
      <c r="C661" s="169"/>
      <c r="D661" s="167"/>
      <c r="E661" s="170"/>
      <c r="F661" s="170"/>
      <c r="G661" s="134"/>
      <c r="H661" s="134"/>
      <c r="I661" s="134"/>
      <c r="J661" s="155"/>
      <c r="K661" s="155"/>
      <c r="L661" s="155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ht="15.75" customHeight="1">
      <c r="A662" s="167"/>
      <c r="B662" s="168"/>
      <c r="C662" s="169"/>
      <c r="D662" s="167"/>
      <c r="E662" s="170"/>
      <c r="F662" s="170"/>
      <c r="G662" s="134"/>
      <c r="H662" s="134"/>
      <c r="I662" s="134"/>
      <c r="J662" s="155"/>
      <c r="K662" s="155"/>
      <c r="L662" s="155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ht="15.75" customHeight="1">
      <c r="A663" s="167"/>
      <c r="B663" s="168"/>
      <c r="C663" s="169"/>
      <c r="D663" s="167"/>
      <c r="E663" s="170"/>
      <c r="F663" s="170"/>
      <c r="G663" s="134"/>
      <c r="H663" s="134"/>
      <c r="I663" s="134"/>
      <c r="J663" s="155"/>
      <c r="K663" s="155"/>
      <c r="L663" s="155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ht="15.75" customHeight="1">
      <c r="A664" s="167"/>
      <c r="B664" s="168"/>
      <c r="C664" s="169"/>
      <c r="D664" s="167"/>
      <c r="E664" s="170"/>
      <c r="F664" s="170"/>
      <c r="G664" s="134"/>
      <c r="H664" s="134"/>
      <c r="I664" s="134"/>
      <c r="J664" s="155"/>
      <c r="K664" s="155"/>
      <c r="L664" s="155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ht="15.75" customHeight="1">
      <c r="A665" s="167"/>
      <c r="B665" s="168"/>
      <c r="C665" s="169"/>
      <c r="D665" s="167"/>
      <c r="E665" s="170"/>
      <c r="F665" s="170"/>
      <c r="G665" s="134"/>
      <c r="H665" s="134"/>
      <c r="I665" s="134"/>
      <c r="J665" s="155"/>
      <c r="K665" s="155"/>
      <c r="L665" s="155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ht="15.75" customHeight="1">
      <c r="A666" s="167"/>
      <c r="B666" s="168"/>
      <c r="C666" s="169"/>
      <c r="D666" s="167"/>
      <c r="E666" s="170"/>
      <c r="F666" s="170"/>
      <c r="G666" s="134"/>
      <c r="H666" s="134"/>
      <c r="I666" s="134"/>
      <c r="J666" s="155"/>
      <c r="K666" s="155"/>
      <c r="L666" s="155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ht="15.75" customHeight="1">
      <c r="A667" s="167"/>
      <c r="B667" s="168"/>
      <c r="C667" s="169"/>
      <c r="D667" s="167"/>
      <c r="E667" s="170"/>
      <c r="F667" s="170"/>
      <c r="G667" s="134"/>
      <c r="H667" s="134"/>
      <c r="I667" s="134"/>
      <c r="J667" s="155"/>
      <c r="K667" s="155"/>
      <c r="L667" s="155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ht="15.75" customHeight="1">
      <c r="A668" s="167"/>
      <c r="B668" s="168"/>
      <c r="C668" s="169"/>
      <c r="D668" s="167"/>
      <c r="E668" s="170"/>
      <c r="F668" s="170"/>
      <c r="G668" s="134"/>
      <c r="H668" s="134"/>
      <c r="I668" s="134"/>
      <c r="J668" s="155"/>
      <c r="K668" s="155"/>
      <c r="L668" s="155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ht="15.75" customHeight="1">
      <c r="A669" s="167"/>
      <c r="B669" s="168"/>
      <c r="C669" s="169"/>
      <c r="D669" s="167"/>
      <c r="E669" s="170"/>
      <c r="F669" s="170"/>
      <c r="G669" s="134"/>
      <c r="H669" s="134"/>
      <c r="I669" s="134"/>
      <c r="J669" s="155"/>
      <c r="K669" s="155"/>
      <c r="L669" s="155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ht="15.75" customHeight="1">
      <c r="A670" s="167"/>
      <c r="B670" s="168"/>
      <c r="C670" s="169"/>
      <c r="D670" s="167"/>
      <c r="E670" s="170"/>
      <c r="F670" s="170"/>
      <c r="G670" s="134"/>
      <c r="H670" s="134"/>
      <c r="I670" s="134"/>
      <c r="J670" s="155"/>
      <c r="K670" s="155"/>
      <c r="L670" s="155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ht="15.75" customHeight="1">
      <c r="A671" s="167"/>
      <c r="B671" s="168"/>
      <c r="C671" s="169"/>
      <c r="D671" s="167"/>
      <c r="E671" s="170"/>
      <c r="F671" s="170"/>
      <c r="G671" s="134"/>
      <c r="H671" s="134"/>
      <c r="I671" s="134"/>
      <c r="J671" s="155"/>
      <c r="K671" s="155"/>
      <c r="L671" s="155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ht="15.75" customHeight="1">
      <c r="A672" s="167"/>
      <c r="B672" s="168"/>
      <c r="C672" s="169"/>
      <c r="D672" s="167"/>
      <c r="E672" s="170"/>
      <c r="F672" s="170"/>
      <c r="G672" s="134"/>
      <c r="H672" s="134"/>
      <c r="I672" s="134"/>
      <c r="J672" s="155"/>
      <c r="K672" s="155"/>
      <c r="L672" s="155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ht="15.75" customHeight="1">
      <c r="A673" s="167"/>
      <c r="B673" s="168"/>
      <c r="C673" s="169"/>
      <c r="D673" s="167"/>
      <c r="E673" s="170"/>
      <c r="F673" s="170"/>
      <c r="G673" s="134"/>
      <c r="H673" s="134"/>
      <c r="I673" s="134"/>
      <c r="J673" s="155"/>
      <c r="K673" s="155"/>
      <c r="L673" s="155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ht="15.75" customHeight="1">
      <c r="A674" s="167"/>
      <c r="B674" s="168"/>
      <c r="C674" s="169"/>
      <c r="D674" s="167"/>
      <c r="E674" s="170"/>
      <c r="F674" s="170"/>
      <c r="G674" s="134"/>
      <c r="H674" s="134"/>
      <c r="I674" s="134"/>
      <c r="J674" s="155"/>
      <c r="K674" s="155"/>
      <c r="L674" s="155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ht="15.75" customHeight="1">
      <c r="A675" s="167"/>
      <c r="B675" s="168"/>
      <c r="C675" s="169"/>
      <c r="D675" s="167"/>
      <c r="E675" s="170"/>
      <c r="F675" s="170"/>
      <c r="G675" s="134"/>
      <c r="H675" s="134"/>
      <c r="I675" s="134"/>
      <c r="J675" s="155"/>
      <c r="K675" s="155"/>
      <c r="L675" s="155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ht="15.75" customHeight="1">
      <c r="A676" s="167"/>
      <c r="B676" s="168"/>
      <c r="C676" s="169"/>
      <c r="D676" s="167"/>
      <c r="E676" s="170"/>
      <c r="F676" s="170"/>
      <c r="G676" s="134"/>
      <c r="H676" s="134"/>
      <c r="I676" s="134"/>
      <c r="J676" s="155"/>
      <c r="K676" s="155"/>
      <c r="L676" s="155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ht="15.75" customHeight="1">
      <c r="A677" s="167"/>
      <c r="B677" s="168"/>
      <c r="C677" s="169"/>
      <c r="D677" s="167"/>
      <c r="E677" s="170"/>
      <c r="F677" s="170"/>
      <c r="G677" s="134"/>
      <c r="H677" s="134"/>
      <c r="I677" s="134"/>
      <c r="J677" s="155"/>
      <c r="K677" s="155"/>
      <c r="L677" s="155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ht="15.75" customHeight="1">
      <c r="A678" s="167"/>
      <c r="B678" s="168"/>
      <c r="C678" s="169"/>
      <c r="D678" s="167"/>
      <c r="E678" s="170"/>
      <c r="F678" s="170"/>
      <c r="G678" s="134"/>
      <c r="H678" s="134"/>
      <c r="I678" s="134"/>
      <c r="J678" s="155"/>
      <c r="K678" s="155"/>
      <c r="L678" s="155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ht="15.75" customHeight="1">
      <c r="A679" s="167"/>
      <c r="B679" s="168"/>
      <c r="C679" s="169"/>
      <c r="D679" s="167"/>
      <c r="E679" s="170"/>
      <c r="F679" s="170"/>
      <c r="G679" s="134"/>
      <c r="H679" s="134"/>
      <c r="I679" s="134"/>
      <c r="J679" s="155"/>
      <c r="K679" s="155"/>
      <c r="L679" s="155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ht="15.75" customHeight="1">
      <c r="A680" s="167"/>
      <c r="B680" s="168"/>
      <c r="C680" s="169"/>
      <c r="D680" s="167"/>
      <c r="E680" s="170"/>
      <c r="F680" s="170"/>
      <c r="G680" s="134"/>
      <c r="H680" s="134"/>
      <c r="I680" s="134"/>
      <c r="J680" s="155"/>
      <c r="K680" s="155"/>
      <c r="L680" s="155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ht="15.75" customHeight="1">
      <c r="A681" s="167"/>
      <c r="B681" s="168"/>
      <c r="C681" s="169"/>
      <c r="D681" s="167"/>
      <c r="E681" s="170"/>
      <c r="F681" s="170"/>
      <c r="G681" s="134"/>
      <c r="H681" s="134"/>
      <c r="I681" s="134"/>
      <c r="J681" s="155"/>
      <c r="K681" s="155"/>
      <c r="L681" s="155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ht="15.75" customHeight="1">
      <c r="A682" s="167"/>
      <c r="B682" s="168"/>
      <c r="C682" s="169"/>
      <c r="D682" s="167"/>
      <c r="E682" s="170"/>
      <c r="F682" s="170"/>
      <c r="G682" s="134"/>
      <c r="H682" s="134"/>
      <c r="I682" s="134"/>
      <c r="J682" s="155"/>
      <c r="K682" s="155"/>
      <c r="L682" s="155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ht="15.75" customHeight="1">
      <c r="A683" s="167"/>
      <c r="B683" s="168"/>
      <c r="C683" s="169"/>
      <c r="D683" s="167"/>
      <c r="E683" s="170"/>
      <c r="F683" s="170"/>
      <c r="G683" s="134"/>
      <c r="H683" s="134"/>
      <c r="I683" s="134"/>
      <c r="J683" s="155"/>
      <c r="K683" s="155"/>
      <c r="L683" s="155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ht="15.75" customHeight="1">
      <c r="A684" s="167"/>
      <c r="B684" s="168"/>
      <c r="C684" s="169"/>
      <c r="D684" s="167"/>
      <c r="E684" s="170"/>
      <c r="F684" s="170"/>
      <c r="G684" s="134"/>
      <c r="H684" s="134"/>
      <c r="I684" s="134"/>
      <c r="J684" s="155"/>
      <c r="K684" s="155"/>
      <c r="L684" s="155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ht="15.75" customHeight="1">
      <c r="A685" s="167"/>
      <c r="B685" s="168"/>
      <c r="C685" s="169"/>
      <c r="D685" s="167"/>
      <c r="E685" s="170"/>
      <c r="F685" s="170"/>
      <c r="G685" s="134"/>
      <c r="H685" s="134"/>
      <c r="I685" s="134"/>
      <c r="J685" s="155"/>
      <c r="K685" s="155"/>
      <c r="L685" s="155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ht="15.75" customHeight="1">
      <c r="A686" s="167"/>
      <c r="B686" s="168"/>
      <c r="C686" s="169"/>
      <c r="D686" s="167"/>
      <c r="E686" s="170"/>
      <c r="F686" s="170"/>
      <c r="G686" s="134"/>
      <c r="H686" s="134"/>
      <c r="I686" s="134"/>
      <c r="J686" s="155"/>
      <c r="K686" s="155"/>
      <c r="L686" s="155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ht="15.75" customHeight="1">
      <c r="A687" s="167"/>
      <c r="B687" s="168"/>
      <c r="C687" s="169"/>
      <c r="D687" s="167"/>
      <c r="E687" s="170"/>
      <c r="F687" s="170"/>
      <c r="G687" s="134"/>
      <c r="H687" s="134"/>
      <c r="I687" s="134"/>
      <c r="J687" s="155"/>
      <c r="K687" s="155"/>
      <c r="L687" s="155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ht="15.75" customHeight="1">
      <c r="A688" s="167"/>
      <c r="B688" s="168"/>
      <c r="C688" s="169"/>
      <c r="D688" s="167"/>
      <c r="E688" s="170"/>
      <c r="F688" s="170"/>
      <c r="G688" s="134"/>
      <c r="H688" s="134"/>
      <c r="I688" s="134"/>
      <c r="J688" s="155"/>
      <c r="K688" s="155"/>
      <c r="L688" s="155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ht="15.75" customHeight="1">
      <c r="A689" s="167"/>
      <c r="B689" s="168"/>
      <c r="C689" s="169"/>
      <c r="D689" s="167"/>
      <c r="E689" s="170"/>
      <c r="F689" s="170"/>
      <c r="G689" s="134"/>
      <c r="H689" s="134"/>
      <c r="I689" s="134"/>
      <c r="J689" s="155"/>
      <c r="K689" s="155"/>
      <c r="L689" s="155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ht="15.75" customHeight="1">
      <c r="A690" s="167"/>
      <c r="B690" s="168"/>
      <c r="C690" s="169"/>
      <c r="D690" s="167"/>
      <c r="E690" s="170"/>
      <c r="F690" s="170"/>
      <c r="G690" s="134"/>
      <c r="H690" s="134"/>
      <c r="I690" s="134"/>
      <c r="J690" s="155"/>
      <c r="K690" s="155"/>
      <c r="L690" s="155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ht="15.75" customHeight="1">
      <c r="A691" s="167"/>
      <c r="B691" s="168"/>
      <c r="C691" s="169"/>
      <c r="D691" s="167"/>
      <c r="E691" s="170"/>
      <c r="F691" s="170"/>
      <c r="G691" s="134"/>
      <c r="H691" s="134"/>
      <c r="I691" s="134"/>
      <c r="J691" s="155"/>
      <c r="K691" s="155"/>
      <c r="L691" s="155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ht="15.75" customHeight="1">
      <c r="A692" s="167"/>
      <c r="B692" s="168"/>
      <c r="C692" s="169"/>
      <c r="D692" s="167"/>
      <c r="E692" s="170"/>
      <c r="F692" s="170"/>
      <c r="G692" s="134"/>
      <c r="H692" s="134"/>
      <c r="I692" s="134"/>
      <c r="J692" s="155"/>
      <c r="K692" s="155"/>
      <c r="L692" s="155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ht="15.75" customHeight="1">
      <c r="A693" s="167"/>
      <c r="B693" s="168"/>
      <c r="C693" s="169"/>
      <c r="D693" s="167"/>
      <c r="E693" s="170"/>
      <c r="F693" s="170"/>
      <c r="G693" s="134"/>
      <c r="H693" s="134"/>
      <c r="I693" s="134"/>
      <c r="J693" s="155"/>
      <c r="K693" s="155"/>
      <c r="L693" s="155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ht="15.75" customHeight="1">
      <c r="A694" s="167"/>
      <c r="B694" s="168"/>
      <c r="C694" s="169"/>
      <c r="D694" s="167"/>
      <c r="E694" s="170"/>
      <c r="F694" s="170"/>
      <c r="G694" s="134"/>
      <c r="H694" s="134"/>
      <c r="I694" s="134"/>
      <c r="J694" s="155"/>
      <c r="K694" s="155"/>
      <c r="L694" s="155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ht="15.75" customHeight="1">
      <c r="A695" s="167"/>
      <c r="B695" s="168"/>
      <c r="C695" s="169"/>
      <c r="D695" s="167"/>
      <c r="E695" s="170"/>
      <c r="F695" s="170"/>
      <c r="G695" s="134"/>
      <c r="H695" s="134"/>
      <c r="I695" s="134"/>
      <c r="J695" s="155"/>
      <c r="K695" s="155"/>
      <c r="L695" s="155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ht="15.75" customHeight="1">
      <c r="A696" s="167"/>
      <c r="B696" s="168"/>
      <c r="C696" s="169"/>
      <c r="D696" s="167"/>
      <c r="E696" s="170"/>
      <c r="F696" s="170"/>
      <c r="G696" s="134"/>
      <c r="H696" s="134"/>
      <c r="I696" s="134"/>
      <c r="J696" s="155"/>
      <c r="K696" s="155"/>
      <c r="L696" s="155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ht="15.75" customHeight="1">
      <c r="A697" s="167"/>
      <c r="B697" s="168"/>
      <c r="C697" s="169"/>
      <c r="D697" s="167"/>
      <c r="E697" s="170"/>
      <c r="F697" s="170"/>
      <c r="G697" s="134"/>
      <c r="H697" s="134"/>
      <c r="I697" s="134"/>
      <c r="J697" s="155"/>
      <c r="K697" s="155"/>
      <c r="L697" s="155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ht="15.75" customHeight="1">
      <c r="A698" s="167"/>
      <c r="B698" s="168"/>
      <c r="C698" s="169"/>
      <c r="D698" s="167"/>
      <c r="E698" s="170"/>
      <c r="F698" s="170"/>
      <c r="G698" s="134"/>
      <c r="H698" s="134"/>
      <c r="I698" s="134"/>
      <c r="J698" s="155"/>
      <c r="K698" s="155"/>
      <c r="L698" s="155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ht="15.75" customHeight="1">
      <c r="A699" s="167"/>
      <c r="B699" s="168"/>
      <c r="C699" s="169"/>
      <c r="D699" s="167"/>
      <c r="E699" s="170"/>
      <c r="F699" s="170"/>
      <c r="G699" s="134"/>
      <c r="H699" s="134"/>
      <c r="I699" s="134"/>
      <c r="J699" s="155"/>
      <c r="K699" s="155"/>
      <c r="L699" s="155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ht="15.75" customHeight="1">
      <c r="A700" s="167"/>
      <c r="B700" s="168"/>
      <c r="C700" s="169"/>
      <c r="D700" s="167"/>
      <c r="E700" s="170"/>
      <c r="F700" s="170"/>
      <c r="G700" s="134"/>
      <c r="H700" s="134"/>
      <c r="I700" s="134"/>
      <c r="J700" s="155"/>
      <c r="K700" s="155"/>
      <c r="L700" s="155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ht="15.75" customHeight="1">
      <c r="A701" s="167"/>
      <c r="B701" s="168"/>
      <c r="C701" s="169"/>
      <c r="D701" s="167"/>
      <c r="E701" s="170"/>
      <c r="F701" s="170"/>
      <c r="G701" s="134"/>
      <c r="H701" s="134"/>
      <c r="I701" s="134"/>
      <c r="J701" s="155"/>
      <c r="K701" s="155"/>
      <c r="L701" s="155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ht="15.75" customHeight="1">
      <c r="A702" s="167"/>
      <c r="B702" s="168"/>
      <c r="C702" s="169"/>
      <c r="D702" s="167"/>
      <c r="E702" s="170"/>
      <c r="F702" s="170"/>
      <c r="G702" s="134"/>
      <c r="H702" s="134"/>
      <c r="I702" s="134"/>
      <c r="J702" s="155"/>
      <c r="K702" s="155"/>
      <c r="L702" s="155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ht="15.75" customHeight="1">
      <c r="A703" s="167"/>
      <c r="B703" s="168"/>
      <c r="C703" s="169"/>
      <c r="D703" s="167"/>
      <c r="E703" s="170"/>
      <c r="F703" s="170"/>
      <c r="G703" s="134"/>
      <c r="H703" s="134"/>
      <c r="I703" s="134"/>
      <c r="J703" s="155"/>
      <c r="K703" s="155"/>
      <c r="L703" s="155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ht="15.75" customHeight="1">
      <c r="A704" s="167"/>
      <c r="B704" s="168"/>
      <c r="C704" s="169"/>
      <c r="D704" s="167"/>
      <c r="E704" s="170"/>
      <c r="F704" s="170"/>
      <c r="G704" s="134"/>
      <c r="H704" s="134"/>
      <c r="I704" s="134"/>
      <c r="J704" s="155"/>
      <c r="K704" s="155"/>
      <c r="L704" s="155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ht="15.75" customHeight="1">
      <c r="A705" s="167"/>
      <c r="B705" s="168"/>
      <c r="C705" s="169"/>
      <c r="D705" s="167"/>
      <c r="E705" s="170"/>
      <c r="F705" s="170"/>
      <c r="G705" s="134"/>
      <c r="H705" s="134"/>
      <c r="I705" s="134"/>
      <c r="J705" s="155"/>
      <c r="K705" s="155"/>
      <c r="L705" s="155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ht="15.75" customHeight="1">
      <c r="A706" s="167"/>
      <c r="B706" s="168"/>
      <c r="C706" s="169"/>
      <c r="D706" s="167"/>
      <c r="E706" s="170"/>
      <c r="F706" s="170"/>
      <c r="G706" s="134"/>
      <c r="H706" s="134"/>
      <c r="I706" s="134"/>
      <c r="J706" s="155"/>
      <c r="K706" s="155"/>
      <c r="L706" s="155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ht="15.75" customHeight="1">
      <c r="A707" s="167"/>
      <c r="B707" s="168"/>
      <c r="C707" s="169"/>
      <c r="D707" s="167"/>
      <c r="E707" s="170"/>
      <c r="F707" s="170"/>
      <c r="G707" s="134"/>
      <c r="H707" s="134"/>
      <c r="I707" s="134"/>
      <c r="J707" s="155"/>
      <c r="K707" s="155"/>
      <c r="L707" s="155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ht="15.75" customHeight="1">
      <c r="A708" s="167"/>
      <c r="B708" s="168"/>
      <c r="C708" s="169"/>
      <c r="D708" s="167"/>
      <c r="E708" s="170"/>
      <c r="F708" s="170"/>
      <c r="G708" s="134"/>
      <c r="H708" s="134"/>
      <c r="I708" s="134"/>
      <c r="J708" s="155"/>
      <c r="K708" s="155"/>
      <c r="L708" s="155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ht="15.75" customHeight="1">
      <c r="A709" s="167"/>
      <c r="B709" s="168"/>
      <c r="C709" s="169"/>
      <c r="D709" s="167"/>
      <c r="E709" s="170"/>
      <c r="F709" s="170"/>
      <c r="G709" s="134"/>
      <c r="H709" s="134"/>
      <c r="I709" s="134"/>
      <c r="J709" s="155"/>
      <c r="K709" s="155"/>
      <c r="L709" s="155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ht="15.75" customHeight="1">
      <c r="A710" s="167"/>
      <c r="B710" s="168"/>
      <c r="C710" s="169"/>
      <c r="D710" s="167"/>
      <c r="E710" s="170"/>
      <c r="F710" s="170"/>
      <c r="G710" s="134"/>
      <c r="H710" s="134"/>
      <c r="I710" s="134"/>
      <c r="J710" s="155"/>
      <c r="K710" s="155"/>
      <c r="L710" s="155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ht="15.75" customHeight="1">
      <c r="A711" s="167"/>
      <c r="B711" s="168"/>
      <c r="C711" s="169"/>
      <c r="D711" s="167"/>
      <c r="E711" s="170"/>
      <c r="F711" s="170"/>
      <c r="G711" s="134"/>
      <c r="H711" s="134"/>
      <c r="I711" s="134"/>
      <c r="J711" s="155"/>
      <c r="K711" s="155"/>
      <c r="L711" s="155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ht="15.75" customHeight="1">
      <c r="A712" s="167"/>
      <c r="B712" s="168"/>
      <c r="C712" s="169"/>
      <c r="D712" s="167"/>
      <c r="E712" s="170"/>
      <c r="F712" s="170"/>
      <c r="G712" s="134"/>
      <c r="H712" s="134"/>
      <c r="I712" s="134"/>
      <c r="J712" s="155"/>
      <c r="K712" s="155"/>
      <c r="L712" s="155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ht="15.75" customHeight="1">
      <c r="A713" s="167"/>
      <c r="B713" s="168"/>
      <c r="C713" s="169"/>
      <c r="D713" s="167"/>
      <c r="E713" s="170"/>
      <c r="F713" s="170"/>
      <c r="G713" s="134"/>
      <c r="H713" s="134"/>
      <c r="I713" s="134"/>
      <c r="J713" s="155"/>
      <c r="K713" s="155"/>
      <c r="L713" s="155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ht="15.75" customHeight="1">
      <c r="A714" s="167"/>
      <c r="B714" s="168"/>
      <c r="C714" s="169"/>
      <c r="D714" s="167"/>
      <c r="E714" s="170"/>
      <c r="F714" s="170"/>
      <c r="G714" s="134"/>
      <c r="H714" s="134"/>
      <c r="I714" s="134"/>
      <c r="J714" s="155"/>
      <c r="K714" s="155"/>
      <c r="L714" s="155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ht="15.75" customHeight="1">
      <c r="A715" s="167"/>
      <c r="B715" s="168"/>
      <c r="C715" s="169"/>
      <c r="D715" s="167"/>
      <c r="E715" s="170"/>
      <c r="F715" s="170"/>
      <c r="G715" s="134"/>
      <c r="H715" s="134"/>
      <c r="I715" s="134"/>
      <c r="J715" s="155"/>
      <c r="K715" s="155"/>
      <c r="L715" s="155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ht="15.75" customHeight="1">
      <c r="A716" s="167"/>
      <c r="B716" s="168"/>
      <c r="C716" s="169"/>
      <c r="D716" s="167"/>
      <c r="E716" s="170"/>
      <c r="F716" s="170"/>
      <c r="G716" s="134"/>
      <c r="H716" s="134"/>
      <c r="I716" s="134"/>
      <c r="J716" s="155"/>
      <c r="K716" s="155"/>
      <c r="L716" s="155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ht="15.75" customHeight="1">
      <c r="A717" s="167"/>
      <c r="B717" s="168"/>
      <c r="C717" s="169"/>
      <c r="D717" s="167"/>
      <c r="E717" s="170"/>
      <c r="F717" s="170"/>
      <c r="G717" s="134"/>
      <c r="H717" s="134"/>
      <c r="I717" s="134"/>
      <c r="J717" s="155"/>
      <c r="K717" s="155"/>
      <c r="L717" s="155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ht="15.75" customHeight="1">
      <c r="A718" s="167"/>
      <c r="B718" s="168"/>
      <c r="C718" s="169"/>
      <c r="D718" s="167"/>
      <c r="E718" s="170"/>
      <c r="F718" s="170"/>
      <c r="G718" s="134"/>
      <c r="H718" s="134"/>
      <c r="I718" s="134"/>
      <c r="J718" s="155"/>
      <c r="K718" s="155"/>
      <c r="L718" s="155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ht="15.75" customHeight="1">
      <c r="A719" s="167"/>
      <c r="B719" s="168"/>
      <c r="C719" s="169"/>
      <c r="D719" s="167"/>
      <c r="E719" s="170"/>
      <c r="F719" s="170"/>
      <c r="G719" s="134"/>
      <c r="H719" s="134"/>
      <c r="I719" s="134"/>
      <c r="J719" s="155"/>
      <c r="K719" s="155"/>
      <c r="L719" s="155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ht="15.75" customHeight="1">
      <c r="A720" s="167"/>
      <c r="B720" s="168"/>
      <c r="C720" s="169"/>
      <c r="D720" s="167"/>
      <c r="E720" s="170"/>
      <c r="F720" s="170"/>
      <c r="G720" s="134"/>
      <c r="H720" s="134"/>
      <c r="I720" s="134"/>
      <c r="J720" s="155"/>
      <c r="K720" s="155"/>
      <c r="L720" s="155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ht="15.75" customHeight="1">
      <c r="A721" s="167"/>
      <c r="B721" s="168"/>
      <c r="C721" s="169"/>
      <c r="D721" s="167"/>
      <c r="E721" s="170"/>
      <c r="F721" s="170"/>
      <c r="G721" s="134"/>
      <c r="H721" s="134"/>
      <c r="I721" s="134"/>
      <c r="J721" s="155"/>
      <c r="K721" s="155"/>
      <c r="L721" s="155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ht="15.75" customHeight="1">
      <c r="A722" s="167"/>
      <c r="B722" s="168"/>
      <c r="C722" s="169"/>
      <c r="D722" s="167"/>
      <c r="E722" s="170"/>
      <c r="F722" s="170"/>
      <c r="G722" s="134"/>
      <c r="H722" s="134"/>
      <c r="I722" s="134"/>
      <c r="J722" s="155"/>
      <c r="K722" s="155"/>
      <c r="L722" s="155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ht="15.75" customHeight="1">
      <c r="A723" s="167"/>
      <c r="B723" s="168"/>
      <c r="C723" s="169"/>
      <c r="D723" s="167"/>
      <c r="E723" s="170"/>
      <c r="F723" s="170"/>
      <c r="G723" s="134"/>
      <c r="H723" s="134"/>
      <c r="I723" s="134"/>
      <c r="J723" s="155"/>
      <c r="K723" s="155"/>
      <c r="L723" s="155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ht="15.75" customHeight="1">
      <c r="A724" s="167"/>
      <c r="B724" s="168"/>
      <c r="C724" s="169"/>
      <c r="D724" s="167"/>
      <c r="E724" s="170"/>
      <c r="F724" s="170"/>
      <c r="G724" s="134"/>
      <c r="H724" s="134"/>
      <c r="I724" s="134"/>
      <c r="J724" s="155"/>
      <c r="K724" s="155"/>
      <c r="L724" s="155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ht="15.75" customHeight="1">
      <c r="A725" s="167"/>
      <c r="B725" s="168"/>
      <c r="C725" s="169"/>
      <c r="D725" s="167"/>
      <c r="E725" s="170"/>
      <c r="F725" s="170"/>
      <c r="G725" s="134"/>
      <c r="H725" s="134"/>
      <c r="I725" s="134"/>
      <c r="J725" s="155"/>
      <c r="K725" s="155"/>
      <c r="L725" s="155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ht="15.75" customHeight="1">
      <c r="A726" s="167"/>
      <c r="B726" s="168"/>
      <c r="C726" s="169"/>
      <c r="D726" s="167"/>
      <c r="E726" s="170"/>
      <c r="F726" s="170"/>
      <c r="G726" s="134"/>
      <c r="H726" s="134"/>
      <c r="I726" s="134"/>
      <c r="J726" s="155"/>
      <c r="K726" s="155"/>
      <c r="L726" s="155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ht="15.75" customHeight="1">
      <c r="A727" s="167"/>
      <c r="B727" s="168"/>
      <c r="C727" s="169"/>
      <c r="D727" s="167"/>
      <c r="E727" s="170"/>
      <c r="F727" s="170"/>
      <c r="G727" s="134"/>
      <c r="H727" s="134"/>
      <c r="I727" s="134"/>
      <c r="J727" s="155"/>
      <c r="K727" s="155"/>
      <c r="L727" s="155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ht="15.75" customHeight="1">
      <c r="A728" s="167"/>
      <c r="B728" s="168"/>
      <c r="C728" s="169"/>
      <c r="D728" s="167"/>
      <c r="E728" s="170"/>
      <c r="F728" s="170"/>
      <c r="G728" s="134"/>
      <c r="H728" s="134"/>
      <c r="I728" s="134"/>
      <c r="J728" s="155"/>
      <c r="K728" s="155"/>
      <c r="L728" s="155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ht="15.75" customHeight="1">
      <c r="A729" s="167"/>
      <c r="B729" s="168"/>
      <c r="C729" s="169"/>
      <c r="D729" s="167"/>
      <c r="E729" s="170"/>
      <c r="F729" s="170"/>
      <c r="G729" s="134"/>
      <c r="H729" s="134"/>
      <c r="I729" s="134"/>
      <c r="J729" s="155"/>
      <c r="K729" s="155"/>
      <c r="L729" s="155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ht="15.75" customHeight="1">
      <c r="A730" s="167"/>
      <c r="B730" s="168"/>
      <c r="C730" s="169"/>
      <c r="D730" s="167"/>
      <c r="E730" s="170"/>
      <c r="F730" s="170"/>
      <c r="G730" s="134"/>
      <c r="H730" s="134"/>
      <c r="I730" s="134"/>
      <c r="J730" s="155"/>
      <c r="K730" s="155"/>
      <c r="L730" s="155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ht="15.75" customHeight="1">
      <c r="A731" s="167"/>
      <c r="B731" s="168"/>
      <c r="C731" s="169"/>
      <c r="D731" s="167"/>
      <c r="E731" s="170"/>
      <c r="F731" s="170"/>
      <c r="G731" s="134"/>
      <c r="H731" s="134"/>
      <c r="I731" s="134"/>
      <c r="J731" s="155"/>
      <c r="K731" s="155"/>
      <c r="L731" s="155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ht="15.75" customHeight="1">
      <c r="A732" s="167"/>
      <c r="B732" s="168"/>
      <c r="C732" s="169"/>
      <c r="D732" s="167"/>
      <c r="E732" s="170"/>
      <c r="F732" s="170"/>
      <c r="G732" s="134"/>
      <c r="H732" s="134"/>
      <c r="I732" s="134"/>
      <c r="J732" s="155"/>
      <c r="K732" s="155"/>
      <c r="L732" s="155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ht="15.75" customHeight="1">
      <c r="A733" s="167"/>
      <c r="B733" s="168"/>
      <c r="C733" s="169"/>
      <c r="D733" s="167"/>
      <c r="E733" s="170"/>
      <c r="F733" s="170"/>
      <c r="G733" s="134"/>
      <c r="H733" s="134"/>
      <c r="I733" s="134"/>
      <c r="J733" s="155"/>
      <c r="K733" s="155"/>
      <c r="L733" s="155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ht="15.75" customHeight="1">
      <c r="A734" s="167"/>
      <c r="B734" s="168"/>
      <c r="C734" s="169"/>
      <c r="D734" s="167"/>
      <c r="E734" s="170"/>
      <c r="F734" s="170"/>
      <c r="G734" s="134"/>
      <c r="H734" s="134"/>
      <c r="I734" s="134"/>
      <c r="J734" s="155"/>
      <c r="K734" s="155"/>
      <c r="L734" s="155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ht="15.75" customHeight="1">
      <c r="A735" s="167"/>
      <c r="B735" s="168"/>
      <c r="C735" s="169"/>
      <c r="D735" s="167"/>
      <c r="E735" s="170"/>
      <c r="F735" s="170"/>
      <c r="G735" s="134"/>
      <c r="H735" s="134"/>
      <c r="I735" s="134"/>
      <c r="J735" s="155"/>
      <c r="K735" s="155"/>
      <c r="L735" s="155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ht="15.75" customHeight="1">
      <c r="A736" s="167"/>
      <c r="B736" s="168"/>
      <c r="C736" s="169"/>
      <c r="D736" s="167"/>
      <c r="E736" s="170"/>
      <c r="F736" s="170"/>
      <c r="G736" s="134"/>
      <c r="H736" s="134"/>
      <c r="I736" s="134"/>
      <c r="J736" s="155"/>
      <c r="K736" s="155"/>
      <c r="L736" s="155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ht="15.75" customHeight="1">
      <c r="A737" s="167"/>
      <c r="B737" s="168"/>
      <c r="C737" s="169"/>
      <c r="D737" s="167"/>
      <c r="E737" s="170"/>
      <c r="F737" s="170"/>
      <c r="G737" s="134"/>
      <c r="H737" s="134"/>
      <c r="I737" s="134"/>
      <c r="J737" s="155"/>
      <c r="K737" s="155"/>
      <c r="L737" s="155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ht="15.75" customHeight="1">
      <c r="A738" s="167"/>
      <c r="B738" s="168"/>
      <c r="C738" s="169"/>
      <c r="D738" s="167"/>
      <c r="E738" s="170"/>
      <c r="F738" s="170"/>
      <c r="G738" s="134"/>
      <c r="H738" s="134"/>
      <c r="I738" s="134"/>
      <c r="J738" s="155"/>
      <c r="K738" s="155"/>
      <c r="L738" s="155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ht="15.75" customHeight="1">
      <c r="A739" s="167"/>
      <c r="B739" s="168"/>
      <c r="C739" s="169"/>
      <c r="D739" s="167"/>
      <c r="E739" s="170"/>
      <c r="F739" s="170"/>
      <c r="G739" s="134"/>
      <c r="H739" s="134"/>
      <c r="I739" s="134"/>
      <c r="J739" s="155"/>
      <c r="K739" s="155"/>
      <c r="L739" s="155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ht="15.75" customHeight="1">
      <c r="A740" s="167"/>
      <c r="B740" s="168"/>
      <c r="C740" s="169"/>
      <c r="D740" s="167"/>
      <c r="E740" s="170"/>
      <c r="F740" s="170"/>
      <c r="G740" s="134"/>
      <c r="H740" s="134"/>
      <c r="I740" s="134"/>
      <c r="J740" s="155"/>
      <c r="K740" s="155"/>
      <c r="L740" s="155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ht="15.75" customHeight="1">
      <c r="A741" s="167"/>
      <c r="B741" s="168"/>
      <c r="C741" s="169"/>
      <c r="D741" s="167"/>
      <c r="E741" s="170"/>
      <c r="F741" s="170"/>
      <c r="G741" s="134"/>
      <c r="H741" s="134"/>
      <c r="I741" s="134"/>
      <c r="J741" s="155"/>
      <c r="K741" s="155"/>
      <c r="L741" s="155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ht="15.75" customHeight="1">
      <c r="A742" s="167"/>
      <c r="B742" s="168"/>
      <c r="C742" s="169"/>
      <c r="D742" s="167"/>
      <c r="E742" s="170"/>
      <c r="F742" s="170"/>
      <c r="G742" s="134"/>
      <c r="H742" s="134"/>
      <c r="I742" s="134"/>
      <c r="J742" s="155"/>
      <c r="K742" s="155"/>
      <c r="L742" s="155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ht="15.75" customHeight="1">
      <c r="A743" s="167"/>
      <c r="B743" s="168"/>
      <c r="C743" s="169"/>
      <c r="D743" s="167"/>
      <c r="E743" s="170"/>
      <c r="F743" s="170"/>
      <c r="G743" s="134"/>
      <c r="H743" s="134"/>
      <c r="I743" s="134"/>
      <c r="J743" s="155"/>
      <c r="K743" s="155"/>
      <c r="L743" s="155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ht="15.75" customHeight="1">
      <c r="A744" s="167"/>
      <c r="B744" s="168"/>
      <c r="C744" s="169"/>
      <c r="D744" s="167"/>
      <c r="E744" s="170"/>
      <c r="F744" s="170"/>
      <c r="G744" s="134"/>
      <c r="H744" s="134"/>
      <c r="I744" s="134"/>
      <c r="J744" s="155"/>
      <c r="K744" s="155"/>
      <c r="L744" s="155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ht="15.75" customHeight="1">
      <c r="A745" s="167"/>
      <c r="B745" s="168"/>
      <c r="C745" s="169"/>
      <c r="D745" s="167"/>
      <c r="E745" s="170"/>
      <c r="F745" s="170"/>
      <c r="G745" s="134"/>
      <c r="H745" s="134"/>
      <c r="I745" s="134"/>
      <c r="J745" s="155"/>
      <c r="K745" s="155"/>
      <c r="L745" s="155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ht="15.75" customHeight="1">
      <c r="A746" s="167"/>
      <c r="B746" s="168"/>
      <c r="C746" s="169"/>
      <c r="D746" s="167"/>
      <c r="E746" s="170"/>
      <c r="F746" s="170"/>
      <c r="G746" s="134"/>
      <c r="H746" s="134"/>
      <c r="I746" s="134"/>
      <c r="J746" s="155"/>
      <c r="K746" s="155"/>
      <c r="L746" s="155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ht="15.75" customHeight="1">
      <c r="A747" s="167"/>
      <c r="B747" s="168"/>
      <c r="C747" s="169"/>
      <c r="D747" s="167"/>
      <c r="E747" s="170"/>
      <c r="F747" s="170"/>
      <c r="G747" s="134"/>
      <c r="H747" s="134"/>
      <c r="I747" s="134"/>
      <c r="J747" s="155"/>
      <c r="K747" s="155"/>
      <c r="L747" s="155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ht="15.75" customHeight="1">
      <c r="A748" s="167"/>
      <c r="B748" s="168"/>
      <c r="C748" s="169"/>
      <c r="D748" s="167"/>
      <c r="E748" s="170"/>
      <c r="F748" s="170"/>
      <c r="G748" s="134"/>
      <c r="H748" s="134"/>
      <c r="I748" s="134"/>
      <c r="J748" s="155"/>
      <c r="K748" s="155"/>
      <c r="L748" s="155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ht="15.75" customHeight="1">
      <c r="A749" s="167"/>
      <c r="B749" s="168"/>
      <c r="C749" s="169"/>
      <c r="D749" s="167"/>
      <c r="E749" s="170"/>
      <c r="F749" s="170"/>
      <c r="G749" s="134"/>
      <c r="H749" s="134"/>
      <c r="I749" s="134"/>
      <c r="J749" s="155"/>
      <c r="K749" s="155"/>
      <c r="L749" s="155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ht="15.75" customHeight="1">
      <c r="A750" s="167"/>
      <c r="B750" s="168"/>
      <c r="C750" s="169"/>
      <c r="D750" s="167"/>
      <c r="E750" s="170"/>
      <c r="F750" s="170"/>
      <c r="G750" s="134"/>
      <c r="H750" s="134"/>
      <c r="I750" s="134"/>
      <c r="J750" s="155"/>
      <c r="K750" s="155"/>
      <c r="L750" s="155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ht="15.75" customHeight="1">
      <c r="A751" s="167"/>
      <c r="B751" s="168"/>
      <c r="C751" s="169"/>
      <c r="D751" s="167"/>
      <c r="E751" s="170"/>
      <c r="F751" s="170"/>
      <c r="G751" s="134"/>
      <c r="H751" s="134"/>
      <c r="I751" s="134"/>
      <c r="J751" s="155"/>
      <c r="K751" s="155"/>
      <c r="L751" s="155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ht="15.75" customHeight="1">
      <c r="A752" s="167"/>
      <c r="B752" s="168"/>
      <c r="C752" s="169"/>
      <c r="D752" s="167"/>
      <c r="E752" s="170"/>
      <c r="F752" s="170"/>
      <c r="G752" s="134"/>
      <c r="H752" s="134"/>
      <c r="I752" s="134"/>
      <c r="J752" s="155"/>
      <c r="K752" s="155"/>
      <c r="L752" s="155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ht="15.75" customHeight="1">
      <c r="A753" s="167"/>
      <c r="B753" s="168"/>
      <c r="C753" s="169"/>
      <c r="D753" s="167"/>
      <c r="E753" s="170"/>
      <c r="F753" s="170"/>
      <c r="G753" s="134"/>
      <c r="H753" s="134"/>
      <c r="I753" s="134"/>
      <c r="J753" s="155"/>
      <c r="K753" s="155"/>
      <c r="L753" s="155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ht="15.75" customHeight="1">
      <c r="A754" s="167"/>
      <c r="B754" s="168"/>
      <c r="C754" s="169"/>
      <c r="D754" s="167"/>
      <c r="E754" s="170"/>
      <c r="F754" s="170"/>
      <c r="G754" s="134"/>
      <c r="H754" s="134"/>
      <c r="I754" s="134"/>
      <c r="J754" s="155"/>
      <c r="K754" s="155"/>
      <c r="L754" s="155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ht="15.75" customHeight="1">
      <c r="A755" s="167"/>
      <c r="B755" s="168"/>
      <c r="C755" s="169"/>
      <c r="D755" s="167"/>
      <c r="E755" s="170"/>
      <c r="F755" s="170"/>
      <c r="G755" s="134"/>
      <c r="H755" s="134"/>
      <c r="I755" s="134"/>
      <c r="J755" s="155"/>
      <c r="K755" s="155"/>
      <c r="L755" s="155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ht="15.75" customHeight="1">
      <c r="A756" s="167"/>
      <c r="B756" s="168"/>
      <c r="C756" s="169"/>
      <c r="D756" s="167"/>
      <c r="E756" s="170"/>
      <c r="F756" s="170"/>
      <c r="G756" s="134"/>
      <c r="H756" s="134"/>
      <c r="I756" s="134"/>
      <c r="J756" s="155"/>
      <c r="K756" s="155"/>
      <c r="L756" s="155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ht="15.75" customHeight="1">
      <c r="A757" s="167"/>
      <c r="B757" s="168"/>
      <c r="C757" s="169"/>
      <c r="D757" s="167"/>
      <c r="E757" s="170"/>
      <c r="F757" s="170"/>
      <c r="G757" s="134"/>
      <c r="H757" s="134"/>
      <c r="I757" s="134"/>
      <c r="J757" s="155"/>
      <c r="K757" s="155"/>
      <c r="L757" s="155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ht="15.75" customHeight="1">
      <c r="A758" s="167"/>
      <c r="B758" s="168"/>
      <c r="C758" s="169"/>
      <c r="D758" s="167"/>
      <c r="E758" s="170"/>
      <c r="F758" s="170"/>
      <c r="G758" s="134"/>
      <c r="H758" s="134"/>
      <c r="I758" s="134"/>
      <c r="J758" s="155"/>
      <c r="K758" s="155"/>
      <c r="L758" s="155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ht="15.75" customHeight="1">
      <c r="A759" s="167"/>
      <c r="B759" s="168"/>
      <c r="C759" s="169"/>
      <c r="D759" s="167"/>
      <c r="E759" s="170"/>
      <c r="F759" s="170"/>
      <c r="G759" s="134"/>
      <c r="H759" s="134"/>
      <c r="I759" s="134"/>
      <c r="J759" s="155"/>
      <c r="K759" s="155"/>
      <c r="L759" s="155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ht="15.75" customHeight="1">
      <c r="A760" s="167"/>
      <c r="B760" s="168"/>
      <c r="C760" s="169"/>
      <c r="D760" s="167"/>
      <c r="E760" s="170"/>
      <c r="F760" s="170"/>
      <c r="G760" s="134"/>
      <c r="H760" s="134"/>
      <c r="I760" s="134"/>
      <c r="J760" s="155"/>
      <c r="K760" s="155"/>
      <c r="L760" s="155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ht="15.75" customHeight="1">
      <c r="A761" s="167"/>
      <c r="B761" s="168"/>
      <c r="C761" s="169"/>
      <c r="D761" s="167"/>
      <c r="E761" s="170"/>
      <c r="F761" s="170"/>
      <c r="G761" s="134"/>
      <c r="H761" s="134"/>
      <c r="I761" s="134"/>
      <c r="J761" s="155"/>
      <c r="K761" s="155"/>
      <c r="L761" s="155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ht="15.75" customHeight="1">
      <c r="A762" s="167"/>
      <c r="B762" s="168"/>
      <c r="C762" s="169"/>
      <c r="D762" s="167"/>
      <c r="E762" s="170"/>
      <c r="F762" s="170"/>
      <c r="G762" s="134"/>
      <c r="H762" s="134"/>
      <c r="I762" s="134"/>
      <c r="J762" s="155"/>
      <c r="K762" s="155"/>
      <c r="L762" s="155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ht="15.75" customHeight="1">
      <c r="A763" s="167"/>
      <c r="B763" s="168"/>
      <c r="C763" s="169"/>
      <c r="D763" s="167"/>
      <c r="E763" s="170"/>
      <c r="F763" s="170"/>
      <c r="G763" s="134"/>
      <c r="H763" s="134"/>
      <c r="I763" s="134"/>
      <c r="J763" s="155"/>
      <c r="K763" s="155"/>
      <c r="L763" s="155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ht="15.75" customHeight="1">
      <c r="A764" s="167"/>
      <c r="B764" s="168"/>
      <c r="C764" s="169"/>
      <c r="D764" s="167"/>
      <c r="E764" s="170"/>
      <c r="F764" s="170"/>
      <c r="G764" s="134"/>
      <c r="H764" s="134"/>
      <c r="I764" s="134"/>
      <c r="J764" s="155"/>
      <c r="K764" s="155"/>
      <c r="L764" s="155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ht="15.75" customHeight="1">
      <c r="A765" s="167"/>
      <c r="B765" s="168"/>
      <c r="C765" s="169"/>
      <c r="D765" s="167"/>
      <c r="E765" s="170"/>
      <c r="F765" s="170"/>
      <c r="G765" s="134"/>
      <c r="H765" s="134"/>
      <c r="I765" s="134"/>
      <c r="J765" s="155"/>
      <c r="K765" s="155"/>
      <c r="L765" s="155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ht="15.75" customHeight="1">
      <c r="A766" s="167"/>
      <c r="B766" s="168"/>
      <c r="C766" s="169"/>
      <c r="D766" s="167"/>
      <c r="E766" s="170"/>
      <c r="F766" s="170"/>
      <c r="G766" s="134"/>
      <c r="H766" s="134"/>
      <c r="I766" s="134"/>
      <c r="J766" s="155"/>
      <c r="K766" s="155"/>
      <c r="L766" s="155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ht="15.75" customHeight="1">
      <c r="A767" s="167"/>
      <c r="B767" s="168"/>
      <c r="C767" s="169"/>
      <c r="D767" s="167"/>
      <c r="E767" s="170"/>
      <c r="F767" s="170"/>
      <c r="G767" s="134"/>
      <c r="H767" s="134"/>
      <c r="I767" s="134"/>
      <c r="J767" s="155"/>
      <c r="K767" s="155"/>
      <c r="L767" s="155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ht="15.75" customHeight="1">
      <c r="A768" s="167"/>
      <c r="B768" s="168"/>
      <c r="C768" s="169"/>
      <c r="D768" s="167"/>
      <c r="E768" s="170"/>
      <c r="F768" s="170"/>
      <c r="G768" s="134"/>
      <c r="H768" s="134"/>
      <c r="I768" s="134"/>
      <c r="J768" s="155"/>
      <c r="K768" s="155"/>
      <c r="L768" s="155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ht="15.75" customHeight="1">
      <c r="A769" s="167"/>
      <c r="B769" s="168"/>
      <c r="C769" s="169"/>
      <c r="D769" s="167"/>
      <c r="E769" s="170"/>
      <c r="F769" s="170"/>
      <c r="G769" s="134"/>
      <c r="H769" s="134"/>
      <c r="I769" s="134"/>
      <c r="J769" s="155"/>
      <c r="K769" s="155"/>
      <c r="L769" s="155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ht="15.75" customHeight="1">
      <c r="A770" s="167"/>
      <c r="B770" s="168"/>
      <c r="C770" s="169"/>
      <c r="D770" s="167"/>
      <c r="E770" s="170"/>
      <c r="F770" s="170"/>
      <c r="G770" s="134"/>
      <c r="H770" s="134"/>
      <c r="I770" s="134"/>
      <c r="J770" s="155"/>
      <c r="K770" s="155"/>
      <c r="L770" s="155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ht="15.75" customHeight="1">
      <c r="A771" s="167"/>
      <c r="B771" s="168"/>
      <c r="C771" s="169"/>
      <c r="D771" s="167"/>
      <c r="E771" s="170"/>
      <c r="F771" s="170"/>
      <c r="G771" s="134"/>
      <c r="H771" s="134"/>
      <c r="I771" s="134"/>
      <c r="J771" s="155"/>
      <c r="K771" s="155"/>
      <c r="L771" s="155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ht="15.75" customHeight="1">
      <c r="A772" s="167"/>
      <c r="B772" s="168"/>
      <c r="C772" s="169"/>
      <c r="D772" s="167"/>
      <c r="E772" s="170"/>
      <c r="F772" s="170"/>
      <c r="G772" s="134"/>
      <c r="H772" s="134"/>
      <c r="I772" s="134"/>
      <c r="J772" s="155"/>
      <c r="K772" s="155"/>
      <c r="L772" s="155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ht="15.75" customHeight="1">
      <c r="A773" s="167"/>
      <c r="B773" s="168"/>
      <c r="C773" s="169"/>
      <c r="D773" s="167"/>
      <c r="E773" s="170"/>
      <c r="F773" s="170"/>
      <c r="G773" s="134"/>
      <c r="H773" s="134"/>
      <c r="I773" s="134"/>
      <c r="J773" s="155"/>
      <c r="K773" s="155"/>
      <c r="L773" s="155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ht="15.75" customHeight="1">
      <c r="A774" s="167"/>
      <c r="B774" s="168"/>
      <c r="C774" s="169"/>
      <c r="D774" s="167"/>
      <c r="E774" s="170"/>
      <c r="F774" s="170"/>
      <c r="G774" s="134"/>
      <c r="H774" s="134"/>
      <c r="I774" s="134"/>
      <c r="J774" s="155"/>
      <c r="K774" s="155"/>
      <c r="L774" s="155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ht="15.75" customHeight="1">
      <c r="A775" s="167"/>
      <c r="B775" s="168"/>
      <c r="C775" s="169"/>
      <c r="D775" s="167"/>
      <c r="E775" s="170"/>
      <c r="F775" s="170"/>
      <c r="G775" s="134"/>
      <c r="H775" s="134"/>
      <c r="I775" s="134"/>
      <c r="J775" s="155"/>
      <c r="K775" s="155"/>
      <c r="L775" s="155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ht="15.75" customHeight="1">
      <c r="A776" s="167"/>
      <c r="B776" s="168"/>
      <c r="C776" s="169"/>
      <c r="D776" s="167"/>
      <c r="E776" s="170"/>
      <c r="F776" s="170"/>
      <c r="G776" s="134"/>
      <c r="H776" s="134"/>
      <c r="I776" s="134"/>
      <c r="J776" s="155"/>
      <c r="K776" s="155"/>
      <c r="L776" s="155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ht="15.75" customHeight="1">
      <c r="A777" s="167"/>
      <c r="B777" s="168"/>
      <c r="C777" s="169"/>
      <c r="D777" s="167"/>
      <c r="E777" s="170"/>
      <c r="F777" s="170"/>
      <c r="G777" s="134"/>
      <c r="H777" s="134"/>
      <c r="I777" s="134"/>
      <c r="J777" s="155"/>
      <c r="K777" s="155"/>
      <c r="L777" s="155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ht="15.75" customHeight="1">
      <c r="A778" s="167"/>
      <c r="B778" s="168"/>
      <c r="C778" s="169"/>
      <c r="D778" s="167"/>
      <c r="E778" s="170"/>
      <c r="F778" s="170"/>
      <c r="G778" s="134"/>
      <c r="H778" s="134"/>
      <c r="I778" s="134"/>
      <c r="J778" s="155"/>
      <c r="K778" s="155"/>
      <c r="L778" s="155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ht="15.75" customHeight="1">
      <c r="A779" s="167"/>
      <c r="B779" s="168"/>
      <c r="C779" s="169"/>
      <c r="D779" s="167"/>
      <c r="E779" s="170"/>
      <c r="F779" s="170"/>
      <c r="G779" s="134"/>
      <c r="H779" s="134"/>
      <c r="I779" s="134"/>
      <c r="J779" s="155"/>
      <c r="K779" s="155"/>
      <c r="L779" s="155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ht="15.75" customHeight="1">
      <c r="A780" s="167"/>
      <c r="B780" s="168"/>
      <c r="C780" s="169"/>
      <c r="D780" s="167"/>
      <c r="E780" s="170"/>
      <c r="F780" s="170"/>
      <c r="G780" s="134"/>
      <c r="H780" s="134"/>
      <c r="I780" s="134"/>
      <c r="J780" s="155"/>
      <c r="K780" s="155"/>
      <c r="L780" s="155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ht="15.75" customHeight="1">
      <c r="A781" s="167"/>
      <c r="B781" s="168"/>
      <c r="C781" s="169"/>
      <c r="D781" s="167"/>
      <c r="E781" s="170"/>
      <c r="F781" s="170"/>
      <c r="G781" s="134"/>
      <c r="H781" s="134"/>
      <c r="I781" s="134"/>
      <c r="J781" s="155"/>
      <c r="K781" s="155"/>
      <c r="L781" s="155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ht="15.75" customHeight="1">
      <c r="A782" s="167"/>
      <c r="B782" s="168"/>
      <c r="C782" s="169"/>
      <c r="D782" s="167"/>
      <c r="E782" s="170"/>
      <c r="F782" s="170"/>
      <c r="G782" s="134"/>
      <c r="H782" s="134"/>
      <c r="I782" s="134"/>
      <c r="J782" s="155"/>
      <c r="K782" s="155"/>
      <c r="L782" s="155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ht="15.75" customHeight="1">
      <c r="A783" s="167"/>
      <c r="B783" s="168"/>
      <c r="C783" s="169"/>
      <c r="D783" s="167"/>
      <c r="E783" s="170"/>
      <c r="F783" s="170"/>
      <c r="G783" s="134"/>
      <c r="H783" s="134"/>
      <c r="I783" s="134"/>
      <c r="J783" s="155"/>
      <c r="K783" s="155"/>
      <c r="L783" s="155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ht="15.75" customHeight="1">
      <c r="A784" s="167"/>
      <c r="B784" s="168"/>
      <c r="C784" s="169"/>
      <c r="D784" s="167"/>
      <c r="E784" s="170"/>
      <c r="F784" s="170"/>
      <c r="G784" s="134"/>
      <c r="H784" s="134"/>
      <c r="I784" s="134"/>
      <c r="J784" s="155"/>
      <c r="K784" s="155"/>
      <c r="L784" s="155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ht="15.75" customHeight="1">
      <c r="A785" s="167"/>
      <c r="B785" s="168"/>
      <c r="C785" s="169"/>
      <c r="D785" s="167"/>
      <c r="E785" s="170"/>
      <c r="F785" s="170"/>
      <c r="G785" s="134"/>
      <c r="H785" s="134"/>
      <c r="I785" s="134"/>
      <c r="J785" s="155"/>
      <c r="K785" s="155"/>
      <c r="L785" s="155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ht="15.75" customHeight="1">
      <c r="A786" s="167"/>
      <c r="B786" s="168"/>
      <c r="C786" s="169"/>
      <c r="D786" s="167"/>
      <c r="E786" s="170"/>
      <c r="F786" s="170"/>
      <c r="G786" s="134"/>
      <c r="H786" s="134"/>
      <c r="I786" s="134"/>
      <c r="J786" s="155"/>
      <c r="K786" s="155"/>
      <c r="L786" s="155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ht="15.75" customHeight="1">
      <c r="A787" s="167"/>
      <c r="B787" s="168"/>
      <c r="C787" s="169"/>
      <c r="D787" s="167"/>
      <c r="E787" s="170"/>
      <c r="F787" s="170"/>
      <c r="G787" s="134"/>
      <c r="H787" s="134"/>
      <c r="I787" s="134"/>
      <c r="J787" s="155"/>
      <c r="K787" s="155"/>
      <c r="L787" s="155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ht="15.75" customHeight="1">
      <c r="A788" s="167"/>
      <c r="B788" s="168"/>
      <c r="C788" s="169"/>
      <c r="D788" s="167"/>
      <c r="E788" s="170"/>
      <c r="F788" s="170"/>
      <c r="G788" s="134"/>
      <c r="H788" s="134"/>
      <c r="I788" s="134"/>
      <c r="J788" s="155"/>
      <c r="K788" s="155"/>
      <c r="L788" s="155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ht="15.75" customHeight="1">
      <c r="A789" s="167"/>
      <c r="B789" s="168"/>
      <c r="C789" s="169"/>
      <c r="D789" s="167"/>
      <c r="E789" s="170"/>
      <c r="F789" s="170"/>
      <c r="G789" s="134"/>
      <c r="H789" s="134"/>
      <c r="I789" s="134"/>
      <c r="J789" s="155"/>
      <c r="K789" s="155"/>
      <c r="L789" s="155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ht="15.75" customHeight="1">
      <c r="A790" s="167"/>
      <c r="B790" s="168"/>
      <c r="C790" s="169"/>
      <c r="D790" s="167"/>
      <c r="E790" s="170"/>
      <c r="F790" s="170"/>
      <c r="G790" s="134"/>
      <c r="H790" s="134"/>
      <c r="I790" s="134"/>
      <c r="J790" s="155"/>
      <c r="K790" s="155"/>
      <c r="L790" s="155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ht="15.75" customHeight="1">
      <c r="A791" s="167"/>
      <c r="B791" s="168"/>
      <c r="C791" s="169"/>
      <c r="D791" s="167"/>
      <c r="E791" s="170"/>
      <c r="F791" s="170"/>
      <c r="G791" s="134"/>
      <c r="H791" s="134"/>
      <c r="I791" s="134"/>
      <c r="J791" s="155"/>
      <c r="K791" s="155"/>
      <c r="L791" s="155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ht="15.75" customHeight="1">
      <c r="A792" s="167"/>
      <c r="B792" s="168"/>
      <c r="C792" s="169"/>
      <c r="D792" s="167"/>
      <c r="E792" s="170"/>
      <c r="F792" s="170"/>
      <c r="G792" s="134"/>
      <c r="H792" s="134"/>
      <c r="I792" s="134"/>
      <c r="J792" s="155"/>
      <c r="K792" s="155"/>
      <c r="L792" s="155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ht="15.75" customHeight="1">
      <c r="A793" s="167"/>
      <c r="B793" s="168"/>
      <c r="C793" s="169"/>
      <c r="D793" s="167"/>
      <c r="E793" s="170"/>
      <c r="F793" s="170"/>
      <c r="G793" s="134"/>
      <c r="H793" s="134"/>
      <c r="I793" s="134"/>
      <c r="J793" s="155"/>
      <c r="K793" s="155"/>
      <c r="L793" s="155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ht="15.75" customHeight="1">
      <c r="A794" s="167"/>
      <c r="B794" s="168"/>
      <c r="C794" s="169"/>
      <c r="D794" s="167"/>
      <c r="E794" s="170"/>
      <c r="F794" s="170"/>
      <c r="G794" s="134"/>
      <c r="H794" s="134"/>
      <c r="I794" s="134"/>
      <c r="J794" s="155"/>
      <c r="K794" s="155"/>
      <c r="L794" s="155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ht="15.75" customHeight="1">
      <c r="A795" s="167"/>
      <c r="B795" s="168"/>
      <c r="C795" s="169"/>
      <c r="D795" s="167"/>
      <c r="E795" s="170"/>
      <c r="F795" s="170"/>
      <c r="G795" s="134"/>
      <c r="H795" s="134"/>
      <c r="I795" s="134"/>
      <c r="J795" s="155"/>
      <c r="K795" s="155"/>
      <c r="L795" s="155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ht="15.75" customHeight="1">
      <c r="A796" s="167"/>
      <c r="B796" s="168"/>
      <c r="C796" s="169"/>
      <c r="D796" s="167"/>
      <c r="E796" s="170"/>
      <c r="F796" s="170"/>
      <c r="G796" s="134"/>
      <c r="H796" s="134"/>
      <c r="I796" s="134"/>
      <c r="J796" s="155"/>
      <c r="K796" s="155"/>
      <c r="L796" s="155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ht="15.75" customHeight="1">
      <c r="A797" s="167"/>
      <c r="B797" s="168"/>
      <c r="C797" s="169"/>
      <c r="D797" s="167"/>
      <c r="E797" s="170"/>
      <c r="F797" s="170"/>
      <c r="G797" s="134"/>
      <c r="H797" s="134"/>
      <c r="I797" s="134"/>
      <c r="J797" s="155"/>
      <c r="K797" s="155"/>
      <c r="L797" s="155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ht="15.75" customHeight="1">
      <c r="A798" s="167"/>
      <c r="B798" s="168"/>
      <c r="C798" s="169"/>
      <c r="D798" s="167"/>
      <c r="E798" s="170"/>
      <c r="F798" s="170"/>
      <c r="G798" s="134"/>
      <c r="H798" s="134"/>
      <c r="I798" s="134"/>
      <c r="J798" s="155"/>
      <c r="K798" s="155"/>
      <c r="L798" s="155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ht="15.75" customHeight="1">
      <c r="A799" s="167"/>
      <c r="B799" s="168"/>
      <c r="C799" s="169"/>
      <c r="D799" s="167"/>
      <c r="E799" s="170"/>
      <c r="F799" s="170"/>
      <c r="G799" s="134"/>
      <c r="H799" s="134"/>
      <c r="I799" s="134"/>
      <c r="J799" s="155"/>
      <c r="K799" s="155"/>
      <c r="L799" s="155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ht="15.75" customHeight="1">
      <c r="A800" s="167"/>
      <c r="B800" s="168"/>
      <c r="C800" s="169"/>
      <c r="D800" s="167"/>
      <c r="E800" s="170"/>
      <c r="F800" s="170"/>
      <c r="G800" s="134"/>
      <c r="H800" s="134"/>
      <c r="I800" s="134"/>
      <c r="J800" s="155"/>
      <c r="K800" s="155"/>
      <c r="L800" s="155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ht="15.75" customHeight="1">
      <c r="A801" s="167"/>
      <c r="B801" s="168"/>
      <c r="C801" s="169"/>
      <c r="D801" s="167"/>
      <c r="E801" s="170"/>
      <c r="F801" s="170"/>
      <c r="G801" s="134"/>
      <c r="H801" s="134"/>
      <c r="I801" s="134"/>
      <c r="J801" s="155"/>
      <c r="K801" s="155"/>
      <c r="L801" s="155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ht="15.75" customHeight="1">
      <c r="A802" s="167"/>
      <c r="B802" s="168"/>
      <c r="C802" s="169"/>
      <c r="D802" s="167"/>
      <c r="E802" s="170"/>
      <c r="F802" s="170"/>
      <c r="G802" s="134"/>
      <c r="H802" s="134"/>
      <c r="I802" s="134"/>
      <c r="J802" s="155"/>
      <c r="K802" s="155"/>
      <c r="L802" s="155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ht="15.75" customHeight="1">
      <c r="A803" s="167"/>
      <c r="B803" s="168"/>
      <c r="C803" s="169"/>
      <c r="D803" s="167"/>
      <c r="E803" s="170"/>
      <c r="F803" s="170"/>
      <c r="G803" s="134"/>
      <c r="H803" s="134"/>
      <c r="I803" s="134"/>
      <c r="J803" s="155"/>
      <c r="K803" s="155"/>
      <c r="L803" s="155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ht="15.75" customHeight="1">
      <c r="A804" s="167"/>
      <c r="B804" s="168"/>
      <c r="C804" s="169"/>
      <c r="D804" s="167"/>
      <c r="E804" s="170"/>
      <c r="F804" s="170"/>
      <c r="G804" s="134"/>
      <c r="H804" s="134"/>
      <c r="I804" s="134"/>
      <c r="J804" s="155"/>
      <c r="K804" s="155"/>
      <c r="L804" s="155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ht="15.75" customHeight="1">
      <c r="A805" s="167"/>
      <c r="B805" s="168"/>
      <c r="C805" s="169"/>
      <c r="D805" s="167"/>
      <c r="E805" s="170"/>
      <c r="F805" s="170"/>
      <c r="G805" s="134"/>
      <c r="H805" s="134"/>
      <c r="I805" s="134"/>
      <c r="J805" s="155"/>
      <c r="K805" s="155"/>
      <c r="L805" s="155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ht="15.75" customHeight="1">
      <c r="A806" s="167"/>
      <c r="B806" s="168"/>
      <c r="C806" s="169"/>
      <c r="D806" s="167"/>
      <c r="E806" s="170"/>
      <c r="F806" s="170"/>
      <c r="G806" s="134"/>
      <c r="H806" s="134"/>
      <c r="I806" s="134"/>
      <c r="J806" s="155"/>
      <c r="K806" s="155"/>
      <c r="L806" s="155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ht="15.75" customHeight="1">
      <c r="A807" s="167"/>
      <c r="B807" s="168"/>
      <c r="C807" s="169"/>
      <c r="D807" s="167"/>
      <c r="E807" s="170"/>
      <c r="F807" s="170"/>
      <c r="G807" s="134"/>
      <c r="H807" s="134"/>
      <c r="I807" s="134"/>
      <c r="J807" s="155"/>
      <c r="K807" s="155"/>
      <c r="L807" s="155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ht="15.75" customHeight="1">
      <c r="A808" s="167"/>
      <c r="B808" s="168"/>
      <c r="C808" s="169"/>
      <c r="D808" s="167"/>
      <c r="E808" s="170"/>
      <c r="F808" s="170"/>
      <c r="G808" s="134"/>
      <c r="H808" s="134"/>
      <c r="I808" s="134"/>
      <c r="J808" s="155"/>
      <c r="K808" s="155"/>
      <c r="L808" s="155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ht="15.75" customHeight="1">
      <c r="A809" s="167"/>
      <c r="B809" s="168"/>
      <c r="C809" s="169"/>
      <c r="D809" s="167"/>
      <c r="E809" s="170"/>
      <c r="F809" s="170"/>
      <c r="G809" s="134"/>
      <c r="H809" s="134"/>
      <c r="I809" s="134"/>
      <c r="J809" s="155"/>
      <c r="K809" s="155"/>
      <c r="L809" s="155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ht="15.75" customHeight="1">
      <c r="A810" s="167"/>
      <c r="B810" s="168"/>
      <c r="C810" s="169"/>
      <c r="D810" s="167"/>
      <c r="E810" s="170"/>
      <c r="F810" s="170"/>
      <c r="G810" s="134"/>
      <c r="H810" s="134"/>
      <c r="I810" s="134"/>
      <c r="J810" s="155"/>
      <c r="K810" s="155"/>
      <c r="L810" s="155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ht="15.75" customHeight="1">
      <c r="A811" s="167"/>
      <c r="B811" s="168"/>
      <c r="C811" s="169"/>
      <c r="D811" s="167"/>
      <c r="E811" s="170"/>
      <c r="F811" s="170"/>
      <c r="G811" s="134"/>
      <c r="H811" s="134"/>
      <c r="I811" s="134"/>
      <c r="J811" s="155"/>
      <c r="K811" s="155"/>
      <c r="L811" s="155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ht="15.75" customHeight="1">
      <c r="A812" s="167"/>
      <c r="B812" s="168"/>
      <c r="C812" s="169"/>
      <c r="D812" s="167"/>
      <c r="E812" s="170"/>
      <c r="F812" s="170"/>
      <c r="G812" s="134"/>
      <c r="H812" s="134"/>
      <c r="I812" s="134"/>
      <c r="J812" s="155"/>
      <c r="K812" s="155"/>
      <c r="L812" s="155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ht="15.75" customHeight="1">
      <c r="A813" s="167"/>
      <c r="B813" s="168"/>
      <c r="C813" s="169"/>
      <c r="D813" s="167"/>
      <c r="E813" s="170"/>
      <c r="F813" s="170"/>
      <c r="G813" s="134"/>
      <c r="H813" s="134"/>
      <c r="I813" s="134"/>
      <c r="J813" s="155"/>
      <c r="K813" s="155"/>
      <c r="L813" s="155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ht="15.75" customHeight="1">
      <c r="A814" s="167"/>
      <c r="B814" s="168"/>
      <c r="C814" s="169"/>
      <c r="D814" s="167"/>
      <c r="E814" s="170"/>
      <c r="F814" s="170"/>
      <c r="G814" s="134"/>
      <c r="H814" s="134"/>
      <c r="I814" s="134"/>
      <c r="J814" s="155"/>
      <c r="K814" s="155"/>
      <c r="L814" s="155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ht="15.75" customHeight="1">
      <c r="A815" s="167"/>
      <c r="B815" s="168"/>
      <c r="C815" s="169"/>
      <c r="D815" s="167"/>
      <c r="E815" s="170"/>
      <c r="F815" s="170"/>
      <c r="G815" s="134"/>
      <c r="H815" s="134"/>
      <c r="I815" s="134"/>
      <c r="J815" s="155"/>
      <c r="K815" s="155"/>
      <c r="L815" s="155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ht="15.75" customHeight="1">
      <c r="A816" s="167"/>
      <c r="B816" s="168"/>
      <c r="C816" s="169"/>
      <c r="D816" s="167"/>
      <c r="E816" s="170"/>
      <c r="F816" s="170"/>
      <c r="G816" s="134"/>
      <c r="H816" s="134"/>
      <c r="I816" s="134"/>
      <c r="J816" s="155"/>
      <c r="K816" s="155"/>
      <c r="L816" s="155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ht="15.75" customHeight="1">
      <c r="A817" s="167"/>
      <c r="B817" s="168"/>
      <c r="C817" s="169"/>
      <c r="D817" s="167"/>
      <c r="E817" s="170"/>
      <c r="F817" s="170"/>
      <c r="G817" s="134"/>
      <c r="H817" s="134"/>
      <c r="I817" s="134"/>
      <c r="J817" s="155"/>
      <c r="K817" s="155"/>
      <c r="L817" s="155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ht="15.75" customHeight="1">
      <c r="A818" s="167"/>
      <c r="B818" s="168"/>
      <c r="C818" s="169"/>
      <c r="D818" s="167"/>
      <c r="E818" s="170"/>
      <c r="F818" s="170"/>
      <c r="G818" s="134"/>
      <c r="H818" s="134"/>
      <c r="I818" s="134"/>
      <c r="J818" s="155"/>
      <c r="K818" s="155"/>
      <c r="L818" s="155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ht="15.75" customHeight="1">
      <c r="A819" s="167"/>
      <c r="B819" s="168"/>
      <c r="C819" s="169"/>
      <c r="D819" s="167"/>
      <c r="E819" s="170"/>
      <c r="F819" s="170"/>
      <c r="G819" s="134"/>
      <c r="H819" s="134"/>
      <c r="I819" s="134"/>
      <c r="J819" s="155"/>
      <c r="K819" s="155"/>
      <c r="L819" s="155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ht="15.75" customHeight="1">
      <c r="A820" s="167"/>
      <c r="B820" s="168"/>
      <c r="C820" s="169"/>
      <c r="D820" s="167"/>
      <c r="E820" s="170"/>
      <c r="F820" s="170"/>
      <c r="G820" s="134"/>
      <c r="H820" s="134"/>
      <c r="I820" s="134"/>
      <c r="J820" s="155"/>
      <c r="K820" s="155"/>
      <c r="L820" s="155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ht="15.75" customHeight="1">
      <c r="A821" s="167"/>
      <c r="B821" s="168"/>
      <c r="C821" s="169"/>
      <c r="D821" s="167"/>
      <c r="E821" s="170"/>
      <c r="F821" s="170"/>
      <c r="G821" s="134"/>
      <c r="H821" s="134"/>
      <c r="I821" s="134"/>
      <c r="J821" s="155"/>
      <c r="K821" s="155"/>
      <c r="L821" s="155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ht="15.75" customHeight="1">
      <c r="A822" s="167"/>
      <c r="B822" s="168"/>
      <c r="C822" s="169"/>
      <c r="D822" s="167"/>
      <c r="E822" s="170"/>
      <c r="F822" s="170"/>
      <c r="G822" s="134"/>
      <c r="H822" s="134"/>
      <c r="I822" s="134"/>
      <c r="J822" s="155"/>
      <c r="K822" s="155"/>
      <c r="L822" s="155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ht="15.75" customHeight="1">
      <c r="A823" s="167"/>
      <c r="B823" s="168"/>
      <c r="C823" s="169"/>
      <c r="D823" s="167"/>
      <c r="E823" s="170"/>
      <c r="F823" s="170"/>
      <c r="G823" s="134"/>
      <c r="H823" s="134"/>
      <c r="I823" s="134"/>
      <c r="J823" s="155"/>
      <c r="K823" s="155"/>
      <c r="L823" s="155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ht="15.75" customHeight="1">
      <c r="A824" s="167"/>
      <c r="B824" s="168"/>
      <c r="C824" s="169"/>
      <c r="D824" s="167"/>
      <c r="E824" s="170"/>
      <c r="F824" s="170"/>
      <c r="G824" s="134"/>
      <c r="H824" s="134"/>
      <c r="I824" s="134"/>
      <c r="J824" s="155"/>
      <c r="K824" s="155"/>
      <c r="L824" s="155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ht="15.75" customHeight="1">
      <c r="A825" s="167"/>
      <c r="B825" s="168"/>
      <c r="C825" s="169"/>
      <c r="D825" s="167"/>
      <c r="E825" s="170"/>
      <c r="F825" s="170"/>
      <c r="G825" s="134"/>
      <c r="H825" s="134"/>
      <c r="I825" s="134"/>
      <c r="J825" s="155"/>
      <c r="K825" s="155"/>
      <c r="L825" s="155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ht="15.75" customHeight="1">
      <c r="A826" s="167"/>
      <c r="B826" s="168"/>
      <c r="C826" s="169"/>
      <c r="D826" s="167"/>
      <c r="E826" s="170"/>
      <c r="F826" s="170"/>
      <c r="G826" s="134"/>
      <c r="H826" s="134"/>
      <c r="I826" s="134"/>
      <c r="J826" s="155"/>
      <c r="K826" s="155"/>
      <c r="L826" s="155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ht="15.75" customHeight="1">
      <c r="A827" s="167"/>
      <c r="B827" s="168"/>
      <c r="C827" s="169"/>
      <c r="D827" s="167"/>
      <c r="E827" s="170"/>
      <c r="F827" s="170"/>
      <c r="G827" s="134"/>
      <c r="H827" s="134"/>
      <c r="I827" s="134"/>
      <c r="J827" s="155"/>
      <c r="K827" s="155"/>
      <c r="L827" s="155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ht="15.75" customHeight="1">
      <c r="A828" s="167"/>
      <c r="B828" s="168"/>
      <c r="C828" s="169"/>
      <c r="D828" s="167"/>
      <c r="E828" s="170"/>
      <c r="F828" s="170"/>
      <c r="G828" s="134"/>
      <c r="H828" s="134"/>
      <c r="I828" s="134"/>
      <c r="J828" s="155"/>
      <c r="K828" s="155"/>
      <c r="L828" s="155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ht="15.75" customHeight="1">
      <c r="A829" s="167"/>
      <c r="B829" s="168"/>
      <c r="C829" s="169"/>
      <c r="D829" s="167"/>
      <c r="E829" s="170"/>
      <c r="F829" s="170"/>
      <c r="G829" s="134"/>
      <c r="H829" s="134"/>
      <c r="I829" s="134"/>
      <c r="J829" s="155"/>
      <c r="K829" s="155"/>
      <c r="L829" s="155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ht="15.75" customHeight="1">
      <c r="A830" s="167"/>
      <c r="B830" s="168"/>
      <c r="C830" s="169"/>
      <c r="D830" s="167"/>
      <c r="E830" s="170"/>
      <c r="F830" s="170"/>
      <c r="G830" s="134"/>
      <c r="H830" s="134"/>
      <c r="I830" s="134"/>
      <c r="J830" s="155"/>
      <c r="K830" s="155"/>
      <c r="L830" s="155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ht="15.75" customHeight="1">
      <c r="A831" s="167"/>
      <c r="B831" s="168"/>
      <c r="C831" s="169"/>
      <c r="D831" s="167"/>
      <c r="E831" s="170"/>
      <c r="F831" s="170"/>
      <c r="G831" s="134"/>
      <c r="H831" s="134"/>
      <c r="I831" s="134"/>
      <c r="J831" s="155"/>
      <c r="K831" s="155"/>
      <c r="L831" s="155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ht="15.75" customHeight="1">
      <c r="A832" s="167"/>
      <c r="B832" s="168"/>
      <c r="C832" s="169"/>
      <c r="D832" s="167"/>
      <c r="E832" s="170"/>
      <c r="F832" s="170"/>
      <c r="G832" s="134"/>
      <c r="H832" s="134"/>
      <c r="I832" s="134"/>
      <c r="J832" s="155"/>
      <c r="K832" s="155"/>
      <c r="L832" s="155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ht="15.75" customHeight="1">
      <c r="A833" s="167"/>
      <c r="B833" s="168"/>
      <c r="C833" s="169"/>
      <c r="D833" s="167"/>
      <c r="E833" s="170"/>
      <c r="F833" s="170"/>
      <c r="G833" s="134"/>
      <c r="H833" s="134"/>
      <c r="I833" s="134"/>
      <c r="J833" s="155"/>
      <c r="K833" s="155"/>
      <c r="L833" s="155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ht="15.75" customHeight="1">
      <c r="A834" s="167"/>
      <c r="B834" s="168"/>
      <c r="C834" s="169"/>
      <c r="D834" s="167"/>
      <c r="E834" s="170"/>
      <c r="F834" s="170"/>
      <c r="G834" s="134"/>
      <c r="H834" s="134"/>
      <c r="I834" s="134"/>
      <c r="J834" s="155"/>
      <c r="K834" s="155"/>
      <c r="L834" s="155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ht="15.75" customHeight="1">
      <c r="A835" s="167"/>
      <c r="B835" s="168"/>
      <c r="C835" s="169"/>
      <c r="D835" s="167"/>
      <c r="E835" s="170"/>
      <c r="F835" s="170"/>
      <c r="G835" s="134"/>
      <c r="H835" s="134"/>
      <c r="I835" s="134"/>
      <c r="J835" s="155"/>
      <c r="K835" s="155"/>
      <c r="L835" s="155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ht="15.75" customHeight="1">
      <c r="A836" s="167"/>
      <c r="B836" s="168"/>
      <c r="C836" s="169"/>
      <c r="D836" s="167"/>
      <c r="E836" s="170"/>
      <c r="F836" s="170"/>
      <c r="G836" s="134"/>
      <c r="H836" s="134"/>
      <c r="I836" s="134"/>
      <c r="J836" s="155"/>
      <c r="K836" s="155"/>
      <c r="L836" s="155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ht="15.75" customHeight="1">
      <c r="A837" s="167"/>
      <c r="B837" s="168"/>
      <c r="C837" s="169"/>
      <c r="D837" s="167"/>
      <c r="E837" s="170"/>
      <c r="F837" s="170"/>
      <c r="G837" s="134"/>
      <c r="H837" s="134"/>
      <c r="I837" s="134"/>
      <c r="J837" s="155"/>
      <c r="K837" s="155"/>
      <c r="L837" s="155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ht="15.75" customHeight="1">
      <c r="A838" s="167"/>
      <c r="B838" s="168"/>
      <c r="C838" s="169"/>
      <c r="D838" s="167"/>
      <c r="E838" s="170"/>
      <c r="F838" s="170"/>
      <c r="G838" s="134"/>
      <c r="H838" s="134"/>
      <c r="I838" s="134"/>
      <c r="J838" s="155"/>
      <c r="K838" s="155"/>
      <c r="L838" s="155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ht="15.75" customHeight="1">
      <c r="A839" s="167"/>
      <c r="B839" s="168"/>
      <c r="C839" s="169"/>
      <c r="D839" s="167"/>
      <c r="E839" s="170"/>
      <c r="F839" s="170"/>
      <c r="G839" s="134"/>
      <c r="H839" s="134"/>
      <c r="I839" s="134"/>
      <c r="J839" s="155"/>
      <c r="K839" s="155"/>
      <c r="L839" s="155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ht="15.75" customHeight="1">
      <c r="A840" s="167"/>
      <c r="B840" s="168"/>
      <c r="C840" s="169"/>
      <c r="D840" s="167"/>
      <c r="E840" s="170"/>
      <c r="F840" s="170"/>
      <c r="G840" s="134"/>
      <c r="H840" s="134"/>
      <c r="I840" s="134"/>
      <c r="J840" s="155"/>
      <c r="K840" s="155"/>
      <c r="L840" s="155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ht="15.75" customHeight="1">
      <c r="A841" s="167"/>
      <c r="B841" s="168"/>
      <c r="C841" s="169"/>
      <c r="D841" s="167"/>
      <c r="E841" s="170"/>
      <c r="F841" s="170"/>
      <c r="G841" s="134"/>
      <c r="H841" s="134"/>
      <c r="I841" s="134"/>
      <c r="J841" s="155"/>
      <c r="K841" s="155"/>
      <c r="L841" s="155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ht="15.75" customHeight="1">
      <c r="A842" s="167"/>
      <c r="B842" s="168"/>
      <c r="C842" s="169"/>
      <c r="D842" s="167"/>
      <c r="E842" s="170"/>
      <c r="F842" s="170"/>
      <c r="G842" s="134"/>
      <c r="H842" s="134"/>
      <c r="I842" s="134"/>
      <c r="J842" s="155"/>
      <c r="K842" s="155"/>
      <c r="L842" s="155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ht="15.75" customHeight="1">
      <c r="A843" s="167"/>
      <c r="B843" s="168"/>
      <c r="C843" s="169"/>
      <c r="D843" s="167"/>
      <c r="E843" s="170"/>
      <c r="F843" s="170"/>
      <c r="G843" s="134"/>
      <c r="H843" s="134"/>
      <c r="I843" s="134"/>
      <c r="J843" s="155"/>
      <c r="K843" s="155"/>
      <c r="L843" s="155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ht="15.75" customHeight="1">
      <c r="A844" s="167"/>
      <c r="B844" s="168"/>
      <c r="C844" s="169"/>
      <c r="D844" s="167"/>
      <c r="E844" s="170"/>
      <c r="F844" s="170"/>
      <c r="G844" s="134"/>
      <c r="H844" s="134"/>
      <c r="I844" s="134"/>
      <c r="J844" s="155"/>
      <c r="K844" s="155"/>
      <c r="L844" s="155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ht="15.75" customHeight="1">
      <c r="A845" s="167"/>
      <c r="B845" s="168"/>
      <c r="C845" s="169"/>
      <c r="D845" s="167"/>
      <c r="E845" s="170"/>
      <c r="F845" s="170"/>
      <c r="G845" s="134"/>
      <c r="H845" s="134"/>
      <c r="I845" s="134"/>
      <c r="J845" s="155"/>
      <c r="K845" s="155"/>
      <c r="L845" s="155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ht="15.75" customHeight="1">
      <c r="A846" s="167"/>
      <c r="B846" s="168"/>
      <c r="C846" s="169"/>
      <c r="D846" s="167"/>
      <c r="E846" s="170"/>
      <c r="F846" s="170"/>
      <c r="G846" s="134"/>
      <c r="H846" s="134"/>
      <c r="I846" s="134"/>
      <c r="J846" s="155"/>
      <c r="K846" s="155"/>
      <c r="L846" s="155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ht="15.75" customHeight="1">
      <c r="A847" s="167"/>
      <c r="B847" s="168"/>
      <c r="C847" s="169"/>
      <c r="D847" s="167"/>
      <c r="E847" s="170"/>
      <c r="F847" s="170"/>
      <c r="G847" s="134"/>
      <c r="H847" s="134"/>
      <c r="I847" s="134"/>
      <c r="J847" s="155"/>
      <c r="K847" s="155"/>
      <c r="L847" s="155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ht="15.75" customHeight="1">
      <c r="A848" s="167"/>
      <c r="B848" s="168"/>
      <c r="C848" s="169"/>
      <c r="D848" s="167"/>
      <c r="E848" s="170"/>
      <c r="F848" s="170"/>
      <c r="G848" s="134"/>
      <c r="H848" s="134"/>
      <c r="I848" s="134"/>
      <c r="J848" s="155"/>
      <c r="K848" s="155"/>
      <c r="L848" s="155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ht="15.75" customHeight="1">
      <c r="A849" s="167"/>
      <c r="B849" s="168"/>
      <c r="C849" s="169"/>
      <c r="D849" s="167"/>
      <c r="E849" s="170"/>
      <c r="F849" s="170"/>
      <c r="G849" s="134"/>
      <c r="H849" s="134"/>
      <c r="I849" s="134"/>
      <c r="J849" s="155"/>
      <c r="K849" s="155"/>
      <c r="L849" s="155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ht="15.75" customHeight="1">
      <c r="A850" s="167"/>
      <c r="B850" s="168"/>
      <c r="C850" s="169"/>
      <c r="D850" s="167"/>
      <c r="E850" s="170"/>
      <c r="F850" s="170"/>
      <c r="G850" s="134"/>
      <c r="H850" s="134"/>
      <c r="I850" s="134"/>
      <c r="J850" s="155"/>
      <c r="K850" s="155"/>
      <c r="L850" s="155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ht="15.75" customHeight="1">
      <c r="A851" s="167"/>
      <c r="B851" s="168"/>
      <c r="C851" s="169"/>
      <c r="D851" s="167"/>
      <c r="E851" s="170"/>
      <c r="F851" s="170"/>
      <c r="G851" s="134"/>
      <c r="H851" s="134"/>
      <c r="I851" s="134"/>
      <c r="J851" s="155"/>
      <c r="K851" s="155"/>
      <c r="L851" s="155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ht="15.75" customHeight="1">
      <c r="A852" s="167"/>
      <c r="B852" s="168"/>
      <c r="C852" s="169"/>
      <c r="D852" s="167"/>
      <c r="E852" s="170"/>
      <c r="F852" s="170"/>
      <c r="G852" s="134"/>
      <c r="H852" s="134"/>
      <c r="I852" s="134"/>
      <c r="J852" s="155"/>
      <c r="K852" s="155"/>
      <c r="L852" s="155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ht="15.75" customHeight="1">
      <c r="A853" s="167"/>
      <c r="B853" s="168"/>
      <c r="C853" s="169"/>
      <c r="D853" s="167"/>
      <c r="E853" s="170"/>
      <c r="F853" s="170"/>
      <c r="G853" s="134"/>
      <c r="H853" s="134"/>
      <c r="I853" s="134"/>
      <c r="J853" s="155"/>
      <c r="K853" s="155"/>
      <c r="L853" s="155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ht="15.75" customHeight="1">
      <c r="A854" s="167"/>
      <c r="B854" s="168"/>
      <c r="C854" s="169"/>
      <c r="D854" s="167"/>
      <c r="E854" s="170"/>
      <c r="F854" s="170"/>
      <c r="G854" s="134"/>
      <c r="H854" s="134"/>
      <c r="I854" s="134"/>
      <c r="J854" s="155"/>
      <c r="K854" s="155"/>
      <c r="L854" s="155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ht="15.75" customHeight="1">
      <c r="A855" s="167"/>
      <c r="B855" s="168"/>
      <c r="C855" s="169"/>
      <c r="D855" s="167"/>
      <c r="E855" s="170"/>
      <c r="F855" s="170"/>
      <c r="G855" s="134"/>
      <c r="H855" s="134"/>
      <c r="I855" s="134"/>
      <c r="J855" s="155"/>
      <c r="K855" s="155"/>
      <c r="L855" s="155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ht="15.75" customHeight="1">
      <c r="A856" s="167"/>
      <c r="B856" s="168"/>
      <c r="C856" s="169"/>
      <c r="D856" s="167"/>
      <c r="E856" s="170"/>
      <c r="F856" s="170"/>
      <c r="G856" s="134"/>
      <c r="H856" s="134"/>
      <c r="I856" s="134"/>
      <c r="J856" s="155"/>
      <c r="K856" s="155"/>
      <c r="L856" s="155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ht="15.75" customHeight="1">
      <c r="A857" s="167"/>
      <c r="B857" s="168"/>
      <c r="C857" s="169"/>
      <c r="D857" s="167"/>
      <c r="E857" s="170"/>
      <c r="F857" s="170"/>
      <c r="G857" s="134"/>
      <c r="H857" s="134"/>
      <c r="I857" s="134"/>
      <c r="J857" s="155"/>
      <c r="K857" s="155"/>
      <c r="L857" s="155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ht="15.75" customHeight="1">
      <c r="A858" s="167"/>
      <c r="B858" s="168"/>
      <c r="C858" s="169"/>
      <c r="D858" s="167"/>
      <c r="E858" s="170"/>
      <c r="F858" s="170"/>
      <c r="G858" s="134"/>
      <c r="H858" s="134"/>
      <c r="I858" s="134"/>
      <c r="J858" s="155"/>
      <c r="K858" s="155"/>
      <c r="L858" s="155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ht="15.75" customHeight="1">
      <c r="A859" s="167"/>
      <c r="B859" s="168"/>
      <c r="C859" s="169"/>
      <c r="D859" s="167"/>
      <c r="E859" s="170"/>
      <c r="F859" s="170"/>
      <c r="G859" s="134"/>
      <c r="H859" s="134"/>
      <c r="I859" s="134"/>
      <c r="J859" s="155"/>
      <c r="K859" s="155"/>
      <c r="L859" s="155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ht="15.75" customHeight="1">
      <c r="A860" s="167"/>
      <c r="B860" s="168"/>
      <c r="C860" s="169"/>
      <c r="D860" s="167"/>
      <c r="E860" s="170"/>
      <c r="F860" s="170"/>
      <c r="G860" s="134"/>
      <c r="H860" s="134"/>
      <c r="I860" s="134"/>
      <c r="J860" s="155"/>
      <c r="K860" s="155"/>
      <c r="L860" s="155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ht="15.75" customHeight="1">
      <c r="A861" s="167"/>
      <c r="B861" s="168"/>
      <c r="C861" s="169"/>
      <c r="D861" s="167"/>
      <c r="E861" s="170"/>
      <c r="F861" s="170"/>
      <c r="G861" s="134"/>
      <c r="H861" s="134"/>
      <c r="I861" s="134"/>
      <c r="J861" s="155"/>
      <c r="K861" s="155"/>
      <c r="L861" s="155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ht="15.75" customHeight="1">
      <c r="A862" s="167"/>
      <c r="B862" s="168"/>
      <c r="C862" s="169"/>
      <c r="D862" s="167"/>
      <c r="E862" s="170"/>
      <c r="F862" s="170"/>
      <c r="G862" s="134"/>
      <c r="H862" s="134"/>
      <c r="I862" s="134"/>
      <c r="J862" s="155"/>
      <c r="K862" s="155"/>
      <c r="L862" s="155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ht="15.75" customHeight="1">
      <c r="A863" s="167"/>
      <c r="B863" s="168"/>
      <c r="C863" s="169"/>
      <c r="D863" s="167"/>
      <c r="E863" s="170"/>
      <c r="F863" s="170"/>
      <c r="G863" s="134"/>
      <c r="H863" s="134"/>
      <c r="I863" s="134"/>
      <c r="J863" s="155"/>
      <c r="K863" s="155"/>
      <c r="L863" s="155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ht="15.75" customHeight="1">
      <c r="A864" s="167"/>
      <c r="B864" s="168"/>
      <c r="C864" s="169"/>
      <c r="D864" s="167"/>
      <c r="E864" s="170"/>
      <c r="F864" s="170"/>
      <c r="G864" s="134"/>
      <c r="H864" s="134"/>
      <c r="I864" s="134"/>
      <c r="J864" s="155"/>
      <c r="K864" s="155"/>
      <c r="L864" s="155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ht="15.75" customHeight="1">
      <c r="A865" s="167"/>
      <c r="B865" s="168"/>
      <c r="C865" s="169"/>
      <c r="D865" s="167"/>
      <c r="E865" s="170"/>
      <c r="F865" s="170"/>
      <c r="G865" s="134"/>
      <c r="H865" s="134"/>
      <c r="I865" s="134"/>
      <c r="J865" s="155"/>
      <c r="K865" s="155"/>
      <c r="L865" s="155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ht="15.75" customHeight="1">
      <c r="A866" s="167"/>
      <c r="B866" s="168"/>
      <c r="C866" s="169"/>
      <c r="D866" s="167"/>
      <c r="E866" s="170"/>
      <c r="F866" s="170"/>
      <c r="G866" s="134"/>
      <c r="H866" s="134"/>
      <c r="I866" s="134"/>
      <c r="J866" s="155"/>
      <c r="K866" s="155"/>
      <c r="L866" s="155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ht="15.75" customHeight="1">
      <c r="A867" s="167"/>
      <c r="B867" s="168"/>
      <c r="C867" s="169"/>
      <c r="D867" s="167"/>
      <c r="E867" s="170"/>
      <c r="F867" s="170"/>
      <c r="G867" s="134"/>
      <c r="H867" s="134"/>
      <c r="I867" s="134"/>
      <c r="J867" s="155"/>
      <c r="K867" s="155"/>
      <c r="L867" s="155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ht="15.75" customHeight="1">
      <c r="A868" s="167"/>
      <c r="B868" s="168"/>
      <c r="C868" s="169"/>
      <c r="D868" s="167"/>
      <c r="E868" s="170"/>
      <c r="F868" s="170"/>
      <c r="G868" s="134"/>
      <c r="H868" s="134"/>
      <c r="I868" s="134"/>
      <c r="J868" s="155"/>
      <c r="K868" s="155"/>
      <c r="L868" s="155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ht="15.75" customHeight="1">
      <c r="A869" s="167"/>
      <c r="B869" s="168"/>
      <c r="C869" s="169"/>
      <c r="D869" s="167"/>
      <c r="E869" s="170"/>
      <c r="F869" s="170"/>
      <c r="G869" s="134"/>
      <c r="H869" s="134"/>
      <c r="I869" s="134"/>
      <c r="J869" s="155"/>
      <c r="K869" s="155"/>
      <c r="L869" s="155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ht="15.75" customHeight="1">
      <c r="A870" s="167"/>
      <c r="B870" s="168"/>
      <c r="C870" s="169"/>
      <c r="D870" s="167"/>
      <c r="E870" s="170"/>
      <c r="F870" s="170"/>
      <c r="G870" s="134"/>
      <c r="H870" s="134"/>
      <c r="I870" s="134"/>
      <c r="J870" s="155"/>
      <c r="K870" s="155"/>
      <c r="L870" s="155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ht="15.75" customHeight="1">
      <c r="A871" s="167"/>
      <c r="B871" s="168"/>
      <c r="C871" s="169"/>
      <c r="D871" s="167"/>
      <c r="E871" s="170"/>
      <c r="F871" s="170"/>
      <c r="G871" s="134"/>
      <c r="H871" s="134"/>
      <c r="I871" s="134"/>
      <c r="J871" s="155"/>
      <c r="K871" s="155"/>
      <c r="L871" s="155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ht="15.75" customHeight="1">
      <c r="A872" s="167"/>
      <c r="B872" s="168"/>
      <c r="C872" s="169"/>
      <c r="D872" s="167"/>
      <c r="E872" s="170"/>
      <c r="F872" s="170"/>
      <c r="G872" s="134"/>
      <c r="H872" s="134"/>
      <c r="I872" s="134"/>
      <c r="J872" s="155"/>
      <c r="K872" s="155"/>
      <c r="L872" s="155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ht="15.75" customHeight="1">
      <c r="A873" s="167"/>
      <c r="B873" s="168"/>
      <c r="C873" s="169"/>
      <c r="D873" s="167"/>
      <c r="E873" s="170"/>
      <c r="F873" s="170"/>
      <c r="G873" s="134"/>
      <c r="H873" s="134"/>
      <c r="I873" s="134"/>
      <c r="J873" s="155"/>
      <c r="K873" s="155"/>
      <c r="L873" s="155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ht="15.75" customHeight="1">
      <c r="A874" s="167"/>
      <c r="B874" s="168"/>
      <c r="C874" s="169"/>
      <c r="D874" s="167"/>
      <c r="E874" s="170"/>
      <c r="F874" s="170"/>
      <c r="G874" s="134"/>
      <c r="H874" s="134"/>
      <c r="I874" s="134"/>
      <c r="J874" s="155"/>
      <c r="K874" s="155"/>
      <c r="L874" s="155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ht="15.75" customHeight="1">
      <c r="A875" s="167"/>
      <c r="B875" s="168"/>
      <c r="C875" s="169"/>
      <c r="D875" s="167"/>
      <c r="E875" s="170"/>
      <c r="F875" s="170"/>
      <c r="G875" s="134"/>
      <c r="H875" s="134"/>
      <c r="I875" s="134"/>
      <c r="J875" s="155"/>
      <c r="K875" s="155"/>
      <c r="L875" s="155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ht="15.75" customHeight="1">
      <c r="A876" s="167"/>
      <c r="B876" s="168"/>
      <c r="C876" s="169"/>
      <c r="D876" s="167"/>
      <c r="E876" s="170"/>
      <c r="F876" s="170"/>
      <c r="G876" s="134"/>
      <c r="H876" s="134"/>
      <c r="I876" s="134"/>
      <c r="J876" s="155"/>
      <c r="K876" s="155"/>
      <c r="L876" s="155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ht="15.75" customHeight="1">
      <c r="A877" s="167"/>
      <c r="B877" s="168"/>
      <c r="C877" s="169"/>
      <c r="D877" s="167"/>
      <c r="E877" s="170"/>
      <c r="F877" s="170"/>
      <c r="G877" s="134"/>
      <c r="H877" s="134"/>
      <c r="I877" s="134"/>
      <c r="J877" s="155"/>
      <c r="K877" s="155"/>
      <c r="L877" s="155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ht="15.75" customHeight="1">
      <c r="A878" s="167"/>
      <c r="B878" s="168"/>
      <c r="C878" s="169"/>
      <c r="D878" s="167"/>
      <c r="E878" s="170"/>
      <c r="F878" s="170"/>
      <c r="G878" s="134"/>
      <c r="H878" s="134"/>
      <c r="I878" s="134"/>
      <c r="J878" s="155"/>
      <c r="K878" s="155"/>
      <c r="L878" s="155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ht="15.75" customHeight="1">
      <c r="A879" s="167"/>
      <c r="B879" s="168"/>
      <c r="C879" s="169"/>
      <c r="D879" s="167"/>
      <c r="E879" s="170"/>
      <c r="F879" s="170"/>
      <c r="G879" s="134"/>
      <c r="H879" s="134"/>
      <c r="I879" s="134"/>
      <c r="J879" s="155"/>
      <c r="K879" s="155"/>
      <c r="L879" s="155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ht="15.75" customHeight="1">
      <c r="A880" s="167"/>
      <c r="B880" s="168"/>
      <c r="C880" s="169"/>
      <c r="D880" s="167"/>
      <c r="E880" s="170"/>
      <c r="F880" s="170"/>
      <c r="G880" s="134"/>
      <c r="H880" s="134"/>
      <c r="I880" s="134"/>
      <c r="J880" s="155"/>
      <c r="K880" s="155"/>
      <c r="L880" s="155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ht="15.75" customHeight="1">
      <c r="A881" s="167"/>
      <c r="B881" s="168"/>
      <c r="C881" s="169"/>
      <c r="D881" s="167"/>
      <c r="E881" s="170"/>
      <c r="F881" s="170"/>
      <c r="G881" s="134"/>
      <c r="H881" s="134"/>
      <c r="I881" s="134"/>
      <c r="J881" s="155"/>
      <c r="K881" s="155"/>
      <c r="L881" s="155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ht="15.75" customHeight="1">
      <c r="A882" s="167"/>
      <c r="B882" s="168"/>
      <c r="C882" s="169"/>
      <c r="D882" s="167"/>
      <c r="E882" s="170"/>
      <c r="F882" s="170"/>
      <c r="G882" s="134"/>
      <c r="H882" s="134"/>
      <c r="I882" s="134"/>
      <c r="J882" s="155"/>
      <c r="K882" s="155"/>
      <c r="L882" s="155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ht="15.75" customHeight="1">
      <c r="A883" s="167"/>
      <c r="B883" s="168"/>
      <c r="C883" s="169"/>
      <c r="D883" s="167"/>
      <c r="E883" s="170"/>
      <c r="F883" s="170"/>
      <c r="G883" s="134"/>
      <c r="H883" s="134"/>
      <c r="I883" s="134"/>
      <c r="J883" s="155"/>
      <c r="K883" s="155"/>
      <c r="L883" s="155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ht="15.75" customHeight="1">
      <c r="A884" s="167"/>
      <c r="B884" s="168"/>
      <c r="C884" s="169"/>
      <c r="D884" s="167"/>
      <c r="E884" s="170"/>
      <c r="F884" s="170"/>
      <c r="G884" s="134"/>
      <c r="H884" s="134"/>
      <c r="I884" s="134"/>
      <c r="J884" s="155"/>
      <c r="K884" s="155"/>
      <c r="L884" s="155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ht="15.75" customHeight="1">
      <c r="A885" s="167"/>
      <c r="B885" s="168"/>
      <c r="C885" s="169"/>
      <c r="D885" s="167"/>
      <c r="E885" s="170"/>
      <c r="F885" s="170"/>
      <c r="G885" s="134"/>
      <c r="H885" s="134"/>
      <c r="I885" s="134"/>
      <c r="J885" s="155"/>
      <c r="K885" s="155"/>
      <c r="L885" s="155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ht="15.75" customHeight="1">
      <c r="A886" s="167"/>
      <c r="B886" s="168"/>
      <c r="C886" s="169"/>
      <c r="D886" s="167"/>
      <c r="E886" s="170"/>
      <c r="F886" s="170"/>
      <c r="G886" s="134"/>
      <c r="H886" s="134"/>
      <c r="I886" s="134"/>
      <c r="J886" s="155"/>
      <c r="K886" s="155"/>
      <c r="L886" s="155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ht="15.75" customHeight="1">
      <c r="A887" s="167"/>
      <c r="B887" s="168"/>
      <c r="C887" s="169"/>
      <c r="D887" s="167"/>
      <c r="E887" s="170"/>
      <c r="F887" s="170"/>
      <c r="G887" s="134"/>
      <c r="H887" s="134"/>
      <c r="I887" s="134"/>
      <c r="J887" s="155"/>
      <c r="K887" s="155"/>
      <c r="L887" s="155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ht="15.75" customHeight="1">
      <c r="A888" s="167"/>
      <c r="B888" s="168"/>
      <c r="C888" s="169"/>
      <c r="D888" s="167"/>
      <c r="E888" s="170"/>
      <c r="F888" s="170"/>
      <c r="G888" s="134"/>
      <c r="H888" s="134"/>
      <c r="I888" s="134"/>
      <c r="J888" s="155"/>
      <c r="K888" s="155"/>
      <c r="L888" s="155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ht="15.75" customHeight="1">
      <c r="A889" s="167"/>
      <c r="B889" s="168"/>
      <c r="C889" s="169"/>
      <c r="D889" s="167"/>
      <c r="E889" s="170"/>
      <c r="F889" s="170"/>
      <c r="G889" s="134"/>
      <c r="H889" s="134"/>
      <c r="I889" s="134"/>
      <c r="J889" s="155"/>
      <c r="K889" s="155"/>
      <c r="L889" s="155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ht="15.75" customHeight="1">
      <c r="A890" s="167"/>
      <c r="B890" s="168"/>
      <c r="C890" s="169"/>
      <c r="D890" s="167"/>
      <c r="E890" s="170"/>
      <c r="F890" s="170"/>
      <c r="G890" s="134"/>
      <c r="H890" s="134"/>
      <c r="I890" s="134"/>
      <c r="J890" s="155"/>
      <c r="K890" s="155"/>
      <c r="L890" s="155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ht="15.75" customHeight="1">
      <c r="A891" s="167"/>
      <c r="B891" s="168"/>
      <c r="C891" s="169"/>
      <c r="D891" s="167"/>
      <c r="E891" s="170"/>
      <c r="F891" s="170"/>
      <c r="G891" s="134"/>
      <c r="H891" s="134"/>
      <c r="I891" s="134"/>
      <c r="J891" s="155"/>
      <c r="K891" s="155"/>
      <c r="L891" s="155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ht="15.75" customHeight="1">
      <c r="A892" s="167"/>
      <c r="B892" s="168"/>
      <c r="C892" s="169"/>
      <c r="D892" s="167"/>
      <c r="E892" s="170"/>
      <c r="F892" s="170"/>
      <c r="G892" s="134"/>
      <c r="H892" s="134"/>
      <c r="I892" s="134"/>
      <c r="J892" s="155"/>
      <c r="K892" s="155"/>
      <c r="L892" s="155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ht="15.75" customHeight="1">
      <c r="A893" s="167"/>
      <c r="B893" s="168"/>
      <c r="C893" s="169"/>
      <c r="D893" s="167"/>
      <c r="E893" s="170"/>
      <c r="F893" s="170"/>
      <c r="G893" s="134"/>
      <c r="H893" s="134"/>
      <c r="I893" s="134"/>
      <c r="J893" s="155"/>
      <c r="K893" s="155"/>
      <c r="L893" s="155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ht="15.75" customHeight="1">
      <c r="A894" s="167"/>
      <c r="B894" s="168"/>
      <c r="C894" s="169"/>
      <c r="D894" s="167"/>
      <c r="E894" s="170"/>
      <c r="F894" s="170"/>
      <c r="G894" s="134"/>
      <c r="H894" s="134"/>
      <c r="I894" s="134"/>
      <c r="J894" s="155"/>
      <c r="K894" s="155"/>
      <c r="L894" s="155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ht="15.75" customHeight="1">
      <c r="A895" s="167"/>
      <c r="B895" s="168"/>
      <c r="C895" s="169"/>
      <c r="D895" s="167"/>
      <c r="E895" s="170"/>
      <c r="F895" s="170"/>
      <c r="G895" s="134"/>
      <c r="H895" s="134"/>
      <c r="I895" s="134"/>
      <c r="J895" s="155"/>
      <c r="K895" s="155"/>
      <c r="L895" s="155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ht="15.75" customHeight="1">
      <c r="A896" s="167"/>
      <c r="B896" s="168"/>
      <c r="C896" s="169"/>
      <c r="D896" s="167"/>
      <c r="E896" s="170"/>
      <c r="F896" s="170"/>
      <c r="G896" s="134"/>
      <c r="H896" s="134"/>
      <c r="I896" s="134"/>
      <c r="J896" s="155"/>
      <c r="K896" s="155"/>
      <c r="L896" s="155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ht="15.75" customHeight="1">
      <c r="A897" s="167"/>
      <c r="B897" s="168"/>
      <c r="C897" s="169"/>
      <c r="D897" s="167"/>
      <c r="E897" s="170"/>
      <c r="F897" s="170"/>
      <c r="G897" s="134"/>
      <c r="H897" s="134"/>
      <c r="I897" s="134"/>
      <c r="J897" s="155"/>
      <c r="K897" s="155"/>
      <c r="L897" s="155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ht="15.75" customHeight="1">
      <c r="A898" s="167"/>
      <c r="B898" s="168"/>
      <c r="C898" s="169"/>
      <c r="D898" s="167"/>
      <c r="E898" s="170"/>
      <c r="F898" s="170"/>
      <c r="G898" s="134"/>
      <c r="H898" s="134"/>
      <c r="I898" s="134"/>
      <c r="J898" s="155"/>
      <c r="K898" s="155"/>
      <c r="L898" s="155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ht="15.75" customHeight="1">
      <c r="A899" s="167"/>
      <c r="B899" s="168"/>
      <c r="C899" s="169"/>
      <c r="D899" s="167"/>
      <c r="E899" s="170"/>
      <c r="F899" s="170"/>
      <c r="G899" s="134"/>
      <c r="H899" s="134"/>
      <c r="I899" s="134"/>
      <c r="J899" s="155"/>
      <c r="K899" s="155"/>
      <c r="L899" s="155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ht="15.75" customHeight="1">
      <c r="A900" s="167"/>
      <c r="B900" s="168"/>
      <c r="C900" s="169"/>
      <c r="D900" s="167"/>
      <c r="E900" s="170"/>
      <c r="F900" s="170"/>
      <c r="G900" s="134"/>
      <c r="H900" s="134"/>
      <c r="I900" s="134"/>
      <c r="J900" s="155"/>
      <c r="K900" s="155"/>
      <c r="L900" s="155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ht="15.75" customHeight="1">
      <c r="A901" s="167"/>
      <c r="B901" s="168"/>
      <c r="C901" s="169"/>
      <c r="D901" s="167"/>
      <c r="E901" s="170"/>
      <c r="F901" s="170"/>
      <c r="G901" s="134"/>
      <c r="H901" s="134"/>
      <c r="I901" s="134"/>
      <c r="J901" s="155"/>
      <c r="K901" s="155"/>
      <c r="L901" s="155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ht="15.75" customHeight="1">
      <c r="A902" s="167"/>
      <c r="B902" s="168"/>
      <c r="C902" s="169"/>
      <c r="D902" s="167"/>
      <c r="E902" s="170"/>
      <c r="F902" s="170"/>
      <c r="G902" s="134"/>
      <c r="H902" s="134"/>
      <c r="I902" s="134"/>
      <c r="J902" s="155"/>
      <c r="K902" s="155"/>
      <c r="L902" s="155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ht="15.75" customHeight="1">
      <c r="A903" s="167"/>
      <c r="B903" s="168"/>
      <c r="C903" s="169"/>
      <c r="D903" s="167"/>
      <c r="E903" s="170"/>
      <c r="F903" s="170"/>
      <c r="G903" s="134"/>
      <c r="H903" s="134"/>
      <c r="I903" s="134"/>
      <c r="J903" s="155"/>
      <c r="K903" s="155"/>
      <c r="L903" s="155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ht="15.75" customHeight="1">
      <c r="A904" s="167"/>
      <c r="B904" s="168"/>
      <c r="C904" s="169"/>
      <c r="D904" s="167"/>
      <c r="E904" s="170"/>
      <c r="F904" s="170"/>
      <c r="G904" s="134"/>
      <c r="H904" s="134"/>
      <c r="I904" s="134"/>
      <c r="J904" s="155"/>
      <c r="K904" s="155"/>
      <c r="L904" s="155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ht="15.75" customHeight="1">
      <c r="A905" s="167"/>
      <c r="B905" s="168"/>
      <c r="C905" s="169"/>
      <c r="D905" s="167"/>
      <c r="E905" s="170"/>
      <c r="F905" s="170"/>
      <c r="G905" s="134"/>
      <c r="H905" s="134"/>
      <c r="I905" s="134"/>
      <c r="J905" s="155"/>
      <c r="K905" s="155"/>
      <c r="L905" s="155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ht="15.75" customHeight="1">
      <c r="A906" s="167"/>
      <c r="B906" s="168"/>
      <c r="C906" s="169"/>
      <c r="D906" s="167"/>
      <c r="E906" s="170"/>
      <c r="F906" s="170"/>
      <c r="G906" s="134"/>
      <c r="H906" s="134"/>
      <c r="I906" s="134"/>
      <c r="J906" s="155"/>
      <c r="K906" s="155"/>
      <c r="L906" s="155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ht="15.75" customHeight="1">
      <c r="A907" s="167"/>
      <c r="B907" s="168"/>
      <c r="C907" s="169"/>
      <c r="D907" s="167"/>
      <c r="E907" s="170"/>
      <c r="F907" s="170"/>
      <c r="G907" s="134"/>
      <c r="H907" s="134"/>
      <c r="I907" s="134"/>
      <c r="J907" s="155"/>
      <c r="K907" s="155"/>
      <c r="L907" s="155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ht="15.75" customHeight="1">
      <c r="A908" s="167"/>
      <c r="B908" s="168"/>
      <c r="C908" s="169"/>
      <c r="D908" s="167"/>
      <c r="E908" s="170"/>
      <c r="F908" s="170"/>
      <c r="G908" s="134"/>
      <c r="H908" s="134"/>
      <c r="I908" s="134"/>
      <c r="J908" s="155"/>
      <c r="K908" s="155"/>
      <c r="L908" s="155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ht="15.75" customHeight="1">
      <c r="A909" s="167"/>
      <c r="B909" s="168"/>
      <c r="C909" s="169"/>
      <c r="D909" s="167"/>
      <c r="E909" s="170"/>
      <c r="F909" s="170"/>
      <c r="G909" s="134"/>
      <c r="H909" s="134"/>
      <c r="I909" s="134"/>
      <c r="J909" s="155"/>
      <c r="K909" s="155"/>
      <c r="L909" s="155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ht="15.75" customHeight="1">
      <c r="A910" s="167"/>
      <c r="B910" s="168"/>
      <c r="C910" s="169"/>
      <c r="D910" s="167"/>
      <c r="E910" s="170"/>
      <c r="F910" s="170"/>
      <c r="G910" s="134"/>
      <c r="H910" s="134"/>
      <c r="I910" s="134"/>
      <c r="J910" s="155"/>
      <c r="K910" s="155"/>
      <c r="L910" s="155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ht="15.75" customHeight="1">
      <c r="A911" s="167"/>
      <c r="B911" s="168"/>
      <c r="C911" s="169"/>
      <c r="D911" s="167"/>
      <c r="E911" s="170"/>
      <c r="F911" s="170"/>
      <c r="G911" s="134"/>
      <c r="H911" s="134"/>
      <c r="I911" s="134"/>
      <c r="J911" s="155"/>
      <c r="K911" s="155"/>
      <c r="L911" s="155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ht="15.75" customHeight="1">
      <c r="A912" s="167"/>
      <c r="B912" s="168"/>
      <c r="C912" s="169"/>
      <c r="D912" s="167"/>
      <c r="E912" s="170"/>
      <c r="F912" s="170"/>
      <c r="G912" s="134"/>
      <c r="H912" s="134"/>
      <c r="I912" s="134"/>
      <c r="J912" s="155"/>
      <c r="K912" s="155"/>
      <c r="L912" s="155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ht="15.75" customHeight="1">
      <c r="A913" s="167"/>
      <c r="B913" s="168"/>
      <c r="C913" s="169"/>
      <c r="D913" s="167"/>
      <c r="E913" s="170"/>
      <c r="F913" s="170"/>
      <c r="G913" s="134"/>
      <c r="H913" s="134"/>
      <c r="I913" s="134"/>
      <c r="J913" s="155"/>
      <c r="K913" s="155"/>
      <c r="L913" s="155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ht="15.75" customHeight="1">
      <c r="A914" s="167"/>
      <c r="B914" s="168"/>
      <c r="C914" s="169"/>
      <c r="D914" s="167"/>
      <c r="E914" s="170"/>
      <c r="F914" s="170"/>
      <c r="G914" s="134"/>
      <c r="H914" s="134"/>
      <c r="I914" s="134"/>
      <c r="J914" s="155"/>
      <c r="K914" s="155"/>
      <c r="L914" s="155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ht="15.75" customHeight="1">
      <c r="A915" s="167"/>
      <c r="B915" s="168"/>
      <c r="C915" s="169"/>
      <c r="D915" s="167"/>
      <c r="E915" s="170"/>
      <c r="F915" s="170"/>
      <c r="G915" s="134"/>
      <c r="H915" s="134"/>
      <c r="I915" s="134"/>
      <c r="J915" s="155"/>
      <c r="K915" s="155"/>
      <c r="L915" s="155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ht="15.75" customHeight="1">
      <c r="A916" s="167"/>
      <c r="B916" s="168"/>
      <c r="C916" s="169"/>
      <c r="D916" s="167"/>
      <c r="E916" s="170"/>
      <c r="F916" s="170"/>
      <c r="G916" s="134"/>
      <c r="H916" s="134"/>
      <c r="I916" s="134"/>
      <c r="J916" s="155"/>
      <c r="K916" s="155"/>
      <c r="L916" s="155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ht="15.75" customHeight="1">
      <c r="A917" s="167"/>
      <c r="B917" s="168"/>
      <c r="C917" s="169"/>
      <c r="D917" s="167"/>
      <c r="E917" s="170"/>
      <c r="F917" s="170"/>
      <c r="G917" s="134"/>
      <c r="H917" s="134"/>
      <c r="I917" s="134"/>
      <c r="J917" s="155"/>
      <c r="K917" s="155"/>
      <c r="L917" s="155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ht="15.75" customHeight="1">
      <c r="A918" s="167"/>
      <c r="B918" s="168"/>
      <c r="C918" s="169"/>
      <c r="D918" s="167"/>
      <c r="E918" s="170"/>
      <c r="F918" s="170"/>
      <c r="G918" s="134"/>
      <c r="H918" s="134"/>
      <c r="I918" s="134"/>
      <c r="J918" s="155"/>
      <c r="K918" s="155"/>
      <c r="L918" s="155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ht="15.75" customHeight="1">
      <c r="A919" s="167"/>
      <c r="B919" s="168"/>
      <c r="C919" s="169"/>
      <c r="D919" s="167"/>
      <c r="E919" s="170"/>
      <c r="F919" s="170"/>
      <c r="G919" s="134"/>
      <c r="H919" s="134"/>
      <c r="I919" s="134"/>
      <c r="J919" s="155"/>
      <c r="K919" s="155"/>
      <c r="L919" s="155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ht="15.75" customHeight="1">
      <c r="A920" s="167"/>
      <c r="B920" s="168"/>
      <c r="C920" s="169"/>
      <c r="D920" s="167"/>
      <c r="E920" s="170"/>
      <c r="F920" s="170"/>
      <c r="G920" s="134"/>
      <c r="H920" s="134"/>
      <c r="I920" s="134"/>
      <c r="J920" s="155"/>
      <c r="K920" s="155"/>
      <c r="L920" s="155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ht="15.75" customHeight="1">
      <c r="A921" s="167"/>
      <c r="B921" s="168"/>
      <c r="C921" s="169"/>
      <c r="D921" s="167"/>
      <c r="E921" s="170"/>
      <c r="F921" s="170"/>
      <c r="G921" s="134"/>
      <c r="H921" s="134"/>
      <c r="I921" s="134"/>
      <c r="J921" s="155"/>
      <c r="K921" s="155"/>
      <c r="L921" s="155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ht="15.75" customHeight="1">
      <c r="A922" s="167"/>
      <c r="B922" s="168"/>
      <c r="C922" s="169"/>
      <c r="D922" s="167"/>
      <c r="E922" s="170"/>
      <c r="F922" s="170"/>
      <c r="G922" s="134"/>
      <c r="H922" s="134"/>
      <c r="I922" s="134"/>
      <c r="J922" s="155"/>
      <c r="K922" s="155"/>
      <c r="L922" s="155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ht="15.75" customHeight="1">
      <c r="A923" s="167"/>
      <c r="B923" s="168"/>
      <c r="C923" s="169"/>
      <c r="D923" s="167"/>
      <c r="E923" s="170"/>
      <c r="F923" s="170"/>
      <c r="G923" s="134"/>
      <c r="H923" s="134"/>
      <c r="I923" s="134"/>
      <c r="J923" s="155"/>
      <c r="K923" s="155"/>
      <c r="L923" s="155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ht="15.75" customHeight="1">
      <c r="A924" s="167"/>
      <c r="B924" s="168"/>
      <c r="C924" s="169"/>
      <c r="D924" s="167"/>
      <c r="E924" s="170"/>
      <c r="F924" s="170"/>
      <c r="G924" s="134"/>
      <c r="H924" s="134"/>
      <c r="I924" s="134"/>
      <c r="J924" s="155"/>
      <c r="K924" s="155"/>
      <c r="L924" s="155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ht="15.75" customHeight="1">
      <c r="A925" s="167"/>
      <c r="B925" s="168"/>
      <c r="C925" s="169"/>
      <c r="D925" s="167"/>
      <c r="E925" s="170"/>
      <c r="F925" s="170"/>
      <c r="G925" s="134"/>
      <c r="H925" s="134"/>
      <c r="I925" s="134"/>
      <c r="J925" s="155"/>
      <c r="K925" s="155"/>
      <c r="L925" s="155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ht="15.75" customHeight="1">
      <c r="A926" s="167"/>
      <c r="B926" s="168"/>
      <c r="C926" s="169"/>
      <c r="D926" s="167"/>
      <c r="E926" s="170"/>
      <c r="F926" s="170"/>
      <c r="G926" s="134"/>
      <c r="H926" s="134"/>
      <c r="I926" s="134"/>
      <c r="J926" s="155"/>
      <c r="K926" s="155"/>
      <c r="L926" s="155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ht="15.75" customHeight="1">
      <c r="A927" s="167"/>
      <c r="B927" s="168"/>
      <c r="C927" s="169"/>
      <c r="D927" s="167"/>
      <c r="E927" s="170"/>
      <c r="F927" s="170"/>
      <c r="G927" s="134"/>
      <c r="H927" s="134"/>
      <c r="I927" s="134"/>
      <c r="J927" s="155"/>
      <c r="K927" s="155"/>
      <c r="L927" s="155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ht="15.75" customHeight="1">
      <c r="A928" s="167"/>
      <c r="B928" s="168"/>
      <c r="C928" s="169"/>
      <c r="D928" s="167"/>
      <c r="E928" s="170"/>
      <c r="F928" s="170"/>
      <c r="G928" s="134"/>
      <c r="H928" s="134"/>
      <c r="I928" s="134"/>
      <c r="J928" s="155"/>
      <c r="K928" s="155"/>
      <c r="L928" s="155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ht="15.75" customHeight="1">
      <c r="A929" s="167"/>
      <c r="B929" s="168"/>
      <c r="C929" s="169"/>
      <c r="D929" s="167"/>
      <c r="E929" s="170"/>
      <c r="F929" s="170"/>
      <c r="G929" s="134"/>
      <c r="H929" s="134"/>
      <c r="I929" s="134"/>
      <c r="J929" s="155"/>
      <c r="K929" s="155"/>
      <c r="L929" s="155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ht="15.75" customHeight="1">
      <c r="A930" s="167"/>
      <c r="B930" s="168"/>
      <c r="C930" s="169"/>
      <c r="D930" s="167"/>
      <c r="E930" s="170"/>
      <c r="F930" s="170"/>
      <c r="G930" s="134"/>
      <c r="H930" s="134"/>
      <c r="I930" s="134"/>
      <c r="J930" s="155"/>
      <c r="K930" s="155"/>
      <c r="L930" s="155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ht="15.75" customHeight="1">
      <c r="A931" s="167"/>
      <c r="B931" s="168"/>
      <c r="C931" s="169"/>
      <c r="D931" s="167"/>
      <c r="E931" s="170"/>
      <c r="F931" s="170"/>
      <c r="G931" s="134"/>
      <c r="H931" s="134"/>
      <c r="I931" s="134"/>
      <c r="J931" s="155"/>
      <c r="K931" s="155"/>
      <c r="L931" s="155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ht="15.75" customHeight="1">
      <c r="A932" s="167"/>
      <c r="B932" s="168"/>
      <c r="C932" s="169"/>
      <c r="D932" s="167"/>
      <c r="E932" s="170"/>
      <c r="F932" s="170"/>
      <c r="G932" s="134"/>
      <c r="H932" s="134"/>
      <c r="I932" s="134"/>
      <c r="J932" s="155"/>
      <c r="K932" s="155"/>
      <c r="L932" s="155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ht="15.75" customHeight="1">
      <c r="A933" s="167"/>
      <c r="B933" s="168"/>
      <c r="C933" s="169"/>
      <c r="D933" s="167"/>
      <c r="E933" s="170"/>
      <c r="F933" s="170"/>
      <c r="G933" s="134"/>
      <c r="H933" s="134"/>
      <c r="I933" s="134"/>
      <c r="J933" s="155"/>
      <c r="K933" s="155"/>
      <c r="L933" s="155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ht="15.75" customHeight="1">
      <c r="A934" s="167"/>
      <c r="B934" s="168"/>
      <c r="C934" s="169"/>
      <c r="D934" s="167"/>
      <c r="E934" s="170"/>
      <c r="F934" s="170"/>
      <c r="G934" s="134"/>
      <c r="H934" s="134"/>
      <c r="I934" s="134"/>
      <c r="J934" s="155"/>
      <c r="K934" s="155"/>
      <c r="L934" s="155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ht="15.75" customHeight="1">
      <c r="A935" s="167"/>
      <c r="B935" s="168"/>
      <c r="C935" s="169"/>
      <c r="D935" s="167"/>
      <c r="E935" s="170"/>
      <c r="F935" s="170"/>
      <c r="G935" s="134"/>
      <c r="H935" s="134"/>
      <c r="I935" s="134"/>
      <c r="J935" s="155"/>
      <c r="K935" s="155"/>
      <c r="L935" s="155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ht="15.75" customHeight="1">
      <c r="A936" s="167"/>
      <c r="B936" s="168"/>
      <c r="C936" s="169"/>
      <c r="D936" s="167"/>
      <c r="E936" s="170"/>
      <c r="F936" s="170"/>
      <c r="G936" s="134"/>
      <c r="H936" s="134"/>
      <c r="I936" s="134"/>
      <c r="J936" s="155"/>
      <c r="K936" s="155"/>
      <c r="L936" s="155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ht="15.75" customHeight="1">
      <c r="A937" s="167"/>
      <c r="B937" s="168"/>
      <c r="C937" s="169"/>
      <c r="D937" s="167"/>
      <c r="E937" s="170"/>
      <c r="F937" s="170"/>
      <c r="G937" s="134"/>
      <c r="H937" s="134"/>
      <c r="I937" s="134"/>
      <c r="J937" s="155"/>
      <c r="K937" s="155"/>
      <c r="L937" s="155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ht="15.75" customHeight="1">
      <c r="A938" s="167"/>
      <c r="B938" s="168"/>
      <c r="C938" s="169"/>
      <c r="D938" s="167"/>
      <c r="E938" s="170"/>
      <c r="F938" s="170"/>
      <c r="G938" s="134"/>
      <c r="H938" s="134"/>
      <c r="I938" s="134"/>
      <c r="J938" s="155"/>
      <c r="K938" s="155"/>
      <c r="L938" s="155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ht="15.75" customHeight="1">
      <c r="A939" s="167"/>
      <c r="B939" s="168"/>
      <c r="C939" s="169"/>
      <c r="D939" s="167"/>
      <c r="E939" s="170"/>
      <c r="F939" s="170"/>
      <c r="G939" s="134"/>
      <c r="H939" s="134"/>
      <c r="I939" s="134"/>
      <c r="J939" s="155"/>
      <c r="K939" s="155"/>
      <c r="L939" s="155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ht="15.75" customHeight="1">
      <c r="A940" s="167"/>
      <c r="B940" s="168"/>
      <c r="C940" s="169"/>
      <c r="D940" s="167"/>
      <c r="E940" s="170"/>
      <c r="F940" s="170"/>
      <c r="G940" s="134"/>
      <c r="H940" s="134"/>
      <c r="I940" s="134"/>
      <c r="J940" s="155"/>
      <c r="K940" s="155"/>
      <c r="L940" s="155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ht="15.75" customHeight="1">
      <c r="A941" s="167"/>
      <c r="B941" s="168"/>
      <c r="C941" s="169"/>
      <c r="D941" s="167"/>
      <c r="E941" s="170"/>
      <c r="F941" s="170"/>
      <c r="G941" s="134"/>
      <c r="H941" s="134"/>
      <c r="I941" s="134"/>
      <c r="J941" s="155"/>
      <c r="K941" s="155"/>
      <c r="L941" s="155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ht="15.75" customHeight="1">
      <c r="A942" s="167"/>
      <c r="B942" s="168"/>
      <c r="C942" s="169"/>
      <c r="D942" s="167"/>
      <c r="E942" s="170"/>
      <c r="F942" s="170"/>
      <c r="G942" s="134"/>
      <c r="H942" s="134"/>
      <c r="I942" s="134"/>
      <c r="J942" s="155"/>
      <c r="K942" s="155"/>
      <c r="L942" s="155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ht="15.75" customHeight="1">
      <c r="A943" s="167"/>
      <c r="B943" s="168"/>
      <c r="C943" s="169"/>
      <c r="D943" s="167"/>
      <c r="E943" s="170"/>
      <c r="F943" s="170"/>
      <c r="G943" s="134"/>
      <c r="H943" s="134"/>
      <c r="I943" s="134"/>
      <c r="J943" s="155"/>
      <c r="K943" s="155"/>
      <c r="L943" s="155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ht="15.75" customHeight="1">
      <c r="A944" s="167"/>
      <c r="B944" s="168"/>
      <c r="C944" s="169"/>
      <c r="D944" s="167"/>
      <c r="E944" s="170"/>
      <c r="F944" s="170"/>
      <c r="G944" s="134"/>
      <c r="H944" s="134"/>
      <c r="I944" s="134"/>
      <c r="J944" s="155"/>
      <c r="K944" s="155"/>
      <c r="L944" s="155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ht="15.75" customHeight="1">
      <c r="A945" s="167"/>
      <c r="B945" s="168"/>
      <c r="C945" s="169"/>
      <c r="D945" s="167"/>
      <c r="E945" s="170"/>
      <c r="F945" s="170"/>
      <c r="G945" s="134"/>
      <c r="H945" s="134"/>
      <c r="I945" s="134"/>
      <c r="J945" s="155"/>
      <c r="K945" s="155"/>
      <c r="L945" s="155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ht="15.75" customHeight="1">
      <c r="A946" s="167"/>
      <c r="B946" s="168"/>
      <c r="C946" s="169"/>
      <c r="D946" s="167"/>
      <c r="E946" s="170"/>
      <c r="F946" s="170"/>
      <c r="G946" s="134"/>
      <c r="H946" s="134"/>
      <c r="I946" s="134"/>
      <c r="J946" s="155"/>
      <c r="K946" s="155"/>
      <c r="L946" s="155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ht="15.75" customHeight="1">
      <c r="A947" s="167"/>
      <c r="B947" s="168"/>
      <c r="C947" s="169"/>
      <c r="D947" s="167"/>
      <c r="E947" s="170"/>
      <c r="F947" s="170"/>
      <c r="G947" s="134"/>
      <c r="H947" s="134"/>
      <c r="I947" s="134"/>
      <c r="J947" s="155"/>
      <c r="K947" s="155"/>
      <c r="L947" s="155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ht="15.75" customHeight="1">
      <c r="A948" s="167"/>
      <c r="B948" s="168"/>
      <c r="C948" s="169"/>
      <c r="D948" s="167"/>
      <c r="E948" s="170"/>
      <c r="F948" s="170"/>
      <c r="G948" s="134"/>
      <c r="H948" s="134"/>
      <c r="I948" s="134"/>
      <c r="J948" s="155"/>
      <c r="K948" s="155"/>
      <c r="L948" s="155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ht="15.75" customHeight="1">
      <c r="A949" s="167"/>
      <c r="B949" s="168"/>
      <c r="C949" s="169"/>
      <c r="D949" s="167"/>
      <c r="E949" s="170"/>
      <c r="F949" s="170"/>
      <c r="G949" s="134"/>
      <c r="H949" s="134"/>
      <c r="I949" s="134"/>
      <c r="J949" s="155"/>
      <c r="K949" s="155"/>
      <c r="L949" s="155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ht="15.75" customHeight="1">
      <c r="A950" s="167"/>
      <c r="B950" s="168"/>
      <c r="C950" s="169"/>
      <c r="D950" s="167"/>
      <c r="E950" s="170"/>
      <c r="F950" s="170"/>
      <c r="G950" s="134"/>
      <c r="H950" s="134"/>
      <c r="I950" s="134"/>
      <c r="J950" s="155"/>
      <c r="K950" s="155"/>
      <c r="L950" s="155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ht="15.75" customHeight="1">
      <c r="A951" s="167"/>
      <c r="B951" s="168"/>
      <c r="C951" s="169"/>
      <c r="D951" s="167"/>
      <c r="E951" s="170"/>
      <c r="F951" s="170"/>
      <c r="G951" s="134"/>
      <c r="H951" s="134"/>
      <c r="I951" s="134"/>
      <c r="J951" s="155"/>
      <c r="K951" s="155"/>
      <c r="L951" s="155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ht="15.75" customHeight="1">
      <c r="A952" s="167"/>
      <c r="B952" s="168"/>
      <c r="C952" s="169"/>
      <c r="D952" s="167"/>
      <c r="E952" s="170"/>
      <c r="F952" s="170"/>
      <c r="G952" s="134"/>
      <c r="H952" s="134"/>
      <c r="I952" s="134"/>
      <c r="J952" s="155"/>
      <c r="K952" s="155"/>
      <c r="L952" s="155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ht="15.75" customHeight="1">
      <c r="A953" s="167"/>
      <c r="B953" s="168"/>
      <c r="C953" s="169"/>
      <c r="D953" s="167"/>
      <c r="E953" s="170"/>
      <c r="F953" s="170"/>
      <c r="G953" s="134"/>
      <c r="H953" s="134"/>
      <c r="I953" s="134"/>
      <c r="J953" s="155"/>
      <c r="K953" s="155"/>
      <c r="L953" s="155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ht="15.75" customHeight="1">
      <c r="A954" s="167"/>
      <c r="B954" s="168"/>
      <c r="C954" s="169"/>
      <c r="D954" s="167"/>
      <c r="E954" s="170"/>
      <c r="F954" s="170"/>
      <c r="G954" s="134"/>
      <c r="H954" s="134"/>
      <c r="I954" s="134"/>
      <c r="J954" s="155"/>
      <c r="K954" s="155"/>
      <c r="L954" s="155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ht="15.75" customHeight="1">
      <c r="A955" s="167"/>
      <c r="B955" s="168"/>
      <c r="C955" s="169"/>
      <c r="D955" s="167"/>
      <c r="E955" s="170"/>
      <c r="F955" s="170"/>
      <c r="G955" s="134"/>
      <c r="H955" s="134"/>
      <c r="I955" s="134"/>
      <c r="J955" s="155"/>
      <c r="K955" s="155"/>
      <c r="L955" s="155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ht="15.75" customHeight="1">
      <c r="A956" s="167"/>
      <c r="B956" s="168"/>
      <c r="C956" s="169"/>
      <c r="D956" s="167"/>
      <c r="E956" s="170"/>
      <c r="F956" s="170"/>
      <c r="G956" s="134"/>
      <c r="H956" s="134"/>
      <c r="I956" s="134"/>
      <c r="J956" s="155"/>
      <c r="K956" s="155"/>
      <c r="L956" s="155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ht="15.75" customHeight="1">
      <c r="A957" s="167"/>
      <c r="B957" s="168"/>
      <c r="C957" s="169"/>
      <c r="D957" s="167"/>
      <c r="E957" s="170"/>
      <c r="F957" s="170"/>
      <c r="G957" s="134"/>
      <c r="H957" s="134"/>
      <c r="I957" s="134"/>
      <c r="J957" s="155"/>
      <c r="K957" s="155"/>
      <c r="L957" s="155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ht="15.75" customHeight="1">
      <c r="A958" s="167"/>
      <c r="B958" s="168"/>
      <c r="C958" s="169"/>
      <c r="D958" s="167"/>
      <c r="E958" s="170"/>
      <c r="F958" s="170"/>
      <c r="G958" s="134"/>
      <c r="H958" s="134"/>
      <c r="I958" s="134"/>
      <c r="J958" s="155"/>
      <c r="K958" s="155"/>
      <c r="L958" s="155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ht="15.75" customHeight="1">
      <c r="A959" s="167"/>
      <c r="B959" s="168"/>
      <c r="C959" s="169"/>
      <c r="D959" s="167"/>
      <c r="E959" s="170"/>
      <c r="F959" s="170"/>
      <c r="G959" s="134"/>
      <c r="H959" s="134"/>
      <c r="I959" s="134"/>
      <c r="J959" s="155"/>
      <c r="K959" s="155"/>
      <c r="L959" s="155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ht="15.75" customHeight="1">
      <c r="A960" s="167"/>
      <c r="B960" s="168"/>
      <c r="C960" s="169"/>
      <c r="D960" s="167"/>
      <c r="E960" s="170"/>
      <c r="F960" s="170"/>
      <c r="G960" s="134"/>
      <c r="H960" s="134"/>
      <c r="I960" s="134"/>
      <c r="J960" s="155"/>
      <c r="K960" s="155"/>
      <c r="L960" s="155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ht="15.75" customHeight="1">
      <c r="A961" s="167"/>
      <c r="B961" s="168"/>
      <c r="C961" s="169"/>
      <c r="D961" s="167"/>
      <c r="E961" s="170"/>
      <c r="F961" s="170"/>
      <c r="G961" s="134"/>
      <c r="H961" s="134"/>
      <c r="I961" s="134"/>
      <c r="J961" s="155"/>
      <c r="K961" s="155"/>
      <c r="L961" s="155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ht="15.75" customHeight="1">
      <c r="A962" s="167"/>
      <c r="B962" s="168"/>
      <c r="C962" s="169"/>
      <c r="D962" s="167"/>
      <c r="E962" s="170"/>
      <c r="F962" s="170"/>
      <c r="G962" s="134"/>
      <c r="H962" s="134"/>
      <c r="I962" s="134"/>
      <c r="J962" s="155"/>
      <c r="K962" s="155"/>
      <c r="L962" s="155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ht="15.75" customHeight="1">
      <c r="A963" s="167"/>
      <c r="B963" s="168"/>
      <c r="C963" s="169"/>
      <c r="D963" s="167"/>
      <c r="E963" s="170"/>
      <c r="F963" s="170"/>
      <c r="G963" s="134"/>
      <c r="H963" s="134"/>
      <c r="I963" s="134"/>
      <c r="J963" s="155"/>
      <c r="K963" s="155"/>
      <c r="L963" s="155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ht="15.75" customHeight="1">
      <c r="A964" s="167"/>
      <c r="B964" s="168"/>
      <c r="C964" s="169"/>
      <c r="D964" s="167"/>
      <c r="E964" s="170"/>
      <c r="F964" s="170"/>
      <c r="G964" s="134"/>
      <c r="H964" s="134"/>
      <c r="I964" s="134"/>
      <c r="J964" s="155"/>
      <c r="K964" s="155"/>
      <c r="L964" s="155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ht="15.75" customHeight="1">
      <c r="A965" s="167"/>
      <c r="B965" s="168"/>
      <c r="C965" s="169"/>
      <c r="D965" s="167"/>
      <c r="E965" s="170"/>
      <c r="F965" s="170"/>
      <c r="G965" s="134"/>
      <c r="H965" s="134"/>
      <c r="I965" s="134"/>
      <c r="J965" s="155"/>
      <c r="K965" s="155"/>
      <c r="L965" s="155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ht="15.75" customHeight="1">
      <c r="A966" s="167"/>
      <c r="B966" s="168"/>
      <c r="C966" s="169"/>
      <c r="D966" s="167"/>
      <c r="E966" s="170"/>
      <c r="F966" s="170"/>
      <c r="G966" s="134"/>
      <c r="H966" s="134"/>
      <c r="I966" s="134"/>
      <c r="J966" s="155"/>
      <c r="K966" s="155"/>
      <c r="L966" s="155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ht="15.75" customHeight="1">
      <c r="A967" s="167"/>
      <c r="B967" s="168"/>
      <c r="C967" s="169"/>
      <c r="D967" s="167"/>
      <c r="E967" s="170"/>
      <c r="F967" s="170"/>
      <c r="G967" s="134"/>
      <c r="H967" s="134"/>
      <c r="I967" s="134"/>
      <c r="J967" s="155"/>
      <c r="K967" s="155"/>
      <c r="L967" s="155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ht="15.75" customHeight="1">
      <c r="A968" s="167"/>
      <c r="B968" s="168"/>
      <c r="C968" s="169"/>
      <c r="D968" s="167"/>
      <c r="E968" s="170"/>
      <c r="F968" s="170"/>
      <c r="G968" s="134"/>
      <c r="H968" s="134"/>
      <c r="I968" s="134"/>
      <c r="J968" s="155"/>
      <c r="K968" s="155"/>
      <c r="L968" s="155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ht="15.75" customHeight="1">
      <c r="A969" s="167"/>
      <c r="B969" s="168"/>
      <c r="C969" s="169"/>
      <c r="D969" s="167"/>
      <c r="E969" s="170"/>
      <c r="F969" s="170"/>
      <c r="G969" s="134"/>
      <c r="H969" s="134"/>
      <c r="I969" s="134"/>
      <c r="J969" s="155"/>
      <c r="K969" s="155"/>
      <c r="L969" s="155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ht="15.75" customHeight="1">
      <c r="A970" s="167"/>
      <c r="B970" s="168"/>
      <c r="C970" s="169"/>
      <c r="D970" s="167"/>
      <c r="E970" s="170"/>
      <c r="F970" s="170"/>
      <c r="G970" s="134"/>
      <c r="H970" s="134"/>
      <c r="I970" s="134"/>
      <c r="J970" s="155"/>
      <c r="K970" s="155"/>
      <c r="L970" s="155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ht="15.75" customHeight="1">
      <c r="A971" s="167"/>
      <c r="B971" s="168"/>
      <c r="C971" s="169"/>
      <c r="D971" s="167"/>
      <c r="E971" s="170"/>
      <c r="F971" s="170"/>
      <c r="G971" s="134"/>
      <c r="H971" s="134"/>
      <c r="I971" s="134"/>
      <c r="J971" s="155"/>
      <c r="K971" s="155"/>
      <c r="L971" s="155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ht="15.75" customHeight="1">
      <c r="A972" s="167"/>
      <c r="B972" s="168"/>
      <c r="C972" s="169"/>
      <c r="D972" s="167"/>
      <c r="E972" s="170"/>
      <c r="F972" s="170"/>
      <c r="G972" s="134"/>
      <c r="H972" s="134"/>
      <c r="I972" s="134"/>
      <c r="J972" s="155"/>
      <c r="K972" s="155"/>
      <c r="L972" s="155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ht="15.75" customHeight="1">
      <c r="A973" s="167"/>
      <c r="B973" s="168"/>
      <c r="C973" s="169"/>
      <c r="D973" s="167"/>
      <c r="E973" s="170"/>
      <c r="F973" s="170"/>
      <c r="G973" s="134"/>
      <c r="H973" s="134"/>
      <c r="I973" s="134"/>
      <c r="J973" s="155"/>
      <c r="K973" s="155"/>
      <c r="L973" s="155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ht="15.75" customHeight="1">
      <c r="A974" s="167"/>
      <c r="B974" s="168"/>
      <c r="C974" s="169"/>
      <c r="D974" s="167"/>
      <c r="E974" s="170"/>
      <c r="F974" s="170"/>
      <c r="G974" s="134"/>
      <c r="H974" s="134"/>
      <c r="I974" s="134"/>
      <c r="J974" s="155"/>
      <c r="K974" s="155"/>
      <c r="L974" s="155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ht="15.75" customHeight="1">
      <c r="A975" s="167"/>
      <c r="B975" s="168"/>
      <c r="C975" s="169"/>
      <c r="D975" s="167"/>
      <c r="E975" s="170"/>
      <c r="F975" s="170"/>
      <c r="G975" s="134"/>
      <c r="H975" s="134"/>
      <c r="I975" s="134"/>
      <c r="J975" s="155"/>
      <c r="K975" s="155"/>
      <c r="L975" s="155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ht="15.75" customHeight="1">
      <c r="A976" s="167"/>
      <c r="B976" s="168"/>
      <c r="C976" s="169"/>
      <c r="D976" s="167"/>
      <c r="E976" s="170"/>
      <c r="F976" s="170"/>
      <c r="G976" s="134"/>
      <c r="H976" s="134"/>
      <c r="I976" s="134"/>
      <c r="J976" s="155"/>
      <c r="K976" s="155"/>
      <c r="L976" s="155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ht="15.75" customHeight="1">
      <c r="A977" s="167"/>
      <c r="B977" s="168"/>
      <c r="C977" s="169"/>
      <c r="D977" s="167"/>
      <c r="E977" s="170"/>
      <c r="F977" s="170"/>
      <c r="G977" s="134"/>
      <c r="H977" s="134"/>
      <c r="I977" s="134"/>
      <c r="J977" s="155"/>
      <c r="K977" s="155"/>
      <c r="L977" s="155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ht="15.75" customHeight="1">
      <c r="A978" s="167"/>
      <c r="B978" s="168"/>
      <c r="C978" s="169"/>
      <c r="D978" s="167"/>
      <c r="E978" s="170"/>
      <c r="F978" s="170"/>
      <c r="G978" s="134"/>
      <c r="H978" s="134"/>
      <c r="I978" s="134"/>
      <c r="J978" s="155"/>
      <c r="K978" s="155"/>
      <c r="L978" s="155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ht="15.75" customHeight="1">
      <c r="A979" s="167"/>
      <c r="B979" s="168"/>
      <c r="C979" s="169"/>
      <c r="D979" s="167"/>
      <c r="E979" s="170"/>
      <c r="F979" s="170"/>
      <c r="G979" s="134"/>
      <c r="H979" s="134"/>
      <c r="I979" s="134"/>
      <c r="J979" s="155"/>
      <c r="K979" s="155"/>
      <c r="L979" s="155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ht="15.75" customHeight="1">
      <c r="A980" s="167"/>
      <c r="B980" s="168"/>
      <c r="C980" s="169"/>
      <c r="D980" s="167"/>
      <c r="E980" s="170"/>
      <c r="F980" s="170"/>
      <c r="G980" s="134"/>
      <c r="H980" s="134"/>
      <c r="I980" s="134"/>
      <c r="J980" s="155"/>
      <c r="K980" s="155"/>
      <c r="L980" s="155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ht="15.75" customHeight="1">
      <c r="A981" s="167"/>
      <c r="B981" s="168"/>
      <c r="C981" s="169"/>
      <c r="D981" s="167"/>
      <c r="E981" s="170"/>
      <c r="F981" s="170"/>
      <c r="G981" s="134"/>
      <c r="H981" s="134"/>
      <c r="I981" s="134"/>
      <c r="J981" s="155"/>
      <c r="K981" s="155"/>
      <c r="L981" s="155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ht="15.75" customHeight="1">
      <c r="A982" s="167"/>
      <c r="B982" s="168"/>
      <c r="C982" s="169"/>
      <c r="D982" s="167"/>
      <c r="E982" s="170"/>
      <c r="F982" s="170"/>
      <c r="G982" s="134"/>
      <c r="H982" s="134"/>
      <c r="I982" s="134"/>
      <c r="J982" s="155"/>
      <c r="K982" s="155"/>
      <c r="L982" s="155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ht="15.75" customHeight="1">
      <c r="A983" s="167"/>
      <c r="B983" s="168"/>
      <c r="C983" s="169"/>
      <c r="D983" s="167"/>
      <c r="E983" s="170"/>
      <c r="F983" s="170"/>
      <c r="G983" s="134"/>
      <c r="H983" s="134"/>
      <c r="I983" s="134"/>
      <c r="J983" s="155"/>
      <c r="K983" s="155"/>
      <c r="L983" s="155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ht="15.75" customHeight="1">
      <c r="A984" s="167"/>
      <c r="B984" s="168"/>
      <c r="C984" s="169"/>
      <c r="D984" s="167"/>
      <c r="E984" s="170"/>
      <c r="F984" s="170"/>
      <c r="G984" s="134"/>
      <c r="H984" s="134"/>
      <c r="I984" s="134"/>
      <c r="J984" s="155"/>
      <c r="K984" s="155"/>
      <c r="L984" s="155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ht="15.75" customHeight="1">
      <c r="A985" s="167"/>
      <c r="B985" s="168"/>
      <c r="C985" s="169"/>
      <c r="D985" s="167"/>
      <c r="E985" s="170"/>
      <c r="F985" s="170"/>
      <c r="G985" s="134"/>
      <c r="H985" s="134"/>
      <c r="I985" s="134"/>
      <c r="J985" s="155"/>
      <c r="K985" s="155"/>
      <c r="L985" s="155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ht="15.75" customHeight="1">
      <c r="A986" s="167"/>
      <c r="B986" s="168"/>
      <c r="C986" s="169"/>
      <c r="D986" s="167"/>
      <c r="E986" s="170"/>
      <c r="F986" s="170"/>
      <c r="G986" s="134"/>
      <c r="H986" s="134"/>
      <c r="I986" s="134"/>
      <c r="J986" s="155"/>
      <c r="K986" s="155"/>
      <c r="L986" s="155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ht="15.75" customHeight="1">
      <c r="A987" s="167"/>
      <c r="B987" s="168"/>
      <c r="C987" s="169"/>
      <c r="D987" s="167"/>
      <c r="E987" s="170"/>
      <c r="F987" s="170"/>
      <c r="G987" s="134"/>
      <c r="H987" s="134"/>
      <c r="I987" s="134"/>
      <c r="J987" s="155"/>
      <c r="K987" s="155"/>
      <c r="L987" s="155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ht="15.75" customHeight="1">
      <c r="A988" s="167"/>
      <c r="B988" s="168"/>
      <c r="C988" s="169"/>
      <c r="D988" s="167"/>
      <c r="E988" s="170"/>
      <c r="F988" s="170"/>
      <c r="G988" s="134"/>
      <c r="H988" s="134"/>
      <c r="I988" s="134"/>
      <c r="J988" s="155"/>
      <c r="K988" s="155"/>
      <c r="L988" s="155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ht="15.75" customHeight="1">
      <c r="A989" s="167"/>
      <c r="B989" s="168"/>
      <c r="C989" s="169"/>
      <c r="D989" s="167"/>
      <c r="E989" s="170"/>
      <c r="F989" s="170"/>
      <c r="G989" s="134"/>
      <c r="H989" s="134"/>
      <c r="I989" s="134"/>
      <c r="J989" s="155"/>
      <c r="K989" s="155"/>
      <c r="L989" s="155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ht="15.75" customHeight="1">
      <c r="A990" s="167"/>
      <c r="B990" s="168"/>
      <c r="C990" s="169"/>
      <c r="D990" s="167"/>
      <c r="E990" s="170"/>
      <c r="F990" s="170"/>
      <c r="G990" s="134"/>
      <c r="H990" s="134"/>
      <c r="I990" s="134"/>
      <c r="J990" s="155"/>
      <c r="K990" s="155"/>
      <c r="L990" s="155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ht="15.75" customHeight="1">
      <c r="A991" s="167"/>
      <c r="B991" s="168"/>
      <c r="C991" s="169"/>
      <c r="D991" s="167"/>
      <c r="E991" s="170"/>
      <c r="F991" s="170"/>
      <c r="G991" s="134"/>
      <c r="H991" s="134"/>
      <c r="I991" s="134"/>
      <c r="J991" s="155"/>
      <c r="K991" s="155"/>
      <c r="L991" s="155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ht="15.75" customHeight="1">
      <c r="A992" s="167"/>
      <c r="B992" s="168"/>
      <c r="C992" s="169"/>
      <c r="D992" s="167"/>
      <c r="E992" s="170"/>
      <c r="F992" s="170"/>
      <c r="G992" s="134"/>
      <c r="H992" s="134"/>
      <c r="I992" s="134"/>
      <c r="J992" s="155"/>
      <c r="K992" s="155"/>
      <c r="L992" s="155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ht="15.75" customHeight="1">
      <c r="A993" s="167"/>
      <c r="B993" s="168"/>
      <c r="C993" s="169"/>
      <c r="D993" s="167"/>
      <c r="E993" s="170"/>
      <c r="F993" s="170"/>
      <c r="G993" s="134"/>
      <c r="H993" s="134"/>
      <c r="I993" s="134"/>
      <c r="J993" s="155"/>
      <c r="K993" s="155"/>
      <c r="L993" s="155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ht="15.75" customHeight="1">
      <c r="A994" s="167"/>
      <c r="B994" s="168"/>
      <c r="C994" s="169"/>
      <c r="D994" s="167"/>
      <c r="E994" s="170"/>
      <c r="F994" s="170"/>
      <c r="G994" s="134"/>
      <c r="H994" s="134"/>
      <c r="I994" s="134"/>
      <c r="J994" s="155"/>
      <c r="K994" s="155"/>
      <c r="L994" s="155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ht="15.75" customHeight="1">
      <c r="A995" s="167"/>
      <c r="B995" s="168"/>
      <c r="C995" s="169"/>
      <c r="D995" s="167"/>
      <c r="E995" s="170"/>
      <c r="F995" s="170"/>
      <c r="G995" s="134"/>
      <c r="H995" s="134"/>
      <c r="I995" s="134"/>
      <c r="J995" s="155"/>
      <c r="K995" s="155"/>
      <c r="L995" s="155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ht="15.75" customHeight="1">
      <c r="A996" s="167"/>
      <c r="B996" s="168"/>
      <c r="C996" s="169"/>
      <c r="D996" s="167"/>
      <c r="E996" s="170"/>
      <c r="F996" s="170"/>
      <c r="G996" s="134"/>
      <c r="H996" s="134"/>
      <c r="I996" s="134"/>
      <c r="J996" s="155"/>
      <c r="K996" s="155"/>
      <c r="L996" s="155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ht="15.75" customHeight="1">
      <c r="A997" s="167"/>
      <c r="B997" s="168"/>
      <c r="C997" s="169"/>
      <c r="D997" s="167"/>
      <c r="E997" s="170"/>
      <c r="F997" s="170"/>
      <c r="G997" s="134"/>
      <c r="H997" s="134"/>
      <c r="I997" s="134"/>
      <c r="J997" s="155"/>
      <c r="K997" s="155"/>
      <c r="L997" s="155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ht="15.75" customHeight="1">
      <c r="A998" s="167"/>
      <c r="B998" s="168"/>
      <c r="C998" s="169"/>
      <c r="D998" s="167"/>
      <c r="E998" s="170"/>
      <c r="F998" s="170"/>
      <c r="G998" s="134"/>
      <c r="H998" s="134"/>
      <c r="I998" s="134"/>
      <c r="J998" s="155"/>
      <c r="K998" s="155"/>
      <c r="L998" s="155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ht="15.75" customHeight="1">
      <c r="A999" s="167"/>
      <c r="B999" s="168"/>
      <c r="C999" s="169"/>
      <c r="D999" s="167"/>
      <c r="E999" s="170"/>
      <c r="F999" s="170"/>
      <c r="G999" s="134"/>
      <c r="H999" s="134"/>
      <c r="I999" s="134"/>
      <c r="J999" s="155"/>
      <c r="K999" s="155"/>
      <c r="L999" s="155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ht="15.75" customHeight="1">
      <c r="A1000" s="167"/>
      <c r="B1000" s="168"/>
      <c r="C1000" s="169"/>
      <c r="D1000" s="167"/>
      <c r="E1000" s="170"/>
      <c r="F1000" s="170"/>
      <c r="G1000" s="134"/>
      <c r="H1000" s="134"/>
      <c r="I1000" s="134"/>
      <c r="J1000" s="155"/>
      <c r="K1000" s="155"/>
      <c r="L1000" s="155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1">
    <mergeCell ref="A1:G1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88"/>
    <col customWidth="1" min="2" max="2" width="8.25"/>
    <col customWidth="1" min="3" max="3" width="6.25"/>
    <col customWidth="1" min="4" max="4" width="9.5"/>
    <col customWidth="1" min="5" max="5" width="12.63"/>
    <col customWidth="1" min="6" max="6" width="14.38"/>
    <col customWidth="1" min="7" max="7" width="12.63"/>
    <col customWidth="1" min="8" max="8" width="5.88"/>
    <col customWidth="1" min="9" max="12" width="8.88"/>
    <col customWidth="1" min="13" max="13" width="10.63"/>
    <col customWidth="1" min="14" max="14" width="15.25"/>
    <col customWidth="1" min="15" max="15" width="12.63"/>
    <col customWidth="1" min="16" max="26" width="8.88"/>
  </cols>
  <sheetData>
    <row r="1" ht="13.5" customHeight="1">
      <c r="A1" s="171" t="s">
        <v>359</v>
      </c>
      <c r="B1" s="132"/>
      <c r="C1" s="132"/>
      <c r="D1" s="132"/>
      <c r="E1" s="132"/>
      <c r="F1" s="132"/>
      <c r="G1" s="133"/>
      <c r="H1" s="172"/>
      <c r="I1" s="171" t="s">
        <v>360</v>
      </c>
      <c r="J1" s="132"/>
      <c r="K1" s="132"/>
      <c r="L1" s="132"/>
      <c r="M1" s="132"/>
      <c r="N1" s="132"/>
      <c r="O1" s="133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</row>
    <row r="2" ht="13.5" customHeight="1">
      <c r="A2" s="173" t="s">
        <v>290</v>
      </c>
      <c r="B2" s="174" t="s">
        <v>289</v>
      </c>
      <c r="C2" s="175" t="s">
        <v>291</v>
      </c>
      <c r="D2" s="174" t="s">
        <v>292</v>
      </c>
      <c r="E2" s="174" t="s">
        <v>361</v>
      </c>
      <c r="F2" s="174" t="s">
        <v>116</v>
      </c>
      <c r="G2" s="176" t="s">
        <v>294</v>
      </c>
      <c r="H2" s="172"/>
      <c r="I2" s="173" t="s">
        <v>290</v>
      </c>
      <c r="J2" s="174" t="s">
        <v>289</v>
      </c>
      <c r="K2" s="175" t="s">
        <v>291</v>
      </c>
      <c r="L2" s="174" t="s">
        <v>292</v>
      </c>
      <c r="M2" s="174" t="s">
        <v>361</v>
      </c>
      <c r="N2" s="174" t="s">
        <v>116</v>
      </c>
      <c r="O2" s="176" t="s">
        <v>294</v>
      </c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</row>
    <row r="3" ht="13.5" customHeight="1">
      <c r="A3" s="177">
        <v>145.17</v>
      </c>
      <c r="B3" s="174" t="s">
        <v>296</v>
      </c>
      <c r="C3" s="175">
        <v>110.9</v>
      </c>
      <c r="D3" s="178" t="s">
        <v>297</v>
      </c>
      <c r="E3" s="174"/>
      <c r="F3" s="178"/>
      <c r="G3" s="176"/>
      <c r="H3" s="172"/>
      <c r="I3" s="177">
        <v>441.325</v>
      </c>
      <c r="J3" s="109" t="s">
        <v>362</v>
      </c>
      <c r="K3" s="175">
        <v>162.2</v>
      </c>
      <c r="L3" s="178"/>
      <c r="M3" s="174" t="s">
        <v>38</v>
      </c>
      <c r="N3" s="178" t="s">
        <v>363</v>
      </c>
      <c r="O3" s="176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</row>
    <row r="4" ht="13.5" customHeight="1">
      <c r="A4" s="177">
        <v>145.21</v>
      </c>
      <c r="B4" s="174" t="s">
        <v>299</v>
      </c>
      <c r="C4" s="175">
        <v>110.9</v>
      </c>
      <c r="D4" s="178" t="s">
        <v>297</v>
      </c>
      <c r="E4" s="174" t="s">
        <v>38</v>
      </c>
      <c r="F4" s="174" t="s">
        <v>144</v>
      </c>
      <c r="G4" s="176"/>
      <c r="H4" s="172"/>
      <c r="I4" s="177">
        <v>441.525</v>
      </c>
      <c r="J4" s="109" t="s">
        <v>364</v>
      </c>
      <c r="K4" s="175">
        <v>141.3</v>
      </c>
      <c r="L4" s="178"/>
      <c r="M4" s="174" t="s">
        <v>365</v>
      </c>
      <c r="N4" s="174" t="s">
        <v>365</v>
      </c>
      <c r="O4" s="176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</row>
    <row r="5" ht="13.5" customHeight="1">
      <c r="A5" s="177">
        <v>145.25</v>
      </c>
      <c r="B5" s="174" t="s">
        <v>301</v>
      </c>
      <c r="C5" s="175">
        <v>141.3</v>
      </c>
      <c r="D5" s="178" t="s">
        <v>297</v>
      </c>
      <c r="E5" s="174"/>
      <c r="F5" s="178"/>
      <c r="G5" s="176"/>
      <c r="H5" s="172"/>
      <c r="I5" s="179">
        <v>441.75</v>
      </c>
      <c r="J5" s="180"/>
      <c r="K5" s="175"/>
      <c r="L5" s="178"/>
      <c r="M5" s="174"/>
      <c r="N5" s="178"/>
      <c r="O5" s="176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</row>
    <row r="6" ht="13.5" customHeight="1">
      <c r="A6" s="179">
        <v>145.31</v>
      </c>
      <c r="B6" s="178" t="s">
        <v>303</v>
      </c>
      <c r="C6" s="178">
        <v>110.9</v>
      </c>
      <c r="D6" s="178" t="s">
        <v>297</v>
      </c>
      <c r="E6" s="178" t="s">
        <v>38</v>
      </c>
      <c r="F6" s="181" t="s">
        <v>304</v>
      </c>
      <c r="G6" s="176"/>
      <c r="H6" s="172"/>
      <c r="I6" s="177">
        <v>441.75</v>
      </c>
      <c r="J6" s="178" t="s">
        <v>305</v>
      </c>
      <c r="K6" s="182">
        <v>100.0</v>
      </c>
      <c r="L6" s="178"/>
      <c r="M6" s="178" t="s">
        <v>366</v>
      </c>
      <c r="N6" s="178" t="s">
        <v>306</v>
      </c>
      <c r="O6" s="176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</row>
    <row r="7" ht="13.5" customHeight="1">
      <c r="A7" s="179">
        <v>145.37</v>
      </c>
      <c r="B7" s="174" t="s">
        <v>308</v>
      </c>
      <c r="C7" s="175">
        <v>110.9</v>
      </c>
      <c r="D7" s="178" t="s">
        <v>297</v>
      </c>
      <c r="E7" s="174"/>
      <c r="F7" s="178"/>
      <c r="G7" s="176"/>
      <c r="H7" s="172"/>
      <c r="I7" s="179">
        <v>441.9</v>
      </c>
      <c r="J7" s="180" t="s">
        <v>367</v>
      </c>
      <c r="K7" s="178">
        <v>110.9</v>
      </c>
      <c r="L7" s="178"/>
      <c r="M7" s="178" t="s">
        <v>366</v>
      </c>
      <c r="N7" s="181" t="s">
        <v>368</v>
      </c>
      <c r="O7" s="176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</row>
    <row r="8" ht="13.5" customHeight="1">
      <c r="A8" s="179">
        <v>145.37</v>
      </c>
      <c r="B8" s="174" t="s">
        <v>305</v>
      </c>
      <c r="C8" s="175">
        <v>110.9</v>
      </c>
      <c r="D8" s="178" t="s">
        <v>297</v>
      </c>
      <c r="E8" s="174" t="s">
        <v>369</v>
      </c>
      <c r="F8" s="178" t="s">
        <v>306</v>
      </c>
      <c r="G8" s="176"/>
      <c r="H8" s="172"/>
      <c r="I8" s="179">
        <v>442.175</v>
      </c>
      <c r="J8" s="180" t="s">
        <v>370</v>
      </c>
      <c r="K8" s="175">
        <v>110.9</v>
      </c>
      <c r="L8" s="178"/>
      <c r="M8" s="174" t="s">
        <v>366</v>
      </c>
      <c r="N8" s="178" t="s">
        <v>145</v>
      </c>
      <c r="O8" s="176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</row>
    <row r="9" ht="13.5" customHeight="1">
      <c r="A9" s="179">
        <v>145.39</v>
      </c>
      <c r="B9" s="178" t="s">
        <v>310</v>
      </c>
      <c r="C9" s="178">
        <v>131.8</v>
      </c>
      <c r="D9" s="178" t="s">
        <v>297</v>
      </c>
      <c r="E9" s="178" t="s">
        <v>371</v>
      </c>
      <c r="F9" s="181" t="s">
        <v>182</v>
      </c>
      <c r="G9" s="176"/>
      <c r="H9" s="172"/>
      <c r="I9" s="179">
        <v>442.175</v>
      </c>
      <c r="J9" s="180" t="s">
        <v>308</v>
      </c>
      <c r="K9" s="175">
        <v>110.9</v>
      </c>
      <c r="L9" s="178"/>
      <c r="M9" s="174" t="s">
        <v>366</v>
      </c>
      <c r="N9" s="178" t="s">
        <v>372</v>
      </c>
      <c r="O9" s="176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ht="13.5" customHeight="1">
      <c r="A10" s="177">
        <v>145.4</v>
      </c>
      <c r="B10" s="174" t="s">
        <v>312</v>
      </c>
      <c r="C10" s="175">
        <v>110.9</v>
      </c>
      <c r="D10" s="178" t="s">
        <v>297</v>
      </c>
      <c r="E10" s="174"/>
      <c r="F10" s="178"/>
      <c r="G10" s="176"/>
      <c r="H10" s="172"/>
      <c r="I10" s="177">
        <v>442.825</v>
      </c>
      <c r="J10" s="109" t="s">
        <v>367</v>
      </c>
      <c r="K10" s="178">
        <v>110.9</v>
      </c>
      <c r="L10" s="178"/>
      <c r="M10" s="178" t="s">
        <v>366</v>
      </c>
      <c r="N10" s="181" t="s">
        <v>368</v>
      </c>
      <c r="O10" s="176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ht="13.5" customHeight="1">
      <c r="A11" s="177">
        <v>145.4</v>
      </c>
      <c r="B11" s="174" t="s">
        <v>373</v>
      </c>
      <c r="C11" s="175">
        <v>110.9</v>
      </c>
      <c r="D11" s="178" t="s">
        <v>297</v>
      </c>
      <c r="E11" s="174" t="s">
        <v>369</v>
      </c>
      <c r="F11" s="178" t="s">
        <v>322</v>
      </c>
      <c r="G11" s="176"/>
      <c r="H11" s="172"/>
      <c r="I11" s="177">
        <v>442.9</v>
      </c>
      <c r="J11" s="178" t="s">
        <v>374</v>
      </c>
      <c r="K11" s="182">
        <v>110.9</v>
      </c>
      <c r="L11" s="178"/>
      <c r="M11" s="178" t="s">
        <v>366</v>
      </c>
      <c r="N11" s="178" t="s">
        <v>375</v>
      </c>
      <c r="O11" s="176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ht="13.5" customHeight="1">
      <c r="A12" s="179">
        <v>145.41</v>
      </c>
      <c r="B12" s="174" t="s">
        <v>315</v>
      </c>
      <c r="C12" s="175">
        <v>85.4</v>
      </c>
      <c r="D12" s="178" t="s">
        <v>297</v>
      </c>
      <c r="E12" s="174"/>
      <c r="F12" s="178"/>
      <c r="G12" s="176"/>
      <c r="H12" s="172"/>
      <c r="I12" s="177">
        <v>444.225</v>
      </c>
      <c r="J12" s="109"/>
      <c r="K12" s="175"/>
      <c r="L12" s="178"/>
      <c r="M12" s="174"/>
      <c r="N12" s="178"/>
      <c r="O12" s="176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ht="13.5" customHeight="1">
      <c r="A13" s="173">
        <v>145.41</v>
      </c>
      <c r="B13" s="174" t="s">
        <v>310</v>
      </c>
      <c r="C13" s="183" t="s">
        <v>376</v>
      </c>
      <c r="D13" s="174" t="s">
        <v>297</v>
      </c>
      <c r="E13" s="174" t="s">
        <v>377</v>
      </c>
      <c r="F13" s="174" t="s">
        <v>378</v>
      </c>
      <c r="G13" s="184"/>
      <c r="H13" s="185"/>
      <c r="I13" s="179">
        <v>444.575</v>
      </c>
      <c r="J13" s="180" t="s">
        <v>379</v>
      </c>
      <c r="K13" s="175">
        <v>110.9</v>
      </c>
      <c r="L13" s="178"/>
      <c r="M13" s="174" t="s">
        <v>366</v>
      </c>
      <c r="N13" s="178" t="s">
        <v>220</v>
      </c>
      <c r="O13" s="184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</row>
    <row r="14" ht="13.5" customHeight="1">
      <c r="A14" s="179">
        <v>145.49</v>
      </c>
      <c r="B14" s="186" t="s">
        <v>380</v>
      </c>
      <c r="C14" s="187">
        <v>88.5</v>
      </c>
      <c r="D14" s="186"/>
      <c r="E14" s="186" t="s">
        <v>381</v>
      </c>
      <c r="F14" s="186" t="s">
        <v>175</v>
      </c>
      <c r="G14" s="176"/>
      <c r="H14" s="172"/>
      <c r="I14" s="177">
        <v>444.7</v>
      </c>
      <c r="J14" s="109" t="s">
        <v>382</v>
      </c>
      <c r="K14" s="182">
        <v>110.9</v>
      </c>
      <c r="L14" s="178"/>
      <c r="M14" s="178" t="s">
        <v>366</v>
      </c>
      <c r="N14" s="178" t="s">
        <v>383</v>
      </c>
      <c r="O14" s="176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</row>
    <row r="15" ht="13.5" customHeight="1">
      <c r="A15" s="177">
        <v>146.52</v>
      </c>
      <c r="B15" s="174" t="s">
        <v>321</v>
      </c>
      <c r="C15" s="175">
        <v>110.9</v>
      </c>
      <c r="D15" s="178" t="s">
        <v>297</v>
      </c>
      <c r="E15" s="174"/>
      <c r="F15" s="178"/>
      <c r="G15" s="176"/>
      <c r="H15" s="172"/>
      <c r="I15" s="177">
        <v>444.8</v>
      </c>
      <c r="J15" s="109" t="s">
        <v>384</v>
      </c>
      <c r="K15" s="175">
        <v>110.9</v>
      </c>
      <c r="L15" s="174"/>
      <c r="M15" s="174" t="s">
        <v>38</v>
      </c>
      <c r="N15" s="174" t="s">
        <v>385</v>
      </c>
      <c r="O15" s="176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</row>
    <row r="16" ht="13.5" customHeight="1">
      <c r="A16" s="177">
        <v>146.535</v>
      </c>
      <c r="B16" s="178" t="s">
        <v>323</v>
      </c>
      <c r="C16" s="178">
        <v>110.9</v>
      </c>
      <c r="D16" s="178" t="s">
        <v>297</v>
      </c>
      <c r="E16" s="178" t="s">
        <v>38</v>
      </c>
      <c r="F16" s="181" t="s">
        <v>386</v>
      </c>
      <c r="G16" s="176"/>
      <c r="H16" s="172"/>
      <c r="I16" s="177"/>
      <c r="J16" s="178"/>
      <c r="K16" s="182"/>
      <c r="L16" s="178"/>
      <c r="M16" s="178"/>
      <c r="N16" s="178"/>
      <c r="O16" s="176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</row>
    <row r="17" ht="13.5" customHeight="1">
      <c r="A17" s="179">
        <v>146.58</v>
      </c>
      <c r="B17" s="178" t="s">
        <v>387</v>
      </c>
      <c r="C17" s="178">
        <v>110.9</v>
      </c>
      <c r="D17" s="178" t="s">
        <v>297</v>
      </c>
      <c r="E17" s="178" t="s">
        <v>38</v>
      </c>
      <c r="F17" s="181"/>
      <c r="G17" s="176"/>
      <c r="H17" s="172"/>
      <c r="I17" s="179"/>
      <c r="J17" s="178"/>
      <c r="K17" s="182"/>
      <c r="L17" s="178"/>
      <c r="M17" s="178"/>
      <c r="N17" s="178"/>
      <c r="O17" s="176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</row>
    <row r="18" ht="13.5" customHeight="1">
      <c r="A18" s="179">
        <v>146.595</v>
      </c>
      <c r="B18" s="178" t="s">
        <v>326</v>
      </c>
      <c r="C18" s="178">
        <v>110.9</v>
      </c>
      <c r="D18" s="178" t="s">
        <v>297</v>
      </c>
      <c r="E18" s="178"/>
      <c r="F18" s="181"/>
      <c r="G18" s="176"/>
      <c r="H18" s="172"/>
      <c r="I18" s="177"/>
      <c r="J18" s="178"/>
      <c r="K18" s="182"/>
      <c r="L18" s="178"/>
      <c r="M18" s="178"/>
      <c r="N18" s="178"/>
      <c r="O18" s="176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</row>
    <row r="19" ht="13.5" customHeight="1">
      <c r="A19" s="177">
        <v>146.62</v>
      </c>
      <c r="B19" s="174" t="s">
        <v>327</v>
      </c>
      <c r="C19" s="175">
        <v>110.9</v>
      </c>
      <c r="D19" s="178" t="s">
        <v>297</v>
      </c>
      <c r="E19" s="174"/>
      <c r="F19" s="178"/>
      <c r="G19" s="176"/>
      <c r="H19" s="172"/>
      <c r="I19" s="177"/>
      <c r="J19" s="178"/>
      <c r="K19" s="182"/>
      <c r="L19" s="178"/>
      <c r="M19" s="178"/>
      <c r="N19" s="178"/>
      <c r="O19" s="176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</row>
    <row r="20" ht="13.5" customHeight="1">
      <c r="A20" s="179">
        <v>146.64</v>
      </c>
      <c r="B20" s="186" t="s">
        <v>388</v>
      </c>
      <c r="C20" s="187">
        <v>85.4</v>
      </c>
      <c r="D20" s="186"/>
      <c r="E20" s="186" t="s">
        <v>389</v>
      </c>
      <c r="F20" s="186" t="s">
        <v>280</v>
      </c>
      <c r="G20" s="176"/>
      <c r="H20" s="172"/>
      <c r="I20" s="177"/>
      <c r="J20" s="178"/>
      <c r="K20" s="182"/>
      <c r="L20" s="178"/>
      <c r="M20" s="178"/>
      <c r="N20" s="178"/>
      <c r="O20" s="176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</row>
    <row r="21" ht="13.5" customHeight="1">
      <c r="A21" s="179">
        <v>146.66</v>
      </c>
      <c r="B21" s="174" t="s">
        <v>328</v>
      </c>
      <c r="C21" s="175">
        <v>110.9</v>
      </c>
      <c r="D21" s="178" t="s">
        <v>297</v>
      </c>
      <c r="E21" s="174" t="s">
        <v>38</v>
      </c>
      <c r="F21" s="181" t="s">
        <v>386</v>
      </c>
      <c r="G21" s="176"/>
      <c r="H21" s="172"/>
      <c r="I21" s="177"/>
      <c r="J21" s="174"/>
      <c r="K21" s="175"/>
      <c r="L21" s="178"/>
      <c r="M21" s="174"/>
      <c r="N21" s="178"/>
      <c r="O21" s="176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</row>
    <row r="22" ht="13.5" customHeight="1">
      <c r="A22" s="179">
        <v>146.72</v>
      </c>
      <c r="B22" s="178" t="s">
        <v>331</v>
      </c>
      <c r="C22" s="178">
        <v>110.9</v>
      </c>
      <c r="D22" s="178" t="s">
        <v>297</v>
      </c>
      <c r="E22" s="178" t="s">
        <v>38</v>
      </c>
      <c r="F22" s="181" t="s">
        <v>148</v>
      </c>
      <c r="G22" s="176"/>
      <c r="H22" s="172"/>
      <c r="I22" s="177"/>
      <c r="J22" s="178"/>
      <c r="K22" s="178"/>
      <c r="L22" s="178"/>
      <c r="M22" s="178"/>
      <c r="N22" s="181"/>
      <c r="O22" s="176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</row>
    <row r="23" ht="13.5" customHeight="1">
      <c r="A23" s="179">
        <v>146.74</v>
      </c>
      <c r="B23" s="178" t="s">
        <v>332</v>
      </c>
      <c r="C23" s="178">
        <v>110.9</v>
      </c>
      <c r="D23" s="178" t="s">
        <v>297</v>
      </c>
      <c r="E23" s="178"/>
      <c r="F23" s="181"/>
      <c r="G23" s="176"/>
      <c r="H23" s="172"/>
      <c r="I23" s="179"/>
      <c r="J23" s="178"/>
      <c r="K23" s="178"/>
      <c r="L23" s="178"/>
      <c r="M23" s="178"/>
      <c r="N23" s="181"/>
      <c r="O23" s="176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</row>
    <row r="24" ht="13.5" customHeight="1">
      <c r="A24" s="177">
        <v>146.82</v>
      </c>
      <c r="B24" s="178" t="s">
        <v>334</v>
      </c>
      <c r="C24" s="182">
        <v>110.9</v>
      </c>
      <c r="D24" s="178" t="s">
        <v>297</v>
      </c>
      <c r="E24" s="178"/>
      <c r="F24" s="178"/>
      <c r="G24" s="176"/>
      <c r="H24" s="172"/>
      <c r="I24" s="179"/>
      <c r="J24" s="178"/>
      <c r="K24" s="178"/>
      <c r="L24" s="178"/>
      <c r="M24" s="178"/>
      <c r="N24" s="181"/>
      <c r="O24" s="176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</row>
    <row r="25" ht="13.5" customHeight="1">
      <c r="A25" s="177">
        <v>146.84</v>
      </c>
      <c r="B25" s="178" t="s">
        <v>335</v>
      </c>
      <c r="C25" s="182">
        <v>110.9</v>
      </c>
      <c r="D25" s="178" t="s">
        <v>336</v>
      </c>
      <c r="E25" s="178"/>
      <c r="F25" s="178"/>
      <c r="G25" s="176"/>
      <c r="H25" s="172"/>
      <c r="I25" s="188"/>
      <c r="J25" s="189"/>
      <c r="K25" s="190"/>
      <c r="L25" s="191"/>
      <c r="M25" s="189"/>
      <c r="N25" s="191"/>
      <c r="O25" s="19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</row>
    <row r="26" ht="13.5" customHeight="1">
      <c r="A26" s="179">
        <v>146.88</v>
      </c>
      <c r="B26" s="178" t="s">
        <v>331</v>
      </c>
      <c r="C26" s="182">
        <v>110.9</v>
      </c>
      <c r="D26" s="178" t="s">
        <v>336</v>
      </c>
      <c r="E26" s="178" t="s">
        <v>38</v>
      </c>
      <c r="F26" s="178" t="s">
        <v>38</v>
      </c>
      <c r="G26" s="176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</row>
    <row r="27" ht="13.5" customHeight="1">
      <c r="A27" s="177">
        <v>146.92</v>
      </c>
      <c r="B27" s="178" t="s">
        <v>340</v>
      </c>
      <c r="C27" s="182">
        <v>110.9</v>
      </c>
      <c r="D27" s="178" t="s">
        <v>336</v>
      </c>
      <c r="E27" s="178" t="s">
        <v>38</v>
      </c>
      <c r="F27" s="178" t="s">
        <v>138</v>
      </c>
      <c r="G27" s="176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</row>
    <row r="28" ht="13.5" customHeight="1">
      <c r="A28" s="177">
        <v>146.92</v>
      </c>
      <c r="B28" s="178" t="s">
        <v>390</v>
      </c>
      <c r="C28" s="182">
        <v>110.9</v>
      </c>
      <c r="D28" s="178" t="s">
        <v>336</v>
      </c>
      <c r="E28" s="178" t="s">
        <v>146</v>
      </c>
      <c r="F28" s="178" t="s">
        <v>146</v>
      </c>
      <c r="G28" s="176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</row>
    <row r="29" ht="13.5" customHeight="1">
      <c r="A29" s="177">
        <v>146.94</v>
      </c>
      <c r="B29" s="178" t="s">
        <v>341</v>
      </c>
      <c r="C29" s="178">
        <v>110.9</v>
      </c>
      <c r="D29" s="178" t="s">
        <v>336</v>
      </c>
      <c r="E29" s="178"/>
      <c r="F29" s="181"/>
      <c r="G29" s="176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</row>
    <row r="30" ht="13.5" customHeight="1">
      <c r="A30" s="177">
        <v>146.94</v>
      </c>
      <c r="B30" s="178" t="s">
        <v>391</v>
      </c>
      <c r="C30" s="178">
        <v>110.9</v>
      </c>
      <c r="D30" s="178" t="s">
        <v>336</v>
      </c>
      <c r="E30" s="178" t="s">
        <v>369</v>
      </c>
      <c r="F30" s="181" t="s">
        <v>392</v>
      </c>
      <c r="G30" s="176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</row>
    <row r="31" ht="13.5" customHeight="1">
      <c r="A31" s="177">
        <v>147.0</v>
      </c>
      <c r="B31" s="178" t="s">
        <v>342</v>
      </c>
      <c r="C31" s="178">
        <v>107.2</v>
      </c>
      <c r="D31" s="178" t="s">
        <v>336</v>
      </c>
      <c r="E31" s="178"/>
      <c r="F31" s="181"/>
      <c r="G31" s="176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</row>
    <row r="32" ht="13.5" customHeight="1">
      <c r="A32" s="177">
        <v>147.04</v>
      </c>
      <c r="B32" s="178" t="s">
        <v>344</v>
      </c>
      <c r="C32" s="182">
        <v>123.0</v>
      </c>
      <c r="D32" s="178" t="s">
        <v>336</v>
      </c>
      <c r="E32" s="178"/>
      <c r="F32" s="178"/>
      <c r="G32" s="176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</row>
    <row r="33" ht="13.5" customHeight="1">
      <c r="A33" s="177">
        <v>147.04</v>
      </c>
      <c r="B33" s="178" t="s">
        <v>393</v>
      </c>
      <c r="C33" s="182">
        <v>110.9</v>
      </c>
      <c r="D33" s="178" t="s">
        <v>336</v>
      </c>
      <c r="E33" s="178" t="s">
        <v>394</v>
      </c>
      <c r="F33" s="178" t="s">
        <v>154</v>
      </c>
      <c r="G33" s="176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</row>
    <row r="34" ht="13.5" customHeight="1">
      <c r="A34" s="177">
        <v>147.1</v>
      </c>
      <c r="B34" s="186" t="s">
        <v>395</v>
      </c>
      <c r="C34" s="187">
        <v>110.9</v>
      </c>
      <c r="D34" s="186" t="s">
        <v>336</v>
      </c>
      <c r="E34" s="186" t="s">
        <v>369</v>
      </c>
      <c r="F34" s="186" t="s">
        <v>396</v>
      </c>
      <c r="G34" s="176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</row>
    <row r="35" ht="13.5" customHeight="1">
      <c r="A35" s="177">
        <v>147.12</v>
      </c>
      <c r="B35" s="178" t="s">
        <v>397</v>
      </c>
      <c r="C35" s="182">
        <v>110.9</v>
      </c>
      <c r="D35" s="178" t="s">
        <v>336</v>
      </c>
      <c r="E35" s="178" t="s">
        <v>38</v>
      </c>
      <c r="F35" s="178" t="s">
        <v>138</v>
      </c>
      <c r="G35" s="176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</row>
    <row r="36" ht="13.5" customHeight="1">
      <c r="A36" s="179">
        <v>147.14</v>
      </c>
      <c r="B36" s="186" t="s">
        <v>398</v>
      </c>
      <c r="C36" s="187">
        <v>110.9</v>
      </c>
      <c r="D36" s="186" t="s">
        <v>336</v>
      </c>
      <c r="E36" s="186" t="s">
        <v>369</v>
      </c>
      <c r="F36" s="186" t="s">
        <v>399</v>
      </c>
      <c r="G36" s="176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</row>
    <row r="37" ht="13.5" customHeight="1">
      <c r="A37" s="179">
        <v>147.18</v>
      </c>
      <c r="B37" s="186" t="s">
        <v>400</v>
      </c>
      <c r="C37" s="187">
        <v>107.2</v>
      </c>
      <c r="D37" s="186"/>
      <c r="E37" s="186" t="s">
        <v>401</v>
      </c>
      <c r="F37" s="186" t="s">
        <v>136</v>
      </c>
      <c r="G37" s="176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</row>
    <row r="38" ht="13.5" customHeight="1">
      <c r="A38" s="193">
        <v>147.22</v>
      </c>
      <c r="B38" s="186"/>
      <c r="C38" s="187"/>
      <c r="D38" s="186"/>
      <c r="E38" s="186" t="s">
        <v>402</v>
      </c>
      <c r="F38" s="186" t="s">
        <v>283</v>
      </c>
      <c r="G38" s="176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</row>
    <row r="39" ht="13.5" customHeight="1">
      <c r="A39" s="193">
        <v>147.28</v>
      </c>
      <c r="B39" s="186"/>
      <c r="C39" s="187">
        <v>136.5</v>
      </c>
      <c r="D39" s="186"/>
      <c r="E39" s="186" t="s">
        <v>403</v>
      </c>
      <c r="F39" s="186" t="s">
        <v>403</v>
      </c>
      <c r="G39" s="176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</row>
    <row r="40" ht="13.5" customHeight="1">
      <c r="A40" s="179">
        <v>147.38</v>
      </c>
      <c r="B40" s="178" t="s">
        <v>347</v>
      </c>
      <c r="C40" s="182">
        <v>110.9</v>
      </c>
      <c r="D40" s="178" t="s">
        <v>336</v>
      </c>
      <c r="E40" s="178"/>
      <c r="F40" s="178" t="s">
        <v>200</v>
      </c>
      <c r="G40" s="176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</row>
    <row r="41" ht="13.5" customHeight="1">
      <c r="A41" s="179">
        <v>147.38</v>
      </c>
      <c r="B41" s="178" t="s">
        <v>404</v>
      </c>
      <c r="C41" s="182">
        <v>88.5</v>
      </c>
      <c r="D41" s="178" t="s">
        <v>336</v>
      </c>
      <c r="E41" s="178" t="s">
        <v>405</v>
      </c>
      <c r="F41" s="178" t="s">
        <v>405</v>
      </c>
      <c r="G41" s="176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</row>
    <row r="42" ht="13.5" customHeight="1">
      <c r="A42" s="179">
        <v>147.495</v>
      </c>
      <c r="B42" s="186" t="s">
        <v>353</v>
      </c>
      <c r="C42" s="187">
        <v>100.0</v>
      </c>
      <c r="D42" s="186" t="s">
        <v>297</v>
      </c>
      <c r="E42" s="186"/>
      <c r="F42" s="186"/>
      <c r="G42" s="176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</row>
    <row r="43" ht="13.5" customHeight="1">
      <c r="A43" s="179">
        <v>147.51</v>
      </c>
      <c r="B43" s="186" t="s">
        <v>355</v>
      </c>
      <c r="C43" s="187">
        <v>100.0</v>
      </c>
      <c r="D43" s="186" t="s">
        <v>336</v>
      </c>
      <c r="E43" s="186"/>
      <c r="F43" s="186"/>
      <c r="G43" s="176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</row>
    <row r="44" ht="13.5" customHeight="1">
      <c r="A44" s="179">
        <v>147.525</v>
      </c>
      <c r="B44" s="186" t="s">
        <v>357</v>
      </c>
      <c r="C44" s="187">
        <v>118.8</v>
      </c>
      <c r="D44" s="186" t="s">
        <v>336</v>
      </c>
      <c r="E44" s="186"/>
      <c r="F44" s="186"/>
      <c r="G44" s="176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</row>
    <row r="45" ht="13.5" customHeight="1">
      <c r="A45" s="194"/>
      <c r="B45" s="195"/>
      <c r="C45" s="196"/>
      <c r="D45" s="195"/>
      <c r="E45" s="195"/>
      <c r="F45" s="195"/>
      <c r="G45" s="19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</row>
    <row r="46" ht="13.5" customHeight="1">
      <c r="A46" s="197"/>
      <c r="B46" s="198"/>
      <c r="C46" s="199"/>
      <c r="D46" s="197"/>
      <c r="E46" s="197"/>
      <c r="F46" s="197"/>
      <c r="G46" s="197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</row>
    <row r="47" ht="13.5" customHeight="1">
      <c r="A47" s="197"/>
      <c r="B47" s="198"/>
      <c r="C47" s="199"/>
      <c r="D47" s="197"/>
      <c r="E47" s="197"/>
      <c r="F47" s="197"/>
      <c r="G47" s="197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</row>
    <row r="48" ht="13.5" customHeight="1">
      <c r="A48" s="197"/>
      <c r="B48" s="198"/>
      <c r="C48" s="199"/>
      <c r="D48" s="197"/>
      <c r="E48" s="197"/>
      <c r="F48" s="197"/>
      <c r="G48" s="197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</row>
    <row r="49" ht="13.5" customHeight="1">
      <c r="A49" s="197"/>
      <c r="B49" s="198"/>
      <c r="C49" s="199"/>
      <c r="D49" s="197"/>
      <c r="E49" s="197"/>
      <c r="F49" s="197"/>
      <c r="G49" s="197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</row>
    <row r="50" ht="13.5" customHeight="1">
      <c r="A50" s="197"/>
      <c r="B50" s="198"/>
      <c r="C50" s="199"/>
      <c r="D50" s="197"/>
      <c r="E50" s="197"/>
      <c r="F50" s="197"/>
      <c r="G50" s="197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</row>
    <row r="51" ht="13.5" customHeight="1">
      <c r="A51" s="197"/>
      <c r="B51" s="198"/>
      <c r="C51" s="199"/>
      <c r="D51" s="197"/>
      <c r="E51" s="197"/>
      <c r="F51" s="197"/>
      <c r="G51" s="197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</row>
    <row r="52" ht="13.5" customHeight="1">
      <c r="A52" s="197"/>
      <c r="B52" s="198"/>
      <c r="C52" s="199"/>
      <c r="D52" s="197"/>
      <c r="E52" s="197"/>
      <c r="F52" s="197"/>
      <c r="G52" s="197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</row>
    <row r="53" ht="13.5" customHeight="1">
      <c r="A53" s="197"/>
      <c r="B53" s="198"/>
      <c r="C53" s="199"/>
      <c r="D53" s="197"/>
      <c r="E53" s="197"/>
      <c r="F53" s="197"/>
      <c r="G53" s="197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</row>
    <row r="54" ht="13.5" customHeight="1">
      <c r="A54" s="197"/>
      <c r="B54" s="198"/>
      <c r="C54" s="199"/>
      <c r="D54" s="197"/>
      <c r="E54" s="197"/>
      <c r="F54" s="197"/>
      <c r="G54" s="197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</row>
    <row r="55" ht="13.5" customHeight="1">
      <c r="A55" s="197"/>
      <c r="B55" s="198"/>
      <c r="C55" s="199"/>
      <c r="D55" s="197"/>
      <c r="E55" s="197"/>
      <c r="F55" s="197"/>
      <c r="G55" s="197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</row>
    <row r="56" ht="13.5" customHeight="1">
      <c r="A56" s="197"/>
      <c r="B56" s="198"/>
      <c r="C56" s="199"/>
      <c r="D56" s="197"/>
      <c r="E56" s="197"/>
      <c r="F56" s="197"/>
      <c r="G56" s="197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</row>
    <row r="57" ht="13.5" customHeight="1">
      <c r="A57" s="197"/>
      <c r="B57" s="198"/>
      <c r="C57" s="199"/>
      <c r="D57" s="197"/>
      <c r="E57" s="197"/>
      <c r="F57" s="197"/>
      <c r="G57" s="197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</row>
    <row r="58" ht="13.5" customHeight="1">
      <c r="A58" s="197"/>
      <c r="B58" s="198"/>
      <c r="C58" s="199"/>
      <c r="D58" s="197"/>
      <c r="E58" s="197"/>
      <c r="F58" s="197"/>
      <c r="G58" s="197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</row>
    <row r="59" ht="13.5" customHeight="1">
      <c r="A59" s="197"/>
      <c r="B59" s="198"/>
      <c r="C59" s="199"/>
      <c r="D59" s="197"/>
      <c r="E59" s="197"/>
      <c r="F59" s="197"/>
      <c r="G59" s="197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</row>
    <row r="60" ht="13.5" customHeight="1">
      <c r="A60" s="197"/>
      <c r="B60" s="198"/>
      <c r="C60" s="199"/>
      <c r="D60" s="197"/>
      <c r="E60" s="197"/>
      <c r="F60" s="197"/>
      <c r="G60" s="197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</row>
    <row r="61" ht="13.5" customHeight="1">
      <c r="A61" s="197"/>
      <c r="B61" s="198"/>
      <c r="C61" s="199"/>
      <c r="D61" s="197"/>
      <c r="E61" s="197"/>
      <c r="F61" s="197"/>
      <c r="G61" s="197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</row>
    <row r="62" ht="13.5" customHeight="1">
      <c r="A62" s="197"/>
      <c r="B62" s="198"/>
      <c r="C62" s="199"/>
      <c r="D62" s="197"/>
      <c r="E62" s="197"/>
      <c r="F62" s="197"/>
      <c r="G62" s="197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</row>
    <row r="63" ht="13.5" customHeight="1">
      <c r="A63" s="197"/>
      <c r="B63" s="198"/>
      <c r="C63" s="199"/>
      <c r="D63" s="197"/>
      <c r="E63" s="197"/>
      <c r="F63" s="197"/>
      <c r="G63" s="197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</row>
    <row r="64" ht="13.5" customHeight="1">
      <c r="A64" s="197"/>
      <c r="B64" s="198"/>
      <c r="C64" s="199"/>
      <c r="D64" s="197"/>
      <c r="E64" s="197"/>
      <c r="F64" s="197"/>
      <c r="G64" s="197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</row>
    <row r="65" ht="13.5" customHeight="1">
      <c r="A65" s="197"/>
      <c r="B65" s="198"/>
      <c r="C65" s="199"/>
      <c r="D65" s="197"/>
      <c r="E65" s="197"/>
      <c r="F65" s="197"/>
      <c r="G65" s="197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</row>
    <row r="66" ht="13.5" customHeight="1">
      <c r="A66" s="197"/>
      <c r="B66" s="198"/>
      <c r="C66" s="199"/>
      <c r="D66" s="197"/>
      <c r="E66" s="197"/>
      <c r="F66" s="197"/>
      <c r="G66" s="197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</row>
    <row r="67" ht="13.5" customHeight="1">
      <c r="A67" s="197"/>
      <c r="B67" s="198"/>
      <c r="C67" s="199"/>
      <c r="D67" s="197"/>
      <c r="E67" s="197"/>
      <c r="F67" s="197"/>
      <c r="G67" s="197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</row>
    <row r="68" ht="13.5" customHeight="1">
      <c r="A68" s="197"/>
      <c r="B68" s="198"/>
      <c r="C68" s="199"/>
      <c r="D68" s="197"/>
      <c r="E68" s="197"/>
      <c r="F68" s="197"/>
      <c r="G68" s="197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</row>
    <row r="69" ht="13.5" customHeight="1">
      <c r="A69" s="197"/>
      <c r="B69" s="198"/>
      <c r="C69" s="199"/>
      <c r="D69" s="197"/>
      <c r="E69" s="197"/>
      <c r="F69" s="197"/>
      <c r="G69" s="197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</row>
    <row r="70" ht="13.5" customHeight="1">
      <c r="A70" s="197"/>
      <c r="B70" s="198"/>
      <c r="C70" s="199"/>
      <c r="D70" s="197"/>
      <c r="E70" s="197"/>
      <c r="F70" s="197"/>
      <c r="G70" s="197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</row>
    <row r="71" ht="13.5" customHeight="1">
      <c r="A71" s="197"/>
      <c r="B71" s="198"/>
      <c r="C71" s="199"/>
      <c r="D71" s="197"/>
      <c r="E71" s="197"/>
      <c r="F71" s="197"/>
      <c r="G71" s="197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</row>
    <row r="72" ht="13.5" customHeight="1">
      <c r="A72" s="197"/>
      <c r="B72" s="198"/>
      <c r="C72" s="199"/>
      <c r="D72" s="197"/>
      <c r="E72" s="197"/>
      <c r="F72" s="197"/>
      <c r="G72" s="197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</row>
    <row r="73" ht="13.5" customHeight="1">
      <c r="A73" s="197"/>
      <c r="B73" s="198"/>
      <c r="C73" s="199"/>
      <c r="D73" s="197"/>
      <c r="E73" s="197"/>
      <c r="F73" s="197"/>
      <c r="G73" s="197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</row>
    <row r="74" ht="13.5" customHeight="1">
      <c r="A74" s="197"/>
      <c r="B74" s="198"/>
      <c r="C74" s="199"/>
      <c r="D74" s="197"/>
      <c r="E74" s="197"/>
      <c r="F74" s="197"/>
      <c r="G74" s="197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</row>
    <row r="75" ht="13.5" customHeight="1">
      <c r="A75" s="197"/>
      <c r="B75" s="198"/>
      <c r="C75" s="199"/>
      <c r="D75" s="197"/>
      <c r="E75" s="197"/>
      <c r="F75" s="197"/>
      <c r="G75" s="197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</row>
    <row r="76" ht="13.5" customHeight="1">
      <c r="A76" s="197"/>
      <c r="B76" s="198"/>
      <c r="C76" s="199"/>
      <c r="D76" s="197"/>
      <c r="E76" s="197"/>
      <c r="F76" s="197"/>
      <c r="G76" s="197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</row>
    <row r="77" ht="13.5" customHeight="1">
      <c r="A77" s="197"/>
      <c r="B77" s="198"/>
      <c r="C77" s="199"/>
      <c r="D77" s="197"/>
      <c r="E77" s="197"/>
      <c r="F77" s="197"/>
      <c r="G77" s="197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</row>
    <row r="78" ht="13.5" customHeight="1">
      <c r="A78" s="197"/>
      <c r="B78" s="198"/>
      <c r="C78" s="199"/>
      <c r="D78" s="197"/>
      <c r="E78" s="197"/>
      <c r="F78" s="197"/>
      <c r="G78" s="197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</row>
    <row r="79" ht="13.5" customHeight="1">
      <c r="A79" s="197"/>
      <c r="B79" s="198"/>
      <c r="C79" s="199"/>
      <c r="D79" s="197"/>
      <c r="E79" s="197"/>
      <c r="F79" s="197"/>
      <c r="G79" s="197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</row>
    <row r="80" ht="13.5" customHeight="1">
      <c r="A80" s="197"/>
      <c r="B80" s="198"/>
      <c r="C80" s="199"/>
      <c r="D80" s="197"/>
      <c r="E80" s="197"/>
      <c r="F80" s="197"/>
      <c r="G80" s="197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</row>
    <row r="81" ht="13.5" customHeight="1">
      <c r="A81" s="197"/>
      <c r="B81" s="198"/>
      <c r="C81" s="199"/>
      <c r="D81" s="197"/>
      <c r="E81" s="197"/>
      <c r="F81" s="197"/>
      <c r="G81" s="197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</row>
    <row r="82" ht="13.5" customHeight="1">
      <c r="A82" s="197"/>
      <c r="B82" s="198"/>
      <c r="C82" s="199"/>
      <c r="D82" s="197"/>
      <c r="E82" s="197"/>
      <c r="F82" s="197"/>
      <c r="G82" s="197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</row>
    <row r="83" ht="13.5" customHeight="1">
      <c r="A83" s="197"/>
      <c r="B83" s="198"/>
      <c r="C83" s="199"/>
      <c r="D83" s="197"/>
      <c r="E83" s="197"/>
      <c r="F83" s="197"/>
      <c r="G83" s="197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</row>
    <row r="84" ht="13.5" customHeight="1">
      <c r="A84" s="197"/>
      <c r="B84" s="198"/>
      <c r="C84" s="199"/>
      <c r="D84" s="197"/>
      <c r="E84" s="197"/>
      <c r="F84" s="197"/>
      <c r="G84" s="197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</row>
    <row r="85" ht="13.5" customHeight="1">
      <c r="A85" s="197"/>
      <c r="B85" s="198"/>
      <c r="C85" s="199"/>
      <c r="D85" s="197"/>
      <c r="E85" s="197"/>
      <c r="F85" s="197"/>
      <c r="G85" s="197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</row>
    <row r="86" ht="13.5" customHeight="1">
      <c r="A86" s="197"/>
      <c r="B86" s="198"/>
      <c r="C86" s="199"/>
      <c r="D86" s="197"/>
      <c r="E86" s="197"/>
      <c r="F86" s="197"/>
      <c r="G86" s="197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</row>
    <row r="87" ht="13.5" customHeight="1">
      <c r="A87" s="197"/>
      <c r="B87" s="198"/>
      <c r="C87" s="199"/>
      <c r="D87" s="197"/>
      <c r="E87" s="197"/>
      <c r="F87" s="197"/>
      <c r="G87" s="197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</row>
    <row r="88" ht="13.5" customHeight="1">
      <c r="A88" s="197"/>
      <c r="B88" s="198"/>
      <c r="C88" s="199"/>
      <c r="D88" s="197"/>
      <c r="E88" s="197"/>
      <c r="F88" s="197"/>
      <c r="G88" s="197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</row>
    <row r="89" ht="13.5" customHeight="1">
      <c r="A89" s="197"/>
      <c r="B89" s="198"/>
      <c r="C89" s="199"/>
      <c r="D89" s="197"/>
      <c r="E89" s="197"/>
      <c r="F89" s="197"/>
      <c r="G89" s="197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</row>
    <row r="90" ht="13.5" customHeight="1">
      <c r="A90" s="197"/>
      <c r="B90" s="198"/>
      <c r="C90" s="199"/>
      <c r="D90" s="197"/>
      <c r="E90" s="197"/>
      <c r="F90" s="197"/>
      <c r="G90" s="197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</row>
    <row r="91" ht="13.5" customHeight="1">
      <c r="A91" s="197"/>
      <c r="B91" s="198"/>
      <c r="C91" s="199"/>
      <c r="D91" s="197"/>
      <c r="E91" s="197"/>
      <c r="F91" s="197"/>
      <c r="G91" s="197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</row>
    <row r="92" ht="13.5" customHeight="1">
      <c r="A92" s="197"/>
      <c r="B92" s="198"/>
      <c r="C92" s="199"/>
      <c r="D92" s="197"/>
      <c r="E92" s="197"/>
      <c r="F92" s="197"/>
      <c r="G92" s="197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</row>
    <row r="93" ht="13.5" customHeight="1">
      <c r="A93" s="197"/>
      <c r="B93" s="198"/>
      <c r="C93" s="199"/>
      <c r="D93" s="197"/>
      <c r="E93" s="197"/>
      <c r="F93" s="197"/>
      <c r="G93" s="197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</row>
    <row r="94" ht="13.5" customHeight="1">
      <c r="A94" s="197"/>
      <c r="B94" s="198"/>
      <c r="C94" s="199"/>
      <c r="D94" s="197"/>
      <c r="E94" s="197"/>
      <c r="F94" s="197"/>
      <c r="G94" s="197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</row>
    <row r="95" ht="13.5" customHeight="1">
      <c r="A95" s="197"/>
      <c r="B95" s="198"/>
      <c r="C95" s="199"/>
      <c r="D95" s="197"/>
      <c r="E95" s="197"/>
      <c r="F95" s="197"/>
      <c r="G95" s="197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</row>
    <row r="96" ht="13.5" customHeight="1">
      <c r="A96" s="197"/>
      <c r="B96" s="198"/>
      <c r="C96" s="199"/>
      <c r="D96" s="197"/>
      <c r="E96" s="197"/>
      <c r="F96" s="197"/>
      <c r="G96" s="197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</row>
    <row r="97" ht="13.5" customHeight="1">
      <c r="A97" s="197"/>
      <c r="B97" s="198"/>
      <c r="C97" s="199"/>
      <c r="D97" s="197"/>
      <c r="E97" s="197"/>
      <c r="F97" s="197"/>
      <c r="G97" s="197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</row>
    <row r="98" ht="13.5" customHeight="1">
      <c r="A98" s="197"/>
      <c r="B98" s="198"/>
      <c r="C98" s="199"/>
      <c r="D98" s="197"/>
      <c r="E98" s="197"/>
      <c r="F98" s="197"/>
      <c r="G98" s="197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</row>
    <row r="99" ht="13.5" customHeight="1">
      <c r="A99" s="197"/>
      <c r="B99" s="198"/>
      <c r="C99" s="199"/>
      <c r="D99" s="197"/>
      <c r="E99" s="197"/>
      <c r="F99" s="197"/>
      <c r="G99" s="197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</row>
    <row r="100" ht="13.5" customHeight="1">
      <c r="A100" s="197"/>
      <c r="B100" s="198"/>
      <c r="C100" s="199"/>
      <c r="D100" s="197"/>
      <c r="E100" s="197"/>
      <c r="F100" s="197"/>
      <c r="G100" s="197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</row>
    <row r="101" ht="13.5" customHeight="1">
      <c r="A101" s="197"/>
      <c r="B101" s="198"/>
      <c r="C101" s="199"/>
      <c r="D101" s="197"/>
      <c r="E101" s="197"/>
      <c r="F101" s="197"/>
      <c r="G101" s="197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</row>
    <row r="102" ht="13.5" customHeight="1">
      <c r="A102" s="197"/>
      <c r="B102" s="198"/>
      <c r="C102" s="199"/>
      <c r="D102" s="197"/>
      <c r="E102" s="197"/>
      <c r="F102" s="197"/>
      <c r="G102" s="197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</row>
    <row r="103" ht="13.5" customHeight="1">
      <c r="A103" s="197"/>
      <c r="B103" s="198"/>
      <c r="C103" s="199"/>
      <c r="D103" s="197"/>
      <c r="E103" s="197"/>
      <c r="F103" s="197"/>
      <c r="G103" s="197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</row>
    <row r="104" ht="13.5" customHeight="1">
      <c r="A104" s="197"/>
      <c r="B104" s="198"/>
      <c r="C104" s="199"/>
      <c r="D104" s="197"/>
      <c r="E104" s="197"/>
      <c r="F104" s="197"/>
      <c r="G104" s="197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</row>
    <row r="105" ht="13.5" customHeight="1">
      <c r="A105" s="197"/>
      <c r="B105" s="198"/>
      <c r="C105" s="199"/>
      <c r="D105" s="197"/>
      <c r="E105" s="197"/>
      <c r="F105" s="197"/>
      <c r="G105" s="197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</row>
    <row r="106" ht="13.5" customHeight="1">
      <c r="A106" s="197"/>
      <c r="B106" s="198"/>
      <c r="C106" s="199"/>
      <c r="D106" s="197"/>
      <c r="E106" s="197"/>
      <c r="F106" s="197"/>
      <c r="G106" s="197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</row>
    <row r="107" ht="13.5" customHeight="1">
      <c r="A107" s="197"/>
      <c r="B107" s="198"/>
      <c r="C107" s="199"/>
      <c r="D107" s="197"/>
      <c r="E107" s="197"/>
      <c r="F107" s="197"/>
      <c r="G107" s="197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</row>
    <row r="108" ht="13.5" customHeight="1">
      <c r="A108" s="197"/>
      <c r="B108" s="198"/>
      <c r="C108" s="199"/>
      <c r="D108" s="197"/>
      <c r="E108" s="197"/>
      <c r="F108" s="197"/>
      <c r="G108" s="197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</row>
    <row r="109" ht="13.5" customHeight="1">
      <c r="A109" s="197"/>
      <c r="B109" s="198"/>
      <c r="C109" s="199"/>
      <c r="D109" s="197"/>
      <c r="E109" s="197"/>
      <c r="F109" s="197"/>
      <c r="G109" s="197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</row>
    <row r="110" ht="13.5" customHeight="1">
      <c r="A110" s="197"/>
      <c r="B110" s="198"/>
      <c r="C110" s="199"/>
      <c r="D110" s="197"/>
      <c r="E110" s="197"/>
      <c r="F110" s="197"/>
      <c r="G110" s="197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</row>
    <row r="111" ht="13.5" customHeight="1">
      <c r="A111" s="197"/>
      <c r="B111" s="198"/>
      <c r="C111" s="199"/>
      <c r="D111" s="197"/>
      <c r="E111" s="197"/>
      <c r="F111" s="197"/>
      <c r="G111" s="197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</row>
    <row r="112" ht="13.5" customHeight="1">
      <c r="A112" s="197"/>
      <c r="B112" s="198"/>
      <c r="C112" s="199"/>
      <c r="D112" s="197"/>
      <c r="E112" s="197"/>
      <c r="F112" s="197"/>
      <c r="G112" s="197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</row>
    <row r="113" ht="13.5" customHeight="1">
      <c r="A113" s="197"/>
      <c r="B113" s="198"/>
      <c r="C113" s="199"/>
      <c r="D113" s="197"/>
      <c r="E113" s="197"/>
      <c r="F113" s="197"/>
      <c r="G113" s="197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</row>
    <row r="114" ht="13.5" customHeight="1">
      <c r="A114" s="197"/>
      <c r="B114" s="198"/>
      <c r="C114" s="199"/>
      <c r="D114" s="197"/>
      <c r="E114" s="197"/>
      <c r="F114" s="197"/>
      <c r="G114" s="197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</row>
    <row r="115" ht="13.5" customHeight="1">
      <c r="A115" s="197"/>
      <c r="B115" s="198"/>
      <c r="C115" s="199"/>
      <c r="D115" s="197"/>
      <c r="E115" s="197"/>
      <c r="F115" s="197"/>
      <c r="G115" s="197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</row>
    <row r="116" ht="13.5" customHeight="1">
      <c r="A116" s="197"/>
      <c r="B116" s="198"/>
      <c r="C116" s="199"/>
      <c r="D116" s="197"/>
      <c r="E116" s="197"/>
      <c r="F116" s="197"/>
      <c r="G116" s="197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</row>
    <row r="117" ht="13.5" customHeight="1">
      <c r="A117" s="197"/>
      <c r="B117" s="198"/>
      <c r="C117" s="199"/>
      <c r="D117" s="197"/>
      <c r="E117" s="197"/>
      <c r="F117" s="197"/>
      <c r="G117" s="197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</row>
    <row r="118" ht="13.5" customHeight="1">
      <c r="A118" s="197"/>
      <c r="B118" s="198"/>
      <c r="C118" s="199"/>
      <c r="D118" s="197"/>
      <c r="E118" s="197"/>
      <c r="F118" s="197"/>
      <c r="G118" s="197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</row>
    <row r="119" ht="13.5" customHeight="1">
      <c r="A119" s="197"/>
      <c r="B119" s="198"/>
      <c r="C119" s="199"/>
      <c r="D119" s="197"/>
      <c r="E119" s="197"/>
      <c r="F119" s="197"/>
      <c r="G119" s="197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</row>
    <row r="120" ht="13.5" customHeight="1">
      <c r="A120" s="197"/>
      <c r="B120" s="198"/>
      <c r="C120" s="199"/>
      <c r="D120" s="197"/>
      <c r="E120" s="197"/>
      <c r="F120" s="197"/>
      <c r="G120" s="197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</row>
    <row r="121" ht="13.5" customHeight="1">
      <c r="A121" s="197"/>
      <c r="B121" s="198"/>
      <c r="C121" s="199"/>
      <c r="D121" s="197"/>
      <c r="E121" s="197"/>
      <c r="F121" s="197"/>
      <c r="G121" s="197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</row>
    <row r="122" ht="13.5" customHeight="1">
      <c r="A122" s="197"/>
      <c r="B122" s="198"/>
      <c r="C122" s="199"/>
      <c r="D122" s="197"/>
      <c r="E122" s="197"/>
      <c r="F122" s="197"/>
      <c r="G122" s="197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</row>
    <row r="123" ht="13.5" customHeight="1">
      <c r="A123" s="197"/>
      <c r="B123" s="198"/>
      <c r="C123" s="199"/>
      <c r="D123" s="197"/>
      <c r="E123" s="197"/>
      <c r="F123" s="197"/>
      <c r="G123" s="197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</row>
    <row r="124" ht="13.5" customHeight="1">
      <c r="A124" s="197"/>
      <c r="B124" s="198"/>
      <c r="C124" s="199"/>
      <c r="D124" s="197"/>
      <c r="E124" s="197"/>
      <c r="F124" s="197"/>
      <c r="G124" s="197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</row>
    <row r="125" ht="13.5" customHeight="1">
      <c r="A125" s="197"/>
      <c r="B125" s="198"/>
      <c r="C125" s="199"/>
      <c r="D125" s="197"/>
      <c r="E125" s="197"/>
      <c r="F125" s="197"/>
      <c r="G125" s="197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</row>
    <row r="126" ht="13.5" customHeight="1">
      <c r="A126" s="197"/>
      <c r="B126" s="198"/>
      <c r="C126" s="199"/>
      <c r="D126" s="197"/>
      <c r="E126" s="197"/>
      <c r="F126" s="197"/>
      <c r="G126" s="197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</row>
    <row r="127" ht="13.5" customHeight="1">
      <c r="A127" s="197"/>
      <c r="B127" s="198"/>
      <c r="C127" s="199"/>
      <c r="D127" s="197"/>
      <c r="E127" s="197"/>
      <c r="F127" s="197"/>
      <c r="G127" s="197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</row>
    <row r="128" ht="13.5" customHeight="1">
      <c r="A128" s="197"/>
      <c r="B128" s="198"/>
      <c r="C128" s="199"/>
      <c r="D128" s="197"/>
      <c r="E128" s="197"/>
      <c r="F128" s="197"/>
      <c r="G128" s="197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</row>
    <row r="129" ht="13.5" customHeight="1">
      <c r="A129" s="197"/>
      <c r="B129" s="198"/>
      <c r="C129" s="199"/>
      <c r="D129" s="197"/>
      <c r="E129" s="197"/>
      <c r="F129" s="197"/>
      <c r="G129" s="197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</row>
    <row r="130" ht="13.5" customHeight="1">
      <c r="A130" s="197"/>
      <c r="B130" s="198"/>
      <c r="C130" s="199"/>
      <c r="D130" s="197"/>
      <c r="E130" s="197"/>
      <c r="F130" s="197"/>
      <c r="G130" s="197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</row>
    <row r="131" ht="13.5" customHeight="1">
      <c r="A131" s="197"/>
      <c r="B131" s="198"/>
      <c r="C131" s="199"/>
      <c r="D131" s="197"/>
      <c r="E131" s="197"/>
      <c r="F131" s="197"/>
      <c r="G131" s="197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</row>
    <row r="132" ht="13.5" customHeight="1">
      <c r="A132" s="197"/>
      <c r="B132" s="198"/>
      <c r="C132" s="199"/>
      <c r="D132" s="197"/>
      <c r="E132" s="197"/>
      <c r="F132" s="197"/>
      <c r="G132" s="197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</row>
    <row r="133" ht="13.5" customHeight="1">
      <c r="A133" s="197"/>
      <c r="B133" s="198"/>
      <c r="C133" s="199"/>
      <c r="D133" s="197"/>
      <c r="E133" s="197"/>
      <c r="F133" s="197"/>
      <c r="G133" s="197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</row>
    <row r="134" ht="13.5" customHeight="1">
      <c r="A134" s="197"/>
      <c r="B134" s="198"/>
      <c r="C134" s="199"/>
      <c r="D134" s="197"/>
      <c r="E134" s="197"/>
      <c r="F134" s="197"/>
      <c r="G134" s="197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</row>
    <row r="135" ht="13.5" customHeight="1">
      <c r="A135" s="197"/>
      <c r="B135" s="198"/>
      <c r="C135" s="199"/>
      <c r="D135" s="197"/>
      <c r="E135" s="197"/>
      <c r="F135" s="197"/>
      <c r="G135" s="197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</row>
    <row r="136" ht="13.5" customHeight="1">
      <c r="A136" s="197"/>
      <c r="B136" s="198"/>
      <c r="C136" s="199"/>
      <c r="D136" s="197"/>
      <c r="E136" s="197"/>
      <c r="F136" s="197"/>
      <c r="G136" s="197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</row>
    <row r="137" ht="13.5" customHeight="1">
      <c r="A137" s="197"/>
      <c r="B137" s="198"/>
      <c r="C137" s="199"/>
      <c r="D137" s="197"/>
      <c r="E137" s="197"/>
      <c r="F137" s="197"/>
      <c r="G137" s="197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</row>
    <row r="138" ht="13.5" customHeight="1">
      <c r="A138" s="197"/>
      <c r="B138" s="198"/>
      <c r="C138" s="199"/>
      <c r="D138" s="197"/>
      <c r="E138" s="197"/>
      <c r="F138" s="197"/>
      <c r="G138" s="197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</row>
    <row r="139" ht="13.5" customHeight="1">
      <c r="A139" s="197"/>
      <c r="B139" s="198"/>
      <c r="C139" s="199"/>
      <c r="D139" s="197"/>
      <c r="E139" s="197"/>
      <c r="F139" s="197"/>
      <c r="G139" s="197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</row>
    <row r="140" ht="13.5" customHeight="1">
      <c r="A140" s="197"/>
      <c r="B140" s="198"/>
      <c r="C140" s="199"/>
      <c r="D140" s="197"/>
      <c r="E140" s="197"/>
      <c r="F140" s="197"/>
      <c r="G140" s="197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</row>
    <row r="141" ht="13.5" customHeight="1">
      <c r="A141" s="197"/>
      <c r="B141" s="198"/>
      <c r="C141" s="199"/>
      <c r="D141" s="197"/>
      <c r="E141" s="197"/>
      <c r="F141" s="197"/>
      <c r="G141" s="197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</row>
    <row r="142" ht="13.5" customHeight="1">
      <c r="A142" s="197"/>
      <c r="B142" s="198"/>
      <c r="C142" s="199"/>
      <c r="D142" s="197"/>
      <c r="E142" s="197"/>
      <c r="F142" s="197"/>
      <c r="G142" s="197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</row>
    <row r="143" ht="13.5" customHeight="1">
      <c r="A143" s="197"/>
      <c r="B143" s="198"/>
      <c r="C143" s="199"/>
      <c r="D143" s="197"/>
      <c r="E143" s="197"/>
      <c r="F143" s="197"/>
      <c r="G143" s="197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</row>
    <row r="144" ht="13.5" customHeight="1">
      <c r="A144" s="197"/>
      <c r="B144" s="198"/>
      <c r="C144" s="199"/>
      <c r="D144" s="197"/>
      <c r="E144" s="197"/>
      <c r="F144" s="197"/>
      <c r="G144" s="197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</row>
    <row r="145" ht="13.5" customHeight="1">
      <c r="A145" s="197"/>
      <c r="B145" s="198"/>
      <c r="C145" s="199"/>
      <c r="D145" s="197"/>
      <c r="E145" s="197"/>
      <c r="F145" s="197"/>
      <c r="G145" s="197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</row>
    <row r="146" ht="13.5" customHeight="1">
      <c r="A146" s="197"/>
      <c r="B146" s="198"/>
      <c r="C146" s="199"/>
      <c r="D146" s="197"/>
      <c r="E146" s="197"/>
      <c r="F146" s="197"/>
      <c r="G146" s="197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</row>
    <row r="147" ht="13.5" customHeight="1">
      <c r="A147" s="197"/>
      <c r="B147" s="198"/>
      <c r="C147" s="199"/>
      <c r="D147" s="197"/>
      <c r="E147" s="197"/>
      <c r="F147" s="197"/>
      <c r="G147" s="197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</row>
    <row r="148" ht="13.5" customHeight="1">
      <c r="A148" s="197"/>
      <c r="B148" s="198"/>
      <c r="C148" s="199"/>
      <c r="D148" s="197"/>
      <c r="E148" s="197"/>
      <c r="F148" s="197"/>
      <c r="G148" s="197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</row>
    <row r="149" ht="13.5" customHeight="1">
      <c r="A149" s="197"/>
      <c r="B149" s="198"/>
      <c r="C149" s="199"/>
      <c r="D149" s="197"/>
      <c r="E149" s="197"/>
      <c r="F149" s="197"/>
      <c r="G149" s="197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</row>
    <row r="150" ht="13.5" customHeight="1">
      <c r="A150" s="197"/>
      <c r="B150" s="198"/>
      <c r="C150" s="199"/>
      <c r="D150" s="197"/>
      <c r="E150" s="197"/>
      <c r="F150" s="197"/>
      <c r="G150" s="197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</row>
    <row r="151" ht="13.5" customHeight="1">
      <c r="A151" s="197"/>
      <c r="B151" s="198"/>
      <c r="C151" s="199"/>
      <c r="D151" s="197"/>
      <c r="E151" s="197"/>
      <c r="F151" s="197"/>
      <c r="G151" s="197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</row>
    <row r="152" ht="13.5" customHeight="1">
      <c r="A152" s="197"/>
      <c r="B152" s="198"/>
      <c r="C152" s="199"/>
      <c r="D152" s="197"/>
      <c r="E152" s="197"/>
      <c r="F152" s="197"/>
      <c r="G152" s="197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</row>
    <row r="153" ht="13.5" customHeight="1">
      <c r="A153" s="197"/>
      <c r="B153" s="198"/>
      <c r="C153" s="199"/>
      <c r="D153" s="197"/>
      <c r="E153" s="197"/>
      <c r="F153" s="197"/>
      <c r="G153" s="197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</row>
    <row r="154" ht="13.5" customHeight="1">
      <c r="A154" s="197"/>
      <c r="B154" s="198"/>
      <c r="C154" s="199"/>
      <c r="D154" s="197"/>
      <c r="E154" s="197"/>
      <c r="F154" s="197"/>
      <c r="G154" s="197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</row>
    <row r="155" ht="13.5" customHeight="1">
      <c r="A155" s="197"/>
      <c r="B155" s="198"/>
      <c r="C155" s="199"/>
      <c r="D155" s="197"/>
      <c r="E155" s="197"/>
      <c r="F155" s="197"/>
      <c r="G155" s="197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</row>
    <row r="156" ht="13.5" customHeight="1">
      <c r="A156" s="197"/>
      <c r="B156" s="198"/>
      <c r="C156" s="199"/>
      <c r="D156" s="197"/>
      <c r="E156" s="197"/>
      <c r="F156" s="197"/>
      <c r="G156" s="197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</row>
    <row r="157" ht="13.5" customHeight="1">
      <c r="A157" s="197"/>
      <c r="B157" s="198"/>
      <c r="C157" s="199"/>
      <c r="D157" s="197"/>
      <c r="E157" s="197"/>
      <c r="F157" s="197"/>
      <c r="G157" s="197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</row>
    <row r="158" ht="13.5" customHeight="1">
      <c r="A158" s="197"/>
      <c r="B158" s="198"/>
      <c r="C158" s="199"/>
      <c r="D158" s="197"/>
      <c r="E158" s="197"/>
      <c r="F158" s="197"/>
      <c r="G158" s="197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</row>
    <row r="159" ht="13.5" customHeight="1">
      <c r="A159" s="197"/>
      <c r="B159" s="198"/>
      <c r="C159" s="199"/>
      <c r="D159" s="197"/>
      <c r="E159" s="197"/>
      <c r="F159" s="197"/>
      <c r="G159" s="197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</row>
    <row r="160" ht="13.5" customHeight="1">
      <c r="A160" s="197"/>
      <c r="B160" s="198"/>
      <c r="C160" s="199"/>
      <c r="D160" s="197"/>
      <c r="E160" s="197"/>
      <c r="F160" s="197"/>
      <c r="G160" s="197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</row>
    <row r="161" ht="13.5" customHeight="1">
      <c r="A161" s="197"/>
      <c r="B161" s="198"/>
      <c r="C161" s="199"/>
      <c r="D161" s="197"/>
      <c r="E161" s="197"/>
      <c r="F161" s="197"/>
      <c r="G161" s="197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</row>
    <row r="162" ht="13.5" customHeight="1">
      <c r="A162" s="197"/>
      <c r="B162" s="198"/>
      <c r="C162" s="199"/>
      <c r="D162" s="197"/>
      <c r="E162" s="197"/>
      <c r="F162" s="197"/>
      <c r="G162" s="197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</row>
    <row r="163" ht="13.5" customHeight="1">
      <c r="A163" s="197"/>
      <c r="B163" s="198"/>
      <c r="C163" s="199"/>
      <c r="D163" s="197"/>
      <c r="E163" s="197"/>
      <c r="F163" s="197"/>
      <c r="G163" s="197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ht="13.5" customHeight="1">
      <c r="A164" s="197"/>
      <c r="B164" s="198"/>
      <c r="C164" s="199"/>
      <c r="D164" s="197"/>
      <c r="E164" s="197"/>
      <c r="F164" s="197"/>
      <c r="G164" s="197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</row>
    <row r="165" ht="13.5" customHeight="1">
      <c r="A165" s="197"/>
      <c r="B165" s="198"/>
      <c r="C165" s="199"/>
      <c r="D165" s="197"/>
      <c r="E165" s="197"/>
      <c r="F165" s="197"/>
      <c r="G165" s="197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</row>
    <row r="166" ht="13.5" customHeight="1">
      <c r="A166" s="197"/>
      <c r="B166" s="198"/>
      <c r="C166" s="199"/>
      <c r="D166" s="197"/>
      <c r="E166" s="197"/>
      <c r="F166" s="197"/>
      <c r="G166" s="197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</row>
    <row r="167" ht="13.5" customHeight="1">
      <c r="A167" s="197"/>
      <c r="B167" s="198"/>
      <c r="C167" s="199"/>
      <c r="D167" s="197"/>
      <c r="E167" s="197"/>
      <c r="F167" s="197"/>
      <c r="G167" s="197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</row>
    <row r="168" ht="13.5" customHeight="1">
      <c r="A168" s="197"/>
      <c r="B168" s="198"/>
      <c r="C168" s="199"/>
      <c r="D168" s="197"/>
      <c r="E168" s="197"/>
      <c r="F168" s="197"/>
      <c r="G168" s="197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</row>
    <row r="169" ht="13.5" customHeight="1">
      <c r="A169" s="197"/>
      <c r="B169" s="198"/>
      <c r="C169" s="199"/>
      <c r="D169" s="197"/>
      <c r="E169" s="197"/>
      <c r="F169" s="197"/>
      <c r="G169" s="197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</row>
    <row r="170" ht="13.5" customHeight="1">
      <c r="A170" s="197"/>
      <c r="B170" s="198"/>
      <c r="C170" s="199"/>
      <c r="D170" s="197"/>
      <c r="E170" s="197"/>
      <c r="F170" s="197"/>
      <c r="G170" s="197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</row>
    <row r="171" ht="13.5" customHeight="1">
      <c r="A171" s="197"/>
      <c r="B171" s="198"/>
      <c r="C171" s="199"/>
      <c r="D171" s="197"/>
      <c r="E171" s="197"/>
      <c r="F171" s="197"/>
      <c r="G171" s="197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</row>
    <row r="172" ht="13.5" customHeight="1">
      <c r="A172" s="197"/>
      <c r="B172" s="198"/>
      <c r="C172" s="199"/>
      <c r="D172" s="197"/>
      <c r="E172" s="197"/>
      <c r="F172" s="197"/>
      <c r="G172" s="197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</row>
    <row r="173" ht="13.5" customHeight="1">
      <c r="A173" s="197"/>
      <c r="B173" s="198"/>
      <c r="C173" s="199"/>
      <c r="D173" s="197"/>
      <c r="E173" s="197"/>
      <c r="F173" s="197"/>
      <c r="G173" s="197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</row>
    <row r="174" ht="13.5" customHeight="1">
      <c r="A174" s="197"/>
      <c r="B174" s="198"/>
      <c r="C174" s="199"/>
      <c r="D174" s="197"/>
      <c r="E174" s="197"/>
      <c r="F174" s="197"/>
      <c r="G174" s="197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</row>
    <row r="175" ht="13.5" customHeight="1">
      <c r="A175" s="197"/>
      <c r="B175" s="198"/>
      <c r="C175" s="199"/>
      <c r="D175" s="197"/>
      <c r="E175" s="197"/>
      <c r="F175" s="197"/>
      <c r="G175" s="197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</row>
    <row r="176" ht="13.5" customHeight="1">
      <c r="A176" s="197"/>
      <c r="B176" s="198"/>
      <c r="C176" s="199"/>
      <c r="D176" s="197"/>
      <c r="E176" s="197"/>
      <c r="F176" s="197"/>
      <c r="G176" s="197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</row>
    <row r="177" ht="13.5" customHeight="1">
      <c r="A177" s="197"/>
      <c r="B177" s="198"/>
      <c r="C177" s="199"/>
      <c r="D177" s="197"/>
      <c r="E177" s="197"/>
      <c r="F177" s="197"/>
      <c r="G177" s="197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</row>
    <row r="178" ht="13.5" customHeight="1">
      <c r="A178" s="197"/>
      <c r="B178" s="198"/>
      <c r="C178" s="199"/>
      <c r="D178" s="197"/>
      <c r="E178" s="197"/>
      <c r="F178" s="197"/>
      <c r="G178" s="197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</row>
    <row r="179" ht="13.5" customHeight="1">
      <c r="A179" s="197"/>
      <c r="B179" s="198"/>
      <c r="C179" s="199"/>
      <c r="D179" s="197"/>
      <c r="E179" s="197"/>
      <c r="F179" s="197"/>
      <c r="G179" s="197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</row>
    <row r="180" ht="13.5" customHeight="1">
      <c r="A180" s="197"/>
      <c r="B180" s="198"/>
      <c r="C180" s="199"/>
      <c r="D180" s="197"/>
      <c r="E180" s="197"/>
      <c r="F180" s="197"/>
      <c r="G180" s="197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</row>
    <row r="181" ht="13.5" customHeight="1">
      <c r="A181" s="197"/>
      <c r="B181" s="198"/>
      <c r="C181" s="199"/>
      <c r="D181" s="197"/>
      <c r="E181" s="197"/>
      <c r="F181" s="197"/>
      <c r="G181" s="197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</row>
    <row r="182" ht="13.5" customHeight="1">
      <c r="A182" s="197"/>
      <c r="B182" s="198"/>
      <c r="C182" s="199"/>
      <c r="D182" s="197"/>
      <c r="E182" s="197"/>
      <c r="F182" s="197"/>
      <c r="G182" s="197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</row>
    <row r="183" ht="13.5" customHeight="1">
      <c r="A183" s="197"/>
      <c r="B183" s="198"/>
      <c r="C183" s="199"/>
      <c r="D183" s="197"/>
      <c r="E183" s="197"/>
      <c r="F183" s="197"/>
      <c r="G183" s="197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</row>
    <row r="184" ht="13.5" customHeight="1">
      <c r="A184" s="197"/>
      <c r="B184" s="198"/>
      <c r="C184" s="199"/>
      <c r="D184" s="197"/>
      <c r="E184" s="197"/>
      <c r="F184" s="197"/>
      <c r="G184" s="197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</row>
    <row r="185" ht="13.5" customHeight="1">
      <c r="A185" s="197"/>
      <c r="B185" s="198"/>
      <c r="C185" s="199"/>
      <c r="D185" s="197"/>
      <c r="E185" s="197"/>
      <c r="F185" s="197"/>
      <c r="G185" s="197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</row>
    <row r="186" ht="13.5" customHeight="1">
      <c r="A186" s="197"/>
      <c r="B186" s="198"/>
      <c r="C186" s="199"/>
      <c r="D186" s="197"/>
      <c r="E186" s="197"/>
      <c r="F186" s="197"/>
      <c r="G186" s="197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</row>
    <row r="187" ht="13.5" customHeight="1">
      <c r="A187" s="197"/>
      <c r="B187" s="198"/>
      <c r="C187" s="199"/>
      <c r="D187" s="197"/>
      <c r="E187" s="197"/>
      <c r="F187" s="197"/>
      <c r="G187" s="197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</row>
    <row r="188" ht="13.5" customHeight="1">
      <c r="A188" s="197"/>
      <c r="B188" s="198"/>
      <c r="C188" s="199"/>
      <c r="D188" s="197"/>
      <c r="E188" s="197"/>
      <c r="F188" s="197"/>
      <c r="G188" s="197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</row>
    <row r="189" ht="13.5" customHeight="1">
      <c r="A189" s="197"/>
      <c r="B189" s="198"/>
      <c r="C189" s="199"/>
      <c r="D189" s="197"/>
      <c r="E189" s="197"/>
      <c r="F189" s="197"/>
      <c r="G189" s="197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</row>
    <row r="190" ht="13.5" customHeight="1">
      <c r="A190" s="197"/>
      <c r="B190" s="198"/>
      <c r="C190" s="199"/>
      <c r="D190" s="197"/>
      <c r="E190" s="197"/>
      <c r="F190" s="197"/>
      <c r="G190" s="197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</row>
    <row r="191" ht="13.5" customHeight="1">
      <c r="A191" s="197"/>
      <c r="B191" s="198"/>
      <c r="C191" s="199"/>
      <c r="D191" s="197"/>
      <c r="E191" s="197"/>
      <c r="F191" s="197"/>
      <c r="G191" s="197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</row>
    <row r="192" ht="13.5" customHeight="1">
      <c r="A192" s="197"/>
      <c r="B192" s="198"/>
      <c r="C192" s="199"/>
      <c r="D192" s="197"/>
      <c r="E192" s="197"/>
      <c r="F192" s="197"/>
      <c r="G192" s="197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</row>
    <row r="193" ht="13.5" customHeight="1">
      <c r="A193" s="197"/>
      <c r="B193" s="198"/>
      <c r="C193" s="199"/>
      <c r="D193" s="197"/>
      <c r="E193" s="197"/>
      <c r="F193" s="197"/>
      <c r="G193" s="197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</row>
    <row r="194" ht="13.5" customHeight="1">
      <c r="A194" s="197"/>
      <c r="B194" s="198"/>
      <c r="C194" s="199"/>
      <c r="D194" s="197"/>
      <c r="E194" s="197"/>
      <c r="F194" s="197"/>
      <c r="G194" s="197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</row>
    <row r="195" ht="13.5" customHeight="1">
      <c r="A195" s="197"/>
      <c r="B195" s="198"/>
      <c r="C195" s="199"/>
      <c r="D195" s="197"/>
      <c r="E195" s="197"/>
      <c r="F195" s="197"/>
      <c r="G195" s="197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</row>
    <row r="196" ht="13.5" customHeight="1">
      <c r="A196" s="197"/>
      <c r="B196" s="198"/>
      <c r="C196" s="199"/>
      <c r="D196" s="197"/>
      <c r="E196" s="197"/>
      <c r="F196" s="197"/>
      <c r="G196" s="197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</row>
    <row r="197" ht="13.5" customHeight="1">
      <c r="A197" s="197"/>
      <c r="B197" s="198"/>
      <c r="C197" s="199"/>
      <c r="D197" s="197"/>
      <c r="E197" s="197"/>
      <c r="F197" s="197"/>
      <c r="G197" s="197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</row>
    <row r="198" ht="13.5" customHeight="1">
      <c r="A198" s="197"/>
      <c r="B198" s="198"/>
      <c r="C198" s="199"/>
      <c r="D198" s="197"/>
      <c r="E198" s="197"/>
      <c r="F198" s="197"/>
      <c r="G198" s="197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</row>
    <row r="199" ht="13.5" customHeight="1">
      <c r="A199" s="197"/>
      <c r="B199" s="198"/>
      <c r="C199" s="199"/>
      <c r="D199" s="197"/>
      <c r="E199" s="197"/>
      <c r="F199" s="197"/>
      <c r="G199" s="197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</row>
    <row r="200" ht="13.5" customHeight="1">
      <c r="A200" s="197"/>
      <c r="B200" s="198"/>
      <c r="C200" s="199"/>
      <c r="D200" s="197"/>
      <c r="E200" s="197"/>
      <c r="F200" s="197"/>
      <c r="G200" s="197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</row>
    <row r="201" ht="13.5" customHeight="1">
      <c r="A201" s="197"/>
      <c r="B201" s="198"/>
      <c r="C201" s="199"/>
      <c r="D201" s="197"/>
      <c r="E201" s="197"/>
      <c r="F201" s="197"/>
      <c r="G201" s="197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</row>
    <row r="202" ht="13.5" customHeight="1">
      <c r="A202" s="197"/>
      <c r="B202" s="198"/>
      <c r="C202" s="199"/>
      <c r="D202" s="197"/>
      <c r="E202" s="197"/>
      <c r="F202" s="197"/>
      <c r="G202" s="197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</row>
    <row r="203" ht="13.5" customHeight="1">
      <c r="A203" s="197"/>
      <c r="B203" s="198"/>
      <c r="C203" s="199"/>
      <c r="D203" s="197"/>
      <c r="E203" s="197"/>
      <c r="F203" s="197"/>
      <c r="G203" s="197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</row>
    <row r="204" ht="13.5" customHeight="1">
      <c r="A204" s="197"/>
      <c r="B204" s="198"/>
      <c r="C204" s="199"/>
      <c r="D204" s="197"/>
      <c r="E204" s="197"/>
      <c r="F204" s="197"/>
      <c r="G204" s="197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</row>
    <row r="205" ht="13.5" customHeight="1">
      <c r="A205" s="197"/>
      <c r="B205" s="198"/>
      <c r="C205" s="199"/>
      <c r="D205" s="197"/>
      <c r="E205" s="197"/>
      <c r="F205" s="197"/>
      <c r="G205" s="197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</row>
    <row r="206" ht="13.5" customHeight="1">
      <c r="A206" s="197"/>
      <c r="B206" s="198"/>
      <c r="C206" s="199"/>
      <c r="D206" s="197"/>
      <c r="E206" s="197"/>
      <c r="F206" s="197"/>
      <c r="G206" s="197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</row>
    <row r="207" ht="13.5" customHeight="1">
      <c r="A207" s="197"/>
      <c r="B207" s="198"/>
      <c r="C207" s="199"/>
      <c r="D207" s="197"/>
      <c r="E207" s="197"/>
      <c r="F207" s="197"/>
      <c r="G207" s="197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</row>
    <row r="208" ht="13.5" customHeight="1">
      <c r="A208" s="197"/>
      <c r="B208" s="198"/>
      <c r="C208" s="199"/>
      <c r="D208" s="197"/>
      <c r="E208" s="197"/>
      <c r="F208" s="197"/>
      <c r="G208" s="197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</row>
    <row r="209" ht="13.5" customHeight="1">
      <c r="A209" s="197"/>
      <c r="B209" s="198"/>
      <c r="C209" s="199"/>
      <c r="D209" s="197"/>
      <c r="E209" s="197"/>
      <c r="F209" s="197"/>
      <c r="G209" s="197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</row>
    <row r="210" ht="13.5" customHeight="1">
      <c r="A210" s="197"/>
      <c r="B210" s="198"/>
      <c r="C210" s="199"/>
      <c r="D210" s="197"/>
      <c r="E210" s="197"/>
      <c r="F210" s="197"/>
      <c r="G210" s="197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</row>
    <row r="211" ht="13.5" customHeight="1">
      <c r="A211" s="197"/>
      <c r="B211" s="198"/>
      <c r="C211" s="199"/>
      <c r="D211" s="197"/>
      <c r="E211" s="197"/>
      <c r="F211" s="197"/>
      <c r="G211" s="197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</row>
    <row r="212" ht="13.5" customHeight="1">
      <c r="A212" s="197"/>
      <c r="B212" s="198"/>
      <c r="C212" s="199"/>
      <c r="D212" s="197"/>
      <c r="E212" s="197"/>
      <c r="F212" s="197"/>
      <c r="G212" s="197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</row>
    <row r="213" ht="13.5" customHeight="1">
      <c r="A213" s="197"/>
      <c r="B213" s="198"/>
      <c r="C213" s="199"/>
      <c r="D213" s="197"/>
      <c r="E213" s="197"/>
      <c r="F213" s="197"/>
      <c r="G213" s="197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</row>
    <row r="214" ht="13.5" customHeight="1">
      <c r="A214" s="197"/>
      <c r="B214" s="198"/>
      <c r="C214" s="199"/>
      <c r="D214" s="197"/>
      <c r="E214" s="197"/>
      <c r="F214" s="197"/>
      <c r="G214" s="197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</row>
    <row r="215" ht="13.5" customHeight="1">
      <c r="A215" s="197"/>
      <c r="B215" s="198"/>
      <c r="C215" s="199"/>
      <c r="D215" s="197"/>
      <c r="E215" s="197"/>
      <c r="F215" s="197"/>
      <c r="G215" s="197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</row>
    <row r="216" ht="13.5" customHeight="1">
      <c r="A216" s="197"/>
      <c r="B216" s="198"/>
      <c r="C216" s="199"/>
      <c r="D216" s="197"/>
      <c r="E216" s="197"/>
      <c r="F216" s="197"/>
      <c r="G216" s="197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</row>
    <row r="217" ht="13.5" customHeight="1">
      <c r="A217" s="197"/>
      <c r="B217" s="198"/>
      <c r="C217" s="199"/>
      <c r="D217" s="197"/>
      <c r="E217" s="197"/>
      <c r="F217" s="197"/>
      <c r="G217" s="197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</row>
    <row r="218" ht="13.5" customHeight="1">
      <c r="A218" s="197"/>
      <c r="B218" s="198"/>
      <c r="C218" s="199"/>
      <c r="D218" s="197"/>
      <c r="E218" s="197"/>
      <c r="F218" s="197"/>
      <c r="G218" s="197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</row>
    <row r="219" ht="13.5" customHeight="1">
      <c r="A219" s="197"/>
      <c r="B219" s="198"/>
      <c r="C219" s="199"/>
      <c r="D219" s="197"/>
      <c r="E219" s="197"/>
      <c r="F219" s="197"/>
      <c r="G219" s="197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</row>
    <row r="220" ht="13.5" customHeight="1">
      <c r="A220" s="197"/>
      <c r="B220" s="198"/>
      <c r="C220" s="199"/>
      <c r="D220" s="197"/>
      <c r="E220" s="197"/>
      <c r="F220" s="197"/>
      <c r="G220" s="197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</row>
    <row r="221" ht="13.5" customHeight="1">
      <c r="A221" s="197"/>
      <c r="B221" s="198"/>
      <c r="C221" s="199"/>
      <c r="D221" s="197"/>
      <c r="E221" s="197"/>
      <c r="F221" s="197"/>
      <c r="G221" s="197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</row>
    <row r="222" ht="13.5" customHeight="1">
      <c r="A222" s="197"/>
      <c r="B222" s="198"/>
      <c r="C222" s="199"/>
      <c r="D222" s="197"/>
      <c r="E222" s="197"/>
      <c r="F222" s="197"/>
      <c r="G222" s="197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</row>
    <row r="223" ht="13.5" customHeight="1">
      <c r="A223" s="197"/>
      <c r="B223" s="198"/>
      <c r="C223" s="199"/>
      <c r="D223" s="197"/>
      <c r="E223" s="197"/>
      <c r="F223" s="197"/>
      <c r="G223" s="197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</row>
    <row r="224" ht="13.5" customHeight="1">
      <c r="A224" s="197"/>
      <c r="B224" s="198"/>
      <c r="C224" s="199"/>
      <c r="D224" s="197"/>
      <c r="E224" s="197"/>
      <c r="F224" s="197"/>
      <c r="G224" s="197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</row>
    <row r="225" ht="13.5" customHeight="1">
      <c r="A225" s="197"/>
      <c r="B225" s="198"/>
      <c r="C225" s="199"/>
      <c r="D225" s="197"/>
      <c r="E225" s="197"/>
      <c r="F225" s="197"/>
      <c r="G225" s="197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</row>
    <row r="226" ht="13.5" customHeight="1">
      <c r="A226" s="197"/>
      <c r="B226" s="198"/>
      <c r="C226" s="199"/>
      <c r="D226" s="197"/>
      <c r="E226" s="197"/>
      <c r="F226" s="197"/>
      <c r="G226" s="197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</row>
    <row r="227" ht="13.5" customHeight="1">
      <c r="A227" s="197"/>
      <c r="B227" s="198"/>
      <c r="C227" s="199"/>
      <c r="D227" s="197"/>
      <c r="E227" s="197"/>
      <c r="F227" s="197"/>
      <c r="G227" s="197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</row>
    <row r="228" ht="13.5" customHeight="1">
      <c r="A228" s="197"/>
      <c r="B228" s="198"/>
      <c r="C228" s="199"/>
      <c r="D228" s="197"/>
      <c r="E228" s="197"/>
      <c r="F228" s="197"/>
      <c r="G228" s="197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</row>
    <row r="229" ht="13.5" customHeight="1">
      <c r="A229" s="197"/>
      <c r="B229" s="198"/>
      <c r="C229" s="199"/>
      <c r="D229" s="197"/>
      <c r="E229" s="197"/>
      <c r="F229" s="197"/>
      <c r="G229" s="197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</row>
    <row r="230" ht="13.5" customHeight="1">
      <c r="A230" s="197"/>
      <c r="B230" s="198"/>
      <c r="C230" s="199"/>
      <c r="D230" s="197"/>
      <c r="E230" s="197"/>
      <c r="F230" s="197"/>
      <c r="G230" s="197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</row>
    <row r="231" ht="13.5" customHeight="1">
      <c r="A231" s="197"/>
      <c r="B231" s="198"/>
      <c r="C231" s="199"/>
      <c r="D231" s="197"/>
      <c r="E231" s="197"/>
      <c r="F231" s="197"/>
      <c r="G231" s="197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</row>
    <row r="232" ht="13.5" customHeight="1">
      <c r="A232" s="197"/>
      <c r="B232" s="198"/>
      <c r="C232" s="199"/>
      <c r="D232" s="197"/>
      <c r="E232" s="197"/>
      <c r="F232" s="197"/>
      <c r="G232" s="197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</row>
    <row r="233" ht="13.5" customHeight="1">
      <c r="A233" s="197"/>
      <c r="B233" s="198"/>
      <c r="C233" s="199"/>
      <c r="D233" s="197"/>
      <c r="E233" s="197"/>
      <c r="F233" s="197"/>
      <c r="G233" s="197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</row>
    <row r="234" ht="13.5" customHeight="1">
      <c r="A234" s="197"/>
      <c r="B234" s="198"/>
      <c r="C234" s="199"/>
      <c r="D234" s="197"/>
      <c r="E234" s="197"/>
      <c r="F234" s="197"/>
      <c r="G234" s="197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</row>
    <row r="235" ht="13.5" customHeight="1">
      <c r="A235" s="197"/>
      <c r="B235" s="198"/>
      <c r="C235" s="199"/>
      <c r="D235" s="197"/>
      <c r="E235" s="197"/>
      <c r="F235" s="197"/>
      <c r="G235" s="197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</row>
    <row r="236" ht="13.5" customHeight="1">
      <c r="A236" s="197"/>
      <c r="B236" s="198"/>
      <c r="C236" s="199"/>
      <c r="D236" s="197"/>
      <c r="E236" s="197"/>
      <c r="F236" s="197"/>
      <c r="G236" s="197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</row>
    <row r="237" ht="13.5" customHeight="1">
      <c r="A237" s="197"/>
      <c r="B237" s="198"/>
      <c r="C237" s="199"/>
      <c r="D237" s="197"/>
      <c r="E237" s="197"/>
      <c r="F237" s="197"/>
      <c r="G237" s="197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</row>
    <row r="238" ht="13.5" customHeight="1">
      <c r="A238" s="197"/>
      <c r="B238" s="198"/>
      <c r="C238" s="199"/>
      <c r="D238" s="197"/>
      <c r="E238" s="197"/>
      <c r="F238" s="197"/>
      <c r="G238" s="197"/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</row>
    <row r="239" ht="13.5" customHeight="1">
      <c r="A239" s="197"/>
      <c r="B239" s="198"/>
      <c r="C239" s="199"/>
      <c r="D239" s="197"/>
      <c r="E239" s="197"/>
      <c r="F239" s="197"/>
      <c r="G239" s="197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</row>
    <row r="240" ht="13.5" customHeight="1">
      <c r="A240" s="197"/>
      <c r="B240" s="198"/>
      <c r="C240" s="199"/>
      <c r="D240" s="197"/>
      <c r="E240" s="197"/>
      <c r="F240" s="197"/>
      <c r="G240" s="197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</row>
    <row r="241" ht="13.5" customHeight="1">
      <c r="A241" s="197"/>
      <c r="B241" s="198"/>
      <c r="C241" s="199"/>
      <c r="D241" s="197"/>
      <c r="E241" s="197"/>
      <c r="F241" s="197"/>
      <c r="G241" s="197"/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</row>
    <row r="242" ht="13.5" customHeight="1">
      <c r="A242" s="197"/>
      <c r="B242" s="198"/>
      <c r="C242" s="199"/>
      <c r="D242" s="197"/>
      <c r="E242" s="197"/>
      <c r="F242" s="197"/>
      <c r="G242" s="197"/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</row>
    <row r="243" ht="13.5" customHeight="1">
      <c r="A243" s="197"/>
      <c r="B243" s="198"/>
      <c r="C243" s="199"/>
      <c r="D243" s="197"/>
      <c r="E243" s="197"/>
      <c r="F243" s="197"/>
      <c r="G243" s="197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</row>
    <row r="244" ht="13.5" customHeight="1">
      <c r="A244" s="197"/>
      <c r="B244" s="198"/>
      <c r="C244" s="199"/>
      <c r="D244" s="197"/>
      <c r="E244" s="197"/>
      <c r="F244" s="197"/>
      <c r="G244" s="197"/>
      <c r="H244" s="172"/>
      <c r="I244" s="172"/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</row>
    <row r="245" ht="13.5" customHeight="1">
      <c r="A245" s="197"/>
      <c r="B245" s="198"/>
      <c r="C245" s="199"/>
      <c r="D245" s="197"/>
      <c r="E245" s="197"/>
      <c r="F245" s="197"/>
      <c r="G245" s="197"/>
      <c r="H245" s="172"/>
      <c r="I245" s="172"/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</row>
    <row r="246" ht="13.5" customHeight="1">
      <c r="A246" s="197"/>
      <c r="B246" s="198"/>
      <c r="C246" s="199"/>
      <c r="D246" s="197"/>
      <c r="E246" s="197"/>
      <c r="F246" s="197"/>
      <c r="G246" s="197"/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</row>
    <row r="247" ht="13.5" customHeight="1">
      <c r="A247" s="197"/>
      <c r="B247" s="198"/>
      <c r="C247" s="199"/>
      <c r="D247" s="197"/>
      <c r="E247" s="197"/>
      <c r="F247" s="197"/>
      <c r="G247" s="197"/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</row>
    <row r="248" ht="13.5" customHeight="1">
      <c r="A248" s="197"/>
      <c r="B248" s="198"/>
      <c r="C248" s="199"/>
      <c r="D248" s="197"/>
      <c r="E248" s="197"/>
      <c r="F248" s="197"/>
      <c r="G248" s="197"/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</row>
    <row r="249" ht="13.5" customHeight="1">
      <c r="A249" s="197"/>
      <c r="B249" s="198"/>
      <c r="C249" s="199"/>
      <c r="D249" s="197"/>
      <c r="E249" s="197"/>
      <c r="F249" s="197"/>
      <c r="G249" s="197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</row>
    <row r="250" ht="13.5" customHeight="1">
      <c r="A250" s="197"/>
      <c r="B250" s="198"/>
      <c r="C250" s="199"/>
      <c r="D250" s="197"/>
      <c r="E250" s="197"/>
      <c r="F250" s="197"/>
      <c r="G250" s="197"/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</row>
    <row r="251" ht="13.5" customHeight="1">
      <c r="A251" s="197"/>
      <c r="B251" s="198"/>
      <c r="C251" s="199"/>
      <c r="D251" s="197"/>
      <c r="E251" s="197"/>
      <c r="F251" s="197"/>
      <c r="G251" s="197"/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</row>
    <row r="252" ht="13.5" customHeight="1">
      <c r="A252" s="197"/>
      <c r="B252" s="198"/>
      <c r="C252" s="199"/>
      <c r="D252" s="197"/>
      <c r="E252" s="197"/>
      <c r="F252" s="197"/>
      <c r="G252" s="197"/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</row>
    <row r="253" ht="13.5" customHeight="1">
      <c r="A253" s="197"/>
      <c r="B253" s="198"/>
      <c r="C253" s="199"/>
      <c r="D253" s="197"/>
      <c r="E253" s="197"/>
      <c r="F253" s="197"/>
      <c r="G253" s="197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</row>
    <row r="254" ht="13.5" customHeight="1">
      <c r="A254" s="197"/>
      <c r="B254" s="198"/>
      <c r="C254" s="199"/>
      <c r="D254" s="197"/>
      <c r="E254" s="197"/>
      <c r="F254" s="197"/>
      <c r="G254" s="197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</row>
    <row r="255" ht="13.5" customHeight="1">
      <c r="A255" s="197"/>
      <c r="B255" s="198"/>
      <c r="C255" s="199"/>
      <c r="D255" s="197"/>
      <c r="E255" s="197"/>
      <c r="F255" s="197"/>
      <c r="G255" s="197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</row>
    <row r="256" ht="13.5" customHeight="1">
      <c r="A256" s="197"/>
      <c r="B256" s="198"/>
      <c r="C256" s="199"/>
      <c r="D256" s="197"/>
      <c r="E256" s="197"/>
      <c r="F256" s="197"/>
      <c r="G256" s="197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</row>
    <row r="257" ht="13.5" customHeight="1">
      <c r="A257" s="197"/>
      <c r="B257" s="198"/>
      <c r="C257" s="199"/>
      <c r="D257" s="197"/>
      <c r="E257" s="197"/>
      <c r="F257" s="197"/>
      <c r="G257" s="197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</row>
    <row r="258" ht="13.5" customHeight="1">
      <c r="A258" s="197"/>
      <c r="B258" s="198"/>
      <c r="C258" s="199"/>
      <c r="D258" s="197"/>
      <c r="E258" s="197"/>
      <c r="F258" s="197"/>
      <c r="G258" s="197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</row>
    <row r="259" ht="13.5" customHeight="1">
      <c r="A259" s="197"/>
      <c r="B259" s="198"/>
      <c r="C259" s="199"/>
      <c r="D259" s="197"/>
      <c r="E259" s="197"/>
      <c r="F259" s="197"/>
      <c r="G259" s="197"/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</row>
    <row r="260" ht="13.5" customHeight="1">
      <c r="A260" s="197"/>
      <c r="B260" s="198"/>
      <c r="C260" s="199"/>
      <c r="D260" s="197"/>
      <c r="E260" s="197"/>
      <c r="F260" s="197"/>
      <c r="G260" s="197"/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</row>
    <row r="261" ht="13.5" customHeight="1">
      <c r="A261" s="197"/>
      <c r="B261" s="198"/>
      <c r="C261" s="199"/>
      <c r="D261" s="197"/>
      <c r="E261" s="197"/>
      <c r="F261" s="197"/>
      <c r="G261" s="197"/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</row>
    <row r="262" ht="13.5" customHeight="1">
      <c r="A262" s="197"/>
      <c r="B262" s="198"/>
      <c r="C262" s="199"/>
      <c r="D262" s="197"/>
      <c r="E262" s="197"/>
      <c r="F262" s="197"/>
      <c r="G262" s="197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</row>
    <row r="263" ht="13.5" customHeight="1">
      <c r="A263" s="197"/>
      <c r="B263" s="198"/>
      <c r="C263" s="199"/>
      <c r="D263" s="197"/>
      <c r="E263" s="197"/>
      <c r="F263" s="197"/>
      <c r="G263" s="197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</row>
    <row r="264" ht="13.5" customHeight="1">
      <c r="A264" s="197"/>
      <c r="B264" s="198"/>
      <c r="C264" s="199"/>
      <c r="D264" s="197"/>
      <c r="E264" s="197"/>
      <c r="F264" s="197"/>
      <c r="G264" s="197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</row>
    <row r="265" ht="13.5" customHeight="1">
      <c r="A265" s="197"/>
      <c r="B265" s="198"/>
      <c r="C265" s="199"/>
      <c r="D265" s="197"/>
      <c r="E265" s="197"/>
      <c r="F265" s="197"/>
      <c r="G265" s="197"/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</row>
    <row r="266" ht="13.5" customHeight="1">
      <c r="A266" s="197"/>
      <c r="B266" s="198"/>
      <c r="C266" s="199"/>
      <c r="D266" s="197"/>
      <c r="E266" s="197"/>
      <c r="F266" s="197"/>
      <c r="G266" s="197"/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</row>
    <row r="267" ht="13.5" customHeight="1">
      <c r="A267" s="197"/>
      <c r="B267" s="198"/>
      <c r="C267" s="199"/>
      <c r="D267" s="197"/>
      <c r="E267" s="197"/>
      <c r="F267" s="197"/>
      <c r="G267" s="197"/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</row>
    <row r="268" ht="13.5" customHeight="1">
      <c r="A268" s="197"/>
      <c r="B268" s="198"/>
      <c r="C268" s="199"/>
      <c r="D268" s="197"/>
      <c r="E268" s="197"/>
      <c r="F268" s="197"/>
      <c r="G268" s="197"/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</row>
    <row r="269" ht="13.5" customHeight="1">
      <c r="A269" s="197"/>
      <c r="B269" s="198"/>
      <c r="C269" s="199"/>
      <c r="D269" s="197"/>
      <c r="E269" s="197"/>
      <c r="F269" s="197"/>
      <c r="G269" s="197"/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</row>
    <row r="270" ht="13.5" customHeight="1">
      <c r="A270" s="197"/>
      <c r="B270" s="198"/>
      <c r="C270" s="199"/>
      <c r="D270" s="197"/>
      <c r="E270" s="197"/>
      <c r="F270" s="197"/>
      <c r="G270" s="197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</row>
    <row r="271" ht="13.5" customHeight="1">
      <c r="A271" s="197"/>
      <c r="B271" s="198"/>
      <c r="C271" s="199"/>
      <c r="D271" s="197"/>
      <c r="E271" s="197"/>
      <c r="F271" s="197"/>
      <c r="G271" s="197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</row>
    <row r="272" ht="13.5" customHeight="1">
      <c r="A272" s="197"/>
      <c r="B272" s="198"/>
      <c r="C272" s="199"/>
      <c r="D272" s="197"/>
      <c r="E272" s="197"/>
      <c r="F272" s="197"/>
      <c r="G272" s="197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</row>
    <row r="273" ht="13.5" customHeight="1">
      <c r="A273" s="197"/>
      <c r="B273" s="198"/>
      <c r="C273" s="199"/>
      <c r="D273" s="197"/>
      <c r="E273" s="197"/>
      <c r="F273" s="197"/>
      <c r="G273" s="197"/>
      <c r="H273" s="172"/>
      <c r="I273" s="172"/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</row>
    <row r="274" ht="13.5" customHeight="1">
      <c r="A274" s="197"/>
      <c r="B274" s="198"/>
      <c r="C274" s="199"/>
      <c r="D274" s="197"/>
      <c r="E274" s="197"/>
      <c r="F274" s="197"/>
      <c r="G274" s="197"/>
      <c r="H274" s="172"/>
      <c r="I274" s="172"/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</row>
    <row r="275" ht="13.5" customHeight="1">
      <c r="A275" s="197"/>
      <c r="B275" s="198"/>
      <c r="C275" s="199"/>
      <c r="D275" s="197"/>
      <c r="E275" s="197"/>
      <c r="F275" s="197"/>
      <c r="G275" s="197"/>
      <c r="H275" s="172"/>
      <c r="I275" s="172"/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</row>
    <row r="276" ht="13.5" customHeight="1">
      <c r="A276" s="197"/>
      <c r="B276" s="198"/>
      <c r="C276" s="199"/>
      <c r="D276" s="197"/>
      <c r="E276" s="197"/>
      <c r="F276" s="197"/>
      <c r="G276" s="197"/>
      <c r="H276" s="172"/>
      <c r="I276" s="172"/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</row>
    <row r="277" ht="13.5" customHeight="1">
      <c r="A277" s="197"/>
      <c r="B277" s="198"/>
      <c r="C277" s="199"/>
      <c r="D277" s="197"/>
      <c r="E277" s="197"/>
      <c r="F277" s="197"/>
      <c r="G277" s="197"/>
      <c r="H277" s="172"/>
      <c r="I277" s="172"/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</row>
    <row r="278" ht="13.5" customHeight="1">
      <c r="A278" s="197"/>
      <c r="B278" s="198"/>
      <c r="C278" s="199"/>
      <c r="D278" s="197"/>
      <c r="E278" s="197"/>
      <c r="F278" s="197"/>
      <c r="G278" s="197"/>
      <c r="H278" s="172"/>
      <c r="I278" s="172"/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</row>
    <row r="279" ht="13.5" customHeight="1">
      <c r="A279" s="197"/>
      <c r="B279" s="198"/>
      <c r="C279" s="199"/>
      <c r="D279" s="197"/>
      <c r="E279" s="197"/>
      <c r="F279" s="197"/>
      <c r="G279" s="197"/>
      <c r="H279" s="172"/>
      <c r="I279" s="172"/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</row>
    <row r="280" ht="13.5" customHeight="1">
      <c r="A280" s="197"/>
      <c r="B280" s="198"/>
      <c r="C280" s="199"/>
      <c r="D280" s="197"/>
      <c r="E280" s="197"/>
      <c r="F280" s="197"/>
      <c r="G280" s="197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</row>
    <row r="281" ht="13.5" customHeight="1">
      <c r="A281" s="197"/>
      <c r="B281" s="198"/>
      <c r="C281" s="199"/>
      <c r="D281" s="197"/>
      <c r="E281" s="197"/>
      <c r="F281" s="197"/>
      <c r="G281" s="197"/>
      <c r="H281" s="172"/>
      <c r="I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</row>
    <row r="282" ht="13.5" customHeight="1">
      <c r="A282" s="197"/>
      <c r="B282" s="198"/>
      <c r="C282" s="199"/>
      <c r="D282" s="197"/>
      <c r="E282" s="197"/>
      <c r="F282" s="197"/>
      <c r="G282" s="197"/>
      <c r="H282" s="172"/>
      <c r="I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</row>
    <row r="283" ht="13.5" customHeight="1">
      <c r="A283" s="197"/>
      <c r="B283" s="198"/>
      <c r="C283" s="199"/>
      <c r="D283" s="197"/>
      <c r="E283" s="197"/>
      <c r="F283" s="197"/>
      <c r="G283" s="197"/>
      <c r="H283" s="172"/>
      <c r="I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</row>
    <row r="284" ht="13.5" customHeight="1">
      <c r="A284" s="197"/>
      <c r="B284" s="198"/>
      <c r="C284" s="199"/>
      <c r="D284" s="197"/>
      <c r="E284" s="197"/>
      <c r="F284" s="197"/>
      <c r="G284" s="197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</row>
    <row r="285" ht="13.5" customHeight="1">
      <c r="A285" s="197"/>
      <c r="B285" s="198"/>
      <c r="C285" s="199"/>
      <c r="D285" s="197"/>
      <c r="E285" s="197"/>
      <c r="F285" s="197"/>
      <c r="G285" s="197"/>
      <c r="H285" s="172"/>
      <c r="I285" s="172"/>
      <c r="J285" s="172"/>
      <c r="K285" s="172"/>
      <c r="L285" s="172"/>
      <c r="M285" s="172"/>
      <c r="N285" s="172"/>
      <c r="O285" s="172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</row>
    <row r="286" ht="13.5" customHeight="1">
      <c r="A286" s="197"/>
      <c r="B286" s="198"/>
      <c r="C286" s="199"/>
      <c r="D286" s="197"/>
      <c r="E286" s="197"/>
      <c r="F286" s="197"/>
      <c r="G286" s="197"/>
      <c r="H286" s="172"/>
      <c r="I286" s="172"/>
      <c r="J286" s="172"/>
      <c r="K286" s="17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</row>
    <row r="287" ht="13.5" customHeight="1">
      <c r="A287" s="197"/>
      <c r="B287" s="198"/>
      <c r="C287" s="199"/>
      <c r="D287" s="197"/>
      <c r="E287" s="197"/>
      <c r="F287" s="197"/>
      <c r="G287" s="197"/>
      <c r="H287" s="172"/>
      <c r="I287" s="172"/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</row>
    <row r="288" ht="13.5" customHeight="1">
      <c r="A288" s="197"/>
      <c r="B288" s="198"/>
      <c r="C288" s="199"/>
      <c r="D288" s="197"/>
      <c r="E288" s="197"/>
      <c r="F288" s="197"/>
      <c r="G288" s="197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</row>
    <row r="289" ht="13.5" customHeight="1">
      <c r="A289" s="197"/>
      <c r="B289" s="198"/>
      <c r="C289" s="199"/>
      <c r="D289" s="197"/>
      <c r="E289" s="197"/>
      <c r="F289" s="197"/>
      <c r="G289" s="197"/>
      <c r="H289" s="172"/>
      <c r="I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</row>
    <row r="290" ht="13.5" customHeight="1">
      <c r="A290" s="197"/>
      <c r="B290" s="198"/>
      <c r="C290" s="199"/>
      <c r="D290" s="197"/>
      <c r="E290" s="197"/>
      <c r="F290" s="197"/>
      <c r="G290" s="197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</row>
    <row r="291" ht="13.5" customHeight="1">
      <c r="A291" s="197"/>
      <c r="B291" s="198"/>
      <c r="C291" s="199"/>
      <c r="D291" s="197"/>
      <c r="E291" s="197"/>
      <c r="F291" s="197"/>
      <c r="G291" s="197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</row>
    <row r="292" ht="13.5" customHeight="1">
      <c r="A292" s="197"/>
      <c r="B292" s="198"/>
      <c r="C292" s="199"/>
      <c r="D292" s="197"/>
      <c r="E292" s="197"/>
      <c r="F292" s="197"/>
      <c r="G292" s="197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</row>
    <row r="293" ht="13.5" customHeight="1">
      <c r="A293" s="197"/>
      <c r="B293" s="198"/>
      <c r="C293" s="199"/>
      <c r="D293" s="197"/>
      <c r="E293" s="197"/>
      <c r="F293" s="197"/>
      <c r="G293" s="197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</row>
    <row r="294" ht="13.5" customHeight="1">
      <c r="A294" s="197"/>
      <c r="B294" s="198"/>
      <c r="C294" s="199"/>
      <c r="D294" s="197"/>
      <c r="E294" s="197"/>
      <c r="F294" s="197"/>
      <c r="G294" s="197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</row>
    <row r="295" ht="13.5" customHeight="1">
      <c r="A295" s="197"/>
      <c r="B295" s="198"/>
      <c r="C295" s="199"/>
      <c r="D295" s="197"/>
      <c r="E295" s="197"/>
      <c r="F295" s="197"/>
      <c r="G295" s="197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</row>
    <row r="296" ht="13.5" customHeight="1">
      <c r="A296" s="197"/>
      <c r="B296" s="198"/>
      <c r="C296" s="199"/>
      <c r="D296" s="197"/>
      <c r="E296" s="197"/>
      <c r="F296" s="197"/>
      <c r="G296" s="197"/>
      <c r="H296" s="172"/>
      <c r="I296" s="172"/>
      <c r="J296" s="172"/>
      <c r="K296" s="172"/>
      <c r="L296" s="172"/>
      <c r="M296" s="172"/>
      <c r="N296" s="172"/>
      <c r="O296" s="172"/>
      <c r="P296" s="172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</row>
    <row r="297" ht="13.5" customHeight="1">
      <c r="A297" s="197"/>
      <c r="B297" s="198"/>
      <c r="C297" s="199"/>
      <c r="D297" s="197"/>
      <c r="E297" s="197"/>
      <c r="F297" s="197"/>
      <c r="G297" s="197"/>
      <c r="H297" s="172"/>
      <c r="I297" s="172"/>
      <c r="J297" s="172"/>
      <c r="K297" s="17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</row>
    <row r="298" ht="13.5" customHeight="1">
      <c r="A298" s="197"/>
      <c r="B298" s="198"/>
      <c r="C298" s="199"/>
      <c r="D298" s="197"/>
      <c r="E298" s="197"/>
      <c r="F298" s="197"/>
      <c r="G298" s="197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</row>
    <row r="299" ht="13.5" customHeight="1">
      <c r="A299" s="197"/>
      <c r="B299" s="198"/>
      <c r="C299" s="199"/>
      <c r="D299" s="197"/>
      <c r="E299" s="197"/>
      <c r="F299" s="197"/>
      <c r="G299" s="197"/>
      <c r="H299" s="172"/>
      <c r="I299" s="172"/>
      <c r="J299" s="172"/>
      <c r="K299" s="172"/>
      <c r="L299" s="172"/>
      <c r="M299" s="172"/>
      <c r="N299" s="172"/>
      <c r="O299" s="172"/>
      <c r="P299" s="172"/>
      <c r="Q299" s="172"/>
      <c r="R299" s="172"/>
      <c r="S299" s="172"/>
      <c r="T299" s="172"/>
      <c r="U299" s="172"/>
      <c r="V299" s="172"/>
      <c r="W299" s="172"/>
      <c r="X299" s="172"/>
      <c r="Y299" s="172"/>
      <c r="Z299" s="172"/>
    </row>
    <row r="300" ht="13.5" customHeight="1">
      <c r="A300" s="197"/>
      <c r="B300" s="198"/>
      <c r="C300" s="199"/>
      <c r="D300" s="197"/>
      <c r="E300" s="197"/>
      <c r="F300" s="197"/>
      <c r="G300" s="197"/>
      <c r="H300" s="172"/>
      <c r="I300" s="172"/>
      <c r="J300" s="172"/>
      <c r="K300" s="172"/>
      <c r="L300" s="172"/>
      <c r="M300" s="172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</row>
    <row r="301" ht="13.5" customHeight="1">
      <c r="A301" s="197"/>
      <c r="B301" s="198"/>
      <c r="C301" s="199"/>
      <c r="D301" s="197"/>
      <c r="E301" s="197"/>
      <c r="F301" s="197"/>
      <c r="G301" s="197"/>
      <c r="H301" s="172"/>
      <c r="I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</row>
    <row r="302" ht="13.5" customHeight="1">
      <c r="A302" s="197"/>
      <c r="B302" s="198"/>
      <c r="C302" s="199"/>
      <c r="D302" s="197"/>
      <c r="E302" s="197"/>
      <c r="F302" s="197"/>
      <c r="G302" s="197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</row>
    <row r="303" ht="13.5" customHeight="1">
      <c r="A303" s="197"/>
      <c r="B303" s="198"/>
      <c r="C303" s="199"/>
      <c r="D303" s="197"/>
      <c r="E303" s="197"/>
      <c r="F303" s="197"/>
      <c r="G303" s="197"/>
      <c r="H303" s="172"/>
      <c r="I303" s="172"/>
      <c r="J303" s="172"/>
      <c r="K303" s="172"/>
      <c r="L303" s="172"/>
      <c r="M303" s="172"/>
      <c r="N303" s="172"/>
      <c r="O303" s="172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</row>
    <row r="304" ht="13.5" customHeight="1">
      <c r="A304" s="197"/>
      <c r="B304" s="198"/>
      <c r="C304" s="199"/>
      <c r="D304" s="197"/>
      <c r="E304" s="197"/>
      <c r="F304" s="197"/>
      <c r="G304" s="197"/>
      <c r="H304" s="172"/>
      <c r="I304" s="172"/>
      <c r="J304" s="172"/>
      <c r="K304" s="172"/>
      <c r="L304" s="172"/>
      <c r="M304" s="172"/>
      <c r="N304" s="172"/>
      <c r="O304" s="172"/>
      <c r="P304" s="172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</row>
    <row r="305" ht="13.5" customHeight="1">
      <c r="A305" s="197"/>
      <c r="B305" s="198"/>
      <c r="C305" s="199"/>
      <c r="D305" s="197"/>
      <c r="E305" s="197"/>
      <c r="F305" s="197"/>
      <c r="G305" s="197"/>
      <c r="H305" s="172"/>
      <c r="I305" s="172"/>
      <c r="J305" s="172"/>
      <c r="K305" s="172"/>
      <c r="L305" s="172"/>
      <c r="M305" s="172"/>
      <c r="N305" s="172"/>
      <c r="O305" s="172"/>
      <c r="P305" s="172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</row>
    <row r="306" ht="13.5" customHeight="1">
      <c r="A306" s="197"/>
      <c r="B306" s="198"/>
      <c r="C306" s="199"/>
      <c r="D306" s="197"/>
      <c r="E306" s="197"/>
      <c r="F306" s="197"/>
      <c r="G306" s="197"/>
      <c r="H306" s="172"/>
      <c r="I306" s="172"/>
      <c r="J306" s="172"/>
      <c r="K306" s="172"/>
      <c r="L306" s="172"/>
      <c r="M306" s="172"/>
      <c r="N306" s="172"/>
      <c r="O306" s="172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</row>
    <row r="307" ht="13.5" customHeight="1">
      <c r="A307" s="197"/>
      <c r="B307" s="198"/>
      <c r="C307" s="199"/>
      <c r="D307" s="197"/>
      <c r="E307" s="197"/>
      <c r="F307" s="197"/>
      <c r="G307" s="197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</row>
    <row r="308" ht="13.5" customHeight="1">
      <c r="A308" s="197"/>
      <c r="B308" s="198"/>
      <c r="C308" s="199"/>
      <c r="D308" s="197"/>
      <c r="E308" s="197"/>
      <c r="F308" s="197"/>
      <c r="G308" s="197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</row>
    <row r="309" ht="13.5" customHeight="1">
      <c r="A309" s="197"/>
      <c r="B309" s="198"/>
      <c r="C309" s="199"/>
      <c r="D309" s="197"/>
      <c r="E309" s="197"/>
      <c r="F309" s="197"/>
      <c r="G309" s="197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</row>
    <row r="310" ht="13.5" customHeight="1">
      <c r="A310" s="197"/>
      <c r="B310" s="198"/>
      <c r="C310" s="199"/>
      <c r="D310" s="197"/>
      <c r="E310" s="197"/>
      <c r="F310" s="197"/>
      <c r="G310" s="197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</row>
    <row r="311" ht="13.5" customHeight="1">
      <c r="A311" s="197"/>
      <c r="B311" s="198"/>
      <c r="C311" s="199"/>
      <c r="D311" s="197"/>
      <c r="E311" s="197"/>
      <c r="F311" s="197"/>
      <c r="G311" s="197"/>
      <c r="H311" s="172"/>
      <c r="I311" s="172"/>
      <c r="J311" s="172"/>
      <c r="K311" s="172"/>
      <c r="L311" s="172"/>
      <c r="M311" s="172"/>
      <c r="N311" s="172"/>
      <c r="O311" s="172"/>
      <c r="P311" s="172"/>
      <c r="Q311" s="172"/>
      <c r="R311" s="172"/>
      <c r="S311" s="172"/>
      <c r="T311" s="172"/>
      <c r="U311" s="172"/>
      <c r="V311" s="172"/>
      <c r="W311" s="172"/>
      <c r="X311" s="172"/>
      <c r="Y311" s="172"/>
      <c r="Z311" s="172"/>
    </row>
    <row r="312" ht="13.5" customHeight="1">
      <c r="A312" s="197"/>
      <c r="B312" s="198"/>
      <c r="C312" s="199"/>
      <c r="D312" s="197"/>
      <c r="E312" s="197"/>
      <c r="F312" s="197"/>
      <c r="G312" s="197"/>
      <c r="H312" s="172"/>
      <c r="I312" s="172"/>
      <c r="J312" s="172"/>
      <c r="K312" s="172"/>
      <c r="L312" s="172"/>
      <c r="M312" s="172"/>
      <c r="N312" s="172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</row>
    <row r="313" ht="13.5" customHeight="1">
      <c r="A313" s="197"/>
      <c r="B313" s="198"/>
      <c r="C313" s="199"/>
      <c r="D313" s="197"/>
      <c r="E313" s="197"/>
      <c r="F313" s="197"/>
      <c r="G313" s="197"/>
      <c r="H313" s="172"/>
      <c r="I313" s="172"/>
      <c r="J313" s="172"/>
      <c r="K313" s="172"/>
      <c r="L313" s="172"/>
      <c r="M313" s="172"/>
      <c r="N313" s="172"/>
      <c r="O313" s="172"/>
      <c r="P313" s="172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</row>
    <row r="314" ht="13.5" customHeight="1">
      <c r="A314" s="197"/>
      <c r="B314" s="198"/>
      <c r="C314" s="199"/>
      <c r="D314" s="197"/>
      <c r="E314" s="197"/>
      <c r="F314" s="197"/>
      <c r="G314" s="197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/>
    </row>
    <row r="315" ht="13.5" customHeight="1">
      <c r="A315" s="197"/>
      <c r="B315" s="198"/>
      <c r="C315" s="199"/>
      <c r="D315" s="197"/>
      <c r="E315" s="197"/>
      <c r="F315" s="197"/>
      <c r="G315" s="197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  <c r="S315" s="172"/>
      <c r="T315" s="172"/>
      <c r="U315" s="172"/>
      <c r="V315" s="172"/>
      <c r="W315" s="172"/>
      <c r="X315" s="172"/>
      <c r="Y315" s="172"/>
      <c r="Z315" s="172"/>
    </row>
    <row r="316" ht="13.5" customHeight="1">
      <c r="A316" s="197"/>
      <c r="B316" s="198"/>
      <c r="C316" s="199"/>
      <c r="D316" s="197"/>
      <c r="E316" s="197"/>
      <c r="F316" s="197"/>
      <c r="G316" s="197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  <c r="S316" s="172"/>
      <c r="T316" s="172"/>
      <c r="U316" s="172"/>
      <c r="V316" s="172"/>
      <c r="W316" s="172"/>
      <c r="X316" s="172"/>
      <c r="Y316" s="172"/>
      <c r="Z316" s="172"/>
    </row>
    <row r="317" ht="13.5" customHeight="1">
      <c r="A317" s="197"/>
      <c r="B317" s="198"/>
      <c r="C317" s="199"/>
      <c r="D317" s="197"/>
      <c r="E317" s="197"/>
      <c r="F317" s="197"/>
      <c r="G317" s="197"/>
      <c r="H317" s="172"/>
      <c r="I317" s="172"/>
      <c r="J317" s="172"/>
      <c r="K317" s="172"/>
      <c r="L317" s="172"/>
      <c r="M317" s="172"/>
      <c r="N317" s="172"/>
      <c r="O317" s="172"/>
      <c r="P317" s="172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</row>
    <row r="318" ht="13.5" customHeight="1">
      <c r="A318" s="197"/>
      <c r="B318" s="198"/>
      <c r="C318" s="199"/>
      <c r="D318" s="197"/>
      <c r="E318" s="197"/>
      <c r="F318" s="197"/>
      <c r="G318" s="197"/>
      <c r="H318" s="172"/>
      <c r="I318" s="172"/>
      <c r="J318" s="172"/>
      <c r="K318" s="172"/>
      <c r="L318" s="172"/>
      <c r="M318" s="172"/>
      <c r="N318" s="172"/>
      <c r="O318" s="172"/>
      <c r="P318" s="172"/>
      <c r="Q318" s="172"/>
      <c r="R318" s="172"/>
      <c r="S318" s="172"/>
      <c r="T318" s="172"/>
      <c r="U318" s="172"/>
      <c r="V318" s="172"/>
      <c r="W318" s="172"/>
      <c r="X318" s="172"/>
      <c r="Y318" s="172"/>
      <c r="Z318" s="172"/>
    </row>
    <row r="319" ht="13.5" customHeight="1">
      <c r="A319" s="197"/>
      <c r="B319" s="198"/>
      <c r="C319" s="199"/>
      <c r="D319" s="197"/>
      <c r="E319" s="197"/>
      <c r="F319" s="197"/>
      <c r="G319" s="197"/>
      <c r="H319" s="172"/>
      <c r="I319" s="172"/>
      <c r="J319" s="172"/>
      <c r="K319" s="172"/>
      <c r="L319" s="172"/>
      <c r="M319" s="172"/>
      <c r="N319" s="172"/>
      <c r="O319" s="172"/>
      <c r="P319" s="172"/>
      <c r="Q319" s="172"/>
      <c r="R319" s="172"/>
      <c r="S319" s="172"/>
      <c r="T319" s="172"/>
      <c r="U319" s="172"/>
      <c r="V319" s="172"/>
      <c r="W319" s="172"/>
      <c r="X319" s="172"/>
      <c r="Y319" s="172"/>
      <c r="Z319" s="172"/>
    </row>
    <row r="320" ht="13.5" customHeight="1">
      <c r="A320" s="197"/>
      <c r="B320" s="198"/>
      <c r="C320" s="199"/>
      <c r="D320" s="197"/>
      <c r="E320" s="197"/>
      <c r="F320" s="197"/>
      <c r="G320" s="197"/>
      <c r="H320" s="172"/>
      <c r="I320" s="172"/>
      <c r="J320" s="172"/>
      <c r="K320" s="172"/>
      <c r="L320" s="172"/>
      <c r="M320" s="172"/>
      <c r="N320" s="172"/>
      <c r="O320" s="172"/>
      <c r="P320" s="172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</row>
    <row r="321" ht="13.5" customHeight="1">
      <c r="A321" s="197"/>
      <c r="B321" s="198"/>
      <c r="C321" s="199"/>
      <c r="D321" s="197"/>
      <c r="E321" s="197"/>
      <c r="F321" s="197"/>
      <c r="G321" s="197"/>
      <c r="H321" s="172"/>
      <c r="I321" s="172"/>
      <c r="J321" s="172"/>
      <c r="K321" s="172"/>
      <c r="L321" s="172"/>
      <c r="M321" s="172"/>
      <c r="N321" s="172"/>
      <c r="O321" s="172"/>
      <c r="P321" s="172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</row>
    <row r="322" ht="13.5" customHeight="1">
      <c r="A322" s="197"/>
      <c r="B322" s="198"/>
      <c r="C322" s="199"/>
      <c r="D322" s="197"/>
      <c r="E322" s="197"/>
      <c r="F322" s="197"/>
      <c r="G322" s="197"/>
      <c r="H322" s="172"/>
      <c r="I322" s="172"/>
      <c r="J322" s="172"/>
      <c r="K322" s="172"/>
      <c r="L322" s="172"/>
      <c r="M322" s="172"/>
      <c r="N322" s="172"/>
      <c r="O322" s="172"/>
      <c r="P322" s="172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</row>
    <row r="323" ht="13.5" customHeight="1">
      <c r="A323" s="197"/>
      <c r="B323" s="198"/>
      <c r="C323" s="199"/>
      <c r="D323" s="197"/>
      <c r="E323" s="197"/>
      <c r="F323" s="197"/>
      <c r="G323" s="197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</row>
    <row r="324" ht="13.5" customHeight="1">
      <c r="A324" s="197"/>
      <c r="B324" s="198"/>
      <c r="C324" s="199"/>
      <c r="D324" s="197"/>
      <c r="E324" s="197"/>
      <c r="F324" s="197"/>
      <c r="G324" s="197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2"/>
      <c r="Z324" s="172"/>
    </row>
    <row r="325" ht="13.5" customHeight="1">
      <c r="A325" s="197"/>
      <c r="B325" s="198"/>
      <c r="C325" s="199"/>
      <c r="D325" s="197"/>
      <c r="E325" s="197"/>
      <c r="F325" s="197"/>
      <c r="G325" s="197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</row>
    <row r="326" ht="13.5" customHeight="1">
      <c r="A326" s="197"/>
      <c r="B326" s="198"/>
      <c r="C326" s="199"/>
      <c r="D326" s="197"/>
      <c r="E326" s="197"/>
      <c r="F326" s="197"/>
      <c r="G326" s="197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</row>
    <row r="327" ht="13.5" customHeight="1">
      <c r="A327" s="197"/>
      <c r="B327" s="198"/>
      <c r="C327" s="199"/>
      <c r="D327" s="197"/>
      <c r="E327" s="197"/>
      <c r="F327" s="197"/>
      <c r="G327" s="197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</row>
    <row r="328" ht="13.5" customHeight="1">
      <c r="A328" s="197"/>
      <c r="B328" s="198"/>
      <c r="C328" s="199"/>
      <c r="D328" s="197"/>
      <c r="E328" s="197"/>
      <c r="F328" s="197"/>
      <c r="G328" s="197"/>
      <c r="H328" s="172"/>
      <c r="I328" s="172"/>
      <c r="J328" s="172"/>
      <c r="K328" s="172"/>
      <c r="L328" s="172"/>
      <c r="M328" s="172"/>
      <c r="N328" s="172"/>
      <c r="O328" s="172"/>
      <c r="P328" s="172"/>
      <c r="Q328" s="172"/>
      <c r="R328" s="172"/>
      <c r="S328" s="172"/>
      <c r="T328" s="172"/>
      <c r="U328" s="172"/>
      <c r="V328" s="172"/>
      <c r="W328" s="172"/>
      <c r="X328" s="172"/>
      <c r="Y328" s="172"/>
      <c r="Z328" s="172"/>
    </row>
    <row r="329" ht="13.5" customHeight="1">
      <c r="A329" s="197"/>
      <c r="B329" s="198"/>
      <c r="C329" s="199"/>
      <c r="D329" s="197"/>
      <c r="E329" s="197"/>
      <c r="F329" s="197"/>
      <c r="G329" s="197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</row>
    <row r="330" ht="13.5" customHeight="1">
      <c r="A330" s="197"/>
      <c r="B330" s="198"/>
      <c r="C330" s="199"/>
      <c r="D330" s="197"/>
      <c r="E330" s="197"/>
      <c r="F330" s="197"/>
      <c r="G330" s="197"/>
      <c r="H330" s="172"/>
      <c r="I330" s="172"/>
      <c r="J330" s="172"/>
      <c r="K330" s="172"/>
      <c r="L330" s="172"/>
      <c r="M330" s="172"/>
      <c r="N330" s="172"/>
      <c r="O330" s="172"/>
      <c r="P330" s="172"/>
      <c r="Q330" s="172"/>
      <c r="R330" s="172"/>
      <c r="S330" s="172"/>
      <c r="T330" s="172"/>
      <c r="U330" s="172"/>
      <c r="V330" s="172"/>
      <c r="W330" s="172"/>
      <c r="X330" s="172"/>
      <c r="Y330" s="172"/>
      <c r="Z330" s="172"/>
    </row>
    <row r="331" ht="13.5" customHeight="1">
      <c r="A331" s="197"/>
      <c r="B331" s="198"/>
      <c r="C331" s="199"/>
      <c r="D331" s="197"/>
      <c r="E331" s="197"/>
      <c r="F331" s="197"/>
      <c r="G331" s="197"/>
      <c r="H331" s="172"/>
      <c r="I331" s="172"/>
      <c r="J331" s="172"/>
      <c r="K331" s="17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</row>
    <row r="332" ht="13.5" customHeight="1">
      <c r="A332" s="197"/>
      <c r="B332" s="198"/>
      <c r="C332" s="199"/>
      <c r="D332" s="197"/>
      <c r="E332" s="197"/>
      <c r="F332" s="197"/>
      <c r="G332" s="197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</row>
    <row r="333" ht="13.5" customHeight="1">
      <c r="A333" s="197"/>
      <c r="B333" s="198"/>
      <c r="C333" s="199"/>
      <c r="D333" s="197"/>
      <c r="E333" s="197"/>
      <c r="F333" s="197"/>
      <c r="G333" s="197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</row>
    <row r="334" ht="13.5" customHeight="1">
      <c r="A334" s="197"/>
      <c r="B334" s="198"/>
      <c r="C334" s="199"/>
      <c r="D334" s="197"/>
      <c r="E334" s="197"/>
      <c r="F334" s="197"/>
      <c r="G334" s="197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172"/>
      <c r="Y334" s="172"/>
      <c r="Z334" s="172"/>
    </row>
    <row r="335" ht="13.5" customHeight="1">
      <c r="A335" s="197"/>
      <c r="B335" s="198"/>
      <c r="C335" s="199"/>
      <c r="D335" s="197"/>
      <c r="E335" s="197"/>
      <c r="F335" s="197"/>
      <c r="G335" s="197"/>
      <c r="H335" s="172"/>
      <c r="I335" s="172"/>
      <c r="J335" s="172"/>
      <c r="K335" s="172"/>
      <c r="L335" s="172"/>
      <c r="M335" s="172"/>
      <c r="N335" s="172"/>
      <c r="O335" s="172"/>
      <c r="P335" s="172"/>
      <c r="Q335" s="172"/>
      <c r="R335" s="172"/>
      <c r="S335" s="172"/>
      <c r="T335" s="172"/>
      <c r="U335" s="172"/>
      <c r="V335" s="172"/>
      <c r="W335" s="172"/>
      <c r="X335" s="172"/>
      <c r="Y335" s="172"/>
      <c r="Z335" s="172"/>
    </row>
    <row r="336" ht="13.5" customHeight="1">
      <c r="A336" s="197"/>
      <c r="B336" s="198"/>
      <c r="C336" s="199"/>
      <c r="D336" s="197"/>
      <c r="E336" s="197"/>
      <c r="F336" s="197"/>
      <c r="G336" s="197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</row>
    <row r="337" ht="13.5" customHeight="1">
      <c r="A337" s="197"/>
      <c r="B337" s="198"/>
      <c r="C337" s="199"/>
      <c r="D337" s="197"/>
      <c r="E337" s="197"/>
      <c r="F337" s="197"/>
      <c r="G337" s="197"/>
      <c r="H337" s="172"/>
      <c r="I337" s="172"/>
      <c r="J337" s="172"/>
      <c r="K337" s="172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</row>
    <row r="338" ht="13.5" customHeight="1">
      <c r="A338" s="197"/>
      <c r="B338" s="198"/>
      <c r="C338" s="199"/>
      <c r="D338" s="197"/>
      <c r="E338" s="197"/>
      <c r="F338" s="197"/>
      <c r="G338" s="197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</row>
    <row r="339" ht="13.5" customHeight="1">
      <c r="A339" s="197"/>
      <c r="B339" s="198"/>
      <c r="C339" s="199"/>
      <c r="D339" s="197"/>
      <c r="E339" s="197"/>
      <c r="F339" s="197"/>
      <c r="G339" s="197"/>
      <c r="H339" s="172"/>
      <c r="I339" s="172"/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</row>
    <row r="340" ht="13.5" customHeight="1">
      <c r="A340" s="197"/>
      <c r="B340" s="198"/>
      <c r="C340" s="199"/>
      <c r="D340" s="197"/>
      <c r="E340" s="197"/>
      <c r="F340" s="197"/>
      <c r="G340" s="197"/>
      <c r="H340" s="172"/>
      <c r="I340" s="172"/>
      <c r="J340" s="172"/>
      <c r="K340" s="172"/>
      <c r="L340" s="172"/>
      <c r="M340" s="172"/>
      <c r="N340" s="172"/>
      <c r="O340" s="172"/>
      <c r="P340" s="172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</row>
    <row r="341" ht="13.5" customHeight="1">
      <c r="A341" s="197"/>
      <c r="B341" s="198"/>
      <c r="C341" s="199"/>
      <c r="D341" s="197"/>
      <c r="E341" s="197"/>
      <c r="F341" s="197"/>
      <c r="G341" s="197"/>
      <c r="H341" s="172"/>
      <c r="I341" s="172"/>
      <c r="J341" s="172"/>
      <c r="K341" s="172"/>
      <c r="L341" s="172"/>
      <c r="M341" s="172"/>
      <c r="N341" s="172"/>
      <c r="O341" s="172"/>
      <c r="P341" s="172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</row>
    <row r="342" ht="13.5" customHeight="1">
      <c r="A342" s="197"/>
      <c r="B342" s="198"/>
      <c r="C342" s="199"/>
      <c r="D342" s="197"/>
      <c r="E342" s="197"/>
      <c r="F342" s="197"/>
      <c r="G342" s="197"/>
      <c r="H342" s="172"/>
      <c r="I342" s="172"/>
      <c r="J342" s="172"/>
      <c r="K342" s="172"/>
      <c r="L342" s="172"/>
      <c r="M342" s="172"/>
      <c r="N342" s="172"/>
      <c r="O342" s="172"/>
      <c r="P342" s="172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</row>
    <row r="343" ht="13.5" customHeight="1">
      <c r="A343" s="197"/>
      <c r="B343" s="198"/>
      <c r="C343" s="199"/>
      <c r="D343" s="197"/>
      <c r="E343" s="197"/>
      <c r="F343" s="197"/>
      <c r="G343" s="197"/>
      <c r="H343" s="172"/>
      <c r="I343" s="172"/>
      <c r="J343" s="172"/>
      <c r="K343" s="17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</row>
    <row r="344" ht="13.5" customHeight="1">
      <c r="A344" s="197"/>
      <c r="B344" s="198"/>
      <c r="C344" s="199"/>
      <c r="D344" s="197"/>
      <c r="E344" s="197"/>
      <c r="F344" s="197"/>
      <c r="G344" s="197"/>
      <c r="H344" s="172"/>
      <c r="I344" s="172"/>
      <c r="J344" s="172"/>
      <c r="K344" s="17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</row>
    <row r="345" ht="13.5" customHeight="1">
      <c r="A345" s="197"/>
      <c r="B345" s="198"/>
      <c r="C345" s="199"/>
      <c r="D345" s="197"/>
      <c r="E345" s="197"/>
      <c r="F345" s="197"/>
      <c r="G345" s="197"/>
      <c r="H345" s="172"/>
      <c r="I345" s="172"/>
      <c r="J345" s="172"/>
      <c r="K345" s="172"/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</row>
    <row r="346" ht="13.5" customHeight="1">
      <c r="A346" s="197"/>
      <c r="B346" s="198"/>
      <c r="C346" s="199"/>
      <c r="D346" s="197"/>
      <c r="E346" s="197"/>
      <c r="F346" s="197"/>
      <c r="G346" s="197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</row>
    <row r="347" ht="13.5" customHeight="1">
      <c r="A347" s="197"/>
      <c r="B347" s="198"/>
      <c r="C347" s="199"/>
      <c r="D347" s="197"/>
      <c r="E347" s="197"/>
      <c r="F347" s="197"/>
      <c r="G347" s="197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</row>
    <row r="348" ht="13.5" customHeight="1">
      <c r="A348" s="197"/>
      <c r="B348" s="198"/>
      <c r="C348" s="199"/>
      <c r="D348" s="197"/>
      <c r="E348" s="197"/>
      <c r="F348" s="197"/>
      <c r="G348" s="197"/>
      <c r="H348" s="172"/>
      <c r="I348" s="172"/>
      <c r="J348" s="172"/>
      <c r="K348" s="172"/>
      <c r="L348" s="172"/>
      <c r="M348" s="172"/>
      <c r="N348" s="172"/>
      <c r="O348" s="172"/>
      <c r="P348" s="172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</row>
    <row r="349" ht="13.5" customHeight="1">
      <c r="A349" s="197"/>
      <c r="B349" s="198"/>
      <c r="C349" s="199"/>
      <c r="D349" s="197"/>
      <c r="E349" s="197"/>
      <c r="F349" s="197"/>
      <c r="G349" s="197"/>
      <c r="H349" s="172"/>
      <c r="I349" s="172"/>
      <c r="J349" s="172"/>
      <c r="K349" s="172"/>
      <c r="L349" s="172"/>
      <c r="M349" s="172"/>
      <c r="N349" s="172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</row>
    <row r="350" ht="13.5" customHeight="1">
      <c r="A350" s="197"/>
      <c r="B350" s="198"/>
      <c r="C350" s="199"/>
      <c r="D350" s="197"/>
      <c r="E350" s="197"/>
      <c r="F350" s="197"/>
      <c r="G350" s="197"/>
      <c r="H350" s="172"/>
      <c r="I350" s="172"/>
      <c r="J350" s="172"/>
      <c r="K350" s="172"/>
      <c r="L350" s="172"/>
      <c r="M350" s="172"/>
      <c r="N350" s="172"/>
      <c r="O350" s="172"/>
      <c r="P350" s="172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</row>
    <row r="351" ht="13.5" customHeight="1">
      <c r="A351" s="197"/>
      <c r="B351" s="198"/>
      <c r="C351" s="199"/>
      <c r="D351" s="197"/>
      <c r="E351" s="197"/>
      <c r="F351" s="197"/>
      <c r="G351" s="197"/>
      <c r="H351" s="172"/>
      <c r="I351" s="172"/>
      <c r="J351" s="172"/>
      <c r="K351" s="172"/>
      <c r="L351" s="172"/>
      <c r="M351" s="172"/>
      <c r="N351" s="172"/>
      <c r="O351" s="172"/>
      <c r="P351" s="172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</row>
    <row r="352" ht="13.5" customHeight="1">
      <c r="A352" s="197"/>
      <c r="B352" s="198"/>
      <c r="C352" s="199"/>
      <c r="D352" s="197"/>
      <c r="E352" s="197"/>
      <c r="F352" s="197"/>
      <c r="G352" s="197"/>
      <c r="H352" s="172"/>
      <c r="I352" s="172"/>
      <c r="J352" s="172"/>
      <c r="K352" s="172"/>
      <c r="L352" s="172"/>
      <c r="M352" s="172"/>
      <c r="N352" s="172"/>
      <c r="O352" s="172"/>
      <c r="P352" s="172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</row>
    <row r="353" ht="13.5" customHeight="1">
      <c r="A353" s="197"/>
      <c r="B353" s="198"/>
      <c r="C353" s="199"/>
      <c r="D353" s="197"/>
      <c r="E353" s="197"/>
      <c r="F353" s="197"/>
      <c r="G353" s="197"/>
      <c r="H353" s="172"/>
      <c r="I353" s="172"/>
      <c r="J353" s="172"/>
      <c r="K353" s="172"/>
      <c r="L353" s="172"/>
      <c r="M353" s="172"/>
      <c r="N353" s="172"/>
      <c r="O353" s="172"/>
      <c r="P353" s="172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</row>
    <row r="354" ht="13.5" customHeight="1">
      <c r="A354" s="197"/>
      <c r="B354" s="198"/>
      <c r="C354" s="199"/>
      <c r="D354" s="197"/>
      <c r="E354" s="197"/>
      <c r="F354" s="197"/>
      <c r="G354" s="197"/>
      <c r="H354" s="172"/>
      <c r="I354" s="172"/>
      <c r="J354" s="172"/>
      <c r="K354" s="172"/>
      <c r="L354" s="172"/>
      <c r="M354" s="172"/>
      <c r="N354" s="172"/>
      <c r="O354" s="172"/>
      <c r="P354" s="172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</row>
    <row r="355" ht="13.5" customHeight="1">
      <c r="A355" s="197"/>
      <c r="B355" s="198"/>
      <c r="C355" s="199"/>
      <c r="D355" s="197"/>
      <c r="E355" s="197"/>
      <c r="F355" s="197"/>
      <c r="G355" s="197"/>
      <c r="H355" s="172"/>
      <c r="I355" s="172"/>
      <c r="J355" s="172"/>
      <c r="K355" s="172"/>
      <c r="L355" s="172"/>
      <c r="M355" s="172"/>
      <c r="N355" s="172"/>
      <c r="O355" s="172"/>
      <c r="P355" s="172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</row>
    <row r="356" ht="13.5" customHeight="1">
      <c r="A356" s="197"/>
      <c r="B356" s="198"/>
      <c r="C356" s="199"/>
      <c r="D356" s="197"/>
      <c r="E356" s="197"/>
      <c r="F356" s="197"/>
      <c r="G356" s="197"/>
      <c r="H356" s="172"/>
      <c r="I356" s="172"/>
      <c r="J356" s="172"/>
      <c r="K356" s="172"/>
      <c r="L356" s="172"/>
      <c r="M356" s="172"/>
      <c r="N356" s="172"/>
      <c r="O356" s="172"/>
      <c r="P356" s="172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</row>
    <row r="357" ht="13.5" customHeight="1">
      <c r="A357" s="197"/>
      <c r="B357" s="198"/>
      <c r="C357" s="199"/>
      <c r="D357" s="197"/>
      <c r="E357" s="197"/>
      <c r="F357" s="197"/>
      <c r="G357" s="197"/>
      <c r="H357" s="172"/>
      <c r="I357" s="172"/>
      <c r="J357" s="172"/>
      <c r="K357" s="172"/>
      <c r="L357" s="172"/>
      <c r="M357" s="172"/>
      <c r="N357" s="172"/>
      <c r="O357" s="172"/>
      <c r="P357" s="172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</row>
    <row r="358" ht="13.5" customHeight="1">
      <c r="A358" s="197"/>
      <c r="B358" s="198"/>
      <c r="C358" s="199"/>
      <c r="D358" s="197"/>
      <c r="E358" s="197"/>
      <c r="F358" s="197"/>
      <c r="G358" s="197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2"/>
      <c r="Z358" s="172"/>
    </row>
    <row r="359" ht="13.5" customHeight="1">
      <c r="A359" s="197"/>
      <c r="B359" s="198"/>
      <c r="C359" s="199"/>
      <c r="D359" s="197"/>
      <c r="E359" s="197"/>
      <c r="F359" s="197"/>
      <c r="G359" s="197"/>
      <c r="H359" s="172"/>
      <c r="I359" s="172"/>
      <c r="J359" s="172"/>
      <c r="K359" s="172"/>
      <c r="L359" s="172"/>
      <c r="M359" s="172"/>
      <c r="N359" s="172"/>
      <c r="O359" s="172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</row>
    <row r="360" ht="13.5" customHeight="1">
      <c r="A360" s="197"/>
      <c r="B360" s="198"/>
      <c r="C360" s="199"/>
      <c r="D360" s="197"/>
      <c r="E360" s="197"/>
      <c r="F360" s="197"/>
      <c r="G360" s="197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2"/>
      <c r="Z360" s="172"/>
    </row>
    <row r="361" ht="13.5" customHeight="1">
      <c r="A361" s="197"/>
      <c r="B361" s="198"/>
      <c r="C361" s="199"/>
      <c r="D361" s="197"/>
      <c r="E361" s="197"/>
      <c r="F361" s="197"/>
      <c r="G361" s="197"/>
      <c r="H361" s="172"/>
      <c r="I361" s="172"/>
      <c r="J361" s="172"/>
      <c r="K361" s="172"/>
      <c r="L361" s="172"/>
      <c r="M361" s="172"/>
      <c r="N361" s="172"/>
      <c r="O361" s="172"/>
      <c r="P361" s="172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</row>
    <row r="362" ht="13.5" customHeight="1">
      <c r="A362" s="197"/>
      <c r="B362" s="198"/>
      <c r="C362" s="199"/>
      <c r="D362" s="197"/>
      <c r="E362" s="197"/>
      <c r="F362" s="197"/>
      <c r="G362" s="197"/>
      <c r="H362" s="172"/>
      <c r="I362" s="172"/>
      <c r="J362" s="172"/>
      <c r="K362" s="172"/>
      <c r="L362" s="172"/>
      <c r="M362" s="172"/>
      <c r="N362" s="172"/>
      <c r="O362" s="172"/>
      <c r="P362" s="172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</row>
    <row r="363" ht="13.5" customHeight="1">
      <c r="A363" s="197"/>
      <c r="B363" s="198"/>
      <c r="C363" s="199"/>
      <c r="D363" s="197"/>
      <c r="E363" s="197"/>
      <c r="F363" s="197"/>
      <c r="G363" s="197"/>
      <c r="H363" s="172"/>
      <c r="I363" s="172"/>
      <c r="J363" s="172"/>
      <c r="K363" s="172"/>
      <c r="L363" s="172"/>
      <c r="M363" s="172"/>
      <c r="N363" s="172"/>
      <c r="O363" s="172"/>
      <c r="P363" s="172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</row>
    <row r="364" ht="13.5" customHeight="1">
      <c r="A364" s="197"/>
      <c r="B364" s="198"/>
      <c r="C364" s="199"/>
      <c r="D364" s="197"/>
      <c r="E364" s="197"/>
      <c r="F364" s="197"/>
      <c r="G364" s="197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</row>
    <row r="365" ht="13.5" customHeight="1">
      <c r="A365" s="197"/>
      <c r="B365" s="198"/>
      <c r="C365" s="199"/>
      <c r="D365" s="197"/>
      <c r="E365" s="197"/>
      <c r="F365" s="197"/>
      <c r="G365" s="197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</row>
    <row r="366" ht="13.5" customHeight="1">
      <c r="A366" s="197"/>
      <c r="B366" s="198"/>
      <c r="C366" s="199"/>
      <c r="D366" s="197"/>
      <c r="E366" s="197"/>
      <c r="F366" s="197"/>
      <c r="G366" s="197"/>
      <c r="H366" s="172"/>
      <c r="I366" s="172"/>
      <c r="J366" s="172"/>
      <c r="K366" s="172"/>
      <c r="L366" s="172"/>
      <c r="M366" s="172"/>
      <c r="N366" s="172"/>
      <c r="O366" s="172"/>
      <c r="P366" s="172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</row>
    <row r="367" ht="13.5" customHeight="1">
      <c r="A367" s="197"/>
      <c r="B367" s="198"/>
      <c r="C367" s="199"/>
      <c r="D367" s="197"/>
      <c r="E367" s="197"/>
      <c r="F367" s="197"/>
      <c r="G367" s="197"/>
      <c r="H367" s="172"/>
      <c r="I367" s="172"/>
      <c r="J367" s="172"/>
      <c r="K367" s="172"/>
      <c r="L367" s="172"/>
      <c r="M367" s="172"/>
      <c r="N367" s="172"/>
      <c r="O367" s="172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</row>
    <row r="368" ht="13.5" customHeight="1">
      <c r="A368" s="197"/>
      <c r="B368" s="198"/>
      <c r="C368" s="199"/>
      <c r="D368" s="197"/>
      <c r="E368" s="197"/>
      <c r="F368" s="197"/>
      <c r="G368" s="197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</row>
    <row r="369" ht="13.5" customHeight="1">
      <c r="A369" s="197"/>
      <c r="B369" s="198"/>
      <c r="C369" s="199"/>
      <c r="D369" s="197"/>
      <c r="E369" s="197"/>
      <c r="F369" s="197"/>
      <c r="G369" s="197"/>
      <c r="H369" s="172"/>
      <c r="I369" s="172"/>
      <c r="J369" s="172"/>
      <c r="K369" s="172"/>
      <c r="L369" s="172"/>
      <c r="M369" s="172"/>
      <c r="N369" s="172"/>
      <c r="O369" s="172"/>
      <c r="P369" s="172"/>
      <c r="Q369" s="172"/>
      <c r="R369" s="172"/>
      <c r="S369" s="172"/>
      <c r="T369" s="172"/>
      <c r="U369" s="172"/>
      <c r="V369" s="172"/>
      <c r="W369" s="172"/>
      <c r="X369" s="172"/>
      <c r="Y369" s="172"/>
      <c r="Z369" s="172"/>
    </row>
    <row r="370" ht="13.5" customHeight="1">
      <c r="A370" s="197"/>
      <c r="B370" s="198"/>
      <c r="C370" s="199"/>
      <c r="D370" s="197"/>
      <c r="E370" s="197"/>
      <c r="F370" s="197"/>
      <c r="G370" s="197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2"/>
      <c r="Z370" s="172"/>
    </row>
    <row r="371" ht="13.5" customHeight="1">
      <c r="A371" s="197"/>
      <c r="B371" s="198"/>
      <c r="C371" s="199"/>
      <c r="D371" s="197"/>
      <c r="E371" s="197"/>
      <c r="F371" s="197"/>
      <c r="G371" s="197"/>
      <c r="H371" s="172"/>
      <c r="I371" s="172"/>
      <c r="J371" s="172"/>
      <c r="K371" s="172"/>
      <c r="L371" s="172"/>
      <c r="M371" s="172"/>
      <c r="N371" s="172"/>
      <c r="O371" s="172"/>
      <c r="P371" s="172"/>
      <c r="Q371" s="172"/>
      <c r="R371" s="172"/>
      <c r="S371" s="172"/>
      <c r="T371" s="172"/>
      <c r="U371" s="172"/>
      <c r="V371" s="172"/>
      <c r="W371" s="172"/>
      <c r="X371" s="172"/>
      <c r="Y371" s="172"/>
      <c r="Z371" s="172"/>
    </row>
    <row r="372" ht="13.5" customHeight="1">
      <c r="A372" s="197"/>
      <c r="B372" s="198"/>
      <c r="C372" s="199"/>
      <c r="D372" s="197"/>
      <c r="E372" s="197"/>
      <c r="F372" s="197"/>
      <c r="G372" s="197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  <c r="S372" s="172"/>
      <c r="T372" s="172"/>
      <c r="U372" s="172"/>
      <c r="V372" s="172"/>
      <c r="W372" s="172"/>
      <c r="X372" s="172"/>
      <c r="Y372" s="172"/>
      <c r="Z372" s="172"/>
    </row>
    <row r="373" ht="13.5" customHeight="1">
      <c r="A373" s="197"/>
      <c r="B373" s="198"/>
      <c r="C373" s="199"/>
      <c r="D373" s="197"/>
      <c r="E373" s="197"/>
      <c r="F373" s="197"/>
      <c r="G373" s="197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  <c r="S373" s="172"/>
      <c r="T373" s="172"/>
      <c r="U373" s="172"/>
      <c r="V373" s="172"/>
      <c r="W373" s="172"/>
      <c r="X373" s="172"/>
      <c r="Y373" s="172"/>
      <c r="Z373" s="172"/>
    </row>
    <row r="374" ht="13.5" customHeight="1">
      <c r="A374" s="197"/>
      <c r="B374" s="198"/>
      <c r="C374" s="199"/>
      <c r="D374" s="197"/>
      <c r="E374" s="197"/>
      <c r="F374" s="197"/>
      <c r="G374" s="197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2"/>
      <c r="Z374" s="172"/>
    </row>
    <row r="375" ht="13.5" customHeight="1">
      <c r="A375" s="197"/>
      <c r="B375" s="198"/>
      <c r="C375" s="199"/>
      <c r="D375" s="197"/>
      <c r="E375" s="197"/>
      <c r="F375" s="197"/>
      <c r="G375" s="197"/>
      <c r="H375" s="172"/>
      <c r="I375" s="172"/>
      <c r="J375" s="172"/>
      <c r="K375" s="17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2"/>
      <c r="Z375" s="172"/>
    </row>
    <row r="376" ht="13.5" customHeight="1">
      <c r="A376" s="197"/>
      <c r="B376" s="198"/>
      <c r="C376" s="199"/>
      <c r="D376" s="197"/>
      <c r="E376" s="197"/>
      <c r="F376" s="197"/>
      <c r="G376" s="197"/>
      <c r="H376" s="172"/>
      <c r="I376" s="172"/>
      <c r="J376" s="172"/>
      <c r="K376" s="172"/>
      <c r="L376" s="172"/>
      <c r="M376" s="172"/>
      <c r="N376" s="172"/>
      <c r="O376" s="172"/>
      <c r="P376" s="172"/>
      <c r="Q376" s="172"/>
      <c r="R376" s="172"/>
      <c r="S376" s="172"/>
      <c r="T376" s="172"/>
      <c r="U376" s="172"/>
      <c r="V376" s="172"/>
      <c r="W376" s="172"/>
      <c r="X376" s="172"/>
      <c r="Y376" s="172"/>
      <c r="Z376" s="172"/>
    </row>
    <row r="377" ht="13.5" customHeight="1">
      <c r="A377" s="197"/>
      <c r="B377" s="198"/>
      <c r="C377" s="199"/>
      <c r="D377" s="197"/>
      <c r="E377" s="197"/>
      <c r="F377" s="197"/>
      <c r="G377" s="197"/>
      <c r="H377" s="172"/>
      <c r="I377" s="172"/>
      <c r="J377" s="172"/>
      <c r="K377" s="172"/>
      <c r="L377" s="172"/>
      <c r="M377" s="172"/>
      <c r="N377" s="172"/>
      <c r="O377" s="172"/>
      <c r="P377" s="172"/>
      <c r="Q377" s="172"/>
      <c r="R377" s="172"/>
      <c r="S377" s="172"/>
      <c r="T377" s="172"/>
      <c r="U377" s="172"/>
      <c r="V377" s="172"/>
      <c r="W377" s="172"/>
      <c r="X377" s="172"/>
      <c r="Y377" s="172"/>
      <c r="Z377" s="172"/>
    </row>
    <row r="378" ht="13.5" customHeight="1">
      <c r="A378" s="197"/>
      <c r="B378" s="198"/>
      <c r="C378" s="199"/>
      <c r="D378" s="197"/>
      <c r="E378" s="197"/>
      <c r="F378" s="197"/>
      <c r="G378" s="197"/>
      <c r="H378" s="172"/>
      <c r="I378" s="172"/>
      <c r="J378" s="172"/>
      <c r="K378" s="172"/>
      <c r="L378" s="172"/>
      <c r="M378" s="172"/>
      <c r="N378" s="172"/>
      <c r="O378" s="172"/>
      <c r="P378" s="172"/>
      <c r="Q378" s="172"/>
      <c r="R378" s="172"/>
      <c r="S378" s="172"/>
      <c r="T378" s="172"/>
      <c r="U378" s="172"/>
      <c r="V378" s="172"/>
      <c r="W378" s="172"/>
      <c r="X378" s="172"/>
      <c r="Y378" s="172"/>
      <c r="Z378" s="172"/>
    </row>
    <row r="379" ht="13.5" customHeight="1">
      <c r="A379" s="197"/>
      <c r="B379" s="198"/>
      <c r="C379" s="199"/>
      <c r="D379" s="197"/>
      <c r="E379" s="197"/>
      <c r="F379" s="197"/>
      <c r="G379" s="197"/>
      <c r="H379" s="172"/>
      <c r="I379" s="172"/>
      <c r="J379" s="172"/>
      <c r="K379" s="172"/>
      <c r="L379" s="172"/>
      <c r="M379" s="172"/>
      <c r="N379" s="172"/>
      <c r="O379" s="172"/>
      <c r="P379" s="172"/>
      <c r="Q379" s="172"/>
      <c r="R379" s="172"/>
      <c r="S379" s="172"/>
      <c r="T379" s="172"/>
      <c r="U379" s="172"/>
      <c r="V379" s="172"/>
      <c r="W379" s="172"/>
      <c r="X379" s="172"/>
      <c r="Y379" s="172"/>
      <c r="Z379" s="172"/>
    </row>
    <row r="380" ht="13.5" customHeight="1">
      <c r="A380" s="197"/>
      <c r="B380" s="198"/>
      <c r="C380" s="199"/>
      <c r="D380" s="197"/>
      <c r="E380" s="197"/>
      <c r="F380" s="197"/>
      <c r="G380" s="197"/>
      <c r="H380" s="172"/>
      <c r="I380" s="172"/>
      <c r="J380" s="172"/>
      <c r="K380" s="172"/>
      <c r="L380" s="172"/>
      <c r="M380" s="172"/>
      <c r="N380" s="172"/>
      <c r="O380" s="172"/>
      <c r="P380" s="172"/>
      <c r="Q380" s="172"/>
      <c r="R380" s="172"/>
      <c r="S380" s="172"/>
      <c r="T380" s="172"/>
      <c r="U380" s="172"/>
      <c r="V380" s="172"/>
      <c r="W380" s="172"/>
      <c r="X380" s="172"/>
      <c r="Y380" s="172"/>
      <c r="Z380" s="172"/>
    </row>
    <row r="381" ht="13.5" customHeight="1">
      <c r="A381" s="197"/>
      <c r="B381" s="198"/>
      <c r="C381" s="199"/>
      <c r="D381" s="197"/>
      <c r="E381" s="197"/>
      <c r="F381" s="197"/>
      <c r="G381" s="197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  <c r="S381" s="172"/>
      <c r="T381" s="172"/>
      <c r="U381" s="172"/>
      <c r="V381" s="172"/>
      <c r="W381" s="172"/>
      <c r="X381" s="172"/>
      <c r="Y381" s="172"/>
      <c r="Z381" s="172"/>
    </row>
    <row r="382" ht="13.5" customHeight="1">
      <c r="A382" s="197"/>
      <c r="B382" s="198"/>
      <c r="C382" s="199"/>
      <c r="D382" s="197"/>
      <c r="E382" s="197"/>
      <c r="F382" s="197"/>
      <c r="G382" s="197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  <c r="S382" s="172"/>
      <c r="T382" s="172"/>
      <c r="U382" s="172"/>
      <c r="V382" s="172"/>
      <c r="W382" s="172"/>
      <c r="X382" s="172"/>
      <c r="Y382" s="172"/>
      <c r="Z382" s="172"/>
    </row>
    <row r="383" ht="13.5" customHeight="1">
      <c r="A383" s="197"/>
      <c r="B383" s="198"/>
      <c r="C383" s="199"/>
      <c r="D383" s="197"/>
      <c r="E383" s="197"/>
      <c r="F383" s="197"/>
      <c r="G383" s="197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</row>
    <row r="384" ht="13.5" customHeight="1">
      <c r="A384" s="197"/>
      <c r="B384" s="198"/>
      <c r="C384" s="199"/>
      <c r="D384" s="197"/>
      <c r="E384" s="197"/>
      <c r="F384" s="197"/>
      <c r="G384" s="197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</row>
    <row r="385" ht="13.5" customHeight="1">
      <c r="A385" s="197"/>
      <c r="B385" s="198"/>
      <c r="C385" s="199"/>
      <c r="D385" s="197"/>
      <c r="E385" s="197"/>
      <c r="F385" s="197"/>
      <c r="G385" s="197"/>
      <c r="H385" s="172"/>
      <c r="I385" s="172"/>
      <c r="J385" s="172"/>
      <c r="K385" s="172"/>
      <c r="L385" s="172"/>
      <c r="M385" s="172"/>
      <c r="N385" s="172"/>
      <c r="O385" s="172"/>
      <c r="P385" s="172"/>
      <c r="Q385" s="172"/>
      <c r="R385" s="172"/>
      <c r="S385" s="172"/>
      <c r="T385" s="172"/>
      <c r="U385" s="172"/>
      <c r="V385" s="172"/>
      <c r="W385" s="172"/>
      <c r="X385" s="172"/>
      <c r="Y385" s="172"/>
      <c r="Z385" s="172"/>
    </row>
    <row r="386" ht="13.5" customHeight="1">
      <c r="A386" s="197"/>
      <c r="B386" s="198"/>
      <c r="C386" s="199"/>
      <c r="D386" s="197"/>
      <c r="E386" s="197"/>
      <c r="F386" s="197"/>
      <c r="G386" s="197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</row>
    <row r="387" ht="13.5" customHeight="1">
      <c r="A387" s="197"/>
      <c r="B387" s="198"/>
      <c r="C387" s="199"/>
      <c r="D387" s="197"/>
      <c r="E387" s="197"/>
      <c r="F387" s="197"/>
      <c r="G387" s="197"/>
      <c r="H387" s="172"/>
      <c r="I387" s="172"/>
      <c r="J387" s="172"/>
      <c r="K387" s="172"/>
      <c r="L387" s="172"/>
      <c r="M387" s="172"/>
      <c r="N387" s="172"/>
      <c r="O387" s="172"/>
      <c r="P387" s="172"/>
      <c r="Q387" s="172"/>
      <c r="R387" s="172"/>
      <c r="S387" s="172"/>
      <c r="T387" s="172"/>
      <c r="U387" s="172"/>
      <c r="V387" s="172"/>
      <c r="W387" s="172"/>
      <c r="X387" s="172"/>
      <c r="Y387" s="172"/>
      <c r="Z387" s="172"/>
    </row>
    <row r="388" ht="13.5" customHeight="1">
      <c r="A388" s="197"/>
      <c r="B388" s="198"/>
      <c r="C388" s="199"/>
      <c r="D388" s="197"/>
      <c r="E388" s="197"/>
      <c r="F388" s="197"/>
      <c r="G388" s="197"/>
      <c r="H388" s="172"/>
      <c r="I388" s="172"/>
      <c r="J388" s="172"/>
      <c r="K388" s="172"/>
      <c r="L388" s="172"/>
      <c r="M388" s="172"/>
      <c r="N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</row>
    <row r="389" ht="13.5" customHeight="1">
      <c r="A389" s="197"/>
      <c r="B389" s="198"/>
      <c r="C389" s="199"/>
      <c r="D389" s="197"/>
      <c r="E389" s="197"/>
      <c r="F389" s="197"/>
      <c r="G389" s="197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  <c r="S389" s="172"/>
      <c r="T389" s="172"/>
      <c r="U389" s="172"/>
      <c r="V389" s="172"/>
      <c r="W389" s="172"/>
      <c r="X389" s="172"/>
      <c r="Y389" s="172"/>
      <c r="Z389" s="172"/>
    </row>
    <row r="390" ht="13.5" customHeight="1">
      <c r="A390" s="197"/>
      <c r="B390" s="198"/>
      <c r="C390" s="199"/>
      <c r="D390" s="197"/>
      <c r="E390" s="197"/>
      <c r="F390" s="197"/>
      <c r="G390" s="197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</row>
    <row r="391" ht="13.5" customHeight="1">
      <c r="A391" s="197"/>
      <c r="B391" s="198"/>
      <c r="C391" s="199"/>
      <c r="D391" s="197"/>
      <c r="E391" s="197"/>
      <c r="F391" s="197"/>
      <c r="G391" s="197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</row>
    <row r="392" ht="13.5" customHeight="1">
      <c r="A392" s="197"/>
      <c r="B392" s="198"/>
      <c r="C392" s="199"/>
      <c r="D392" s="197"/>
      <c r="E392" s="197"/>
      <c r="F392" s="197"/>
      <c r="G392" s="197"/>
      <c r="H392" s="172"/>
      <c r="I392" s="172"/>
      <c r="J392" s="172"/>
      <c r="K392" s="172"/>
      <c r="L392" s="172"/>
      <c r="M392" s="172"/>
      <c r="N392" s="172"/>
      <c r="O392" s="172"/>
      <c r="P392" s="172"/>
      <c r="Q392" s="172"/>
      <c r="R392" s="172"/>
      <c r="S392" s="172"/>
      <c r="T392" s="172"/>
      <c r="U392" s="172"/>
      <c r="V392" s="172"/>
      <c r="W392" s="172"/>
      <c r="X392" s="172"/>
      <c r="Y392" s="172"/>
      <c r="Z392" s="172"/>
    </row>
    <row r="393" ht="13.5" customHeight="1">
      <c r="A393" s="197"/>
      <c r="B393" s="198"/>
      <c r="C393" s="199"/>
      <c r="D393" s="197"/>
      <c r="E393" s="197"/>
      <c r="F393" s="197"/>
      <c r="G393" s="197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  <c r="Z393" s="172"/>
    </row>
    <row r="394" ht="13.5" customHeight="1">
      <c r="A394" s="197"/>
      <c r="B394" s="198"/>
      <c r="C394" s="199"/>
      <c r="D394" s="197"/>
      <c r="E394" s="197"/>
      <c r="F394" s="197"/>
      <c r="G394" s="197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2"/>
      <c r="Z394" s="172"/>
    </row>
    <row r="395" ht="13.5" customHeight="1">
      <c r="A395" s="197"/>
      <c r="B395" s="198"/>
      <c r="C395" s="199"/>
      <c r="D395" s="197"/>
      <c r="E395" s="197"/>
      <c r="F395" s="197"/>
      <c r="G395" s="197"/>
      <c r="H395" s="172"/>
      <c r="I395" s="172"/>
      <c r="J395" s="172"/>
      <c r="K395" s="172"/>
      <c r="L395" s="172"/>
      <c r="M395" s="172"/>
      <c r="N395" s="172"/>
      <c r="O395" s="172"/>
      <c r="P395" s="172"/>
      <c r="Q395" s="172"/>
      <c r="R395" s="172"/>
      <c r="S395" s="172"/>
      <c r="T395" s="172"/>
      <c r="U395" s="172"/>
      <c r="V395" s="172"/>
      <c r="W395" s="172"/>
      <c r="X395" s="172"/>
      <c r="Y395" s="172"/>
      <c r="Z395" s="172"/>
    </row>
    <row r="396" ht="13.5" customHeight="1">
      <c r="A396" s="197"/>
      <c r="B396" s="198"/>
      <c r="C396" s="199"/>
      <c r="D396" s="197"/>
      <c r="E396" s="197"/>
      <c r="F396" s="197"/>
      <c r="G396" s="197"/>
      <c r="H396" s="172"/>
      <c r="I396" s="172"/>
      <c r="J396" s="172"/>
      <c r="K396" s="172"/>
      <c r="L396" s="172"/>
      <c r="M396" s="172"/>
      <c r="N396" s="172"/>
      <c r="O396" s="172"/>
      <c r="P396" s="172"/>
      <c r="Q396" s="172"/>
      <c r="R396" s="172"/>
      <c r="S396" s="172"/>
      <c r="T396" s="172"/>
      <c r="U396" s="172"/>
      <c r="V396" s="172"/>
      <c r="W396" s="172"/>
      <c r="X396" s="172"/>
      <c r="Y396" s="172"/>
      <c r="Z396" s="172"/>
    </row>
    <row r="397" ht="13.5" customHeight="1">
      <c r="A397" s="197"/>
      <c r="B397" s="198"/>
      <c r="C397" s="199"/>
      <c r="D397" s="197"/>
      <c r="E397" s="197"/>
      <c r="F397" s="197"/>
      <c r="G397" s="197"/>
      <c r="H397" s="172"/>
      <c r="I397" s="172"/>
      <c r="J397" s="172"/>
      <c r="K397" s="172"/>
      <c r="L397" s="172"/>
      <c r="M397" s="172"/>
      <c r="N397" s="172"/>
      <c r="O397" s="172"/>
      <c r="P397" s="172"/>
      <c r="Q397" s="172"/>
      <c r="R397" s="172"/>
      <c r="S397" s="172"/>
      <c r="T397" s="172"/>
      <c r="U397" s="172"/>
      <c r="V397" s="172"/>
      <c r="W397" s="172"/>
      <c r="X397" s="172"/>
      <c r="Y397" s="172"/>
      <c r="Z397" s="172"/>
    </row>
    <row r="398" ht="13.5" customHeight="1">
      <c r="A398" s="197"/>
      <c r="B398" s="198"/>
      <c r="C398" s="199"/>
      <c r="D398" s="197"/>
      <c r="E398" s="197"/>
      <c r="F398" s="197"/>
      <c r="G398" s="197"/>
      <c r="H398" s="172"/>
      <c r="I398" s="172"/>
      <c r="J398" s="172"/>
      <c r="K398" s="172"/>
      <c r="L398" s="172"/>
      <c r="M398" s="172"/>
      <c r="N398" s="172"/>
      <c r="O398" s="172"/>
      <c r="P398" s="172"/>
      <c r="Q398" s="172"/>
      <c r="R398" s="172"/>
      <c r="S398" s="172"/>
      <c r="T398" s="172"/>
      <c r="U398" s="172"/>
      <c r="V398" s="172"/>
      <c r="W398" s="172"/>
      <c r="X398" s="172"/>
      <c r="Y398" s="172"/>
      <c r="Z398" s="172"/>
    </row>
    <row r="399" ht="13.5" customHeight="1">
      <c r="A399" s="197"/>
      <c r="B399" s="198"/>
      <c r="C399" s="199"/>
      <c r="D399" s="197"/>
      <c r="E399" s="197"/>
      <c r="F399" s="197"/>
      <c r="G399" s="197"/>
      <c r="H399" s="172"/>
      <c r="I399" s="172"/>
      <c r="J399" s="172"/>
      <c r="K399" s="172"/>
      <c r="L399" s="172"/>
      <c r="M399" s="172"/>
      <c r="N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2"/>
      <c r="Z399" s="172"/>
    </row>
    <row r="400" ht="13.5" customHeight="1">
      <c r="A400" s="197"/>
      <c r="B400" s="198"/>
      <c r="C400" s="199"/>
      <c r="D400" s="197"/>
      <c r="E400" s="197"/>
      <c r="F400" s="197"/>
      <c r="G400" s="197"/>
      <c r="H400" s="172"/>
      <c r="I400" s="172"/>
      <c r="J400" s="172"/>
      <c r="K400" s="172"/>
      <c r="L400" s="172"/>
      <c r="M400" s="172"/>
      <c r="N400" s="172"/>
      <c r="O400" s="172"/>
      <c r="P400" s="172"/>
      <c r="Q400" s="172"/>
      <c r="R400" s="172"/>
      <c r="S400" s="172"/>
      <c r="T400" s="172"/>
      <c r="U400" s="172"/>
      <c r="V400" s="172"/>
      <c r="W400" s="172"/>
      <c r="X400" s="172"/>
      <c r="Y400" s="172"/>
      <c r="Z400" s="172"/>
    </row>
    <row r="401" ht="13.5" customHeight="1">
      <c r="A401" s="197"/>
      <c r="B401" s="198"/>
      <c r="C401" s="199"/>
      <c r="D401" s="197"/>
      <c r="E401" s="197"/>
      <c r="F401" s="197"/>
      <c r="G401" s="197"/>
      <c r="H401" s="172"/>
      <c r="I401" s="172"/>
      <c r="J401" s="172"/>
      <c r="K401" s="172"/>
      <c r="L401" s="172"/>
      <c r="M401" s="172"/>
      <c r="N401" s="172"/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2"/>
      <c r="Z401" s="172"/>
    </row>
    <row r="402" ht="13.5" customHeight="1">
      <c r="A402" s="197"/>
      <c r="B402" s="198"/>
      <c r="C402" s="199"/>
      <c r="D402" s="197"/>
      <c r="E402" s="197"/>
      <c r="F402" s="197"/>
      <c r="G402" s="197"/>
      <c r="H402" s="172"/>
      <c r="I402" s="172"/>
      <c r="J402" s="172"/>
      <c r="K402" s="172"/>
      <c r="L402" s="172"/>
      <c r="M402" s="172"/>
      <c r="N402" s="172"/>
      <c r="O402" s="172"/>
      <c r="P402" s="172"/>
      <c r="Q402" s="172"/>
      <c r="R402" s="172"/>
      <c r="S402" s="172"/>
      <c r="T402" s="172"/>
      <c r="U402" s="172"/>
      <c r="V402" s="172"/>
      <c r="W402" s="172"/>
      <c r="X402" s="172"/>
      <c r="Y402" s="172"/>
      <c r="Z402" s="172"/>
    </row>
    <row r="403" ht="13.5" customHeight="1">
      <c r="A403" s="197"/>
      <c r="B403" s="198"/>
      <c r="C403" s="199"/>
      <c r="D403" s="197"/>
      <c r="E403" s="197"/>
      <c r="F403" s="197"/>
      <c r="G403" s="197"/>
      <c r="H403" s="172"/>
      <c r="I403" s="172"/>
      <c r="J403" s="172"/>
      <c r="K403" s="172"/>
      <c r="L403" s="172"/>
      <c r="M403" s="172"/>
      <c r="N403" s="172"/>
      <c r="O403" s="172"/>
      <c r="P403" s="172"/>
      <c r="Q403" s="172"/>
      <c r="R403" s="172"/>
      <c r="S403" s="172"/>
      <c r="T403" s="172"/>
      <c r="U403" s="172"/>
      <c r="V403" s="172"/>
      <c r="W403" s="172"/>
      <c r="X403" s="172"/>
      <c r="Y403" s="172"/>
      <c r="Z403" s="172"/>
    </row>
    <row r="404" ht="13.5" customHeight="1">
      <c r="A404" s="197"/>
      <c r="B404" s="198"/>
      <c r="C404" s="199"/>
      <c r="D404" s="197"/>
      <c r="E404" s="197"/>
      <c r="F404" s="197"/>
      <c r="G404" s="197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</row>
    <row r="405" ht="13.5" customHeight="1">
      <c r="A405" s="197"/>
      <c r="B405" s="198"/>
      <c r="C405" s="199"/>
      <c r="D405" s="197"/>
      <c r="E405" s="197"/>
      <c r="F405" s="197"/>
      <c r="G405" s="197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2"/>
      <c r="Z405" s="172"/>
    </row>
    <row r="406" ht="13.5" customHeight="1">
      <c r="A406" s="197"/>
      <c r="B406" s="198"/>
      <c r="C406" s="199"/>
      <c r="D406" s="197"/>
      <c r="E406" s="197"/>
      <c r="F406" s="197"/>
      <c r="G406" s="197"/>
      <c r="H406" s="172"/>
      <c r="I406" s="172"/>
      <c r="J406" s="172"/>
      <c r="K406" s="172"/>
      <c r="L406" s="172"/>
      <c r="M406" s="172"/>
      <c r="N406" s="172"/>
      <c r="O406" s="172"/>
      <c r="P406" s="172"/>
      <c r="Q406" s="172"/>
      <c r="R406" s="172"/>
      <c r="S406" s="172"/>
      <c r="T406" s="172"/>
      <c r="U406" s="172"/>
      <c r="V406" s="172"/>
      <c r="W406" s="172"/>
      <c r="X406" s="172"/>
      <c r="Y406" s="172"/>
      <c r="Z406" s="172"/>
    </row>
    <row r="407" ht="13.5" customHeight="1">
      <c r="A407" s="197"/>
      <c r="B407" s="198"/>
      <c r="C407" s="199"/>
      <c r="D407" s="197"/>
      <c r="E407" s="197"/>
      <c r="F407" s="197"/>
      <c r="G407" s="197"/>
      <c r="H407" s="172"/>
      <c r="I407" s="172"/>
      <c r="J407" s="172"/>
      <c r="K407" s="172"/>
      <c r="L407" s="172"/>
      <c r="M407" s="172"/>
      <c r="N407" s="172"/>
      <c r="O407" s="172"/>
      <c r="P407" s="172"/>
      <c r="Q407" s="172"/>
      <c r="R407" s="172"/>
      <c r="S407" s="172"/>
      <c r="T407" s="172"/>
      <c r="U407" s="172"/>
      <c r="V407" s="172"/>
      <c r="W407" s="172"/>
      <c r="X407" s="172"/>
      <c r="Y407" s="172"/>
      <c r="Z407" s="172"/>
    </row>
    <row r="408" ht="13.5" customHeight="1">
      <c r="A408" s="197"/>
      <c r="B408" s="198"/>
      <c r="C408" s="199"/>
      <c r="D408" s="197"/>
      <c r="E408" s="197"/>
      <c r="F408" s="197"/>
      <c r="G408" s="197"/>
      <c r="H408" s="172"/>
      <c r="I408" s="172"/>
      <c r="J408" s="172"/>
      <c r="K408" s="172"/>
      <c r="L408" s="172"/>
      <c r="M408" s="172"/>
      <c r="N408" s="172"/>
      <c r="O408" s="172"/>
      <c r="P408" s="172"/>
      <c r="Q408" s="172"/>
      <c r="R408" s="172"/>
      <c r="S408" s="172"/>
      <c r="T408" s="172"/>
      <c r="U408" s="172"/>
      <c r="V408" s="172"/>
      <c r="W408" s="172"/>
      <c r="X408" s="172"/>
      <c r="Y408" s="172"/>
      <c r="Z408" s="172"/>
    </row>
    <row r="409" ht="13.5" customHeight="1">
      <c r="A409" s="197"/>
      <c r="B409" s="198"/>
      <c r="C409" s="199"/>
      <c r="D409" s="197"/>
      <c r="E409" s="197"/>
      <c r="F409" s="197"/>
      <c r="G409" s="197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</row>
    <row r="410" ht="13.5" customHeight="1">
      <c r="A410" s="197"/>
      <c r="B410" s="198"/>
      <c r="C410" s="199"/>
      <c r="D410" s="197"/>
      <c r="E410" s="197"/>
      <c r="F410" s="197"/>
      <c r="G410" s="197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</row>
    <row r="411" ht="13.5" customHeight="1">
      <c r="A411" s="197"/>
      <c r="B411" s="198"/>
      <c r="C411" s="199"/>
      <c r="D411" s="197"/>
      <c r="E411" s="197"/>
      <c r="F411" s="197"/>
      <c r="G411" s="197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</row>
    <row r="412" ht="13.5" customHeight="1">
      <c r="A412" s="197"/>
      <c r="B412" s="198"/>
      <c r="C412" s="199"/>
      <c r="D412" s="197"/>
      <c r="E412" s="197"/>
      <c r="F412" s="197"/>
      <c r="G412" s="197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</row>
    <row r="413" ht="13.5" customHeight="1">
      <c r="A413" s="197"/>
      <c r="B413" s="198"/>
      <c r="C413" s="199"/>
      <c r="D413" s="197"/>
      <c r="E413" s="197"/>
      <c r="F413" s="197"/>
      <c r="G413" s="197"/>
      <c r="H413" s="172"/>
      <c r="I413" s="172"/>
      <c r="J413" s="172"/>
      <c r="K413" s="172"/>
      <c r="L413" s="172"/>
      <c r="M413" s="172"/>
      <c r="N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</row>
    <row r="414" ht="13.5" customHeight="1">
      <c r="A414" s="197"/>
      <c r="B414" s="198"/>
      <c r="C414" s="199"/>
      <c r="D414" s="197"/>
      <c r="E414" s="197"/>
      <c r="F414" s="197"/>
      <c r="G414" s="197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</row>
    <row r="415" ht="13.5" customHeight="1">
      <c r="A415" s="197"/>
      <c r="B415" s="198"/>
      <c r="C415" s="199"/>
      <c r="D415" s="197"/>
      <c r="E415" s="197"/>
      <c r="F415" s="197"/>
      <c r="G415" s="197"/>
      <c r="H415" s="172"/>
      <c r="I415" s="172"/>
      <c r="J415" s="172"/>
      <c r="K415" s="172"/>
      <c r="L415" s="172"/>
      <c r="M415" s="172"/>
      <c r="N415" s="172"/>
      <c r="O415" s="172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</row>
    <row r="416" ht="13.5" customHeight="1">
      <c r="A416" s="197"/>
      <c r="B416" s="198"/>
      <c r="C416" s="199"/>
      <c r="D416" s="197"/>
      <c r="E416" s="197"/>
      <c r="F416" s="197"/>
      <c r="G416" s="197"/>
      <c r="H416" s="172"/>
      <c r="I416" s="172"/>
      <c r="J416" s="172"/>
      <c r="K416" s="172"/>
      <c r="L416" s="172"/>
      <c r="M416" s="172"/>
      <c r="N416" s="172"/>
      <c r="O416" s="172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</row>
    <row r="417" ht="13.5" customHeight="1">
      <c r="A417" s="197"/>
      <c r="B417" s="198"/>
      <c r="C417" s="199"/>
      <c r="D417" s="197"/>
      <c r="E417" s="197"/>
      <c r="F417" s="197"/>
      <c r="G417" s="197"/>
      <c r="H417" s="172"/>
      <c r="I417" s="172"/>
      <c r="J417" s="172"/>
      <c r="K417" s="172"/>
      <c r="L417" s="172"/>
      <c r="M417" s="172"/>
      <c r="N417" s="172"/>
      <c r="O417" s="172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</row>
    <row r="418" ht="13.5" customHeight="1">
      <c r="A418" s="197"/>
      <c r="B418" s="198"/>
      <c r="C418" s="199"/>
      <c r="D418" s="197"/>
      <c r="E418" s="197"/>
      <c r="F418" s="197"/>
      <c r="G418" s="197"/>
      <c r="H418" s="172"/>
      <c r="I418" s="172"/>
      <c r="J418" s="172"/>
      <c r="K418" s="172"/>
      <c r="L418" s="172"/>
      <c r="M418" s="172"/>
      <c r="N418" s="172"/>
      <c r="O418" s="172"/>
      <c r="P418" s="172"/>
      <c r="Q418" s="172"/>
      <c r="R418" s="172"/>
      <c r="S418" s="172"/>
      <c r="T418" s="172"/>
      <c r="U418" s="172"/>
      <c r="V418" s="172"/>
      <c r="W418" s="172"/>
      <c r="X418" s="172"/>
      <c r="Y418" s="172"/>
      <c r="Z418" s="172"/>
    </row>
    <row r="419" ht="13.5" customHeight="1">
      <c r="A419" s="197"/>
      <c r="B419" s="198"/>
      <c r="C419" s="199"/>
      <c r="D419" s="197"/>
      <c r="E419" s="197"/>
      <c r="F419" s="197"/>
      <c r="G419" s="197"/>
      <c r="H419" s="172"/>
      <c r="I419" s="172"/>
      <c r="J419" s="172"/>
      <c r="K419" s="172"/>
      <c r="L419" s="172"/>
      <c r="M419" s="172"/>
      <c r="N419" s="172"/>
      <c r="O419" s="172"/>
      <c r="P419" s="172"/>
      <c r="Q419" s="172"/>
      <c r="R419" s="172"/>
      <c r="S419" s="172"/>
      <c r="T419" s="172"/>
      <c r="U419" s="172"/>
      <c r="V419" s="172"/>
      <c r="W419" s="172"/>
      <c r="X419" s="172"/>
      <c r="Y419" s="172"/>
      <c r="Z419" s="172"/>
    </row>
    <row r="420" ht="13.5" customHeight="1">
      <c r="A420" s="197"/>
      <c r="B420" s="198"/>
      <c r="C420" s="199"/>
      <c r="D420" s="197"/>
      <c r="E420" s="197"/>
      <c r="F420" s="197"/>
      <c r="G420" s="197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</row>
    <row r="421" ht="13.5" customHeight="1">
      <c r="A421" s="197"/>
      <c r="B421" s="198"/>
      <c r="C421" s="199"/>
      <c r="D421" s="197"/>
      <c r="E421" s="197"/>
      <c r="F421" s="197"/>
      <c r="G421" s="197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</row>
    <row r="422" ht="13.5" customHeight="1">
      <c r="A422" s="197"/>
      <c r="B422" s="198"/>
      <c r="C422" s="199"/>
      <c r="D422" s="197"/>
      <c r="E422" s="197"/>
      <c r="F422" s="197"/>
      <c r="G422" s="197"/>
      <c r="H422" s="172"/>
      <c r="I422" s="172"/>
      <c r="J422" s="172"/>
      <c r="K422" s="172"/>
      <c r="L422" s="172"/>
      <c r="M422" s="172"/>
      <c r="N422" s="172"/>
      <c r="O422" s="172"/>
      <c r="P422" s="172"/>
      <c r="Q422" s="172"/>
      <c r="R422" s="172"/>
      <c r="S422" s="172"/>
      <c r="T422" s="172"/>
      <c r="U422" s="172"/>
      <c r="V422" s="172"/>
      <c r="W422" s="172"/>
      <c r="X422" s="172"/>
      <c r="Y422" s="172"/>
      <c r="Z422" s="172"/>
    </row>
    <row r="423" ht="13.5" customHeight="1">
      <c r="A423" s="197"/>
      <c r="B423" s="198"/>
      <c r="C423" s="199"/>
      <c r="D423" s="197"/>
      <c r="E423" s="197"/>
      <c r="F423" s="197"/>
      <c r="G423" s="197"/>
      <c r="H423" s="172"/>
      <c r="I423" s="172"/>
      <c r="J423" s="172"/>
      <c r="K423" s="172"/>
      <c r="L423" s="172"/>
      <c r="M423" s="172"/>
      <c r="N423" s="172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  <c r="Z423" s="172"/>
    </row>
    <row r="424" ht="13.5" customHeight="1">
      <c r="A424" s="197"/>
      <c r="B424" s="198"/>
      <c r="C424" s="199"/>
      <c r="D424" s="197"/>
      <c r="E424" s="197"/>
      <c r="F424" s="197"/>
      <c r="G424" s="197"/>
      <c r="H424" s="172"/>
      <c r="I424" s="172"/>
      <c r="J424" s="172"/>
      <c r="K424" s="172"/>
      <c r="L424" s="172"/>
      <c r="M424" s="172"/>
      <c r="N424" s="172"/>
      <c r="O424" s="172"/>
      <c r="P424" s="172"/>
      <c r="Q424" s="172"/>
      <c r="R424" s="172"/>
      <c r="S424" s="172"/>
      <c r="T424" s="172"/>
      <c r="U424" s="172"/>
      <c r="V424" s="172"/>
      <c r="W424" s="172"/>
      <c r="X424" s="172"/>
      <c r="Y424" s="172"/>
      <c r="Z424" s="172"/>
    </row>
    <row r="425" ht="13.5" customHeight="1">
      <c r="A425" s="197"/>
      <c r="B425" s="198"/>
      <c r="C425" s="199"/>
      <c r="D425" s="197"/>
      <c r="E425" s="197"/>
      <c r="F425" s="197"/>
      <c r="G425" s="197"/>
      <c r="H425" s="172"/>
      <c r="I425" s="172"/>
      <c r="J425" s="172"/>
      <c r="K425" s="172"/>
      <c r="L425" s="172"/>
      <c r="M425" s="172"/>
      <c r="N425" s="172"/>
      <c r="O425" s="172"/>
      <c r="P425" s="172"/>
      <c r="Q425" s="172"/>
      <c r="R425" s="172"/>
      <c r="S425" s="172"/>
      <c r="T425" s="172"/>
      <c r="U425" s="172"/>
      <c r="V425" s="172"/>
      <c r="W425" s="172"/>
      <c r="X425" s="172"/>
      <c r="Y425" s="172"/>
      <c r="Z425" s="172"/>
    </row>
    <row r="426" ht="13.5" customHeight="1">
      <c r="A426" s="197"/>
      <c r="B426" s="198"/>
      <c r="C426" s="199"/>
      <c r="D426" s="197"/>
      <c r="E426" s="197"/>
      <c r="F426" s="197"/>
      <c r="G426" s="197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  <c r="S426" s="172"/>
      <c r="T426" s="172"/>
      <c r="U426" s="172"/>
      <c r="V426" s="172"/>
      <c r="W426" s="172"/>
      <c r="X426" s="172"/>
      <c r="Y426" s="172"/>
      <c r="Z426" s="172"/>
    </row>
    <row r="427" ht="13.5" customHeight="1">
      <c r="A427" s="197"/>
      <c r="B427" s="198"/>
      <c r="C427" s="199"/>
      <c r="D427" s="197"/>
      <c r="E427" s="197"/>
      <c r="F427" s="197"/>
      <c r="G427" s="197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  <c r="S427" s="172"/>
      <c r="T427" s="172"/>
      <c r="U427" s="172"/>
      <c r="V427" s="172"/>
      <c r="W427" s="172"/>
      <c r="X427" s="172"/>
      <c r="Y427" s="172"/>
      <c r="Z427" s="172"/>
    </row>
    <row r="428" ht="13.5" customHeight="1">
      <c r="A428" s="197"/>
      <c r="B428" s="198"/>
      <c r="C428" s="199"/>
      <c r="D428" s="197"/>
      <c r="E428" s="197"/>
      <c r="F428" s="197"/>
      <c r="G428" s="197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2"/>
      <c r="Z428" s="172"/>
    </row>
    <row r="429" ht="13.5" customHeight="1">
      <c r="A429" s="197"/>
      <c r="B429" s="198"/>
      <c r="C429" s="199"/>
      <c r="D429" s="197"/>
      <c r="E429" s="197"/>
      <c r="F429" s="197"/>
      <c r="G429" s="197"/>
      <c r="H429" s="172"/>
      <c r="I429" s="172"/>
      <c r="J429" s="172"/>
      <c r="K429" s="172"/>
      <c r="L429" s="172"/>
      <c r="M429" s="172"/>
      <c r="N429" s="172"/>
      <c r="O429" s="172"/>
      <c r="P429" s="172"/>
      <c r="Q429" s="172"/>
      <c r="R429" s="172"/>
      <c r="S429" s="172"/>
      <c r="T429" s="172"/>
      <c r="U429" s="172"/>
      <c r="V429" s="172"/>
      <c r="W429" s="172"/>
      <c r="X429" s="172"/>
      <c r="Y429" s="172"/>
      <c r="Z429" s="172"/>
    </row>
    <row r="430" ht="13.5" customHeight="1">
      <c r="A430" s="197"/>
      <c r="B430" s="198"/>
      <c r="C430" s="199"/>
      <c r="D430" s="197"/>
      <c r="E430" s="197"/>
      <c r="F430" s="197"/>
      <c r="G430" s="197"/>
      <c r="H430" s="172"/>
      <c r="I430" s="172"/>
      <c r="J430" s="172"/>
      <c r="K430" s="172"/>
      <c r="L430" s="172"/>
      <c r="M430" s="172"/>
      <c r="N430" s="172"/>
      <c r="O430" s="172"/>
      <c r="P430" s="172"/>
      <c r="Q430" s="172"/>
      <c r="R430" s="172"/>
      <c r="S430" s="172"/>
      <c r="T430" s="172"/>
      <c r="U430" s="172"/>
      <c r="V430" s="172"/>
      <c r="W430" s="172"/>
      <c r="X430" s="172"/>
      <c r="Y430" s="172"/>
      <c r="Z430" s="172"/>
    </row>
    <row r="431" ht="13.5" customHeight="1">
      <c r="A431" s="197"/>
      <c r="B431" s="198"/>
      <c r="C431" s="199"/>
      <c r="D431" s="197"/>
      <c r="E431" s="197"/>
      <c r="F431" s="197"/>
      <c r="G431" s="197"/>
      <c r="H431" s="172"/>
      <c r="I431" s="172"/>
      <c r="J431" s="172"/>
      <c r="K431" s="172"/>
      <c r="L431" s="172"/>
      <c r="M431" s="172"/>
      <c r="N431" s="172"/>
      <c r="O431" s="172"/>
      <c r="P431" s="172"/>
      <c r="Q431" s="172"/>
      <c r="R431" s="172"/>
      <c r="S431" s="172"/>
      <c r="T431" s="172"/>
      <c r="U431" s="172"/>
      <c r="V431" s="172"/>
      <c r="W431" s="172"/>
      <c r="X431" s="172"/>
      <c r="Y431" s="172"/>
      <c r="Z431" s="172"/>
    </row>
    <row r="432" ht="13.5" customHeight="1">
      <c r="A432" s="197"/>
      <c r="B432" s="198"/>
      <c r="C432" s="199"/>
      <c r="D432" s="197"/>
      <c r="E432" s="197"/>
      <c r="F432" s="197"/>
      <c r="G432" s="197"/>
      <c r="H432" s="172"/>
      <c r="I432" s="172"/>
      <c r="J432" s="172"/>
      <c r="K432" s="172"/>
      <c r="L432" s="172"/>
      <c r="M432" s="172"/>
      <c r="N432" s="172"/>
      <c r="O432" s="172"/>
      <c r="P432" s="172"/>
      <c r="Q432" s="172"/>
      <c r="R432" s="172"/>
      <c r="S432" s="172"/>
      <c r="T432" s="172"/>
      <c r="U432" s="172"/>
      <c r="V432" s="172"/>
      <c r="W432" s="172"/>
      <c r="X432" s="172"/>
      <c r="Y432" s="172"/>
      <c r="Z432" s="172"/>
    </row>
    <row r="433" ht="13.5" customHeight="1">
      <c r="A433" s="197"/>
      <c r="B433" s="198"/>
      <c r="C433" s="199"/>
      <c r="D433" s="197"/>
      <c r="E433" s="197"/>
      <c r="F433" s="197"/>
      <c r="G433" s="197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  <c r="S433" s="172"/>
      <c r="T433" s="172"/>
      <c r="U433" s="172"/>
      <c r="V433" s="172"/>
      <c r="W433" s="172"/>
      <c r="X433" s="172"/>
      <c r="Y433" s="172"/>
      <c r="Z433" s="172"/>
    </row>
    <row r="434" ht="13.5" customHeight="1">
      <c r="A434" s="197"/>
      <c r="B434" s="198"/>
      <c r="C434" s="199"/>
      <c r="D434" s="197"/>
      <c r="E434" s="197"/>
      <c r="F434" s="197"/>
      <c r="G434" s="197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</row>
    <row r="435" ht="13.5" customHeight="1">
      <c r="A435" s="197"/>
      <c r="B435" s="198"/>
      <c r="C435" s="199"/>
      <c r="D435" s="197"/>
      <c r="E435" s="197"/>
      <c r="F435" s="197"/>
      <c r="G435" s="197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2"/>
      <c r="Z435" s="172"/>
    </row>
    <row r="436" ht="13.5" customHeight="1">
      <c r="A436" s="197"/>
      <c r="B436" s="198"/>
      <c r="C436" s="199"/>
      <c r="D436" s="197"/>
      <c r="E436" s="197"/>
      <c r="F436" s="197"/>
      <c r="G436" s="197"/>
      <c r="H436" s="172"/>
      <c r="I436" s="172"/>
      <c r="J436" s="172"/>
      <c r="K436" s="172"/>
      <c r="L436" s="172"/>
      <c r="M436" s="172"/>
      <c r="N436" s="172"/>
      <c r="O436" s="172"/>
      <c r="P436" s="172"/>
      <c r="Q436" s="172"/>
      <c r="R436" s="172"/>
      <c r="S436" s="172"/>
      <c r="T436" s="172"/>
      <c r="U436" s="172"/>
      <c r="V436" s="172"/>
      <c r="W436" s="172"/>
      <c r="X436" s="172"/>
      <c r="Y436" s="172"/>
      <c r="Z436" s="172"/>
    </row>
    <row r="437" ht="13.5" customHeight="1">
      <c r="A437" s="197"/>
      <c r="B437" s="198"/>
      <c r="C437" s="199"/>
      <c r="D437" s="197"/>
      <c r="E437" s="197"/>
      <c r="F437" s="197"/>
      <c r="G437" s="197"/>
      <c r="H437" s="172"/>
      <c r="I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</row>
    <row r="438" ht="13.5" customHeight="1">
      <c r="A438" s="197"/>
      <c r="B438" s="198"/>
      <c r="C438" s="199"/>
      <c r="D438" s="197"/>
      <c r="E438" s="197"/>
      <c r="F438" s="197"/>
      <c r="G438" s="197"/>
      <c r="H438" s="172"/>
      <c r="I438" s="172"/>
      <c r="J438" s="172"/>
      <c r="K438" s="172"/>
      <c r="L438" s="172"/>
      <c r="M438" s="172"/>
      <c r="N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2"/>
      <c r="Z438" s="172"/>
    </row>
    <row r="439" ht="13.5" customHeight="1">
      <c r="A439" s="197"/>
      <c r="B439" s="198"/>
      <c r="C439" s="199"/>
      <c r="D439" s="197"/>
      <c r="E439" s="197"/>
      <c r="F439" s="197"/>
      <c r="G439" s="197"/>
      <c r="H439" s="172"/>
      <c r="I439" s="172"/>
      <c r="J439" s="172"/>
      <c r="K439" s="172"/>
      <c r="L439" s="172"/>
      <c r="M439" s="172"/>
      <c r="N439" s="172"/>
      <c r="O439" s="172"/>
      <c r="P439" s="172"/>
      <c r="Q439" s="172"/>
      <c r="R439" s="172"/>
      <c r="S439" s="172"/>
      <c r="T439" s="172"/>
      <c r="U439" s="172"/>
      <c r="V439" s="172"/>
      <c r="W439" s="172"/>
      <c r="X439" s="172"/>
      <c r="Y439" s="172"/>
      <c r="Z439" s="172"/>
    </row>
    <row r="440" ht="13.5" customHeight="1">
      <c r="A440" s="197"/>
      <c r="B440" s="198"/>
      <c r="C440" s="199"/>
      <c r="D440" s="197"/>
      <c r="E440" s="197"/>
      <c r="F440" s="197"/>
      <c r="G440" s="197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2"/>
      <c r="Z440" s="172"/>
    </row>
    <row r="441" ht="13.5" customHeight="1">
      <c r="A441" s="197"/>
      <c r="B441" s="198"/>
      <c r="C441" s="199"/>
      <c r="D441" s="197"/>
      <c r="E441" s="197"/>
      <c r="F441" s="197"/>
      <c r="G441" s="197"/>
      <c r="H441" s="172"/>
      <c r="I441" s="172"/>
      <c r="J441" s="172"/>
      <c r="K441" s="172"/>
      <c r="L441" s="172"/>
      <c r="M441" s="172"/>
      <c r="N441" s="172"/>
      <c r="O441" s="172"/>
      <c r="P441" s="172"/>
      <c r="Q441" s="172"/>
      <c r="R441" s="172"/>
      <c r="S441" s="172"/>
      <c r="T441" s="172"/>
      <c r="U441" s="172"/>
      <c r="V441" s="172"/>
      <c r="W441" s="172"/>
      <c r="X441" s="172"/>
      <c r="Y441" s="172"/>
      <c r="Z441" s="172"/>
    </row>
    <row r="442" ht="13.5" customHeight="1">
      <c r="A442" s="197"/>
      <c r="B442" s="198"/>
      <c r="C442" s="199"/>
      <c r="D442" s="197"/>
      <c r="E442" s="197"/>
      <c r="F442" s="197"/>
      <c r="G442" s="197"/>
      <c r="H442" s="172"/>
      <c r="I442" s="172"/>
      <c r="J442" s="172"/>
      <c r="K442" s="172"/>
      <c r="L442" s="172"/>
      <c r="M442" s="172"/>
      <c r="N442" s="172"/>
      <c r="O442" s="172"/>
      <c r="P442" s="172"/>
      <c r="Q442" s="172"/>
      <c r="R442" s="172"/>
      <c r="S442" s="172"/>
      <c r="T442" s="172"/>
      <c r="U442" s="172"/>
      <c r="V442" s="172"/>
      <c r="W442" s="172"/>
      <c r="X442" s="172"/>
      <c r="Y442" s="172"/>
      <c r="Z442" s="172"/>
    </row>
    <row r="443" ht="13.5" customHeight="1">
      <c r="A443" s="197"/>
      <c r="B443" s="198"/>
      <c r="C443" s="199"/>
      <c r="D443" s="197"/>
      <c r="E443" s="197"/>
      <c r="F443" s="197"/>
      <c r="G443" s="197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  <c r="S443" s="172"/>
      <c r="T443" s="172"/>
      <c r="U443" s="172"/>
      <c r="V443" s="172"/>
      <c r="W443" s="172"/>
      <c r="X443" s="172"/>
      <c r="Y443" s="172"/>
      <c r="Z443" s="172"/>
    </row>
    <row r="444" ht="13.5" customHeight="1">
      <c r="A444" s="197"/>
      <c r="B444" s="198"/>
      <c r="C444" s="199"/>
      <c r="D444" s="197"/>
      <c r="E444" s="197"/>
      <c r="F444" s="197"/>
      <c r="G444" s="197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  <c r="S444" s="172"/>
      <c r="T444" s="172"/>
      <c r="U444" s="172"/>
      <c r="V444" s="172"/>
      <c r="W444" s="172"/>
      <c r="X444" s="172"/>
      <c r="Y444" s="172"/>
      <c r="Z444" s="172"/>
    </row>
    <row r="445" ht="13.5" customHeight="1">
      <c r="A445" s="197"/>
      <c r="B445" s="198"/>
      <c r="C445" s="199"/>
      <c r="D445" s="197"/>
      <c r="E445" s="197"/>
      <c r="F445" s="197"/>
      <c r="G445" s="197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  <c r="S445" s="172"/>
      <c r="T445" s="172"/>
      <c r="U445" s="172"/>
      <c r="V445" s="172"/>
      <c r="W445" s="172"/>
      <c r="X445" s="172"/>
      <c r="Y445" s="172"/>
      <c r="Z445" s="172"/>
    </row>
    <row r="446" ht="13.5" customHeight="1">
      <c r="A446" s="197"/>
      <c r="B446" s="198"/>
      <c r="C446" s="199"/>
      <c r="D446" s="197"/>
      <c r="E446" s="197"/>
      <c r="F446" s="197"/>
      <c r="G446" s="197"/>
      <c r="H446" s="172"/>
      <c r="I446" s="172"/>
      <c r="J446" s="172"/>
      <c r="K446" s="172"/>
      <c r="L446" s="172"/>
      <c r="M446" s="172"/>
      <c r="N446" s="172"/>
      <c r="O446" s="172"/>
      <c r="P446" s="172"/>
      <c r="Q446" s="172"/>
      <c r="R446" s="172"/>
      <c r="S446" s="172"/>
      <c r="T446" s="172"/>
      <c r="U446" s="172"/>
      <c r="V446" s="172"/>
      <c r="W446" s="172"/>
      <c r="X446" s="172"/>
      <c r="Y446" s="172"/>
      <c r="Z446" s="172"/>
    </row>
    <row r="447" ht="13.5" customHeight="1">
      <c r="A447" s="197"/>
      <c r="B447" s="198"/>
      <c r="C447" s="199"/>
      <c r="D447" s="197"/>
      <c r="E447" s="197"/>
      <c r="F447" s="197"/>
      <c r="G447" s="197"/>
      <c r="H447" s="172"/>
      <c r="I447" s="172"/>
      <c r="J447" s="172"/>
      <c r="K447" s="172"/>
      <c r="L447" s="172"/>
      <c r="M447" s="172"/>
      <c r="N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2"/>
      <c r="Z447" s="172"/>
    </row>
    <row r="448" ht="13.5" customHeight="1">
      <c r="A448" s="197"/>
      <c r="B448" s="198"/>
      <c r="C448" s="199"/>
      <c r="D448" s="197"/>
      <c r="E448" s="197"/>
      <c r="F448" s="197"/>
      <c r="G448" s="197"/>
      <c r="H448" s="172"/>
      <c r="I448" s="172"/>
      <c r="J448" s="172"/>
      <c r="K448" s="172"/>
      <c r="L448" s="172"/>
      <c r="M448" s="172"/>
      <c r="N448" s="172"/>
      <c r="O448" s="172"/>
      <c r="P448" s="172"/>
      <c r="Q448" s="172"/>
      <c r="R448" s="172"/>
      <c r="S448" s="172"/>
      <c r="T448" s="172"/>
      <c r="U448" s="172"/>
      <c r="V448" s="172"/>
      <c r="W448" s="172"/>
      <c r="X448" s="172"/>
      <c r="Y448" s="172"/>
      <c r="Z448" s="172"/>
    </row>
    <row r="449" ht="13.5" customHeight="1">
      <c r="A449" s="197"/>
      <c r="B449" s="198"/>
      <c r="C449" s="199"/>
      <c r="D449" s="197"/>
      <c r="E449" s="197"/>
      <c r="F449" s="197"/>
      <c r="G449" s="197"/>
      <c r="H449" s="172"/>
      <c r="I449" s="172"/>
      <c r="J449" s="172"/>
      <c r="K449" s="172"/>
      <c r="L449" s="172"/>
      <c r="M449" s="172"/>
      <c r="N449" s="172"/>
      <c r="O449" s="172"/>
      <c r="P449" s="172"/>
      <c r="Q449" s="172"/>
      <c r="R449" s="172"/>
      <c r="S449" s="172"/>
      <c r="T449" s="172"/>
      <c r="U449" s="172"/>
      <c r="V449" s="172"/>
      <c r="W449" s="172"/>
      <c r="X449" s="172"/>
      <c r="Y449" s="172"/>
      <c r="Z449" s="172"/>
    </row>
    <row r="450" ht="13.5" customHeight="1">
      <c r="A450" s="197"/>
      <c r="B450" s="198"/>
      <c r="C450" s="199"/>
      <c r="D450" s="197"/>
      <c r="E450" s="197"/>
      <c r="F450" s="197"/>
      <c r="G450" s="197"/>
      <c r="H450" s="172"/>
      <c r="I450" s="172"/>
      <c r="J450" s="172"/>
      <c r="K450" s="172"/>
      <c r="L450" s="172"/>
      <c r="M450" s="172"/>
      <c r="N450" s="172"/>
      <c r="O450" s="172"/>
      <c r="P450" s="172"/>
      <c r="Q450" s="172"/>
      <c r="R450" s="172"/>
      <c r="S450" s="172"/>
      <c r="T450" s="172"/>
      <c r="U450" s="172"/>
      <c r="V450" s="172"/>
      <c r="W450" s="172"/>
      <c r="X450" s="172"/>
      <c r="Y450" s="172"/>
      <c r="Z450" s="172"/>
    </row>
    <row r="451" ht="13.5" customHeight="1">
      <c r="A451" s="197"/>
      <c r="B451" s="198"/>
      <c r="C451" s="199"/>
      <c r="D451" s="197"/>
      <c r="E451" s="197"/>
      <c r="F451" s="197"/>
      <c r="G451" s="197"/>
      <c r="H451" s="172"/>
      <c r="I451" s="172"/>
      <c r="J451" s="172"/>
      <c r="K451" s="172"/>
      <c r="L451" s="172"/>
      <c r="M451" s="172"/>
      <c r="N451" s="172"/>
      <c r="O451" s="172"/>
      <c r="P451" s="172"/>
      <c r="Q451" s="172"/>
      <c r="R451" s="172"/>
      <c r="S451" s="172"/>
      <c r="T451" s="172"/>
      <c r="U451" s="172"/>
      <c r="V451" s="172"/>
      <c r="W451" s="172"/>
      <c r="X451" s="172"/>
      <c r="Y451" s="172"/>
      <c r="Z451" s="172"/>
    </row>
    <row r="452" ht="13.5" customHeight="1">
      <c r="A452" s="197"/>
      <c r="B452" s="198"/>
      <c r="C452" s="199"/>
      <c r="D452" s="197"/>
      <c r="E452" s="197"/>
      <c r="F452" s="197"/>
      <c r="G452" s="197"/>
      <c r="H452" s="172"/>
      <c r="I452" s="172"/>
      <c r="J452" s="172"/>
      <c r="K452" s="172"/>
      <c r="L452" s="172"/>
      <c r="M452" s="172"/>
      <c r="N452" s="172"/>
      <c r="O452" s="172"/>
      <c r="P452" s="172"/>
      <c r="Q452" s="172"/>
      <c r="R452" s="172"/>
      <c r="S452" s="172"/>
      <c r="T452" s="172"/>
      <c r="U452" s="172"/>
      <c r="V452" s="172"/>
      <c r="W452" s="172"/>
      <c r="X452" s="172"/>
      <c r="Y452" s="172"/>
      <c r="Z452" s="172"/>
    </row>
    <row r="453" ht="13.5" customHeight="1">
      <c r="A453" s="197"/>
      <c r="B453" s="198"/>
      <c r="C453" s="199"/>
      <c r="D453" s="197"/>
      <c r="E453" s="197"/>
      <c r="F453" s="197"/>
      <c r="G453" s="197"/>
      <c r="H453" s="172"/>
      <c r="I453" s="172"/>
      <c r="J453" s="172"/>
      <c r="K453" s="172"/>
      <c r="L453" s="172"/>
      <c r="M453" s="172"/>
      <c r="N453" s="172"/>
      <c r="O453" s="172"/>
      <c r="P453" s="172"/>
      <c r="Q453" s="172"/>
      <c r="R453" s="172"/>
      <c r="S453" s="172"/>
      <c r="T453" s="172"/>
      <c r="U453" s="172"/>
      <c r="V453" s="172"/>
      <c r="W453" s="172"/>
      <c r="X453" s="172"/>
      <c r="Y453" s="172"/>
      <c r="Z453" s="172"/>
    </row>
    <row r="454" ht="13.5" customHeight="1">
      <c r="A454" s="197"/>
      <c r="B454" s="198"/>
      <c r="C454" s="199"/>
      <c r="D454" s="197"/>
      <c r="E454" s="197"/>
      <c r="F454" s="197"/>
      <c r="G454" s="197"/>
      <c r="H454" s="172"/>
      <c r="I454" s="172"/>
      <c r="J454" s="172"/>
      <c r="K454" s="172"/>
      <c r="L454" s="172"/>
      <c r="M454" s="172"/>
      <c r="N454" s="172"/>
      <c r="O454" s="172"/>
      <c r="P454" s="172"/>
      <c r="Q454" s="172"/>
      <c r="R454" s="172"/>
      <c r="S454" s="172"/>
      <c r="T454" s="172"/>
      <c r="U454" s="172"/>
      <c r="V454" s="172"/>
      <c r="W454" s="172"/>
      <c r="X454" s="172"/>
      <c r="Y454" s="172"/>
      <c r="Z454" s="172"/>
    </row>
    <row r="455" ht="13.5" customHeight="1">
      <c r="A455" s="197"/>
      <c r="B455" s="198"/>
      <c r="C455" s="199"/>
      <c r="D455" s="197"/>
      <c r="E455" s="197"/>
      <c r="F455" s="197"/>
      <c r="G455" s="197"/>
      <c r="H455" s="172"/>
      <c r="I455" s="172"/>
      <c r="J455" s="172"/>
      <c r="K455" s="172"/>
      <c r="L455" s="172"/>
      <c r="M455" s="172"/>
      <c r="N455" s="172"/>
      <c r="O455" s="172"/>
      <c r="P455" s="172"/>
      <c r="Q455" s="172"/>
      <c r="R455" s="172"/>
      <c r="S455" s="172"/>
      <c r="T455" s="172"/>
      <c r="U455" s="172"/>
      <c r="V455" s="172"/>
      <c r="W455" s="172"/>
      <c r="X455" s="172"/>
      <c r="Y455" s="172"/>
      <c r="Z455" s="172"/>
    </row>
    <row r="456" ht="13.5" customHeight="1">
      <c r="A456" s="197"/>
      <c r="B456" s="198"/>
      <c r="C456" s="199"/>
      <c r="D456" s="197"/>
      <c r="E456" s="197"/>
      <c r="F456" s="197"/>
      <c r="G456" s="197"/>
      <c r="H456" s="172"/>
      <c r="I456" s="172"/>
      <c r="J456" s="172"/>
      <c r="K456" s="172"/>
      <c r="L456" s="172"/>
      <c r="M456" s="172"/>
      <c r="N456" s="172"/>
      <c r="O456" s="172"/>
      <c r="P456" s="172"/>
      <c r="Q456" s="172"/>
      <c r="R456" s="172"/>
      <c r="S456" s="172"/>
      <c r="T456" s="172"/>
      <c r="U456" s="172"/>
      <c r="V456" s="172"/>
      <c r="W456" s="172"/>
      <c r="X456" s="172"/>
      <c r="Y456" s="172"/>
      <c r="Z456" s="172"/>
    </row>
    <row r="457" ht="13.5" customHeight="1">
      <c r="A457" s="197"/>
      <c r="B457" s="198"/>
      <c r="C457" s="199"/>
      <c r="D457" s="197"/>
      <c r="E457" s="197"/>
      <c r="F457" s="197"/>
      <c r="G457" s="197"/>
      <c r="H457" s="172"/>
      <c r="I457" s="172"/>
      <c r="J457" s="172"/>
      <c r="K457" s="172"/>
      <c r="L457" s="172"/>
      <c r="M457" s="172"/>
      <c r="N457" s="172"/>
      <c r="O457" s="172"/>
      <c r="P457" s="172"/>
      <c r="Q457" s="172"/>
      <c r="R457" s="172"/>
      <c r="S457" s="172"/>
      <c r="T457" s="172"/>
      <c r="U457" s="172"/>
      <c r="V457" s="172"/>
      <c r="W457" s="172"/>
      <c r="X457" s="172"/>
      <c r="Y457" s="172"/>
      <c r="Z457" s="172"/>
    </row>
    <row r="458" ht="13.5" customHeight="1">
      <c r="A458" s="197"/>
      <c r="B458" s="198"/>
      <c r="C458" s="199"/>
      <c r="D458" s="197"/>
      <c r="E458" s="197"/>
      <c r="F458" s="197"/>
      <c r="G458" s="197"/>
      <c r="H458" s="172"/>
      <c r="I458" s="172"/>
      <c r="J458" s="172"/>
      <c r="K458" s="172"/>
      <c r="L458" s="172"/>
      <c r="M458" s="172"/>
      <c r="N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2"/>
      <c r="Z458" s="172"/>
    </row>
    <row r="459" ht="13.5" customHeight="1">
      <c r="A459" s="197"/>
      <c r="B459" s="198"/>
      <c r="C459" s="199"/>
      <c r="D459" s="197"/>
      <c r="E459" s="197"/>
      <c r="F459" s="197"/>
      <c r="G459" s="197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</row>
    <row r="460" ht="13.5" customHeight="1">
      <c r="A460" s="197"/>
      <c r="B460" s="198"/>
      <c r="C460" s="199"/>
      <c r="D460" s="197"/>
      <c r="E460" s="197"/>
      <c r="F460" s="197"/>
      <c r="G460" s="197"/>
      <c r="H460" s="172"/>
      <c r="I460" s="172"/>
      <c r="J460" s="172"/>
      <c r="K460" s="172"/>
      <c r="L460" s="172"/>
      <c r="M460" s="172"/>
      <c r="N460" s="172"/>
      <c r="O460" s="172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  <c r="Z460" s="172"/>
    </row>
    <row r="461" ht="13.5" customHeight="1">
      <c r="A461" s="197"/>
      <c r="B461" s="198"/>
      <c r="C461" s="199"/>
      <c r="D461" s="197"/>
      <c r="E461" s="197"/>
      <c r="F461" s="197"/>
      <c r="G461" s="197"/>
      <c r="H461" s="172"/>
      <c r="I461" s="172"/>
      <c r="J461" s="172"/>
      <c r="K461" s="172"/>
      <c r="L461" s="172"/>
      <c r="M461" s="172"/>
      <c r="N461" s="172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  <c r="Z461" s="172"/>
    </row>
    <row r="462" ht="13.5" customHeight="1">
      <c r="A462" s="197"/>
      <c r="B462" s="198"/>
      <c r="C462" s="199"/>
      <c r="D462" s="197"/>
      <c r="E462" s="197"/>
      <c r="F462" s="197"/>
      <c r="G462" s="197"/>
      <c r="H462" s="172"/>
      <c r="I462" s="172"/>
      <c r="J462" s="172"/>
      <c r="K462" s="172"/>
      <c r="L462" s="172"/>
      <c r="M462" s="172"/>
      <c r="N462" s="172"/>
      <c r="O462" s="172"/>
      <c r="P462" s="172"/>
      <c r="Q462" s="172"/>
      <c r="R462" s="172"/>
      <c r="S462" s="172"/>
      <c r="T462" s="172"/>
      <c r="U462" s="172"/>
      <c r="V462" s="172"/>
      <c r="W462" s="172"/>
      <c r="X462" s="172"/>
      <c r="Y462" s="172"/>
      <c r="Z462" s="172"/>
    </row>
    <row r="463" ht="13.5" customHeight="1">
      <c r="A463" s="197"/>
      <c r="B463" s="198"/>
      <c r="C463" s="199"/>
      <c r="D463" s="197"/>
      <c r="E463" s="197"/>
      <c r="F463" s="197"/>
      <c r="G463" s="197"/>
      <c r="H463" s="172"/>
      <c r="I463" s="172"/>
      <c r="J463" s="172"/>
      <c r="K463" s="17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</row>
    <row r="464" ht="13.5" customHeight="1">
      <c r="A464" s="197"/>
      <c r="B464" s="198"/>
      <c r="C464" s="199"/>
      <c r="D464" s="197"/>
      <c r="E464" s="197"/>
      <c r="F464" s="197"/>
      <c r="G464" s="197"/>
      <c r="H464" s="172"/>
      <c r="I464" s="172"/>
      <c r="J464" s="172"/>
      <c r="K464" s="172"/>
      <c r="L464" s="172"/>
      <c r="M464" s="172"/>
      <c r="N464" s="172"/>
      <c r="O464" s="172"/>
      <c r="P464" s="172"/>
      <c r="Q464" s="172"/>
      <c r="R464" s="172"/>
      <c r="S464" s="172"/>
      <c r="T464" s="172"/>
      <c r="U464" s="172"/>
      <c r="V464" s="172"/>
      <c r="W464" s="172"/>
      <c r="X464" s="172"/>
      <c r="Y464" s="172"/>
      <c r="Z464" s="172"/>
    </row>
    <row r="465" ht="13.5" customHeight="1">
      <c r="A465" s="197"/>
      <c r="B465" s="198"/>
      <c r="C465" s="199"/>
      <c r="D465" s="197"/>
      <c r="E465" s="197"/>
      <c r="F465" s="197"/>
      <c r="G465" s="197"/>
      <c r="H465" s="172"/>
      <c r="I465" s="172"/>
      <c r="J465" s="172"/>
      <c r="K465" s="172"/>
      <c r="L465" s="172"/>
      <c r="M465" s="172"/>
      <c r="N465" s="172"/>
      <c r="O465" s="172"/>
      <c r="P465" s="172"/>
      <c r="Q465" s="172"/>
      <c r="R465" s="172"/>
      <c r="S465" s="172"/>
      <c r="T465" s="172"/>
      <c r="U465" s="172"/>
      <c r="V465" s="172"/>
      <c r="W465" s="172"/>
      <c r="X465" s="172"/>
      <c r="Y465" s="172"/>
      <c r="Z465" s="172"/>
    </row>
    <row r="466" ht="13.5" customHeight="1">
      <c r="A466" s="197"/>
      <c r="B466" s="198"/>
      <c r="C466" s="199"/>
      <c r="D466" s="197"/>
      <c r="E466" s="197"/>
      <c r="F466" s="197"/>
      <c r="G466" s="197"/>
      <c r="H466" s="172"/>
      <c r="I466" s="172"/>
      <c r="J466" s="172"/>
      <c r="K466" s="172"/>
      <c r="L466" s="172"/>
      <c r="M466" s="172"/>
      <c r="N466" s="172"/>
      <c r="O466" s="172"/>
      <c r="P466" s="172"/>
      <c r="Q466" s="172"/>
      <c r="R466" s="172"/>
      <c r="S466" s="172"/>
      <c r="T466" s="172"/>
      <c r="U466" s="172"/>
      <c r="V466" s="172"/>
      <c r="W466" s="172"/>
      <c r="X466" s="172"/>
      <c r="Y466" s="172"/>
      <c r="Z466" s="172"/>
    </row>
    <row r="467" ht="13.5" customHeight="1">
      <c r="A467" s="197"/>
      <c r="B467" s="198"/>
      <c r="C467" s="199"/>
      <c r="D467" s="197"/>
      <c r="E467" s="197"/>
      <c r="F467" s="197"/>
      <c r="G467" s="197"/>
      <c r="H467" s="172"/>
      <c r="I467" s="172"/>
      <c r="J467" s="172"/>
      <c r="K467" s="172"/>
      <c r="L467" s="172"/>
      <c r="M467" s="172"/>
      <c r="N467" s="172"/>
      <c r="O467" s="172"/>
      <c r="P467" s="172"/>
      <c r="Q467" s="172"/>
      <c r="R467" s="172"/>
      <c r="S467" s="172"/>
      <c r="T467" s="172"/>
      <c r="U467" s="172"/>
      <c r="V467" s="172"/>
      <c r="W467" s="172"/>
      <c r="X467" s="172"/>
      <c r="Y467" s="172"/>
      <c r="Z467" s="172"/>
    </row>
    <row r="468" ht="13.5" customHeight="1">
      <c r="A468" s="197"/>
      <c r="B468" s="198"/>
      <c r="C468" s="199"/>
      <c r="D468" s="197"/>
      <c r="E468" s="197"/>
      <c r="F468" s="197"/>
      <c r="G468" s="197"/>
      <c r="H468" s="172"/>
      <c r="I468" s="172"/>
      <c r="J468" s="172"/>
      <c r="K468" s="172"/>
      <c r="L468" s="172"/>
      <c r="M468" s="172"/>
      <c r="N468" s="172"/>
      <c r="O468" s="172"/>
      <c r="P468" s="172"/>
      <c r="Q468" s="172"/>
      <c r="R468" s="172"/>
      <c r="S468" s="172"/>
      <c r="T468" s="172"/>
      <c r="U468" s="172"/>
      <c r="V468" s="172"/>
      <c r="W468" s="172"/>
      <c r="X468" s="172"/>
      <c r="Y468" s="172"/>
      <c r="Z468" s="172"/>
    </row>
    <row r="469" ht="13.5" customHeight="1">
      <c r="A469" s="197"/>
      <c r="B469" s="198"/>
      <c r="C469" s="199"/>
      <c r="D469" s="197"/>
      <c r="E469" s="197"/>
      <c r="F469" s="197"/>
      <c r="G469" s="197"/>
      <c r="H469" s="172"/>
      <c r="I469" s="172"/>
      <c r="J469" s="172"/>
      <c r="K469" s="172"/>
      <c r="L469" s="172"/>
      <c r="M469" s="172"/>
      <c r="N469" s="172"/>
      <c r="O469" s="172"/>
      <c r="P469" s="172"/>
      <c r="Q469" s="172"/>
      <c r="R469" s="172"/>
      <c r="S469" s="172"/>
      <c r="T469" s="172"/>
      <c r="U469" s="172"/>
      <c r="V469" s="172"/>
      <c r="W469" s="172"/>
      <c r="X469" s="172"/>
      <c r="Y469" s="172"/>
      <c r="Z469" s="172"/>
    </row>
    <row r="470" ht="13.5" customHeight="1">
      <c r="A470" s="197"/>
      <c r="B470" s="198"/>
      <c r="C470" s="199"/>
      <c r="D470" s="197"/>
      <c r="E470" s="197"/>
      <c r="F470" s="197"/>
      <c r="G470" s="197"/>
      <c r="H470" s="172"/>
      <c r="I470" s="172"/>
      <c r="J470" s="172"/>
      <c r="K470" s="172"/>
      <c r="L470" s="172"/>
      <c r="M470" s="172"/>
      <c r="N470" s="172"/>
      <c r="O470" s="172"/>
      <c r="P470" s="172"/>
      <c r="Q470" s="172"/>
      <c r="R470" s="172"/>
      <c r="S470" s="172"/>
      <c r="T470" s="172"/>
      <c r="U470" s="172"/>
      <c r="V470" s="172"/>
      <c r="W470" s="172"/>
      <c r="X470" s="172"/>
      <c r="Y470" s="172"/>
      <c r="Z470" s="172"/>
    </row>
    <row r="471" ht="13.5" customHeight="1">
      <c r="A471" s="197"/>
      <c r="B471" s="198"/>
      <c r="C471" s="199"/>
      <c r="D471" s="197"/>
      <c r="E471" s="197"/>
      <c r="F471" s="197"/>
      <c r="G471" s="197"/>
      <c r="H471" s="172"/>
      <c r="I471" s="172"/>
      <c r="J471" s="172"/>
      <c r="K471" s="172"/>
      <c r="L471" s="172"/>
      <c r="M471" s="172"/>
      <c r="N471" s="172"/>
      <c r="O471" s="172"/>
      <c r="P471" s="172"/>
      <c r="Q471" s="172"/>
      <c r="R471" s="172"/>
      <c r="S471" s="172"/>
      <c r="T471" s="172"/>
      <c r="U471" s="172"/>
      <c r="V471" s="172"/>
      <c r="W471" s="172"/>
      <c r="X471" s="172"/>
      <c r="Y471" s="172"/>
      <c r="Z471" s="172"/>
    </row>
    <row r="472" ht="13.5" customHeight="1">
      <c r="A472" s="197"/>
      <c r="B472" s="198"/>
      <c r="C472" s="199"/>
      <c r="D472" s="197"/>
      <c r="E472" s="197"/>
      <c r="F472" s="197"/>
      <c r="G472" s="197"/>
      <c r="H472" s="172"/>
      <c r="I472" s="172"/>
      <c r="J472" s="172"/>
      <c r="K472" s="172"/>
      <c r="L472" s="172"/>
      <c r="M472" s="172"/>
      <c r="N472" s="172"/>
      <c r="O472" s="172"/>
      <c r="P472" s="172"/>
      <c r="Q472" s="172"/>
      <c r="R472" s="172"/>
      <c r="S472" s="172"/>
      <c r="T472" s="172"/>
      <c r="U472" s="172"/>
      <c r="V472" s="172"/>
      <c r="W472" s="172"/>
      <c r="X472" s="172"/>
      <c r="Y472" s="172"/>
      <c r="Z472" s="172"/>
    </row>
    <row r="473" ht="13.5" customHeight="1">
      <c r="A473" s="197"/>
      <c r="B473" s="198"/>
      <c r="C473" s="199"/>
      <c r="D473" s="197"/>
      <c r="E473" s="197"/>
      <c r="F473" s="197"/>
      <c r="G473" s="197"/>
      <c r="H473" s="172"/>
      <c r="I473" s="172"/>
      <c r="J473" s="172"/>
      <c r="K473" s="172"/>
      <c r="L473" s="172"/>
      <c r="M473" s="172"/>
      <c r="N473" s="172"/>
      <c r="O473" s="172"/>
      <c r="P473" s="172"/>
      <c r="Q473" s="172"/>
      <c r="R473" s="172"/>
      <c r="S473" s="172"/>
      <c r="T473" s="172"/>
      <c r="U473" s="172"/>
      <c r="V473" s="172"/>
      <c r="W473" s="172"/>
      <c r="X473" s="172"/>
      <c r="Y473" s="172"/>
      <c r="Z473" s="172"/>
    </row>
    <row r="474" ht="13.5" customHeight="1">
      <c r="A474" s="197"/>
      <c r="B474" s="198"/>
      <c r="C474" s="199"/>
      <c r="D474" s="197"/>
      <c r="E474" s="197"/>
      <c r="F474" s="197"/>
      <c r="G474" s="197"/>
      <c r="H474" s="172"/>
      <c r="I474" s="172"/>
      <c r="J474" s="172"/>
      <c r="K474" s="172"/>
      <c r="L474" s="172"/>
      <c r="M474" s="172"/>
      <c r="N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2"/>
      <c r="Z474" s="172"/>
    </row>
    <row r="475" ht="13.5" customHeight="1">
      <c r="A475" s="197"/>
      <c r="B475" s="198"/>
      <c r="C475" s="199"/>
      <c r="D475" s="197"/>
      <c r="E475" s="197"/>
      <c r="F475" s="197"/>
      <c r="G475" s="197"/>
      <c r="H475" s="172"/>
      <c r="I475" s="172"/>
      <c r="J475" s="172"/>
      <c r="K475" s="172"/>
      <c r="L475" s="172"/>
      <c r="M475" s="172"/>
      <c r="N475" s="172"/>
      <c r="O475" s="172"/>
      <c r="P475" s="172"/>
      <c r="Q475" s="172"/>
      <c r="R475" s="172"/>
      <c r="S475" s="172"/>
      <c r="T475" s="172"/>
      <c r="U475" s="172"/>
      <c r="V475" s="172"/>
      <c r="W475" s="172"/>
      <c r="X475" s="172"/>
      <c r="Y475" s="172"/>
      <c r="Z475" s="172"/>
    </row>
    <row r="476" ht="13.5" customHeight="1">
      <c r="A476" s="197"/>
      <c r="B476" s="198"/>
      <c r="C476" s="199"/>
      <c r="D476" s="197"/>
      <c r="E476" s="197"/>
      <c r="F476" s="197"/>
      <c r="G476" s="197"/>
      <c r="H476" s="172"/>
      <c r="I476" s="172"/>
      <c r="J476" s="172"/>
      <c r="K476" s="172"/>
      <c r="L476" s="172"/>
      <c r="M476" s="172"/>
      <c r="N476" s="172"/>
      <c r="O476" s="172"/>
      <c r="P476" s="172"/>
      <c r="Q476" s="172"/>
      <c r="R476" s="172"/>
      <c r="S476" s="172"/>
      <c r="T476" s="172"/>
      <c r="U476" s="172"/>
      <c r="V476" s="172"/>
      <c r="W476" s="172"/>
      <c r="X476" s="172"/>
      <c r="Y476" s="172"/>
      <c r="Z476" s="172"/>
    </row>
    <row r="477" ht="13.5" customHeight="1">
      <c r="A477" s="197"/>
      <c r="B477" s="198"/>
      <c r="C477" s="199"/>
      <c r="D477" s="197"/>
      <c r="E477" s="197"/>
      <c r="F477" s="197"/>
      <c r="G477" s="197"/>
      <c r="H477" s="172"/>
      <c r="I477" s="172"/>
      <c r="J477" s="172"/>
      <c r="K477" s="172"/>
      <c r="L477" s="172"/>
      <c r="M477" s="172"/>
      <c r="N477" s="172"/>
      <c r="O477" s="172"/>
      <c r="P477" s="172"/>
      <c r="Q477" s="172"/>
      <c r="R477" s="172"/>
      <c r="S477" s="172"/>
      <c r="T477" s="172"/>
      <c r="U477" s="172"/>
      <c r="V477" s="172"/>
      <c r="W477" s="172"/>
      <c r="X477" s="172"/>
      <c r="Y477" s="172"/>
      <c r="Z477" s="172"/>
    </row>
    <row r="478" ht="13.5" customHeight="1">
      <c r="A478" s="197"/>
      <c r="B478" s="198"/>
      <c r="C478" s="199"/>
      <c r="D478" s="197"/>
      <c r="E478" s="197"/>
      <c r="F478" s="197"/>
      <c r="G478" s="197"/>
      <c r="H478" s="172"/>
      <c r="I478" s="172"/>
      <c r="J478" s="172"/>
      <c r="K478" s="172"/>
      <c r="L478" s="172"/>
      <c r="M478" s="172"/>
      <c r="N478" s="172"/>
      <c r="O478" s="172"/>
      <c r="P478" s="172"/>
      <c r="Q478" s="172"/>
      <c r="R478" s="172"/>
      <c r="S478" s="172"/>
      <c r="T478" s="172"/>
      <c r="U478" s="172"/>
      <c r="V478" s="172"/>
      <c r="W478" s="172"/>
      <c r="X478" s="172"/>
      <c r="Y478" s="172"/>
      <c r="Z478" s="172"/>
    </row>
    <row r="479" ht="13.5" customHeight="1">
      <c r="A479" s="197"/>
      <c r="B479" s="198"/>
      <c r="C479" s="199"/>
      <c r="D479" s="197"/>
      <c r="E479" s="197"/>
      <c r="F479" s="197"/>
      <c r="G479" s="197"/>
      <c r="H479" s="172"/>
      <c r="I479" s="172"/>
      <c r="J479" s="172"/>
      <c r="K479" s="172"/>
      <c r="L479" s="172"/>
      <c r="M479" s="172"/>
      <c r="N479" s="172"/>
      <c r="O479" s="172"/>
      <c r="P479" s="172"/>
      <c r="Q479" s="172"/>
      <c r="R479" s="172"/>
      <c r="S479" s="172"/>
      <c r="T479" s="172"/>
      <c r="U479" s="172"/>
      <c r="V479" s="172"/>
      <c r="W479" s="172"/>
      <c r="X479" s="172"/>
      <c r="Y479" s="172"/>
      <c r="Z479" s="172"/>
    </row>
    <row r="480" ht="13.5" customHeight="1">
      <c r="A480" s="197"/>
      <c r="B480" s="198"/>
      <c r="C480" s="199"/>
      <c r="D480" s="197"/>
      <c r="E480" s="197"/>
      <c r="F480" s="197"/>
      <c r="G480" s="197"/>
      <c r="H480" s="172"/>
      <c r="I480" s="172"/>
      <c r="J480" s="172"/>
      <c r="K480" s="172"/>
      <c r="L480" s="172"/>
      <c r="M480" s="172"/>
      <c r="N480" s="172"/>
      <c r="O480" s="172"/>
      <c r="P480" s="172"/>
      <c r="Q480" s="172"/>
      <c r="R480" s="172"/>
      <c r="S480" s="172"/>
      <c r="T480" s="172"/>
      <c r="U480" s="172"/>
      <c r="V480" s="172"/>
      <c r="W480" s="172"/>
      <c r="X480" s="172"/>
      <c r="Y480" s="172"/>
      <c r="Z480" s="172"/>
    </row>
    <row r="481" ht="13.5" customHeight="1">
      <c r="A481" s="197"/>
      <c r="B481" s="198"/>
      <c r="C481" s="199"/>
      <c r="D481" s="197"/>
      <c r="E481" s="197"/>
      <c r="F481" s="197"/>
      <c r="G481" s="197"/>
      <c r="H481" s="172"/>
      <c r="I481" s="172"/>
      <c r="J481" s="172"/>
      <c r="K481" s="172"/>
      <c r="L481" s="172"/>
      <c r="M481" s="172"/>
      <c r="N481" s="172"/>
      <c r="O481" s="172"/>
      <c r="P481" s="172"/>
      <c r="Q481" s="172"/>
      <c r="R481" s="172"/>
      <c r="S481" s="172"/>
      <c r="T481" s="172"/>
      <c r="U481" s="172"/>
      <c r="V481" s="172"/>
      <c r="W481" s="172"/>
      <c r="X481" s="172"/>
      <c r="Y481" s="172"/>
      <c r="Z481" s="172"/>
    </row>
    <row r="482" ht="13.5" customHeight="1">
      <c r="A482" s="197"/>
      <c r="B482" s="198"/>
      <c r="C482" s="199"/>
      <c r="D482" s="197"/>
      <c r="E482" s="197"/>
      <c r="F482" s="197"/>
      <c r="G482" s="197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</row>
    <row r="483" ht="13.5" customHeight="1">
      <c r="A483" s="197"/>
      <c r="B483" s="198"/>
      <c r="C483" s="199"/>
      <c r="D483" s="197"/>
      <c r="E483" s="197"/>
      <c r="F483" s="197"/>
      <c r="G483" s="197"/>
      <c r="H483" s="172"/>
      <c r="I483" s="172"/>
      <c r="J483" s="172"/>
      <c r="K483" s="172"/>
      <c r="L483" s="172"/>
      <c r="M483" s="172"/>
      <c r="N483" s="172"/>
      <c r="O483" s="172"/>
      <c r="P483" s="172"/>
      <c r="Q483" s="172"/>
      <c r="R483" s="172"/>
      <c r="S483" s="172"/>
      <c r="T483" s="172"/>
      <c r="U483" s="172"/>
      <c r="V483" s="172"/>
      <c r="W483" s="172"/>
      <c r="X483" s="172"/>
      <c r="Y483" s="172"/>
      <c r="Z483" s="172"/>
    </row>
    <row r="484" ht="13.5" customHeight="1">
      <c r="A484" s="197"/>
      <c r="B484" s="198"/>
      <c r="C484" s="199"/>
      <c r="D484" s="197"/>
      <c r="E484" s="197"/>
      <c r="F484" s="197"/>
      <c r="G484" s="197"/>
      <c r="H484" s="172"/>
      <c r="I484" s="172"/>
      <c r="J484" s="172"/>
      <c r="K484" s="172"/>
      <c r="L484" s="172"/>
      <c r="M484" s="172"/>
      <c r="N484" s="172"/>
      <c r="O484" s="172"/>
      <c r="P484" s="172"/>
      <c r="Q484" s="172"/>
      <c r="R484" s="172"/>
      <c r="S484" s="172"/>
      <c r="T484" s="172"/>
      <c r="U484" s="172"/>
      <c r="V484" s="172"/>
      <c r="W484" s="172"/>
      <c r="X484" s="172"/>
      <c r="Y484" s="172"/>
      <c r="Z484" s="172"/>
    </row>
    <row r="485" ht="13.5" customHeight="1">
      <c r="A485" s="197"/>
      <c r="B485" s="198"/>
      <c r="C485" s="199"/>
      <c r="D485" s="197"/>
      <c r="E485" s="197"/>
      <c r="F485" s="197"/>
      <c r="G485" s="197"/>
      <c r="H485" s="172"/>
      <c r="I485" s="172"/>
      <c r="J485" s="172"/>
      <c r="K485" s="172"/>
      <c r="L485" s="172"/>
      <c r="M485" s="172"/>
      <c r="N485" s="172"/>
      <c r="O485" s="172"/>
      <c r="P485" s="172"/>
      <c r="Q485" s="172"/>
      <c r="R485" s="172"/>
      <c r="S485" s="172"/>
      <c r="T485" s="172"/>
      <c r="U485" s="172"/>
      <c r="V485" s="172"/>
      <c r="W485" s="172"/>
      <c r="X485" s="172"/>
      <c r="Y485" s="172"/>
      <c r="Z485" s="172"/>
    </row>
    <row r="486" ht="13.5" customHeight="1">
      <c r="A486" s="197"/>
      <c r="B486" s="198"/>
      <c r="C486" s="199"/>
      <c r="D486" s="197"/>
      <c r="E486" s="197"/>
      <c r="F486" s="197"/>
      <c r="G486" s="197"/>
      <c r="H486" s="172"/>
      <c r="I486" s="172"/>
      <c r="J486" s="172"/>
      <c r="K486" s="172"/>
      <c r="L486" s="172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</row>
    <row r="487" ht="13.5" customHeight="1">
      <c r="A487" s="197"/>
      <c r="B487" s="198"/>
      <c r="C487" s="199"/>
      <c r="D487" s="197"/>
      <c r="E487" s="197"/>
      <c r="F487" s="197"/>
      <c r="G487" s="197"/>
      <c r="H487" s="172"/>
      <c r="I487" s="172"/>
      <c r="J487" s="172"/>
      <c r="K487" s="172"/>
      <c r="L487" s="172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</row>
    <row r="488" ht="13.5" customHeight="1">
      <c r="A488" s="197"/>
      <c r="B488" s="198"/>
      <c r="C488" s="199"/>
      <c r="D488" s="197"/>
      <c r="E488" s="197"/>
      <c r="F488" s="197"/>
      <c r="G488" s="197"/>
      <c r="H488" s="172"/>
      <c r="I488" s="172"/>
      <c r="J488" s="172"/>
      <c r="K488" s="172"/>
      <c r="L488" s="172"/>
      <c r="M488" s="172"/>
      <c r="N488" s="172"/>
      <c r="O488" s="172"/>
      <c r="P488" s="172"/>
      <c r="Q488" s="172"/>
      <c r="R488" s="172"/>
      <c r="S488" s="172"/>
      <c r="T488" s="172"/>
      <c r="U488" s="172"/>
      <c r="V488" s="172"/>
      <c r="W488" s="172"/>
      <c r="X488" s="172"/>
      <c r="Y488" s="172"/>
      <c r="Z488" s="172"/>
    </row>
    <row r="489" ht="13.5" customHeight="1">
      <c r="A489" s="197"/>
      <c r="B489" s="198"/>
      <c r="C489" s="199"/>
      <c r="D489" s="197"/>
      <c r="E489" s="197"/>
      <c r="F489" s="197"/>
      <c r="G489" s="197"/>
      <c r="H489" s="172"/>
      <c r="I489" s="172"/>
      <c r="J489" s="172"/>
      <c r="K489" s="172"/>
      <c r="L489" s="172"/>
      <c r="M489" s="172"/>
      <c r="N489" s="172"/>
      <c r="O489" s="172"/>
      <c r="P489" s="172"/>
      <c r="Q489" s="172"/>
      <c r="R489" s="172"/>
      <c r="S489" s="172"/>
      <c r="T489" s="172"/>
      <c r="U489" s="172"/>
      <c r="V489" s="172"/>
      <c r="W489" s="172"/>
      <c r="X489" s="172"/>
      <c r="Y489" s="172"/>
      <c r="Z489" s="172"/>
    </row>
    <row r="490" ht="13.5" customHeight="1">
      <c r="A490" s="197"/>
      <c r="B490" s="198"/>
      <c r="C490" s="199"/>
      <c r="D490" s="197"/>
      <c r="E490" s="197"/>
      <c r="F490" s="197"/>
      <c r="G490" s="197"/>
      <c r="H490" s="172"/>
      <c r="I490" s="172"/>
      <c r="J490" s="172"/>
      <c r="K490" s="172"/>
      <c r="L490" s="172"/>
      <c r="M490" s="172"/>
      <c r="N490" s="172"/>
      <c r="O490" s="172"/>
      <c r="P490" s="172"/>
      <c r="Q490" s="172"/>
      <c r="R490" s="172"/>
      <c r="S490" s="172"/>
      <c r="T490" s="172"/>
      <c r="U490" s="172"/>
      <c r="V490" s="172"/>
      <c r="W490" s="172"/>
      <c r="X490" s="172"/>
      <c r="Y490" s="172"/>
      <c r="Z490" s="172"/>
    </row>
    <row r="491" ht="13.5" customHeight="1">
      <c r="A491" s="197"/>
      <c r="B491" s="198"/>
      <c r="C491" s="199"/>
      <c r="D491" s="197"/>
      <c r="E491" s="197"/>
      <c r="F491" s="197"/>
      <c r="G491" s="197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  <c r="S491" s="172"/>
      <c r="T491" s="172"/>
      <c r="U491" s="172"/>
      <c r="V491" s="172"/>
      <c r="W491" s="172"/>
      <c r="X491" s="172"/>
      <c r="Y491" s="172"/>
      <c r="Z491" s="172"/>
    </row>
    <row r="492" ht="13.5" customHeight="1">
      <c r="A492" s="197"/>
      <c r="B492" s="198"/>
      <c r="C492" s="199"/>
      <c r="D492" s="197"/>
      <c r="E492" s="197"/>
      <c r="F492" s="197"/>
      <c r="G492" s="197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  <c r="S492" s="172"/>
      <c r="T492" s="172"/>
      <c r="U492" s="172"/>
      <c r="V492" s="172"/>
      <c r="W492" s="172"/>
      <c r="X492" s="172"/>
      <c r="Y492" s="172"/>
      <c r="Z492" s="172"/>
    </row>
    <row r="493" ht="13.5" customHeight="1">
      <c r="A493" s="197"/>
      <c r="B493" s="198"/>
      <c r="C493" s="199"/>
      <c r="D493" s="197"/>
      <c r="E493" s="197"/>
      <c r="F493" s="197"/>
      <c r="G493" s="197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  <c r="S493" s="172"/>
      <c r="T493" s="172"/>
      <c r="U493" s="172"/>
      <c r="V493" s="172"/>
      <c r="W493" s="172"/>
      <c r="X493" s="172"/>
      <c r="Y493" s="172"/>
      <c r="Z493" s="172"/>
    </row>
    <row r="494" ht="13.5" customHeight="1">
      <c r="A494" s="197"/>
      <c r="B494" s="198"/>
      <c r="C494" s="199"/>
      <c r="D494" s="197"/>
      <c r="E494" s="197"/>
      <c r="F494" s="197"/>
      <c r="G494" s="197"/>
      <c r="H494" s="172"/>
      <c r="I494" s="172"/>
      <c r="J494" s="172"/>
      <c r="K494" s="172"/>
      <c r="L494" s="172"/>
      <c r="M494" s="172"/>
      <c r="N494" s="172"/>
      <c r="O494" s="172"/>
      <c r="P494" s="172"/>
      <c r="Q494" s="172"/>
      <c r="R494" s="172"/>
      <c r="S494" s="172"/>
      <c r="T494" s="172"/>
      <c r="U494" s="172"/>
      <c r="V494" s="172"/>
      <c r="W494" s="172"/>
      <c r="X494" s="172"/>
      <c r="Y494" s="172"/>
      <c r="Z494" s="172"/>
    </row>
    <row r="495" ht="13.5" customHeight="1">
      <c r="A495" s="197"/>
      <c r="B495" s="198"/>
      <c r="C495" s="199"/>
      <c r="D495" s="197"/>
      <c r="E495" s="197"/>
      <c r="F495" s="197"/>
      <c r="G495" s="197"/>
      <c r="H495" s="172"/>
      <c r="I495" s="172"/>
      <c r="J495" s="172"/>
      <c r="K495" s="172"/>
      <c r="L495" s="172"/>
      <c r="M495" s="172"/>
      <c r="N495" s="172"/>
      <c r="O495" s="172"/>
      <c r="P495" s="172"/>
      <c r="Q495" s="172"/>
      <c r="R495" s="172"/>
      <c r="S495" s="172"/>
      <c r="T495" s="172"/>
      <c r="U495" s="172"/>
      <c r="V495" s="172"/>
      <c r="W495" s="172"/>
      <c r="X495" s="172"/>
      <c r="Y495" s="172"/>
      <c r="Z495" s="172"/>
    </row>
    <row r="496" ht="13.5" customHeight="1">
      <c r="A496" s="197"/>
      <c r="B496" s="198"/>
      <c r="C496" s="199"/>
      <c r="D496" s="197"/>
      <c r="E496" s="197"/>
      <c r="F496" s="197"/>
      <c r="G496" s="197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2"/>
      <c r="Z496" s="172"/>
    </row>
    <row r="497" ht="13.5" customHeight="1">
      <c r="A497" s="197"/>
      <c r="B497" s="198"/>
      <c r="C497" s="199"/>
      <c r="D497" s="197"/>
      <c r="E497" s="197"/>
      <c r="F497" s="197"/>
      <c r="G497" s="197"/>
      <c r="H497" s="172"/>
      <c r="I497" s="172"/>
      <c r="J497" s="172"/>
      <c r="K497" s="172"/>
      <c r="L497" s="172"/>
      <c r="M497" s="172"/>
      <c r="N497" s="172"/>
      <c r="O497" s="172"/>
      <c r="P497" s="172"/>
      <c r="Q497" s="172"/>
      <c r="R497" s="172"/>
      <c r="S497" s="172"/>
      <c r="T497" s="172"/>
      <c r="U497" s="172"/>
      <c r="V497" s="172"/>
      <c r="W497" s="172"/>
      <c r="X497" s="172"/>
      <c r="Y497" s="172"/>
      <c r="Z497" s="172"/>
    </row>
    <row r="498" ht="13.5" customHeight="1">
      <c r="A498" s="197"/>
      <c r="B498" s="198"/>
      <c r="C498" s="199"/>
      <c r="D498" s="197"/>
      <c r="E498" s="197"/>
      <c r="F498" s="197"/>
      <c r="G498" s="197"/>
      <c r="H498" s="172"/>
      <c r="I498" s="172"/>
      <c r="J498" s="172"/>
      <c r="K498" s="172"/>
      <c r="L498" s="172"/>
      <c r="M498" s="172"/>
      <c r="N498" s="172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  <c r="Z498" s="172"/>
    </row>
    <row r="499" ht="13.5" customHeight="1">
      <c r="A499" s="197"/>
      <c r="B499" s="198"/>
      <c r="C499" s="199"/>
      <c r="D499" s="197"/>
      <c r="E499" s="197"/>
      <c r="F499" s="197"/>
      <c r="G499" s="197"/>
      <c r="H499" s="172"/>
      <c r="I499" s="172"/>
      <c r="J499" s="172"/>
      <c r="K499" s="172"/>
      <c r="L499" s="172"/>
      <c r="M499" s="172"/>
      <c r="N499" s="172"/>
      <c r="O499" s="172"/>
      <c r="P499" s="172"/>
      <c r="Q499" s="172"/>
      <c r="R499" s="172"/>
      <c r="S499" s="172"/>
      <c r="T499" s="172"/>
      <c r="U499" s="172"/>
      <c r="V499" s="172"/>
      <c r="W499" s="172"/>
      <c r="X499" s="172"/>
      <c r="Y499" s="172"/>
      <c r="Z499" s="172"/>
    </row>
    <row r="500" ht="13.5" customHeight="1">
      <c r="A500" s="197"/>
      <c r="B500" s="198"/>
      <c r="C500" s="199"/>
      <c r="D500" s="197"/>
      <c r="E500" s="197"/>
      <c r="F500" s="197"/>
      <c r="G500" s="197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  <c r="S500" s="172"/>
      <c r="T500" s="172"/>
      <c r="U500" s="172"/>
      <c r="V500" s="172"/>
      <c r="W500" s="172"/>
      <c r="X500" s="172"/>
      <c r="Y500" s="172"/>
      <c r="Z500" s="172"/>
    </row>
    <row r="501" ht="13.5" customHeight="1">
      <c r="A501" s="197"/>
      <c r="B501" s="198"/>
      <c r="C501" s="199"/>
      <c r="D501" s="197"/>
      <c r="E501" s="197"/>
      <c r="F501" s="197"/>
      <c r="G501" s="197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  <c r="S501" s="172"/>
      <c r="T501" s="172"/>
      <c r="U501" s="172"/>
      <c r="V501" s="172"/>
      <c r="W501" s="172"/>
      <c r="X501" s="172"/>
      <c r="Y501" s="172"/>
      <c r="Z501" s="172"/>
    </row>
    <row r="502" ht="13.5" customHeight="1">
      <c r="A502" s="197"/>
      <c r="B502" s="198"/>
      <c r="C502" s="199"/>
      <c r="D502" s="197"/>
      <c r="E502" s="197"/>
      <c r="F502" s="197"/>
      <c r="G502" s="197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  <c r="S502" s="172"/>
      <c r="T502" s="172"/>
      <c r="U502" s="172"/>
      <c r="V502" s="172"/>
      <c r="W502" s="172"/>
      <c r="X502" s="172"/>
      <c r="Y502" s="172"/>
      <c r="Z502" s="172"/>
    </row>
    <row r="503" ht="13.5" customHeight="1">
      <c r="A503" s="197"/>
      <c r="B503" s="198"/>
      <c r="C503" s="199"/>
      <c r="D503" s="197"/>
      <c r="E503" s="197"/>
      <c r="F503" s="197"/>
      <c r="G503" s="197"/>
      <c r="H503" s="172"/>
      <c r="I503" s="172"/>
      <c r="J503" s="172"/>
      <c r="K503" s="172"/>
      <c r="L503" s="172"/>
      <c r="M503" s="172"/>
      <c r="N503" s="172"/>
      <c r="O503" s="172"/>
      <c r="P503" s="172"/>
      <c r="Q503" s="172"/>
      <c r="R503" s="172"/>
      <c r="S503" s="172"/>
      <c r="T503" s="172"/>
      <c r="U503" s="172"/>
      <c r="V503" s="172"/>
      <c r="W503" s="172"/>
      <c r="X503" s="172"/>
      <c r="Y503" s="172"/>
      <c r="Z503" s="172"/>
    </row>
    <row r="504" ht="13.5" customHeight="1">
      <c r="A504" s="197"/>
      <c r="B504" s="198"/>
      <c r="C504" s="199"/>
      <c r="D504" s="197"/>
      <c r="E504" s="197"/>
      <c r="F504" s="197"/>
      <c r="G504" s="197"/>
      <c r="H504" s="172"/>
      <c r="I504" s="172"/>
      <c r="J504" s="172"/>
      <c r="K504" s="172"/>
      <c r="L504" s="172"/>
      <c r="M504" s="172"/>
      <c r="N504" s="172"/>
      <c r="O504" s="172"/>
      <c r="P504" s="172"/>
      <c r="Q504" s="172"/>
      <c r="R504" s="172"/>
      <c r="S504" s="172"/>
      <c r="T504" s="172"/>
      <c r="U504" s="172"/>
      <c r="V504" s="172"/>
      <c r="W504" s="172"/>
      <c r="X504" s="172"/>
      <c r="Y504" s="172"/>
      <c r="Z504" s="172"/>
    </row>
    <row r="505" ht="13.5" customHeight="1">
      <c r="A505" s="197"/>
      <c r="B505" s="198"/>
      <c r="C505" s="199"/>
      <c r="D505" s="197"/>
      <c r="E505" s="197"/>
      <c r="F505" s="197"/>
      <c r="G505" s="197"/>
      <c r="H505" s="172"/>
      <c r="I505" s="172"/>
      <c r="J505" s="172"/>
      <c r="K505" s="172"/>
      <c r="L505" s="172"/>
      <c r="M505" s="172"/>
      <c r="N505" s="172"/>
      <c r="O505" s="172"/>
      <c r="P505" s="172"/>
      <c r="Q505" s="172"/>
      <c r="R505" s="172"/>
      <c r="S505" s="172"/>
      <c r="T505" s="172"/>
      <c r="U505" s="172"/>
      <c r="V505" s="172"/>
      <c r="W505" s="172"/>
      <c r="X505" s="172"/>
      <c r="Y505" s="172"/>
      <c r="Z505" s="172"/>
    </row>
    <row r="506" ht="13.5" customHeight="1">
      <c r="A506" s="197"/>
      <c r="B506" s="198"/>
      <c r="C506" s="199"/>
      <c r="D506" s="197"/>
      <c r="E506" s="197"/>
      <c r="F506" s="197"/>
      <c r="G506" s="197"/>
      <c r="H506" s="172"/>
      <c r="I506" s="172"/>
      <c r="J506" s="172"/>
      <c r="K506" s="172"/>
      <c r="L506" s="172"/>
      <c r="M506" s="172"/>
      <c r="N506" s="172"/>
      <c r="O506" s="172"/>
      <c r="P506" s="172"/>
      <c r="Q506" s="172"/>
      <c r="R506" s="172"/>
      <c r="S506" s="172"/>
      <c r="T506" s="172"/>
      <c r="U506" s="172"/>
      <c r="V506" s="172"/>
      <c r="W506" s="172"/>
      <c r="X506" s="172"/>
      <c r="Y506" s="172"/>
      <c r="Z506" s="172"/>
    </row>
    <row r="507" ht="13.5" customHeight="1">
      <c r="A507" s="197"/>
      <c r="B507" s="198"/>
      <c r="C507" s="199"/>
      <c r="D507" s="197"/>
      <c r="E507" s="197"/>
      <c r="F507" s="197"/>
      <c r="G507" s="197"/>
      <c r="H507" s="172"/>
      <c r="I507" s="172"/>
      <c r="J507" s="172"/>
      <c r="K507" s="172"/>
      <c r="L507" s="172"/>
      <c r="M507" s="172"/>
      <c r="N507" s="172"/>
      <c r="O507" s="172"/>
      <c r="P507" s="172"/>
      <c r="Q507" s="172"/>
      <c r="R507" s="172"/>
      <c r="S507" s="172"/>
      <c r="T507" s="172"/>
      <c r="U507" s="172"/>
      <c r="V507" s="172"/>
      <c r="W507" s="172"/>
      <c r="X507" s="172"/>
      <c r="Y507" s="172"/>
      <c r="Z507" s="172"/>
    </row>
    <row r="508" ht="13.5" customHeight="1">
      <c r="A508" s="197"/>
      <c r="B508" s="198"/>
      <c r="C508" s="199"/>
      <c r="D508" s="197"/>
      <c r="E508" s="197"/>
      <c r="F508" s="197"/>
      <c r="G508" s="197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  <c r="S508" s="172"/>
      <c r="T508" s="172"/>
      <c r="U508" s="172"/>
      <c r="V508" s="172"/>
      <c r="W508" s="172"/>
      <c r="X508" s="172"/>
      <c r="Y508" s="172"/>
      <c r="Z508" s="172"/>
    </row>
    <row r="509" ht="13.5" customHeight="1">
      <c r="A509" s="197"/>
      <c r="B509" s="198"/>
      <c r="C509" s="199"/>
      <c r="D509" s="197"/>
      <c r="E509" s="197"/>
      <c r="F509" s="197"/>
      <c r="G509" s="197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  <c r="S509" s="172"/>
      <c r="T509" s="172"/>
      <c r="U509" s="172"/>
      <c r="V509" s="172"/>
      <c r="W509" s="172"/>
      <c r="X509" s="172"/>
      <c r="Y509" s="172"/>
      <c r="Z509" s="172"/>
    </row>
    <row r="510" ht="13.5" customHeight="1">
      <c r="A510" s="197"/>
      <c r="B510" s="198"/>
      <c r="C510" s="199"/>
      <c r="D510" s="197"/>
      <c r="E510" s="197"/>
      <c r="F510" s="197"/>
      <c r="G510" s="197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  <c r="S510" s="172"/>
      <c r="T510" s="172"/>
      <c r="U510" s="172"/>
      <c r="V510" s="172"/>
      <c r="W510" s="172"/>
      <c r="X510" s="172"/>
      <c r="Y510" s="172"/>
      <c r="Z510" s="172"/>
    </row>
    <row r="511" ht="13.5" customHeight="1">
      <c r="A511" s="197"/>
      <c r="B511" s="198"/>
      <c r="C511" s="199"/>
      <c r="D511" s="197"/>
      <c r="E511" s="197"/>
      <c r="F511" s="197"/>
      <c r="G511" s="197"/>
      <c r="H511" s="172"/>
      <c r="I511" s="172"/>
      <c r="J511" s="172"/>
      <c r="K511" s="172"/>
      <c r="L511" s="172"/>
      <c r="M511" s="172"/>
      <c r="N511" s="172"/>
      <c r="O511" s="172"/>
      <c r="P511" s="172"/>
      <c r="Q511" s="172"/>
      <c r="R511" s="172"/>
      <c r="S511" s="172"/>
      <c r="T511" s="172"/>
      <c r="U511" s="172"/>
      <c r="V511" s="172"/>
      <c r="W511" s="172"/>
      <c r="X511" s="172"/>
      <c r="Y511" s="172"/>
      <c r="Z511" s="172"/>
    </row>
    <row r="512" ht="13.5" customHeight="1">
      <c r="A512" s="197"/>
      <c r="B512" s="198"/>
      <c r="C512" s="199"/>
      <c r="D512" s="197"/>
      <c r="E512" s="197"/>
      <c r="F512" s="197"/>
      <c r="G512" s="197"/>
      <c r="H512" s="172"/>
      <c r="I512" s="172"/>
      <c r="J512" s="172"/>
      <c r="K512" s="172"/>
      <c r="L512" s="172"/>
      <c r="M512" s="172"/>
      <c r="N512" s="172"/>
      <c r="O512" s="172"/>
      <c r="P512" s="172"/>
      <c r="Q512" s="172"/>
      <c r="R512" s="172"/>
      <c r="S512" s="172"/>
      <c r="T512" s="172"/>
      <c r="U512" s="172"/>
      <c r="V512" s="172"/>
      <c r="W512" s="172"/>
      <c r="X512" s="172"/>
      <c r="Y512" s="172"/>
      <c r="Z512" s="172"/>
    </row>
    <row r="513" ht="13.5" customHeight="1">
      <c r="A513" s="197"/>
      <c r="B513" s="198"/>
      <c r="C513" s="199"/>
      <c r="D513" s="197"/>
      <c r="E513" s="197"/>
      <c r="F513" s="197"/>
      <c r="G513" s="197"/>
      <c r="H513" s="172"/>
      <c r="I513" s="172"/>
      <c r="J513" s="172"/>
      <c r="K513" s="172"/>
      <c r="L513" s="172"/>
      <c r="M513" s="172"/>
      <c r="N513" s="172"/>
      <c r="O513" s="172"/>
      <c r="P513" s="172"/>
      <c r="Q513" s="172"/>
      <c r="R513" s="172"/>
      <c r="S513" s="172"/>
      <c r="T513" s="172"/>
      <c r="U513" s="172"/>
      <c r="V513" s="172"/>
      <c r="W513" s="172"/>
      <c r="X513" s="172"/>
      <c r="Y513" s="172"/>
      <c r="Z513" s="172"/>
    </row>
    <row r="514" ht="13.5" customHeight="1">
      <c r="A514" s="197"/>
      <c r="B514" s="198"/>
      <c r="C514" s="199"/>
      <c r="D514" s="197"/>
      <c r="E514" s="197"/>
      <c r="F514" s="197"/>
      <c r="G514" s="197"/>
      <c r="H514" s="172"/>
      <c r="I514" s="172"/>
      <c r="J514" s="172"/>
      <c r="K514" s="172"/>
      <c r="L514" s="172"/>
      <c r="M514" s="172"/>
      <c r="N514" s="172"/>
      <c r="O514" s="172"/>
      <c r="P514" s="172"/>
      <c r="Q514" s="172"/>
      <c r="R514" s="172"/>
      <c r="S514" s="172"/>
      <c r="T514" s="172"/>
      <c r="U514" s="172"/>
      <c r="V514" s="172"/>
      <c r="W514" s="172"/>
      <c r="X514" s="172"/>
      <c r="Y514" s="172"/>
      <c r="Z514" s="172"/>
    </row>
    <row r="515" ht="13.5" customHeight="1">
      <c r="A515" s="197"/>
      <c r="B515" s="198"/>
      <c r="C515" s="199"/>
      <c r="D515" s="197"/>
      <c r="E515" s="197"/>
      <c r="F515" s="197"/>
      <c r="G515" s="197"/>
      <c r="H515" s="172"/>
      <c r="I515" s="172"/>
      <c r="J515" s="172"/>
      <c r="K515" s="172"/>
      <c r="L515" s="172"/>
      <c r="M515" s="172"/>
      <c r="N515" s="172"/>
      <c r="O515" s="172"/>
      <c r="P515" s="172"/>
      <c r="Q515" s="172"/>
      <c r="R515" s="172"/>
      <c r="S515" s="172"/>
      <c r="T515" s="172"/>
      <c r="U515" s="172"/>
      <c r="V515" s="172"/>
      <c r="W515" s="172"/>
      <c r="X515" s="172"/>
      <c r="Y515" s="172"/>
      <c r="Z515" s="172"/>
    </row>
    <row r="516" ht="13.5" customHeight="1">
      <c r="A516" s="197"/>
      <c r="B516" s="198"/>
      <c r="C516" s="199"/>
      <c r="D516" s="197"/>
      <c r="E516" s="197"/>
      <c r="F516" s="197"/>
      <c r="G516" s="197"/>
      <c r="H516" s="172"/>
      <c r="I516" s="172"/>
      <c r="J516" s="172"/>
      <c r="K516" s="172"/>
      <c r="L516" s="172"/>
      <c r="M516" s="172"/>
      <c r="N516" s="172"/>
      <c r="O516" s="172"/>
      <c r="P516" s="172"/>
      <c r="Q516" s="172"/>
      <c r="R516" s="172"/>
      <c r="S516" s="172"/>
      <c r="T516" s="172"/>
      <c r="U516" s="172"/>
      <c r="V516" s="172"/>
      <c r="W516" s="172"/>
      <c r="X516" s="172"/>
      <c r="Y516" s="172"/>
      <c r="Z516" s="172"/>
    </row>
    <row r="517" ht="13.5" customHeight="1">
      <c r="A517" s="197"/>
      <c r="B517" s="198"/>
      <c r="C517" s="199"/>
      <c r="D517" s="197"/>
      <c r="E517" s="197"/>
      <c r="F517" s="197"/>
      <c r="G517" s="197"/>
      <c r="H517" s="172"/>
      <c r="I517" s="172"/>
      <c r="J517" s="172"/>
      <c r="K517" s="172"/>
      <c r="L517" s="172"/>
      <c r="M517" s="172"/>
      <c r="N517" s="172"/>
      <c r="O517" s="172"/>
      <c r="P517" s="172"/>
      <c r="Q517" s="172"/>
      <c r="R517" s="172"/>
      <c r="S517" s="172"/>
      <c r="T517" s="172"/>
      <c r="U517" s="172"/>
      <c r="V517" s="172"/>
      <c r="W517" s="172"/>
      <c r="X517" s="172"/>
      <c r="Y517" s="172"/>
      <c r="Z517" s="172"/>
    </row>
    <row r="518" ht="13.5" customHeight="1">
      <c r="A518" s="197"/>
      <c r="B518" s="198"/>
      <c r="C518" s="199"/>
      <c r="D518" s="197"/>
      <c r="E518" s="197"/>
      <c r="F518" s="197"/>
      <c r="G518" s="197"/>
      <c r="H518" s="172"/>
      <c r="I518" s="172"/>
      <c r="J518" s="172"/>
      <c r="K518" s="172"/>
      <c r="L518" s="172"/>
      <c r="M518" s="172"/>
      <c r="N518" s="172"/>
      <c r="O518" s="172"/>
      <c r="P518" s="172"/>
      <c r="Q518" s="172"/>
      <c r="R518" s="172"/>
      <c r="S518" s="172"/>
      <c r="T518" s="172"/>
      <c r="U518" s="172"/>
      <c r="V518" s="172"/>
      <c r="W518" s="172"/>
      <c r="X518" s="172"/>
      <c r="Y518" s="172"/>
      <c r="Z518" s="172"/>
    </row>
    <row r="519" ht="13.5" customHeight="1">
      <c r="A519" s="197"/>
      <c r="B519" s="198"/>
      <c r="C519" s="199"/>
      <c r="D519" s="197"/>
      <c r="E519" s="197"/>
      <c r="F519" s="197"/>
      <c r="G519" s="197"/>
      <c r="H519" s="172"/>
      <c r="I519" s="172"/>
      <c r="J519" s="172"/>
      <c r="K519" s="172"/>
      <c r="L519" s="172"/>
      <c r="M519" s="172"/>
      <c r="N519" s="172"/>
      <c r="O519" s="172"/>
      <c r="P519" s="172"/>
      <c r="Q519" s="172"/>
      <c r="R519" s="172"/>
      <c r="S519" s="172"/>
      <c r="T519" s="172"/>
      <c r="U519" s="172"/>
      <c r="V519" s="172"/>
      <c r="W519" s="172"/>
      <c r="X519" s="172"/>
      <c r="Y519" s="172"/>
      <c r="Z519" s="172"/>
    </row>
    <row r="520" ht="13.5" customHeight="1">
      <c r="A520" s="197"/>
      <c r="B520" s="198"/>
      <c r="C520" s="199"/>
      <c r="D520" s="197"/>
      <c r="E520" s="197"/>
      <c r="F520" s="197"/>
      <c r="G520" s="197"/>
      <c r="H520" s="172"/>
      <c r="I520" s="172"/>
      <c r="J520" s="172"/>
      <c r="K520" s="172"/>
      <c r="L520" s="172"/>
      <c r="M520" s="172"/>
      <c r="N520" s="172"/>
      <c r="O520" s="172"/>
      <c r="P520" s="172"/>
      <c r="Q520" s="172"/>
      <c r="R520" s="172"/>
      <c r="S520" s="172"/>
      <c r="T520" s="172"/>
      <c r="U520" s="172"/>
      <c r="V520" s="172"/>
      <c r="W520" s="172"/>
      <c r="X520" s="172"/>
      <c r="Y520" s="172"/>
      <c r="Z520" s="172"/>
    </row>
    <row r="521" ht="13.5" customHeight="1">
      <c r="A521" s="197"/>
      <c r="B521" s="198"/>
      <c r="C521" s="199"/>
      <c r="D521" s="197"/>
      <c r="E521" s="197"/>
      <c r="F521" s="197"/>
      <c r="G521" s="197"/>
      <c r="H521" s="172"/>
      <c r="I521" s="172"/>
      <c r="J521" s="172"/>
      <c r="K521" s="172"/>
      <c r="L521" s="172"/>
      <c r="M521" s="172"/>
      <c r="N521" s="172"/>
      <c r="O521" s="172"/>
      <c r="P521" s="172"/>
      <c r="Q521" s="172"/>
      <c r="R521" s="172"/>
      <c r="S521" s="172"/>
      <c r="T521" s="172"/>
      <c r="U521" s="172"/>
      <c r="V521" s="172"/>
      <c r="W521" s="172"/>
      <c r="X521" s="172"/>
      <c r="Y521" s="172"/>
      <c r="Z521" s="172"/>
    </row>
    <row r="522" ht="13.5" customHeight="1">
      <c r="A522" s="197"/>
      <c r="B522" s="198"/>
      <c r="C522" s="199"/>
      <c r="D522" s="197"/>
      <c r="E522" s="197"/>
      <c r="F522" s="197"/>
      <c r="G522" s="197"/>
      <c r="H522" s="172"/>
      <c r="I522" s="172"/>
      <c r="J522" s="172"/>
      <c r="K522" s="172"/>
      <c r="L522" s="172"/>
      <c r="M522" s="172"/>
      <c r="N522" s="172"/>
      <c r="O522" s="172"/>
      <c r="P522" s="172"/>
      <c r="Q522" s="172"/>
      <c r="R522" s="172"/>
      <c r="S522" s="172"/>
      <c r="T522" s="172"/>
      <c r="U522" s="172"/>
      <c r="V522" s="172"/>
      <c r="W522" s="172"/>
      <c r="X522" s="172"/>
      <c r="Y522" s="172"/>
      <c r="Z522" s="172"/>
    </row>
    <row r="523" ht="13.5" customHeight="1">
      <c r="A523" s="197"/>
      <c r="B523" s="198"/>
      <c r="C523" s="199"/>
      <c r="D523" s="197"/>
      <c r="E523" s="197"/>
      <c r="F523" s="197"/>
      <c r="G523" s="197"/>
      <c r="H523" s="172"/>
      <c r="I523" s="172"/>
      <c r="J523" s="172"/>
      <c r="K523" s="172"/>
      <c r="L523" s="172"/>
      <c r="M523" s="172"/>
      <c r="N523" s="172"/>
      <c r="O523" s="172"/>
      <c r="P523" s="172"/>
      <c r="Q523" s="172"/>
      <c r="R523" s="172"/>
      <c r="S523" s="172"/>
      <c r="T523" s="172"/>
      <c r="U523" s="172"/>
      <c r="V523" s="172"/>
      <c r="W523" s="172"/>
      <c r="X523" s="172"/>
      <c r="Y523" s="172"/>
      <c r="Z523" s="172"/>
    </row>
    <row r="524" ht="13.5" customHeight="1">
      <c r="A524" s="197"/>
      <c r="B524" s="198"/>
      <c r="C524" s="199"/>
      <c r="D524" s="197"/>
      <c r="E524" s="197"/>
      <c r="F524" s="197"/>
      <c r="G524" s="197"/>
      <c r="H524" s="172"/>
      <c r="I524" s="172"/>
      <c r="J524" s="172"/>
      <c r="K524" s="172"/>
      <c r="L524" s="172"/>
      <c r="M524" s="172"/>
      <c r="N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2"/>
      <c r="Z524" s="172"/>
    </row>
    <row r="525" ht="13.5" customHeight="1">
      <c r="A525" s="197"/>
      <c r="B525" s="198"/>
      <c r="C525" s="199"/>
      <c r="D525" s="197"/>
      <c r="E525" s="197"/>
      <c r="F525" s="197"/>
      <c r="G525" s="197"/>
      <c r="H525" s="172"/>
      <c r="I525" s="172"/>
      <c r="J525" s="172"/>
      <c r="K525" s="172"/>
      <c r="L525" s="172"/>
      <c r="M525" s="172"/>
      <c r="N525" s="172"/>
      <c r="O525" s="172"/>
      <c r="P525" s="172"/>
      <c r="Q525" s="172"/>
      <c r="R525" s="172"/>
      <c r="S525" s="172"/>
      <c r="T525" s="172"/>
      <c r="U525" s="172"/>
      <c r="V525" s="172"/>
      <c r="W525" s="172"/>
      <c r="X525" s="172"/>
      <c r="Y525" s="172"/>
      <c r="Z525" s="172"/>
    </row>
    <row r="526" ht="13.5" customHeight="1">
      <c r="A526" s="197"/>
      <c r="B526" s="198"/>
      <c r="C526" s="199"/>
      <c r="D526" s="197"/>
      <c r="E526" s="197"/>
      <c r="F526" s="197"/>
      <c r="G526" s="197"/>
      <c r="H526" s="172"/>
      <c r="I526" s="172"/>
      <c r="J526" s="172"/>
      <c r="K526" s="172"/>
      <c r="L526" s="172"/>
      <c r="M526" s="172"/>
      <c r="N526" s="172"/>
      <c r="O526" s="172"/>
      <c r="P526" s="172"/>
      <c r="Q526" s="172"/>
      <c r="R526" s="172"/>
      <c r="S526" s="172"/>
      <c r="T526" s="172"/>
      <c r="U526" s="172"/>
      <c r="V526" s="172"/>
      <c r="W526" s="172"/>
      <c r="X526" s="172"/>
      <c r="Y526" s="172"/>
      <c r="Z526" s="172"/>
    </row>
    <row r="527" ht="13.5" customHeight="1">
      <c r="A527" s="197"/>
      <c r="B527" s="198"/>
      <c r="C527" s="199"/>
      <c r="D527" s="197"/>
      <c r="E527" s="197"/>
      <c r="F527" s="197"/>
      <c r="G527" s="197"/>
      <c r="H527" s="172"/>
      <c r="I527" s="172"/>
      <c r="J527" s="172"/>
      <c r="K527" s="172"/>
      <c r="L527" s="172"/>
      <c r="M527" s="172"/>
      <c r="N527" s="172"/>
      <c r="O527" s="172"/>
      <c r="P527" s="172"/>
      <c r="Q527" s="172"/>
      <c r="R527" s="172"/>
      <c r="S527" s="172"/>
      <c r="T527" s="172"/>
      <c r="U527" s="172"/>
      <c r="V527" s="172"/>
      <c r="W527" s="172"/>
      <c r="X527" s="172"/>
      <c r="Y527" s="172"/>
      <c r="Z527" s="172"/>
    </row>
    <row r="528" ht="13.5" customHeight="1">
      <c r="A528" s="197"/>
      <c r="B528" s="198"/>
      <c r="C528" s="199"/>
      <c r="D528" s="197"/>
      <c r="E528" s="197"/>
      <c r="F528" s="197"/>
      <c r="G528" s="197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  <c r="S528" s="172"/>
      <c r="T528" s="172"/>
      <c r="U528" s="172"/>
      <c r="V528" s="172"/>
      <c r="W528" s="172"/>
      <c r="X528" s="172"/>
      <c r="Y528" s="172"/>
      <c r="Z528" s="172"/>
    </row>
    <row r="529" ht="13.5" customHeight="1">
      <c r="A529" s="197"/>
      <c r="B529" s="198"/>
      <c r="C529" s="199"/>
      <c r="D529" s="197"/>
      <c r="E529" s="197"/>
      <c r="F529" s="197"/>
      <c r="G529" s="197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  <c r="S529" s="172"/>
      <c r="T529" s="172"/>
      <c r="U529" s="172"/>
      <c r="V529" s="172"/>
      <c r="W529" s="172"/>
      <c r="X529" s="172"/>
      <c r="Y529" s="172"/>
      <c r="Z529" s="172"/>
    </row>
    <row r="530" ht="13.5" customHeight="1">
      <c r="A530" s="197"/>
      <c r="B530" s="198"/>
      <c r="C530" s="199"/>
      <c r="D530" s="197"/>
      <c r="E530" s="197"/>
      <c r="F530" s="197"/>
      <c r="G530" s="197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  <c r="S530" s="172"/>
      <c r="T530" s="172"/>
      <c r="U530" s="172"/>
      <c r="V530" s="172"/>
      <c r="W530" s="172"/>
      <c r="X530" s="172"/>
      <c r="Y530" s="172"/>
      <c r="Z530" s="172"/>
    </row>
    <row r="531" ht="13.5" customHeight="1">
      <c r="A531" s="197"/>
      <c r="B531" s="198"/>
      <c r="C531" s="199"/>
      <c r="D531" s="197"/>
      <c r="E531" s="197"/>
      <c r="F531" s="197"/>
      <c r="G531" s="197"/>
      <c r="H531" s="172"/>
      <c r="I531" s="172"/>
      <c r="J531" s="172"/>
      <c r="K531" s="172"/>
      <c r="L531" s="172"/>
      <c r="M531" s="172"/>
      <c r="N531" s="172"/>
      <c r="O531" s="172"/>
      <c r="P531" s="172"/>
      <c r="Q531" s="172"/>
      <c r="R531" s="172"/>
      <c r="S531" s="172"/>
      <c r="T531" s="172"/>
      <c r="U531" s="172"/>
      <c r="V531" s="172"/>
      <c r="W531" s="172"/>
      <c r="X531" s="172"/>
      <c r="Y531" s="172"/>
      <c r="Z531" s="172"/>
    </row>
    <row r="532" ht="13.5" customHeight="1">
      <c r="A532" s="197"/>
      <c r="B532" s="198"/>
      <c r="C532" s="199"/>
      <c r="D532" s="197"/>
      <c r="E532" s="197"/>
      <c r="F532" s="197"/>
      <c r="G532" s="197"/>
      <c r="H532" s="172"/>
      <c r="I532" s="172"/>
      <c r="J532" s="172"/>
      <c r="K532" s="172"/>
      <c r="L532" s="172"/>
      <c r="M532" s="172"/>
      <c r="N532" s="172"/>
      <c r="O532" s="172"/>
      <c r="P532" s="172"/>
      <c r="Q532" s="172"/>
      <c r="R532" s="172"/>
      <c r="S532" s="172"/>
      <c r="T532" s="172"/>
      <c r="U532" s="172"/>
      <c r="V532" s="172"/>
      <c r="W532" s="172"/>
      <c r="X532" s="172"/>
      <c r="Y532" s="172"/>
      <c r="Z532" s="172"/>
    </row>
    <row r="533" ht="13.5" customHeight="1">
      <c r="A533" s="197"/>
      <c r="B533" s="198"/>
      <c r="C533" s="199"/>
      <c r="D533" s="197"/>
      <c r="E533" s="197"/>
      <c r="F533" s="197"/>
      <c r="G533" s="197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2"/>
      <c r="Z533" s="172"/>
    </row>
    <row r="534" ht="13.5" customHeight="1">
      <c r="A534" s="197"/>
      <c r="B534" s="198"/>
      <c r="C534" s="199"/>
      <c r="D534" s="197"/>
      <c r="E534" s="197"/>
      <c r="F534" s="197"/>
      <c r="G534" s="197"/>
      <c r="H534" s="172"/>
      <c r="I534" s="172"/>
      <c r="J534" s="172"/>
      <c r="K534" s="172"/>
      <c r="L534" s="172"/>
      <c r="M534" s="172"/>
      <c r="N534" s="172"/>
      <c r="O534" s="172"/>
      <c r="P534" s="172"/>
      <c r="Q534" s="172"/>
      <c r="R534" s="172"/>
      <c r="S534" s="172"/>
      <c r="T534" s="172"/>
      <c r="U534" s="172"/>
      <c r="V534" s="172"/>
      <c r="W534" s="172"/>
      <c r="X534" s="172"/>
      <c r="Y534" s="172"/>
      <c r="Z534" s="172"/>
    </row>
    <row r="535" ht="13.5" customHeight="1">
      <c r="A535" s="197"/>
      <c r="B535" s="198"/>
      <c r="C535" s="199"/>
      <c r="D535" s="197"/>
      <c r="E535" s="197"/>
      <c r="F535" s="197"/>
      <c r="G535" s="197"/>
      <c r="H535" s="172"/>
      <c r="I535" s="172"/>
      <c r="J535" s="172"/>
      <c r="K535" s="172"/>
      <c r="L535" s="172"/>
      <c r="M535" s="172"/>
      <c r="N535" s="172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  <c r="Z535" s="172"/>
    </row>
    <row r="536" ht="13.5" customHeight="1">
      <c r="A536" s="197"/>
      <c r="B536" s="198"/>
      <c r="C536" s="199"/>
      <c r="D536" s="197"/>
      <c r="E536" s="197"/>
      <c r="F536" s="197"/>
      <c r="G536" s="197"/>
      <c r="H536" s="172"/>
      <c r="I536" s="172"/>
      <c r="J536" s="172"/>
      <c r="K536" s="172"/>
      <c r="L536" s="172"/>
      <c r="M536" s="172"/>
      <c r="N536" s="172"/>
      <c r="O536" s="172"/>
      <c r="P536" s="172"/>
      <c r="Q536" s="172"/>
      <c r="R536" s="172"/>
      <c r="S536" s="172"/>
      <c r="T536" s="172"/>
      <c r="U536" s="172"/>
      <c r="V536" s="172"/>
      <c r="W536" s="172"/>
      <c r="X536" s="172"/>
      <c r="Y536" s="172"/>
      <c r="Z536" s="172"/>
    </row>
    <row r="537" ht="13.5" customHeight="1">
      <c r="A537" s="197"/>
      <c r="B537" s="198"/>
      <c r="C537" s="199"/>
      <c r="D537" s="197"/>
      <c r="E537" s="197"/>
      <c r="F537" s="197"/>
      <c r="G537" s="197"/>
      <c r="H537" s="172"/>
      <c r="I537" s="172"/>
      <c r="J537" s="172"/>
      <c r="K537" s="172"/>
      <c r="L537" s="172"/>
      <c r="M537" s="172"/>
      <c r="N537" s="172"/>
      <c r="O537" s="172"/>
      <c r="P537" s="172"/>
      <c r="Q537" s="172"/>
      <c r="R537" s="172"/>
      <c r="S537" s="172"/>
      <c r="T537" s="172"/>
      <c r="U537" s="172"/>
      <c r="V537" s="172"/>
      <c r="W537" s="172"/>
      <c r="X537" s="172"/>
      <c r="Y537" s="172"/>
      <c r="Z537" s="172"/>
    </row>
    <row r="538" ht="13.5" customHeight="1">
      <c r="A538" s="197"/>
      <c r="B538" s="198"/>
      <c r="C538" s="199"/>
      <c r="D538" s="197"/>
      <c r="E538" s="197"/>
      <c r="F538" s="197"/>
      <c r="G538" s="197"/>
      <c r="H538" s="172"/>
      <c r="I538" s="172"/>
      <c r="J538" s="172"/>
      <c r="K538" s="172"/>
      <c r="L538" s="172"/>
      <c r="M538" s="172"/>
      <c r="N538" s="172"/>
      <c r="O538" s="172"/>
      <c r="P538" s="172"/>
      <c r="Q538" s="172"/>
      <c r="R538" s="172"/>
      <c r="S538" s="172"/>
      <c r="T538" s="172"/>
      <c r="U538" s="172"/>
      <c r="V538" s="172"/>
      <c r="W538" s="172"/>
      <c r="X538" s="172"/>
      <c r="Y538" s="172"/>
      <c r="Z538" s="172"/>
    </row>
    <row r="539" ht="13.5" customHeight="1">
      <c r="A539" s="197"/>
      <c r="B539" s="198"/>
      <c r="C539" s="199"/>
      <c r="D539" s="197"/>
      <c r="E539" s="197"/>
      <c r="F539" s="197"/>
      <c r="G539" s="197"/>
      <c r="H539" s="172"/>
      <c r="I539" s="172"/>
      <c r="J539" s="172"/>
      <c r="K539" s="172"/>
      <c r="L539" s="172"/>
      <c r="M539" s="172"/>
      <c r="N539" s="172"/>
      <c r="O539" s="172"/>
      <c r="P539" s="172"/>
      <c r="Q539" s="172"/>
      <c r="R539" s="172"/>
      <c r="S539" s="172"/>
      <c r="T539" s="172"/>
      <c r="U539" s="172"/>
      <c r="V539" s="172"/>
      <c r="W539" s="172"/>
      <c r="X539" s="172"/>
      <c r="Y539" s="172"/>
      <c r="Z539" s="172"/>
    </row>
    <row r="540" ht="13.5" customHeight="1">
      <c r="A540" s="197"/>
      <c r="B540" s="198"/>
      <c r="C540" s="199"/>
      <c r="D540" s="197"/>
      <c r="E540" s="197"/>
      <c r="F540" s="197"/>
      <c r="G540" s="197"/>
      <c r="H540" s="172"/>
      <c r="I540" s="172"/>
      <c r="J540" s="172"/>
      <c r="K540" s="172"/>
      <c r="L540" s="172"/>
      <c r="M540" s="172"/>
      <c r="N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2"/>
      <c r="Z540" s="172"/>
    </row>
    <row r="541" ht="13.5" customHeight="1">
      <c r="A541" s="197"/>
      <c r="B541" s="198"/>
      <c r="C541" s="199"/>
      <c r="D541" s="197"/>
      <c r="E541" s="197"/>
      <c r="F541" s="197"/>
      <c r="G541" s="197"/>
      <c r="H541" s="172"/>
      <c r="I541" s="172"/>
      <c r="J541" s="172"/>
      <c r="K541" s="172"/>
      <c r="L541" s="172"/>
      <c r="M541" s="172"/>
      <c r="N541" s="172"/>
      <c r="O541" s="172"/>
      <c r="P541" s="172"/>
      <c r="Q541" s="172"/>
      <c r="R541" s="172"/>
      <c r="S541" s="172"/>
      <c r="T541" s="172"/>
      <c r="U541" s="172"/>
      <c r="V541" s="172"/>
      <c r="W541" s="172"/>
      <c r="X541" s="172"/>
      <c r="Y541" s="172"/>
      <c r="Z541" s="172"/>
    </row>
    <row r="542" ht="13.5" customHeight="1">
      <c r="A542" s="197"/>
      <c r="B542" s="198"/>
      <c r="C542" s="199"/>
      <c r="D542" s="197"/>
      <c r="E542" s="197"/>
      <c r="F542" s="197"/>
      <c r="G542" s="197"/>
      <c r="H542" s="172"/>
      <c r="I542" s="172"/>
      <c r="J542" s="172"/>
      <c r="K542" s="172"/>
      <c r="L542" s="172"/>
      <c r="M542" s="172"/>
      <c r="N542" s="172"/>
      <c r="O542" s="172"/>
      <c r="P542" s="172"/>
      <c r="Q542" s="172"/>
      <c r="R542" s="172"/>
      <c r="S542" s="172"/>
      <c r="T542" s="172"/>
      <c r="U542" s="172"/>
      <c r="V542" s="172"/>
      <c r="W542" s="172"/>
      <c r="X542" s="172"/>
      <c r="Y542" s="172"/>
      <c r="Z542" s="172"/>
    </row>
    <row r="543" ht="13.5" customHeight="1">
      <c r="A543" s="197"/>
      <c r="B543" s="198"/>
      <c r="C543" s="199"/>
      <c r="D543" s="197"/>
      <c r="E543" s="197"/>
      <c r="F543" s="197"/>
      <c r="G543" s="197"/>
      <c r="H543" s="172"/>
      <c r="I543" s="172"/>
      <c r="J543" s="172"/>
      <c r="K543" s="172"/>
      <c r="L543" s="172"/>
      <c r="M543" s="172"/>
      <c r="N543" s="172"/>
      <c r="O543" s="172"/>
      <c r="P543" s="172"/>
      <c r="Q543" s="172"/>
      <c r="R543" s="172"/>
      <c r="S543" s="172"/>
      <c r="T543" s="172"/>
      <c r="U543" s="172"/>
      <c r="V543" s="172"/>
      <c r="W543" s="172"/>
      <c r="X543" s="172"/>
      <c r="Y543" s="172"/>
      <c r="Z543" s="172"/>
    </row>
    <row r="544" ht="13.5" customHeight="1">
      <c r="A544" s="197"/>
      <c r="B544" s="198"/>
      <c r="C544" s="199"/>
      <c r="D544" s="197"/>
      <c r="E544" s="197"/>
      <c r="F544" s="197"/>
      <c r="G544" s="197"/>
      <c r="H544" s="172"/>
      <c r="I544" s="172"/>
      <c r="J544" s="172"/>
      <c r="K544" s="172"/>
      <c r="L544" s="172"/>
      <c r="M544" s="172"/>
      <c r="N544" s="172"/>
      <c r="O544" s="172"/>
      <c r="P544" s="172"/>
      <c r="Q544" s="172"/>
      <c r="R544" s="172"/>
      <c r="S544" s="172"/>
      <c r="T544" s="172"/>
      <c r="U544" s="172"/>
      <c r="V544" s="172"/>
      <c r="W544" s="172"/>
      <c r="X544" s="172"/>
      <c r="Y544" s="172"/>
      <c r="Z544" s="172"/>
    </row>
    <row r="545" ht="13.5" customHeight="1">
      <c r="A545" s="197"/>
      <c r="B545" s="198"/>
      <c r="C545" s="199"/>
      <c r="D545" s="197"/>
      <c r="E545" s="197"/>
      <c r="F545" s="197"/>
      <c r="G545" s="197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  <c r="S545" s="172"/>
      <c r="T545" s="172"/>
      <c r="U545" s="172"/>
      <c r="V545" s="172"/>
      <c r="W545" s="172"/>
      <c r="X545" s="172"/>
      <c r="Y545" s="172"/>
      <c r="Z545" s="172"/>
    </row>
    <row r="546" ht="13.5" customHeight="1">
      <c r="A546" s="197"/>
      <c r="B546" s="198"/>
      <c r="C546" s="199"/>
      <c r="D546" s="197"/>
      <c r="E546" s="197"/>
      <c r="F546" s="197"/>
      <c r="G546" s="197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2"/>
      <c r="Z546" s="172"/>
    </row>
    <row r="547" ht="13.5" customHeight="1">
      <c r="A547" s="197"/>
      <c r="B547" s="198"/>
      <c r="C547" s="199"/>
      <c r="D547" s="197"/>
      <c r="E547" s="197"/>
      <c r="F547" s="197"/>
      <c r="G547" s="197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  <c r="S547" s="172"/>
      <c r="T547" s="172"/>
      <c r="U547" s="172"/>
      <c r="V547" s="172"/>
      <c r="W547" s="172"/>
      <c r="X547" s="172"/>
      <c r="Y547" s="172"/>
      <c r="Z547" s="172"/>
    </row>
    <row r="548" ht="13.5" customHeight="1">
      <c r="A548" s="197"/>
      <c r="B548" s="198"/>
      <c r="C548" s="199"/>
      <c r="D548" s="197"/>
      <c r="E548" s="197"/>
      <c r="F548" s="197"/>
      <c r="G548" s="197"/>
      <c r="H548" s="172"/>
      <c r="I548" s="172"/>
      <c r="J548" s="172"/>
      <c r="K548" s="172"/>
      <c r="L548" s="172"/>
      <c r="M548" s="172"/>
      <c r="N548" s="172"/>
      <c r="O548" s="172"/>
      <c r="P548" s="172"/>
      <c r="Q548" s="172"/>
      <c r="R548" s="172"/>
      <c r="S548" s="172"/>
      <c r="T548" s="172"/>
      <c r="U548" s="172"/>
      <c r="V548" s="172"/>
      <c r="W548" s="172"/>
      <c r="X548" s="172"/>
      <c r="Y548" s="172"/>
      <c r="Z548" s="172"/>
    </row>
    <row r="549" ht="13.5" customHeight="1">
      <c r="A549" s="197"/>
      <c r="B549" s="198"/>
      <c r="C549" s="199"/>
      <c r="D549" s="197"/>
      <c r="E549" s="197"/>
      <c r="F549" s="197"/>
      <c r="G549" s="197"/>
      <c r="H549" s="172"/>
      <c r="I549" s="172"/>
      <c r="J549" s="172"/>
      <c r="K549" s="172"/>
      <c r="L549" s="172"/>
      <c r="M549" s="172"/>
      <c r="N549" s="172"/>
      <c r="O549" s="172"/>
      <c r="P549" s="172"/>
      <c r="Q549" s="172"/>
      <c r="R549" s="172"/>
      <c r="S549" s="172"/>
      <c r="T549" s="172"/>
      <c r="U549" s="172"/>
      <c r="V549" s="172"/>
      <c r="W549" s="172"/>
      <c r="X549" s="172"/>
      <c r="Y549" s="172"/>
      <c r="Z549" s="172"/>
    </row>
    <row r="550" ht="13.5" customHeight="1">
      <c r="A550" s="197"/>
      <c r="B550" s="198"/>
      <c r="C550" s="199"/>
      <c r="D550" s="197"/>
      <c r="E550" s="197"/>
      <c r="F550" s="197"/>
      <c r="G550" s="197"/>
      <c r="H550" s="172"/>
      <c r="I550" s="172"/>
      <c r="J550" s="172"/>
      <c r="K550" s="172"/>
      <c r="L550" s="172"/>
      <c r="M550" s="172"/>
      <c r="N550" s="172"/>
      <c r="O550" s="172"/>
      <c r="P550" s="172"/>
      <c r="Q550" s="172"/>
      <c r="R550" s="172"/>
      <c r="S550" s="172"/>
      <c r="T550" s="172"/>
      <c r="U550" s="172"/>
      <c r="V550" s="172"/>
      <c r="W550" s="172"/>
      <c r="X550" s="172"/>
      <c r="Y550" s="172"/>
      <c r="Z550" s="172"/>
    </row>
    <row r="551" ht="13.5" customHeight="1">
      <c r="A551" s="197"/>
      <c r="B551" s="198"/>
      <c r="C551" s="199"/>
      <c r="D551" s="197"/>
      <c r="E551" s="197"/>
      <c r="F551" s="197"/>
      <c r="G551" s="197"/>
      <c r="H551" s="172"/>
      <c r="I551" s="172"/>
      <c r="J551" s="172"/>
      <c r="K551" s="172"/>
      <c r="L551" s="172"/>
      <c r="M551" s="172"/>
      <c r="N551" s="172"/>
      <c r="O551" s="172"/>
      <c r="P551" s="172"/>
      <c r="Q551" s="172"/>
      <c r="R551" s="172"/>
      <c r="S551" s="172"/>
      <c r="T551" s="172"/>
      <c r="U551" s="172"/>
      <c r="V551" s="172"/>
      <c r="W551" s="172"/>
      <c r="X551" s="172"/>
      <c r="Y551" s="172"/>
      <c r="Z551" s="172"/>
    </row>
    <row r="552" ht="13.5" customHeight="1">
      <c r="A552" s="197"/>
      <c r="B552" s="198"/>
      <c r="C552" s="199"/>
      <c r="D552" s="197"/>
      <c r="E552" s="197"/>
      <c r="F552" s="197"/>
      <c r="G552" s="197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  <c r="S552" s="172"/>
      <c r="T552" s="172"/>
      <c r="U552" s="172"/>
      <c r="V552" s="172"/>
      <c r="W552" s="172"/>
      <c r="X552" s="172"/>
      <c r="Y552" s="172"/>
      <c r="Z552" s="172"/>
    </row>
    <row r="553" ht="13.5" customHeight="1">
      <c r="A553" s="197"/>
      <c r="B553" s="198"/>
      <c r="C553" s="199"/>
      <c r="D553" s="197"/>
      <c r="E553" s="197"/>
      <c r="F553" s="197"/>
      <c r="G553" s="197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  <c r="S553" s="172"/>
      <c r="T553" s="172"/>
      <c r="U553" s="172"/>
      <c r="V553" s="172"/>
      <c r="W553" s="172"/>
      <c r="X553" s="172"/>
      <c r="Y553" s="172"/>
      <c r="Z553" s="172"/>
    </row>
    <row r="554" ht="13.5" customHeight="1">
      <c r="A554" s="197"/>
      <c r="B554" s="198"/>
      <c r="C554" s="199"/>
      <c r="D554" s="197"/>
      <c r="E554" s="197"/>
      <c r="F554" s="197"/>
      <c r="G554" s="197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  <c r="S554" s="172"/>
      <c r="T554" s="172"/>
      <c r="U554" s="172"/>
      <c r="V554" s="172"/>
      <c r="W554" s="172"/>
      <c r="X554" s="172"/>
      <c r="Y554" s="172"/>
      <c r="Z554" s="172"/>
    </row>
    <row r="555" ht="13.5" customHeight="1">
      <c r="A555" s="197"/>
      <c r="B555" s="198"/>
      <c r="C555" s="199"/>
      <c r="D555" s="197"/>
      <c r="E555" s="197"/>
      <c r="F555" s="197"/>
      <c r="G555" s="197"/>
      <c r="H555" s="172"/>
      <c r="I555" s="172"/>
      <c r="J555" s="172"/>
      <c r="K555" s="172"/>
      <c r="L555" s="172"/>
      <c r="M555" s="172"/>
      <c r="N555" s="172"/>
      <c r="O555" s="172"/>
      <c r="P555" s="172"/>
      <c r="Q555" s="172"/>
      <c r="R555" s="172"/>
      <c r="S555" s="172"/>
      <c r="T555" s="172"/>
      <c r="U555" s="172"/>
      <c r="V555" s="172"/>
      <c r="W555" s="172"/>
      <c r="X555" s="172"/>
      <c r="Y555" s="172"/>
      <c r="Z555" s="172"/>
    </row>
    <row r="556" ht="13.5" customHeight="1">
      <c r="A556" s="197"/>
      <c r="B556" s="198"/>
      <c r="C556" s="199"/>
      <c r="D556" s="197"/>
      <c r="E556" s="197"/>
      <c r="F556" s="197"/>
      <c r="G556" s="197"/>
      <c r="H556" s="172"/>
      <c r="I556" s="172"/>
      <c r="J556" s="172"/>
      <c r="K556" s="172"/>
      <c r="L556" s="172"/>
      <c r="M556" s="172"/>
      <c r="N556" s="172"/>
      <c r="O556" s="172"/>
      <c r="P556" s="172"/>
      <c r="Q556" s="172"/>
      <c r="R556" s="172"/>
      <c r="S556" s="172"/>
      <c r="T556" s="172"/>
      <c r="U556" s="172"/>
      <c r="V556" s="172"/>
      <c r="W556" s="172"/>
      <c r="X556" s="172"/>
      <c r="Y556" s="172"/>
      <c r="Z556" s="172"/>
    </row>
    <row r="557" ht="13.5" customHeight="1">
      <c r="A557" s="197"/>
      <c r="B557" s="198"/>
      <c r="C557" s="199"/>
      <c r="D557" s="197"/>
      <c r="E557" s="197"/>
      <c r="F557" s="197"/>
      <c r="G557" s="197"/>
      <c r="H557" s="172"/>
      <c r="I557" s="172"/>
      <c r="J557" s="172"/>
      <c r="K557" s="172"/>
      <c r="L557" s="172"/>
      <c r="M557" s="172"/>
      <c r="N557" s="172"/>
      <c r="O557" s="172"/>
      <c r="P557" s="172"/>
      <c r="Q557" s="172"/>
      <c r="R557" s="172"/>
      <c r="S557" s="172"/>
      <c r="T557" s="172"/>
      <c r="U557" s="172"/>
      <c r="V557" s="172"/>
      <c r="W557" s="172"/>
      <c r="X557" s="172"/>
      <c r="Y557" s="172"/>
      <c r="Z557" s="172"/>
    </row>
    <row r="558" ht="13.5" customHeight="1">
      <c r="A558" s="197"/>
      <c r="B558" s="198"/>
      <c r="C558" s="199"/>
      <c r="D558" s="197"/>
      <c r="E558" s="197"/>
      <c r="F558" s="197"/>
      <c r="G558" s="197"/>
      <c r="H558" s="172"/>
      <c r="I558" s="172"/>
      <c r="J558" s="172"/>
      <c r="K558" s="172"/>
      <c r="L558" s="172"/>
      <c r="M558" s="172"/>
      <c r="N558" s="172"/>
      <c r="O558" s="172"/>
      <c r="P558" s="172"/>
      <c r="Q558" s="172"/>
      <c r="R558" s="172"/>
      <c r="S558" s="172"/>
      <c r="T558" s="172"/>
      <c r="U558" s="172"/>
      <c r="V558" s="172"/>
      <c r="W558" s="172"/>
      <c r="X558" s="172"/>
      <c r="Y558" s="172"/>
      <c r="Z558" s="172"/>
    </row>
    <row r="559" ht="13.5" customHeight="1">
      <c r="A559" s="197"/>
      <c r="B559" s="198"/>
      <c r="C559" s="199"/>
      <c r="D559" s="197"/>
      <c r="E559" s="197"/>
      <c r="F559" s="197"/>
      <c r="G559" s="197"/>
      <c r="H559" s="172"/>
      <c r="I559" s="172"/>
      <c r="J559" s="172"/>
      <c r="K559" s="172"/>
      <c r="L559" s="172"/>
      <c r="M559" s="172"/>
      <c r="N559" s="172"/>
      <c r="O559" s="172"/>
      <c r="P559" s="172"/>
      <c r="Q559" s="172"/>
      <c r="R559" s="172"/>
      <c r="S559" s="172"/>
      <c r="T559" s="172"/>
      <c r="U559" s="172"/>
      <c r="V559" s="172"/>
      <c r="W559" s="172"/>
      <c r="X559" s="172"/>
      <c r="Y559" s="172"/>
      <c r="Z559" s="172"/>
    </row>
    <row r="560" ht="13.5" customHeight="1">
      <c r="A560" s="197"/>
      <c r="B560" s="198"/>
      <c r="C560" s="199"/>
      <c r="D560" s="197"/>
      <c r="E560" s="197"/>
      <c r="F560" s="197"/>
      <c r="G560" s="197"/>
      <c r="H560" s="172"/>
      <c r="I560" s="172"/>
      <c r="J560" s="172"/>
      <c r="K560" s="172"/>
      <c r="L560" s="172"/>
      <c r="M560" s="172"/>
      <c r="N560" s="172"/>
      <c r="O560" s="172"/>
      <c r="P560" s="172"/>
      <c r="Q560" s="172"/>
      <c r="R560" s="172"/>
      <c r="S560" s="172"/>
      <c r="T560" s="172"/>
      <c r="U560" s="172"/>
      <c r="V560" s="172"/>
      <c r="W560" s="172"/>
      <c r="X560" s="172"/>
      <c r="Y560" s="172"/>
      <c r="Z560" s="172"/>
    </row>
    <row r="561" ht="13.5" customHeight="1">
      <c r="A561" s="197"/>
      <c r="B561" s="198"/>
      <c r="C561" s="199"/>
      <c r="D561" s="197"/>
      <c r="E561" s="197"/>
      <c r="F561" s="197"/>
      <c r="G561" s="197"/>
      <c r="H561" s="172"/>
      <c r="I561" s="172"/>
      <c r="J561" s="172"/>
      <c r="K561" s="172"/>
      <c r="L561" s="172"/>
      <c r="M561" s="172"/>
      <c r="N561" s="172"/>
      <c r="O561" s="172"/>
      <c r="P561" s="172"/>
      <c r="Q561" s="172"/>
      <c r="R561" s="172"/>
      <c r="S561" s="172"/>
      <c r="T561" s="172"/>
      <c r="U561" s="172"/>
      <c r="V561" s="172"/>
      <c r="W561" s="172"/>
      <c r="X561" s="172"/>
      <c r="Y561" s="172"/>
      <c r="Z561" s="172"/>
    </row>
    <row r="562" ht="13.5" customHeight="1">
      <c r="A562" s="197"/>
      <c r="B562" s="198"/>
      <c r="C562" s="199"/>
      <c r="D562" s="197"/>
      <c r="E562" s="197"/>
      <c r="F562" s="197"/>
      <c r="G562" s="197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  <c r="S562" s="172"/>
      <c r="T562" s="172"/>
      <c r="U562" s="172"/>
      <c r="V562" s="172"/>
      <c r="W562" s="172"/>
      <c r="X562" s="172"/>
      <c r="Y562" s="172"/>
      <c r="Z562" s="172"/>
    </row>
    <row r="563" ht="13.5" customHeight="1">
      <c r="A563" s="197"/>
      <c r="B563" s="198"/>
      <c r="C563" s="199"/>
      <c r="D563" s="197"/>
      <c r="E563" s="197"/>
      <c r="F563" s="197"/>
      <c r="G563" s="197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  <c r="S563" s="172"/>
      <c r="T563" s="172"/>
      <c r="U563" s="172"/>
      <c r="V563" s="172"/>
      <c r="W563" s="172"/>
      <c r="X563" s="172"/>
      <c r="Y563" s="172"/>
      <c r="Z563" s="172"/>
    </row>
    <row r="564" ht="13.5" customHeight="1">
      <c r="A564" s="197"/>
      <c r="B564" s="198"/>
      <c r="C564" s="199"/>
      <c r="D564" s="197"/>
      <c r="E564" s="197"/>
      <c r="F564" s="197"/>
      <c r="G564" s="197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  <c r="S564" s="172"/>
      <c r="T564" s="172"/>
      <c r="U564" s="172"/>
      <c r="V564" s="172"/>
      <c r="W564" s="172"/>
      <c r="X564" s="172"/>
      <c r="Y564" s="172"/>
      <c r="Z564" s="172"/>
    </row>
    <row r="565" ht="13.5" customHeight="1">
      <c r="A565" s="197"/>
      <c r="B565" s="198"/>
      <c r="C565" s="199"/>
      <c r="D565" s="197"/>
      <c r="E565" s="197"/>
      <c r="F565" s="197"/>
      <c r="G565" s="197"/>
      <c r="H565" s="172"/>
      <c r="I565" s="172"/>
      <c r="J565" s="172"/>
      <c r="K565" s="172"/>
      <c r="L565" s="172"/>
      <c r="M565" s="172"/>
      <c r="N565" s="172"/>
      <c r="O565" s="172"/>
      <c r="P565" s="172"/>
      <c r="Q565" s="172"/>
      <c r="R565" s="172"/>
      <c r="S565" s="172"/>
      <c r="T565" s="172"/>
      <c r="U565" s="172"/>
      <c r="V565" s="172"/>
      <c r="W565" s="172"/>
      <c r="X565" s="172"/>
      <c r="Y565" s="172"/>
      <c r="Z565" s="172"/>
    </row>
    <row r="566" ht="13.5" customHeight="1">
      <c r="A566" s="197"/>
      <c r="B566" s="198"/>
      <c r="C566" s="199"/>
      <c r="D566" s="197"/>
      <c r="E566" s="197"/>
      <c r="F566" s="197"/>
      <c r="G566" s="197"/>
      <c r="H566" s="172"/>
      <c r="I566" s="172"/>
      <c r="J566" s="172"/>
      <c r="K566" s="172"/>
      <c r="L566" s="172"/>
      <c r="M566" s="172"/>
      <c r="N566" s="172"/>
      <c r="O566" s="172"/>
      <c r="P566" s="172"/>
      <c r="Q566" s="172"/>
      <c r="R566" s="172"/>
      <c r="S566" s="172"/>
      <c r="T566" s="172"/>
      <c r="U566" s="172"/>
      <c r="V566" s="172"/>
      <c r="W566" s="172"/>
      <c r="X566" s="172"/>
      <c r="Y566" s="172"/>
      <c r="Z566" s="172"/>
    </row>
    <row r="567" ht="13.5" customHeight="1">
      <c r="A567" s="197"/>
      <c r="B567" s="198"/>
      <c r="C567" s="199"/>
      <c r="D567" s="197"/>
      <c r="E567" s="197"/>
      <c r="F567" s="197"/>
      <c r="G567" s="197"/>
      <c r="H567" s="172"/>
      <c r="I567" s="172"/>
      <c r="J567" s="172"/>
      <c r="K567" s="172"/>
      <c r="L567" s="172"/>
      <c r="M567" s="172"/>
      <c r="N567" s="172"/>
      <c r="O567" s="172"/>
      <c r="P567" s="172"/>
      <c r="Q567" s="172"/>
      <c r="R567" s="172"/>
      <c r="S567" s="172"/>
      <c r="T567" s="172"/>
      <c r="U567" s="172"/>
      <c r="V567" s="172"/>
      <c r="W567" s="172"/>
      <c r="X567" s="172"/>
      <c r="Y567" s="172"/>
      <c r="Z567" s="172"/>
    </row>
    <row r="568" ht="13.5" customHeight="1">
      <c r="A568" s="197"/>
      <c r="B568" s="198"/>
      <c r="C568" s="199"/>
      <c r="D568" s="197"/>
      <c r="E568" s="197"/>
      <c r="F568" s="197"/>
      <c r="G568" s="197"/>
      <c r="H568" s="172"/>
      <c r="I568" s="172"/>
      <c r="J568" s="172"/>
      <c r="K568" s="172"/>
      <c r="L568" s="172"/>
      <c r="M568" s="172"/>
      <c r="N568" s="172"/>
      <c r="O568" s="172"/>
      <c r="P568" s="172"/>
      <c r="Q568" s="172"/>
      <c r="R568" s="172"/>
      <c r="S568" s="172"/>
      <c r="T568" s="172"/>
      <c r="U568" s="172"/>
      <c r="V568" s="172"/>
      <c r="W568" s="172"/>
      <c r="X568" s="172"/>
      <c r="Y568" s="172"/>
      <c r="Z568" s="172"/>
    </row>
    <row r="569" ht="13.5" customHeight="1">
      <c r="A569" s="197"/>
      <c r="B569" s="198"/>
      <c r="C569" s="199"/>
      <c r="D569" s="197"/>
      <c r="E569" s="197"/>
      <c r="F569" s="197"/>
      <c r="G569" s="197"/>
      <c r="H569" s="172"/>
      <c r="I569" s="172"/>
      <c r="J569" s="172"/>
      <c r="K569" s="172"/>
      <c r="L569" s="172"/>
      <c r="M569" s="172"/>
      <c r="N569" s="172"/>
      <c r="O569" s="172"/>
      <c r="P569" s="172"/>
      <c r="Q569" s="172"/>
      <c r="R569" s="172"/>
      <c r="S569" s="172"/>
      <c r="T569" s="172"/>
      <c r="U569" s="172"/>
      <c r="V569" s="172"/>
      <c r="W569" s="172"/>
      <c r="X569" s="172"/>
      <c r="Y569" s="172"/>
      <c r="Z569" s="172"/>
    </row>
    <row r="570" ht="13.5" customHeight="1">
      <c r="A570" s="197"/>
      <c r="B570" s="198"/>
      <c r="C570" s="199"/>
      <c r="D570" s="197"/>
      <c r="E570" s="197"/>
      <c r="F570" s="197"/>
      <c r="G570" s="197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2"/>
      <c r="Z570" s="172"/>
    </row>
    <row r="571" ht="13.5" customHeight="1">
      <c r="A571" s="197"/>
      <c r="B571" s="198"/>
      <c r="C571" s="199"/>
      <c r="D571" s="197"/>
      <c r="E571" s="197"/>
      <c r="F571" s="197"/>
      <c r="G571" s="197"/>
      <c r="H571" s="172"/>
      <c r="I571" s="172"/>
      <c r="J571" s="172"/>
      <c r="K571" s="172"/>
      <c r="L571" s="172"/>
      <c r="M571" s="172"/>
      <c r="N571" s="172"/>
      <c r="O571" s="172"/>
      <c r="P571" s="172"/>
      <c r="Q571" s="172"/>
      <c r="R571" s="172"/>
      <c r="S571" s="172"/>
      <c r="T571" s="172"/>
      <c r="U571" s="172"/>
      <c r="V571" s="172"/>
      <c r="W571" s="172"/>
      <c r="X571" s="172"/>
      <c r="Y571" s="172"/>
      <c r="Z571" s="172"/>
    </row>
    <row r="572" ht="13.5" customHeight="1">
      <c r="A572" s="197"/>
      <c r="B572" s="198"/>
      <c r="C572" s="199"/>
      <c r="D572" s="197"/>
      <c r="E572" s="197"/>
      <c r="F572" s="197"/>
      <c r="G572" s="197"/>
      <c r="H572" s="172"/>
      <c r="I572" s="172"/>
      <c r="J572" s="172"/>
      <c r="K572" s="172"/>
      <c r="L572" s="172"/>
      <c r="M572" s="172"/>
      <c r="N572" s="172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  <c r="Z572" s="172"/>
    </row>
    <row r="573" ht="13.5" customHeight="1">
      <c r="A573" s="197"/>
      <c r="B573" s="198"/>
      <c r="C573" s="199"/>
      <c r="D573" s="197"/>
      <c r="E573" s="197"/>
      <c r="F573" s="197"/>
      <c r="G573" s="197"/>
      <c r="H573" s="172"/>
      <c r="I573" s="172"/>
      <c r="J573" s="172"/>
      <c r="K573" s="172"/>
      <c r="L573" s="172"/>
      <c r="M573" s="172"/>
      <c r="N573" s="172"/>
      <c r="O573" s="172"/>
      <c r="P573" s="172"/>
      <c r="Q573" s="172"/>
      <c r="R573" s="172"/>
      <c r="S573" s="172"/>
      <c r="T573" s="172"/>
      <c r="U573" s="172"/>
      <c r="V573" s="172"/>
      <c r="W573" s="172"/>
      <c r="X573" s="172"/>
      <c r="Y573" s="172"/>
      <c r="Z573" s="172"/>
    </row>
    <row r="574" ht="13.5" customHeight="1">
      <c r="A574" s="197"/>
      <c r="B574" s="198"/>
      <c r="C574" s="199"/>
      <c r="D574" s="197"/>
      <c r="E574" s="197"/>
      <c r="F574" s="197"/>
      <c r="G574" s="197"/>
      <c r="H574" s="172"/>
      <c r="I574" s="172"/>
      <c r="J574" s="172"/>
      <c r="K574" s="172"/>
      <c r="L574" s="172"/>
      <c r="M574" s="172"/>
      <c r="N574" s="172"/>
      <c r="O574" s="172"/>
      <c r="P574" s="172"/>
      <c r="Q574" s="172"/>
      <c r="R574" s="172"/>
      <c r="S574" s="172"/>
      <c r="T574" s="172"/>
      <c r="U574" s="172"/>
      <c r="V574" s="172"/>
      <c r="W574" s="172"/>
      <c r="X574" s="172"/>
      <c r="Y574" s="172"/>
      <c r="Z574" s="172"/>
    </row>
    <row r="575" ht="13.5" customHeight="1">
      <c r="A575" s="197"/>
      <c r="B575" s="198"/>
      <c r="C575" s="199"/>
      <c r="D575" s="197"/>
      <c r="E575" s="197"/>
      <c r="F575" s="197"/>
      <c r="G575" s="197"/>
      <c r="H575" s="172"/>
      <c r="I575" s="172"/>
      <c r="J575" s="172"/>
      <c r="K575" s="172"/>
      <c r="L575" s="172"/>
      <c r="M575" s="172"/>
      <c r="N575" s="172"/>
      <c r="O575" s="172"/>
      <c r="P575" s="172"/>
      <c r="Q575" s="172"/>
      <c r="R575" s="172"/>
      <c r="S575" s="172"/>
      <c r="T575" s="172"/>
      <c r="U575" s="172"/>
      <c r="V575" s="172"/>
      <c r="W575" s="172"/>
      <c r="X575" s="172"/>
      <c r="Y575" s="172"/>
      <c r="Z575" s="172"/>
    </row>
    <row r="576" ht="13.5" customHeight="1">
      <c r="A576" s="197"/>
      <c r="B576" s="198"/>
      <c r="C576" s="199"/>
      <c r="D576" s="197"/>
      <c r="E576" s="197"/>
      <c r="F576" s="197"/>
      <c r="G576" s="197"/>
      <c r="H576" s="172"/>
      <c r="I576" s="172"/>
      <c r="J576" s="172"/>
      <c r="K576" s="172"/>
      <c r="L576" s="172"/>
      <c r="M576" s="172"/>
      <c r="N576" s="172"/>
      <c r="O576" s="172"/>
      <c r="P576" s="172"/>
      <c r="Q576" s="172"/>
      <c r="R576" s="172"/>
      <c r="S576" s="172"/>
      <c r="T576" s="172"/>
      <c r="U576" s="172"/>
      <c r="V576" s="172"/>
      <c r="W576" s="172"/>
      <c r="X576" s="172"/>
      <c r="Y576" s="172"/>
      <c r="Z576" s="172"/>
    </row>
    <row r="577" ht="13.5" customHeight="1">
      <c r="A577" s="197"/>
      <c r="B577" s="198"/>
      <c r="C577" s="199"/>
      <c r="D577" s="197"/>
      <c r="E577" s="197"/>
      <c r="F577" s="197"/>
      <c r="G577" s="197"/>
      <c r="H577" s="172"/>
      <c r="I577" s="172"/>
      <c r="J577" s="172"/>
      <c r="K577" s="172"/>
      <c r="L577" s="172"/>
      <c r="M577" s="172"/>
      <c r="N577" s="172"/>
      <c r="O577" s="172"/>
      <c r="P577" s="172"/>
      <c r="Q577" s="172"/>
      <c r="R577" s="172"/>
      <c r="S577" s="172"/>
      <c r="T577" s="172"/>
      <c r="U577" s="172"/>
      <c r="V577" s="172"/>
      <c r="W577" s="172"/>
      <c r="X577" s="172"/>
      <c r="Y577" s="172"/>
      <c r="Z577" s="172"/>
    </row>
    <row r="578" ht="13.5" customHeight="1">
      <c r="A578" s="197"/>
      <c r="B578" s="198"/>
      <c r="C578" s="199"/>
      <c r="D578" s="197"/>
      <c r="E578" s="197"/>
      <c r="F578" s="197"/>
      <c r="G578" s="197"/>
      <c r="H578" s="172"/>
      <c r="I578" s="172"/>
      <c r="J578" s="172"/>
      <c r="K578" s="172"/>
      <c r="L578" s="172"/>
      <c r="M578" s="172"/>
      <c r="N578" s="172"/>
      <c r="O578" s="172"/>
      <c r="P578" s="172"/>
      <c r="Q578" s="172"/>
      <c r="R578" s="172"/>
      <c r="S578" s="172"/>
      <c r="T578" s="172"/>
      <c r="U578" s="172"/>
      <c r="V578" s="172"/>
      <c r="W578" s="172"/>
      <c r="X578" s="172"/>
      <c r="Y578" s="172"/>
      <c r="Z578" s="172"/>
    </row>
    <row r="579" ht="13.5" customHeight="1">
      <c r="A579" s="197"/>
      <c r="B579" s="198"/>
      <c r="C579" s="199"/>
      <c r="D579" s="197"/>
      <c r="E579" s="197"/>
      <c r="F579" s="197"/>
      <c r="G579" s="197"/>
      <c r="H579" s="172"/>
      <c r="I579" s="172"/>
      <c r="J579" s="172"/>
      <c r="K579" s="172"/>
      <c r="L579" s="172"/>
      <c r="M579" s="172"/>
      <c r="N579" s="172"/>
      <c r="O579" s="172"/>
      <c r="P579" s="172"/>
      <c r="Q579" s="172"/>
      <c r="R579" s="172"/>
      <c r="S579" s="172"/>
      <c r="T579" s="172"/>
      <c r="U579" s="172"/>
      <c r="V579" s="172"/>
      <c r="W579" s="172"/>
      <c r="X579" s="172"/>
      <c r="Y579" s="172"/>
      <c r="Z579" s="172"/>
    </row>
    <row r="580" ht="13.5" customHeight="1">
      <c r="A580" s="197"/>
      <c r="B580" s="198"/>
      <c r="C580" s="199"/>
      <c r="D580" s="197"/>
      <c r="E580" s="197"/>
      <c r="F580" s="197"/>
      <c r="G580" s="197"/>
      <c r="H580" s="172"/>
      <c r="I580" s="172"/>
      <c r="J580" s="172"/>
      <c r="K580" s="172"/>
      <c r="L580" s="172"/>
      <c r="M580" s="172"/>
      <c r="N580" s="172"/>
      <c r="O580" s="172"/>
      <c r="P580" s="172"/>
      <c r="Q580" s="172"/>
      <c r="R580" s="172"/>
      <c r="S580" s="172"/>
      <c r="T580" s="172"/>
      <c r="U580" s="172"/>
      <c r="V580" s="172"/>
      <c r="W580" s="172"/>
      <c r="X580" s="172"/>
      <c r="Y580" s="172"/>
      <c r="Z580" s="172"/>
    </row>
    <row r="581" ht="13.5" customHeight="1">
      <c r="A581" s="197"/>
      <c r="B581" s="198"/>
      <c r="C581" s="199"/>
      <c r="D581" s="197"/>
      <c r="E581" s="197"/>
      <c r="F581" s="197"/>
      <c r="G581" s="197"/>
      <c r="H581" s="172"/>
      <c r="I581" s="172"/>
      <c r="J581" s="172"/>
      <c r="K581" s="17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</row>
    <row r="582" ht="13.5" customHeight="1">
      <c r="A582" s="197"/>
      <c r="B582" s="198"/>
      <c r="C582" s="199"/>
      <c r="D582" s="197"/>
      <c r="E582" s="197"/>
      <c r="F582" s="197"/>
      <c r="G582" s="197"/>
      <c r="H582" s="172"/>
      <c r="I582" s="172"/>
      <c r="J582" s="172"/>
      <c r="K582" s="172"/>
      <c r="L582" s="172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</row>
    <row r="583" ht="13.5" customHeight="1">
      <c r="A583" s="197"/>
      <c r="B583" s="198"/>
      <c r="C583" s="199"/>
      <c r="D583" s="197"/>
      <c r="E583" s="197"/>
      <c r="F583" s="197"/>
      <c r="G583" s="197"/>
      <c r="H583" s="172"/>
      <c r="I583" s="172"/>
      <c r="J583" s="172"/>
      <c r="K583" s="172"/>
      <c r="L583" s="172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</row>
    <row r="584" ht="13.5" customHeight="1">
      <c r="A584" s="197"/>
      <c r="B584" s="198"/>
      <c r="C584" s="199"/>
      <c r="D584" s="197"/>
      <c r="E584" s="197"/>
      <c r="F584" s="197"/>
      <c r="G584" s="197"/>
      <c r="H584" s="172"/>
      <c r="I584" s="172"/>
      <c r="J584" s="172"/>
      <c r="K584" s="172"/>
      <c r="L584" s="172"/>
      <c r="M584" s="172"/>
      <c r="N584" s="172"/>
      <c r="O584" s="172"/>
      <c r="P584" s="172"/>
      <c r="Q584" s="172"/>
      <c r="R584" s="172"/>
      <c r="S584" s="172"/>
      <c r="T584" s="172"/>
      <c r="U584" s="172"/>
      <c r="V584" s="172"/>
      <c r="W584" s="172"/>
      <c r="X584" s="172"/>
      <c r="Y584" s="172"/>
      <c r="Z584" s="172"/>
    </row>
    <row r="585" ht="13.5" customHeight="1">
      <c r="A585" s="197"/>
      <c r="B585" s="198"/>
      <c r="C585" s="199"/>
      <c r="D585" s="197"/>
      <c r="E585" s="197"/>
      <c r="F585" s="197"/>
      <c r="G585" s="197"/>
      <c r="H585" s="172"/>
      <c r="I585" s="172"/>
      <c r="J585" s="172"/>
      <c r="K585" s="172"/>
      <c r="L585" s="172"/>
      <c r="M585" s="172"/>
      <c r="N585" s="172"/>
      <c r="O585" s="172"/>
      <c r="P585" s="172"/>
      <c r="Q585" s="172"/>
      <c r="R585" s="172"/>
      <c r="S585" s="172"/>
      <c r="T585" s="172"/>
      <c r="U585" s="172"/>
      <c r="V585" s="172"/>
      <c r="W585" s="172"/>
      <c r="X585" s="172"/>
      <c r="Y585" s="172"/>
      <c r="Z585" s="172"/>
    </row>
    <row r="586" ht="13.5" customHeight="1">
      <c r="A586" s="197"/>
      <c r="B586" s="198"/>
      <c r="C586" s="199"/>
      <c r="D586" s="197"/>
      <c r="E586" s="197"/>
      <c r="F586" s="197"/>
      <c r="G586" s="197"/>
      <c r="H586" s="172"/>
      <c r="I586" s="172"/>
      <c r="J586" s="172"/>
      <c r="K586" s="172"/>
      <c r="L586" s="172"/>
      <c r="M586" s="172"/>
      <c r="N586" s="172"/>
      <c r="O586" s="172"/>
      <c r="P586" s="172"/>
      <c r="Q586" s="172"/>
      <c r="R586" s="172"/>
      <c r="S586" s="172"/>
      <c r="T586" s="172"/>
      <c r="U586" s="172"/>
      <c r="V586" s="172"/>
      <c r="W586" s="172"/>
      <c r="X586" s="172"/>
      <c r="Y586" s="172"/>
      <c r="Z586" s="172"/>
    </row>
    <row r="587" ht="13.5" customHeight="1">
      <c r="A587" s="197"/>
      <c r="B587" s="198"/>
      <c r="C587" s="199"/>
      <c r="D587" s="197"/>
      <c r="E587" s="197"/>
      <c r="F587" s="197"/>
      <c r="G587" s="197"/>
      <c r="H587" s="172"/>
      <c r="I587" s="172"/>
      <c r="J587" s="172"/>
      <c r="K587" s="172"/>
      <c r="L587" s="172"/>
      <c r="M587" s="172"/>
      <c r="N587" s="172"/>
      <c r="O587" s="172"/>
      <c r="P587" s="172"/>
      <c r="Q587" s="172"/>
      <c r="R587" s="172"/>
      <c r="S587" s="172"/>
      <c r="T587" s="172"/>
      <c r="U587" s="172"/>
      <c r="V587" s="172"/>
      <c r="W587" s="172"/>
      <c r="X587" s="172"/>
      <c r="Y587" s="172"/>
      <c r="Z587" s="172"/>
    </row>
    <row r="588" ht="13.5" customHeight="1">
      <c r="A588" s="197"/>
      <c r="B588" s="198"/>
      <c r="C588" s="199"/>
      <c r="D588" s="197"/>
      <c r="E588" s="197"/>
      <c r="F588" s="197"/>
      <c r="G588" s="197"/>
      <c r="H588" s="172"/>
      <c r="I588" s="172"/>
      <c r="J588" s="172"/>
      <c r="K588" s="172"/>
      <c r="L588" s="172"/>
      <c r="M588" s="172"/>
      <c r="N588" s="172"/>
      <c r="O588" s="172"/>
      <c r="P588" s="172"/>
      <c r="Q588" s="172"/>
      <c r="R588" s="172"/>
      <c r="S588" s="172"/>
      <c r="T588" s="172"/>
      <c r="U588" s="172"/>
      <c r="V588" s="172"/>
      <c r="W588" s="172"/>
      <c r="X588" s="172"/>
      <c r="Y588" s="172"/>
      <c r="Z588" s="172"/>
    </row>
    <row r="589" ht="13.5" customHeight="1">
      <c r="A589" s="197"/>
      <c r="B589" s="198"/>
      <c r="C589" s="199"/>
      <c r="D589" s="197"/>
      <c r="E589" s="197"/>
      <c r="F589" s="197"/>
      <c r="G589" s="197"/>
      <c r="H589" s="172"/>
      <c r="I589" s="172"/>
      <c r="J589" s="172"/>
      <c r="K589" s="172"/>
      <c r="L589" s="172"/>
      <c r="M589" s="172"/>
      <c r="N589" s="172"/>
      <c r="O589" s="172"/>
      <c r="P589" s="172"/>
      <c r="Q589" s="172"/>
      <c r="R589" s="172"/>
      <c r="S589" s="172"/>
      <c r="T589" s="172"/>
      <c r="U589" s="172"/>
      <c r="V589" s="172"/>
      <c r="W589" s="172"/>
      <c r="X589" s="172"/>
      <c r="Y589" s="172"/>
      <c r="Z589" s="172"/>
    </row>
    <row r="590" ht="13.5" customHeight="1">
      <c r="A590" s="197"/>
      <c r="B590" s="198"/>
      <c r="C590" s="199"/>
      <c r="D590" s="197"/>
      <c r="E590" s="197"/>
      <c r="F590" s="197"/>
      <c r="G590" s="197"/>
      <c r="H590" s="172"/>
      <c r="I590" s="172"/>
      <c r="J590" s="172"/>
      <c r="K590" s="172"/>
      <c r="L590" s="172"/>
      <c r="M590" s="172"/>
      <c r="N590" s="172"/>
      <c r="O590" s="172"/>
      <c r="P590" s="172"/>
      <c r="Q590" s="172"/>
      <c r="R590" s="172"/>
      <c r="S590" s="172"/>
      <c r="T590" s="172"/>
      <c r="U590" s="172"/>
      <c r="V590" s="172"/>
      <c r="W590" s="172"/>
      <c r="X590" s="172"/>
      <c r="Y590" s="172"/>
      <c r="Z590" s="172"/>
    </row>
    <row r="591" ht="13.5" customHeight="1">
      <c r="A591" s="197"/>
      <c r="B591" s="198"/>
      <c r="C591" s="199"/>
      <c r="D591" s="197"/>
      <c r="E591" s="197"/>
      <c r="F591" s="197"/>
      <c r="G591" s="197"/>
      <c r="H591" s="172"/>
      <c r="I591" s="172"/>
      <c r="J591" s="172"/>
      <c r="K591" s="172"/>
      <c r="L591" s="172"/>
      <c r="M591" s="172"/>
      <c r="N591" s="172"/>
      <c r="O591" s="172"/>
      <c r="P591" s="172"/>
      <c r="Q591" s="172"/>
      <c r="R591" s="172"/>
      <c r="S591" s="172"/>
      <c r="T591" s="172"/>
      <c r="U591" s="172"/>
      <c r="V591" s="172"/>
      <c r="W591" s="172"/>
      <c r="X591" s="172"/>
      <c r="Y591" s="172"/>
      <c r="Z591" s="172"/>
    </row>
    <row r="592" ht="13.5" customHeight="1">
      <c r="A592" s="197"/>
      <c r="B592" s="198"/>
      <c r="C592" s="199"/>
      <c r="D592" s="197"/>
      <c r="E592" s="197"/>
      <c r="F592" s="197"/>
      <c r="G592" s="197"/>
      <c r="H592" s="172"/>
      <c r="I592" s="172"/>
      <c r="J592" s="172"/>
      <c r="K592" s="172"/>
      <c r="L592" s="172"/>
      <c r="M592" s="172"/>
      <c r="N592" s="172"/>
      <c r="O592" s="172"/>
      <c r="P592" s="172"/>
      <c r="Q592" s="172"/>
      <c r="R592" s="172"/>
      <c r="S592" s="172"/>
      <c r="T592" s="172"/>
      <c r="U592" s="172"/>
      <c r="V592" s="172"/>
      <c r="W592" s="172"/>
      <c r="X592" s="172"/>
      <c r="Y592" s="172"/>
      <c r="Z592" s="172"/>
    </row>
    <row r="593" ht="13.5" customHeight="1">
      <c r="A593" s="197"/>
      <c r="B593" s="198"/>
      <c r="C593" s="199"/>
      <c r="D593" s="197"/>
      <c r="E593" s="197"/>
      <c r="F593" s="197"/>
      <c r="G593" s="197"/>
      <c r="H593" s="172"/>
      <c r="I593" s="172"/>
      <c r="J593" s="172"/>
      <c r="K593" s="172"/>
      <c r="L593" s="172"/>
      <c r="M593" s="172"/>
      <c r="N593" s="172"/>
      <c r="O593" s="172"/>
      <c r="P593" s="172"/>
      <c r="Q593" s="172"/>
      <c r="R593" s="172"/>
      <c r="S593" s="172"/>
      <c r="T593" s="172"/>
      <c r="U593" s="172"/>
      <c r="V593" s="172"/>
      <c r="W593" s="172"/>
      <c r="X593" s="172"/>
      <c r="Y593" s="172"/>
      <c r="Z593" s="172"/>
    </row>
    <row r="594" ht="13.5" customHeight="1">
      <c r="A594" s="197"/>
      <c r="B594" s="198"/>
      <c r="C594" s="199"/>
      <c r="D594" s="197"/>
      <c r="E594" s="197"/>
      <c r="F594" s="197"/>
      <c r="G594" s="197"/>
      <c r="H594" s="172"/>
      <c r="I594" s="172"/>
      <c r="J594" s="172"/>
      <c r="K594" s="172"/>
      <c r="L594" s="172"/>
      <c r="M594" s="172"/>
      <c r="N594" s="172"/>
      <c r="O594" s="172"/>
      <c r="P594" s="172"/>
      <c r="Q594" s="172"/>
      <c r="R594" s="172"/>
      <c r="S594" s="172"/>
      <c r="T594" s="172"/>
      <c r="U594" s="172"/>
      <c r="V594" s="172"/>
      <c r="W594" s="172"/>
      <c r="X594" s="172"/>
      <c r="Y594" s="172"/>
      <c r="Z594" s="172"/>
    </row>
    <row r="595" ht="13.5" customHeight="1">
      <c r="A595" s="197"/>
      <c r="B595" s="198"/>
      <c r="C595" s="199"/>
      <c r="D595" s="197"/>
      <c r="E595" s="197"/>
      <c r="F595" s="197"/>
      <c r="G595" s="197"/>
      <c r="H595" s="172"/>
      <c r="I595" s="172"/>
      <c r="J595" s="172"/>
      <c r="K595" s="172"/>
      <c r="L595" s="172"/>
      <c r="M595" s="172"/>
      <c r="N595" s="172"/>
      <c r="O595" s="172"/>
      <c r="P595" s="172"/>
      <c r="Q595" s="172"/>
      <c r="R595" s="172"/>
      <c r="S595" s="172"/>
      <c r="T595" s="172"/>
      <c r="U595" s="172"/>
      <c r="V595" s="172"/>
      <c r="W595" s="172"/>
      <c r="X595" s="172"/>
      <c r="Y595" s="172"/>
      <c r="Z595" s="172"/>
    </row>
    <row r="596" ht="13.5" customHeight="1">
      <c r="A596" s="197"/>
      <c r="B596" s="198"/>
      <c r="C596" s="199"/>
      <c r="D596" s="197"/>
      <c r="E596" s="197"/>
      <c r="F596" s="197"/>
      <c r="G596" s="197"/>
      <c r="H596" s="172"/>
      <c r="I596" s="172"/>
      <c r="J596" s="172"/>
      <c r="K596" s="172"/>
      <c r="L596" s="172"/>
      <c r="M596" s="172"/>
      <c r="N596" s="172"/>
      <c r="O596" s="172"/>
      <c r="P596" s="172"/>
      <c r="Q596" s="172"/>
      <c r="R596" s="172"/>
      <c r="S596" s="172"/>
      <c r="T596" s="172"/>
      <c r="U596" s="172"/>
      <c r="V596" s="172"/>
      <c r="W596" s="172"/>
      <c r="X596" s="172"/>
      <c r="Y596" s="172"/>
      <c r="Z596" s="172"/>
    </row>
    <row r="597" ht="13.5" customHeight="1">
      <c r="A597" s="197"/>
      <c r="B597" s="198"/>
      <c r="C597" s="199"/>
      <c r="D597" s="197"/>
      <c r="E597" s="197"/>
      <c r="F597" s="197"/>
      <c r="G597" s="197"/>
      <c r="H597" s="172"/>
      <c r="I597" s="172"/>
      <c r="J597" s="172"/>
      <c r="K597" s="172"/>
      <c r="L597" s="172"/>
      <c r="M597" s="172"/>
      <c r="N597" s="172"/>
      <c r="O597" s="172"/>
      <c r="P597" s="172"/>
      <c r="Q597" s="172"/>
      <c r="R597" s="172"/>
      <c r="S597" s="172"/>
      <c r="T597" s="172"/>
      <c r="U597" s="172"/>
      <c r="V597" s="172"/>
      <c r="W597" s="172"/>
      <c r="X597" s="172"/>
      <c r="Y597" s="172"/>
      <c r="Z597" s="172"/>
    </row>
    <row r="598" ht="13.5" customHeight="1">
      <c r="A598" s="197"/>
      <c r="B598" s="198"/>
      <c r="C598" s="199"/>
      <c r="D598" s="197"/>
      <c r="E598" s="197"/>
      <c r="F598" s="197"/>
      <c r="G598" s="197"/>
      <c r="H598" s="172"/>
      <c r="I598" s="172"/>
      <c r="J598" s="172"/>
      <c r="K598" s="172"/>
      <c r="L598" s="172"/>
      <c r="M598" s="172"/>
      <c r="N598" s="172"/>
      <c r="O598" s="172"/>
      <c r="P598" s="172"/>
      <c r="Q598" s="172"/>
      <c r="R598" s="172"/>
      <c r="S598" s="172"/>
      <c r="T598" s="172"/>
      <c r="U598" s="172"/>
      <c r="V598" s="172"/>
      <c r="W598" s="172"/>
      <c r="X598" s="172"/>
      <c r="Y598" s="172"/>
      <c r="Z598" s="172"/>
    </row>
    <row r="599" ht="13.5" customHeight="1">
      <c r="A599" s="197"/>
      <c r="B599" s="198"/>
      <c r="C599" s="199"/>
      <c r="D599" s="197"/>
      <c r="E599" s="197"/>
      <c r="F599" s="197"/>
      <c r="G599" s="197"/>
      <c r="H599" s="172"/>
      <c r="I599" s="172"/>
      <c r="J599" s="172"/>
      <c r="K599" s="172"/>
      <c r="L599" s="172"/>
      <c r="M599" s="172"/>
      <c r="N599" s="172"/>
      <c r="O599" s="172"/>
      <c r="P599" s="172"/>
      <c r="Q599" s="172"/>
      <c r="R599" s="172"/>
      <c r="S599" s="172"/>
      <c r="T599" s="172"/>
      <c r="U599" s="172"/>
      <c r="V599" s="172"/>
      <c r="W599" s="172"/>
      <c r="X599" s="172"/>
      <c r="Y599" s="172"/>
      <c r="Z599" s="172"/>
    </row>
    <row r="600" ht="13.5" customHeight="1">
      <c r="A600" s="197"/>
      <c r="B600" s="198"/>
      <c r="C600" s="199"/>
      <c r="D600" s="197"/>
      <c r="E600" s="197"/>
      <c r="F600" s="197"/>
      <c r="G600" s="197"/>
      <c r="H600" s="172"/>
      <c r="I600" s="172"/>
      <c r="J600" s="172"/>
      <c r="K600" s="172"/>
      <c r="L600" s="172"/>
      <c r="M600" s="172"/>
      <c r="N600" s="172"/>
      <c r="O600" s="172"/>
      <c r="P600" s="172"/>
      <c r="Q600" s="172"/>
      <c r="R600" s="172"/>
      <c r="S600" s="172"/>
      <c r="T600" s="172"/>
      <c r="U600" s="172"/>
      <c r="V600" s="172"/>
      <c r="W600" s="172"/>
      <c r="X600" s="172"/>
      <c r="Y600" s="172"/>
      <c r="Z600" s="172"/>
    </row>
    <row r="601" ht="13.5" customHeight="1">
      <c r="A601" s="197"/>
      <c r="B601" s="198"/>
      <c r="C601" s="199"/>
      <c r="D601" s="197"/>
      <c r="E601" s="197"/>
      <c r="F601" s="197"/>
      <c r="G601" s="197"/>
      <c r="H601" s="172"/>
      <c r="I601" s="172"/>
      <c r="J601" s="172"/>
      <c r="K601" s="172"/>
      <c r="L601" s="172"/>
      <c r="M601" s="172"/>
      <c r="N601" s="172"/>
      <c r="O601" s="172"/>
      <c r="P601" s="172"/>
      <c r="Q601" s="172"/>
      <c r="R601" s="172"/>
      <c r="S601" s="172"/>
      <c r="T601" s="172"/>
      <c r="U601" s="172"/>
      <c r="V601" s="172"/>
      <c r="W601" s="172"/>
      <c r="X601" s="172"/>
      <c r="Y601" s="172"/>
      <c r="Z601" s="172"/>
    </row>
    <row r="602" ht="13.5" customHeight="1">
      <c r="A602" s="197"/>
      <c r="B602" s="198"/>
      <c r="C602" s="199"/>
      <c r="D602" s="197"/>
      <c r="E602" s="197"/>
      <c r="F602" s="197"/>
      <c r="G602" s="197"/>
      <c r="H602" s="172"/>
      <c r="I602" s="172"/>
      <c r="J602" s="172"/>
      <c r="K602" s="172"/>
      <c r="L602" s="172"/>
      <c r="M602" s="172"/>
      <c r="N602" s="172"/>
      <c r="O602" s="172"/>
      <c r="P602" s="172"/>
      <c r="Q602" s="172"/>
      <c r="R602" s="172"/>
      <c r="S602" s="172"/>
      <c r="T602" s="172"/>
      <c r="U602" s="172"/>
      <c r="V602" s="172"/>
      <c r="W602" s="172"/>
      <c r="X602" s="172"/>
      <c r="Y602" s="172"/>
      <c r="Z602" s="172"/>
    </row>
    <row r="603" ht="13.5" customHeight="1">
      <c r="A603" s="197"/>
      <c r="B603" s="198"/>
      <c r="C603" s="199"/>
      <c r="D603" s="197"/>
      <c r="E603" s="197"/>
      <c r="F603" s="197"/>
      <c r="G603" s="197"/>
      <c r="H603" s="172"/>
      <c r="I603" s="172"/>
      <c r="J603" s="172"/>
      <c r="K603" s="172"/>
      <c r="L603" s="172"/>
      <c r="M603" s="172"/>
      <c r="N603" s="172"/>
      <c r="O603" s="172"/>
      <c r="P603" s="172"/>
      <c r="Q603" s="172"/>
      <c r="R603" s="172"/>
      <c r="S603" s="172"/>
      <c r="T603" s="172"/>
      <c r="U603" s="172"/>
      <c r="V603" s="172"/>
      <c r="W603" s="172"/>
      <c r="X603" s="172"/>
      <c r="Y603" s="172"/>
      <c r="Z603" s="172"/>
    </row>
    <row r="604" ht="13.5" customHeight="1">
      <c r="A604" s="197"/>
      <c r="B604" s="198"/>
      <c r="C604" s="199"/>
      <c r="D604" s="197"/>
      <c r="E604" s="197"/>
      <c r="F604" s="197"/>
      <c r="G604" s="197"/>
      <c r="H604" s="172"/>
      <c r="I604" s="172"/>
      <c r="J604" s="172"/>
      <c r="K604" s="172"/>
      <c r="L604" s="172"/>
      <c r="M604" s="172"/>
      <c r="N604" s="172"/>
      <c r="O604" s="172"/>
      <c r="P604" s="172"/>
      <c r="Q604" s="172"/>
      <c r="R604" s="172"/>
      <c r="S604" s="172"/>
      <c r="T604" s="172"/>
      <c r="U604" s="172"/>
      <c r="V604" s="172"/>
      <c r="W604" s="172"/>
      <c r="X604" s="172"/>
      <c r="Y604" s="172"/>
      <c r="Z604" s="172"/>
    </row>
    <row r="605" ht="13.5" customHeight="1">
      <c r="A605" s="197"/>
      <c r="B605" s="198"/>
      <c r="C605" s="199"/>
      <c r="D605" s="197"/>
      <c r="E605" s="197"/>
      <c r="F605" s="197"/>
      <c r="G605" s="197"/>
      <c r="H605" s="172"/>
      <c r="I605" s="172"/>
      <c r="J605" s="172"/>
      <c r="K605" s="172"/>
      <c r="L605" s="172"/>
      <c r="M605" s="172"/>
      <c r="N605" s="172"/>
      <c r="O605" s="172"/>
      <c r="P605" s="172"/>
      <c r="Q605" s="172"/>
      <c r="R605" s="172"/>
      <c r="S605" s="172"/>
      <c r="T605" s="172"/>
      <c r="U605" s="172"/>
      <c r="V605" s="172"/>
      <c r="W605" s="172"/>
      <c r="X605" s="172"/>
      <c r="Y605" s="172"/>
      <c r="Z605" s="172"/>
    </row>
    <row r="606" ht="13.5" customHeight="1">
      <c r="A606" s="197"/>
      <c r="B606" s="198"/>
      <c r="C606" s="199"/>
      <c r="D606" s="197"/>
      <c r="E606" s="197"/>
      <c r="F606" s="197"/>
      <c r="G606" s="197"/>
      <c r="H606" s="172"/>
      <c r="I606" s="172"/>
      <c r="J606" s="172"/>
      <c r="K606" s="172"/>
      <c r="L606" s="172"/>
      <c r="M606" s="172"/>
      <c r="N606" s="172"/>
      <c r="O606" s="172"/>
      <c r="P606" s="172"/>
      <c r="Q606" s="172"/>
      <c r="R606" s="172"/>
      <c r="S606" s="172"/>
      <c r="T606" s="172"/>
      <c r="U606" s="172"/>
      <c r="V606" s="172"/>
      <c r="W606" s="172"/>
      <c r="X606" s="172"/>
      <c r="Y606" s="172"/>
      <c r="Z606" s="172"/>
    </row>
    <row r="607" ht="13.5" customHeight="1">
      <c r="A607" s="197"/>
      <c r="B607" s="198"/>
      <c r="C607" s="199"/>
      <c r="D607" s="197"/>
      <c r="E607" s="197"/>
      <c r="F607" s="197"/>
      <c r="G607" s="197"/>
      <c r="H607" s="172"/>
      <c r="I607" s="172"/>
      <c r="J607" s="172"/>
      <c r="K607" s="17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172"/>
      <c r="Y607" s="172"/>
      <c r="Z607" s="172"/>
    </row>
    <row r="608" ht="13.5" customHeight="1">
      <c r="A608" s="197"/>
      <c r="B608" s="198"/>
      <c r="C608" s="199"/>
      <c r="D608" s="197"/>
      <c r="E608" s="197"/>
      <c r="F608" s="197"/>
      <c r="G608" s="197"/>
      <c r="H608" s="172"/>
      <c r="I608" s="172"/>
      <c r="J608" s="172"/>
      <c r="K608" s="172"/>
      <c r="L608" s="172"/>
      <c r="M608" s="172"/>
      <c r="N608" s="172"/>
      <c r="O608" s="172"/>
      <c r="P608" s="172"/>
      <c r="Q608" s="172"/>
      <c r="R608" s="172"/>
      <c r="S608" s="172"/>
      <c r="T608" s="172"/>
      <c r="U608" s="172"/>
      <c r="V608" s="172"/>
      <c r="W608" s="172"/>
      <c r="X608" s="172"/>
      <c r="Y608" s="172"/>
      <c r="Z608" s="172"/>
    </row>
    <row r="609" ht="13.5" customHeight="1">
      <c r="A609" s="197"/>
      <c r="B609" s="198"/>
      <c r="C609" s="199"/>
      <c r="D609" s="197"/>
      <c r="E609" s="197"/>
      <c r="F609" s="197"/>
      <c r="G609" s="197"/>
      <c r="H609" s="172"/>
      <c r="I609" s="172"/>
      <c r="J609" s="172"/>
      <c r="K609" s="172"/>
      <c r="L609" s="172"/>
      <c r="M609" s="172"/>
      <c r="N609" s="172"/>
      <c r="O609" s="172"/>
      <c r="P609" s="172"/>
      <c r="Q609" s="172"/>
      <c r="R609" s="172"/>
      <c r="S609" s="172"/>
      <c r="T609" s="172"/>
      <c r="U609" s="172"/>
      <c r="V609" s="172"/>
      <c r="W609" s="172"/>
      <c r="X609" s="172"/>
      <c r="Y609" s="172"/>
      <c r="Z609" s="172"/>
    </row>
    <row r="610" ht="13.5" customHeight="1">
      <c r="A610" s="197"/>
      <c r="B610" s="198"/>
      <c r="C610" s="199"/>
      <c r="D610" s="197"/>
      <c r="E610" s="197"/>
      <c r="F610" s="197"/>
      <c r="G610" s="197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  <c r="S610" s="172"/>
      <c r="T610" s="172"/>
      <c r="U610" s="172"/>
      <c r="V610" s="172"/>
      <c r="W610" s="172"/>
      <c r="X610" s="172"/>
      <c r="Y610" s="172"/>
      <c r="Z610" s="172"/>
    </row>
    <row r="611" ht="13.5" customHeight="1">
      <c r="A611" s="197"/>
      <c r="B611" s="198"/>
      <c r="C611" s="199"/>
      <c r="D611" s="197"/>
      <c r="E611" s="197"/>
      <c r="F611" s="197"/>
      <c r="G611" s="197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  <c r="S611" s="172"/>
      <c r="T611" s="172"/>
      <c r="U611" s="172"/>
      <c r="V611" s="172"/>
      <c r="W611" s="172"/>
      <c r="X611" s="172"/>
      <c r="Y611" s="172"/>
      <c r="Z611" s="172"/>
    </row>
    <row r="612" ht="13.5" customHeight="1">
      <c r="A612" s="197"/>
      <c r="B612" s="198"/>
      <c r="C612" s="199"/>
      <c r="D612" s="197"/>
      <c r="E612" s="197"/>
      <c r="F612" s="197"/>
      <c r="G612" s="197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  <c r="S612" s="172"/>
      <c r="T612" s="172"/>
      <c r="U612" s="172"/>
      <c r="V612" s="172"/>
      <c r="W612" s="172"/>
      <c r="X612" s="172"/>
      <c r="Y612" s="172"/>
      <c r="Z612" s="172"/>
    </row>
    <row r="613" ht="13.5" customHeight="1">
      <c r="A613" s="197"/>
      <c r="B613" s="198"/>
      <c r="C613" s="199"/>
      <c r="D613" s="197"/>
      <c r="E613" s="197"/>
      <c r="F613" s="197"/>
      <c r="G613" s="197"/>
      <c r="H613" s="172"/>
      <c r="I613" s="172"/>
      <c r="J613" s="172"/>
      <c r="K613" s="172"/>
      <c r="L613" s="172"/>
      <c r="M613" s="172"/>
      <c r="N613" s="172"/>
      <c r="O613" s="172"/>
      <c r="P613" s="172"/>
      <c r="Q613" s="172"/>
      <c r="R613" s="172"/>
      <c r="S613" s="172"/>
      <c r="T613" s="172"/>
      <c r="U613" s="172"/>
      <c r="V613" s="172"/>
      <c r="W613" s="172"/>
      <c r="X613" s="172"/>
      <c r="Y613" s="172"/>
      <c r="Z613" s="172"/>
    </row>
    <row r="614" ht="13.5" customHeight="1">
      <c r="A614" s="197"/>
      <c r="B614" s="198"/>
      <c r="C614" s="199"/>
      <c r="D614" s="197"/>
      <c r="E614" s="197"/>
      <c r="F614" s="197"/>
      <c r="G614" s="197"/>
      <c r="H614" s="172"/>
      <c r="I614" s="172"/>
      <c r="J614" s="172"/>
      <c r="K614" s="172"/>
      <c r="L614" s="172"/>
      <c r="M614" s="172"/>
      <c r="N614" s="172"/>
      <c r="O614" s="172"/>
      <c r="P614" s="172"/>
      <c r="Q614" s="172"/>
      <c r="R614" s="172"/>
      <c r="S614" s="172"/>
      <c r="T614" s="172"/>
      <c r="U614" s="172"/>
      <c r="V614" s="172"/>
      <c r="W614" s="172"/>
      <c r="X614" s="172"/>
      <c r="Y614" s="172"/>
      <c r="Z614" s="172"/>
    </row>
    <row r="615" ht="13.5" customHeight="1">
      <c r="A615" s="197"/>
      <c r="B615" s="198"/>
      <c r="C615" s="199"/>
      <c r="D615" s="197"/>
      <c r="E615" s="197"/>
      <c r="F615" s="197"/>
      <c r="G615" s="197"/>
      <c r="H615" s="172"/>
      <c r="I615" s="172"/>
      <c r="J615" s="172"/>
      <c r="K615" s="172"/>
      <c r="L615" s="172"/>
      <c r="M615" s="172"/>
      <c r="N615" s="172"/>
      <c r="O615" s="172"/>
      <c r="P615" s="172"/>
      <c r="Q615" s="172"/>
      <c r="R615" s="172"/>
      <c r="S615" s="172"/>
      <c r="T615" s="172"/>
      <c r="U615" s="172"/>
      <c r="V615" s="172"/>
      <c r="W615" s="172"/>
      <c r="X615" s="172"/>
      <c r="Y615" s="172"/>
      <c r="Z615" s="172"/>
    </row>
    <row r="616" ht="13.5" customHeight="1">
      <c r="A616" s="197"/>
      <c r="B616" s="198"/>
      <c r="C616" s="199"/>
      <c r="D616" s="197"/>
      <c r="E616" s="197"/>
      <c r="F616" s="197"/>
      <c r="G616" s="197"/>
      <c r="H616" s="172"/>
      <c r="I616" s="172"/>
      <c r="J616" s="172"/>
      <c r="K616" s="172"/>
      <c r="L616" s="172"/>
      <c r="M616" s="172"/>
      <c r="N616" s="172"/>
      <c r="O616" s="172"/>
      <c r="P616" s="172"/>
      <c r="Q616" s="172"/>
      <c r="R616" s="172"/>
      <c r="S616" s="172"/>
      <c r="T616" s="172"/>
      <c r="U616" s="172"/>
      <c r="V616" s="172"/>
      <c r="W616" s="172"/>
      <c r="X616" s="172"/>
      <c r="Y616" s="172"/>
      <c r="Z616" s="172"/>
    </row>
    <row r="617" ht="13.5" customHeight="1">
      <c r="A617" s="197"/>
      <c r="B617" s="198"/>
      <c r="C617" s="199"/>
      <c r="D617" s="197"/>
      <c r="E617" s="197"/>
      <c r="F617" s="197"/>
      <c r="G617" s="197"/>
      <c r="H617" s="172"/>
      <c r="I617" s="172"/>
      <c r="J617" s="172"/>
      <c r="K617" s="172"/>
      <c r="L617" s="172"/>
      <c r="M617" s="172"/>
      <c r="N617" s="172"/>
      <c r="O617" s="172"/>
      <c r="P617" s="172"/>
      <c r="Q617" s="172"/>
      <c r="R617" s="172"/>
      <c r="S617" s="172"/>
      <c r="T617" s="172"/>
      <c r="U617" s="172"/>
      <c r="V617" s="172"/>
      <c r="W617" s="172"/>
      <c r="X617" s="172"/>
      <c r="Y617" s="172"/>
      <c r="Z617" s="172"/>
    </row>
    <row r="618" ht="13.5" customHeight="1">
      <c r="A618" s="197"/>
      <c r="B618" s="198"/>
      <c r="C618" s="199"/>
      <c r="D618" s="197"/>
      <c r="E618" s="197"/>
      <c r="F618" s="197"/>
      <c r="G618" s="197"/>
      <c r="H618" s="172"/>
      <c r="I618" s="172"/>
      <c r="J618" s="172"/>
      <c r="K618" s="172"/>
      <c r="L618" s="172"/>
      <c r="M618" s="172"/>
      <c r="N618" s="172"/>
      <c r="O618" s="172"/>
      <c r="P618" s="172"/>
      <c r="Q618" s="172"/>
      <c r="R618" s="172"/>
      <c r="S618" s="172"/>
      <c r="T618" s="172"/>
      <c r="U618" s="172"/>
      <c r="V618" s="172"/>
      <c r="W618" s="172"/>
      <c r="X618" s="172"/>
      <c r="Y618" s="172"/>
      <c r="Z618" s="172"/>
    </row>
    <row r="619" ht="13.5" customHeight="1">
      <c r="A619" s="197"/>
      <c r="B619" s="198"/>
      <c r="C619" s="199"/>
      <c r="D619" s="197"/>
      <c r="E619" s="197"/>
      <c r="F619" s="197"/>
      <c r="G619" s="197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  <c r="S619" s="172"/>
      <c r="T619" s="172"/>
      <c r="U619" s="172"/>
      <c r="V619" s="172"/>
      <c r="W619" s="172"/>
      <c r="X619" s="172"/>
      <c r="Y619" s="172"/>
      <c r="Z619" s="172"/>
    </row>
    <row r="620" ht="13.5" customHeight="1">
      <c r="A620" s="197"/>
      <c r="B620" s="198"/>
      <c r="C620" s="199"/>
      <c r="D620" s="197"/>
      <c r="E620" s="197"/>
      <c r="F620" s="197"/>
      <c r="G620" s="197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  <c r="S620" s="172"/>
      <c r="T620" s="172"/>
      <c r="U620" s="172"/>
      <c r="V620" s="172"/>
      <c r="W620" s="172"/>
      <c r="X620" s="172"/>
      <c r="Y620" s="172"/>
      <c r="Z620" s="172"/>
    </row>
    <row r="621" ht="13.5" customHeight="1">
      <c r="A621" s="197"/>
      <c r="B621" s="198"/>
      <c r="C621" s="199"/>
      <c r="D621" s="197"/>
      <c r="E621" s="197"/>
      <c r="F621" s="197"/>
      <c r="G621" s="197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  <c r="S621" s="172"/>
      <c r="T621" s="172"/>
      <c r="U621" s="172"/>
      <c r="V621" s="172"/>
      <c r="W621" s="172"/>
      <c r="X621" s="172"/>
      <c r="Y621" s="172"/>
      <c r="Z621" s="172"/>
    </row>
    <row r="622" ht="13.5" customHeight="1">
      <c r="A622" s="197"/>
      <c r="B622" s="198"/>
      <c r="C622" s="199"/>
      <c r="D622" s="197"/>
      <c r="E622" s="197"/>
      <c r="F622" s="197"/>
      <c r="G622" s="197"/>
      <c r="H622" s="172"/>
      <c r="I622" s="172"/>
      <c r="J622" s="172"/>
      <c r="K622" s="172"/>
      <c r="L622" s="172"/>
      <c r="M622" s="172"/>
      <c r="N622" s="172"/>
      <c r="O622" s="172"/>
      <c r="P622" s="172"/>
      <c r="Q622" s="172"/>
      <c r="R622" s="172"/>
      <c r="S622" s="172"/>
      <c r="T622" s="172"/>
      <c r="U622" s="172"/>
      <c r="V622" s="172"/>
      <c r="W622" s="172"/>
      <c r="X622" s="172"/>
      <c r="Y622" s="172"/>
      <c r="Z622" s="172"/>
    </row>
    <row r="623" ht="13.5" customHeight="1">
      <c r="A623" s="197"/>
      <c r="B623" s="198"/>
      <c r="C623" s="199"/>
      <c r="D623" s="197"/>
      <c r="E623" s="197"/>
      <c r="F623" s="197"/>
      <c r="G623" s="197"/>
      <c r="H623" s="172"/>
      <c r="I623" s="172"/>
      <c r="J623" s="172"/>
      <c r="K623" s="172"/>
      <c r="L623" s="172"/>
      <c r="M623" s="172"/>
      <c r="N623" s="172"/>
      <c r="O623" s="172"/>
      <c r="P623" s="172"/>
      <c r="Q623" s="172"/>
      <c r="R623" s="172"/>
      <c r="S623" s="172"/>
      <c r="T623" s="172"/>
      <c r="U623" s="172"/>
      <c r="V623" s="172"/>
      <c r="W623" s="172"/>
      <c r="X623" s="172"/>
      <c r="Y623" s="172"/>
      <c r="Z623" s="172"/>
    </row>
    <row r="624" ht="13.5" customHeight="1">
      <c r="A624" s="197"/>
      <c r="B624" s="198"/>
      <c r="C624" s="199"/>
      <c r="D624" s="197"/>
      <c r="E624" s="197"/>
      <c r="F624" s="197"/>
      <c r="G624" s="197"/>
      <c r="H624" s="172"/>
      <c r="I624" s="172"/>
      <c r="J624" s="172"/>
      <c r="K624" s="172"/>
      <c r="L624" s="172"/>
      <c r="M624" s="172"/>
      <c r="N624" s="172"/>
      <c r="O624" s="172"/>
      <c r="P624" s="172"/>
      <c r="Q624" s="172"/>
      <c r="R624" s="172"/>
      <c r="S624" s="172"/>
      <c r="T624" s="172"/>
      <c r="U624" s="172"/>
      <c r="V624" s="172"/>
      <c r="W624" s="172"/>
      <c r="X624" s="172"/>
      <c r="Y624" s="172"/>
      <c r="Z624" s="172"/>
    </row>
    <row r="625" ht="13.5" customHeight="1">
      <c r="A625" s="197"/>
      <c r="B625" s="198"/>
      <c r="C625" s="199"/>
      <c r="D625" s="197"/>
      <c r="E625" s="197"/>
      <c r="F625" s="197"/>
      <c r="G625" s="197"/>
      <c r="H625" s="172"/>
      <c r="I625" s="172"/>
      <c r="J625" s="172"/>
      <c r="K625" s="172"/>
      <c r="L625" s="172"/>
      <c r="M625" s="172"/>
      <c r="N625" s="172"/>
      <c r="O625" s="172"/>
      <c r="P625" s="172"/>
      <c r="Q625" s="172"/>
      <c r="R625" s="172"/>
      <c r="S625" s="172"/>
      <c r="T625" s="172"/>
      <c r="U625" s="172"/>
      <c r="V625" s="172"/>
      <c r="W625" s="172"/>
      <c r="X625" s="172"/>
      <c r="Y625" s="172"/>
      <c r="Z625" s="172"/>
    </row>
    <row r="626" ht="13.5" customHeight="1">
      <c r="A626" s="197"/>
      <c r="B626" s="198"/>
      <c r="C626" s="199"/>
      <c r="D626" s="197"/>
      <c r="E626" s="197"/>
      <c r="F626" s="197"/>
      <c r="G626" s="197"/>
      <c r="H626" s="172"/>
      <c r="I626" s="172"/>
      <c r="J626" s="172"/>
      <c r="K626" s="172"/>
      <c r="L626" s="172"/>
      <c r="M626" s="172"/>
      <c r="N626" s="172"/>
      <c r="O626" s="172"/>
      <c r="P626" s="172"/>
      <c r="Q626" s="172"/>
      <c r="R626" s="172"/>
      <c r="S626" s="172"/>
      <c r="T626" s="172"/>
      <c r="U626" s="172"/>
      <c r="V626" s="172"/>
      <c r="W626" s="172"/>
      <c r="X626" s="172"/>
      <c r="Y626" s="172"/>
      <c r="Z626" s="172"/>
    </row>
    <row r="627" ht="13.5" customHeight="1">
      <c r="A627" s="197"/>
      <c r="B627" s="198"/>
      <c r="C627" s="199"/>
      <c r="D627" s="197"/>
      <c r="E627" s="197"/>
      <c r="F627" s="197"/>
      <c r="G627" s="197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  <c r="S627" s="172"/>
      <c r="T627" s="172"/>
      <c r="U627" s="172"/>
      <c r="V627" s="172"/>
      <c r="W627" s="172"/>
      <c r="X627" s="172"/>
      <c r="Y627" s="172"/>
      <c r="Z627" s="172"/>
    </row>
    <row r="628" ht="13.5" customHeight="1">
      <c r="A628" s="197"/>
      <c r="B628" s="198"/>
      <c r="C628" s="199"/>
      <c r="D628" s="197"/>
      <c r="E628" s="197"/>
      <c r="F628" s="197"/>
      <c r="G628" s="197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  <c r="S628" s="172"/>
      <c r="T628" s="172"/>
      <c r="U628" s="172"/>
      <c r="V628" s="172"/>
      <c r="W628" s="172"/>
      <c r="X628" s="172"/>
      <c r="Y628" s="172"/>
      <c r="Z628" s="172"/>
    </row>
    <row r="629" ht="13.5" customHeight="1">
      <c r="A629" s="197"/>
      <c r="B629" s="198"/>
      <c r="C629" s="199"/>
      <c r="D629" s="197"/>
      <c r="E629" s="197"/>
      <c r="F629" s="197"/>
      <c r="G629" s="197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  <c r="S629" s="172"/>
      <c r="T629" s="172"/>
      <c r="U629" s="172"/>
      <c r="V629" s="172"/>
      <c r="W629" s="172"/>
      <c r="X629" s="172"/>
      <c r="Y629" s="172"/>
      <c r="Z629" s="172"/>
    </row>
    <row r="630" ht="13.5" customHeight="1">
      <c r="A630" s="197"/>
      <c r="B630" s="198"/>
      <c r="C630" s="199"/>
      <c r="D630" s="197"/>
      <c r="E630" s="197"/>
      <c r="F630" s="197"/>
      <c r="G630" s="197"/>
      <c r="H630" s="172"/>
      <c r="I630" s="172"/>
      <c r="J630" s="172"/>
      <c r="K630" s="172"/>
      <c r="L630" s="172"/>
      <c r="M630" s="172"/>
      <c r="N630" s="172"/>
      <c r="O630" s="172"/>
      <c r="P630" s="172"/>
      <c r="Q630" s="172"/>
      <c r="R630" s="172"/>
      <c r="S630" s="172"/>
      <c r="T630" s="172"/>
      <c r="U630" s="172"/>
      <c r="V630" s="172"/>
      <c r="W630" s="172"/>
      <c r="X630" s="172"/>
      <c r="Y630" s="172"/>
      <c r="Z630" s="172"/>
    </row>
    <row r="631" ht="13.5" customHeight="1">
      <c r="A631" s="197"/>
      <c r="B631" s="198"/>
      <c r="C631" s="199"/>
      <c r="D631" s="197"/>
      <c r="E631" s="197"/>
      <c r="F631" s="197"/>
      <c r="G631" s="197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</row>
    <row r="632" ht="13.5" customHeight="1">
      <c r="A632" s="197"/>
      <c r="B632" s="198"/>
      <c r="C632" s="199"/>
      <c r="D632" s="197"/>
      <c r="E632" s="197"/>
      <c r="F632" s="197"/>
      <c r="G632" s="197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</row>
    <row r="633" ht="13.5" customHeight="1">
      <c r="A633" s="197"/>
      <c r="B633" s="198"/>
      <c r="C633" s="199"/>
      <c r="D633" s="197"/>
      <c r="E633" s="197"/>
      <c r="F633" s="197"/>
      <c r="G633" s="197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</row>
    <row r="634" ht="13.5" customHeight="1">
      <c r="A634" s="197"/>
      <c r="B634" s="198"/>
      <c r="C634" s="199"/>
      <c r="D634" s="197"/>
      <c r="E634" s="197"/>
      <c r="F634" s="197"/>
      <c r="G634" s="197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</row>
    <row r="635" ht="13.5" customHeight="1">
      <c r="A635" s="197"/>
      <c r="B635" s="198"/>
      <c r="C635" s="199"/>
      <c r="D635" s="197"/>
      <c r="E635" s="197"/>
      <c r="F635" s="197"/>
      <c r="G635" s="197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</row>
    <row r="636" ht="13.5" customHeight="1">
      <c r="A636" s="197"/>
      <c r="B636" s="198"/>
      <c r="C636" s="199"/>
      <c r="D636" s="197"/>
      <c r="E636" s="197"/>
      <c r="F636" s="197"/>
      <c r="G636" s="197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</row>
    <row r="637" ht="13.5" customHeight="1">
      <c r="A637" s="197"/>
      <c r="B637" s="198"/>
      <c r="C637" s="199"/>
      <c r="D637" s="197"/>
      <c r="E637" s="197"/>
      <c r="F637" s="197"/>
      <c r="G637" s="197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</row>
    <row r="638" ht="13.5" customHeight="1">
      <c r="A638" s="197"/>
      <c r="B638" s="198"/>
      <c r="C638" s="199"/>
      <c r="D638" s="197"/>
      <c r="E638" s="197"/>
      <c r="F638" s="197"/>
      <c r="G638" s="197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</row>
    <row r="639" ht="13.5" customHeight="1">
      <c r="A639" s="197"/>
      <c r="B639" s="198"/>
      <c r="C639" s="199"/>
      <c r="D639" s="197"/>
      <c r="E639" s="197"/>
      <c r="F639" s="197"/>
      <c r="G639" s="197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</row>
    <row r="640" ht="13.5" customHeight="1">
      <c r="A640" s="197"/>
      <c r="B640" s="198"/>
      <c r="C640" s="199"/>
      <c r="D640" s="197"/>
      <c r="E640" s="197"/>
      <c r="F640" s="197"/>
      <c r="G640" s="197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</row>
    <row r="641" ht="13.5" customHeight="1">
      <c r="A641" s="197"/>
      <c r="B641" s="198"/>
      <c r="C641" s="199"/>
      <c r="D641" s="197"/>
      <c r="E641" s="197"/>
      <c r="F641" s="197"/>
      <c r="G641" s="197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</row>
    <row r="642" ht="13.5" customHeight="1">
      <c r="A642" s="197"/>
      <c r="B642" s="198"/>
      <c r="C642" s="199"/>
      <c r="D642" s="197"/>
      <c r="E642" s="197"/>
      <c r="F642" s="197"/>
      <c r="G642" s="197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</row>
    <row r="643" ht="13.5" customHeight="1">
      <c r="A643" s="197"/>
      <c r="B643" s="198"/>
      <c r="C643" s="199"/>
      <c r="D643" s="197"/>
      <c r="E643" s="197"/>
      <c r="F643" s="197"/>
      <c r="G643" s="197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</row>
    <row r="644" ht="13.5" customHeight="1">
      <c r="A644" s="197"/>
      <c r="B644" s="198"/>
      <c r="C644" s="199"/>
      <c r="D644" s="197"/>
      <c r="E644" s="197"/>
      <c r="F644" s="197"/>
      <c r="G644" s="197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</row>
    <row r="645" ht="13.5" customHeight="1">
      <c r="A645" s="197"/>
      <c r="B645" s="198"/>
      <c r="C645" s="199"/>
      <c r="D645" s="197"/>
      <c r="E645" s="197"/>
      <c r="F645" s="197"/>
      <c r="G645" s="197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</row>
    <row r="646" ht="13.5" customHeight="1">
      <c r="A646" s="197"/>
      <c r="B646" s="198"/>
      <c r="C646" s="199"/>
      <c r="D646" s="197"/>
      <c r="E646" s="197"/>
      <c r="F646" s="197"/>
      <c r="G646" s="197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</row>
    <row r="647" ht="13.5" customHeight="1">
      <c r="A647" s="197"/>
      <c r="B647" s="198"/>
      <c r="C647" s="199"/>
      <c r="D647" s="197"/>
      <c r="E647" s="197"/>
      <c r="F647" s="197"/>
      <c r="G647" s="197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</row>
    <row r="648" ht="13.5" customHeight="1">
      <c r="A648" s="197"/>
      <c r="B648" s="198"/>
      <c r="C648" s="199"/>
      <c r="D648" s="197"/>
      <c r="E648" s="197"/>
      <c r="F648" s="197"/>
      <c r="G648" s="197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</row>
    <row r="649" ht="13.5" customHeight="1">
      <c r="A649" s="197"/>
      <c r="B649" s="198"/>
      <c r="C649" s="199"/>
      <c r="D649" s="197"/>
      <c r="E649" s="197"/>
      <c r="F649" s="197"/>
      <c r="G649" s="197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</row>
    <row r="650" ht="13.5" customHeight="1">
      <c r="A650" s="197"/>
      <c r="B650" s="198"/>
      <c r="C650" s="199"/>
      <c r="D650" s="197"/>
      <c r="E650" s="197"/>
      <c r="F650" s="197"/>
      <c r="G650" s="197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</row>
    <row r="651" ht="13.5" customHeight="1">
      <c r="A651" s="197"/>
      <c r="B651" s="198"/>
      <c r="C651" s="199"/>
      <c r="D651" s="197"/>
      <c r="E651" s="197"/>
      <c r="F651" s="197"/>
      <c r="G651" s="197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</row>
    <row r="652" ht="13.5" customHeight="1">
      <c r="A652" s="197"/>
      <c r="B652" s="198"/>
      <c r="C652" s="199"/>
      <c r="D652" s="197"/>
      <c r="E652" s="197"/>
      <c r="F652" s="197"/>
      <c r="G652" s="197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</row>
    <row r="653" ht="13.5" customHeight="1">
      <c r="A653" s="197"/>
      <c r="B653" s="198"/>
      <c r="C653" s="199"/>
      <c r="D653" s="197"/>
      <c r="E653" s="197"/>
      <c r="F653" s="197"/>
      <c r="G653" s="197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</row>
    <row r="654" ht="13.5" customHeight="1">
      <c r="A654" s="197"/>
      <c r="B654" s="198"/>
      <c r="C654" s="199"/>
      <c r="D654" s="197"/>
      <c r="E654" s="197"/>
      <c r="F654" s="197"/>
      <c r="G654" s="197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</row>
    <row r="655" ht="13.5" customHeight="1">
      <c r="A655" s="197"/>
      <c r="B655" s="198"/>
      <c r="C655" s="199"/>
      <c r="D655" s="197"/>
      <c r="E655" s="197"/>
      <c r="F655" s="197"/>
      <c r="G655" s="197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</row>
    <row r="656" ht="13.5" customHeight="1">
      <c r="A656" s="197"/>
      <c r="B656" s="198"/>
      <c r="C656" s="199"/>
      <c r="D656" s="197"/>
      <c r="E656" s="197"/>
      <c r="F656" s="197"/>
      <c r="G656" s="197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</row>
    <row r="657" ht="13.5" customHeight="1">
      <c r="A657" s="197"/>
      <c r="B657" s="198"/>
      <c r="C657" s="199"/>
      <c r="D657" s="197"/>
      <c r="E657" s="197"/>
      <c r="F657" s="197"/>
      <c r="G657" s="197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</row>
    <row r="658" ht="13.5" customHeight="1">
      <c r="A658" s="197"/>
      <c r="B658" s="198"/>
      <c r="C658" s="199"/>
      <c r="D658" s="197"/>
      <c r="E658" s="197"/>
      <c r="F658" s="197"/>
      <c r="G658" s="197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</row>
    <row r="659" ht="13.5" customHeight="1">
      <c r="A659" s="197"/>
      <c r="B659" s="198"/>
      <c r="C659" s="199"/>
      <c r="D659" s="197"/>
      <c r="E659" s="197"/>
      <c r="F659" s="197"/>
      <c r="G659" s="197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</row>
    <row r="660" ht="13.5" customHeight="1">
      <c r="A660" s="197"/>
      <c r="B660" s="198"/>
      <c r="C660" s="199"/>
      <c r="D660" s="197"/>
      <c r="E660" s="197"/>
      <c r="F660" s="197"/>
      <c r="G660" s="197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</row>
    <row r="661" ht="13.5" customHeight="1">
      <c r="A661" s="197"/>
      <c r="B661" s="198"/>
      <c r="C661" s="199"/>
      <c r="D661" s="197"/>
      <c r="E661" s="197"/>
      <c r="F661" s="197"/>
      <c r="G661" s="197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</row>
    <row r="662" ht="13.5" customHeight="1">
      <c r="A662" s="197"/>
      <c r="B662" s="198"/>
      <c r="C662" s="199"/>
      <c r="D662" s="197"/>
      <c r="E662" s="197"/>
      <c r="F662" s="197"/>
      <c r="G662" s="197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</row>
    <row r="663" ht="13.5" customHeight="1">
      <c r="A663" s="197"/>
      <c r="B663" s="198"/>
      <c r="C663" s="199"/>
      <c r="D663" s="197"/>
      <c r="E663" s="197"/>
      <c r="F663" s="197"/>
      <c r="G663" s="197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</row>
    <row r="664" ht="13.5" customHeight="1">
      <c r="A664" s="197"/>
      <c r="B664" s="198"/>
      <c r="C664" s="199"/>
      <c r="D664" s="197"/>
      <c r="E664" s="197"/>
      <c r="F664" s="197"/>
      <c r="G664" s="197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</row>
    <row r="665" ht="13.5" customHeight="1">
      <c r="A665" s="197"/>
      <c r="B665" s="198"/>
      <c r="C665" s="199"/>
      <c r="D665" s="197"/>
      <c r="E665" s="197"/>
      <c r="F665" s="197"/>
      <c r="G665" s="197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</row>
    <row r="666" ht="13.5" customHeight="1">
      <c r="A666" s="197"/>
      <c r="B666" s="198"/>
      <c r="C666" s="199"/>
      <c r="D666" s="197"/>
      <c r="E666" s="197"/>
      <c r="F666" s="197"/>
      <c r="G666" s="197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</row>
    <row r="667" ht="13.5" customHeight="1">
      <c r="A667" s="197"/>
      <c r="B667" s="198"/>
      <c r="C667" s="199"/>
      <c r="D667" s="197"/>
      <c r="E667" s="197"/>
      <c r="F667" s="197"/>
      <c r="G667" s="197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</row>
    <row r="668" ht="13.5" customHeight="1">
      <c r="A668" s="197"/>
      <c r="B668" s="198"/>
      <c r="C668" s="199"/>
      <c r="D668" s="197"/>
      <c r="E668" s="197"/>
      <c r="F668" s="197"/>
      <c r="G668" s="197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</row>
    <row r="669" ht="13.5" customHeight="1">
      <c r="A669" s="197"/>
      <c r="B669" s="198"/>
      <c r="C669" s="199"/>
      <c r="D669" s="197"/>
      <c r="E669" s="197"/>
      <c r="F669" s="197"/>
      <c r="G669" s="197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</row>
    <row r="670" ht="13.5" customHeight="1">
      <c r="A670" s="197"/>
      <c r="B670" s="198"/>
      <c r="C670" s="199"/>
      <c r="D670" s="197"/>
      <c r="E670" s="197"/>
      <c r="F670" s="197"/>
      <c r="G670" s="197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</row>
    <row r="671" ht="13.5" customHeight="1">
      <c r="A671" s="197"/>
      <c r="B671" s="198"/>
      <c r="C671" s="199"/>
      <c r="D671" s="197"/>
      <c r="E671" s="197"/>
      <c r="F671" s="197"/>
      <c r="G671" s="197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</row>
    <row r="672" ht="13.5" customHeight="1">
      <c r="A672" s="197"/>
      <c r="B672" s="198"/>
      <c r="C672" s="199"/>
      <c r="D672" s="197"/>
      <c r="E672" s="197"/>
      <c r="F672" s="197"/>
      <c r="G672" s="197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</row>
    <row r="673" ht="13.5" customHeight="1">
      <c r="A673" s="197"/>
      <c r="B673" s="198"/>
      <c r="C673" s="199"/>
      <c r="D673" s="197"/>
      <c r="E673" s="197"/>
      <c r="F673" s="197"/>
      <c r="G673" s="197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</row>
    <row r="674" ht="13.5" customHeight="1">
      <c r="A674" s="197"/>
      <c r="B674" s="198"/>
      <c r="C674" s="199"/>
      <c r="D674" s="197"/>
      <c r="E674" s="197"/>
      <c r="F674" s="197"/>
      <c r="G674" s="197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</row>
    <row r="675" ht="13.5" customHeight="1">
      <c r="A675" s="197"/>
      <c r="B675" s="198"/>
      <c r="C675" s="199"/>
      <c r="D675" s="197"/>
      <c r="E675" s="197"/>
      <c r="F675" s="197"/>
      <c r="G675" s="197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</row>
    <row r="676" ht="13.5" customHeight="1">
      <c r="A676" s="197"/>
      <c r="B676" s="198"/>
      <c r="C676" s="199"/>
      <c r="D676" s="197"/>
      <c r="E676" s="197"/>
      <c r="F676" s="197"/>
      <c r="G676" s="197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</row>
    <row r="677" ht="13.5" customHeight="1">
      <c r="A677" s="197"/>
      <c r="B677" s="198"/>
      <c r="C677" s="199"/>
      <c r="D677" s="197"/>
      <c r="E677" s="197"/>
      <c r="F677" s="197"/>
      <c r="G677" s="197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</row>
    <row r="678" ht="13.5" customHeight="1">
      <c r="A678" s="197"/>
      <c r="B678" s="198"/>
      <c r="C678" s="199"/>
      <c r="D678" s="197"/>
      <c r="E678" s="197"/>
      <c r="F678" s="197"/>
      <c r="G678" s="197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</row>
    <row r="679" ht="13.5" customHeight="1">
      <c r="A679" s="197"/>
      <c r="B679" s="198"/>
      <c r="C679" s="199"/>
      <c r="D679" s="197"/>
      <c r="E679" s="197"/>
      <c r="F679" s="197"/>
      <c r="G679" s="197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</row>
    <row r="680" ht="13.5" customHeight="1">
      <c r="A680" s="197"/>
      <c r="B680" s="198"/>
      <c r="C680" s="199"/>
      <c r="D680" s="197"/>
      <c r="E680" s="197"/>
      <c r="F680" s="197"/>
      <c r="G680" s="197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</row>
    <row r="681" ht="13.5" customHeight="1">
      <c r="A681" s="197"/>
      <c r="B681" s="198"/>
      <c r="C681" s="199"/>
      <c r="D681" s="197"/>
      <c r="E681" s="197"/>
      <c r="F681" s="197"/>
      <c r="G681" s="197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</row>
    <row r="682" ht="13.5" customHeight="1">
      <c r="A682" s="197"/>
      <c r="B682" s="198"/>
      <c r="C682" s="199"/>
      <c r="D682" s="197"/>
      <c r="E682" s="197"/>
      <c r="F682" s="197"/>
      <c r="G682" s="197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</row>
    <row r="683" ht="13.5" customHeight="1">
      <c r="A683" s="197"/>
      <c r="B683" s="198"/>
      <c r="C683" s="199"/>
      <c r="D683" s="197"/>
      <c r="E683" s="197"/>
      <c r="F683" s="197"/>
      <c r="G683" s="197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</row>
    <row r="684" ht="13.5" customHeight="1">
      <c r="A684" s="197"/>
      <c r="B684" s="198"/>
      <c r="C684" s="199"/>
      <c r="D684" s="197"/>
      <c r="E684" s="197"/>
      <c r="F684" s="197"/>
      <c r="G684" s="197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</row>
    <row r="685" ht="13.5" customHeight="1">
      <c r="A685" s="197"/>
      <c r="B685" s="198"/>
      <c r="C685" s="199"/>
      <c r="D685" s="197"/>
      <c r="E685" s="197"/>
      <c r="F685" s="197"/>
      <c r="G685" s="197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</row>
    <row r="686" ht="13.5" customHeight="1">
      <c r="A686" s="197"/>
      <c r="B686" s="198"/>
      <c r="C686" s="199"/>
      <c r="D686" s="197"/>
      <c r="E686" s="197"/>
      <c r="F686" s="197"/>
      <c r="G686" s="197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</row>
    <row r="687" ht="13.5" customHeight="1">
      <c r="A687" s="197"/>
      <c r="B687" s="198"/>
      <c r="C687" s="199"/>
      <c r="D687" s="197"/>
      <c r="E687" s="197"/>
      <c r="F687" s="197"/>
      <c r="G687" s="197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</row>
    <row r="688" ht="13.5" customHeight="1">
      <c r="A688" s="197"/>
      <c r="B688" s="198"/>
      <c r="C688" s="199"/>
      <c r="D688" s="197"/>
      <c r="E688" s="197"/>
      <c r="F688" s="197"/>
      <c r="G688" s="197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</row>
    <row r="689" ht="13.5" customHeight="1">
      <c r="A689" s="197"/>
      <c r="B689" s="198"/>
      <c r="C689" s="199"/>
      <c r="D689" s="197"/>
      <c r="E689" s="197"/>
      <c r="F689" s="197"/>
      <c r="G689" s="197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</row>
    <row r="690" ht="13.5" customHeight="1">
      <c r="A690" s="197"/>
      <c r="B690" s="198"/>
      <c r="C690" s="199"/>
      <c r="D690" s="197"/>
      <c r="E690" s="197"/>
      <c r="F690" s="197"/>
      <c r="G690" s="197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</row>
    <row r="691" ht="13.5" customHeight="1">
      <c r="A691" s="197"/>
      <c r="B691" s="198"/>
      <c r="C691" s="199"/>
      <c r="D691" s="197"/>
      <c r="E691" s="197"/>
      <c r="F691" s="197"/>
      <c r="G691" s="197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</row>
    <row r="692" ht="13.5" customHeight="1">
      <c r="A692" s="197"/>
      <c r="B692" s="198"/>
      <c r="C692" s="199"/>
      <c r="D692" s="197"/>
      <c r="E692" s="197"/>
      <c r="F692" s="197"/>
      <c r="G692" s="197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</row>
    <row r="693" ht="13.5" customHeight="1">
      <c r="A693" s="197"/>
      <c r="B693" s="198"/>
      <c r="C693" s="199"/>
      <c r="D693" s="197"/>
      <c r="E693" s="197"/>
      <c r="F693" s="197"/>
      <c r="G693" s="197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</row>
    <row r="694" ht="13.5" customHeight="1">
      <c r="A694" s="197"/>
      <c r="B694" s="198"/>
      <c r="C694" s="199"/>
      <c r="D694" s="197"/>
      <c r="E694" s="197"/>
      <c r="F694" s="197"/>
      <c r="G694" s="197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</row>
    <row r="695" ht="13.5" customHeight="1">
      <c r="A695" s="197"/>
      <c r="B695" s="198"/>
      <c r="C695" s="199"/>
      <c r="D695" s="197"/>
      <c r="E695" s="197"/>
      <c r="F695" s="197"/>
      <c r="G695" s="197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</row>
    <row r="696" ht="13.5" customHeight="1">
      <c r="A696" s="197"/>
      <c r="B696" s="198"/>
      <c r="C696" s="199"/>
      <c r="D696" s="197"/>
      <c r="E696" s="197"/>
      <c r="F696" s="197"/>
      <c r="G696" s="197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</row>
    <row r="697" ht="13.5" customHeight="1">
      <c r="A697" s="197"/>
      <c r="B697" s="198"/>
      <c r="C697" s="199"/>
      <c r="D697" s="197"/>
      <c r="E697" s="197"/>
      <c r="F697" s="197"/>
      <c r="G697" s="197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</row>
    <row r="698" ht="13.5" customHeight="1">
      <c r="A698" s="197"/>
      <c r="B698" s="198"/>
      <c r="C698" s="199"/>
      <c r="D698" s="197"/>
      <c r="E698" s="197"/>
      <c r="F698" s="197"/>
      <c r="G698" s="197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</row>
    <row r="699" ht="13.5" customHeight="1">
      <c r="A699" s="197"/>
      <c r="B699" s="198"/>
      <c r="C699" s="199"/>
      <c r="D699" s="197"/>
      <c r="E699" s="197"/>
      <c r="F699" s="197"/>
      <c r="G699" s="197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</row>
    <row r="700" ht="13.5" customHeight="1">
      <c r="A700" s="197"/>
      <c r="B700" s="198"/>
      <c r="C700" s="199"/>
      <c r="D700" s="197"/>
      <c r="E700" s="197"/>
      <c r="F700" s="197"/>
      <c r="G700" s="197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</row>
    <row r="701" ht="13.5" customHeight="1">
      <c r="A701" s="197"/>
      <c r="B701" s="198"/>
      <c r="C701" s="199"/>
      <c r="D701" s="197"/>
      <c r="E701" s="197"/>
      <c r="F701" s="197"/>
      <c r="G701" s="197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</row>
    <row r="702" ht="13.5" customHeight="1">
      <c r="A702" s="197"/>
      <c r="B702" s="198"/>
      <c r="C702" s="199"/>
      <c r="D702" s="197"/>
      <c r="E702" s="197"/>
      <c r="F702" s="197"/>
      <c r="G702" s="197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</row>
    <row r="703" ht="13.5" customHeight="1">
      <c r="A703" s="197"/>
      <c r="B703" s="198"/>
      <c r="C703" s="199"/>
      <c r="D703" s="197"/>
      <c r="E703" s="197"/>
      <c r="F703" s="197"/>
      <c r="G703" s="197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</row>
    <row r="704" ht="13.5" customHeight="1">
      <c r="A704" s="197"/>
      <c r="B704" s="198"/>
      <c r="C704" s="199"/>
      <c r="D704" s="197"/>
      <c r="E704" s="197"/>
      <c r="F704" s="197"/>
      <c r="G704" s="197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</row>
    <row r="705" ht="13.5" customHeight="1">
      <c r="A705" s="197"/>
      <c r="B705" s="198"/>
      <c r="C705" s="199"/>
      <c r="D705" s="197"/>
      <c r="E705" s="197"/>
      <c r="F705" s="197"/>
      <c r="G705" s="197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</row>
    <row r="706" ht="13.5" customHeight="1">
      <c r="A706" s="197"/>
      <c r="B706" s="198"/>
      <c r="C706" s="199"/>
      <c r="D706" s="197"/>
      <c r="E706" s="197"/>
      <c r="F706" s="197"/>
      <c r="G706" s="197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</row>
    <row r="707" ht="13.5" customHeight="1">
      <c r="A707" s="197"/>
      <c r="B707" s="198"/>
      <c r="C707" s="199"/>
      <c r="D707" s="197"/>
      <c r="E707" s="197"/>
      <c r="F707" s="197"/>
      <c r="G707" s="197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</row>
    <row r="708" ht="13.5" customHeight="1">
      <c r="A708" s="197"/>
      <c r="B708" s="198"/>
      <c r="C708" s="199"/>
      <c r="D708" s="197"/>
      <c r="E708" s="197"/>
      <c r="F708" s="197"/>
      <c r="G708" s="197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</row>
    <row r="709" ht="13.5" customHeight="1">
      <c r="A709" s="197"/>
      <c r="B709" s="198"/>
      <c r="C709" s="199"/>
      <c r="D709" s="197"/>
      <c r="E709" s="197"/>
      <c r="F709" s="197"/>
      <c r="G709" s="197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</row>
    <row r="710" ht="13.5" customHeight="1">
      <c r="A710" s="197"/>
      <c r="B710" s="198"/>
      <c r="C710" s="199"/>
      <c r="D710" s="197"/>
      <c r="E710" s="197"/>
      <c r="F710" s="197"/>
      <c r="G710" s="197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</row>
    <row r="711" ht="13.5" customHeight="1">
      <c r="A711" s="197"/>
      <c r="B711" s="198"/>
      <c r="C711" s="199"/>
      <c r="D711" s="197"/>
      <c r="E711" s="197"/>
      <c r="F711" s="197"/>
      <c r="G711" s="197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</row>
    <row r="712" ht="13.5" customHeight="1">
      <c r="A712" s="197"/>
      <c r="B712" s="198"/>
      <c r="C712" s="199"/>
      <c r="D712" s="197"/>
      <c r="E712" s="197"/>
      <c r="F712" s="197"/>
      <c r="G712" s="197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</row>
    <row r="713" ht="13.5" customHeight="1">
      <c r="A713" s="197"/>
      <c r="B713" s="198"/>
      <c r="C713" s="199"/>
      <c r="D713" s="197"/>
      <c r="E713" s="197"/>
      <c r="F713" s="197"/>
      <c r="G713" s="197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</row>
    <row r="714" ht="13.5" customHeight="1">
      <c r="A714" s="197"/>
      <c r="B714" s="198"/>
      <c r="C714" s="199"/>
      <c r="D714" s="197"/>
      <c r="E714" s="197"/>
      <c r="F714" s="197"/>
      <c r="G714" s="197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</row>
    <row r="715" ht="13.5" customHeight="1">
      <c r="A715" s="197"/>
      <c r="B715" s="198"/>
      <c r="C715" s="199"/>
      <c r="D715" s="197"/>
      <c r="E715" s="197"/>
      <c r="F715" s="197"/>
      <c r="G715" s="197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</row>
    <row r="716" ht="13.5" customHeight="1">
      <c r="A716" s="197"/>
      <c r="B716" s="198"/>
      <c r="C716" s="199"/>
      <c r="D716" s="197"/>
      <c r="E716" s="197"/>
      <c r="F716" s="197"/>
      <c r="G716" s="197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</row>
    <row r="717" ht="13.5" customHeight="1">
      <c r="A717" s="197"/>
      <c r="B717" s="198"/>
      <c r="C717" s="199"/>
      <c r="D717" s="197"/>
      <c r="E717" s="197"/>
      <c r="F717" s="197"/>
      <c r="G717" s="197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</row>
    <row r="718" ht="13.5" customHeight="1">
      <c r="A718" s="197"/>
      <c r="B718" s="198"/>
      <c r="C718" s="199"/>
      <c r="D718" s="197"/>
      <c r="E718" s="197"/>
      <c r="F718" s="197"/>
      <c r="G718" s="197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</row>
    <row r="719" ht="13.5" customHeight="1">
      <c r="A719" s="197"/>
      <c r="B719" s="198"/>
      <c r="C719" s="199"/>
      <c r="D719" s="197"/>
      <c r="E719" s="197"/>
      <c r="F719" s="197"/>
      <c r="G719" s="197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</row>
    <row r="720" ht="13.5" customHeight="1">
      <c r="A720" s="197"/>
      <c r="B720" s="198"/>
      <c r="C720" s="199"/>
      <c r="D720" s="197"/>
      <c r="E720" s="197"/>
      <c r="F720" s="197"/>
      <c r="G720" s="197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</row>
    <row r="721" ht="13.5" customHeight="1">
      <c r="A721" s="197"/>
      <c r="B721" s="198"/>
      <c r="C721" s="199"/>
      <c r="D721" s="197"/>
      <c r="E721" s="197"/>
      <c r="F721" s="197"/>
      <c r="G721" s="197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</row>
    <row r="722" ht="13.5" customHeight="1">
      <c r="A722" s="197"/>
      <c r="B722" s="198"/>
      <c r="C722" s="199"/>
      <c r="D722" s="197"/>
      <c r="E722" s="197"/>
      <c r="F722" s="197"/>
      <c r="G722" s="197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</row>
    <row r="723" ht="13.5" customHeight="1">
      <c r="A723" s="197"/>
      <c r="B723" s="198"/>
      <c r="C723" s="199"/>
      <c r="D723" s="197"/>
      <c r="E723" s="197"/>
      <c r="F723" s="197"/>
      <c r="G723" s="197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</row>
    <row r="724" ht="13.5" customHeight="1">
      <c r="A724" s="197"/>
      <c r="B724" s="198"/>
      <c r="C724" s="199"/>
      <c r="D724" s="197"/>
      <c r="E724" s="197"/>
      <c r="F724" s="197"/>
      <c r="G724" s="197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</row>
    <row r="725" ht="13.5" customHeight="1">
      <c r="A725" s="197"/>
      <c r="B725" s="198"/>
      <c r="C725" s="199"/>
      <c r="D725" s="197"/>
      <c r="E725" s="197"/>
      <c r="F725" s="197"/>
      <c r="G725" s="197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</row>
    <row r="726" ht="13.5" customHeight="1">
      <c r="A726" s="197"/>
      <c r="B726" s="198"/>
      <c r="C726" s="199"/>
      <c r="D726" s="197"/>
      <c r="E726" s="197"/>
      <c r="F726" s="197"/>
      <c r="G726" s="197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</row>
    <row r="727" ht="13.5" customHeight="1">
      <c r="A727" s="197"/>
      <c r="B727" s="198"/>
      <c r="C727" s="199"/>
      <c r="D727" s="197"/>
      <c r="E727" s="197"/>
      <c r="F727" s="197"/>
      <c r="G727" s="197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</row>
    <row r="728" ht="13.5" customHeight="1">
      <c r="A728" s="197"/>
      <c r="B728" s="198"/>
      <c r="C728" s="199"/>
      <c r="D728" s="197"/>
      <c r="E728" s="197"/>
      <c r="F728" s="197"/>
      <c r="G728" s="197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</row>
    <row r="729" ht="13.5" customHeight="1">
      <c r="A729" s="197"/>
      <c r="B729" s="198"/>
      <c r="C729" s="199"/>
      <c r="D729" s="197"/>
      <c r="E729" s="197"/>
      <c r="F729" s="197"/>
      <c r="G729" s="197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</row>
    <row r="730" ht="13.5" customHeight="1">
      <c r="A730" s="197"/>
      <c r="B730" s="198"/>
      <c r="C730" s="199"/>
      <c r="D730" s="197"/>
      <c r="E730" s="197"/>
      <c r="F730" s="197"/>
      <c r="G730" s="197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</row>
    <row r="731" ht="13.5" customHeight="1">
      <c r="A731" s="197"/>
      <c r="B731" s="198"/>
      <c r="C731" s="199"/>
      <c r="D731" s="197"/>
      <c r="E731" s="197"/>
      <c r="F731" s="197"/>
      <c r="G731" s="197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</row>
    <row r="732" ht="13.5" customHeight="1">
      <c r="A732" s="197"/>
      <c r="B732" s="198"/>
      <c r="C732" s="199"/>
      <c r="D732" s="197"/>
      <c r="E732" s="197"/>
      <c r="F732" s="197"/>
      <c r="G732" s="197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</row>
    <row r="733" ht="13.5" customHeight="1">
      <c r="A733" s="197"/>
      <c r="B733" s="198"/>
      <c r="C733" s="199"/>
      <c r="D733" s="197"/>
      <c r="E733" s="197"/>
      <c r="F733" s="197"/>
      <c r="G733" s="197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</row>
    <row r="734" ht="13.5" customHeight="1">
      <c r="A734" s="197"/>
      <c r="B734" s="198"/>
      <c r="C734" s="199"/>
      <c r="D734" s="197"/>
      <c r="E734" s="197"/>
      <c r="F734" s="197"/>
      <c r="G734" s="197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</row>
    <row r="735" ht="13.5" customHeight="1">
      <c r="A735" s="197"/>
      <c r="B735" s="198"/>
      <c r="C735" s="199"/>
      <c r="D735" s="197"/>
      <c r="E735" s="197"/>
      <c r="F735" s="197"/>
      <c r="G735" s="197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</row>
    <row r="736" ht="13.5" customHeight="1">
      <c r="A736" s="197"/>
      <c r="B736" s="198"/>
      <c r="C736" s="199"/>
      <c r="D736" s="197"/>
      <c r="E736" s="197"/>
      <c r="F736" s="197"/>
      <c r="G736" s="197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</row>
    <row r="737" ht="13.5" customHeight="1">
      <c r="A737" s="197"/>
      <c r="B737" s="198"/>
      <c r="C737" s="199"/>
      <c r="D737" s="197"/>
      <c r="E737" s="197"/>
      <c r="F737" s="197"/>
      <c r="G737" s="197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</row>
    <row r="738" ht="13.5" customHeight="1">
      <c r="A738" s="197"/>
      <c r="B738" s="198"/>
      <c r="C738" s="199"/>
      <c r="D738" s="197"/>
      <c r="E738" s="197"/>
      <c r="F738" s="197"/>
      <c r="G738" s="197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</row>
    <row r="739" ht="13.5" customHeight="1">
      <c r="A739" s="197"/>
      <c r="B739" s="198"/>
      <c r="C739" s="199"/>
      <c r="D739" s="197"/>
      <c r="E739" s="197"/>
      <c r="F739" s="197"/>
      <c r="G739" s="197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</row>
    <row r="740" ht="13.5" customHeight="1">
      <c r="A740" s="197"/>
      <c r="B740" s="198"/>
      <c r="C740" s="199"/>
      <c r="D740" s="197"/>
      <c r="E740" s="197"/>
      <c r="F740" s="197"/>
      <c r="G740" s="197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</row>
    <row r="741" ht="13.5" customHeight="1">
      <c r="A741" s="197"/>
      <c r="B741" s="198"/>
      <c r="C741" s="199"/>
      <c r="D741" s="197"/>
      <c r="E741" s="197"/>
      <c r="F741" s="197"/>
      <c r="G741" s="197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</row>
    <row r="742" ht="13.5" customHeight="1">
      <c r="A742" s="197"/>
      <c r="B742" s="198"/>
      <c r="C742" s="199"/>
      <c r="D742" s="197"/>
      <c r="E742" s="197"/>
      <c r="F742" s="197"/>
      <c r="G742" s="197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</row>
    <row r="743" ht="13.5" customHeight="1">
      <c r="A743" s="197"/>
      <c r="B743" s="198"/>
      <c r="C743" s="199"/>
      <c r="D743" s="197"/>
      <c r="E743" s="197"/>
      <c r="F743" s="197"/>
      <c r="G743" s="197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</row>
    <row r="744" ht="13.5" customHeight="1">
      <c r="A744" s="197"/>
      <c r="B744" s="198"/>
      <c r="C744" s="199"/>
      <c r="D744" s="197"/>
      <c r="E744" s="197"/>
      <c r="F744" s="197"/>
      <c r="G744" s="197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</row>
    <row r="745" ht="13.5" customHeight="1">
      <c r="A745" s="197"/>
      <c r="B745" s="198"/>
      <c r="C745" s="199"/>
      <c r="D745" s="197"/>
      <c r="E745" s="197"/>
      <c r="F745" s="197"/>
      <c r="G745" s="197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</row>
    <row r="746" ht="13.5" customHeight="1">
      <c r="A746" s="197"/>
      <c r="B746" s="198"/>
      <c r="C746" s="199"/>
      <c r="D746" s="197"/>
      <c r="E746" s="197"/>
      <c r="F746" s="197"/>
      <c r="G746" s="197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</row>
    <row r="747" ht="13.5" customHeight="1">
      <c r="A747" s="197"/>
      <c r="B747" s="198"/>
      <c r="C747" s="199"/>
      <c r="D747" s="197"/>
      <c r="E747" s="197"/>
      <c r="F747" s="197"/>
      <c r="G747" s="197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</row>
    <row r="748" ht="13.5" customHeight="1">
      <c r="A748" s="197"/>
      <c r="B748" s="198"/>
      <c r="C748" s="199"/>
      <c r="D748" s="197"/>
      <c r="E748" s="197"/>
      <c r="F748" s="197"/>
      <c r="G748" s="197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  <c r="S748" s="172"/>
      <c r="T748" s="172"/>
      <c r="U748" s="172"/>
      <c r="V748" s="172"/>
      <c r="W748" s="172"/>
      <c r="X748" s="172"/>
      <c r="Y748" s="172"/>
      <c r="Z748" s="172"/>
    </row>
    <row r="749" ht="13.5" customHeight="1">
      <c r="A749" s="197"/>
      <c r="B749" s="198"/>
      <c r="C749" s="199"/>
      <c r="D749" s="197"/>
      <c r="E749" s="197"/>
      <c r="F749" s="197"/>
      <c r="G749" s="197"/>
      <c r="H749" s="172"/>
      <c r="I749" s="172"/>
      <c r="J749" s="172"/>
      <c r="K749" s="172"/>
      <c r="L749" s="172"/>
      <c r="M749" s="172"/>
      <c r="N749" s="172"/>
      <c r="O749" s="172"/>
      <c r="P749" s="172"/>
      <c r="Q749" s="172"/>
      <c r="R749" s="172"/>
      <c r="S749" s="172"/>
      <c r="T749" s="172"/>
      <c r="U749" s="172"/>
      <c r="V749" s="172"/>
      <c r="W749" s="172"/>
      <c r="X749" s="172"/>
      <c r="Y749" s="172"/>
      <c r="Z749" s="172"/>
    </row>
    <row r="750" ht="13.5" customHeight="1">
      <c r="A750" s="197"/>
      <c r="B750" s="198"/>
      <c r="C750" s="199"/>
      <c r="D750" s="197"/>
      <c r="E750" s="197"/>
      <c r="F750" s="197"/>
      <c r="G750" s="197"/>
      <c r="H750" s="172"/>
      <c r="I750" s="172"/>
      <c r="J750" s="172"/>
      <c r="K750" s="172"/>
      <c r="L750" s="172"/>
      <c r="M750" s="172"/>
      <c r="N750" s="172"/>
      <c r="O750" s="172"/>
      <c r="P750" s="172"/>
      <c r="Q750" s="172"/>
      <c r="R750" s="172"/>
      <c r="S750" s="172"/>
      <c r="T750" s="172"/>
      <c r="U750" s="172"/>
      <c r="V750" s="172"/>
      <c r="W750" s="172"/>
      <c r="X750" s="172"/>
      <c r="Y750" s="172"/>
      <c r="Z750" s="172"/>
    </row>
    <row r="751" ht="13.5" customHeight="1">
      <c r="A751" s="197"/>
      <c r="B751" s="198"/>
      <c r="C751" s="199"/>
      <c r="D751" s="197"/>
      <c r="E751" s="197"/>
      <c r="F751" s="197"/>
      <c r="G751" s="197"/>
      <c r="H751" s="172"/>
      <c r="I751" s="172"/>
      <c r="J751" s="172"/>
      <c r="K751" s="172"/>
      <c r="L751" s="172"/>
      <c r="M751" s="172"/>
      <c r="N751" s="172"/>
      <c r="O751" s="172"/>
      <c r="P751" s="172"/>
      <c r="Q751" s="172"/>
      <c r="R751" s="172"/>
      <c r="S751" s="172"/>
      <c r="T751" s="172"/>
      <c r="U751" s="172"/>
      <c r="V751" s="172"/>
      <c r="W751" s="172"/>
      <c r="X751" s="172"/>
      <c r="Y751" s="172"/>
      <c r="Z751" s="172"/>
    </row>
    <row r="752" ht="13.5" customHeight="1">
      <c r="A752" s="197"/>
      <c r="B752" s="198"/>
      <c r="C752" s="199"/>
      <c r="D752" s="197"/>
      <c r="E752" s="197"/>
      <c r="F752" s="197"/>
      <c r="G752" s="197"/>
      <c r="H752" s="172"/>
      <c r="I752" s="172"/>
      <c r="J752" s="172"/>
      <c r="K752" s="172"/>
      <c r="L752" s="172"/>
      <c r="M752" s="172"/>
      <c r="N752" s="172"/>
      <c r="O752" s="172"/>
      <c r="P752" s="172"/>
      <c r="Q752" s="172"/>
      <c r="R752" s="172"/>
      <c r="S752" s="172"/>
      <c r="T752" s="172"/>
      <c r="U752" s="172"/>
      <c r="V752" s="172"/>
      <c r="W752" s="172"/>
      <c r="X752" s="172"/>
      <c r="Y752" s="172"/>
      <c r="Z752" s="172"/>
    </row>
    <row r="753" ht="13.5" customHeight="1">
      <c r="A753" s="197"/>
      <c r="B753" s="198"/>
      <c r="C753" s="199"/>
      <c r="D753" s="197"/>
      <c r="E753" s="197"/>
      <c r="F753" s="197"/>
      <c r="G753" s="197"/>
      <c r="H753" s="172"/>
      <c r="I753" s="172"/>
      <c r="J753" s="172"/>
      <c r="K753" s="172"/>
      <c r="L753" s="172"/>
      <c r="M753" s="172"/>
      <c r="N753" s="172"/>
      <c r="O753" s="172"/>
      <c r="P753" s="172"/>
      <c r="Q753" s="172"/>
      <c r="R753" s="172"/>
      <c r="S753" s="172"/>
      <c r="T753" s="172"/>
      <c r="U753" s="172"/>
      <c r="V753" s="172"/>
      <c r="W753" s="172"/>
      <c r="X753" s="172"/>
      <c r="Y753" s="172"/>
      <c r="Z753" s="172"/>
    </row>
    <row r="754" ht="13.5" customHeight="1">
      <c r="A754" s="197"/>
      <c r="B754" s="198"/>
      <c r="C754" s="199"/>
      <c r="D754" s="197"/>
      <c r="E754" s="197"/>
      <c r="F754" s="197"/>
      <c r="G754" s="197"/>
      <c r="H754" s="172"/>
      <c r="I754" s="172"/>
      <c r="J754" s="172"/>
      <c r="K754" s="172"/>
      <c r="L754" s="172"/>
      <c r="M754" s="172"/>
      <c r="N754" s="172"/>
      <c r="O754" s="172"/>
      <c r="P754" s="172"/>
      <c r="Q754" s="172"/>
      <c r="R754" s="172"/>
      <c r="S754" s="172"/>
      <c r="T754" s="172"/>
      <c r="U754" s="172"/>
      <c r="V754" s="172"/>
      <c r="W754" s="172"/>
      <c r="X754" s="172"/>
      <c r="Y754" s="172"/>
      <c r="Z754" s="172"/>
    </row>
    <row r="755" ht="13.5" customHeight="1">
      <c r="A755" s="197"/>
      <c r="B755" s="198"/>
      <c r="C755" s="199"/>
      <c r="D755" s="197"/>
      <c r="E755" s="197"/>
      <c r="F755" s="197"/>
      <c r="G755" s="197"/>
      <c r="H755" s="172"/>
      <c r="I755" s="172"/>
      <c r="J755" s="172"/>
      <c r="K755" s="172"/>
      <c r="L755" s="172"/>
      <c r="M755" s="172"/>
      <c r="N755" s="172"/>
      <c r="O755" s="172"/>
      <c r="P755" s="172"/>
      <c r="Q755" s="172"/>
      <c r="R755" s="172"/>
      <c r="S755" s="172"/>
      <c r="T755" s="172"/>
      <c r="U755" s="172"/>
      <c r="V755" s="172"/>
      <c r="W755" s="172"/>
      <c r="X755" s="172"/>
      <c r="Y755" s="172"/>
      <c r="Z755" s="172"/>
    </row>
    <row r="756" ht="13.5" customHeight="1">
      <c r="A756" s="197"/>
      <c r="B756" s="198"/>
      <c r="C756" s="199"/>
      <c r="D756" s="197"/>
      <c r="E756" s="197"/>
      <c r="F756" s="197"/>
      <c r="G756" s="197"/>
      <c r="H756" s="172"/>
      <c r="I756" s="172"/>
      <c r="J756" s="172"/>
      <c r="K756" s="172"/>
      <c r="L756" s="172"/>
      <c r="M756" s="172"/>
      <c r="N756" s="172"/>
      <c r="O756" s="172"/>
      <c r="P756" s="172"/>
      <c r="Q756" s="172"/>
      <c r="R756" s="172"/>
      <c r="S756" s="172"/>
      <c r="T756" s="172"/>
      <c r="U756" s="172"/>
      <c r="V756" s="172"/>
      <c r="W756" s="172"/>
      <c r="X756" s="172"/>
      <c r="Y756" s="172"/>
      <c r="Z756" s="172"/>
    </row>
    <row r="757" ht="13.5" customHeight="1">
      <c r="A757" s="197"/>
      <c r="B757" s="198"/>
      <c r="C757" s="199"/>
      <c r="D757" s="197"/>
      <c r="E757" s="197"/>
      <c r="F757" s="197"/>
      <c r="G757" s="197"/>
      <c r="H757" s="172"/>
      <c r="I757" s="172"/>
      <c r="J757" s="172"/>
      <c r="K757" s="172"/>
      <c r="L757" s="172"/>
      <c r="M757" s="172"/>
      <c r="N757" s="172"/>
      <c r="O757" s="172"/>
      <c r="P757" s="172"/>
      <c r="Q757" s="172"/>
      <c r="R757" s="172"/>
      <c r="S757" s="172"/>
      <c r="T757" s="172"/>
      <c r="U757" s="172"/>
      <c r="V757" s="172"/>
      <c r="W757" s="172"/>
      <c r="X757" s="172"/>
      <c r="Y757" s="172"/>
      <c r="Z757" s="172"/>
    </row>
    <row r="758" ht="13.5" customHeight="1">
      <c r="A758" s="197"/>
      <c r="B758" s="198"/>
      <c r="C758" s="199"/>
      <c r="D758" s="197"/>
      <c r="E758" s="197"/>
      <c r="F758" s="197"/>
      <c r="G758" s="197"/>
      <c r="H758" s="172"/>
      <c r="I758" s="172"/>
      <c r="J758" s="172"/>
      <c r="K758" s="172"/>
      <c r="L758" s="172"/>
      <c r="M758" s="172"/>
      <c r="N758" s="172"/>
      <c r="O758" s="172"/>
      <c r="P758" s="172"/>
      <c r="Q758" s="172"/>
      <c r="R758" s="172"/>
      <c r="S758" s="172"/>
      <c r="T758" s="172"/>
      <c r="U758" s="172"/>
      <c r="V758" s="172"/>
      <c r="W758" s="172"/>
      <c r="X758" s="172"/>
      <c r="Y758" s="172"/>
      <c r="Z758" s="172"/>
    </row>
    <row r="759" ht="13.5" customHeight="1">
      <c r="A759" s="197"/>
      <c r="B759" s="198"/>
      <c r="C759" s="199"/>
      <c r="D759" s="197"/>
      <c r="E759" s="197"/>
      <c r="F759" s="197"/>
      <c r="G759" s="197"/>
      <c r="H759" s="172"/>
      <c r="I759" s="172"/>
      <c r="J759" s="172"/>
      <c r="K759" s="172"/>
      <c r="L759" s="172"/>
      <c r="M759" s="172"/>
      <c r="N759" s="172"/>
      <c r="O759" s="172"/>
      <c r="P759" s="172"/>
      <c r="Q759" s="172"/>
      <c r="R759" s="172"/>
      <c r="S759" s="172"/>
      <c r="T759" s="172"/>
      <c r="U759" s="172"/>
      <c r="V759" s="172"/>
      <c r="W759" s="172"/>
      <c r="X759" s="172"/>
      <c r="Y759" s="172"/>
      <c r="Z759" s="172"/>
    </row>
    <row r="760" ht="13.5" customHeight="1">
      <c r="A760" s="197"/>
      <c r="B760" s="198"/>
      <c r="C760" s="199"/>
      <c r="D760" s="197"/>
      <c r="E760" s="197"/>
      <c r="F760" s="197"/>
      <c r="G760" s="197"/>
      <c r="H760" s="172"/>
      <c r="I760" s="172"/>
      <c r="J760" s="172"/>
      <c r="K760" s="172"/>
      <c r="L760" s="172"/>
      <c r="M760" s="172"/>
      <c r="N760" s="172"/>
      <c r="O760" s="172"/>
      <c r="P760" s="172"/>
      <c r="Q760" s="172"/>
      <c r="R760" s="172"/>
      <c r="S760" s="172"/>
      <c r="T760" s="172"/>
      <c r="U760" s="172"/>
      <c r="V760" s="172"/>
      <c r="W760" s="172"/>
      <c r="X760" s="172"/>
      <c r="Y760" s="172"/>
      <c r="Z760" s="172"/>
    </row>
    <row r="761" ht="13.5" customHeight="1">
      <c r="A761" s="197"/>
      <c r="B761" s="198"/>
      <c r="C761" s="199"/>
      <c r="D761" s="197"/>
      <c r="E761" s="197"/>
      <c r="F761" s="197"/>
      <c r="G761" s="197"/>
      <c r="H761" s="172"/>
      <c r="I761" s="172"/>
      <c r="J761" s="172"/>
      <c r="K761" s="172"/>
      <c r="L761" s="172"/>
      <c r="M761" s="172"/>
      <c r="N761" s="172"/>
      <c r="O761" s="172"/>
      <c r="P761" s="172"/>
      <c r="Q761" s="172"/>
      <c r="R761" s="172"/>
      <c r="S761" s="172"/>
      <c r="T761" s="172"/>
      <c r="U761" s="172"/>
      <c r="V761" s="172"/>
      <c r="W761" s="172"/>
      <c r="X761" s="172"/>
      <c r="Y761" s="172"/>
      <c r="Z761" s="172"/>
    </row>
    <row r="762" ht="13.5" customHeight="1">
      <c r="A762" s="197"/>
      <c r="B762" s="198"/>
      <c r="C762" s="199"/>
      <c r="D762" s="197"/>
      <c r="E762" s="197"/>
      <c r="F762" s="197"/>
      <c r="G762" s="197"/>
      <c r="H762" s="172"/>
      <c r="I762" s="172"/>
      <c r="J762" s="172"/>
      <c r="K762" s="172"/>
      <c r="L762" s="172"/>
      <c r="M762" s="172"/>
      <c r="N762" s="172"/>
      <c r="O762" s="172"/>
      <c r="P762" s="172"/>
      <c r="Q762" s="172"/>
      <c r="R762" s="172"/>
      <c r="S762" s="172"/>
      <c r="T762" s="172"/>
      <c r="U762" s="172"/>
      <c r="V762" s="172"/>
      <c r="W762" s="172"/>
      <c r="X762" s="172"/>
      <c r="Y762" s="172"/>
      <c r="Z762" s="172"/>
    </row>
    <row r="763" ht="13.5" customHeight="1">
      <c r="A763" s="197"/>
      <c r="B763" s="198"/>
      <c r="C763" s="199"/>
      <c r="D763" s="197"/>
      <c r="E763" s="197"/>
      <c r="F763" s="197"/>
      <c r="G763" s="197"/>
      <c r="H763" s="172"/>
      <c r="I763" s="172"/>
      <c r="J763" s="172"/>
      <c r="K763" s="172"/>
      <c r="L763" s="172"/>
      <c r="M763" s="172"/>
      <c r="N763" s="172"/>
      <c r="O763" s="172"/>
      <c r="P763" s="172"/>
      <c r="Q763" s="172"/>
      <c r="R763" s="172"/>
      <c r="S763" s="172"/>
      <c r="T763" s="172"/>
      <c r="U763" s="172"/>
      <c r="V763" s="172"/>
      <c r="W763" s="172"/>
      <c r="X763" s="172"/>
      <c r="Y763" s="172"/>
      <c r="Z763" s="172"/>
    </row>
    <row r="764" ht="13.5" customHeight="1">
      <c r="A764" s="197"/>
      <c r="B764" s="198"/>
      <c r="C764" s="199"/>
      <c r="D764" s="197"/>
      <c r="E764" s="197"/>
      <c r="F764" s="197"/>
      <c r="G764" s="197"/>
      <c r="H764" s="172"/>
      <c r="I764" s="172"/>
      <c r="J764" s="172"/>
      <c r="K764" s="172"/>
      <c r="L764" s="172"/>
      <c r="M764" s="172"/>
      <c r="N764" s="172"/>
      <c r="O764" s="172"/>
      <c r="P764" s="172"/>
      <c r="Q764" s="172"/>
      <c r="R764" s="172"/>
      <c r="S764" s="172"/>
      <c r="T764" s="172"/>
      <c r="U764" s="172"/>
      <c r="V764" s="172"/>
      <c r="W764" s="172"/>
      <c r="X764" s="172"/>
      <c r="Y764" s="172"/>
      <c r="Z764" s="172"/>
    </row>
    <row r="765" ht="13.5" customHeight="1">
      <c r="A765" s="197"/>
      <c r="B765" s="198"/>
      <c r="C765" s="199"/>
      <c r="D765" s="197"/>
      <c r="E765" s="197"/>
      <c r="F765" s="197"/>
      <c r="G765" s="197"/>
      <c r="H765" s="172"/>
      <c r="I765" s="172"/>
      <c r="J765" s="172"/>
      <c r="K765" s="172"/>
      <c r="L765" s="172"/>
      <c r="M765" s="172"/>
      <c r="N765" s="172"/>
      <c r="O765" s="172"/>
      <c r="P765" s="172"/>
      <c r="Q765" s="172"/>
      <c r="R765" s="172"/>
      <c r="S765" s="172"/>
      <c r="T765" s="172"/>
      <c r="U765" s="172"/>
      <c r="V765" s="172"/>
      <c r="W765" s="172"/>
      <c r="X765" s="172"/>
      <c r="Y765" s="172"/>
      <c r="Z765" s="172"/>
    </row>
    <row r="766" ht="13.5" customHeight="1">
      <c r="A766" s="197"/>
      <c r="B766" s="198"/>
      <c r="C766" s="199"/>
      <c r="D766" s="197"/>
      <c r="E766" s="197"/>
      <c r="F766" s="197"/>
      <c r="G766" s="197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  <c r="S766" s="172"/>
      <c r="T766" s="172"/>
      <c r="U766" s="172"/>
      <c r="V766" s="172"/>
      <c r="W766" s="172"/>
      <c r="X766" s="172"/>
      <c r="Y766" s="172"/>
      <c r="Z766" s="172"/>
    </row>
    <row r="767" ht="13.5" customHeight="1">
      <c r="A767" s="197"/>
      <c r="B767" s="198"/>
      <c r="C767" s="199"/>
      <c r="D767" s="197"/>
      <c r="E767" s="197"/>
      <c r="F767" s="197"/>
      <c r="G767" s="197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  <c r="S767" s="172"/>
      <c r="T767" s="172"/>
      <c r="U767" s="172"/>
      <c r="V767" s="172"/>
      <c r="W767" s="172"/>
      <c r="X767" s="172"/>
      <c r="Y767" s="172"/>
      <c r="Z767" s="172"/>
    </row>
    <row r="768" ht="13.5" customHeight="1">
      <c r="A768" s="197"/>
      <c r="B768" s="198"/>
      <c r="C768" s="199"/>
      <c r="D768" s="197"/>
      <c r="E768" s="197"/>
      <c r="F768" s="197"/>
      <c r="G768" s="197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  <c r="S768" s="172"/>
      <c r="T768" s="172"/>
      <c r="U768" s="172"/>
      <c r="V768" s="172"/>
      <c r="W768" s="172"/>
      <c r="X768" s="172"/>
      <c r="Y768" s="172"/>
      <c r="Z768" s="172"/>
    </row>
    <row r="769" ht="13.5" customHeight="1">
      <c r="A769" s="197"/>
      <c r="B769" s="198"/>
      <c r="C769" s="199"/>
      <c r="D769" s="197"/>
      <c r="E769" s="197"/>
      <c r="F769" s="197"/>
      <c r="G769" s="197"/>
      <c r="H769" s="172"/>
      <c r="I769" s="172"/>
      <c r="J769" s="172"/>
      <c r="K769" s="172"/>
      <c r="L769" s="172"/>
      <c r="M769" s="172"/>
      <c r="N769" s="172"/>
      <c r="O769" s="172"/>
      <c r="P769" s="172"/>
      <c r="Q769" s="172"/>
      <c r="R769" s="172"/>
      <c r="S769" s="172"/>
      <c r="T769" s="172"/>
      <c r="U769" s="172"/>
      <c r="V769" s="172"/>
      <c r="W769" s="172"/>
      <c r="X769" s="172"/>
      <c r="Y769" s="172"/>
      <c r="Z769" s="172"/>
    </row>
    <row r="770" ht="13.5" customHeight="1">
      <c r="A770" s="197"/>
      <c r="B770" s="198"/>
      <c r="C770" s="199"/>
      <c r="D770" s="197"/>
      <c r="E770" s="197"/>
      <c r="F770" s="197"/>
      <c r="G770" s="197"/>
      <c r="H770" s="172"/>
      <c r="I770" s="172"/>
      <c r="J770" s="172"/>
      <c r="K770" s="172"/>
      <c r="L770" s="172"/>
      <c r="M770" s="172"/>
      <c r="N770" s="172"/>
      <c r="O770" s="172"/>
      <c r="P770" s="172"/>
      <c r="Q770" s="172"/>
      <c r="R770" s="172"/>
      <c r="S770" s="172"/>
      <c r="T770" s="172"/>
      <c r="U770" s="172"/>
      <c r="V770" s="172"/>
      <c r="W770" s="172"/>
      <c r="X770" s="172"/>
      <c r="Y770" s="172"/>
      <c r="Z770" s="172"/>
    </row>
    <row r="771" ht="13.5" customHeight="1">
      <c r="A771" s="197"/>
      <c r="B771" s="198"/>
      <c r="C771" s="199"/>
      <c r="D771" s="197"/>
      <c r="E771" s="197"/>
      <c r="F771" s="197"/>
      <c r="G771" s="197"/>
      <c r="H771" s="172"/>
      <c r="I771" s="172"/>
      <c r="J771" s="172"/>
      <c r="K771" s="172"/>
      <c r="L771" s="172"/>
      <c r="M771" s="172"/>
      <c r="N771" s="172"/>
      <c r="O771" s="172"/>
      <c r="P771" s="172"/>
      <c r="Q771" s="172"/>
      <c r="R771" s="172"/>
      <c r="S771" s="172"/>
      <c r="T771" s="172"/>
      <c r="U771" s="172"/>
      <c r="V771" s="172"/>
      <c r="W771" s="172"/>
      <c r="X771" s="172"/>
      <c r="Y771" s="172"/>
      <c r="Z771" s="172"/>
    </row>
    <row r="772" ht="13.5" customHeight="1">
      <c r="A772" s="197"/>
      <c r="B772" s="198"/>
      <c r="C772" s="199"/>
      <c r="D772" s="197"/>
      <c r="E772" s="197"/>
      <c r="F772" s="197"/>
      <c r="G772" s="197"/>
      <c r="H772" s="172"/>
      <c r="I772" s="172"/>
      <c r="J772" s="172"/>
      <c r="K772" s="172"/>
      <c r="L772" s="172"/>
      <c r="M772" s="172"/>
      <c r="N772" s="172"/>
      <c r="O772" s="172"/>
      <c r="P772" s="172"/>
      <c r="Q772" s="172"/>
      <c r="R772" s="172"/>
      <c r="S772" s="172"/>
      <c r="T772" s="172"/>
      <c r="U772" s="172"/>
      <c r="V772" s="172"/>
      <c r="W772" s="172"/>
      <c r="X772" s="172"/>
      <c r="Y772" s="172"/>
      <c r="Z772" s="172"/>
    </row>
    <row r="773" ht="13.5" customHeight="1">
      <c r="A773" s="197"/>
      <c r="B773" s="198"/>
      <c r="C773" s="199"/>
      <c r="D773" s="197"/>
      <c r="E773" s="197"/>
      <c r="F773" s="197"/>
      <c r="G773" s="197"/>
      <c r="H773" s="172"/>
      <c r="I773" s="172"/>
      <c r="J773" s="172"/>
      <c r="K773" s="172"/>
      <c r="L773" s="172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</row>
    <row r="774" ht="13.5" customHeight="1">
      <c r="A774" s="197"/>
      <c r="B774" s="198"/>
      <c r="C774" s="199"/>
      <c r="D774" s="197"/>
      <c r="E774" s="197"/>
      <c r="F774" s="197"/>
      <c r="G774" s="197"/>
      <c r="H774" s="172"/>
      <c r="I774" s="172"/>
      <c r="J774" s="172"/>
      <c r="K774" s="172"/>
      <c r="L774" s="172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</row>
    <row r="775" ht="13.5" customHeight="1">
      <c r="A775" s="197"/>
      <c r="B775" s="198"/>
      <c r="C775" s="199"/>
      <c r="D775" s="197"/>
      <c r="E775" s="197"/>
      <c r="F775" s="197"/>
      <c r="G775" s="197"/>
      <c r="H775" s="172"/>
      <c r="I775" s="172"/>
      <c r="J775" s="172"/>
      <c r="K775" s="172"/>
      <c r="L775" s="172"/>
      <c r="M775" s="172"/>
      <c r="N775" s="172"/>
      <c r="O775" s="172"/>
      <c r="P775" s="172"/>
      <c r="Q775" s="172"/>
      <c r="R775" s="172"/>
      <c r="S775" s="172"/>
      <c r="T775" s="172"/>
      <c r="U775" s="172"/>
      <c r="V775" s="172"/>
      <c r="W775" s="172"/>
      <c r="X775" s="172"/>
      <c r="Y775" s="172"/>
      <c r="Z775" s="172"/>
    </row>
    <row r="776" ht="13.5" customHeight="1">
      <c r="A776" s="197"/>
      <c r="B776" s="198"/>
      <c r="C776" s="199"/>
      <c r="D776" s="197"/>
      <c r="E776" s="197"/>
      <c r="F776" s="197"/>
      <c r="G776" s="197"/>
      <c r="H776" s="172"/>
      <c r="I776" s="172"/>
      <c r="J776" s="172"/>
      <c r="K776" s="172"/>
      <c r="L776" s="172"/>
      <c r="M776" s="172"/>
      <c r="N776" s="172"/>
      <c r="O776" s="172"/>
      <c r="P776" s="172"/>
      <c r="Q776" s="172"/>
      <c r="R776" s="172"/>
      <c r="S776" s="172"/>
      <c r="T776" s="172"/>
      <c r="U776" s="172"/>
      <c r="V776" s="172"/>
      <c r="W776" s="172"/>
      <c r="X776" s="172"/>
      <c r="Y776" s="172"/>
      <c r="Z776" s="172"/>
    </row>
    <row r="777" ht="13.5" customHeight="1">
      <c r="A777" s="197"/>
      <c r="B777" s="198"/>
      <c r="C777" s="199"/>
      <c r="D777" s="197"/>
      <c r="E777" s="197"/>
      <c r="F777" s="197"/>
      <c r="G777" s="197"/>
      <c r="H777" s="172"/>
      <c r="I777" s="172"/>
      <c r="J777" s="172"/>
      <c r="K777" s="172"/>
      <c r="L777" s="172"/>
      <c r="M777" s="172"/>
      <c r="N777" s="172"/>
      <c r="O777" s="172"/>
      <c r="P777" s="172"/>
      <c r="Q777" s="172"/>
      <c r="R777" s="172"/>
      <c r="S777" s="172"/>
      <c r="T777" s="172"/>
      <c r="U777" s="172"/>
      <c r="V777" s="172"/>
      <c r="W777" s="172"/>
      <c r="X777" s="172"/>
      <c r="Y777" s="172"/>
      <c r="Z777" s="172"/>
    </row>
    <row r="778" ht="13.5" customHeight="1">
      <c r="A778" s="197"/>
      <c r="B778" s="198"/>
      <c r="C778" s="199"/>
      <c r="D778" s="197"/>
      <c r="E778" s="197"/>
      <c r="F778" s="197"/>
      <c r="G778" s="197"/>
      <c r="H778" s="172"/>
      <c r="I778" s="172"/>
      <c r="J778" s="172"/>
      <c r="K778" s="172"/>
      <c r="L778" s="172"/>
      <c r="M778" s="172"/>
      <c r="N778" s="172"/>
      <c r="O778" s="172"/>
      <c r="P778" s="172"/>
      <c r="Q778" s="172"/>
      <c r="R778" s="172"/>
      <c r="S778" s="172"/>
      <c r="T778" s="172"/>
      <c r="U778" s="172"/>
      <c r="V778" s="172"/>
      <c r="W778" s="172"/>
      <c r="X778" s="172"/>
      <c r="Y778" s="172"/>
      <c r="Z778" s="172"/>
    </row>
    <row r="779" ht="13.5" customHeight="1">
      <c r="A779" s="197"/>
      <c r="B779" s="198"/>
      <c r="C779" s="199"/>
      <c r="D779" s="197"/>
      <c r="E779" s="197"/>
      <c r="F779" s="197"/>
      <c r="G779" s="197"/>
      <c r="H779" s="172"/>
      <c r="I779" s="172"/>
      <c r="J779" s="172"/>
      <c r="K779" s="172"/>
      <c r="L779" s="172"/>
      <c r="M779" s="172"/>
      <c r="N779" s="172"/>
      <c r="O779" s="172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</row>
    <row r="780" ht="13.5" customHeight="1">
      <c r="A780" s="197"/>
      <c r="B780" s="198"/>
      <c r="C780" s="199"/>
      <c r="D780" s="197"/>
      <c r="E780" s="197"/>
      <c r="F780" s="197"/>
      <c r="G780" s="197"/>
      <c r="H780" s="172"/>
      <c r="I780" s="172"/>
      <c r="J780" s="172"/>
      <c r="K780" s="172"/>
      <c r="L780" s="172"/>
      <c r="M780" s="172"/>
      <c r="N780" s="172"/>
      <c r="O780" s="172"/>
      <c r="P780" s="172"/>
      <c r="Q780" s="172"/>
      <c r="R780" s="172"/>
      <c r="S780" s="172"/>
      <c r="T780" s="172"/>
      <c r="U780" s="172"/>
      <c r="V780" s="172"/>
      <c r="W780" s="172"/>
      <c r="X780" s="172"/>
      <c r="Y780" s="172"/>
      <c r="Z780" s="172"/>
    </row>
    <row r="781" ht="13.5" customHeight="1">
      <c r="A781" s="197"/>
      <c r="B781" s="198"/>
      <c r="C781" s="199"/>
      <c r="D781" s="197"/>
      <c r="E781" s="197"/>
      <c r="F781" s="197"/>
      <c r="G781" s="197"/>
      <c r="H781" s="172"/>
      <c r="I781" s="172"/>
      <c r="J781" s="172"/>
      <c r="K781" s="172"/>
      <c r="L781" s="172"/>
      <c r="M781" s="172"/>
      <c r="N781" s="172"/>
      <c r="O781" s="172"/>
      <c r="P781" s="172"/>
      <c r="Q781" s="172"/>
      <c r="R781" s="172"/>
      <c r="S781" s="172"/>
      <c r="T781" s="172"/>
      <c r="U781" s="172"/>
      <c r="V781" s="172"/>
      <c r="W781" s="172"/>
      <c r="X781" s="172"/>
      <c r="Y781" s="172"/>
      <c r="Z781" s="172"/>
    </row>
    <row r="782" ht="13.5" customHeight="1">
      <c r="A782" s="197"/>
      <c r="B782" s="198"/>
      <c r="C782" s="199"/>
      <c r="D782" s="197"/>
      <c r="E782" s="197"/>
      <c r="F782" s="197"/>
      <c r="G782" s="197"/>
      <c r="H782" s="172"/>
      <c r="I782" s="172"/>
      <c r="J782" s="172"/>
      <c r="K782" s="172"/>
      <c r="L782" s="172"/>
      <c r="M782" s="172"/>
      <c r="N782" s="172"/>
      <c r="O782" s="172"/>
      <c r="P782" s="172"/>
      <c r="Q782" s="172"/>
      <c r="R782" s="172"/>
      <c r="S782" s="172"/>
      <c r="T782" s="172"/>
      <c r="U782" s="172"/>
      <c r="V782" s="172"/>
      <c r="W782" s="172"/>
      <c r="X782" s="172"/>
      <c r="Y782" s="172"/>
      <c r="Z782" s="172"/>
    </row>
    <row r="783" ht="13.5" customHeight="1">
      <c r="A783" s="197"/>
      <c r="B783" s="198"/>
      <c r="C783" s="199"/>
      <c r="D783" s="197"/>
      <c r="E783" s="197"/>
      <c r="F783" s="197"/>
      <c r="G783" s="197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  <c r="S783" s="172"/>
      <c r="T783" s="172"/>
      <c r="U783" s="172"/>
      <c r="V783" s="172"/>
      <c r="W783" s="172"/>
      <c r="X783" s="172"/>
      <c r="Y783" s="172"/>
      <c r="Z783" s="172"/>
    </row>
    <row r="784" ht="13.5" customHeight="1">
      <c r="A784" s="197"/>
      <c r="B784" s="198"/>
      <c r="C784" s="199"/>
      <c r="D784" s="197"/>
      <c r="E784" s="197"/>
      <c r="F784" s="197"/>
      <c r="G784" s="197"/>
      <c r="H784" s="172"/>
      <c r="I784" s="172"/>
      <c r="J784" s="172"/>
      <c r="K784" s="172"/>
      <c r="L784" s="172"/>
      <c r="M784" s="172"/>
      <c r="N784" s="172"/>
      <c r="O784" s="172"/>
      <c r="P784" s="172"/>
      <c r="Q784" s="172"/>
      <c r="R784" s="172"/>
      <c r="S784" s="172"/>
      <c r="T784" s="172"/>
      <c r="U784" s="172"/>
      <c r="V784" s="172"/>
      <c r="W784" s="172"/>
      <c r="X784" s="172"/>
      <c r="Y784" s="172"/>
      <c r="Z784" s="172"/>
    </row>
    <row r="785" ht="13.5" customHeight="1">
      <c r="A785" s="197"/>
      <c r="B785" s="198"/>
      <c r="C785" s="199"/>
      <c r="D785" s="197"/>
      <c r="E785" s="197"/>
      <c r="F785" s="197"/>
      <c r="G785" s="197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  <c r="S785" s="172"/>
      <c r="T785" s="172"/>
      <c r="U785" s="172"/>
      <c r="V785" s="172"/>
      <c r="W785" s="172"/>
      <c r="X785" s="172"/>
      <c r="Y785" s="172"/>
      <c r="Z785" s="172"/>
    </row>
    <row r="786" ht="13.5" customHeight="1">
      <c r="A786" s="197"/>
      <c r="B786" s="198"/>
      <c r="C786" s="199"/>
      <c r="D786" s="197"/>
      <c r="E786" s="197"/>
      <c r="F786" s="197"/>
      <c r="G786" s="197"/>
      <c r="H786" s="172"/>
      <c r="I786" s="172"/>
      <c r="J786" s="172"/>
      <c r="K786" s="172"/>
      <c r="L786" s="172"/>
      <c r="M786" s="172"/>
      <c r="N786" s="172"/>
      <c r="O786" s="172"/>
      <c r="P786" s="172"/>
      <c r="Q786" s="172"/>
      <c r="R786" s="172"/>
      <c r="S786" s="172"/>
      <c r="T786" s="172"/>
      <c r="U786" s="172"/>
      <c r="V786" s="172"/>
      <c r="W786" s="172"/>
      <c r="X786" s="172"/>
      <c r="Y786" s="172"/>
      <c r="Z786" s="172"/>
    </row>
    <row r="787" ht="13.5" customHeight="1">
      <c r="A787" s="197"/>
      <c r="B787" s="198"/>
      <c r="C787" s="199"/>
      <c r="D787" s="197"/>
      <c r="E787" s="197"/>
      <c r="F787" s="197"/>
      <c r="G787" s="197"/>
      <c r="H787" s="172"/>
      <c r="I787" s="172"/>
      <c r="J787" s="172"/>
      <c r="K787" s="172"/>
      <c r="L787" s="172"/>
      <c r="M787" s="172"/>
      <c r="N787" s="172"/>
      <c r="O787" s="172"/>
      <c r="P787" s="172"/>
      <c r="Q787" s="172"/>
      <c r="R787" s="172"/>
      <c r="S787" s="172"/>
      <c r="T787" s="172"/>
      <c r="U787" s="172"/>
      <c r="V787" s="172"/>
      <c r="W787" s="172"/>
      <c r="X787" s="172"/>
      <c r="Y787" s="172"/>
      <c r="Z787" s="172"/>
    </row>
    <row r="788" ht="13.5" customHeight="1">
      <c r="A788" s="197"/>
      <c r="B788" s="198"/>
      <c r="C788" s="199"/>
      <c r="D788" s="197"/>
      <c r="E788" s="197"/>
      <c r="F788" s="197"/>
      <c r="G788" s="197"/>
      <c r="H788" s="172"/>
      <c r="I788" s="172"/>
      <c r="J788" s="172"/>
      <c r="K788" s="172"/>
      <c r="L788" s="172"/>
      <c r="M788" s="172"/>
      <c r="N788" s="172"/>
      <c r="O788" s="172"/>
      <c r="P788" s="172"/>
      <c r="Q788" s="172"/>
      <c r="R788" s="172"/>
      <c r="S788" s="172"/>
      <c r="T788" s="172"/>
      <c r="U788" s="172"/>
      <c r="V788" s="172"/>
      <c r="W788" s="172"/>
      <c r="X788" s="172"/>
      <c r="Y788" s="172"/>
      <c r="Z788" s="172"/>
    </row>
    <row r="789" ht="13.5" customHeight="1">
      <c r="A789" s="197"/>
      <c r="B789" s="198"/>
      <c r="C789" s="199"/>
      <c r="D789" s="197"/>
      <c r="E789" s="197"/>
      <c r="F789" s="197"/>
      <c r="G789" s="197"/>
      <c r="H789" s="172"/>
      <c r="I789" s="172"/>
      <c r="J789" s="172"/>
      <c r="K789" s="172"/>
      <c r="L789" s="172"/>
      <c r="M789" s="172"/>
      <c r="N789" s="172"/>
      <c r="O789" s="172"/>
      <c r="P789" s="172"/>
      <c r="Q789" s="172"/>
      <c r="R789" s="172"/>
      <c r="S789" s="172"/>
      <c r="T789" s="172"/>
      <c r="U789" s="172"/>
      <c r="V789" s="172"/>
      <c r="W789" s="172"/>
      <c r="X789" s="172"/>
      <c r="Y789" s="172"/>
      <c r="Z789" s="172"/>
    </row>
    <row r="790" ht="13.5" customHeight="1">
      <c r="A790" s="197"/>
      <c r="B790" s="198"/>
      <c r="C790" s="199"/>
      <c r="D790" s="197"/>
      <c r="E790" s="197"/>
      <c r="F790" s="197"/>
      <c r="G790" s="197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  <c r="S790" s="172"/>
      <c r="T790" s="172"/>
      <c r="U790" s="172"/>
      <c r="V790" s="172"/>
      <c r="W790" s="172"/>
      <c r="X790" s="172"/>
      <c r="Y790" s="172"/>
      <c r="Z790" s="172"/>
    </row>
    <row r="791" ht="13.5" customHeight="1">
      <c r="A791" s="197"/>
      <c r="B791" s="198"/>
      <c r="C791" s="199"/>
      <c r="D791" s="197"/>
      <c r="E791" s="197"/>
      <c r="F791" s="197"/>
      <c r="G791" s="197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  <c r="S791" s="172"/>
      <c r="T791" s="172"/>
      <c r="U791" s="172"/>
      <c r="V791" s="172"/>
      <c r="W791" s="172"/>
      <c r="X791" s="172"/>
      <c r="Y791" s="172"/>
      <c r="Z791" s="172"/>
    </row>
    <row r="792" ht="13.5" customHeight="1">
      <c r="A792" s="197"/>
      <c r="B792" s="198"/>
      <c r="C792" s="199"/>
      <c r="D792" s="197"/>
      <c r="E792" s="197"/>
      <c r="F792" s="197"/>
      <c r="G792" s="197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  <c r="S792" s="172"/>
      <c r="T792" s="172"/>
      <c r="U792" s="172"/>
      <c r="V792" s="172"/>
      <c r="W792" s="172"/>
      <c r="X792" s="172"/>
      <c r="Y792" s="172"/>
      <c r="Z792" s="172"/>
    </row>
    <row r="793" ht="13.5" customHeight="1">
      <c r="A793" s="197"/>
      <c r="B793" s="198"/>
      <c r="C793" s="199"/>
      <c r="D793" s="197"/>
      <c r="E793" s="197"/>
      <c r="F793" s="197"/>
      <c r="G793" s="197"/>
      <c r="H793" s="172"/>
      <c r="I793" s="172"/>
      <c r="J793" s="172"/>
      <c r="K793" s="172"/>
      <c r="L793" s="172"/>
      <c r="M793" s="172"/>
      <c r="N793" s="172"/>
      <c r="O793" s="172"/>
      <c r="P793" s="172"/>
      <c r="Q793" s="172"/>
      <c r="R793" s="172"/>
      <c r="S793" s="172"/>
      <c r="T793" s="172"/>
      <c r="U793" s="172"/>
      <c r="V793" s="172"/>
      <c r="W793" s="172"/>
      <c r="X793" s="172"/>
      <c r="Y793" s="172"/>
      <c r="Z793" s="172"/>
    </row>
    <row r="794" ht="13.5" customHeight="1">
      <c r="A794" s="197"/>
      <c r="B794" s="198"/>
      <c r="C794" s="199"/>
      <c r="D794" s="197"/>
      <c r="E794" s="197"/>
      <c r="F794" s="197"/>
      <c r="G794" s="197"/>
      <c r="H794" s="172"/>
      <c r="I794" s="172"/>
      <c r="J794" s="172"/>
      <c r="K794" s="172"/>
      <c r="L794" s="172"/>
      <c r="M794" s="172"/>
      <c r="N794" s="172"/>
      <c r="O794" s="172"/>
      <c r="P794" s="172"/>
      <c r="Q794" s="172"/>
      <c r="R794" s="172"/>
      <c r="S794" s="172"/>
      <c r="T794" s="172"/>
      <c r="U794" s="172"/>
      <c r="V794" s="172"/>
      <c r="W794" s="172"/>
      <c r="X794" s="172"/>
      <c r="Y794" s="172"/>
      <c r="Z794" s="172"/>
    </row>
    <row r="795" ht="13.5" customHeight="1">
      <c r="A795" s="197"/>
      <c r="B795" s="198"/>
      <c r="C795" s="199"/>
      <c r="D795" s="197"/>
      <c r="E795" s="197"/>
      <c r="F795" s="197"/>
      <c r="G795" s="197"/>
      <c r="H795" s="172"/>
      <c r="I795" s="172"/>
      <c r="J795" s="172"/>
      <c r="K795" s="172"/>
      <c r="L795" s="172"/>
      <c r="M795" s="172"/>
      <c r="N795" s="172"/>
      <c r="O795" s="172"/>
      <c r="P795" s="172"/>
      <c r="Q795" s="172"/>
      <c r="R795" s="172"/>
      <c r="S795" s="172"/>
      <c r="T795" s="172"/>
      <c r="U795" s="172"/>
      <c r="V795" s="172"/>
      <c r="W795" s="172"/>
      <c r="X795" s="172"/>
      <c r="Y795" s="172"/>
      <c r="Z795" s="172"/>
    </row>
    <row r="796" ht="13.5" customHeight="1">
      <c r="A796" s="197"/>
      <c r="B796" s="198"/>
      <c r="C796" s="199"/>
      <c r="D796" s="197"/>
      <c r="E796" s="197"/>
      <c r="F796" s="197"/>
      <c r="G796" s="197"/>
      <c r="H796" s="172"/>
      <c r="I796" s="172"/>
      <c r="J796" s="172"/>
      <c r="K796" s="172"/>
      <c r="L796" s="172"/>
      <c r="M796" s="172"/>
      <c r="N796" s="172"/>
      <c r="O796" s="172"/>
      <c r="P796" s="172"/>
      <c r="Q796" s="172"/>
      <c r="R796" s="172"/>
      <c r="S796" s="172"/>
      <c r="T796" s="172"/>
      <c r="U796" s="172"/>
      <c r="V796" s="172"/>
      <c r="W796" s="172"/>
      <c r="X796" s="172"/>
      <c r="Y796" s="172"/>
      <c r="Z796" s="172"/>
    </row>
    <row r="797" ht="13.5" customHeight="1">
      <c r="A797" s="197"/>
      <c r="B797" s="198"/>
      <c r="C797" s="199"/>
      <c r="D797" s="197"/>
      <c r="E797" s="197"/>
      <c r="F797" s="197"/>
      <c r="G797" s="197"/>
      <c r="H797" s="172"/>
      <c r="I797" s="172"/>
      <c r="J797" s="172"/>
      <c r="K797" s="172"/>
      <c r="L797" s="172"/>
      <c r="M797" s="172"/>
      <c r="N797" s="172"/>
      <c r="O797" s="172"/>
      <c r="P797" s="172"/>
      <c r="Q797" s="172"/>
      <c r="R797" s="172"/>
      <c r="S797" s="172"/>
      <c r="T797" s="172"/>
      <c r="U797" s="172"/>
      <c r="V797" s="172"/>
      <c r="W797" s="172"/>
      <c r="X797" s="172"/>
      <c r="Y797" s="172"/>
      <c r="Z797" s="172"/>
    </row>
    <row r="798" ht="13.5" customHeight="1">
      <c r="A798" s="197"/>
      <c r="B798" s="198"/>
      <c r="C798" s="199"/>
      <c r="D798" s="197"/>
      <c r="E798" s="197"/>
      <c r="F798" s="197"/>
      <c r="G798" s="197"/>
      <c r="H798" s="172"/>
      <c r="I798" s="172"/>
      <c r="J798" s="172"/>
      <c r="K798" s="172"/>
      <c r="L798" s="172"/>
      <c r="M798" s="172"/>
      <c r="N798" s="172"/>
      <c r="O798" s="172"/>
      <c r="P798" s="172"/>
      <c r="Q798" s="172"/>
      <c r="R798" s="172"/>
      <c r="S798" s="172"/>
      <c r="T798" s="172"/>
      <c r="U798" s="172"/>
      <c r="V798" s="172"/>
      <c r="W798" s="172"/>
      <c r="X798" s="172"/>
      <c r="Y798" s="172"/>
      <c r="Z798" s="172"/>
    </row>
    <row r="799" ht="13.5" customHeight="1">
      <c r="A799" s="197"/>
      <c r="B799" s="198"/>
      <c r="C799" s="199"/>
      <c r="D799" s="197"/>
      <c r="E799" s="197"/>
      <c r="F799" s="197"/>
      <c r="G799" s="197"/>
      <c r="H799" s="172"/>
      <c r="I799" s="172"/>
      <c r="J799" s="172"/>
      <c r="K799" s="172"/>
      <c r="L799" s="172"/>
      <c r="M799" s="172"/>
      <c r="N799" s="172"/>
      <c r="O799" s="172"/>
      <c r="P799" s="172"/>
      <c r="Q799" s="172"/>
      <c r="R799" s="172"/>
      <c r="S799" s="172"/>
      <c r="T799" s="172"/>
      <c r="U799" s="172"/>
      <c r="V799" s="172"/>
      <c r="W799" s="172"/>
      <c r="X799" s="172"/>
      <c r="Y799" s="172"/>
      <c r="Z799" s="172"/>
    </row>
    <row r="800" ht="13.5" customHeight="1">
      <c r="A800" s="197"/>
      <c r="B800" s="198"/>
      <c r="C800" s="199"/>
      <c r="D800" s="197"/>
      <c r="E800" s="197"/>
      <c r="F800" s="197"/>
      <c r="G800" s="197"/>
      <c r="H800" s="172"/>
      <c r="I800" s="172"/>
      <c r="J800" s="172"/>
      <c r="K800" s="172"/>
      <c r="L800" s="172"/>
      <c r="M800" s="172"/>
      <c r="N800" s="172"/>
      <c r="O800" s="172"/>
      <c r="P800" s="172"/>
      <c r="Q800" s="172"/>
      <c r="R800" s="172"/>
      <c r="S800" s="172"/>
      <c r="T800" s="172"/>
      <c r="U800" s="172"/>
      <c r="V800" s="172"/>
      <c r="W800" s="172"/>
      <c r="X800" s="172"/>
      <c r="Y800" s="172"/>
      <c r="Z800" s="172"/>
    </row>
    <row r="801" ht="13.5" customHeight="1">
      <c r="A801" s="197"/>
      <c r="B801" s="198"/>
      <c r="C801" s="199"/>
      <c r="D801" s="197"/>
      <c r="E801" s="197"/>
      <c r="F801" s="197"/>
      <c r="G801" s="197"/>
      <c r="H801" s="172"/>
      <c r="I801" s="172"/>
      <c r="J801" s="172"/>
      <c r="K801" s="172"/>
      <c r="L801" s="172"/>
      <c r="M801" s="172"/>
      <c r="N801" s="172"/>
      <c r="O801" s="172"/>
      <c r="P801" s="172"/>
      <c r="Q801" s="172"/>
      <c r="R801" s="172"/>
      <c r="S801" s="172"/>
      <c r="T801" s="172"/>
      <c r="U801" s="172"/>
      <c r="V801" s="172"/>
      <c r="W801" s="172"/>
      <c r="X801" s="172"/>
      <c r="Y801" s="172"/>
      <c r="Z801" s="172"/>
    </row>
    <row r="802" ht="13.5" customHeight="1">
      <c r="A802" s="197"/>
      <c r="B802" s="198"/>
      <c r="C802" s="199"/>
      <c r="D802" s="197"/>
      <c r="E802" s="197"/>
      <c r="F802" s="197"/>
      <c r="G802" s="197"/>
      <c r="H802" s="172"/>
      <c r="I802" s="172"/>
      <c r="J802" s="172"/>
      <c r="K802" s="172"/>
      <c r="L802" s="172"/>
      <c r="M802" s="172"/>
      <c r="N802" s="172"/>
      <c r="O802" s="172"/>
      <c r="P802" s="172"/>
      <c r="Q802" s="172"/>
      <c r="R802" s="172"/>
      <c r="S802" s="172"/>
      <c r="T802" s="172"/>
      <c r="U802" s="172"/>
      <c r="V802" s="172"/>
      <c r="W802" s="172"/>
      <c r="X802" s="172"/>
      <c r="Y802" s="172"/>
      <c r="Z802" s="172"/>
    </row>
    <row r="803" ht="13.5" customHeight="1">
      <c r="A803" s="197"/>
      <c r="B803" s="198"/>
      <c r="C803" s="199"/>
      <c r="D803" s="197"/>
      <c r="E803" s="197"/>
      <c r="F803" s="197"/>
      <c r="G803" s="197"/>
      <c r="H803" s="172"/>
      <c r="I803" s="172"/>
      <c r="J803" s="172"/>
      <c r="K803" s="172"/>
      <c r="L803" s="172"/>
      <c r="M803" s="172"/>
      <c r="N803" s="172"/>
      <c r="O803" s="172"/>
      <c r="P803" s="172"/>
      <c r="Q803" s="172"/>
      <c r="R803" s="172"/>
      <c r="S803" s="172"/>
      <c r="T803" s="172"/>
      <c r="U803" s="172"/>
      <c r="V803" s="172"/>
      <c r="W803" s="172"/>
      <c r="X803" s="172"/>
      <c r="Y803" s="172"/>
      <c r="Z803" s="172"/>
    </row>
    <row r="804" ht="13.5" customHeight="1">
      <c r="A804" s="197"/>
      <c r="B804" s="198"/>
      <c r="C804" s="199"/>
      <c r="D804" s="197"/>
      <c r="E804" s="197"/>
      <c r="F804" s="197"/>
      <c r="G804" s="197"/>
      <c r="H804" s="172"/>
      <c r="I804" s="172"/>
      <c r="J804" s="172"/>
      <c r="K804" s="172"/>
      <c r="L804" s="172"/>
      <c r="M804" s="172"/>
      <c r="N804" s="172"/>
      <c r="O804" s="172"/>
      <c r="P804" s="172"/>
      <c r="Q804" s="172"/>
      <c r="R804" s="172"/>
      <c r="S804" s="172"/>
      <c r="T804" s="172"/>
      <c r="U804" s="172"/>
      <c r="V804" s="172"/>
      <c r="W804" s="172"/>
      <c r="X804" s="172"/>
      <c r="Y804" s="172"/>
      <c r="Z804" s="172"/>
    </row>
    <row r="805" ht="13.5" customHeight="1">
      <c r="A805" s="197"/>
      <c r="B805" s="198"/>
      <c r="C805" s="199"/>
      <c r="D805" s="197"/>
      <c r="E805" s="197"/>
      <c r="F805" s="197"/>
      <c r="G805" s="197"/>
      <c r="H805" s="172"/>
      <c r="I805" s="172"/>
      <c r="J805" s="172"/>
      <c r="K805" s="172"/>
      <c r="L805" s="172"/>
      <c r="M805" s="172"/>
      <c r="N805" s="172"/>
      <c r="O805" s="172"/>
      <c r="P805" s="172"/>
      <c r="Q805" s="172"/>
      <c r="R805" s="172"/>
      <c r="S805" s="172"/>
      <c r="T805" s="172"/>
      <c r="U805" s="172"/>
      <c r="V805" s="172"/>
      <c r="W805" s="172"/>
      <c r="X805" s="172"/>
      <c r="Y805" s="172"/>
      <c r="Z805" s="172"/>
    </row>
    <row r="806" ht="13.5" customHeight="1">
      <c r="A806" s="197"/>
      <c r="B806" s="198"/>
      <c r="C806" s="199"/>
      <c r="D806" s="197"/>
      <c r="E806" s="197"/>
      <c r="F806" s="197"/>
      <c r="G806" s="197"/>
      <c r="H806" s="172"/>
      <c r="I806" s="172"/>
      <c r="J806" s="172"/>
      <c r="K806" s="172"/>
      <c r="L806" s="172"/>
      <c r="M806" s="172"/>
      <c r="N806" s="172"/>
      <c r="O806" s="172"/>
      <c r="P806" s="172"/>
      <c r="Q806" s="172"/>
      <c r="R806" s="172"/>
      <c r="S806" s="172"/>
      <c r="T806" s="172"/>
      <c r="U806" s="172"/>
      <c r="V806" s="172"/>
      <c r="W806" s="172"/>
      <c r="X806" s="172"/>
      <c r="Y806" s="172"/>
      <c r="Z806" s="172"/>
    </row>
    <row r="807" ht="13.5" customHeight="1">
      <c r="A807" s="197"/>
      <c r="B807" s="198"/>
      <c r="C807" s="199"/>
      <c r="D807" s="197"/>
      <c r="E807" s="197"/>
      <c r="F807" s="197"/>
      <c r="G807" s="197"/>
      <c r="H807" s="172"/>
      <c r="I807" s="172"/>
      <c r="J807" s="172"/>
      <c r="K807" s="172"/>
      <c r="L807" s="172"/>
      <c r="M807" s="172"/>
      <c r="N807" s="172"/>
      <c r="O807" s="172"/>
      <c r="P807" s="172"/>
      <c r="Q807" s="172"/>
      <c r="R807" s="172"/>
      <c r="S807" s="172"/>
      <c r="T807" s="172"/>
      <c r="U807" s="172"/>
      <c r="V807" s="172"/>
      <c r="W807" s="172"/>
      <c r="X807" s="172"/>
      <c r="Y807" s="172"/>
      <c r="Z807" s="172"/>
    </row>
    <row r="808" ht="13.5" customHeight="1">
      <c r="A808" s="197"/>
      <c r="B808" s="198"/>
      <c r="C808" s="199"/>
      <c r="D808" s="197"/>
      <c r="E808" s="197"/>
      <c r="F808" s="197"/>
      <c r="G808" s="197"/>
      <c r="H808" s="172"/>
      <c r="I808" s="172"/>
      <c r="J808" s="172"/>
      <c r="K808" s="172"/>
      <c r="L808" s="172"/>
      <c r="M808" s="172"/>
      <c r="N808" s="172"/>
      <c r="O808" s="172"/>
      <c r="P808" s="172"/>
      <c r="Q808" s="172"/>
      <c r="R808" s="172"/>
      <c r="S808" s="172"/>
      <c r="T808" s="172"/>
      <c r="U808" s="172"/>
      <c r="V808" s="172"/>
      <c r="W808" s="172"/>
      <c r="X808" s="172"/>
      <c r="Y808" s="172"/>
      <c r="Z808" s="172"/>
    </row>
    <row r="809" ht="13.5" customHeight="1">
      <c r="A809" s="197"/>
      <c r="B809" s="198"/>
      <c r="C809" s="199"/>
      <c r="D809" s="197"/>
      <c r="E809" s="197"/>
      <c r="F809" s="197"/>
      <c r="G809" s="197"/>
      <c r="H809" s="172"/>
      <c r="I809" s="172"/>
      <c r="J809" s="172"/>
      <c r="K809" s="172"/>
      <c r="L809" s="172"/>
      <c r="M809" s="172"/>
      <c r="N809" s="172"/>
      <c r="O809" s="172"/>
      <c r="P809" s="172"/>
      <c r="Q809" s="172"/>
      <c r="R809" s="172"/>
      <c r="S809" s="172"/>
      <c r="T809" s="172"/>
      <c r="U809" s="172"/>
      <c r="V809" s="172"/>
      <c r="W809" s="172"/>
      <c r="X809" s="172"/>
      <c r="Y809" s="172"/>
      <c r="Z809" s="172"/>
    </row>
    <row r="810" ht="13.5" customHeight="1">
      <c r="A810" s="197"/>
      <c r="B810" s="198"/>
      <c r="C810" s="199"/>
      <c r="D810" s="197"/>
      <c r="E810" s="197"/>
      <c r="F810" s="197"/>
      <c r="G810" s="197"/>
      <c r="H810" s="172"/>
      <c r="I810" s="172"/>
      <c r="J810" s="172"/>
      <c r="K810" s="172"/>
      <c r="L810" s="172"/>
      <c r="M810" s="172"/>
      <c r="N810" s="172"/>
      <c r="O810" s="172"/>
      <c r="P810" s="172"/>
      <c r="Q810" s="172"/>
      <c r="R810" s="172"/>
      <c r="S810" s="172"/>
      <c r="T810" s="172"/>
      <c r="U810" s="172"/>
      <c r="V810" s="172"/>
      <c r="W810" s="172"/>
      <c r="X810" s="172"/>
      <c r="Y810" s="172"/>
      <c r="Z810" s="172"/>
    </row>
    <row r="811" ht="13.5" customHeight="1">
      <c r="A811" s="197"/>
      <c r="B811" s="198"/>
      <c r="C811" s="199"/>
      <c r="D811" s="197"/>
      <c r="E811" s="197"/>
      <c r="F811" s="197"/>
      <c r="G811" s="197"/>
      <c r="H811" s="172"/>
      <c r="I811" s="172"/>
      <c r="J811" s="172"/>
      <c r="K811" s="172"/>
      <c r="L811" s="172"/>
      <c r="M811" s="172"/>
      <c r="N811" s="172"/>
      <c r="O811" s="172"/>
      <c r="P811" s="172"/>
      <c r="Q811" s="172"/>
      <c r="R811" s="172"/>
      <c r="S811" s="172"/>
      <c r="T811" s="172"/>
      <c r="U811" s="172"/>
      <c r="V811" s="172"/>
      <c r="W811" s="172"/>
      <c r="X811" s="172"/>
      <c r="Y811" s="172"/>
      <c r="Z811" s="172"/>
    </row>
    <row r="812" ht="13.5" customHeight="1">
      <c r="A812" s="197"/>
      <c r="B812" s="198"/>
      <c r="C812" s="199"/>
      <c r="D812" s="197"/>
      <c r="E812" s="197"/>
      <c r="F812" s="197"/>
      <c r="G812" s="197"/>
      <c r="H812" s="172"/>
      <c r="I812" s="172"/>
      <c r="J812" s="172"/>
      <c r="K812" s="172"/>
      <c r="L812" s="172"/>
      <c r="M812" s="172"/>
      <c r="N812" s="172"/>
      <c r="O812" s="172"/>
      <c r="P812" s="172"/>
      <c r="Q812" s="172"/>
      <c r="R812" s="172"/>
      <c r="S812" s="172"/>
      <c r="T812" s="172"/>
      <c r="U812" s="172"/>
      <c r="V812" s="172"/>
      <c r="W812" s="172"/>
      <c r="X812" s="172"/>
      <c r="Y812" s="172"/>
      <c r="Z812" s="172"/>
    </row>
    <row r="813" ht="13.5" customHeight="1">
      <c r="A813" s="197"/>
      <c r="B813" s="198"/>
      <c r="C813" s="199"/>
      <c r="D813" s="197"/>
      <c r="E813" s="197"/>
      <c r="F813" s="197"/>
      <c r="G813" s="197"/>
      <c r="H813" s="172"/>
      <c r="I813" s="172"/>
      <c r="J813" s="172"/>
      <c r="K813" s="172"/>
      <c r="L813" s="172"/>
      <c r="M813" s="172"/>
      <c r="N813" s="172"/>
      <c r="O813" s="172"/>
      <c r="P813" s="172"/>
      <c r="Q813" s="172"/>
      <c r="R813" s="172"/>
      <c r="S813" s="172"/>
      <c r="T813" s="172"/>
      <c r="U813" s="172"/>
      <c r="V813" s="172"/>
      <c r="W813" s="172"/>
      <c r="X813" s="172"/>
      <c r="Y813" s="172"/>
      <c r="Z813" s="172"/>
    </row>
    <row r="814" ht="13.5" customHeight="1">
      <c r="A814" s="197"/>
      <c r="B814" s="198"/>
      <c r="C814" s="199"/>
      <c r="D814" s="197"/>
      <c r="E814" s="197"/>
      <c r="F814" s="197"/>
      <c r="G814" s="197"/>
      <c r="H814" s="172"/>
      <c r="I814" s="172"/>
      <c r="J814" s="172"/>
      <c r="K814" s="172"/>
      <c r="L814" s="172"/>
      <c r="M814" s="172"/>
      <c r="N814" s="172"/>
      <c r="O814" s="172"/>
      <c r="P814" s="172"/>
      <c r="Q814" s="172"/>
      <c r="R814" s="172"/>
      <c r="S814" s="172"/>
      <c r="T814" s="172"/>
      <c r="U814" s="172"/>
      <c r="V814" s="172"/>
      <c r="W814" s="172"/>
      <c r="X814" s="172"/>
      <c r="Y814" s="172"/>
      <c r="Z814" s="172"/>
    </row>
    <row r="815" ht="13.5" customHeight="1">
      <c r="A815" s="197"/>
      <c r="B815" s="198"/>
      <c r="C815" s="199"/>
      <c r="D815" s="197"/>
      <c r="E815" s="197"/>
      <c r="F815" s="197"/>
      <c r="G815" s="197"/>
      <c r="H815" s="172"/>
      <c r="I815" s="172"/>
      <c r="J815" s="172"/>
      <c r="K815" s="172"/>
      <c r="L815" s="172"/>
      <c r="M815" s="172"/>
      <c r="N815" s="172"/>
      <c r="O815" s="172"/>
      <c r="P815" s="172"/>
      <c r="Q815" s="172"/>
      <c r="R815" s="172"/>
      <c r="S815" s="172"/>
      <c r="T815" s="172"/>
      <c r="U815" s="172"/>
      <c r="V815" s="172"/>
      <c r="W815" s="172"/>
      <c r="X815" s="172"/>
      <c r="Y815" s="172"/>
      <c r="Z815" s="172"/>
    </row>
    <row r="816" ht="13.5" customHeight="1">
      <c r="A816" s="197"/>
      <c r="B816" s="198"/>
      <c r="C816" s="199"/>
      <c r="D816" s="197"/>
      <c r="E816" s="197"/>
      <c r="F816" s="197"/>
      <c r="G816" s="197"/>
      <c r="H816" s="172"/>
      <c r="I816" s="172"/>
      <c r="J816" s="172"/>
      <c r="K816" s="172"/>
      <c r="L816" s="172"/>
      <c r="M816" s="172"/>
      <c r="N816" s="172"/>
      <c r="O816" s="172"/>
      <c r="P816" s="172"/>
      <c r="Q816" s="172"/>
      <c r="R816" s="172"/>
      <c r="S816" s="172"/>
      <c r="T816" s="172"/>
      <c r="U816" s="172"/>
      <c r="V816" s="172"/>
      <c r="W816" s="172"/>
      <c r="X816" s="172"/>
      <c r="Y816" s="172"/>
      <c r="Z816" s="172"/>
    </row>
    <row r="817" ht="13.5" customHeight="1">
      <c r="A817" s="197"/>
      <c r="B817" s="198"/>
      <c r="C817" s="199"/>
      <c r="D817" s="197"/>
      <c r="E817" s="197"/>
      <c r="F817" s="197"/>
      <c r="G817" s="197"/>
      <c r="H817" s="172"/>
      <c r="I817" s="172"/>
      <c r="J817" s="172"/>
      <c r="K817" s="172"/>
      <c r="L817" s="172"/>
      <c r="M817" s="172"/>
      <c r="N817" s="172"/>
      <c r="O817" s="172"/>
      <c r="P817" s="172"/>
      <c r="Q817" s="172"/>
      <c r="R817" s="172"/>
      <c r="S817" s="172"/>
      <c r="T817" s="172"/>
      <c r="U817" s="172"/>
      <c r="V817" s="172"/>
      <c r="W817" s="172"/>
      <c r="X817" s="172"/>
      <c r="Y817" s="172"/>
      <c r="Z817" s="172"/>
    </row>
    <row r="818" ht="13.5" customHeight="1">
      <c r="A818" s="197"/>
      <c r="B818" s="198"/>
      <c r="C818" s="199"/>
      <c r="D818" s="197"/>
      <c r="E818" s="197"/>
      <c r="F818" s="197"/>
      <c r="G818" s="197"/>
      <c r="H818" s="172"/>
      <c r="I818" s="172"/>
      <c r="J818" s="172"/>
      <c r="K818" s="172"/>
      <c r="L818" s="172"/>
      <c r="M818" s="172"/>
      <c r="N818" s="172"/>
      <c r="O818" s="172"/>
      <c r="P818" s="172"/>
      <c r="Q818" s="172"/>
      <c r="R818" s="172"/>
      <c r="S818" s="172"/>
      <c r="T818" s="172"/>
      <c r="U818" s="172"/>
      <c r="V818" s="172"/>
      <c r="W818" s="172"/>
      <c r="X818" s="172"/>
      <c r="Y818" s="172"/>
      <c r="Z818" s="172"/>
    </row>
    <row r="819" ht="13.5" customHeight="1">
      <c r="A819" s="197"/>
      <c r="B819" s="198"/>
      <c r="C819" s="199"/>
      <c r="D819" s="197"/>
      <c r="E819" s="197"/>
      <c r="F819" s="197"/>
      <c r="G819" s="197"/>
      <c r="H819" s="172"/>
      <c r="I819" s="172"/>
      <c r="J819" s="172"/>
      <c r="K819" s="172"/>
      <c r="L819" s="172"/>
      <c r="M819" s="172"/>
      <c r="N819" s="172"/>
      <c r="O819" s="172"/>
      <c r="P819" s="172"/>
      <c r="Q819" s="172"/>
      <c r="R819" s="172"/>
      <c r="S819" s="172"/>
      <c r="T819" s="172"/>
      <c r="U819" s="172"/>
      <c r="V819" s="172"/>
      <c r="W819" s="172"/>
      <c r="X819" s="172"/>
      <c r="Y819" s="172"/>
      <c r="Z819" s="172"/>
    </row>
    <row r="820" ht="13.5" customHeight="1">
      <c r="A820" s="197"/>
      <c r="B820" s="198"/>
      <c r="C820" s="199"/>
      <c r="D820" s="197"/>
      <c r="E820" s="197"/>
      <c r="F820" s="197"/>
      <c r="G820" s="197"/>
      <c r="H820" s="172"/>
      <c r="I820" s="172"/>
      <c r="J820" s="172"/>
      <c r="K820" s="172"/>
      <c r="L820" s="172"/>
      <c r="M820" s="172"/>
      <c r="N820" s="172"/>
      <c r="O820" s="172"/>
      <c r="P820" s="172"/>
      <c r="Q820" s="172"/>
      <c r="R820" s="172"/>
      <c r="S820" s="172"/>
      <c r="T820" s="172"/>
      <c r="U820" s="172"/>
      <c r="V820" s="172"/>
      <c r="W820" s="172"/>
      <c r="X820" s="172"/>
      <c r="Y820" s="172"/>
      <c r="Z820" s="172"/>
    </row>
    <row r="821" ht="13.5" customHeight="1">
      <c r="A821" s="197"/>
      <c r="B821" s="198"/>
      <c r="C821" s="199"/>
      <c r="D821" s="197"/>
      <c r="E821" s="197"/>
      <c r="F821" s="197"/>
      <c r="G821" s="197"/>
      <c r="H821" s="172"/>
      <c r="I821" s="172"/>
      <c r="J821" s="172"/>
      <c r="K821" s="172"/>
      <c r="L821" s="172"/>
      <c r="M821" s="172"/>
      <c r="N821" s="172"/>
      <c r="O821" s="172"/>
      <c r="P821" s="172"/>
      <c r="Q821" s="172"/>
      <c r="R821" s="172"/>
      <c r="S821" s="172"/>
      <c r="T821" s="172"/>
      <c r="U821" s="172"/>
      <c r="V821" s="172"/>
      <c r="W821" s="172"/>
      <c r="X821" s="172"/>
      <c r="Y821" s="172"/>
      <c r="Z821" s="172"/>
    </row>
    <row r="822" ht="13.5" customHeight="1">
      <c r="A822" s="197"/>
      <c r="B822" s="198"/>
      <c r="C822" s="199"/>
      <c r="D822" s="197"/>
      <c r="E822" s="197"/>
      <c r="F822" s="197"/>
      <c r="G822" s="197"/>
      <c r="H822" s="172"/>
      <c r="I822" s="172"/>
      <c r="J822" s="172"/>
      <c r="K822" s="172"/>
      <c r="L822" s="172"/>
      <c r="M822" s="172"/>
      <c r="N822" s="172"/>
      <c r="O822" s="172"/>
      <c r="P822" s="172"/>
      <c r="Q822" s="172"/>
      <c r="R822" s="172"/>
      <c r="S822" s="172"/>
      <c r="T822" s="172"/>
      <c r="U822" s="172"/>
      <c r="V822" s="172"/>
      <c r="W822" s="172"/>
      <c r="X822" s="172"/>
      <c r="Y822" s="172"/>
      <c r="Z822" s="172"/>
    </row>
    <row r="823" ht="13.5" customHeight="1">
      <c r="A823" s="197"/>
      <c r="B823" s="198"/>
      <c r="C823" s="199"/>
      <c r="D823" s="197"/>
      <c r="E823" s="197"/>
      <c r="F823" s="197"/>
      <c r="G823" s="197"/>
      <c r="H823" s="172"/>
      <c r="I823" s="172"/>
      <c r="J823" s="172"/>
      <c r="K823" s="172"/>
      <c r="L823" s="172"/>
      <c r="M823" s="172"/>
      <c r="N823" s="172"/>
      <c r="O823" s="172"/>
      <c r="P823" s="172"/>
      <c r="Q823" s="172"/>
      <c r="R823" s="172"/>
      <c r="S823" s="172"/>
      <c r="T823" s="172"/>
      <c r="U823" s="172"/>
      <c r="V823" s="172"/>
      <c r="W823" s="172"/>
      <c r="X823" s="172"/>
      <c r="Y823" s="172"/>
      <c r="Z823" s="172"/>
    </row>
    <row r="824" ht="13.5" customHeight="1">
      <c r="A824" s="197"/>
      <c r="B824" s="198"/>
      <c r="C824" s="199"/>
      <c r="D824" s="197"/>
      <c r="E824" s="197"/>
      <c r="F824" s="197"/>
      <c r="G824" s="197"/>
      <c r="H824" s="172"/>
      <c r="I824" s="172"/>
      <c r="J824" s="172"/>
      <c r="K824" s="172"/>
      <c r="L824" s="172"/>
      <c r="M824" s="172"/>
      <c r="N824" s="172"/>
      <c r="O824" s="172"/>
      <c r="P824" s="172"/>
      <c r="Q824" s="172"/>
      <c r="R824" s="172"/>
      <c r="S824" s="172"/>
      <c r="T824" s="172"/>
      <c r="U824" s="172"/>
      <c r="V824" s="172"/>
      <c r="W824" s="172"/>
      <c r="X824" s="172"/>
      <c r="Y824" s="172"/>
      <c r="Z824" s="172"/>
    </row>
    <row r="825" ht="13.5" customHeight="1">
      <c r="A825" s="197"/>
      <c r="B825" s="198"/>
      <c r="C825" s="199"/>
      <c r="D825" s="197"/>
      <c r="E825" s="197"/>
      <c r="F825" s="197"/>
      <c r="G825" s="197"/>
      <c r="H825" s="172"/>
      <c r="I825" s="172"/>
      <c r="J825" s="172"/>
      <c r="K825" s="172"/>
      <c r="L825" s="172"/>
      <c r="M825" s="172"/>
      <c r="N825" s="172"/>
      <c r="O825" s="172"/>
      <c r="P825" s="172"/>
      <c r="Q825" s="172"/>
      <c r="R825" s="172"/>
      <c r="S825" s="172"/>
      <c r="T825" s="172"/>
      <c r="U825" s="172"/>
      <c r="V825" s="172"/>
      <c r="W825" s="172"/>
      <c r="X825" s="172"/>
      <c r="Y825" s="172"/>
      <c r="Z825" s="172"/>
    </row>
    <row r="826" ht="13.5" customHeight="1">
      <c r="A826" s="197"/>
      <c r="B826" s="198"/>
      <c r="C826" s="199"/>
      <c r="D826" s="197"/>
      <c r="E826" s="197"/>
      <c r="F826" s="197"/>
      <c r="G826" s="197"/>
      <c r="H826" s="172"/>
      <c r="I826" s="172"/>
      <c r="J826" s="172"/>
      <c r="K826" s="172"/>
      <c r="L826" s="172"/>
      <c r="M826" s="172"/>
      <c r="N826" s="172"/>
      <c r="O826" s="172"/>
      <c r="P826" s="172"/>
      <c r="Q826" s="172"/>
      <c r="R826" s="172"/>
      <c r="S826" s="172"/>
      <c r="T826" s="172"/>
      <c r="U826" s="172"/>
      <c r="V826" s="172"/>
      <c r="W826" s="172"/>
      <c r="X826" s="172"/>
      <c r="Y826" s="172"/>
      <c r="Z826" s="172"/>
    </row>
    <row r="827" ht="13.5" customHeight="1">
      <c r="A827" s="197"/>
      <c r="B827" s="198"/>
      <c r="C827" s="199"/>
      <c r="D827" s="197"/>
      <c r="E827" s="197"/>
      <c r="F827" s="197"/>
      <c r="G827" s="197"/>
      <c r="H827" s="172"/>
      <c r="I827" s="172"/>
      <c r="J827" s="172"/>
      <c r="K827" s="172"/>
      <c r="L827" s="172"/>
      <c r="M827" s="172"/>
      <c r="N827" s="172"/>
      <c r="O827" s="172"/>
      <c r="P827" s="172"/>
      <c r="Q827" s="172"/>
      <c r="R827" s="172"/>
      <c r="S827" s="172"/>
      <c r="T827" s="172"/>
      <c r="U827" s="172"/>
      <c r="V827" s="172"/>
      <c r="W827" s="172"/>
      <c r="X827" s="172"/>
      <c r="Y827" s="172"/>
      <c r="Z827" s="172"/>
    </row>
    <row r="828" ht="13.5" customHeight="1">
      <c r="A828" s="197"/>
      <c r="B828" s="198"/>
      <c r="C828" s="199"/>
      <c r="D828" s="197"/>
      <c r="E828" s="197"/>
      <c r="F828" s="197"/>
      <c r="G828" s="197"/>
      <c r="H828" s="172"/>
      <c r="I828" s="172"/>
      <c r="J828" s="172"/>
      <c r="K828" s="172"/>
      <c r="L828" s="172"/>
      <c r="M828" s="172"/>
      <c r="N828" s="172"/>
      <c r="O828" s="172"/>
      <c r="P828" s="172"/>
      <c r="Q828" s="172"/>
      <c r="R828" s="172"/>
      <c r="S828" s="172"/>
      <c r="T828" s="172"/>
      <c r="U828" s="172"/>
      <c r="V828" s="172"/>
      <c r="W828" s="172"/>
      <c r="X828" s="172"/>
      <c r="Y828" s="172"/>
      <c r="Z828" s="172"/>
    </row>
    <row r="829" ht="13.5" customHeight="1">
      <c r="A829" s="197"/>
      <c r="B829" s="198"/>
      <c r="C829" s="199"/>
      <c r="D829" s="197"/>
      <c r="E829" s="197"/>
      <c r="F829" s="197"/>
      <c r="G829" s="197"/>
      <c r="H829" s="172"/>
      <c r="I829" s="172"/>
      <c r="J829" s="172"/>
      <c r="K829" s="172"/>
      <c r="L829" s="172"/>
      <c r="M829" s="172"/>
      <c r="N829" s="172"/>
      <c r="O829" s="172"/>
      <c r="P829" s="172"/>
      <c r="Q829" s="172"/>
      <c r="R829" s="172"/>
      <c r="S829" s="172"/>
      <c r="T829" s="172"/>
      <c r="U829" s="172"/>
      <c r="V829" s="172"/>
      <c r="W829" s="172"/>
      <c r="X829" s="172"/>
      <c r="Y829" s="172"/>
      <c r="Z829" s="172"/>
    </row>
    <row r="830" ht="13.5" customHeight="1">
      <c r="A830" s="197"/>
      <c r="B830" s="198"/>
      <c r="C830" s="199"/>
      <c r="D830" s="197"/>
      <c r="E830" s="197"/>
      <c r="F830" s="197"/>
      <c r="G830" s="197"/>
      <c r="H830" s="172"/>
      <c r="I830" s="172"/>
      <c r="J830" s="172"/>
      <c r="K830" s="172"/>
      <c r="L830" s="172"/>
      <c r="M830" s="172"/>
      <c r="N830" s="172"/>
      <c r="O830" s="172"/>
      <c r="P830" s="172"/>
      <c r="Q830" s="172"/>
      <c r="R830" s="172"/>
      <c r="S830" s="172"/>
      <c r="T830" s="172"/>
      <c r="U830" s="172"/>
      <c r="V830" s="172"/>
      <c r="W830" s="172"/>
      <c r="X830" s="172"/>
      <c r="Y830" s="172"/>
      <c r="Z830" s="172"/>
    </row>
    <row r="831" ht="13.5" customHeight="1">
      <c r="A831" s="197"/>
      <c r="B831" s="198"/>
      <c r="C831" s="199"/>
      <c r="D831" s="197"/>
      <c r="E831" s="197"/>
      <c r="F831" s="197"/>
      <c r="G831" s="197"/>
      <c r="H831" s="172"/>
      <c r="I831" s="172"/>
      <c r="J831" s="172"/>
      <c r="K831" s="172"/>
      <c r="L831" s="172"/>
      <c r="M831" s="172"/>
      <c r="N831" s="172"/>
      <c r="O831" s="172"/>
      <c r="P831" s="172"/>
      <c r="Q831" s="172"/>
      <c r="R831" s="172"/>
      <c r="S831" s="172"/>
      <c r="T831" s="172"/>
      <c r="U831" s="172"/>
      <c r="V831" s="172"/>
      <c r="W831" s="172"/>
      <c r="X831" s="172"/>
      <c r="Y831" s="172"/>
      <c r="Z831" s="172"/>
    </row>
    <row r="832" ht="13.5" customHeight="1">
      <c r="A832" s="197"/>
      <c r="B832" s="198"/>
      <c r="C832" s="199"/>
      <c r="D832" s="197"/>
      <c r="E832" s="197"/>
      <c r="F832" s="197"/>
      <c r="G832" s="197"/>
      <c r="H832" s="172"/>
      <c r="I832" s="172"/>
      <c r="J832" s="172"/>
      <c r="K832" s="172"/>
      <c r="L832" s="172"/>
      <c r="M832" s="172"/>
      <c r="N832" s="172"/>
      <c r="O832" s="172"/>
      <c r="P832" s="172"/>
      <c r="Q832" s="172"/>
      <c r="R832" s="172"/>
      <c r="S832" s="172"/>
      <c r="T832" s="172"/>
      <c r="U832" s="172"/>
      <c r="V832" s="172"/>
      <c r="W832" s="172"/>
      <c r="X832" s="172"/>
      <c r="Y832" s="172"/>
      <c r="Z832" s="172"/>
    </row>
    <row r="833" ht="13.5" customHeight="1">
      <c r="A833" s="197"/>
      <c r="B833" s="198"/>
      <c r="C833" s="199"/>
      <c r="D833" s="197"/>
      <c r="E833" s="197"/>
      <c r="F833" s="197"/>
      <c r="G833" s="197"/>
      <c r="H833" s="172"/>
      <c r="I833" s="172"/>
      <c r="J833" s="172"/>
      <c r="K833" s="172"/>
      <c r="L833" s="172"/>
      <c r="M833" s="172"/>
      <c r="N833" s="172"/>
      <c r="O833" s="172"/>
      <c r="P833" s="172"/>
      <c r="Q833" s="172"/>
      <c r="R833" s="172"/>
      <c r="S833" s="172"/>
      <c r="T833" s="172"/>
      <c r="U833" s="172"/>
      <c r="V833" s="172"/>
      <c r="W833" s="172"/>
      <c r="X833" s="172"/>
      <c r="Y833" s="172"/>
      <c r="Z833" s="172"/>
    </row>
    <row r="834" ht="13.5" customHeight="1">
      <c r="A834" s="197"/>
      <c r="B834" s="198"/>
      <c r="C834" s="199"/>
      <c r="D834" s="197"/>
      <c r="E834" s="197"/>
      <c r="F834" s="197"/>
      <c r="G834" s="197"/>
      <c r="H834" s="172"/>
      <c r="I834" s="172"/>
      <c r="J834" s="172"/>
      <c r="K834" s="172"/>
      <c r="L834" s="172"/>
      <c r="M834" s="172"/>
      <c r="N834" s="172"/>
      <c r="O834" s="172"/>
      <c r="P834" s="172"/>
      <c r="Q834" s="172"/>
      <c r="R834" s="172"/>
      <c r="S834" s="172"/>
      <c r="T834" s="172"/>
      <c r="U834" s="172"/>
      <c r="V834" s="172"/>
      <c r="W834" s="172"/>
      <c r="X834" s="172"/>
      <c r="Y834" s="172"/>
      <c r="Z834" s="172"/>
    </row>
    <row r="835" ht="13.5" customHeight="1">
      <c r="A835" s="197"/>
      <c r="B835" s="198"/>
      <c r="C835" s="199"/>
      <c r="D835" s="197"/>
      <c r="E835" s="197"/>
      <c r="F835" s="197"/>
      <c r="G835" s="197"/>
      <c r="H835" s="172"/>
      <c r="I835" s="172"/>
      <c r="J835" s="172"/>
      <c r="K835" s="172"/>
      <c r="L835" s="172"/>
      <c r="M835" s="172"/>
      <c r="N835" s="172"/>
      <c r="O835" s="172"/>
      <c r="P835" s="172"/>
      <c r="Q835" s="172"/>
      <c r="R835" s="172"/>
      <c r="S835" s="172"/>
      <c r="T835" s="172"/>
      <c r="U835" s="172"/>
      <c r="V835" s="172"/>
      <c r="W835" s="172"/>
      <c r="X835" s="172"/>
      <c r="Y835" s="172"/>
      <c r="Z835" s="172"/>
    </row>
    <row r="836" ht="13.5" customHeight="1">
      <c r="A836" s="197"/>
      <c r="B836" s="198"/>
      <c r="C836" s="199"/>
      <c r="D836" s="197"/>
      <c r="E836" s="197"/>
      <c r="F836" s="197"/>
      <c r="G836" s="197"/>
      <c r="H836" s="172"/>
      <c r="I836" s="172"/>
      <c r="J836" s="172"/>
      <c r="K836" s="172"/>
      <c r="L836" s="172"/>
      <c r="M836" s="172"/>
      <c r="N836" s="172"/>
      <c r="O836" s="172"/>
      <c r="P836" s="172"/>
      <c r="Q836" s="172"/>
      <c r="R836" s="172"/>
      <c r="S836" s="172"/>
      <c r="T836" s="172"/>
      <c r="U836" s="172"/>
      <c r="V836" s="172"/>
      <c r="W836" s="172"/>
      <c r="X836" s="172"/>
      <c r="Y836" s="172"/>
      <c r="Z836" s="172"/>
    </row>
    <row r="837" ht="13.5" customHeight="1">
      <c r="A837" s="197"/>
      <c r="B837" s="198"/>
      <c r="C837" s="199"/>
      <c r="D837" s="197"/>
      <c r="E837" s="197"/>
      <c r="F837" s="197"/>
      <c r="G837" s="197"/>
      <c r="H837" s="172"/>
      <c r="I837" s="172"/>
      <c r="J837" s="172"/>
      <c r="K837" s="172"/>
      <c r="L837" s="172"/>
      <c r="M837" s="172"/>
      <c r="N837" s="172"/>
      <c r="O837" s="172"/>
      <c r="P837" s="172"/>
      <c r="Q837" s="172"/>
      <c r="R837" s="172"/>
      <c r="S837" s="172"/>
      <c r="T837" s="172"/>
      <c r="U837" s="172"/>
      <c r="V837" s="172"/>
      <c r="W837" s="172"/>
      <c r="X837" s="172"/>
      <c r="Y837" s="172"/>
      <c r="Z837" s="172"/>
    </row>
    <row r="838" ht="13.5" customHeight="1">
      <c r="A838" s="197"/>
      <c r="B838" s="198"/>
      <c r="C838" s="199"/>
      <c r="D838" s="197"/>
      <c r="E838" s="197"/>
      <c r="F838" s="197"/>
      <c r="G838" s="197"/>
      <c r="H838" s="172"/>
      <c r="I838" s="172"/>
      <c r="J838" s="172"/>
      <c r="K838" s="172"/>
      <c r="L838" s="172"/>
      <c r="M838" s="172"/>
      <c r="N838" s="172"/>
      <c r="O838" s="172"/>
      <c r="P838" s="172"/>
      <c r="Q838" s="172"/>
      <c r="R838" s="172"/>
      <c r="S838" s="172"/>
      <c r="T838" s="172"/>
      <c r="U838" s="172"/>
      <c r="V838" s="172"/>
      <c r="W838" s="172"/>
      <c r="X838" s="172"/>
      <c r="Y838" s="172"/>
      <c r="Z838" s="172"/>
    </row>
    <row r="839" ht="13.5" customHeight="1">
      <c r="A839" s="197"/>
      <c r="B839" s="198"/>
      <c r="C839" s="199"/>
      <c r="D839" s="197"/>
      <c r="E839" s="197"/>
      <c r="F839" s="197"/>
      <c r="G839" s="197"/>
      <c r="H839" s="172"/>
      <c r="I839" s="172"/>
      <c r="J839" s="172"/>
      <c r="K839" s="172"/>
      <c r="L839" s="172"/>
      <c r="M839" s="172"/>
      <c r="N839" s="172"/>
      <c r="O839" s="172"/>
      <c r="P839" s="172"/>
      <c r="Q839" s="172"/>
      <c r="R839" s="172"/>
      <c r="S839" s="172"/>
      <c r="T839" s="172"/>
      <c r="U839" s="172"/>
      <c r="V839" s="172"/>
      <c r="W839" s="172"/>
      <c r="X839" s="172"/>
      <c r="Y839" s="172"/>
      <c r="Z839" s="172"/>
    </row>
    <row r="840" ht="13.5" customHeight="1">
      <c r="A840" s="197"/>
      <c r="B840" s="198"/>
      <c r="C840" s="199"/>
      <c r="D840" s="197"/>
      <c r="E840" s="197"/>
      <c r="F840" s="197"/>
      <c r="G840" s="197"/>
      <c r="H840" s="172"/>
      <c r="I840" s="172"/>
      <c r="J840" s="172"/>
      <c r="K840" s="172"/>
      <c r="L840" s="172"/>
      <c r="M840" s="172"/>
      <c r="N840" s="172"/>
      <c r="O840" s="172"/>
      <c r="P840" s="172"/>
      <c r="Q840" s="172"/>
      <c r="R840" s="172"/>
      <c r="S840" s="172"/>
      <c r="T840" s="172"/>
      <c r="U840" s="172"/>
      <c r="V840" s="172"/>
      <c r="W840" s="172"/>
      <c r="X840" s="172"/>
      <c r="Y840" s="172"/>
      <c r="Z840" s="172"/>
    </row>
    <row r="841" ht="13.5" customHeight="1">
      <c r="A841" s="197"/>
      <c r="B841" s="198"/>
      <c r="C841" s="199"/>
      <c r="D841" s="197"/>
      <c r="E841" s="197"/>
      <c r="F841" s="197"/>
      <c r="G841" s="197"/>
      <c r="H841" s="172"/>
      <c r="I841" s="172"/>
      <c r="J841" s="172"/>
      <c r="K841" s="172"/>
      <c r="L841" s="172"/>
      <c r="M841" s="172"/>
      <c r="N841" s="172"/>
      <c r="O841" s="172"/>
      <c r="P841" s="172"/>
      <c r="Q841" s="172"/>
      <c r="R841" s="172"/>
      <c r="S841" s="172"/>
      <c r="T841" s="172"/>
      <c r="U841" s="172"/>
      <c r="V841" s="172"/>
      <c r="W841" s="172"/>
      <c r="X841" s="172"/>
      <c r="Y841" s="172"/>
      <c r="Z841" s="172"/>
    </row>
    <row r="842" ht="13.5" customHeight="1">
      <c r="A842" s="197"/>
      <c r="B842" s="198"/>
      <c r="C842" s="199"/>
      <c r="D842" s="197"/>
      <c r="E842" s="197"/>
      <c r="F842" s="197"/>
      <c r="G842" s="197"/>
      <c r="H842" s="172"/>
      <c r="I842" s="172"/>
      <c r="J842" s="172"/>
      <c r="K842" s="172"/>
      <c r="L842" s="172"/>
      <c r="M842" s="172"/>
      <c r="N842" s="172"/>
      <c r="O842" s="172"/>
      <c r="P842" s="172"/>
      <c r="Q842" s="172"/>
      <c r="R842" s="172"/>
      <c r="S842" s="172"/>
      <c r="T842" s="172"/>
      <c r="U842" s="172"/>
      <c r="V842" s="172"/>
      <c r="W842" s="172"/>
      <c r="X842" s="172"/>
      <c r="Y842" s="172"/>
      <c r="Z842" s="172"/>
    </row>
    <row r="843" ht="13.5" customHeight="1">
      <c r="A843" s="197"/>
      <c r="B843" s="198"/>
      <c r="C843" s="199"/>
      <c r="D843" s="197"/>
      <c r="E843" s="197"/>
      <c r="F843" s="197"/>
      <c r="G843" s="197"/>
      <c r="H843" s="172"/>
      <c r="I843" s="172"/>
      <c r="J843" s="172"/>
      <c r="K843" s="172"/>
      <c r="L843" s="172"/>
      <c r="M843" s="172"/>
      <c r="N843" s="172"/>
      <c r="O843" s="172"/>
      <c r="P843" s="172"/>
      <c r="Q843" s="172"/>
      <c r="R843" s="172"/>
      <c r="S843" s="172"/>
      <c r="T843" s="172"/>
      <c r="U843" s="172"/>
      <c r="V843" s="172"/>
      <c r="W843" s="172"/>
      <c r="X843" s="172"/>
      <c r="Y843" s="172"/>
      <c r="Z843" s="172"/>
    </row>
    <row r="844" ht="13.5" customHeight="1">
      <c r="A844" s="197"/>
      <c r="B844" s="198"/>
      <c r="C844" s="199"/>
      <c r="D844" s="197"/>
      <c r="E844" s="197"/>
      <c r="F844" s="197"/>
      <c r="G844" s="197"/>
      <c r="H844" s="172"/>
      <c r="I844" s="172"/>
      <c r="J844" s="172"/>
      <c r="K844" s="172"/>
      <c r="L844" s="172"/>
      <c r="M844" s="172"/>
      <c r="N844" s="172"/>
      <c r="O844" s="172"/>
      <c r="P844" s="172"/>
      <c r="Q844" s="172"/>
      <c r="R844" s="172"/>
      <c r="S844" s="172"/>
      <c r="T844" s="172"/>
      <c r="U844" s="172"/>
      <c r="V844" s="172"/>
      <c r="W844" s="172"/>
      <c r="X844" s="172"/>
      <c r="Y844" s="172"/>
      <c r="Z844" s="172"/>
    </row>
    <row r="845" ht="13.5" customHeight="1">
      <c r="A845" s="197"/>
      <c r="B845" s="198"/>
      <c r="C845" s="199"/>
      <c r="D845" s="197"/>
      <c r="E845" s="197"/>
      <c r="F845" s="197"/>
      <c r="G845" s="197"/>
      <c r="H845" s="172"/>
      <c r="I845" s="172"/>
      <c r="J845" s="172"/>
      <c r="K845" s="172"/>
      <c r="L845" s="172"/>
      <c r="M845" s="172"/>
      <c r="N845" s="172"/>
      <c r="O845" s="172"/>
      <c r="P845" s="172"/>
      <c r="Q845" s="172"/>
      <c r="R845" s="172"/>
      <c r="S845" s="172"/>
      <c r="T845" s="172"/>
      <c r="U845" s="172"/>
      <c r="V845" s="172"/>
      <c r="W845" s="172"/>
      <c r="X845" s="172"/>
      <c r="Y845" s="172"/>
      <c r="Z845" s="172"/>
    </row>
    <row r="846" ht="13.5" customHeight="1">
      <c r="A846" s="197"/>
      <c r="B846" s="198"/>
      <c r="C846" s="199"/>
      <c r="D846" s="197"/>
      <c r="E846" s="197"/>
      <c r="F846" s="197"/>
      <c r="G846" s="197"/>
      <c r="H846" s="172"/>
      <c r="I846" s="172"/>
      <c r="J846" s="172"/>
      <c r="K846" s="172"/>
      <c r="L846" s="172"/>
      <c r="M846" s="172"/>
      <c r="N846" s="172"/>
      <c r="O846" s="172"/>
      <c r="P846" s="172"/>
      <c r="Q846" s="172"/>
      <c r="R846" s="172"/>
      <c r="S846" s="172"/>
      <c r="T846" s="172"/>
      <c r="U846" s="172"/>
      <c r="V846" s="172"/>
      <c r="W846" s="172"/>
      <c r="X846" s="172"/>
      <c r="Y846" s="172"/>
      <c r="Z846" s="172"/>
    </row>
    <row r="847" ht="13.5" customHeight="1">
      <c r="A847" s="197"/>
      <c r="B847" s="198"/>
      <c r="C847" s="199"/>
      <c r="D847" s="197"/>
      <c r="E847" s="197"/>
      <c r="F847" s="197"/>
      <c r="G847" s="197"/>
      <c r="H847" s="172"/>
      <c r="I847" s="172"/>
      <c r="J847" s="172"/>
      <c r="K847" s="172"/>
      <c r="L847" s="172"/>
      <c r="M847" s="172"/>
      <c r="N847" s="172"/>
      <c r="O847" s="172"/>
      <c r="P847" s="172"/>
      <c r="Q847" s="172"/>
      <c r="R847" s="172"/>
      <c r="S847" s="172"/>
      <c r="T847" s="172"/>
      <c r="U847" s="172"/>
      <c r="V847" s="172"/>
      <c r="W847" s="172"/>
      <c r="X847" s="172"/>
      <c r="Y847" s="172"/>
      <c r="Z847" s="172"/>
    </row>
    <row r="848" ht="13.5" customHeight="1">
      <c r="A848" s="197"/>
      <c r="B848" s="198"/>
      <c r="C848" s="199"/>
      <c r="D848" s="197"/>
      <c r="E848" s="197"/>
      <c r="F848" s="197"/>
      <c r="G848" s="197"/>
      <c r="H848" s="172"/>
      <c r="I848" s="172"/>
      <c r="J848" s="172"/>
      <c r="K848" s="172"/>
      <c r="L848" s="172"/>
      <c r="M848" s="172"/>
      <c r="N848" s="172"/>
      <c r="O848" s="172"/>
      <c r="P848" s="172"/>
      <c r="Q848" s="172"/>
      <c r="R848" s="172"/>
      <c r="S848" s="172"/>
      <c r="T848" s="172"/>
      <c r="U848" s="172"/>
      <c r="V848" s="172"/>
      <c r="W848" s="172"/>
      <c r="X848" s="172"/>
      <c r="Y848" s="172"/>
      <c r="Z848" s="172"/>
    </row>
    <row r="849" ht="13.5" customHeight="1">
      <c r="A849" s="197"/>
      <c r="B849" s="198"/>
      <c r="C849" s="199"/>
      <c r="D849" s="197"/>
      <c r="E849" s="197"/>
      <c r="F849" s="197"/>
      <c r="G849" s="197"/>
      <c r="H849" s="172"/>
      <c r="I849" s="172"/>
      <c r="J849" s="172"/>
      <c r="K849" s="172"/>
      <c r="L849" s="172"/>
      <c r="M849" s="172"/>
      <c r="N849" s="172"/>
      <c r="O849" s="172"/>
      <c r="P849" s="172"/>
      <c r="Q849" s="172"/>
      <c r="R849" s="172"/>
      <c r="S849" s="172"/>
      <c r="T849" s="172"/>
      <c r="U849" s="172"/>
      <c r="V849" s="172"/>
      <c r="W849" s="172"/>
      <c r="X849" s="172"/>
      <c r="Y849" s="172"/>
      <c r="Z849" s="172"/>
    </row>
    <row r="850" ht="13.5" customHeight="1">
      <c r="A850" s="197"/>
      <c r="B850" s="198"/>
      <c r="C850" s="199"/>
      <c r="D850" s="197"/>
      <c r="E850" s="197"/>
      <c r="F850" s="197"/>
      <c r="G850" s="197"/>
      <c r="H850" s="172"/>
      <c r="I850" s="172"/>
      <c r="J850" s="172"/>
      <c r="K850" s="172"/>
      <c r="L850" s="172"/>
      <c r="M850" s="172"/>
      <c r="N850" s="172"/>
      <c r="O850" s="172"/>
      <c r="P850" s="172"/>
      <c r="Q850" s="172"/>
      <c r="R850" s="172"/>
      <c r="S850" s="172"/>
      <c r="T850" s="172"/>
      <c r="U850" s="172"/>
      <c r="V850" s="172"/>
      <c r="W850" s="172"/>
      <c r="X850" s="172"/>
      <c r="Y850" s="172"/>
      <c r="Z850" s="172"/>
    </row>
    <row r="851" ht="13.5" customHeight="1">
      <c r="A851" s="197"/>
      <c r="B851" s="198"/>
      <c r="C851" s="199"/>
      <c r="D851" s="197"/>
      <c r="E851" s="197"/>
      <c r="F851" s="197"/>
      <c r="G851" s="197"/>
      <c r="H851" s="172"/>
      <c r="I851" s="172"/>
      <c r="J851" s="172"/>
      <c r="K851" s="172"/>
      <c r="L851" s="172"/>
      <c r="M851" s="172"/>
      <c r="N851" s="172"/>
      <c r="O851" s="172"/>
      <c r="P851" s="172"/>
      <c r="Q851" s="172"/>
      <c r="R851" s="172"/>
      <c r="S851" s="172"/>
      <c r="T851" s="172"/>
      <c r="U851" s="172"/>
      <c r="V851" s="172"/>
      <c r="W851" s="172"/>
      <c r="X851" s="172"/>
      <c r="Y851" s="172"/>
      <c r="Z851" s="172"/>
    </row>
    <row r="852" ht="13.5" customHeight="1">
      <c r="A852" s="197"/>
      <c r="B852" s="198"/>
      <c r="C852" s="199"/>
      <c r="D852" s="197"/>
      <c r="E852" s="197"/>
      <c r="F852" s="197"/>
      <c r="G852" s="197"/>
      <c r="H852" s="172"/>
      <c r="I852" s="172"/>
      <c r="J852" s="172"/>
      <c r="K852" s="172"/>
      <c r="L852" s="172"/>
      <c r="M852" s="172"/>
      <c r="N852" s="172"/>
      <c r="O852" s="172"/>
      <c r="P852" s="172"/>
      <c r="Q852" s="172"/>
      <c r="R852" s="172"/>
      <c r="S852" s="172"/>
      <c r="T852" s="172"/>
      <c r="U852" s="172"/>
      <c r="V852" s="172"/>
      <c r="W852" s="172"/>
      <c r="X852" s="172"/>
      <c r="Y852" s="172"/>
      <c r="Z852" s="172"/>
    </row>
    <row r="853" ht="13.5" customHeight="1">
      <c r="A853" s="197"/>
      <c r="B853" s="198"/>
      <c r="C853" s="199"/>
      <c r="D853" s="197"/>
      <c r="E853" s="197"/>
      <c r="F853" s="197"/>
      <c r="G853" s="197"/>
      <c r="H853" s="172"/>
      <c r="I853" s="172"/>
      <c r="J853" s="172"/>
      <c r="K853" s="172"/>
      <c r="L853" s="172"/>
      <c r="M853" s="172"/>
      <c r="N853" s="172"/>
      <c r="O853" s="172"/>
      <c r="P853" s="172"/>
      <c r="Q853" s="172"/>
      <c r="R853" s="172"/>
      <c r="S853" s="172"/>
      <c r="T853" s="172"/>
      <c r="U853" s="172"/>
      <c r="V853" s="172"/>
      <c r="W853" s="172"/>
      <c r="X853" s="172"/>
      <c r="Y853" s="172"/>
      <c r="Z853" s="172"/>
    </row>
    <row r="854" ht="13.5" customHeight="1">
      <c r="A854" s="197"/>
      <c r="B854" s="198"/>
      <c r="C854" s="199"/>
      <c r="D854" s="197"/>
      <c r="E854" s="197"/>
      <c r="F854" s="197"/>
      <c r="G854" s="197"/>
      <c r="H854" s="172"/>
      <c r="I854" s="172"/>
      <c r="J854" s="172"/>
      <c r="K854" s="172"/>
      <c r="L854" s="172"/>
      <c r="M854" s="172"/>
      <c r="N854" s="172"/>
      <c r="O854" s="172"/>
      <c r="P854" s="172"/>
      <c r="Q854" s="172"/>
      <c r="R854" s="172"/>
      <c r="S854" s="172"/>
      <c r="T854" s="172"/>
      <c r="U854" s="172"/>
      <c r="V854" s="172"/>
      <c r="W854" s="172"/>
      <c r="X854" s="172"/>
      <c r="Y854" s="172"/>
      <c r="Z854" s="172"/>
    </row>
    <row r="855" ht="13.5" customHeight="1">
      <c r="A855" s="197"/>
      <c r="B855" s="198"/>
      <c r="C855" s="199"/>
      <c r="D855" s="197"/>
      <c r="E855" s="197"/>
      <c r="F855" s="197"/>
      <c r="G855" s="197"/>
      <c r="H855" s="172"/>
      <c r="I855" s="172"/>
      <c r="J855" s="172"/>
      <c r="K855" s="172"/>
      <c r="L855" s="172"/>
      <c r="M855" s="172"/>
      <c r="N855" s="172"/>
      <c r="O855" s="172"/>
      <c r="P855" s="172"/>
      <c r="Q855" s="172"/>
      <c r="R855" s="172"/>
      <c r="S855" s="172"/>
      <c r="T855" s="172"/>
      <c r="U855" s="172"/>
      <c r="V855" s="172"/>
      <c r="W855" s="172"/>
      <c r="X855" s="172"/>
      <c r="Y855" s="172"/>
      <c r="Z855" s="172"/>
    </row>
    <row r="856" ht="13.5" customHeight="1">
      <c r="A856" s="197"/>
      <c r="B856" s="198"/>
      <c r="C856" s="199"/>
      <c r="D856" s="197"/>
      <c r="E856" s="197"/>
      <c r="F856" s="197"/>
      <c r="G856" s="197"/>
      <c r="H856" s="172"/>
      <c r="I856" s="172"/>
      <c r="J856" s="172"/>
      <c r="K856" s="172"/>
      <c r="L856" s="172"/>
      <c r="M856" s="172"/>
      <c r="N856" s="172"/>
      <c r="O856" s="172"/>
      <c r="P856" s="172"/>
      <c r="Q856" s="172"/>
      <c r="R856" s="172"/>
      <c r="S856" s="172"/>
      <c r="T856" s="172"/>
      <c r="U856" s="172"/>
      <c r="V856" s="172"/>
      <c r="W856" s="172"/>
      <c r="X856" s="172"/>
      <c r="Y856" s="172"/>
      <c r="Z856" s="172"/>
    </row>
    <row r="857" ht="13.5" customHeight="1">
      <c r="A857" s="197"/>
      <c r="B857" s="198"/>
      <c r="C857" s="199"/>
      <c r="D857" s="197"/>
      <c r="E857" s="197"/>
      <c r="F857" s="197"/>
      <c r="G857" s="197"/>
      <c r="H857" s="172"/>
      <c r="I857" s="172"/>
      <c r="J857" s="172"/>
      <c r="K857" s="172"/>
      <c r="L857" s="172"/>
      <c r="M857" s="172"/>
      <c r="N857" s="172"/>
      <c r="O857" s="172"/>
      <c r="P857" s="172"/>
      <c r="Q857" s="172"/>
      <c r="R857" s="172"/>
      <c r="S857" s="172"/>
      <c r="T857" s="172"/>
      <c r="U857" s="172"/>
      <c r="V857" s="172"/>
      <c r="W857" s="172"/>
      <c r="X857" s="172"/>
      <c r="Y857" s="172"/>
      <c r="Z857" s="172"/>
    </row>
    <row r="858" ht="13.5" customHeight="1">
      <c r="A858" s="197"/>
      <c r="B858" s="198"/>
      <c r="C858" s="199"/>
      <c r="D858" s="197"/>
      <c r="E858" s="197"/>
      <c r="F858" s="197"/>
      <c r="G858" s="197"/>
      <c r="H858" s="172"/>
      <c r="I858" s="172"/>
      <c r="J858" s="172"/>
      <c r="K858" s="172"/>
      <c r="L858" s="172"/>
      <c r="M858" s="172"/>
      <c r="N858" s="172"/>
      <c r="O858" s="172"/>
      <c r="P858" s="172"/>
      <c r="Q858" s="172"/>
      <c r="R858" s="172"/>
      <c r="S858" s="172"/>
      <c r="T858" s="172"/>
      <c r="U858" s="172"/>
      <c r="V858" s="172"/>
      <c r="W858" s="172"/>
      <c r="X858" s="172"/>
      <c r="Y858" s="172"/>
      <c r="Z858" s="172"/>
    </row>
    <row r="859" ht="13.5" customHeight="1">
      <c r="A859" s="197"/>
      <c r="B859" s="198"/>
      <c r="C859" s="199"/>
      <c r="D859" s="197"/>
      <c r="E859" s="197"/>
      <c r="F859" s="197"/>
      <c r="G859" s="197"/>
      <c r="H859" s="172"/>
      <c r="I859" s="172"/>
      <c r="J859" s="172"/>
      <c r="K859" s="172"/>
      <c r="L859" s="172"/>
      <c r="M859" s="172"/>
      <c r="N859" s="172"/>
      <c r="O859" s="172"/>
      <c r="P859" s="172"/>
      <c r="Q859" s="172"/>
      <c r="R859" s="172"/>
      <c r="S859" s="172"/>
      <c r="T859" s="172"/>
      <c r="U859" s="172"/>
      <c r="V859" s="172"/>
      <c r="W859" s="172"/>
      <c r="X859" s="172"/>
      <c r="Y859" s="172"/>
      <c r="Z859" s="172"/>
    </row>
    <row r="860" ht="13.5" customHeight="1">
      <c r="A860" s="197"/>
      <c r="B860" s="198"/>
      <c r="C860" s="199"/>
      <c r="D860" s="197"/>
      <c r="E860" s="197"/>
      <c r="F860" s="197"/>
      <c r="G860" s="197"/>
      <c r="H860" s="172"/>
      <c r="I860" s="172"/>
      <c r="J860" s="172"/>
      <c r="K860" s="172"/>
      <c r="L860" s="172"/>
      <c r="M860" s="172"/>
      <c r="N860" s="172"/>
      <c r="O860" s="172"/>
      <c r="P860" s="172"/>
      <c r="Q860" s="172"/>
      <c r="R860" s="172"/>
      <c r="S860" s="172"/>
      <c r="T860" s="172"/>
      <c r="U860" s="172"/>
      <c r="V860" s="172"/>
      <c r="W860" s="172"/>
      <c r="X860" s="172"/>
      <c r="Y860" s="172"/>
      <c r="Z860" s="172"/>
    </row>
    <row r="861" ht="13.5" customHeight="1">
      <c r="A861" s="197"/>
      <c r="B861" s="198"/>
      <c r="C861" s="199"/>
      <c r="D861" s="197"/>
      <c r="E861" s="197"/>
      <c r="F861" s="197"/>
      <c r="G861" s="197"/>
      <c r="H861" s="172"/>
      <c r="I861" s="172"/>
      <c r="J861" s="172"/>
      <c r="K861" s="172"/>
      <c r="L861" s="172"/>
      <c r="M861" s="172"/>
      <c r="N861" s="172"/>
      <c r="O861" s="172"/>
      <c r="P861" s="172"/>
      <c r="Q861" s="172"/>
      <c r="R861" s="172"/>
      <c r="S861" s="172"/>
      <c r="T861" s="172"/>
      <c r="U861" s="172"/>
      <c r="V861" s="172"/>
      <c r="W861" s="172"/>
      <c r="X861" s="172"/>
      <c r="Y861" s="172"/>
      <c r="Z861" s="172"/>
    </row>
    <row r="862" ht="13.5" customHeight="1">
      <c r="A862" s="197"/>
      <c r="B862" s="198"/>
      <c r="C862" s="199"/>
      <c r="D862" s="197"/>
      <c r="E862" s="197"/>
      <c r="F862" s="197"/>
      <c r="G862" s="197"/>
      <c r="H862" s="172"/>
      <c r="I862" s="172"/>
      <c r="J862" s="172"/>
      <c r="K862" s="172"/>
      <c r="L862" s="172"/>
      <c r="M862" s="172"/>
      <c r="N862" s="172"/>
      <c r="O862" s="172"/>
      <c r="P862" s="172"/>
      <c r="Q862" s="172"/>
      <c r="R862" s="172"/>
      <c r="S862" s="172"/>
      <c r="T862" s="172"/>
      <c r="U862" s="172"/>
      <c r="V862" s="172"/>
      <c r="W862" s="172"/>
      <c r="X862" s="172"/>
      <c r="Y862" s="172"/>
      <c r="Z862" s="172"/>
    </row>
    <row r="863" ht="13.5" customHeight="1">
      <c r="A863" s="197"/>
      <c r="B863" s="198"/>
      <c r="C863" s="199"/>
      <c r="D863" s="197"/>
      <c r="E863" s="197"/>
      <c r="F863" s="197"/>
      <c r="G863" s="197"/>
      <c r="H863" s="172"/>
      <c r="I863" s="172"/>
      <c r="J863" s="172"/>
      <c r="K863" s="172"/>
      <c r="L863" s="172"/>
      <c r="M863" s="172"/>
      <c r="N863" s="172"/>
      <c r="O863" s="172"/>
      <c r="P863" s="172"/>
      <c r="Q863" s="172"/>
      <c r="R863" s="172"/>
      <c r="S863" s="172"/>
      <c r="T863" s="172"/>
      <c r="U863" s="172"/>
      <c r="V863" s="172"/>
      <c r="W863" s="172"/>
      <c r="X863" s="172"/>
      <c r="Y863" s="172"/>
      <c r="Z863" s="172"/>
    </row>
    <row r="864" ht="13.5" customHeight="1">
      <c r="A864" s="197"/>
      <c r="B864" s="198"/>
      <c r="C864" s="199"/>
      <c r="D864" s="197"/>
      <c r="E864" s="197"/>
      <c r="F864" s="197"/>
      <c r="G864" s="197"/>
      <c r="H864" s="172"/>
      <c r="I864" s="172"/>
      <c r="J864" s="172"/>
      <c r="K864" s="172"/>
      <c r="L864" s="172"/>
      <c r="M864" s="172"/>
      <c r="N864" s="172"/>
      <c r="O864" s="172"/>
      <c r="P864" s="172"/>
      <c r="Q864" s="172"/>
      <c r="R864" s="172"/>
      <c r="S864" s="172"/>
      <c r="T864" s="172"/>
      <c r="U864" s="172"/>
      <c r="V864" s="172"/>
      <c r="W864" s="172"/>
      <c r="X864" s="172"/>
      <c r="Y864" s="172"/>
      <c r="Z864" s="172"/>
    </row>
    <row r="865" ht="13.5" customHeight="1">
      <c r="A865" s="197"/>
      <c r="B865" s="198"/>
      <c r="C865" s="199"/>
      <c r="D865" s="197"/>
      <c r="E865" s="197"/>
      <c r="F865" s="197"/>
      <c r="G865" s="197"/>
      <c r="H865" s="172"/>
      <c r="I865" s="172"/>
      <c r="J865" s="172"/>
      <c r="K865" s="172"/>
      <c r="L865" s="172"/>
      <c r="M865" s="172"/>
      <c r="N865" s="172"/>
      <c r="O865" s="172"/>
      <c r="P865" s="172"/>
      <c r="Q865" s="172"/>
      <c r="R865" s="172"/>
      <c r="S865" s="172"/>
      <c r="T865" s="172"/>
      <c r="U865" s="172"/>
      <c r="V865" s="172"/>
      <c r="W865" s="172"/>
      <c r="X865" s="172"/>
      <c r="Y865" s="172"/>
      <c r="Z865" s="172"/>
    </row>
    <row r="866" ht="13.5" customHeight="1">
      <c r="A866" s="197"/>
      <c r="B866" s="198"/>
      <c r="C866" s="199"/>
      <c r="D866" s="197"/>
      <c r="E866" s="197"/>
      <c r="F866" s="197"/>
      <c r="G866" s="197"/>
      <c r="H866" s="172"/>
      <c r="I866" s="172"/>
      <c r="J866" s="172"/>
      <c r="K866" s="172"/>
      <c r="L866" s="172"/>
      <c r="M866" s="172"/>
      <c r="N866" s="172"/>
      <c r="O866" s="172"/>
      <c r="P866" s="172"/>
      <c r="Q866" s="172"/>
      <c r="R866" s="172"/>
      <c r="S866" s="172"/>
      <c r="T866" s="172"/>
      <c r="U866" s="172"/>
      <c r="V866" s="172"/>
      <c r="W866" s="172"/>
      <c r="X866" s="172"/>
      <c r="Y866" s="172"/>
      <c r="Z866" s="172"/>
    </row>
    <row r="867" ht="13.5" customHeight="1">
      <c r="A867" s="197"/>
      <c r="B867" s="198"/>
      <c r="C867" s="199"/>
      <c r="D867" s="197"/>
      <c r="E867" s="197"/>
      <c r="F867" s="197"/>
      <c r="G867" s="197"/>
      <c r="H867" s="172"/>
      <c r="I867" s="172"/>
      <c r="J867" s="172"/>
      <c r="K867" s="172"/>
      <c r="L867" s="172"/>
      <c r="M867" s="172"/>
      <c r="N867" s="172"/>
      <c r="O867" s="172"/>
      <c r="P867" s="172"/>
      <c r="Q867" s="172"/>
      <c r="R867" s="172"/>
      <c r="S867" s="172"/>
      <c r="T867" s="172"/>
      <c r="U867" s="172"/>
      <c r="V867" s="172"/>
      <c r="W867" s="172"/>
      <c r="X867" s="172"/>
      <c r="Y867" s="172"/>
      <c r="Z867" s="172"/>
    </row>
    <row r="868" ht="13.5" customHeight="1">
      <c r="A868" s="197"/>
      <c r="B868" s="198"/>
      <c r="C868" s="199"/>
      <c r="D868" s="197"/>
      <c r="E868" s="197"/>
      <c r="F868" s="197"/>
      <c r="G868" s="197"/>
      <c r="H868" s="172"/>
      <c r="I868" s="172"/>
      <c r="J868" s="172"/>
      <c r="K868" s="172"/>
      <c r="L868" s="172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</row>
    <row r="869" ht="13.5" customHeight="1">
      <c r="A869" s="197"/>
      <c r="B869" s="198"/>
      <c r="C869" s="199"/>
      <c r="D869" s="197"/>
      <c r="E869" s="197"/>
      <c r="F869" s="197"/>
      <c r="G869" s="197"/>
      <c r="H869" s="172"/>
      <c r="I869" s="172"/>
      <c r="J869" s="172"/>
      <c r="K869" s="172"/>
      <c r="L869" s="172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</row>
    <row r="870" ht="13.5" customHeight="1">
      <c r="A870" s="197"/>
      <c r="B870" s="198"/>
      <c r="C870" s="199"/>
      <c r="D870" s="197"/>
      <c r="E870" s="197"/>
      <c r="F870" s="197"/>
      <c r="G870" s="197"/>
      <c r="H870" s="172"/>
      <c r="I870" s="172"/>
      <c r="J870" s="172"/>
      <c r="K870" s="172"/>
      <c r="L870" s="172"/>
      <c r="M870" s="172"/>
      <c r="N870" s="172"/>
      <c r="O870" s="172"/>
      <c r="P870" s="172"/>
      <c r="Q870" s="172"/>
      <c r="R870" s="172"/>
      <c r="S870" s="172"/>
      <c r="T870" s="172"/>
      <c r="U870" s="172"/>
      <c r="V870" s="172"/>
      <c r="W870" s="172"/>
      <c r="X870" s="172"/>
      <c r="Y870" s="172"/>
      <c r="Z870" s="172"/>
    </row>
    <row r="871" ht="13.5" customHeight="1">
      <c r="A871" s="197"/>
      <c r="B871" s="198"/>
      <c r="C871" s="199"/>
      <c r="D871" s="197"/>
      <c r="E871" s="197"/>
      <c r="F871" s="197"/>
      <c r="G871" s="197"/>
      <c r="H871" s="172"/>
      <c r="I871" s="172"/>
      <c r="J871" s="172"/>
      <c r="K871" s="172"/>
      <c r="L871" s="172"/>
      <c r="M871" s="172"/>
      <c r="N871" s="172"/>
      <c r="O871" s="172"/>
      <c r="P871" s="172"/>
      <c r="Q871" s="172"/>
      <c r="R871" s="172"/>
      <c r="S871" s="172"/>
      <c r="T871" s="172"/>
      <c r="U871" s="172"/>
      <c r="V871" s="172"/>
      <c r="W871" s="172"/>
      <c r="X871" s="172"/>
      <c r="Y871" s="172"/>
      <c r="Z871" s="172"/>
    </row>
    <row r="872" ht="13.5" customHeight="1">
      <c r="A872" s="197"/>
      <c r="B872" s="198"/>
      <c r="C872" s="199"/>
      <c r="D872" s="197"/>
      <c r="E872" s="197"/>
      <c r="F872" s="197"/>
      <c r="G872" s="197"/>
      <c r="H872" s="172"/>
      <c r="I872" s="172"/>
      <c r="J872" s="172"/>
      <c r="K872" s="172"/>
      <c r="L872" s="172"/>
      <c r="M872" s="172"/>
      <c r="N872" s="172"/>
      <c r="O872" s="172"/>
      <c r="P872" s="172"/>
      <c r="Q872" s="172"/>
      <c r="R872" s="172"/>
      <c r="S872" s="172"/>
      <c r="T872" s="172"/>
      <c r="U872" s="172"/>
      <c r="V872" s="172"/>
      <c r="W872" s="172"/>
      <c r="X872" s="172"/>
      <c r="Y872" s="172"/>
      <c r="Z872" s="172"/>
    </row>
    <row r="873" ht="13.5" customHeight="1">
      <c r="A873" s="197"/>
      <c r="B873" s="198"/>
      <c r="C873" s="199"/>
      <c r="D873" s="197"/>
      <c r="E873" s="197"/>
      <c r="F873" s="197"/>
      <c r="G873" s="197"/>
      <c r="H873" s="172"/>
      <c r="I873" s="172"/>
      <c r="J873" s="172"/>
      <c r="K873" s="172"/>
      <c r="L873" s="172"/>
      <c r="M873" s="172"/>
      <c r="N873" s="172"/>
      <c r="O873" s="172"/>
      <c r="P873" s="172"/>
      <c r="Q873" s="172"/>
      <c r="R873" s="172"/>
      <c r="S873" s="172"/>
      <c r="T873" s="172"/>
      <c r="U873" s="172"/>
      <c r="V873" s="172"/>
      <c r="W873" s="172"/>
      <c r="X873" s="172"/>
      <c r="Y873" s="172"/>
      <c r="Z873" s="172"/>
    </row>
    <row r="874" ht="13.5" customHeight="1">
      <c r="A874" s="197"/>
      <c r="B874" s="198"/>
      <c r="C874" s="199"/>
      <c r="D874" s="197"/>
      <c r="E874" s="197"/>
      <c r="F874" s="197"/>
      <c r="G874" s="197"/>
      <c r="H874" s="172"/>
      <c r="I874" s="172"/>
      <c r="J874" s="172"/>
      <c r="K874" s="172"/>
      <c r="L874" s="172"/>
      <c r="M874" s="172"/>
      <c r="N874" s="172"/>
      <c r="O874" s="172"/>
      <c r="P874" s="172"/>
      <c r="Q874" s="172"/>
      <c r="R874" s="172"/>
      <c r="S874" s="172"/>
      <c r="T874" s="172"/>
      <c r="U874" s="172"/>
      <c r="V874" s="172"/>
      <c r="W874" s="172"/>
      <c r="X874" s="172"/>
      <c r="Y874" s="172"/>
      <c r="Z874" s="172"/>
    </row>
    <row r="875" ht="13.5" customHeight="1">
      <c r="A875" s="197"/>
      <c r="B875" s="198"/>
      <c r="C875" s="199"/>
      <c r="D875" s="197"/>
      <c r="E875" s="197"/>
      <c r="F875" s="197"/>
      <c r="G875" s="197"/>
      <c r="H875" s="172"/>
      <c r="I875" s="172"/>
      <c r="J875" s="172"/>
      <c r="K875" s="172"/>
      <c r="L875" s="172"/>
      <c r="M875" s="172"/>
      <c r="N875" s="172"/>
      <c r="O875" s="172"/>
      <c r="P875" s="172"/>
      <c r="Q875" s="172"/>
      <c r="R875" s="172"/>
      <c r="S875" s="172"/>
      <c r="T875" s="172"/>
      <c r="U875" s="172"/>
      <c r="V875" s="172"/>
      <c r="W875" s="172"/>
      <c r="X875" s="172"/>
      <c r="Y875" s="172"/>
      <c r="Z875" s="172"/>
    </row>
    <row r="876" ht="13.5" customHeight="1">
      <c r="A876" s="197"/>
      <c r="B876" s="198"/>
      <c r="C876" s="199"/>
      <c r="D876" s="197"/>
      <c r="E876" s="197"/>
      <c r="F876" s="197"/>
      <c r="G876" s="197"/>
      <c r="H876" s="172"/>
      <c r="I876" s="172"/>
      <c r="J876" s="172"/>
      <c r="K876" s="172"/>
      <c r="L876" s="172"/>
      <c r="M876" s="172"/>
      <c r="N876" s="172"/>
      <c r="O876" s="172"/>
      <c r="P876" s="172"/>
      <c r="Q876" s="172"/>
      <c r="R876" s="172"/>
      <c r="S876" s="172"/>
      <c r="T876" s="172"/>
      <c r="U876" s="172"/>
      <c r="V876" s="172"/>
      <c r="W876" s="172"/>
      <c r="X876" s="172"/>
      <c r="Y876" s="172"/>
      <c r="Z876" s="172"/>
    </row>
    <row r="877" ht="13.5" customHeight="1">
      <c r="A877" s="197"/>
      <c r="B877" s="198"/>
      <c r="C877" s="199"/>
      <c r="D877" s="197"/>
      <c r="E877" s="197"/>
      <c r="F877" s="197"/>
      <c r="G877" s="197"/>
      <c r="H877" s="172"/>
      <c r="I877" s="172"/>
      <c r="J877" s="172"/>
      <c r="K877" s="172"/>
      <c r="L877" s="172"/>
      <c r="M877" s="172"/>
      <c r="N877" s="172"/>
      <c r="O877" s="172"/>
      <c r="P877" s="172"/>
      <c r="Q877" s="172"/>
      <c r="R877" s="172"/>
      <c r="S877" s="172"/>
      <c r="T877" s="172"/>
      <c r="U877" s="172"/>
      <c r="V877" s="172"/>
      <c r="W877" s="172"/>
      <c r="X877" s="172"/>
      <c r="Y877" s="172"/>
      <c r="Z877" s="172"/>
    </row>
    <row r="878" ht="13.5" customHeight="1">
      <c r="A878" s="197"/>
      <c r="B878" s="198"/>
      <c r="C878" s="199"/>
      <c r="D878" s="197"/>
      <c r="E878" s="197"/>
      <c r="F878" s="197"/>
      <c r="G878" s="197"/>
      <c r="H878" s="172"/>
      <c r="I878" s="172"/>
      <c r="J878" s="172"/>
      <c r="K878" s="172"/>
      <c r="L878" s="172"/>
      <c r="M878" s="172"/>
      <c r="N878" s="172"/>
      <c r="O878" s="172"/>
      <c r="P878" s="172"/>
      <c r="Q878" s="172"/>
      <c r="R878" s="172"/>
      <c r="S878" s="172"/>
      <c r="T878" s="172"/>
      <c r="U878" s="172"/>
      <c r="V878" s="172"/>
      <c r="W878" s="172"/>
      <c r="X878" s="172"/>
      <c r="Y878" s="172"/>
      <c r="Z878" s="172"/>
    </row>
    <row r="879" ht="13.5" customHeight="1">
      <c r="A879" s="197"/>
      <c r="B879" s="198"/>
      <c r="C879" s="199"/>
      <c r="D879" s="197"/>
      <c r="E879" s="197"/>
      <c r="F879" s="197"/>
      <c r="G879" s="197"/>
      <c r="H879" s="172"/>
      <c r="I879" s="172"/>
      <c r="J879" s="172"/>
      <c r="K879" s="172"/>
      <c r="L879" s="172"/>
      <c r="M879" s="172"/>
      <c r="N879" s="172"/>
      <c r="O879" s="172"/>
      <c r="P879" s="172"/>
      <c r="Q879" s="172"/>
      <c r="R879" s="172"/>
      <c r="S879" s="172"/>
      <c r="T879" s="172"/>
      <c r="U879" s="172"/>
      <c r="V879" s="172"/>
      <c r="W879" s="172"/>
      <c r="X879" s="172"/>
      <c r="Y879" s="172"/>
      <c r="Z879" s="172"/>
    </row>
    <row r="880" ht="13.5" customHeight="1">
      <c r="A880" s="197"/>
      <c r="B880" s="198"/>
      <c r="C880" s="199"/>
      <c r="D880" s="197"/>
      <c r="E880" s="197"/>
      <c r="F880" s="197"/>
      <c r="G880" s="197"/>
      <c r="H880" s="172"/>
      <c r="I880" s="172"/>
      <c r="J880" s="172"/>
      <c r="K880" s="172"/>
      <c r="L880" s="172"/>
      <c r="M880" s="172"/>
      <c r="N880" s="172"/>
      <c r="O880" s="172"/>
      <c r="P880" s="172"/>
      <c r="Q880" s="172"/>
      <c r="R880" s="172"/>
      <c r="S880" s="172"/>
      <c r="T880" s="172"/>
      <c r="U880" s="172"/>
      <c r="V880" s="172"/>
      <c r="W880" s="172"/>
      <c r="X880" s="172"/>
      <c r="Y880" s="172"/>
      <c r="Z880" s="172"/>
    </row>
    <row r="881" ht="13.5" customHeight="1">
      <c r="A881" s="197"/>
      <c r="B881" s="198"/>
      <c r="C881" s="199"/>
      <c r="D881" s="197"/>
      <c r="E881" s="197"/>
      <c r="F881" s="197"/>
      <c r="G881" s="197"/>
      <c r="H881" s="172"/>
      <c r="I881" s="172"/>
      <c r="J881" s="172"/>
      <c r="K881" s="172"/>
      <c r="L881" s="172"/>
      <c r="M881" s="172"/>
      <c r="N881" s="172"/>
      <c r="O881" s="172"/>
      <c r="P881" s="172"/>
      <c r="Q881" s="172"/>
      <c r="R881" s="172"/>
      <c r="S881" s="172"/>
      <c r="T881" s="172"/>
      <c r="U881" s="172"/>
      <c r="V881" s="172"/>
      <c r="W881" s="172"/>
      <c r="X881" s="172"/>
      <c r="Y881" s="172"/>
      <c r="Z881" s="172"/>
    </row>
    <row r="882" ht="13.5" customHeight="1">
      <c r="A882" s="197"/>
      <c r="B882" s="198"/>
      <c r="C882" s="199"/>
      <c r="D882" s="197"/>
      <c r="E882" s="197"/>
      <c r="F882" s="197"/>
      <c r="G882" s="197"/>
      <c r="H882" s="172"/>
      <c r="I882" s="172"/>
      <c r="J882" s="172"/>
      <c r="K882" s="172"/>
      <c r="L882" s="172"/>
      <c r="M882" s="172"/>
      <c r="N882" s="172"/>
      <c r="O882" s="172"/>
      <c r="P882" s="172"/>
      <c r="Q882" s="172"/>
      <c r="R882" s="172"/>
      <c r="S882" s="172"/>
      <c r="T882" s="172"/>
      <c r="U882" s="172"/>
      <c r="V882" s="172"/>
      <c r="W882" s="172"/>
      <c r="X882" s="172"/>
      <c r="Y882" s="172"/>
      <c r="Z882" s="172"/>
    </row>
    <row r="883" ht="13.5" customHeight="1">
      <c r="A883" s="197"/>
      <c r="B883" s="198"/>
      <c r="C883" s="199"/>
      <c r="D883" s="197"/>
      <c r="E883" s="197"/>
      <c r="F883" s="197"/>
      <c r="G883" s="197"/>
      <c r="H883" s="172"/>
      <c r="I883" s="172"/>
      <c r="J883" s="172"/>
      <c r="K883" s="172"/>
      <c r="L883" s="172"/>
      <c r="M883" s="172"/>
      <c r="N883" s="172"/>
      <c r="O883" s="172"/>
      <c r="P883" s="172"/>
      <c r="Q883" s="172"/>
      <c r="R883" s="172"/>
      <c r="S883" s="172"/>
      <c r="T883" s="172"/>
      <c r="U883" s="172"/>
      <c r="V883" s="172"/>
      <c r="W883" s="172"/>
      <c r="X883" s="172"/>
      <c r="Y883" s="172"/>
      <c r="Z883" s="172"/>
    </row>
    <row r="884" ht="13.5" customHeight="1">
      <c r="A884" s="197"/>
      <c r="B884" s="198"/>
      <c r="C884" s="199"/>
      <c r="D884" s="197"/>
      <c r="E884" s="197"/>
      <c r="F884" s="197"/>
      <c r="G884" s="197"/>
      <c r="H884" s="172"/>
      <c r="I884" s="172"/>
      <c r="J884" s="172"/>
      <c r="K884" s="172"/>
      <c r="L884" s="172"/>
      <c r="M884" s="172"/>
      <c r="N884" s="172"/>
      <c r="O884" s="172"/>
      <c r="P884" s="172"/>
      <c r="Q884" s="172"/>
      <c r="R884" s="172"/>
      <c r="S884" s="172"/>
      <c r="T884" s="172"/>
      <c r="U884" s="172"/>
      <c r="V884" s="172"/>
      <c r="W884" s="172"/>
      <c r="X884" s="172"/>
      <c r="Y884" s="172"/>
      <c r="Z884" s="172"/>
    </row>
    <row r="885" ht="13.5" customHeight="1">
      <c r="A885" s="197"/>
      <c r="B885" s="198"/>
      <c r="C885" s="199"/>
      <c r="D885" s="197"/>
      <c r="E885" s="197"/>
      <c r="F885" s="197"/>
      <c r="G885" s="197"/>
      <c r="H885" s="172"/>
      <c r="I885" s="172"/>
      <c r="J885" s="172"/>
      <c r="K885" s="172"/>
      <c r="L885" s="172"/>
      <c r="M885" s="172"/>
      <c r="N885" s="172"/>
      <c r="O885" s="172"/>
      <c r="P885" s="172"/>
      <c r="Q885" s="172"/>
      <c r="R885" s="172"/>
      <c r="S885" s="172"/>
      <c r="T885" s="172"/>
      <c r="U885" s="172"/>
      <c r="V885" s="172"/>
      <c r="W885" s="172"/>
      <c r="X885" s="172"/>
      <c r="Y885" s="172"/>
      <c r="Z885" s="172"/>
    </row>
    <row r="886" ht="13.5" customHeight="1">
      <c r="A886" s="197"/>
      <c r="B886" s="198"/>
      <c r="C886" s="199"/>
      <c r="D886" s="197"/>
      <c r="E886" s="197"/>
      <c r="F886" s="197"/>
      <c r="G886" s="197"/>
      <c r="H886" s="172"/>
      <c r="I886" s="172"/>
      <c r="J886" s="172"/>
      <c r="K886" s="172"/>
      <c r="L886" s="172"/>
      <c r="M886" s="172"/>
      <c r="N886" s="172"/>
      <c r="O886" s="172"/>
      <c r="P886" s="172"/>
      <c r="Q886" s="172"/>
      <c r="R886" s="172"/>
      <c r="S886" s="172"/>
      <c r="T886" s="172"/>
      <c r="U886" s="172"/>
      <c r="V886" s="172"/>
      <c r="W886" s="172"/>
      <c r="X886" s="172"/>
      <c r="Y886" s="172"/>
      <c r="Z886" s="172"/>
    </row>
    <row r="887" ht="13.5" customHeight="1">
      <c r="A887" s="197"/>
      <c r="B887" s="198"/>
      <c r="C887" s="199"/>
      <c r="D887" s="197"/>
      <c r="E887" s="197"/>
      <c r="F887" s="197"/>
      <c r="G887" s="197"/>
      <c r="H887" s="172"/>
      <c r="I887" s="172"/>
      <c r="J887" s="172"/>
      <c r="K887" s="172"/>
      <c r="L887" s="172"/>
      <c r="M887" s="172"/>
      <c r="N887" s="172"/>
      <c r="O887" s="172"/>
      <c r="P887" s="172"/>
      <c r="Q887" s="172"/>
      <c r="R887" s="172"/>
      <c r="S887" s="172"/>
      <c r="T887" s="172"/>
      <c r="U887" s="172"/>
      <c r="V887" s="172"/>
      <c r="W887" s="172"/>
      <c r="X887" s="172"/>
      <c r="Y887" s="172"/>
      <c r="Z887" s="172"/>
    </row>
    <row r="888" ht="13.5" customHeight="1">
      <c r="A888" s="197"/>
      <c r="B888" s="198"/>
      <c r="C888" s="199"/>
      <c r="D888" s="197"/>
      <c r="E888" s="197"/>
      <c r="F888" s="197"/>
      <c r="G888" s="197"/>
      <c r="H888" s="172"/>
      <c r="I888" s="172"/>
      <c r="J888" s="172"/>
      <c r="K888" s="172"/>
      <c r="L888" s="172"/>
      <c r="M888" s="172"/>
      <c r="N888" s="172"/>
      <c r="O888" s="172"/>
      <c r="P888" s="172"/>
      <c r="Q888" s="172"/>
      <c r="R888" s="172"/>
      <c r="S888" s="172"/>
      <c r="T888" s="172"/>
      <c r="U888" s="172"/>
      <c r="V888" s="172"/>
      <c r="W888" s="172"/>
      <c r="X888" s="172"/>
      <c r="Y888" s="172"/>
      <c r="Z888" s="172"/>
    </row>
    <row r="889" ht="13.5" customHeight="1">
      <c r="A889" s="197"/>
      <c r="B889" s="198"/>
      <c r="C889" s="199"/>
      <c r="D889" s="197"/>
      <c r="E889" s="197"/>
      <c r="F889" s="197"/>
      <c r="G889" s="197"/>
      <c r="H889" s="172"/>
      <c r="I889" s="172"/>
      <c r="J889" s="172"/>
      <c r="K889" s="172"/>
      <c r="L889" s="172"/>
      <c r="M889" s="172"/>
      <c r="N889" s="172"/>
      <c r="O889" s="172"/>
      <c r="P889" s="172"/>
      <c r="Q889" s="172"/>
      <c r="R889" s="172"/>
      <c r="S889" s="172"/>
      <c r="T889" s="172"/>
      <c r="U889" s="172"/>
      <c r="V889" s="172"/>
      <c r="W889" s="172"/>
      <c r="X889" s="172"/>
      <c r="Y889" s="172"/>
      <c r="Z889" s="172"/>
    </row>
    <row r="890" ht="13.5" customHeight="1">
      <c r="A890" s="197"/>
      <c r="B890" s="198"/>
      <c r="C890" s="199"/>
      <c r="D890" s="197"/>
      <c r="E890" s="197"/>
      <c r="F890" s="197"/>
      <c r="G890" s="197"/>
      <c r="H890" s="172"/>
      <c r="I890" s="172"/>
      <c r="J890" s="172"/>
      <c r="K890" s="172"/>
      <c r="L890" s="172"/>
      <c r="M890" s="172"/>
      <c r="N890" s="172"/>
      <c r="O890" s="172"/>
      <c r="P890" s="172"/>
      <c r="Q890" s="172"/>
      <c r="R890" s="172"/>
      <c r="S890" s="172"/>
      <c r="T890" s="172"/>
      <c r="U890" s="172"/>
      <c r="V890" s="172"/>
      <c r="W890" s="172"/>
      <c r="X890" s="172"/>
      <c r="Y890" s="172"/>
      <c r="Z890" s="172"/>
    </row>
    <row r="891" ht="13.5" customHeight="1">
      <c r="A891" s="197"/>
      <c r="B891" s="198"/>
      <c r="C891" s="199"/>
      <c r="D891" s="197"/>
      <c r="E891" s="197"/>
      <c r="F891" s="197"/>
      <c r="G891" s="197"/>
      <c r="H891" s="172"/>
      <c r="I891" s="172"/>
      <c r="J891" s="172"/>
      <c r="K891" s="172"/>
      <c r="L891" s="172"/>
      <c r="M891" s="172"/>
      <c r="N891" s="172"/>
      <c r="O891" s="172"/>
      <c r="P891" s="172"/>
      <c r="Q891" s="172"/>
      <c r="R891" s="172"/>
      <c r="S891" s="172"/>
      <c r="T891" s="172"/>
      <c r="U891" s="172"/>
      <c r="V891" s="172"/>
      <c r="W891" s="172"/>
      <c r="X891" s="172"/>
      <c r="Y891" s="172"/>
      <c r="Z891" s="172"/>
    </row>
    <row r="892" ht="13.5" customHeight="1">
      <c r="A892" s="197"/>
      <c r="B892" s="198"/>
      <c r="C892" s="199"/>
      <c r="D892" s="197"/>
      <c r="E892" s="197"/>
      <c r="F892" s="197"/>
      <c r="G892" s="197"/>
      <c r="H892" s="172"/>
      <c r="I892" s="172"/>
      <c r="J892" s="172"/>
      <c r="K892" s="172"/>
      <c r="L892" s="172"/>
      <c r="M892" s="172"/>
      <c r="N892" s="172"/>
      <c r="O892" s="172"/>
      <c r="P892" s="172"/>
      <c r="Q892" s="172"/>
      <c r="R892" s="172"/>
      <c r="S892" s="172"/>
      <c r="T892" s="172"/>
      <c r="U892" s="172"/>
      <c r="V892" s="172"/>
      <c r="W892" s="172"/>
      <c r="X892" s="172"/>
      <c r="Y892" s="172"/>
      <c r="Z892" s="172"/>
    </row>
    <row r="893" ht="13.5" customHeight="1">
      <c r="A893" s="197"/>
      <c r="B893" s="198"/>
      <c r="C893" s="199"/>
      <c r="D893" s="197"/>
      <c r="E893" s="197"/>
      <c r="F893" s="197"/>
      <c r="G893" s="197"/>
      <c r="H893" s="172"/>
      <c r="I893" s="172"/>
      <c r="J893" s="172"/>
      <c r="K893" s="172"/>
      <c r="L893" s="172"/>
      <c r="M893" s="172"/>
      <c r="N893" s="172"/>
      <c r="O893" s="172"/>
      <c r="P893" s="172"/>
      <c r="Q893" s="172"/>
      <c r="R893" s="172"/>
      <c r="S893" s="172"/>
      <c r="T893" s="172"/>
      <c r="U893" s="172"/>
      <c r="V893" s="172"/>
      <c r="W893" s="172"/>
      <c r="X893" s="172"/>
      <c r="Y893" s="172"/>
      <c r="Z893" s="172"/>
    </row>
    <row r="894" ht="13.5" customHeight="1">
      <c r="A894" s="197"/>
      <c r="B894" s="198"/>
      <c r="C894" s="199"/>
      <c r="D894" s="197"/>
      <c r="E894" s="197"/>
      <c r="F894" s="197"/>
      <c r="G894" s="197"/>
      <c r="H894" s="172"/>
      <c r="I894" s="172"/>
      <c r="J894" s="172"/>
      <c r="K894" s="172"/>
      <c r="L894" s="172"/>
      <c r="M894" s="172"/>
      <c r="N894" s="172"/>
      <c r="O894" s="172"/>
      <c r="P894" s="172"/>
      <c r="Q894" s="172"/>
      <c r="R894" s="172"/>
      <c r="S894" s="172"/>
      <c r="T894" s="172"/>
      <c r="U894" s="172"/>
      <c r="V894" s="172"/>
      <c r="W894" s="172"/>
      <c r="X894" s="172"/>
      <c r="Y894" s="172"/>
      <c r="Z894" s="172"/>
    </row>
    <row r="895" ht="13.5" customHeight="1">
      <c r="A895" s="197"/>
      <c r="B895" s="198"/>
      <c r="C895" s="199"/>
      <c r="D895" s="197"/>
      <c r="E895" s="197"/>
      <c r="F895" s="197"/>
      <c r="G895" s="197"/>
      <c r="H895" s="172"/>
      <c r="I895" s="172"/>
      <c r="J895" s="172"/>
      <c r="K895" s="172"/>
      <c r="L895" s="172"/>
      <c r="M895" s="172"/>
      <c r="N895" s="172"/>
      <c r="O895" s="172"/>
      <c r="P895" s="172"/>
      <c r="Q895" s="172"/>
      <c r="R895" s="172"/>
      <c r="S895" s="172"/>
      <c r="T895" s="172"/>
      <c r="U895" s="172"/>
      <c r="V895" s="172"/>
      <c r="W895" s="172"/>
      <c r="X895" s="172"/>
      <c r="Y895" s="172"/>
      <c r="Z895" s="172"/>
    </row>
    <row r="896" ht="13.5" customHeight="1">
      <c r="A896" s="197"/>
      <c r="B896" s="198"/>
      <c r="C896" s="199"/>
      <c r="D896" s="197"/>
      <c r="E896" s="197"/>
      <c r="F896" s="197"/>
      <c r="G896" s="197"/>
      <c r="H896" s="172"/>
      <c r="I896" s="172"/>
      <c r="J896" s="172"/>
      <c r="K896" s="172"/>
      <c r="L896" s="172"/>
      <c r="M896" s="172"/>
      <c r="N896" s="172"/>
      <c r="O896" s="172"/>
      <c r="P896" s="172"/>
      <c r="Q896" s="172"/>
      <c r="R896" s="172"/>
      <c r="S896" s="172"/>
      <c r="T896" s="172"/>
      <c r="U896" s="172"/>
      <c r="V896" s="172"/>
      <c r="W896" s="172"/>
      <c r="X896" s="172"/>
      <c r="Y896" s="172"/>
      <c r="Z896" s="172"/>
    </row>
    <row r="897" ht="13.5" customHeight="1">
      <c r="A897" s="197"/>
      <c r="B897" s="198"/>
      <c r="C897" s="199"/>
      <c r="D897" s="197"/>
      <c r="E897" s="197"/>
      <c r="F897" s="197"/>
      <c r="G897" s="197"/>
      <c r="H897" s="172"/>
      <c r="I897" s="172"/>
      <c r="J897" s="172"/>
      <c r="K897" s="172"/>
      <c r="L897" s="172"/>
      <c r="M897" s="172"/>
      <c r="N897" s="172"/>
      <c r="O897" s="172"/>
      <c r="P897" s="172"/>
      <c r="Q897" s="172"/>
      <c r="R897" s="172"/>
      <c r="S897" s="172"/>
      <c r="T897" s="172"/>
      <c r="U897" s="172"/>
      <c r="V897" s="172"/>
      <c r="W897" s="172"/>
      <c r="X897" s="172"/>
      <c r="Y897" s="172"/>
      <c r="Z897" s="172"/>
    </row>
    <row r="898" ht="13.5" customHeight="1">
      <c r="A898" s="197"/>
      <c r="B898" s="198"/>
      <c r="C898" s="199"/>
      <c r="D898" s="197"/>
      <c r="E898" s="197"/>
      <c r="F898" s="197"/>
      <c r="G898" s="197"/>
      <c r="H898" s="172"/>
      <c r="I898" s="172"/>
      <c r="J898" s="172"/>
      <c r="K898" s="172"/>
      <c r="L898" s="172"/>
      <c r="M898" s="172"/>
      <c r="N898" s="172"/>
      <c r="O898" s="172"/>
      <c r="P898" s="172"/>
      <c r="Q898" s="172"/>
      <c r="R898" s="172"/>
      <c r="S898" s="172"/>
      <c r="T898" s="172"/>
      <c r="U898" s="172"/>
      <c r="V898" s="172"/>
      <c r="W898" s="172"/>
      <c r="X898" s="172"/>
      <c r="Y898" s="172"/>
      <c r="Z898" s="172"/>
    </row>
    <row r="899" ht="13.5" customHeight="1">
      <c r="A899" s="197"/>
      <c r="B899" s="198"/>
      <c r="C899" s="199"/>
      <c r="D899" s="197"/>
      <c r="E899" s="197"/>
      <c r="F899" s="197"/>
      <c r="G899" s="197"/>
      <c r="H899" s="172"/>
      <c r="I899" s="172"/>
      <c r="J899" s="172"/>
      <c r="K899" s="172"/>
      <c r="L899" s="172"/>
      <c r="M899" s="172"/>
      <c r="N899" s="172"/>
      <c r="O899" s="172"/>
      <c r="P899" s="172"/>
      <c r="Q899" s="172"/>
      <c r="R899" s="172"/>
      <c r="S899" s="172"/>
      <c r="T899" s="172"/>
      <c r="U899" s="172"/>
      <c r="V899" s="172"/>
      <c r="W899" s="172"/>
      <c r="X899" s="172"/>
      <c r="Y899" s="172"/>
      <c r="Z899" s="172"/>
    </row>
    <row r="900" ht="13.5" customHeight="1">
      <c r="A900" s="197"/>
      <c r="B900" s="198"/>
      <c r="C900" s="199"/>
      <c r="D900" s="197"/>
      <c r="E900" s="197"/>
      <c r="F900" s="197"/>
      <c r="G900" s="197"/>
      <c r="H900" s="172"/>
      <c r="I900" s="172"/>
      <c r="J900" s="172"/>
      <c r="K900" s="172"/>
      <c r="L900" s="172"/>
      <c r="M900" s="172"/>
      <c r="N900" s="172"/>
      <c r="O900" s="172"/>
      <c r="P900" s="172"/>
      <c r="Q900" s="172"/>
      <c r="R900" s="172"/>
      <c r="S900" s="172"/>
      <c r="T900" s="172"/>
      <c r="U900" s="172"/>
      <c r="V900" s="172"/>
      <c r="W900" s="172"/>
      <c r="X900" s="172"/>
      <c r="Y900" s="172"/>
      <c r="Z900" s="172"/>
    </row>
    <row r="901" ht="13.5" customHeight="1">
      <c r="A901" s="197"/>
      <c r="B901" s="198"/>
      <c r="C901" s="199"/>
      <c r="D901" s="197"/>
      <c r="E901" s="197"/>
      <c r="F901" s="197"/>
      <c r="G901" s="197"/>
      <c r="H901" s="172"/>
      <c r="I901" s="172"/>
      <c r="J901" s="172"/>
      <c r="K901" s="172"/>
      <c r="L901" s="172"/>
      <c r="M901" s="172"/>
      <c r="N901" s="172"/>
      <c r="O901" s="172"/>
      <c r="P901" s="172"/>
      <c r="Q901" s="172"/>
      <c r="R901" s="172"/>
      <c r="S901" s="172"/>
      <c r="T901" s="172"/>
      <c r="U901" s="172"/>
      <c r="V901" s="172"/>
      <c r="W901" s="172"/>
      <c r="X901" s="172"/>
      <c r="Y901" s="172"/>
      <c r="Z901" s="172"/>
    </row>
    <row r="902" ht="13.5" customHeight="1">
      <c r="A902" s="197"/>
      <c r="B902" s="198"/>
      <c r="C902" s="199"/>
      <c r="D902" s="197"/>
      <c r="E902" s="197"/>
      <c r="F902" s="197"/>
      <c r="G902" s="197"/>
      <c r="H902" s="172"/>
      <c r="I902" s="172"/>
      <c r="J902" s="172"/>
      <c r="K902" s="172"/>
      <c r="L902" s="172"/>
      <c r="M902" s="172"/>
      <c r="N902" s="172"/>
      <c r="O902" s="172"/>
      <c r="P902" s="172"/>
      <c r="Q902" s="172"/>
      <c r="R902" s="172"/>
      <c r="S902" s="172"/>
      <c r="T902" s="172"/>
      <c r="U902" s="172"/>
      <c r="V902" s="172"/>
      <c r="W902" s="172"/>
      <c r="X902" s="172"/>
      <c r="Y902" s="172"/>
      <c r="Z902" s="172"/>
    </row>
    <row r="903" ht="13.5" customHeight="1">
      <c r="A903" s="197"/>
      <c r="B903" s="198"/>
      <c r="C903" s="199"/>
      <c r="D903" s="197"/>
      <c r="E903" s="197"/>
      <c r="F903" s="197"/>
      <c r="G903" s="197"/>
      <c r="H903" s="172"/>
      <c r="I903" s="172"/>
      <c r="J903" s="172"/>
      <c r="K903" s="172"/>
      <c r="L903" s="172"/>
      <c r="M903" s="172"/>
      <c r="N903" s="172"/>
      <c r="O903" s="172"/>
      <c r="P903" s="172"/>
      <c r="Q903" s="172"/>
      <c r="R903" s="172"/>
      <c r="S903" s="172"/>
      <c r="T903" s="172"/>
      <c r="U903" s="172"/>
      <c r="V903" s="172"/>
      <c r="W903" s="172"/>
      <c r="X903" s="172"/>
      <c r="Y903" s="172"/>
      <c r="Z903" s="172"/>
    </row>
    <row r="904" ht="13.5" customHeight="1">
      <c r="A904" s="197"/>
      <c r="B904" s="198"/>
      <c r="C904" s="199"/>
      <c r="D904" s="197"/>
      <c r="E904" s="197"/>
      <c r="F904" s="197"/>
      <c r="G904" s="197"/>
      <c r="H904" s="172"/>
      <c r="I904" s="172"/>
      <c r="J904" s="172"/>
      <c r="K904" s="172"/>
      <c r="L904" s="172"/>
      <c r="M904" s="172"/>
      <c r="N904" s="172"/>
      <c r="O904" s="172"/>
      <c r="P904" s="172"/>
      <c r="Q904" s="172"/>
      <c r="R904" s="172"/>
      <c r="S904" s="172"/>
      <c r="T904" s="172"/>
      <c r="U904" s="172"/>
      <c r="V904" s="172"/>
      <c r="W904" s="172"/>
      <c r="X904" s="172"/>
      <c r="Y904" s="172"/>
      <c r="Z904" s="172"/>
    </row>
    <row r="905" ht="13.5" customHeight="1">
      <c r="A905" s="197"/>
      <c r="B905" s="198"/>
      <c r="C905" s="199"/>
      <c r="D905" s="197"/>
      <c r="E905" s="197"/>
      <c r="F905" s="197"/>
      <c r="G905" s="197"/>
      <c r="H905" s="172"/>
      <c r="I905" s="172"/>
      <c r="J905" s="172"/>
      <c r="K905" s="172"/>
      <c r="L905" s="172"/>
      <c r="M905" s="172"/>
      <c r="N905" s="172"/>
      <c r="O905" s="172"/>
      <c r="P905" s="172"/>
      <c r="Q905" s="172"/>
      <c r="R905" s="172"/>
      <c r="S905" s="172"/>
      <c r="T905" s="172"/>
      <c r="U905" s="172"/>
      <c r="V905" s="172"/>
      <c r="W905" s="172"/>
      <c r="X905" s="172"/>
      <c r="Y905" s="172"/>
      <c r="Z905" s="172"/>
    </row>
    <row r="906" ht="13.5" customHeight="1">
      <c r="A906" s="197"/>
      <c r="B906" s="198"/>
      <c r="C906" s="199"/>
      <c r="D906" s="197"/>
      <c r="E906" s="197"/>
      <c r="F906" s="197"/>
      <c r="G906" s="197"/>
      <c r="H906" s="172"/>
      <c r="I906" s="172"/>
      <c r="J906" s="172"/>
      <c r="K906" s="172"/>
      <c r="L906" s="172"/>
      <c r="M906" s="172"/>
      <c r="N906" s="172"/>
      <c r="O906" s="172"/>
      <c r="P906" s="172"/>
      <c r="Q906" s="172"/>
      <c r="R906" s="172"/>
      <c r="S906" s="172"/>
      <c r="T906" s="172"/>
      <c r="U906" s="172"/>
      <c r="V906" s="172"/>
      <c r="W906" s="172"/>
      <c r="X906" s="172"/>
      <c r="Y906" s="172"/>
      <c r="Z906" s="172"/>
    </row>
    <row r="907" ht="13.5" customHeight="1">
      <c r="A907" s="197"/>
      <c r="B907" s="198"/>
      <c r="C907" s="199"/>
      <c r="D907" s="197"/>
      <c r="E907" s="197"/>
      <c r="F907" s="197"/>
      <c r="G907" s="197"/>
      <c r="H907" s="172"/>
      <c r="I907" s="172"/>
      <c r="J907" s="172"/>
      <c r="K907" s="172"/>
      <c r="L907" s="172"/>
      <c r="M907" s="172"/>
      <c r="N907" s="172"/>
      <c r="O907" s="172"/>
      <c r="P907" s="172"/>
      <c r="Q907" s="172"/>
      <c r="R907" s="172"/>
      <c r="S907" s="172"/>
      <c r="T907" s="172"/>
      <c r="U907" s="172"/>
      <c r="V907" s="172"/>
      <c r="W907" s="172"/>
      <c r="X907" s="172"/>
      <c r="Y907" s="172"/>
      <c r="Z907" s="172"/>
    </row>
    <row r="908" ht="13.5" customHeight="1">
      <c r="A908" s="197"/>
      <c r="B908" s="198"/>
      <c r="C908" s="199"/>
      <c r="D908" s="197"/>
      <c r="E908" s="197"/>
      <c r="F908" s="197"/>
      <c r="G908" s="197"/>
      <c r="H908" s="172"/>
      <c r="I908" s="172"/>
      <c r="J908" s="172"/>
      <c r="K908" s="172"/>
      <c r="L908" s="172"/>
      <c r="M908" s="172"/>
      <c r="N908" s="172"/>
      <c r="O908" s="172"/>
      <c r="P908" s="172"/>
      <c r="Q908" s="172"/>
      <c r="R908" s="172"/>
      <c r="S908" s="172"/>
      <c r="T908" s="172"/>
      <c r="U908" s="172"/>
      <c r="V908" s="172"/>
      <c r="W908" s="172"/>
      <c r="X908" s="172"/>
      <c r="Y908" s="172"/>
      <c r="Z908" s="172"/>
    </row>
    <row r="909" ht="13.5" customHeight="1">
      <c r="A909" s="197"/>
      <c r="B909" s="198"/>
      <c r="C909" s="199"/>
      <c r="D909" s="197"/>
      <c r="E909" s="197"/>
      <c r="F909" s="197"/>
      <c r="G909" s="197"/>
      <c r="H909" s="172"/>
      <c r="I909" s="172"/>
      <c r="J909" s="172"/>
      <c r="K909" s="172"/>
      <c r="L909" s="172"/>
      <c r="M909" s="172"/>
      <c r="N909" s="172"/>
      <c r="O909" s="172"/>
      <c r="P909" s="172"/>
      <c r="Q909" s="172"/>
      <c r="R909" s="172"/>
      <c r="S909" s="172"/>
      <c r="T909" s="172"/>
      <c r="U909" s="172"/>
      <c r="V909" s="172"/>
      <c r="W909" s="172"/>
      <c r="X909" s="172"/>
      <c r="Y909" s="172"/>
      <c r="Z909" s="172"/>
    </row>
    <row r="910" ht="13.5" customHeight="1">
      <c r="A910" s="197"/>
      <c r="B910" s="198"/>
      <c r="C910" s="199"/>
      <c r="D910" s="197"/>
      <c r="E910" s="197"/>
      <c r="F910" s="197"/>
      <c r="G910" s="197"/>
      <c r="H910" s="172"/>
      <c r="I910" s="172"/>
      <c r="J910" s="172"/>
      <c r="K910" s="172"/>
      <c r="L910" s="172"/>
      <c r="M910" s="172"/>
      <c r="N910" s="172"/>
      <c r="O910" s="172"/>
      <c r="P910" s="172"/>
      <c r="Q910" s="172"/>
      <c r="R910" s="172"/>
      <c r="S910" s="172"/>
      <c r="T910" s="172"/>
      <c r="U910" s="172"/>
      <c r="V910" s="172"/>
      <c r="W910" s="172"/>
      <c r="X910" s="172"/>
      <c r="Y910" s="172"/>
      <c r="Z910" s="172"/>
    </row>
    <row r="911" ht="13.5" customHeight="1">
      <c r="A911" s="197"/>
      <c r="B911" s="198"/>
      <c r="C911" s="199"/>
      <c r="D911" s="197"/>
      <c r="E911" s="197"/>
      <c r="F911" s="197"/>
      <c r="G911" s="197"/>
      <c r="H911" s="172"/>
      <c r="I911" s="172"/>
      <c r="J911" s="172"/>
      <c r="K911" s="172"/>
      <c r="L911" s="172"/>
      <c r="M911" s="172"/>
      <c r="N911" s="172"/>
      <c r="O911" s="172"/>
      <c r="P911" s="172"/>
      <c r="Q911" s="172"/>
      <c r="R911" s="172"/>
      <c r="S911" s="172"/>
      <c r="T911" s="172"/>
      <c r="U911" s="172"/>
      <c r="V911" s="172"/>
      <c r="W911" s="172"/>
      <c r="X911" s="172"/>
      <c r="Y911" s="172"/>
      <c r="Z911" s="172"/>
    </row>
    <row r="912" ht="13.5" customHeight="1">
      <c r="A912" s="197"/>
      <c r="B912" s="198"/>
      <c r="C912" s="199"/>
      <c r="D912" s="197"/>
      <c r="E912" s="197"/>
      <c r="F912" s="197"/>
      <c r="G912" s="197"/>
      <c r="H912" s="172"/>
      <c r="I912" s="172"/>
      <c r="J912" s="172"/>
      <c r="K912" s="172"/>
      <c r="L912" s="172"/>
      <c r="M912" s="172"/>
      <c r="N912" s="172"/>
      <c r="O912" s="172"/>
      <c r="P912" s="172"/>
      <c r="Q912" s="172"/>
      <c r="R912" s="172"/>
      <c r="S912" s="172"/>
      <c r="T912" s="172"/>
      <c r="U912" s="172"/>
      <c r="V912" s="172"/>
      <c r="W912" s="172"/>
      <c r="X912" s="172"/>
      <c r="Y912" s="172"/>
      <c r="Z912" s="172"/>
    </row>
    <row r="913" ht="13.5" customHeight="1">
      <c r="A913" s="197"/>
      <c r="B913" s="198"/>
      <c r="C913" s="199"/>
      <c r="D913" s="197"/>
      <c r="E913" s="197"/>
      <c r="F913" s="197"/>
      <c r="G913" s="197"/>
      <c r="H913" s="172"/>
      <c r="I913" s="172"/>
      <c r="J913" s="172"/>
      <c r="K913" s="172"/>
      <c r="L913" s="172"/>
      <c r="M913" s="172"/>
      <c r="N913" s="172"/>
      <c r="O913" s="172"/>
      <c r="P913" s="172"/>
      <c r="Q913" s="172"/>
      <c r="R913" s="172"/>
      <c r="S913" s="172"/>
      <c r="T913" s="172"/>
      <c r="U913" s="172"/>
      <c r="V913" s="172"/>
      <c r="W913" s="172"/>
      <c r="X913" s="172"/>
      <c r="Y913" s="172"/>
      <c r="Z913" s="172"/>
    </row>
    <row r="914" ht="13.5" customHeight="1">
      <c r="A914" s="197"/>
      <c r="B914" s="198"/>
      <c r="C914" s="199"/>
      <c r="D914" s="197"/>
      <c r="E914" s="197"/>
      <c r="F914" s="197"/>
      <c r="G914" s="197"/>
      <c r="H914" s="172"/>
      <c r="I914" s="172"/>
      <c r="J914" s="172"/>
      <c r="K914" s="172"/>
      <c r="L914" s="172"/>
      <c r="M914" s="172"/>
      <c r="N914" s="172"/>
      <c r="O914" s="172"/>
      <c r="P914" s="172"/>
      <c r="Q914" s="172"/>
      <c r="R914" s="172"/>
      <c r="S914" s="172"/>
      <c r="T914" s="172"/>
      <c r="U914" s="172"/>
      <c r="V914" s="172"/>
      <c r="W914" s="172"/>
      <c r="X914" s="172"/>
      <c r="Y914" s="172"/>
      <c r="Z914" s="172"/>
    </row>
    <row r="915" ht="13.5" customHeight="1">
      <c r="A915" s="197"/>
      <c r="B915" s="198"/>
      <c r="C915" s="199"/>
      <c r="D915" s="197"/>
      <c r="E915" s="197"/>
      <c r="F915" s="197"/>
      <c r="G915" s="197"/>
      <c r="H915" s="172"/>
      <c r="I915" s="172"/>
      <c r="J915" s="172"/>
      <c r="K915" s="172"/>
      <c r="L915" s="172"/>
      <c r="M915" s="172"/>
      <c r="N915" s="172"/>
      <c r="O915" s="172"/>
      <c r="P915" s="172"/>
      <c r="Q915" s="172"/>
      <c r="R915" s="172"/>
      <c r="S915" s="172"/>
      <c r="T915" s="172"/>
      <c r="U915" s="172"/>
      <c r="V915" s="172"/>
      <c r="W915" s="172"/>
      <c r="X915" s="172"/>
      <c r="Y915" s="172"/>
      <c r="Z915" s="172"/>
    </row>
    <row r="916" ht="13.5" customHeight="1">
      <c r="A916" s="197"/>
      <c r="B916" s="198"/>
      <c r="C916" s="199"/>
      <c r="D916" s="197"/>
      <c r="E916" s="197"/>
      <c r="F916" s="197"/>
      <c r="G916" s="197"/>
      <c r="H916" s="172"/>
      <c r="I916" s="172"/>
      <c r="J916" s="172"/>
      <c r="K916" s="172"/>
      <c r="L916" s="172"/>
      <c r="M916" s="172"/>
      <c r="N916" s="172"/>
      <c r="O916" s="172"/>
      <c r="P916" s="172"/>
      <c r="Q916" s="172"/>
      <c r="R916" s="172"/>
      <c r="S916" s="172"/>
      <c r="T916" s="172"/>
      <c r="U916" s="172"/>
      <c r="V916" s="172"/>
      <c r="W916" s="172"/>
      <c r="X916" s="172"/>
      <c r="Y916" s="172"/>
      <c r="Z916" s="172"/>
    </row>
    <row r="917" ht="13.5" customHeight="1">
      <c r="A917" s="197"/>
      <c r="B917" s="198"/>
      <c r="C917" s="199"/>
      <c r="D917" s="197"/>
      <c r="E917" s="197"/>
      <c r="F917" s="197"/>
      <c r="G917" s="197"/>
      <c r="H917" s="172"/>
      <c r="I917" s="172"/>
      <c r="J917" s="172"/>
      <c r="K917" s="172"/>
      <c r="L917" s="172"/>
      <c r="M917" s="172"/>
      <c r="N917" s="172"/>
      <c r="O917" s="172"/>
      <c r="P917" s="172"/>
      <c r="Q917" s="172"/>
      <c r="R917" s="172"/>
      <c r="S917" s="172"/>
      <c r="T917" s="172"/>
      <c r="U917" s="172"/>
      <c r="V917" s="172"/>
      <c r="W917" s="172"/>
      <c r="X917" s="172"/>
      <c r="Y917" s="172"/>
      <c r="Z917" s="172"/>
    </row>
    <row r="918" ht="13.5" customHeight="1">
      <c r="A918" s="197"/>
      <c r="B918" s="198"/>
      <c r="C918" s="199"/>
      <c r="D918" s="197"/>
      <c r="E918" s="197"/>
      <c r="F918" s="197"/>
      <c r="G918" s="197"/>
      <c r="H918" s="172"/>
      <c r="I918" s="172"/>
      <c r="J918" s="172"/>
      <c r="K918" s="172"/>
      <c r="L918" s="172"/>
      <c r="M918" s="172"/>
      <c r="N918" s="172"/>
      <c r="O918" s="172"/>
      <c r="P918" s="172"/>
      <c r="Q918" s="172"/>
      <c r="R918" s="172"/>
      <c r="S918" s="172"/>
      <c r="T918" s="172"/>
      <c r="U918" s="172"/>
      <c r="V918" s="172"/>
      <c r="W918" s="172"/>
      <c r="X918" s="172"/>
      <c r="Y918" s="172"/>
      <c r="Z918" s="172"/>
    </row>
    <row r="919" ht="13.5" customHeight="1">
      <c r="A919" s="197"/>
      <c r="B919" s="198"/>
      <c r="C919" s="199"/>
      <c r="D919" s="197"/>
      <c r="E919" s="197"/>
      <c r="F919" s="197"/>
      <c r="G919" s="197"/>
      <c r="H919" s="172"/>
      <c r="I919" s="172"/>
      <c r="J919" s="172"/>
      <c r="K919" s="172"/>
      <c r="L919" s="172"/>
      <c r="M919" s="172"/>
      <c r="N919" s="172"/>
      <c r="O919" s="172"/>
      <c r="P919" s="172"/>
      <c r="Q919" s="172"/>
      <c r="R919" s="172"/>
      <c r="S919" s="172"/>
      <c r="T919" s="172"/>
      <c r="U919" s="172"/>
      <c r="V919" s="172"/>
      <c r="W919" s="172"/>
      <c r="X919" s="172"/>
      <c r="Y919" s="172"/>
      <c r="Z919" s="172"/>
    </row>
    <row r="920" ht="13.5" customHeight="1">
      <c r="A920" s="197"/>
      <c r="B920" s="198"/>
      <c r="C920" s="199"/>
      <c r="D920" s="197"/>
      <c r="E920" s="197"/>
      <c r="F920" s="197"/>
      <c r="G920" s="197"/>
      <c r="H920" s="172"/>
      <c r="I920" s="172"/>
      <c r="J920" s="172"/>
      <c r="K920" s="172"/>
      <c r="L920" s="172"/>
      <c r="M920" s="172"/>
      <c r="N920" s="172"/>
      <c r="O920" s="172"/>
      <c r="P920" s="172"/>
      <c r="Q920" s="172"/>
      <c r="R920" s="172"/>
      <c r="S920" s="172"/>
      <c r="T920" s="172"/>
      <c r="U920" s="172"/>
      <c r="V920" s="172"/>
      <c r="W920" s="172"/>
      <c r="X920" s="172"/>
      <c r="Y920" s="172"/>
      <c r="Z920" s="172"/>
    </row>
    <row r="921" ht="13.5" customHeight="1">
      <c r="A921" s="197"/>
      <c r="B921" s="198"/>
      <c r="C921" s="199"/>
      <c r="D921" s="197"/>
      <c r="E921" s="197"/>
      <c r="F921" s="197"/>
      <c r="G921" s="197"/>
      <c r="H921" s="172"/>
      <c r="I921" s="172"/>
      <c r="J921" s="172"/>
      <c r="K921" s="172"/>
      <c r="L921" s="172"/>
      <c r="M921" s="172"/>
      <c r="N921" s="172"/>
      <c r="O921" s="172"/>
      <c r="P921" s="172"/>
      <c r="Q921" s="172"/>
      <c r="R921" s="172"/>
      <c r="S921" s="172"/>
      <c r="T921" s="172"/>
      <c r="U921" s="172"/>
      <c r="V921" s="172"/>
      <c r="W921" s="172"/>
      <c r="X921" s="172"/>
      <c r="Y921" s="172"/>
      <c r="Z921" s="172"/>
    </row>
    <row r="922" ht="13.5" customHeight="1">
      <c r="A922" s="197"/>
      <c r="B922" s="198"/>
      <c r="C922" s="199"/>
      <c r="D922" s="197"/>
      <c r="E922" s="197"/>
      <c r="F922" s="197"/>
      <c r="G922" s="197"/>
      <c r="H922" s="172"/>
      <c r="I922" s="172"/>
      <c r="J922" s="172"/>
      <c r="K922" s="172"/>
      <c r="L922" s="172"/>
      <c r="M922" s="172"/>
      <c r="N922" s="172"/>
      <c r="O922" s="172"/>
      <c r="P922" s="172"/>
      <c r="Q922" s="172"/>
      <c r="R922" s="172"/>
      <c r="S922" s="172"/>
      <c r="T922" s="172"/>
      <c r="U922" s="172"/>
      <c r="V922" s="172"/>
      <c r="W922" s="172"/>
      <c r="X922" s="172"/>
      <c r="Y922" s="172"/>
      <c r="Z922" s="172"/>
    </row>
    <row r="923" ht="13.5" customHeight="1">
      <c r="A923" s="197"/>
      <c r="B923" s="198"/>
      <c r="C923" s="199"/>
      <c r="D923" s="197"/>
      <c r="E923" s="197"/>
      <c r="F923" s="197"/>
      <c r="G923" s="197"/>
      <c r="H923" s="172"/>
      <c r="I923" s="172"/>
      <c r="J923" s="172"/>
      <c r="K923" s="172"/>
      <c r="L923" s="172"/>
      <c r="M923" s="172"/>
      <c r="N923" s="172"/>
      <c r="O923" s="172"/>
      <c r="P923" s="172"/>
      <c r="Q923" s="172"/>
      <c r="R923" s="172"/>
      <c r="S923" s="172"/>
      <c r="T923" s="172"/>
      <c r="U923" s="172"/>
      <c r="V923" s="172"/>
      <c r="W923" s="172"/>
      <c r="X923" s="172"/>
      <c r="Y923" s="172"/>
      <c r="Z923" s="172"/>
    </row>
    <row r="924" ht="13.5" customHeight="1">
      <c r="A924" s="197"/>
      <c r="B924" s="198"/>
      <c r="C924" s="199"/>
      <c r="D924" s="197"/>
      <c r="E924" s="197"/>
      <c r="F924" s="197"/>
      <c r="G924" s="197"/>
      <c r="H924" s="172"/>
      <c r="I924" s="172"/>
      <c r="J924" s="172"/>
      <c r="K924" s="172"/>
      <c r="L924" s="172"/>
      <c r="M924" s="172"/>
      <c r="N924" s="172"/>
      <c r="O924" s="172"/>
      <c r="P924" s="172"/>
      <c r="Q924" s="172"/>
      <c r="R924" s="172"/>
      <c r="S924" s="172"/>
      <c r="T924" s="172"/>
      <c r="U924" s="172"/>
      <c r="V924" s="172"/>
      <c r="W924" s="172"/>
      <c r="X924" s="172"/>
      <c r="Y924" s="172"/>
      <c r="Z924" s="172"/>
    </row>
    <row r="925" ht="13.5" customHeight="1">
      <c r="A925" s="197"/>
      <c r="B925" s="198"/>
      <c r="C925" s="199"/>
      <c r="D925" s="197"/>
      <c r="E925" s="197"/>
      <c r="F925" s="197"/>
      <c r="G925" s="197"/>
      <c r="H925" s="172"/>
      <c r="I925" s="172"/>
      <c r="J925" s="172"/>
      <c r="K925" s="172"/>
      <c r="L925" s="172"/>
      <c r="M925" s="172"/>
      <c r="N925" s="172"/>
      <c r="O925" s="172"/>
      <c r="P925" s="172"/>
      <c r="Q925" s="172"/>
      <c r="R925" s="172"/>
      <c r="S925" s="172"/>
      <c r="T925" s="172"/>
      <c r="U925" s="172"/>
      <c r="V925" s="172"/>
      <c r="W925" s="172"/>
      <c r="X925" s="172"/>
      <c r="Y925" s="172"/>
      <c r="Z925" s="172"/>
    </row>
    <row r="926" ht="13.5" customHeight="1">
      <c r="A926" s="197"/>
      <c r="B926" s="198"/>
      <c r="C926" s="199"/>
      <c r="D926" s="197"/>
      <c r="E926" s="197"/>
      <c r="F926" s="197"/>
      <c r="G926" s="197"/>
      <c r="H926" s="172"/>
      <c r="I926" s="172"/>
      <c r="J926" s="172"/>
      <c r="K926" s="172"/>
      <c r="L926" s="172"/>
      <c r="M926" s="172"/>
      <c r="N926" s="172"/>
      <c r="O926" s="172"/>
      <c r="P926" s="172"/>
      <c r="Q926" s="172"/>
      <c r="R926" s="172"/>
      <c r="S926" s="172"/>
      <c r="T926" s="172"/>
      <c r="U926" s="172"/>
      <c r="V926" s="172"/>
      <c r="W926" s="172"/>
      <c r="X926" s="172"/>
      <c r="Y926" s="172"/>
      <c r="Z926" s="172"/>
    </row>
    <row r="927" ht="13.5" customHeight="1">
      <c r="A927" s="197"/>
      <c r="B927" s="198"/>
      <c r="C927" s="199"/>
      <c r="D927" s="197"/>
      <c r="E927" s="197"/>
      <c r="F927" s="197"/>
      <c r="G927" s="197"/>
      <c r="H927" s="172"/>
      <c r="I927" s="172"/>
      <c r="J927" s="172"/>
      <c r="K927" s="172"/>
      <c r="L927" s="172"/>
      <c r="M927" s="172"/>
      <c r="N927" s="172"/>
      <c r="O927" s="172"/>
      <c r="P927" s="172"/>
      <c r="Q927" s="172"/>
      <c r="R927" s="172"/>
      <c r="S927" s="172"/>
      <c r="T927" s="172"/>
      <c r="U927" s="172"/>
      <c r="V927" s="172"/>
      <c r="W927" s="172"/>
      <c r="X927" s="172"/>
      <c r="Y927" s="172"/>
      <c r="Z927" s="172"/>
    </row>
    <row r="928" ht="13.5" customHeight="1">
      <c r="A928" s="197"/>
      <c r="B928" s="198"/>
      <c r="C928" s="199"/>
      <c r="D928" s="197"/>
      <c r="E928" s="197"/>
      <c r="F928" s="197"/>
      <c r="G928" s="197"/>
      <c r="H928" s="172"/>
      <c r="I928" s="172"/>
      <c r="J928" s="172"/>
      <c r="K928" s="172"/>
      <c r="L928" s="172"/>
      <c r="M928" s="172"/>
      <c r="N928" s="172"/>
      <c r="O928" s="172"/>
      <c r="P928" s="172"/>
      <c r="Q928" s="172"/>
      <c r="R928" s="172"/>
      <c r="S928" s="172"/>
      <c r="T928" s="172"/>
      <c r="U928" s="172"/>
      <c r="V928" s="172"/>
      <c r="W928" s="172"/>
      <c r="X928" s="172"/>
      <c r="Y928" s="172"/>
      <c r="Z928" s="172"/>
    </row>
    <row r="929" ht="13.5" customHeight="1">
      <c r="A929" s="197"/>
      <c r="B929" s="198"/>
      <c r="C929" s="199"/>
      <c r="D929" s="197"/>
      <c r="E929" s="197"/>
      <c r="F929" s="197"/>
      <c r="G929" s="197"/>
      <c r="H929" s="172"/>
      <c r="I929" s="172"/>
      <c r="J929" s="172"/>
      <c r="K929" s="172"/>
      <c r="L929" s="172"/>
      <c r="M929" s="172"/>
      <c r="N929" s="172"/>
      <c r="O929" s="172"/>
      <c r="P929" s="172"/>
      <c r="Q929" s="172"/>
      <c r="R929" s="172"/>
      <c r="S929" s="172"/>
      <c r="T929" s="172"/>
      <c r="U929" s="172"/>
      <c r="V929" s="172"/>
      <c r="W929" s="172"/>
      <c r="X929" s="172"/>
      <c r="Y929" s="172"/>
      <c r="Z929" s="172"/>
    </row>
    <row r="930" ht="13.5" customHeight="1">
      <c r="A930" s="197"/>
      <c r="B930" s="198"/>
      <c r="C930" s="199"/>
      <c r="D930" s="197"/>
      <c r="E930" s="197"/>
      <c r="F930" s="197"/>
      <c r="G930" s="197"/>
      <c r="H930" s="172"/>
      <c r="I930" s="172"/>
      <c r="J930" s="172"/>
      <c r="K930" s="172"/>
      <c r="L930" s="172"/>
      <c r="M930" s="172"/>
      <c r="N930" s="172"/>
      <c r="O930" s="172"/>
      <c r="P930" s="172"/>
      <c r="Q930" s="172"/>
      <c r="R930" s="172"/>
      <c r="S930" s="172"/>
      <c r="T930" s="172"/>
      <c r="U930" s="172"/>
      <c r="V930" s="172"/>
      <c r="W930" s="172"/>
      <c r="X930" s="172"/>
      <c r="Y930" s="172"/>
      <c r="Z930" s="172"/>
    </row>
    <row r="931" ht="13.5" customHeight="1">
      <c r="A931" s="197"/>
      <c r="B931" s="198"/>
      <c r="C931" s="199"/>
      <c r="D931" s="197"/>
      <c r="E931" s="197"/>
      <c r="F931" s="197"/>
      <c r="G931" s="197"/>
      <c r="H931" s="172"/>
      <c r="I931" s="172"/>
      <c r="J931" s="172"/>
      <c r="K931" s="172"/>
      <c r="L931" s="172"/>
      <c r="M931" s="172"/>
      <c r="N931" s="172"/>
      <c r="O931" s="172"/>
      <c r="P931" s="172"/>
      <c r="Q931" s="172"/>
      <c r="R931" s="172"/>
      <c r="S931" s="172"/>
      <c r="T931" s="172"/>
      <c r="U931" s="172"/>
      <c r="V931" s="172"/>
      <c r="W931" s="172"/>
      <c r="X931" s="172"/>
      <c r="Y931" s="172"/>
      <c r="Z931" s="172"/>
    </row>
    <row r="932" ht="13.5" customHeight="1">
      <c r="A932" s="197"/>
      <c r="B932" s="198"/>
      <c r="C932" s="199"/>
      <c r="D932" s="197"/>
      <c r="E932" s="197"/>
      <c r="F932" s="197"/>
      <c r="G932" s="197"/>
      <c r="H932" s="172"/>
      <c r="I932" s="172"/>
      <c r="J932" s="172"/>
      <c r="K932" s="172"/>
      <c r="L932" s="172"/>
      <c r="M932" s="172"/>
      <c r="N932" s="172"/>
      <c r="O932" s="172"/>
      <c r="P932" s="172"/>
      <c r="Q932" s="172"/>
      <c r="R932" s="172"/>
      <c r="S932" s="172"/>
      <c r="T932" s="172"/>
      <c r="U932" s="172"/>
      <c r="V932" s="172"/>
      <c r="W932" s="172"/>
      <c r="X932" s="172"/>
      <c r="Y932" s="172"/>
      <c r="Z932" s="172"/>
    </row>
    <row r="933" ht="13.5" customHeight="1">
      <c r="A933" s="197"/>
      <c r="B933" s="198"/>
      <c r="C933" s="199"/>
      <c r="D933" s="197"/>
      <c r="E933" s="197"/>
      <c r="F933" s="197"/>
      <c r="G933" s="197"/>
      <c r="H933" s="172"/>
      <c r="I933" s="172"/>
      <c r="J933" s="172"/>
      <c r="K933" s="172"/>
      <c r="L933" s="172"/>
      <c r="M933" s="172"/>
      <c r="N933" s="172"/>
      <c r="O933" s="172"/>
      <c r="P933" s="172"/>
      <c r="Q933" s="172"/>
      <c r="R933" s="172"/>
      <c r="S933" s="172"/>
      <c r="T933" s="172"/>
      <c r="U933" s="172"/>
      <c r="V933" s="172"/>
      <c r="W933" s="172"/>
      <c r="X933" s="172"/>
      <c r="Y933" s="172"/>
      <c r="Z933" s="172"/>
    </row>
    <row r="934" ht="13.5" customHeight="1">
      <c r="A934" s="197"/>
      <c r="B934" s="198"/>
      <c r="C934" s="199"/>
      <c r="D934" s="197"/>
      <c r="E934" s="197"/>
      <c r="F934" s="197"/>
      <c r="G934" s="197"/>
      <c r="H934" s="172"/>
      <c r="I934" s="172"/>
      <c r="J934" s="172"/>
      <c r="K934" s="172"/>
      <c r="L934" s="172"/>
      <c r="M934" s="172"/>
      <c r="N934" s="172"/>
      <c r="O934" s="172"/>
      <c r="P934" s="172"/>
      <c r="Q934" s="172"/>
      <c r="R934" s="172"/>
      <c r="S934" s="172"/>
      <c r="T934" s="172"/>
      <c r="U934" s="172"/>
      <c r="V934" s="172"/>
      <c r="W934" s="172"/>
      <c r="X934" s="172"/>
      <c r="Y934" s="172"/>
      <c r="Z934" s="172"/>
    </row>
    <row r="935" ht="13.5" customHeight="1">
      <c r="A935" s="197"/>
      <c r="B935" s="198"/>
      <c r="C935" s="199"/>
      <c r="D935" s="197"/>
      <c r="E935" s="197"/>
      <c r="F935" s="197"/>
      <c r="G935" s="197"/>
      <c r="H935" s="172"/>
      <c r="I935" s="172"/>
      <c r="J935" s="172"/>
      <c r="K935" s="172"/>
      <c r="L935" s="172"/>
      <c r="M935" s="172"/>
      <c r="N935" s="172"/>
      <c r="O935" s="172"/>
      <c r="P935" s="172"/>
      <c r="Q935" s="172"/>
      <c r="R935" s="172"/>
      <c r="S935" s="172"/>
      <c r="T935" s="172"/>
      <c r="U935" s="172"/>
      <c r="V935" s="172"/>
      <c r="W935" s="172"/>
      <c r="X935" s="172"/>
      <c r="Y935" s="172"/>
      <c r="Z935" s="172"/>
    </row>
    <row r="936" ht="13.5" customHeight="1">
      <c r="A936" s="197"/>
      <c r="B936" s="198"/>
      <c r="C936" s="199"/>
      <c r="D936" s="197"/>
      <c r="E936" s="197"/>
      <c r="F936" s="197"/>
      <c r="G936" s="197"/>
      <c r="H936" s="172"/>
      <c r="I936" s="172"/>
      <c r="J936" s="172"/>
      <c r="K936" s="172"/>
      <c r="L936" s="172"/>
      <c r="M936" s="172"/>
      <c r="N936" s="172"/>
      <c r="O936" s="172"/>
      <c r="P936" s="172"/>
      <c r="Q936" s="172"/>
      <c r="R936" s="172"/>
      <c r="S936" s="172"/>
      <c r="T936" s="172"/>
      <c r="U936" s="172"/>
      <c r="V936" s="172"/>
      <c r="W936" s="172"/>
      <c r="X936" s="172"/>
      <c r="Y936" s="172"/>
      <c r="Z936" s="172"/>
    </row>
    <row r="937" ht="13.5" customHeight="1">
      <c r="A937" s="197"/>
      <c r="B937" s="198"/>
      <c r="C937" s="199"/>
      <c r="D937" s="197"/>
      <c r="E937" s="197"/>
      <c r="F937" s="197"/>
      <c r="G937" s="197"/>
      <c r="H937" s="172"/>
      <c r="I937" s="172"/>
      <c r="J937" s="172"/>
      <c r="K937" s="172"/>
      <c r="L937" s="172"/>
      <c r="M937" s="172"/>
      <c r="N937" s="172"/>
      <c r="O937" s="172"/>
      <c r="P937" s="172"/>
      <c r="Q937" s="172"/>
      <c r="R937" s="172"/>
      <c r="S937" s="172"/>
      <c r="T937" s="172"/>
      <c r="U937" s="172"/>
      <c r="V937" s="172"/>
      <c r="W937" s="172"/>
      <c r="X937" s="172"/>
      <c r="Y937" s="172"/>
      <c r="Z937" s="172"/>
    </row>
    <row r="938" ht="13.5" customHeight="1">
      <c r="A938" s="197"/>
      <c r="B938" s="198"/>
      <c r="C938" s="199"/>
      <c r="D938" s="197"/>
      <c r="E938" s="197"/>
      <c r="F938" s="197"/>
      <c r="G938" s="197"/>
      <c r="H938" s="172"/>
      <c r="I938" s="172"/>
      <c r="J938" s="172"/>
      <c r="K938" s="172"/>
      <c r="L938" s="172"/>
      <c r="M938" s="172"/>
      <c r="N938" s="172"/>
      <c r="O938" s="172"/>
      <c r="P938" s="172"/>
      <c r="Q938" s="172"/>
      <c r="R938" s="172"/>
      <c r="S938" s="172"/>
      <c r="T938" s="172"/>
      <c r="U938" s="172"/>
      <c r="V938" s="172"/>
      <c r="W938" s="172"/>
      <c r="X938" s="172"/>
      <c r="Y938" s="172"/>
      <c r="Z938" s="172"/>
    </row>
    <row r="939" ht="13.5" customHeight="1">
      <c r="A939" s="197"/>
      <c r="B939" s="198"/>
      <c r="C939" s="199"/>
      <c r="D939" s="197"/>
      <c r="E939" s="197"/>
      <c r="F939" s="197"/>
      <c r="G939" s="197"/>
      <c r="H939" s="172"/>
      <c r="I939" s="172"/>
      <c r="J939" s="172"/>
      <c r="K939" s="172"/>
      <c r="L939" s="172"/>
      <c r="M939" s="172"/>
      <c r="N939" s="172"/>
      <c r="O939" s="172"/>
      <c r="P939" s="172"/>
      <c r="Q939" s="172"/>
      <c r="R939" s="172"/>
      <c r="S939" s="172"/>
      <c r="T939" s="172"/>
      <c r="U939" s="172"/>
      <c r="V939" s="172"/>
      <c r="W939" s="172"/>
      <c r="X939" s="172"/>
      <c r="Y939" s="172"/>
      <c r="Z939" s="172"/>
    </row>
    <row r="940" ht="13.5" customHeight="1">
      <c r="A940" s="197"/>
      <c r="B940" s="198"/>
      <c r="C940" s="199"/>
      <c r="D940" s="197"/>
      <c r="E940" s="197"/>
      <c r="F940" s="197"/>
      <c r="G940" s="197"/>
      <c r="H940" s="172"/>
      <c r="I940" s="172"/>
      <c r="J940" s="172"/>
      <c r="K940" s="172"/>
      <c r="L940" s="172"/>
      <c r="M940" s="172"/>
      <c r="N940" s="172"/>
      <c r="O940" s="172"/>
      <c r="P940" s="172"/>
      <c r="Q940" s="172"/>
      <c r="R940" s="172"/>
      <c r="S940" s="172"/>
      <c r="T940" s="172"/>
      <c r="U940" s="172"/>
      <c r="V940" s="172"/>
      <c r="W940" s="172"/>
      <c r="X940" s="172"/>
      <c r="Y940" s="172"/>
      <c r="Z940" s="172"/>
    </row>
    <row r="941" ht="13.5" customHeight="1">
      <c r="A941" s="197"/>
      <c r="B941" s="198"/>
      <c r="C941" s="199"/>
      <c r="D941" s="197"/>
      <c r="E941" s="197"/>
      <c r="F941" s="197"/>
      <c r="G941" s="197"/>
      <c r="H941" s="172"/>
      <c r="I941" s="172"/>
      <c r="J941" s="172"/>
      <c r="K941" s="172"/>
      <c r="L941" s="172"/>
      <c r="M941" s="172"/>
      <c r="N941" s="172"/>
      <c r="O941" s="172"/>
      <c r="P941" s="172"/>
      <c r="Q941" s="172"/>
      <c r="R941" s="172"/>
      <c r="S941" s="172"/>
      <c r="T941" s="172"/>
      <c r="U941" s="172"/>
      <c r="V941" s="172"/>
      <c r="W941" s="172"/>
      <c r="X941" s="172"/>
      <c r="Y941" s="172"/>
      <c r="Z941" s="172"/>
    </row>
    <row r="942" ht="13.5" customHeight="1">
      <c r="A942" s="197"/>
      <c r="B942" s="198"/>
      <c r="C942" s="199"/>
      <c r="D942" s="197"/>
      <c r="E942" s="197"/>
      <c r="F942" s="197"/>
      <c r="G942" s="197"/>
      <c r="H942" s="172"/>
      <c r="I942" s="172"/>
      <c r="J942" s="172"/>
      <c r="K942" s="172"/>
      <c r="L942" s="172"/>
      <c r="M942" s="172"/>
      <c r="N942" s="172"/>
      <c r="O942" s="172"/>
      <c r="P942" s="172"/>
      <c r="Q942" s="172"/>
      <c r="R942" s="172"/>
      <c r="S942" s="172"/>
      <c r="T942" s="172"/>
      <c r="U942" s="172"/>
      <c r="V942" s="172"/>
      <c r="W942" s="172"/>
      <c r="X942" s="172"/>
      <c r="Y942" s="172"/>
      <c r="Z942" s="172"/>
    </row>
    <row r="943" ht="13.5" customHeight="1">
      <c r="A943" s="197"/>
      <c r="B943" s="198"/>
      <c r="C943" s="199"/>
      <c r="D943" s="197"/>
      <c r="E943" s="197"/>
      <c r="F943" s="197"/>
      <c r="G943" s="197"/>
      <c r="H943" s="172"/>
      <c r="I943" s="172"/>
      <c r="J943" s="172"/>
      <c r="K943" s="172"/>
      <c r="L943" s="172"/>
      <c r="M943" s="172"/>
      <c r="N943" s="172"/>
      <c r="O943" s="172"/>
      <c r="P943" s="172"/>
      <c r="Q943" s="172"/>
      <c r="R943" s="172"/>
      <c r="S943" s="172"/>
      <c r="T943" s="172"/>
      <c r="U943" s="172"/>
      <c r="V943" s="172"/>
      <c r="W943" s="172"/>
      <c r="X943" s="172"/>
      <c r="Y943" s="172"/>
      <c r="Z943" s="172"/>
    </row>
    <row r="944" ht="13.5" customHeight="1">
      <c r="A944" s="197"/>
      <c r="B944" s="198"/>
      <c r="C944" s="199"/>
      <c r="D944" s="197"/>
      <c r="E944" s="197"/>
      <c r="F944" s="197"/>
      <c r="G944" s="197"/>
      <c r="H944" s="172"/>
      <c r="I944" s="172"/>
      <c r="J944" s="172"/>
      <c r="K944" s="172"/>
      <c r="L944" s="172"/>
      <c r="M944" s="172"/>
      <c r="N944" s="172"/>
      <c r="O944" s="172"/>
      <c r="P944" s="172"/>
      <c r="Q944" s="172"/>
      <c r="R944" s="172"/>
      <c r="S944" s="172"/>
      <c r="T944" s="172"/>
      <c r="U944" s="172"/>
      <c r="V944" s="172"/>
      <c r="W944" s="172"/>
      <c r="X944" s="172"/>
      <c r="Y944" s="172"/>
      <c r="Z944" s="172"/>
    </row>
    <row r="945" ht="13.5" customHeight="1">
      <c r="A945" s="197"/>
      <c r="B945" s="198"/>
      <c r="C945" s="199"/>
      <c r="D945" s="197"/>
      <c r="E945" s="197"/>
      <c r="F945" s="197"/>
      <c r="G945" s="197"/>
      <c r="H945" s="172"/>
      <c r="I945" s="172"/>
      <c r="J945" s="172"/>
      <c r="K945" s="172"/>
      <c r="L945" s="172"/>
      <c r="M945" s="172"/>
      <c r="N945" s="172"/>
      <c r="O945" s="172"/>
      <c r="P945" s="172"/>
      <c r="Q945" s="172"/>
      <c r="R945" s="172"/>
      <c r="S945" s="172"/>
      <c r="T945" s="172"/>
      <c r="U945" s="172"/>
      <c r="V945" s="172"/>
      <c r="W945" s="172"/>
      <c r="X945" s="172"/>
      <c r="Y945" s="172"/>
      <c r="Z945" s="172"/>
    </row>
    <row r="946" ht="13.5" customHeight="1">
      <c r="A946" s="197"/>
      <c r="B946" s="198"/>
      <c r="C946" s="199"/>
      <c r="D946" s="197"/>
      <c r="E946" s="197"/>
      <c r="F946" s="197"/>
      <c r="G946" s="197"/>
      <c r="H946" s="172"/>
      <c r="I946" s="172"/>
      <c r="J946" s="172"/>
      <c r="K946" s="172"/>
      <c r="L946" s="172"/>
      <c r="M946" s="172"/>
      <c r="N946" s="172"/>
      <c r="O946" s="172"/>
      <c r="P946" s="172"/>
      <c r="Q946" s="172"/>
      <c r="R946" s="172"/>
      <c r="S946" s="172"/>
      <c r="T946" s="172"/>
      <c r="U946" s="172"/>
      <c r="V946" s="172"/>
      <c r="W946" s="172"/>
      <c r="X946" s="172"/>
      <c r="Y946" s="172"/>
      <c r="Z946" s="172"/>
    </row>
    <row r="947" ht="13.5" customHeight="1">
      <c r="A947" s="197"/>
      <c r="B947" s="198"/>
      <c r="C947" s="199"/>
      <c r="D947" s="197"/>
      <c r="E947" s="197"/>
      <c r="F947" s="197"/>
      <c r="G947" s="197"/>
      <c r="H947" s="172"/>
      <c r="I947" s="172"/>
      <c r="J947" s="172"/>
      <c r="K947" s="172"/>
      <c r="L947" s="172"/>
      <c r="M947" s="172"/>
      <c r="N947" s="172"/>
      <c r="O947" s="172"/>
      <c r="P947" s="172"/>
      <c r="Q947" s="172"/>
      <c r="R947" s="172"/>
      <c r="S947" s="172"/>
      <c r="T947" s="172"/>
      <c r="U947" s="172"/>
      <c r="V947" s="172"/>
      <c r="W947" s="172"/>
      <c r="X947" s="172"/>
      <c r="Y947" s="172"/>
      <c r="Z947" s="172"/>
    </row>
    <row r="948" ht="13.5" customHeight="1">
      <c r="A948" s="197"/>
      <c r="B948" s="198"/>
      <c r="C948" s="199"/>
      <c r="D948" s="197"/>
      <c r="E948" s="197"/>
      <c r="F948" s="197"/>
      <c r="G948" s="197"/>
      <c r="H948" s="172"/>
      <c r="I948" s="172"/>
      <c r="J948" s="172"/>
      <c r="K948" s="172"/>
      <c r="L948" s="172"/>
      <c r="M948" s="172"/>
      <c r="N948" s="172"/>
      <c r="O948" s="172"/>
      <c r="P948" s="172"/>
      <c r="Q948" s="172"/>
      <c r="R948" s="172"/>
      <c r="S948" s="172"/>
      <c r="T948" s="172"/>
      <c r="U948" s="172"/>
      <c r="V948" s="172"/>
      <c r="W948" s="172"/>
      <c r="X948" s="172"/>
      <c r="Y948" s="172"/>
      <c r="Z948" s="172"/>
    </row>
    <row r="949" ht="13.5" customHeight="1">
      <c r="A949" s="197"/>
      <c r="B949" s="198"/>
      <c r="C949" s="199"/>
      <c r="D949" s="197"/>
      <c r="E949" s="197"/>
      <c r="F949" s="197"/>
      <c r="G949" s="197"/>
      <c r="H949" s="172"/>
      <c r="I949" s="172"/>
      <c r="J949" s="172"/>
      <c r="K949" s="172"/>
      <c r="L949" s="172"/>
      <c r="M949" s="172"/>
      <c r="N949" s="172"/>
      <c r="O949" s="172"/>
      <c r="P949" s="172"/>
      <c r="Q949" s="172"/>
      <c r="R949" s="172"/>
      <c r="S949" s="172"/>
      <c r="T949" s="172"/>
      <c r="U949" s="172"/>
      <c r="V949" s="172"/>
      <c r="W949" s="172"/>
      <c r="X949" s="172"/>
      <c r="Y949" s="172"/>
      <c r="Z949" s="172"/>
    </row>
    <row r="950" ht="13.5" customHeight="1">
      <c r="A950" s="197"/>
      <c r="B950" s="198"/>
      <c r="C950" s="199"/>
      <c r="D950" s="197"/>
      <c r="E950" s="197"/>
      <c r="F950" s="197"/>
      <c r="G950" s="197"/>
      <c r="H950" s="172"/>
      <c r="I950" s="172"/>
      <c r="J950" s="172"/>
      <c r="K950" s="172"/>
      <c r="L950" s="172"/>
      <c r="M950" s="172"/>
      <c r="N950" s="172"/>
      <c r="O950" s="172"/>
      <c r="P950" s="172"/>
      <c r="Q950" s="172"/>
      <c r="R950" s="172"/>
      <c r="S950" s="172"/>
      <c r="T950" s="172"/>
      <c r="U950" s="172"/>
      <c r="V950" s="172"/>
      <c r="W950" s="172"/>
      <c r="X950" s="172"/>
      <c r="Y950" s="172"/>
      <c r="Z950" s="172"/>
    </row>
    <row r="951" ht="13.5" customHeight="1">
      <c r="A951" s="197"/>
      <c r="B951" s="198"/>
      <c r="C951" s="199"/>
      <c r="D951" s="197"/>
      <c r="E951" s="197"/>
      <c r="F951" s="197"/>
      <c r="G951" s="197"/>
      <c r="H951" s="172"/>
      <c r="I951" s="172"/>
      <c r="J951" s="172"/>
      <c r="K951" s="172"/>
      <c r="L951" s="172"/>
      <c r="M951" s="172"/>
      <c r="N951" s="172"/>
      <c r="O951" s="172"/>
      <c r="P951" s="172"/>
      <c r="Q951" s="172"/>
      <c r="R951" s="172"/>
      <c r="S951" s="172"/>
      <c r="T951" s="172"/>
      <c r="U951" s="172"/>
      <c r="V951" s="172"/>
      <c r="W951" s="172"/>
      <c r="X951" s="172"/>
      <c r="Y951" s="172"/>
      <c r="Z951" s="172"/>
    </row>
    <row r="952" ht="13.5" customHeight="1">
      <c r="A952" s="197"/>
      <c r="B952" s="198"/>
      <c r="C952" s="199"/>
      <c r="D952" s="197"/>
      <c r="E952" s="197"/>
      <c r="F952" s="197"/>
      <c r="G952" s="197"/>
      <c r="H952" s="172"/>
      <c r="I952" s="172"/>
      <c r="J952" s="172"/>
      <c r="K952" s="172"/>
      <c r="L952" s="172"/>
      <c r="M952" s="172"/>
      <c r="N952" s="172"/>
      <c r="O952" s="172"/>
      <c r="P952" s="172"/>
      <c r="Q952" s="172"/>
      <c r="R952" s="172"/>
      <c r="S952" s="172"/>
      <c r="T952" s="172"/>
      <c r="U952" s="172"/>
      <c r="V952" s="172"/>
      <c r="W952" s="172"/>
      <c r="X952" s="172"/>
      <c r="Y952" s="172"/>
      <c r="Z952" s="172"/>
    </row>
    <row r="953" ht="13.5" customHeight="1">
      <c r="A953" s="197"/>
      <c r="B953" s="198"/>
      <c r="C953" s="199"/>
      <c r="D953" s="197"/>
      <c r="E953" s="197"/>
      <c r="F953" s="197"/>
      <c r="G953" s="197"/>
      <c r="H953" s="172"/>
      <c r="I953" s="172"/>
      <c r="J953" s="172"/>
      <c r="K953" s="172"/>
      <c r="L953" s="172"/>
      <c r="M953" s="172"/>
      <c r="N953" s="172"/>
      <c r="O953" s="172"/>
      <c r="P953" s="172"/>
      <c r="Q953" s="172"/>
      <c r="R953" s="172"/>
      <c r="S953" s="172"/>
      <c r="T953" s="172"/>
      <c r="U953" s="172"/>
      <c r="V953" s="172"/>
      <c r="W953" s="172"/>
      <c r="X953" s="172"/>
      <c r="Y953" s="172"/>
      <c r="Z953" s="172"/>
    </row>
    <row r="954" ht="13.5" customHeight="1">
      <c r="A954" s="197"/>
      <c r="B954" s="198"/>
      <c r="C954" s="199"/>
      <c r="D954" s="197"/>
      <c r="E954" s="197"/>
      <c r="F954" s="197"/>
      <c r="G954" s="197"/>
      <c r="H954" s="172"/>
      <c r="I954" s="172"/>
      <c r="J954" s="172"/>
      <c r="K954" s="172"/>
      <c r="L954" s="172"/>
      <c r="M954" s="172"/>
      <c r="N954" s="172"/>
      <c r="O954" s="172"/>
      <c r="P954" s="172"/>
      <c r="Q954" s="172"/>
      <c r="R954" s="172"/>
      <c r="S954" s="172"/>
      <c r="T954" s="172"/>
      <c r="U954" s="172"/>
      <c r="V954" s="172"/>
      <c r="W954" s="172"/>
      <c r="X954" s="172"/>
      <c r="Y954" s="172"/>
      <c r="Z954" s="172"/>
    </row>
    <row r="955" ht="13.5" customHeight="1">
      <c r="A955" s="197"/>
      <c r="B955" s="198"/>
      <c r="C955" s="199"/>
      <c r="D955" s="197"/>
      <c r="E955" s="197"/>
      <c r="F955" s="197"/>
      <c r="G955" s="197"/>
      <c r="H955" s="172"/>
      <c r="I955" s="172"/>
      <c r="J955" s="172"/>
      <c r="K955" s="172"/>
      <c r="L955" s="172"/>
      <c r="M955" s="172"/>
      <c r="N955" s="172"/>
      <c r="O955" s="172"/>
      <c r="P955" s="172"/>
      <c r="Q955" s="172"/>
      <c r="R955" s="172"/>
      <c r="S955" s="172"/>
      <c r="T955" s="172"/>
      <c r="U955" s="172"/>
      <c r="V955" s="172"/>
      <c r="W955" s="172"/>
      <c r="X955" s="172"/>
      <c r="Y955" s="172"/>
      <c r="Z955" s="172"/>
    </row>
    <row r="956" ht="13.5" customHeight="1">
      <c r="A956" s="197"/>
      <c r="B956" s="198"/>
      <c r="C956" s="199"/>
      <c r="D956" s="197"/>
      <c r="E956" s="197"/>
      <c r="F956" s="197"/>
      <c r="G956" s="197"/>
      <c r="H956" s="172"/>
      <c r="I956" s="172"/>
      <c r="J956" s="172"/>
      <c r="K956" s="172"/>
      <c r="L956" s="172"/>
      <c r="M956" s="172"/>
      <c r="N956" s="172"/>
      <c r="O956" s="172"/>
      <c r="P956" s="172"/>
      <c r="Q956" s="172"/>
      <c r="R956" s="172"/>
      <c r="S956" s="172"/>
      <c r="T956" s="172"/>
      <c r="U956" s="172"/>
      <c r="V956" s="172"/>
      <c r="W956" s="172"/>
      <c r="X956" s="172"/>
      <c r="Y956" s="172"/>
      <c r="Z956" s="172"/>
    </row>
    <row r="957" ht="13.5" customHeight="1">
      <c r="A957" s="197"/>
      <c r="B957" s="198"/>
      <c r="C957" s="199"/>
      <c r="D957" s="197"/>
      <c r="E957" s="197"/>
      <c r="F957" s="197"/>
      <c r="G957" s="197"/>
      <c r="H957" s="172"/>
      <c r="I957" s="172"/>
      <c r="J957" s="172"/>
      <c r="K957" s="172"/>
      <c r="L957" s="172"/>
      <c r="M957" s="172"/>
      <c r="N957" s="172"/>
      <c r="O957" s="172"/>
      <c r="P957" s="172"/>
      <c r="Q957" s="172"/>
      <c r="R957" s="172"/>
      <c r="S957" s="172"/>
      <c r="T957" s="172"/>
      <c r="U957" s="172"/>
      <c r="V957" s="172"/>
      <c r="W957" s="172"/>
      <c r="X957" s="172"/>
      <c r="Y957" s="172"/>
      <c r="Z957" s="172"/>
    </row>
    <row r="958" ht="13.5" customHeight="1">
      <c r="A958" s="197"/>
      <c r="B958" s="198"/>
      <c r="C958" s="199"/>
      <c r="D958" s="197"/>
      <c r="E958" s="197"/>
      <c r="F958" s="197"/>
      <c r="G958" s="197"/>
      <c r="H958" s="172"/>
      <c r="I958" s="172"/>
      <c r="J958" s="172"/>
      <c r="K958" s="172"/>
      <c r="L958" s="172"/>
      <c r="M958" s="172"/>
      <c r="N958" s="172"/>
      <c r="O958" s="172"/>
      <c r="P958" s="172"/>
      <c r="Q958" s="172"/>
      <c r="R958" s="172"/>
      <c r="S958" s="172"/>
      <c r="T958" s="172"/>
      <c r="U958" s="172"/>
      <c r="V958" s="172"/>
      <c r="W958" s="172"/>
      <c r="X958" s="172"/>
      <c r="Y958" s="172"/>
      <c r="Z958" s="172"/>
    </row>
    <row r="959" ht="13.5" customHeight="1">
      <c r="A959" s="197"/>
      <c r="B959" s="198"/>
      <c r="C959" s="199"/>
      <c r="D959" s="197"/>
      <c r="E959" s="197"/>
      <c r="F959" s="197"/>
      <c r="G959" s="197"/>
      <c r="H959" s="172"/>
      <c r="I959" s="172"/>
      <c r="J959" s="172"/>
      <c r="K959" s="172"/>
      <c r="L959" s="172"/>
      <c r="M959" s="172"/>
      <c r="N959" s="172"/>
      <c r="O959" s="172"/>
      <c r="P959" s="172"/>
      <c r="Q959" s="172"/>
      <c r="R959" s="172"/>
      <c r="S959" s="172"/>
      <c r="T959" s="172"/>
      <c r="U959" s="172"/>
      <c r="V959" s="172"/>
      <c r="W959" s="172"/>
      <c r="X959" s="172"/>
      <c r="Y959" s="172"/>
      <c r="Z959" s="172"/>
    </row>
    <row r="960" ht="13.5" customHeight="1">
      <c r="A960" s="197"/>
      <c r="B960" s="198"/>
      <c r="C960" s="199"/>
      <c r="D960" s="197"/>
      <c r="E960" s="197"/>
      <c r="F960" s="197"/>
      <c r="G960" s="197"/>
      <c r="H960" s="172"/>
      <c r="I960" s="172"/>
      <c r="J960" s="172"/>
      <c r="K960" s="172"/>
      <c r="L960" s="172"/>
      <c r="M960" s="172"/>
      <c r="N960" s="172"/>
      <c r="O960" s="172"/>
      <c r="P960" s="172"/>
      <c r="Q960" s="172"/>
      <c r="R960" s="172"/>
      <c r="S960" s="172"/>
      <c r="T960" s="172"/>
      <c r="U960" s="172"/>
      <c r="V960" s="172"/>
      <c r="W960" s="172"/>
      <c r="X960" s="172"/>
      <c r="Y960" s="172"/>
      <c r="Z960" s="172"/>
    </row>
    <row r="961" ht="13.5" customHeight="1">
      <c r="A961" s="197"/>
      <c r="B961" s="198"/>
      <c r="C961" s="199"/>
      <c r="D961" s="197"/>
      <c r="E961" s="197"/>
      <c r="F961" s="197"/>
      <c r="G961" s="197"/>
      <c r="H961" s="172"/>
      <c r="I961" s="172"/>
      <c r="J961" s="172"/>
      <c r="K961" s="172"/>
      <c r="L961" s="172"/>
      <c r="M961" s="172"/>
      <c r="N961" s="172"/>
      <c r="O961" s="172"/>
      <c r="P961" s="172"/>
      <c r="Q961" s="172"/>
      <c r="R961" s="172"/>
      <c r="S961" s="172"/>
      <c r="T961" s="172"/>
      <c r="U961" s="172"/>
      <c r="V961" s="172"/>
      <c r="W961" s="172"/>
      <c r="X961" s="172"/>
      <c r="Y961" s="172"/>
      <c r="Z961" s="172"/>
    </row>
    <row r="962" ht="13.5" customHeight="1">
      <c r="A962" s="197"/>
      <c r="B962" s="198"/>
      <c r="C962" s="199"/>
      <c r="D962" s="197"/>
      <c r="E962" s="197"/>
      <c r="F962" s="197"/>
      <c r="G962" s="197"/>
      <c r="H962" s="172"/>
      <c r="I962" s="172"/>
      <c r="J962" s="172"/>
      <c r="K962" s="172"/>
      <c r="L962" s="172"/>
      <c r="M962" s="172"/>
      <c r="N962" s="172"/>
      <c r="O962" s="172"/>
      <c r="P962" s="172"/>
      <c r="Q962" s="172"/>
      <c r="R962" s="172"/>
      <c r="S962" s="172"/>
      <c r="T962" s="172"/>
      <c r="U962" s="172"/>
      <c r="V962" s="172"/>
      <c r="W962" s="172"/>
      <c r="X962" s="172"/>
      <c r="Y962" s="172"/>
      <c r="Z962" s="172"/>
    </row>
    <row r="963" ht="13.5" customHeight="1">
      <c r="A963" s="197"/>
      <c r="B963" s="198"/>
      <c r="C963" s="199"/>
      <c r="D963" s="197"/>
      <c r="E963" s="197"/>
      <c r="F963" s="197"/>
      <c r="G963" s="197"/>
      <c r="H963" s="172"/>
      <c r="I963" s="172"/>
      <c r="J963" s="172"/>
      <c r="K963" s="172"/>
      <c r="L963" s="172"/>
      <c r="M963" s="172"/>
      <c r="N963" s="172"/>
      <c r="O963" s="172"/>
      <c r="P963" s="172"/>
      <c r="Q963" s="172"/>
      <c r="R963" s="172"/>
      <c r="S963" s="172"/>
      <c r="T963" s="172"/>
      <c r="U963" s="172"/>
      <c r="V963" s="172"/>
      <c r="W963" s="172"/>
      <c r="X963" s="172"/>
      <c r="Y963" s="172"/>
      <c r="Z963" s="172"/>
    </row>
    <row r="964" ht="13.5" customHeight="1">
      <c r="A964" s="197"/>
      <c r="B964" s="198"/>
      <c r="C964" s="199"/>
      <c r="D964" s="197"/>
      <c r="E964" s="197"/>
      <c r="F964" s="197"/>
      <c r="G964" s="197"/>
      <c r="H964" s="172"/>
      <c r="I964" s="172"/>
      <c r="J964" s="172"/>
      <c r="K964" s="172"/>
      <c r="L964" s="172"/>
      <c r="M964" s="172"/>
      <c r="N964" s="172"/>
      <c r="O964" s="172"/>
      <c r="P964" s="172"/>
      <c r="Q964" s="172"/>
      <c r="R964" s="172"/>
      <c r="S964" s="172"/>
      <c r="T964" s="172"/>
      <c r="U964" s="172"/>
      <c r="V964" s="172"/>
      <c r="W964" s="172"/>
      <c r="X964" s="172"/>
      <c r="Y964" s="172"/>
      <c r="Z964" s="172"/>
    </row>
    <row r="965" ht="13.5" customHeight="1">
      <c r="A965" s="197"/>
      <c r="B965" s="198"/>
      <c r="C965" s="199"/>
      <c r="D965" s="197"/>
      <c r="E965" s="197"/>
      <c r="F965" s="197"/>
      <c r="G965" s="197"/>
      <c r="H965" s="172"/>
      <c r="I965" s="172"/>
      <c r="J965" s="172"/>
      <c r="K965" s="172"/>
      <c r="L965" s="172"/>
      <c r="M965" s="172"/>
      <c r="N965" s="172"/>
      <c r="O965" s="172"/>
      <c r="P965" s="172"/>
      <c r="Q965" s="172"/>
      <c r="R965" s="172"/>
      <c r="S965" s="172"/>
      <c r="T965" s="172"/>
      <c r="U965" s="172"/>
      <c r="V965" s="172"/>
      <c r="W965" s="172"/>
      <c r="X965" s="172"/>
      <c r="Y965" s="172"/>
      <c r="Z965" s="172"/>
    </row>
    <row r="966" ht="13.5" customHeight="1">
      <c r="A966" s="197"/>
      <c r="B966" s="198"/>
      <c r="C966" s="199"/>
      <c r="D966" s="197"/>
      <c r="E966" s="197"/>
      <c r="F966" s="197"/>
      <c r="G966" s="197"/>
      <c r="H966" s="172"/>
      <c r="I966" s="172"/>
      <c r="J966" s="172"/>
      <c r="K966" s="172"/>
      <c r="L966" s="172"/>
      <c r="M966" s="172"/>
      <c r="N966" s="172"/>
      <c r="O966" s="172"/>
      <c r="P966" s="172"/>
      <c r="Q966" s="172"/>
      <c r="R966" s="172"/>
      <c r="S966" s="172"/>
      <c r="T966" s="172"/>
      <c r="U966" s="172"/>
      <c r="V966" s="172"/>
      <c r="W966" s="172"/>
      <c r="X966" s="172"/>
      <c r="Y966" s="172"/>
      <c r="Z966" s="172"/>
    </row>
    <row r="967" ht="13.5" customHeight="1">
      <c r="A967" s="197"/>
      <c r="B967" s="198"/>
      <c r="C967" s="199"/>
      <c r="D967" s="197"/>
      <c r="E967" s="197"/>
      <c r="F967" s="197"/>
      <c r="G967" s="197"/>
      <c r="H967" s="172"/>
      <c r="I967" s="172"/>
      <c r="J967" s="172"/>
      <c r="K967" s="172"/>
      <c r="L967" s="172"/>
      <c r="M967" s="172"/>
      <c r="N967" s="172"/>
      <c r="O967" s="172"/>
      <c r="P967" s="172"/>
      <c r="Q967" s="172"/>
      <c r="R967" s="172"/>
      <c r="S967" s="172"/>
      <c r="T967" s="172"/>
      <c r="U967" s="172"/>
      <c r="V967" s="172"/>
      <c r="W967" s="172"/>
      <c r="X967" s="172"/>
      <c r="Y967" s="172"/>
      <c r="Z967" s="172"/>
    </row>
    <row r="968" ht="13.5" customHeight="1">
      <c r="A968" s="197"/>
      <c r="B968" s="198"/>
      <c r="C968" s="199"/>
      <c r="D968" s="197"/>
      <c r="E968" s="197"/>
      <c r="F968" s="197"/>
      <c r="G968" s="197"/>
      <c r="H968" s="172"/>
      <c r="I968" s="172"/>
      <c r="J968" s="172"/>
      <c r="K968" s="172"/>
      <c r="L968" s="172"/>
      <c r="M968" s="172"/>
      <c r="N968" s="172"/>
      <c r="O968" s="172"/>
      <c r="P968" s="172"/>
      <c r="Q968" s="172"/>
      <c r="R968" s="172"/>
      <c r="S968" s="172"/>
      <c r="T968" s="172"/>
      <c r="U968" s="172"/>
      <c r="V968" s="172"/>
      <c r="W968" s="172"/>
      <c r="X968" s="172"/>
      <c r="Y968" s="172"/>
      <c r="Z968" s="172"/>
    </row>
    <row r="969" ht="13.5" customHeight="1">
      <c r="A969" s="197"/>
      <c r="B969" s="198"/>
      <c r="C969" s="199"/>
      <c r="D969" s="197"/>
      <c r="E969" s="197"/>
      <c r="F969" s="197"/>
      <c r="G969" s="197"/>
      <c r="H969" s="172"/>
      <c r="I969" s="172"/>
      <c r="J969" s="172"/>
      <c r="K969" s="172"/>
      <c r="L969" s="172"/>
      <c r="M969" s="172"/>
      <c r="N969" s="172"/>
      <c r="O969" s="172"/>
      <c r="P969" s="172"/>
      <c r="Q969" s="172"/>
      <c r="R969" s="172"/>
      <c r="S969" s="172"/>
      <c r="T969" s="172"/>
      <c r="U969" s="172"/>
      <c r="V969" s="172"/>
      <c r="W969" s="172"/>
      <c r="X969" s="172"/>
      <c r="Y969" s="172"/>
      <c r="Z969" s="172"/>
    </row>
    <row r="970" ht="13.5" customHeight="1">
      <c r="A970" s="197"/>
      <c r="B970" s="198"/>
      <c r="C970" s="199"/>
      <c r="D970" s="197"/>
      <c r="E970" s="197"/>
      <c r="F970" s="197"/>
      <c r="G970" s="197"/>
      <c r="H970" s="172"/>
      <c r="I970" s="172"/>
      <c r="J970" s="172"/>
      <c r="K970" s="172"/>
      <c r="L970" s="172"/>
      <c r="M970" s="172"/>
      <c r="N970" s="172"/>
      <c r="O970" s="172"/>
      <c r="P970" s="172"/>
      <c r="Q970" s="172"/>
      <c r="R970" s="172"/>
      <c r="S970" s="172"/>
      <c r="T970" s="172"/>
      <c r="U970" s="172"/>
      <c r="V970" s="172"/>
      <c r="W970" s="172"/>
      <c r="X970" s="172"/>
      <c r="Y970" s="172"/>
      <c r="Z970" s="172"/>
    </row>
    <row r="971" ht="13.5" customHeight="1">
      <c r="A971" s="197"/>
      <c r="B971" s="198"/>
      <c r="C971" s="199"/>
      <c r="D971" s="197"/>
      <c r="E971" s="197"/>
      <c r="F971" s="197"/>
      <c r="G971" s="197"/>
      <c r="H971" s="172"/>
      <c r="I971" s="172"/>
      <c r="J971" s="172"/>
      <c r="K971" s="172"/>
      <c r="L971" s="172"/>
      <c r="M971" s="172"/>
      <c r="N971" s="172"/>
      <c r="O971" s="172"/>
      <c r="P971" s="172"/>
      <c r="Q971" s="172"/>
      <c r="R971" s="172"/>
      <c r="S971" s="172"/>
      <c r="T971" s="172"/>
      <c r="U971" s="172"/>
      <c r="V971" s="172"/>
      <c r="W971" s="172"/>
      <c r="X971" s="172"/>
      <c r="Y971" s="172"/>
      <c r="Z971" s="172"/>
    </row>
    <row r="972" ht="13.5" customHeight="1">
      <c r="A972" s="197"/>
      <c r="B972" s="198"/>
      <c r="C972" s="199"/>
      <c r="D972" s="197"/>
      <c r="E972" s="197"/>
      <c r="F972" s="197"/>
      <c r="G972" s="197"/>
      <c r="H972" s="172"/>
      <c r="I972" s="172"/>
      <c r="J972" s="172"/>
      <c r="K972" s="172"/>
      <c r="L972" s="172"/>
      <c r="M972" s="172"/>
      <c r="N972" s="172"/>
      <c r="O972" s="172"/>
      <c r="P972" s="172"/>
      <c r="Q972" s="172"/>
      <c r="R972" s="172"/>
      <c r="S972" s="172"/>
      <c r="T972" s="172"/>
      <c r="U972" s="172"/>
      <c r="V972" s="172"/>
      <c r="W972" s="172"/>
      <c r="X972" s="172"/>
      <c r="Y972" s="172"/>
      <c r="Z972" s="172"/>
    </row>
    <row r="973" ht="13.5" customHeight="1">
      <c r="A973" s="197"/>
      <c r="B973" s="198"/>
      <c r="C973" s="199"/>
      <c r="D973" s="197"/>
      <c r="E973" s="197"/>
      <c r="F973" s="197"/>
      <c r="G973" s="197"/>
      <c r="H973" s="172"/>
      <c r="I973" s="172"/>
      <c r="J973" s="172"/>
      <c r="K973" s="172"/>
      <c r="L973" s="172"/>
      <c r="M973" s="172"/>
      <c r="N973" s="172"/>
      <c r="O973" s="172"/>
      <c r="P973" s="172"/>
      <c r="Q973" s="172"/>
      <c r="R973" s="172"/>
      <c r="S973" s="172"/>
      <c r="T973" s="172"/>
      <c r="U973" s="172"/>
      <c r="V973" s="172"/>
      <c r="W973" s="172"/>
      <c r="X973" s="172"/>
      <c r="Y973" s="172"/>
      <c r="Z973" s="172"/>
    </row>
    <row r="974" ht="13.5" customHeight="1">
      <c r="A974" s="197"/>
      <c r="B974" s="198"/>
      <c r="C974" s="199"/>
      <c r="D974" s="197"/>
      <c r="E974" s="197"/>
      <c r="F974" s="197"/>
      <c r="G974" s="197"/>
      <c r="H974" s="172"/>
      <c r="I974" s="172"/>
      <c r="J974" s="172"/>
      <c r="K974" s="172"/>
      <c r="L974" s="172"/>
      <c r="M974" s="172"/>
      <c r="N974" s="172"/>
      <c r="O974" s="172"/>
      <c r="P974" s="172"/>
      <c r="Q974" s="172"/>
      <c r="R974" s="172"/>
      <c r="S974" s="172"/>
      <c r="T974" s="172"/>
      <c r="U974" s="172"/>
      <c r="V974" s="172"/>
      <c r="W974" s="172"/>
      <c r="X974" s="172"/>
      <c r="Y974" s="172"/>
      <c r="Z974" s="172"/>
    </row>
    <row r="975" ht="13.5" customHeight="1">
      <c r="A975" s="197"/>
      <c r="B975" s="198"/>
      <c r="C975" s="199"/>
      <c r="D975" s="197"/>
      <c r="E975" s="197"/>
      <c r="F975" s="197"/>
      <c r="G975" s="197"/>
      <c r="H975" s="172"/>
      <c r="I975" s="172"/>
      <c r="J975" s="172"/>
      <c r="K975" s="172"/>
      <c r="L975" s="172"/>
      <c r="M975" s="172"/>
      <c r="N975" s="172"/>
      <c r="O975" s="172"/>
      <c r="P975" s="172"/>
      <c r="Q975" s="172"/>
      <c r="R975" s="172"/>
      <c r="S975" s="172"/>
      <c r="T975" s="172"/>
      <c r="U975" s="172"/>
      <c r="V975" s="172"/>
      <c r="W975" s="172"/>
      <c r="X975" s="172"/>
      <c r="Y975" s="172"/>
      <c r="Z975" s="172"/>
    </row>
    <row r="976" ht="13.5" customHeight="1">
      <c r="A976" s="197"/>
      <c r="B976" s="198"/>
      <c r="C976" s="199"/>
      <c r="D976" s="197"/>
      <c r="E976" s="197"/>
      <c r="F976" s="197"/>
      <c r="G976" s="197"/>
      <c r="H976" s="172"/>
      <c r="I976" s="172"/>
      <c r="J976" s="172"/>
      <c r="K976" s="172"/>
      <c r="L976" s="172"/>
      <c r="M976" s="172"/>
      <c r="N976" s="172"/>
      <c r="O976" s="172"/>
      <c r="P976" s="172"/>
      <c r="Q976" s="172"/>
      <c r="R976" s="172"/>
      <c r="S976" s="172"/>
      <c r="T976" s="172"/>
      <c r="U976" s="172"/>
      <c r="V976" s="172"/>
      <c r="W976" s="172"/>
      <c r="X976" s="172"/>
      <c r="Y976" s="172"/>
      <c r="Z976" s="172"/>
    </row>
    <row r="977" ht="13.5" customHeight="1">
      <c r="A977" s="197"/>
      <c r="B977" s="198"/>
      <c r="C977" s="199"/>
      <c r="D977" s="197"/>
      <c r="E977" s="197"/>
      <c r="F977" s="197"/>
      <c r="G977" s="197"/>
      <c r="H977" s="172"/>
      <c r="I977" s="172"/>
      <c r="J977" s="172"/>
      <c r="K977" s="172"/>
      <c r="L977" s="172"/>
      <c r="M977" s="172"/>
      <c r="N977" s="172"/>
      <c r="O977" s="172"/>
      <c r="P977" s="172"/>
      <c r="Q977" s="172"/>
      <c r="R977" s="172"/>
      <c r="S977" s="172"/>
      <c r="T977" s="172"/>
      <c r="U977" s="172"/>
      <c r="V977" s="172"/>
      <c r="W977" s="172"/>
      <c r="X977" s="172"/>
      <c r="Y977" s="172"/>
      <c r="Z977" s="172"/>
    </row>
    <row r="978" ht="13.5" customHeight="1">
      <c r="A978" s="197"/>
      <c r="B978" s="198"/>
      <c r="C978" s="199"/>
      <c r="D978" s="197"/>
      <c r="E978" s="197"/>
      <c r="F978" s="197"/>
      <c r="G978" s="197"/>
      <c r="H978" s="172"/>
      <c r="I978" s="172"/>
      <c r="J978" s="172"/>
      <c r="K978" s="172"/>
      <c r="L978" s="172"/>
      <c r="M978" s="172"/>
      <c r="N978" s="172"/>
      <c r="O978" s="172"/>
      <c r="P978" s="172"/>
      <c r="Q978" s="172"/>
      <c r="R978" s="172"/>
      <c r="S978" s="172"/>
      <c r="T978" s="172"/>
      <c r="U978" s="172"/>
      <c r="V978" s="172"/>
      <c r="W978" s="172"/>
      <c r="X978" s="172"/>
      <c r="Y978" s="172"/>
      <c r="Z978" s="172"/>
    </row>
    <row r="979" ht="13.5" customHeight="1">
      <c r="A979" s="197"/>
      <c r="B979" s="198"/>
      <c r="C979" s="199"/>
      <c r="D979" s="197"/>
      <c r="E979" s="197"/>
      <c r="F979" s="197"/>
      <c r="G979" s="197"/>
      <c r="H979" s="172"/>
      <c r="I979" s="172"/>
      <c r="J979" s="172"/>
      <c r="K979" s="172"/>
      <c r="L979" s="172"/>
      <c r="M979" s="172"/>
      <c r="N979" s="172"/>
      <c r="O979" s="172"/>
      <c r="P979" s="172"/>
      <c r="Q979" s="172"/>
      <c r="R979" s="172"/>
      <c r="S979" s="172"/>
      <c r="T979" s="172"/>
      <c r="U979" s="172"/>
      <c r="V979" s="172"/>
      <c r="W979" s="172"/>
      <c r="X979" s="172"/>
      <c r="Y979" s="172"/>
      <c r="Z979" s="172"/>
    </row>
    <row r="980" ht="13.5" customHeight="1">
      <c r="A980" s="197"/>
      <c r="B980" s="198"/>
      <c r="C980" s="199"/>
      <c r="D980" s="197"/>
      <c r="E980" s="197"/>
      <c r="F980" s="197"/>
      <c r="G980" s="197"/>
      <c r="H980" s="172"/>
      <c r="I980" s="172"/>
      <c r="J980" s="172"/>
      <c r="K980" s="172"/>
      <c r="L980" s="172"/>
      <c r="M980" s="172"/>
      <c r="N980" s="172"/>
      <c r="O980" s="172"/>
      <c r="P980" s="172"/>
      <c r="Q980" s="172"/>
      <c r="R980" s="172"/>
      <c r="S980" s="172"/>
      <c r="T980" s="172"/>
      <c r="U980" s="172"/>
      <c r="V980" s="172"/>
      <c r="W980" s="172"/>
      <c r="X980" s="172"/>
      <c r="Y980" s="172"/>
      <c r="Z980" s="172"/>
    </row>
    <row r="981" ht="13.5" customHeight="1">
      <c r="A981" s="197"/>
      <c r="B981" s="198"/>
      <c r="C981" s="199"/>
      <c r="D981" s="197"/>
      <c r="E981" s="197"/>
      <c r="F981" s="197"/>
      <c r="G981" s="197"/>
      <c r="H981" s="172"/>
      <c r="I981" s="172"/>
      <c r="J981" s="172"/>
      <c r="K981" s="172"/>
      <c r="L981" s="172"/>
      <c r="M981" s="172"/>
      <c r="N981" s="172"/>
      <c r="O981" s="172"/>
      <c r="P981" s="172"/>
      <c r="Q981" s="172"/>
      <c r="R981" s="172"/>
      <c r="S981" s="172"/>
      <c r="T981" s="172"/>
      <c r="U981" s="172"/>
      <c r="V981" s="172"/>
      <c r="W981" s="172"/>
      <c r="X981" s="172"/>
      <c r="Y981" s="172"/>
      <c r="Z981" s="172"/>
    </row>
    <row r="982" ht="13.5" customHeight="1">
      <c r="A982" s="197"/>
      <c r="B982" s="198"/>
      <c r="C982" s="199"/>
      <c r="D982" s="197"/>
      <c r="E982" s="197"/>
      <c r="F982" s="197"/>
      <c r="G982" s="197"/>
      <c r="H982" s="172"/>
      <c r="I982" s="172"/>
      <c r="J982" s="172"/>
      <c r="K982" s="172"/>
      <c r="L982" s="172"/>
      <c r="M982" s="172"/>
      <c r="N982" s="172"/>
      <c r="O982" s="172"/>
      <c r="P982" s="172"/>
      <c r="Q982" s="172"/>
      <c r="R982" s="172"/>
      <c r="S982" s="172"/>
      <c r="T982" s="172"/>
      <c r="U982" s="172"/>
      <c r="V982" s="172"/>
      <c r="W982" s="172"/>
      <c r="X982" s="172"/>
      <c r="Y982" s="172"/>
      <c r="Z982" s="172"/>
    </row>
    <row r="983" ht="13.5" customHeight="1">
      <c r="A983" s="197"/>
      <c r="B983" s="198"/>
      <c r="C983" s="199"/>
      <c r="D983" s="197"/>
      <c r="E983" s="197"/>
      <c r="F983" s="197"/>
      <c r="G983" s="197"/>
      <c r="H983" s="172"/>
      <c r="I983" s="172"/>
      <c r="J983" s="172"/>
      <c r="K983" s="172"/>
      <c r="L983" s="172"/>
      <c r="M983" s="172"/>
      <c r="N983" s="172"/>
      <c r="O983" s="172"/>
      <c r="P983" s="172"/>
      <c r="Q983" s="172"/>
      <c r="R983" s="172"/>
      <c r="S983" s="172"/>
      <c r="T983" s="172"/>
      <c r="U983" s="172"/>
      <c r="V983" s="172"/>
      <c r="W983" s="172"/>
      <c r="X983" s="172"/>
      <c r="Y983" s="172"/>
      <c r="Z983" s="172"/>
    </row>
    <row r="984" ht="13.5" customHeight="1">
      <c r="A984" s="197"/>
      <c r="B984" s="198"/>
      <c r="C984" s="199"/>
      <c r="D984" s="197"/>
      <c r="E984" s="197"/>
      <c r="F984" s="197"/>
      <c r="G984" s="197"/>
      <c r="H984" s="172"/>
      <c r="I984" s="172"/>
      <c r="J984" s="172"/>
      <c r="K984" s="172"/>
      <c r="L984" s="172"/>
      <c r="M984" s="172"/>
      <c r="N984" s="172"/>
      <c r="O984" s="172"/>
      <c r="P984" s="172"/>
      <c r="Q984" s="172"/>
      <c r="R984" s="172"/>
      <c r="S984" s="172"/>
      <c r="T984" s="172"/>
      <c r="U984" s="172"/>
      <c r="V984" s="172"/>
      <c r="W984" s="172"/>
      <c r="X984" s="172"/>
      <c r="Y984" s="172"/>
      <c r="Z984" s="172"/>
    </row>
    <row r="985" ht="13.5" customHeight="1">
      <c r="A985" s="197"/>
      <c r="B985" s="198"/>
      <c r="C985" s="199"/>
      <c r="D985" s="197"/>
      <c r="E985" s="197"/>
      <c r="F985" s="197"/>
      <c r="G985" s="197"/>
      <c r="H985" s="172"/>
      <c r="I985" s="172"/>
      <c r="J985" s="172"/>
      <c r="K985" s="172"/>
      <c r="L985" s="172"/>
      <c r="M985" s="172"/>
      <c r="N985" s="172"/>
      <c r="O985" s="172"/>
      <c r="P985" s="172"/>
      <c r="Q985" s="172"/>
      <c r="R985" s="172"/>
      <c r="S985" s="172"/>
      <c r="T985" s="172"/>
      <c r="U985" s="172"/>
      <c r="V985" s="172"/>
      <c r="W985" s="172"/>
      <c r="X985" s="172"/>
      <c r="Y985" s="172"/>
      <c r="Z985" s="172"/>
    </row>
    <row r="986" ht="13.5" customHeight="1">
      <c r="A986" s="197"/>
      <c r="B986" s="198"/>
      <c r="C986" s="199"/>
      <c r="D986" s="197"/>
      <c r="E986" s="197"/>
      <c r="F986" s="197"/>
      <c r="G986" s="197"/>
      <c r="H986" s="172"/>
      <c r="I986" s="172"/>
      <c r="J986" s="172"/>
      <c r="K986" s="172"/>
      <c r="L986" s="172"/>
      <c r="M986" s="172"/>
      <c r="N986" s="172"/>
      <c r="O986" s="172"/>
      <c r="P986" s="172"/>
      <c r="Q986" s="172"/>
      <c r="R986" s="172"/>
      <c r="S986" s="172"/>
      <c r="T986" s="172"/>
      <c r="U986" s="172"/>
      <c r="V986" s="172"/>
      <c r="W986" s="172"/>
      <c r="X986" s="172"/>
      <c r="Y986" s="172"/>
      <c r="Z986" s="172"/>
    </row>
    <row r="987" ht="13.5" customHeight="1">
      <c r="A987" s="197"/>
      <c r="B987" s="198"/>
      <c r="C987" s="199"/>
      <c r="D987" s="197"/>
      <c r="E987" s="197"/>
      <c r="F987" s="197"/>
      <c r="G987" s="197"/>
      <c r="H987" s="172"/>
      <c r="I987" s="172"/>
      <c r="J987" s="172"/>
      <c r="K987" s="172"/>
      <c r="L987" s="172"/>
      <c r="M987" s="172"/>
      <c r="N987" s="172"/>
      <c r="O987" s="172"/>
      <c r="P987" s="172"/>
      <c r="Q987" s="172"/>
      <c r="R987" s="172"/>
      <c r="S987" s="172"/>
      <c r="T987" s="172"/>
      <c r="U987" s="172"/>
      <c r="V987" s="172"/>
      <c r="W987" s="172"/>
      <c r="X987" s="172"/>
      <c r="Y987" s="172"/>
      <c r="Z987" s="172"/>
    </row>
    <row r="988" ht="13.5" customHeight="1">
      <c r="A988" s="197"/>
      <c r="B988" s="198"/>
      <c r="C988" s="199"/>
      <c r="D988" s="197"/>
      <c r="E988" s="197"/>
      <c r="F988" s="197"/>
      <c r="G988" s="197"/>
      <c r="H988" s="172"/>
      <c r="I988" s="172"/>
      <c r="J988" s="172"/>
      <c r="K988" s="172"/>
      <c r="L988" s="172"/>
      <c r="M988" s="172"/>
      <c r="N988" s="172"/>
      <c r="O988" s="172"/>
      <c r="P988" s="172"/>
      <c r="Q988" s="172"/>
      <c r="R988" s="172"/>
      <c r="S988" s="172"/>
      <c r="T988" s="172"/>
      <c r="U988" s="172"/>
      <c r="V988" s="172"/>
      <c r="W988" s="172"/>
      <c r="X988" s="172"/>
      <c r="Y988" s="172"/>
      <c r="Z988" s="172"/>
    </row>
    <row r="989" ht="13.5" customHeight="1">
      <c r="A989" s="197"/>
      <c r="B989" s="198"/>
      <c r="C989" s="199"/>
      <c r="D989" s="197"/>
      <c r="E989" s="197"/>
      <c r="F989" s="197"/>
      <c r="G989" s="197"/>
      <c r="H989" s="172"/>
      <c r="I989" s="172"/>
      <c r="J989" s="172"/>
      <c r="K989" s="172"/>
      <c r="L989" s="172"/>
      <c r="M989" s="172"/>
      <c r="N989" s="172"/>
      <c r="O989" s="172"/>
      <c r="P989" s="172"/>
      <c r="Q989" s="172"/>
      <c r="R989" s="172"/>
      <c r="S989" s="172"/>
      <c r="T989" s="172"/>
      <c r="U989" s="172"/>
      <c r="V989" s="172"/>
      <c r="W989" s="172"/>
      <c r="X989" s="172"/>
      <c r="Y989" s="172"/>
      <c r="Z989" s="172"/>
    </row>
    <row r="990" ht="13.5" customHeight="1">
      <c r="A990" s="197"/>
      <c r="B990" s="198"/>
      <c r="C990" s="199"/>
      <c r="D990" s="197"/>
      <c r="E990" s="197"/>
      <c r="F990" s="197"/>
      <c r="G990" s="197"/>
      <c r="H990" s="172"/>
      <c r="I990" s="172"/>
      <c r="J990" s="172"/>
      <c r="K990" s="172"/>
      <c r="L990" s="172"/>
      <c r="M990" s="172"/>
      <c r="N990" s="172"/>
      <c r="O990" s="172"/>
      <c r="P990" s="172"/>
      <c r="Q990" s="172"/>
      <c r="R990" s="172"/>
      <c r="S990" s="172"/>
      <c r="T990" s="172"/>
      <c r="U990" s="172"/>
      <c r="V990" s="172"/>
      <c r="W990" s="172"/>
      <c r="X990" s="172"/>
      <c r="Y990" s="172"/>
      <c r="Z990" s="172"/>
    </row>
    <row r="991" ht="13.5" customHeight="1">
      <c r="A991" s="197"/>
      <c r="B991" s="198"/>
      <c r="C991" s="199"/>
      <c r="D991" s="197"/>
      <c r="E991" s="197"/>
      <c r="F991" s="197"/>
      <c r="G991" s="197"/>
      <c r="H991" s="172"/>
      <c r="I991" s="172"/>
      <c r="J991" s="172"/>
      <c r="K991" s="172"/>
      <c r="L991" s="172"/>
      <c r="M991" s="172"/>
      <c r="N991" s="172"/>
      <c r="O991" s="172"/>
      <c r="P991" s="172"/>
      <c r="Q991" s="172"/>
      <c r="R991" s="172"/>
      <c r="S991" s="172"/>
      <c r="T991" s="172"/>
      <c r="U991" s="172"/>
      <c r="V991" s="172"/>
      <c r="W991" s="172"/>
      <c r="X991" s="172"/>
      <c r="Y991" s="172"/>
      <c r="Z991" s="172"/>
    </row>
    <row r="992" ht="13.5" customHeight="1">
      <c r="A992" s="197"/>
      <c r="B992" s="198"/>
      <c r="C992" s="199"/>
      <c r="D992" s="197"/>
      <c r="E992" s="197"/>
      <c r="F992" s="197"/>
      <c r="G992" s="197"/>
      <c r="H992" s="172"/>
      <c r="I992" s="172"/>
      <c r="J992" s="172"/>
      <c r="K992" s="172"/>
      <c r="L992" s="172"/>
      <c r="M992" s="172"/>
      <c r="N992" s="172"/>
      <c r="O992" s="172"/>
      <c r="P992" s="172"/>
      <c r="Q992" s="172"/>
      <c r="R992" s="172"/>
      <c r="S992" s="172"/>
      <c r="T992" s="172"/>
      <c r="U992" s="172"/>
      <c r="V992" s="172"/>
      <c r="W992" s="172"/>
      <c r="X992" s="172"/>
      <c r="Y992" s="172"/>
      <c r="Z992" s="172"/>
    </row>
    <row r="993" ht="13.5" customHeight="1">
      <c r="A993" s="197"/>
      <c r="B993" s="198"/>
      <c r="C993" s="199"/>
      <c r="D993" s="197"/>
      <c r="E993" s="197"/>
      <c r="F993" s="197"/>
      <c r="G993" s="197"/>
      <c r="H993" s="172"/>
      <c r="I993" s="172"/>
      <c r="J993" s="172"/>
      <c r="K993" s="172"/>
      <c r="L993" s="172"/>
      <c r="M993" s="172"/>
      <c r="N993" s="172"/>
      <c r="O993" s="172"/>
      <c r="P993" s="172"/>
      <c r="Q993" s="172"/>
      <c r="R993" s="172"/>
      <c r="S993" s="172"/>
      <c r="T993" s="172"/>
      <c r="U993" s="172"/>
      <c r="V993" s="172"/>
      <c r="W993" s="172"/>
      <c r="X993" s="172"/>
      <c r="Y993" s="172"/>
      <c r="Z993" s="172"/>
    </row>
    <row r="994" ht="13.5" customHeight="1">
      <c r="A994" s="197"/>
      <c r="B994" s="198"/>
      <c r="C994" s="199"/>
      <c r="D994" s="197"/>
      <c r="E994" s="197"/>
      <c r="F994" s="197"/>
      <c r="G994" s="197"/>
      <c r="H994" s="172"/>
      <c r="I994" s="172"/>
      <c r="J994" s="172"/>
      <c r="K994" s="172"/>
      <c r="L994" s="172"/>
      <c r="M994" s="172"/>
      <c r="N994" s="172"/>
      <c r="O994" s="172"/>
      <c r="P994" s="172"/>
      <c r="Q994" s="172"/>
      <c r="R994" s="172"/>
      <c r="S994" s="172"/>
      <c r="T994" s="172"/>
      <c r="U994" s="172"/>
      <c r="V994" s="172"/>
      <c r="W994" s="172"/>
      <c r="X994" s="172"/>
      <c r="Y994" s="172"/>
      <c r="Z994" s="172"/>
    </row>
    <row r="995" ht="13.5" customHeight="1">
      <c r="A995" s="197"/>
      <c r="B995" s="198"/>
      <c r="C995" s="199"/>
      <c r="D995" s="197"/>
      <c r="E995" s="197"/>
      <c r="F995" s="197"/>
      <c r="G995" s="197"/>
      <c r="H995" s="172"/>
      <c r="I995" s="172"/>
      <c r="J995" s="172"/>
      <c r="K995" s="172"/>
      <c r="L995" s="172"/>
      <c r="M995" s="172"/>
      <c r="N995" s="172"/>
      <c r="O995" s="172"/>
      <c r="P995" s="172"/>
      <c r="Q995" s="172"/>
      <c r="R995" s="172"/>
      <c r="S995" s="172"/>
      <c r="T995" s="172"/>
      <c r="U995" s="172"/>
      <c r="V995" s="172"/>
      <c r="W995" s="172"/>
      <c r="X995" s="172"/>
      <c r="Y995" s="172"/>
      <c r="Z995" s="172"/>
    </row>
    <row r="996" ht="13.5" customHeight="1">
      <c r="A996" s="197"/>
      <c r="B996" s="198"/>
      <c r="C996" s="199"/>
      <c r="D996" s="197"/>
      <c r="E996" s="197"/>
      <c r="F996" s="197"/>
      <c r="G996" s="197"/>
      <c r="H996" s="172"/>
      <c r="I996" s="172"/>
      <c r="J996" s="172"/>
      <c r="K996" s="172"/>
      <c r="L996" s="172"/>
      <c r="M996" s="172"/>
      <c r="N996" s="172"/>
      <c r="O996" s="172"/>
      <c r="P996" s="172"/>
      <c r="Q996" s="172"/>
      <c r="R996" s="172"/>
      <c r="S996" s="172"/>
      <c r="T996" s="172"/>
      <c r="U996" s="172"/>
      <c r="V996" s="172"/>
      <c r="W996" s="172"/>
      <c r="X996" s="172"/>
      <c r="Y996" s="172"/>
      <c r="Z996" s="172"/>
    </row>
    <row r="997" ht="13.5" customHeight="1">
      <c r="A997" s="197"/>
      <c r="B997" s="198"/>
      <c r="C997" s="199"/>
      <c r="D997" s="197"/>
      <c r="E997" s="197"/>
      <c r="F997" s="197"/>
      <c r="G997" s="197"/>
      <c r="H997" s="172"/>
      <c r="I997" s="172"/>
      <c r="J997" s="172"/>
      <c r="K997" s="172"/>
      <c r="L997" s="172"/>
      <c r="M997" s="172"/>
      <c r="N997" s="172"/>
      <c r="O997" s="172"/>
      <c r="P997" s="172"/>
      <c r="Q997" s="172"/>
      <c r="R997" s="172"/>
      <c r="S997" s="172"/>
      <c r="T997" s="172"/>
      <c r="U997" s="172"/>
      <c r="V997" s="172"/>
      <c r="W997" s="172"/>
      <c r="X997" s="172"/>
      <c r="Y997" s="172"/>
      <c r="Z997" s="172"/>
    </row>
    <row r="998" ht="13.5" customHeight="1">
      <c r="A998" s="197"/>
      <c r="B998" s="198"/>
      <c r="C998" s="199"/>
      <c r="D998" s="197"/>
      <c r="E998" s="197"/>
      <c r="F998" s="197"/>
      <c r="G998" s="197"/>
      <c r="H998" s="172"/>
      <c r="I998" s="172"/>
      <c r="J998" s="172"/>
      <c r="K998" s="172"/>
      <c r="L998" s="172"/>
      <c r="M998" s="172"/>
      <c r="N998" s="172"/>
      <c r="O998" s="172"/>
      <c r="P998" s="172"/>
      <c r="Q998" s="172"/>
      <c r="R998" s="172"/>
      <c r="S998" s="172"/>
      <c r="T998" s="172"/>
      <c r="U998" s="172"/>
      <c r="V998" s="172"/>
      <c r="W998" s="172"/>
      <c r="X998" s="172"/>
      <c r="Y998" s="172"/>
      <c r="Z998" s="172"/>
    </row>
    <row r="999" ht="13.5" customHeight="1">
      <c r="A999" s="197"/>
      <c r="B999" s="198"/>
      <c r="C999" s="199"/>
      <c r="D999" s="197"/>
      <c r="E999" s="197"/>
      <c r="F999" s="197"/>
      <c r="G999" s="197"/>
      <c r="H999" s="172"/>
      <c r="I999" s="172"/>
      <c r="J999" s="172"/>
      <c r="K999" s="172"/>
      <c r="L999" s="172"/>
      <c r="M999" s="172"/>
      <c r="N999" s="172"/>
      <c r="O999" s="172"/>
      <c r="P999" s="172"/>
      <c r="Q999" s="172"/>
      <c r="R999" s="172"/>
      <c r="S999" s="172"/>
      <c r="T999" s="172"/>
      <c r="U999" s="172"/>
      <c r="V999" s="172"/>
      <c r="W999" s="172"/>
      <c r="X999" s="172"/>
      <c r="Y999" s="172"/>
      <c r="Z999" s="172"/>
    </row>
    <row r="1000" ht="13.5" customHeight="1">
      <c r="A1000" s="197"/>
      <c r="B1000" s="198"/>
      <c r="C1000" s="199"/>
      <c r="D1000" s="197"/>
      <c r="E1000" s="197"/>
      <c r="F1000" s="197"/>
      <c r="G1000" s="197"/>
      <c r="H1000" s="172"/>
      <c r="I1000" s="172"/>
      <c r="J1000" s="172"/>
      <c r="K1000" s="172"/>
      <c r="L1000" s="172"/>
      <c r="M1000" s="172"/>
      <c r="N1000" s="172"/>
      <c r="O1000" s="172"/>
      <c r="P1000" s="172"/>
      <c r="Q1000" s="172"/>
      <c r="R1000" s="172"/>
      <c r="S1000" s="172"/>
      <c r="T1000" s="172"/>
      <c r="U1000" s="172"/>
      <c r="V1000" s="172"/>
      <c r="W1000" s="172"/>
      <c r="X1000" s="172"/>
      <c r="Y1000" s="172"/>
      <c r="Z1000" s="172"/>
    </row>
  </sheetData>
  <mergeCells count="2">
    <mergeCell ref="A1:G1"/>
    <mergeCell ref="I1:O1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5"/>
    <col customWidth="1" min="2" max="2" width="2.38"/>
    <col customWidth="1" min="3" max="8" width="2.75"/>
    <col customWidth="1" min="9" max="9" width="2.5"/>
    <col customWidth="1" min="10" max="21" width="2.75"/>
    <col customWidth="1" min="22" max="22" width="2.0"/>
    <col customWidth="1" min="23" max="30" width="2.75"/>
    <col customWidth="1" min="31" max="31" width="3.75"/>
    <col customWidth="1" min="32" max="32" width="6.5"/>
    <col customWidth="1" min="33" max="33" width="2.38"/>
    <col customWidth="1" min="34" max="39" width="2.75"/>
    <col customWidth="1" min="40" max="40" width="2.5"/>
    <col customWidth="1" min="41" max="52" width="2.75"/>
    <col customWidth="1" min="53" max="53" width="2.0"/>
    <col customWidth="1" min="54" max="61" width="2.75"/>
  </cols>
  <sheetData>
    <row r="1" ht="158.25" customHeight="1">
      <c r="A1" s="200" t="s">
        <v>406</v>
      </c>
      <c r="B1" s="201" t="s">
        <v>407</v>
      </c>
      <c r="C1" s="202" t="s">
        <v>408</v>
      </c>
      <c r="D1" s="203" t="s">
        <v>131</v>
      </c>
      <c r="E1" s="203" t="s">
        <v>38</v>
      </c>
      <c r="F1" s="203" t="s">
        <v>102</v>
      </c>
      <c r="G1" s="203" t="s">
        <v>132</v>
      </c>
      <c r="H1" s="203" t="s">
        <v>133</v>
      </c>
      <c r="I1" s="203" t="s">
        <v>134</v>
      </c>
      <c r="J1" s="203" t="s">
        <v>409</v>
      </c>
      <c r="K1" s="203" t="s">
        <v>136</v>
      </c>
      <c r="L1" s="203" t="s">
        <v>137</v>
      </c>
      <c r="M1" s="203" t="s">
        <v>138</v>
      </c>
      <c r="N1" s="203" t="s">
        <v>139</v>
      </c>
      <c r="O1" s="203" t="s">
        <v>140</v>
      </c>
      <c r="P1" s="203" t="s">
        <v>141</v>
      </c>
      <c r="Q1" s="203" t="s">
        <v>142</v>
      </c>
      <c r="R1" s="203" t="s">
        <v>143</v>
      </c>
      <c r="S1" s="203" t="s">
        <v>144</v>
      </c>
      <c r="T1" s="203" t="s">
        <v>145</v>
      </c>
      <c r="U1" s="203" t="s">
        <v>146</v>
      </c>
      <c r="V1" s="203" t="s">
        <v>147</v>
      </c>
      <c r="W1" s="203" t="s">
        <v>148</v>
      </c>
      <c r="X1" s="203" t="s">
        <v>149</v>
      </c>
      <c r="Y1" s="203" t="s">
        <v>150</v>
      </c>
      <c r="Z1" s="203" t="s">
        <v>151</v>
      </c>
      <c r="AA1" s="203" t="s">
        <v>152</v>
      </c>
      <c r="AB1" s="203" t="s">
        <v>330</v>
      </c>
      <c r="AC1" s="203" t="s">
        <v>153</v>
      </c>
      <c r="AD1" s="204" t="s">
        <v>154</v>
      </c>
      <c r="AE1" s="111"/>
      <c r="AF1" s="205" t="s">
        <v>410</v>
      </c>
      <c r="AG1" s="206" t="s">
        <v>407</v>
      </c>
      <c r="AH1" s="202" t="s">
        <v>408</v>
      </c>
      <c r="AI1" s="203" t="s">
        <v>131</v>
      </c>
      <c r="AJ1" s="203" t="s">
        <v>38</v>
      </c>
      <c r="AK1" s="203" t="s">
        <v>102</v>
      </c>
      <c r="AL1" s="203" t="s">
        <v>132</v>
      </c>
      <c r="AM1" s="203" t="s">
        <v>133</v>
      </c>
      <c r="AN1" s="203" t="s">
        <v>134</v>
      </c>
      <c r="AO1" s="203" t="s">
        <v>409</v>
      </c>
      <c r="AP1" s="203" t="s">
        <v>136</v>
      </c>
      <c r="AQ1" s="203" t="s">
        <v>137</v>
      </c>
      <c r="AR1" s="203" t="s">
        <v>138</v>
      </c>
      <c r="AS1" s="203" t="s">
        <v>139</v>
      </c>
      <c r="AT1" s="203" t="s">
        <v>140</v>
      </c>
      <c r="AU1" s="203" t="s">
        <v>141</v>
      </c>
      <c r="AV1" s="203" t="s">
        <v>142</v>
      </c>
      <c r="AW1" s="203" t="s">
        <v>143</v>
      </c>
      <c r="AX1" s="203" t="s">
        <v>144</v>
      </c>
      <c r="AY1" s="203" t="s">
        <v>145</v>
      </c>
      <c r="AZ1" s="203" t="s">
        <v>146</v>
      </c>
      <c r="BA1" s="203" t="s">
        <v>147</v>
      </c>
      <c r="BB1" s="203" t="s">
        <v>148</v>
      </c>
      <c r="BC1" s="203" t="s">
        <v>149</v>
      </c>
      <c r="BD1" s="203" t="s">
        <v>150</v>
      </c>
      <c r="BE1" s="203" t="s">
        <v>151</v>
      </c>
      <c r="BF1" s="203" t="s">
        <v>152</v>
      </c>
      <c r="BG1" s="203" t="s">
        <v>330</v>
      </c>
      <c r="BH1" s="203" t="s">
        <v>153</v>
      </c>
      <c r="BI1" s="204" t="s">
        <v>154</v>
      </c>
    </row>
    <row r="2" ht="12.75" customHeight="1">
      <c r="A2" s="207">
        <v>145.17</v>
      </c>
      <c r="B2" s="107" t="s">
        <v>411</v>
      </c>
      <c r="C2" s="208" t="s">
        <v>412</v>
      </c>
      <c r="D2" s="107" t="s">
        <v>411</v>
      </c>
      <c r="E2" s="107"/>
      <c r="F2" s="107"/>
      <c r="G2" s="107"/>
      <c r="H2" s="107"/>
      <c r="I2" s="107" t="s">
        <v>107</v>
      </c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209"/>
      <c r="AE2" s="111"/>
      <c r="AF2" s="177">
        <v>441.325</v>
      </c>
      <c r="AG2" s="110"/>
      <c r="AH2" s="208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209"/>
    </row>
    <row r="3" ht="12.75" customHeight="1">
      <c r="A3" s="207">
        <v>145.21</v>
      </c>
      <c r="B3" s="107" t="s">
        <v>411</v>
      </c>
      <c r="C3" s="208"/>
      <c r="D3" s="107" t="s">
        <v>411</v>
      </c>
      <c r="E3" s="107"/>
      <c r="F3" s="107"/>
      <c r="G3" s="107"/>
      <c r="H3" s="107"/>
      <c r="I3" s="107" t="s">
        <v>411</v>
      </c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 t="s">
        <v>411</v>
      </c>
      <c r="W3" s="107"/>
      <c r="X3" s="107"/>
      <c r="Y3" s="107"/>
      <c r="Z3" s="107"/>
      <c r="AA3" s="107"/>
      <c r="AB3" s="107"/>
      <c r="AC3" s="107"/>
      <c r="AD3" s="209"/>
      <c r="AE3" s="111"/>
      <c r="AF3" s="177">
        <v>441.525</v>
      </c>
      <c r="AG3" s="110"/>
      <c r="AH3" s="208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209"/>
    </row>
    <row r="4" ht="12.75" customHeight="1">
      <c r="A4" s="207">
        <v>145.25</v>
      </c>
      <c r="B4" s="107" t="s">
        <v>411</v>
      </c>
      <c r="C4" s="208"/>
      <c r="D4" s="107" t="s">
        <v>411</v>
      </c>
      <c r="E4" s="107"/>
      <c r="F4" s="107"/>
      <c r="G4" s="107"/>
      <c r="H4" s="107"/>
      <c r="I4" s="107" t="s">
        <v>411</v>
      </c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209"/>
      <c r="AE4" s="111"/>
      <c r="AF4" s="179">
        <v>441.75</v>
      </c>
      <c r="AG4" s="110"/>
      <c r="AH4" s="208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 t="s">
        <v>411</v>
      </c>
      <c r="BB4" s="107"/>
      <c r="BC4" s="107"/>
      <c r="BD4" s="107"/>
      <c r="BE4" s="107"/>
      <c r="BF4" s="107"/>
      <c r="BG4" s="107"/>
      <c r="BH4" s="107"/>
      <c r="BI4" s="209"/>
    </row>
    <row r="5" ht="12.75" customHeight="1">
      <c r="A5" s="210">
        <v>145.31</v>
      </c>
      <c r="B5" s="107"/>
      <c r="C5" s="208" t="s">
        <v>411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209"/>
      <c r="AE5" s="111"/>
      <c r="AF5" s="179">
        <v>441.9</v>
      </c>
      <c r="AG5" s="110"/>
      <c r="AH5" s="208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 t="s">
        <v>411</v>
      </c>
      <c r="BB5" s="107"/>
      <c r="BC5" s="107"/>
      <c r="BD5" s="107"/>
      <c r="BE5" s="107"/>
      <c r="BF5" s="107"/>
      <c r="BG5" s="107"/>
      <c r="BH5" s="107"/>
      <c r="BI5" s="209"/>
    </row>
    <row r="6" ht="12.75" customHeight="1">
      <c r="A6" s="210">
        <v>145.37</v>
      </c>
      <c r="B6" s="107"/>
      <c r="C6" s="208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 t="s">
        <v>411</v>
      </c>
      <c r="W6" s="107"/>
      <c r="X6" s="107"/>
      <c r="Y6" s="107"/>
      <c r="Z6" s="107"/>
      <c r="AA6" s="107"/>
      <c r="AB6" s="107"/>
      <c r="AC6" s="107"/>
      <c r="AD6" s="209"/>
      <c r="AE6" s="111"/>
      <c r="AF6" s="179">
        <v>442.175</v>
      </c>
      <c r="AG6" s="110"/>
      <c r="AH6" s="208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 t="s">
        <v>411</v>
      </c>
      <c r="BB6" s="107"/>
      <c r="BC6" s="107"/>
      <c r="BD6" s="107"/>
      <c r="BE6" s="107"/>
      <c r="BF6" s="107"/>
      <c r="BG6" s="107"/>
      <c r="BH6" s="107"/>
      <c r="BI6" s="209"/>
    </row>
    <row r="7" ht="12.75" customHeight="1">
      <c r="A7" s="210">
        <v>145.39</v>
      </c>
      <c r="B7" s="107"/>
      <c r="C7" s="20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 t="s">
        <v>411</v>
      </c>
      <c r="W7" s="107"/>
      <c r="X7" s="107"/>
      <c r="Y7" s="107"/>
      <c r="Z7" s="107"/>
      <c r="AA7" s="107"/>
      <c r="AB7" s="107"/>
      <c r="AC7" s="107"/>
      <c r="AD7" s="209"/>
      <c r="AE7" s="111"/>
      <c r="AF7" s="177">
        <v>442.825</v>
      </c>
      <c r="AG7" s="110"/>
      <c r="AH7" s="208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 t="s">
        <v>411</v>
      </c>
      <c r="BB7" s="107"/>
      <c r="BC7" s="107"/>
      <c r="BD7" s="107"/>
      <c r="BE7" s="107"/>
      <c r="BF7" s="107"/>
      <c r="BG7" s="107"/>
      <c r="BH7" s="107"/>
      <c r="BI7" s="209"/>
    </row>
    <row r="8" ht="12.75" customHeight="1">
      <c r="A8" s="207">
        <v>145.4</v>
      </c>
      <c r="B8" s="107" t="s">
        <v>411</v>
      </c>
      <c r="C8" s="208"/>
      <c r="D8" s="107" t="s">
        <v>413</v>
      </c>
      <c r="E8" s="107"/>
      <c r="F8" s="107"/>
      <c r="G8" s="107"/>
      <c r="H8" s="107"/>
      <c r="I8" s="107" t="s">
        <v>411</v>
      </c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 t="s">
        <v>411</v>
      </c>
      <c r="W8" s="107"/>
      <c r="X8" s="107"/>
      <c r="Y8" s="107"/>
      <c r="Z8" s="107"/>
      <c r="AA8" s="107"/>
      <c r="AB8" s="107"/>
      <c r="AC8" s="107"/>
      <c r="AD8" s="209"/>
      <c r="AE8" s="111"/>
      <c r="AF8" s="177">
        <v>444.225</v>
      </c>
      <c r="AG8" s="110"/>
      <c r="AH8" s="208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209"/>
    </row>
    <row r="9" ht="12.75" customHeight="1">
      <c r="A9" s="210">
        <v>145.41</v>
      </c>
      <c r="B9" s="107" t="s">
        <v>411</v>
      </c>
      <c r="C9" s="208" t="s">
        <v>412</v>
      </c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 t="s">
        <v>411</v>
      </c>
      <c r="W9" s="107"/>
      <c r="X9" s="107"/>
      <c r="Y9" s="107"/>
      <c r="Z9" s="107"/>
      <c r="AA9" s="107"/>
      <c r="AB9" s="107"/>
      <c r="AC9" s="107"/>
      <c r="AD9" s="209"/>
      <c r="AE9" s="111"/>
      <c r="AF9" s="179">
        <v>444.575</v>
      </c>
      <c r="AG9" s="110"/>
      <c r="AH9" s="208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 t="s">
        <v>411</v>
      </c>
      <c r="BB9" s="107"/>
      <c r="BC9" s="107"/>
      <c r="BD9" s="107"/>
      <c r="BE9" s="107"/>
      <c r="BF9" s="107"/>
      <c r="BG9" s="107"/>
      <c r="BH9" s="107"/>
      <c r="BI9" s="209"/>
    </row>
    <row r="10" ht="12.75" customHeight="1">
      <c r="A10" s="207">
        <v>145.43</v>
      </c>
      <c r="B10" s="107"/>
      <c r="C10" s="208"/>
      <c r="D10" s="107" t="s">
        <v>411</v>
      </c>
      <c r="E10" s="107"/>
      <c r="F10" s="107"/>
      <c r="G10" s="107"/>
      <c r="H10" s="107"/>
      <c r="I10" s="107" t="s">
        <v>411</v>
      </c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209"/>
      <c r="AE10" s="111"/>
      <c r="AF10" s="177">
        <v>444.7</v>
      </c>
      <c r="AG10" s="110"/>
      <c r="AH10" s="208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 t="s">
        <v>411</v>
      </c>
      <c r="BB10" s="107"/>
      <c r="BC10" s="107"/>
      <c r="BD10" s="107"/>
      <c r="BE10" s="107"/>
      <c r="BF10" s="107"/>
      <c r="BG10" s="107"/>
      <c r="BH10" s="107"/>
      <c r="BI10" s="209"/>
    </row>
    <row r="11" ht="12.75" customHeight="1">
      <c r="A11" s="207">
        <v>145.49</v>
      </c>
      <c r="B11" s="107"/>
      <c r="C11" s="208" t="s">
        <v>412</v>
      </c>
      <c r="D11" s="107"/>
      <c r="E11" s="107"/>
      <c r="F11" s="107"/>
      <c r="G11" s="107"/>
      <c r="H11" s="107"/>
      <c r="I11" s="107" t="s">
        <v>411</v>
      </c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 t="s">
        <v>411</v>
      </c>
      <c r="W11" s="107"/>
      <c r="X11" s="107"/>
      <c r="Y11" s="107"/>
      <c r="Z11" s="107"/>
      <c r="AA11" s="107"/>
      <c r="AB11" s="107"/>
      <c r="AC11" s="107"/>
      <c r="AD11" s="209"/>
      <c r="AE11" s="111"/>
      <c r="AF11" s="177">
        <v>444.8</v>
      </c>
      <c r="AG11" s="110"/>
      <c r="AH11" s="208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 t="s">
        <v>411</v>
      </c>
      <c r="BB11" s="107"/>
      <c r="BC11" s="107"/>
      <c r="BD11" s="107"/>
      <c r="BE11" s="107"/>
      <c r="BF11" s="107"/>
      <c r="BG11" s="107"/>
      <c r="BH11" s="107"/>
      <c r="BI11" s="209"/>
    </row>
    <row r="12" ht="12.75" customHeight="1">
      <c r="A12" s="207">
        <v>145.52</v>
      </c>
      <c r="B12" s="107"/>
      <c r="C12" s="208"/>
      <c r="D12" s="107"/>
      <c r="E12" s="107"/>
      <c r="F12" s="107"/>
      <c r="G12" s="107"/>
      <c r="H12" s="107"/>
      <c r="I12" s="107" t="s">
        <v>412</v>
      </c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209"/>
      <c r="AE12" s="111"/>
      <c r="AF12" s="177"/>
      <c r="AG12" s="110"/>
      <c r="AH12" s="208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209"/>
    </row>
    <row r="13" ht="12.75" customHeight="1">
      <c r="A13" s="207">
        <v>145.55</v>
      </c>
      <c r="B13" s="107"/>
      <c r="C13" s="208"/>
      <c r="D13" s="107"/>
      <c r="E13" s="107"/>
      <c r="F13" s="107"/>
      <c r="G13" s="107"/>
      <c r="H13" s="107"/>
      <c r="I13" s="107" t="s">
        <v>412</v>
      </c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209"/>
      <c r="AE13" s="111"/>
      <c r="AF13" s="177"/>
      <c r="AG13" s="110"/>
      <c r="AH13" s="208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209"/>
    </row>
    <row r="14" ht="12.75" customHeight="1">
      <c r="A14" s="207">
        <v>145.56</v>
      </c>
      <c r="B14" s="107"/>
      <c r="C14" s="208"/>
      <c r="D14" s="107"/>
      <c r="E14" s="107"/>
      <c r="F14" s="107"/>
      <c r="G14" s="107"/>
      <c r="H14" s="107"/>
      <c r="I14" s="107" t="s">
        <v>412</v>
      </c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209"/>
      <c r="AE14" s="111"/>
      <c r="AF14" s="177"/>
      <c r="AG14" s="110"/>
      <c r="AH14" s="208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209"/>
    </row>
    <row r="15" ht="12.75" customHeight="1">
      <c r="A15" s="210">
        <v>145.64</v>
      </c>
      <c r="B15" s="107"/>
      <c r="C15" s="208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209"/>
      <c r="AE15" s="111"/>
      <c r="AF15" s="179"/>
      <c r="AG15" s="110"/>
      <c r="AH15" s="208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209"/>
    </row>
    <row r="16" ht="12.75" customHeight="1">
      <c r="A16" s="207">
        <v>145.65</v>
      </c>
      <c r="B16" s="107"/>
      <c r="C16" s="208"/>
      <c r="D16" s="107"/>
      <c r="E16" s="107"/>
      <c r="F16" s="107"/>
      <c r="G16" s="107"/>
      <c r="H16" s="107"/>
      <c r="I16" s="107" t="s">
        <v>412</v>
      </c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209"/>
      <c r="AE16" s="111"/>
      <c r="AF16" s="177"/>
      <c r="AG16" s="110"/>
      <c r="AH16" s="208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209"/>
    </row>
    <row r="17" ht="12.75" customHeight="1">
      <c r="A17" s="207">
        <v>145.75</v>
      </c>
      <c r="B17" s="107"/>
      <c r="C17" s="208"/>
      <c r="D17" s="107"/>
      <c r="E17" s="107"/>
      <c r="F17" s="107"/>
      <c r="G17" s="107"/>
      <c r="H17" s="107"/>
      <c r="I17" s="107" t="s">
        <v>412</v>
      </c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209"/>
      <c r="AE17" s="111"/>
      <c r="AF17" s="177"/>
      <c r="AG17" s="110"/>
      <c r="AH17" s="208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209"/>
    </row>
    <row r="18" ht="12.75" customHeight="1">
      <c r="A18" s="207">
        <v>145.92</v>
      </c>
      <c r="B18" s="107"/>
      <c r="C18" s="208"/>
      <c r="D18" s="107"/>
      <c r="E18" s="107"/>
      <c r="F18" s="107"/>
      <c r="G18" s="107"/>
      <c r="H18" s="107"/>
      <c r="I18" s="107" t="s">
        <v>411</v>
      </c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209"/>
      <c r="AE18" s="111"/>
      <c r="AF18" s="177"/>
      <c r="AG18" s="110"/>
      <c r="AH18" s="208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209"/>
    </row>
    <row r="19" ht="12.75" customHeight="1">
      <c r="A19" s="207">
        <v>146.52</v>
      </c>
      <c r="B19" s="107"/>
      <c r="C19" s="208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209"/>
      <c r="AE19" s="111"/>
      <c r="AF19" s="177"/>
      <c r="AG19" s="110"/>
      <c r="AH19" s="208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209"/>
    </row>
    <row r="20" ht="12.75" customHeight="1">
      <c r="A20" s="207">
        <v>146.535</v>
      </c>
      <c r="B20" s="107"/>
      <c r="C20" s="208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209"/>
      <c r="AE20" s="111"/>
      <c r="AF20" s="177"/>
      <c r="AG20" s="110"/>
      <c r="AH20" s="208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209"/>
    </row>
    <row r="21" ht="12.75" customHeight="1">
      <c r="A21" s="210">
        <v>146.58</v>
      </c>
      <c r="B21" s="107"/>
      <c r="C21" s="208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209"/>
      <c r="AE21" s="111"/>
      <c r="AF21" s="179"/>
      <c r="AG21" s="110"/>
      <c r="AH21" s="208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209"/>
    </row>
    <row r="22" ht="12.75" customHeight="1">
      <c r="A22" s="210">
        <v>146.595</v>
      </c>
      <c r="B22" s="107"/>
      <c r="C22" s="2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209"/>
      <c r="AE22" s="111"/>
      <c r="AF22" s="179"/>
      <c r="AG22" s="110"/>
      <c r="AH22" s="208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209"/>
    </row>
    <row r="23" ht="12.75" customHeight="1">
      <c r="A23" s="207">
        <v>146.62</v>
      </c>
      <c r="B23" s="107"/>
      <c r="C23" s="208"/>
      <c r="D23" s="107"/>
      <c r="E23" s="107"/>
      <c r="F23" s="107"/>
      <c r="G23" s="107"/>
      <c r="H23" s="107"/>
      <c r="I23" s="107" t="s">
        <v>413</v>
      </c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209"/>
      <c r="AE23" s="111"/>
      <c r="AF23" s="177"/>
      <c r="AG23" s="110"/>
      <c r="AH23" s="208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209"/>
    </row>
    <row r="24" ht="12.75" customHeight="1">
      <c r="A24" s="210">
        <v>146.66</v>
      </c>
      <c r="B24" s="107" t="s">
        <v>411</v>
      </c>
      <c r="C24" s="208" t="s">
        <v>412</v>
      </c>
      <c r="D24" s="107" t="s">
        <v>411</v>
      </c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 t="s">
        <v>411</v>
      </c>
      <c r="W24" s="107"/>
      <c r="X24" s="107"/>
      <c r="Y24" s="107"/>
      <c r="Z24" s="107"/>
      <c r="AA24" s="107"/>
      <c r="AB24" s="107"/>
      <c r="AC24" s="107"/>
      <c r="AD24" s="209"/>
      <c r="AE24" s="111"/>
      <c r="AF24" s="179"/>
      <c r="AG24" s="110"/>
      <c r="AH24" s="208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209"/>
    </row>
    <row r="25" ht="12.75" customHeight="1">
      <c r="A25" s="210">
        <v>146.72</v>
      </c>
      <c r="B25" s="107"/>
      <c r="C25" s="208" t="s">
        <v>411</v>
      </c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 t="s">
        <v>411</v>
      </c>
      <c r="W25" s="107"/>
      <c r="X25" s="107"/>
      <c r="Y25" s="107"/>
      <c r="Z25" s="107"/>
      <c r="AA25" s="107"/>
      <c r="AB25" s="107"/>
      <c r="AC25" s="107"/>
      <c r="AD25" s="209"/>
      <c r="AE25" s="111"/>
      <c r="AF25" s="179"/>
      <c r="AG25" s="110"/>
      <c r="AH25" s="208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209"/>
    </row>
    <row r="26" ht="12.75" customHeight="1">
      <c r="A26" s="211">
        <v>146.74</v>
      </c>
      <c r="B26" s="107" t="s">
        <v>411</v>
      </c>
      <c r="C26" s="212"/>
      <c r="D26" s="213" t="s">
        <v>411</v>
      </c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4"/>
      <c r="AE26" s="111"/>
      <c r="AF26" s="179"/>
      <c r="AG26" s="110"/>
      <c r="AH26" s="212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4"/>
    </row>
    <row r="27" ht="12.75" customHeight="1">
      <c r="A27" s="215">
        <v>146.82</v>
      </c>
      <c r="B27" s="107"/>
      <c r="C27" s="208"/>
      <c r="D27" s="107"/>
      <c r="E27" s="107"/>
      <c r="F27" s="107"/>
      <c r="G27" s="107"/>
      <c r="H27" s="107"/>
      <c r="I27" s="107" t="s">
        <v>411</v>
      </c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209"/>
      <c r="AE27" s="216"/>
      <c r="AF27" s="177"/>
      <c r="AG27" s="110"/>
      <c r="AH27" s="208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209"/>
    </row>
    <row r="28" ht="12.75" customHeight="1">
      <c r="A28" s="217">
        <v>146.84</v>
      </c>
      <c r="B28" s="107" t="s">
        <v>107</v>
      </c>
      <c r="C28" s="208"/>
      <c r="D28" s="107" t="s">
        <v>413</v>
      </c>
      <c r="E28" s="107"/>
      <c r="F28" s="107"/>
      <c r="G28" s="107"/>
      <c r="H28" s="107"/>
      <c r="I28" s="107" t="s">
        <v>411</v>
      </c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209"/>
      <c r="AE28" s="216"/>
      <c r="AF28" s="177"/>
      <c r="AG28" s="110"/>
      <c r="AH28" s="208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209"/>
    </row>
    <row r="29" ht="12.75" customHeight="1">
      <c r="A29" s="210">
        <v>146.88</v>
      </c>
      <c r="B29" s="107"/>
      <c r="C29" s="208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 t="s">
        <v>411</v>
      </c>
      <c r="W29" s="107"/>
      <c r="X29" s="107"/>
      <c r="Y29" s="107"/>
      <c r="Z29" s="107"/>
      <c r="AA29" s="107"/>
      <c r="AB29" s="107"/>
      <c r="AC29" s="107"/>
      <c r="AD29" s="209"/>
      <c r="AE29" s="216"/>
      <c r="AF29" s="179"/>
      <c r="AG29" s="110"/>
      <c r="AH29" s="208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209"/>
    </row>
    <row r="30" ht="12.75" customHeight="1">
      <c r="A30" s="215">
        <v>146.92</v>
      </c>
      <c r="B30" s="107"/>
      <c r="C30" s="208" t="s">
        <v>412</v>
      </c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 t="s">
        <v>411</v>
      </c>
      <c r="W30" s="107"/>
      <c r="X30" s="107"/>
      <c r="Y30" s="107"/>
      <c r="Z30" s="107"/>
      <c r="AA30" s="107"/>
      <c r="AB30" s="107"/>
      <c r="AC30" s="107"/>
      <c r="AD30" s="209"/>
      <c r="AE30" s="216"/>
      <c r="AF30" s="177"/>
      <c r="AG30" s="110"/>
      <c r="AH30" s="208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209"/>
    </row>
    <row r="31" ht="12.75" customHeight="1">
      <c r="A31" s="215">
        <v>146.94</v>
      </c>
      <c r="B31" s="107"/>
      <c r="C31" s="208" t="s">
        <v>412</v>
      </c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 t="s">
        <v>411</v>
      </c>
      <c r="W31" s="107"/>
      <c r="X31" s="107"/>
      <c r="Y31" s="107"/>
      <c r="Z31" s="107"/>
      <c r="AA31" s="107"/>
      <c r="AB31" s="107"/>
      <c r="AC31" s="107"/>
      <c r="AD31" s="209"/>
      <c r="AE31" s="216"/>
      <c r="AF31" s="177"/>
      <c r="AG31" s="110"/>
      <c r="AH31" s="208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209"/>
    </row>
    <row r="32" ht="12.75" customHeight="1">
      <c r="A32" s="215">
        <v>147.0</v>
      </c>
      <c r="B32" s="107" t="s">
        <v>411</v>
      </c>
      <c r="C32" s="208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209"/>
      <c r="AE32" s="216"/>
      <c r="AF32" s="177"/>
      <c r="AG32" s="110"/>
      <c r="AH32" s="208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209"/>
    </row>
    <row r="33" ht="12.75" customHeight="1">
      <c r="A33" s="218">
        <v>147.04</v>
      </c>
      <c r="B33" s="107" t="s">
        <v>413</v>
      </c>
      <c r="C33" s="208"/>
      <c r="D33" s="107" t="s">
        <v>413</v>
      </c>
      <c r="E33" s="107"/>
      <c r="F33" s="107"/>
      <c r="G33" s="107"/>
      <c r="H33" s="107"/>
      <c r="I33" s="107" t="s">
        <v>411</v>
      </c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 t="s">
        <v>411</v>
      </c>
      <c r="W33" s="107"/>
      <c r="X33" s="107"/>
      <c r="Y33" s="107"/>
      <c r="Z33" s="107"/>
      <c r="AA33" s="107"/>
      <c r="AB33" s="107"/>
      <c r="AC33" s="107"/>
      <c r="AD33" s="209"/>
      <c r="AE33" s="216"/>
      <c r="AF33" s="177"/>
      <c r="AG33" s="110"/>
      <c r="AH33" s="208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209"/>
    </row>
    <row r="34" ht="12.75" customHeight="1">
      <c r="A34" s="215">
        <v>147.06</v>
      </c>
      <c r="B34" s="107"/>
      <c r="C34" s="208" t="s">
        <v>412</v>
      </c>
      <c r="D34" s="107"/>
      <c r="E34" s="107"/>
      <c r="F34" s="107"/>
      <c r="G34" s="107"/>
      <c r="H34" s="107"/>
      <c r="I34" s="107" t="s">
        <v>411</v>
      </c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209"/>
      <c r="AE34" s="216"/>
      <c r="AF34" s="177"/>
      <c r="AG34" s="110"/>
      <c r="AH34" s="208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209"/>
    </row>
    <row r="35" ht="12.75" customHeight="1">
      <c r="A35" s="219">
        <v>147.08</v>
      </c>
      <c r="B35" s="107"/>
      <c r="C35" s="208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209"/>
      <c r="AE35" s="216"/>
      <c r="AF35" s="179"/>
      <c r="AG35" s="110"/>
      <c r="AH35" s="208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209"/>
    </row>
    <row r="36" ht="12.75" customHeight="1">
      <c r="A36" s="219">
        <v>147.1</v>
      </c>
      <c r="B36" s="107"/>
      <c r="C36" s="208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 t="s">
        <v>411</v>
      </c>
      <c r="W36" s="107"/>
      <c r="X36" s="107"/>
      <c r="Y36" s="107"/>
      <c r="Z36" s="107"/>
      <c r="AA36" s="107"/>
      <c r="AB36" s="107"/>
      <c r="AC36" s="107"/>
      <c r="AD36" s="209"/>
      <c r="AE36" s="216"/>
      <c r="AF36" s="179"/>
      <c r="AG36" s="110"/>
      <c r="AH36" s="208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209"/>
    </row>
    <row r="37" ht="12.75" customHeight="1">
      <c r="A37" s="215">
        <v>147.12</v>
      </c>
      <c r="B37" s="107" t="s">
        <v>411</v>
      </c>
      <c r="C37" s="208" t="s">
        <v>412</v>
      </c>
      <c r="D37" s="107" t="s">
        <v>411</v>
      </c>
      <c r="E37" s="107"/>
      <c r="F37" s="107"/>
      <c r="G37" s="107"/>
      <c r="H37" s="107"/>
      <c r="I37" s="107" t="s">
        <v>411</v>
      </c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 t="s">
        <v>411</v>
      </c>
      <c r="W37" s="107"/>
      <c r="X37" s="107"/>
      <c r="Y37" s="107"/>
      <c r="Z37" s="107"/>
      <c r="AA37" s="107"/>
      <c r="AB37" s="107"/>
      <c r="AC37" s="107"/>
      <c r="AD37" s="209"/>
      <c r="AE37" s="216"/>
      <c r="AF37" s="177"/>
      <c r="AG37" s="110"/>
      <c r="AH37" s="208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209"/>
    </row>
    <row r="38" ht="12.75" customHeight="1">
      <c r="A38" s="220">
        <v>147.14</v>
      </c>
      <c r="B38" s="107" t="s">
        <v>413</v>
      </c>
      <c r="C38" s="208" t="s">
        <v>411</v>
      </c>
      <c r="D38" s="107" t="s">
        <v>411</v>
      </c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 t="s">
        <v>411</v>
      </c>
      <c r="W38" s="107"/>
      <c r="X38" s="107"/>
      <c r="Y38" s="107"/>
      <c r="Z38" s="107"/>
      <c r="AA38" s="107"/>
      <c r="AB38" s="107"/>
      <c r="AC38" s="107"/>
      <c r="AD38" s="209"/>
      <c r="AE38" s="216"/>
      <c r="AF38" s="179"/>
      <c r="AG38" s="110"/>
      <c r="AH38" s="208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209"/>
    </row>
    <row r="39" ht="12.75" customHeight="1">
      <c r="A39" s="220">
        <v>147.18</v>
      </c>
      <c r="B39" s="107" t="s">
        <v>413</v>
      </c>
      <c r="C39" s="208" t="s">
        <v>411</v>
      </c>
      <c r="D39" s="107" t="s">
        <v>411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 t="s">
        <v>411</v>
      </c>
      <c r="W39" s="107"/>
      <c r="X39" s="107"/>
      <c r="Y39" s="107"/>
      <c r="Z39" s="107"/>
      <c r="AA39" s="107"/>
      <c r="AB39" s="107"/>
      <c r="AC39" s="107"/>
      <c r="AD39" s="209"/>
      <c r="AE39" s="216"/>
      <c r="AF39" s="179"/>
      <c r="AG39" s="110"/>
      <c r="AH39" s="208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209"/>
    </row>
    <row r="40" ht="12.75" customHeight="1">
      <c r="A40" s="215">
        <v>147.22</v>
      </c>
      <c r="B40" s="107"/>
      <c r="C40" s="208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209"/>
      <c r="AE40" s="216"/>
      <c r="AF40" s="177"/>
      <c r="AG40" s="110"/>
      <c r="AH40" s="208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209"/>
    </row>
    <row r="41" ht="12.75" customHeight="1">
      <c r="A41" s="218">
        <v>147.28</v>
      </c>
      <c r="B41" s="107" t="s">
        <v>413</v>
      </c>
      <c r="C41" s="208"/>
      <c r="D41" s="107" t="s">
        <v>413</v>
      </c>
      <c r="E41" s="107"/>
      <c r="F41" s="107"/>
      <c r="G41" s="107"/>
      <c r="H41" s="107"/>
      <c r="I41" s="107" t="s">
        <v>413</v>
      </c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209"/>
      <c r="AE41" s="216"/>
      <c r="AF41" s="177"/>
      <c r="AG41" s="110"/>
      <c r="AH41" s="208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209"/>
    </row>
    <row r="42" ht="12.75" customHeight="1">
      <c r="A42" s="215">
        <v>147.32</v>
      </c>
      <c r="B42" s="107"/>
      <c r="C42" s="208"/>
      <c r="D42" s="107"/>
      <c r="E42" s="107"/>
      <c r="F42" s="107"/>
      <c r="G42" s="107"/>
      <c r="H42" s="107"/>
      <c r="I42" s="107" t="s">
        <v>412</v>
      </c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209"/>
      <c r="AE42" s="216"/>
      <c r="AF42" s="177"/>
      <c r="AG42" s="110"/>
      <c r="AH42" s="208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209"/>
    </row>
    <row r="43" ht="12.75" customHeight="1">
      <c r="A43" s="215">
        <v>147.38</v>
      </c>
      <c r="B43" s="107" t="s">
        <v>412</v>
      </c>
      <c r="C43" s="208" t="s">
        <v>411</v>
      </c>
      <c r="D43" s="107" t="s">
        <v>411</v>
      </c>
      <c r="E43" s="107"/>
      <c r="F43" s="107"/>
      <c r="G43" s="107"/>
      <c r="H43" s="107"/>
      <c r="I43" s="107" t="s">
        <v>411</v>
      </c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209"/>
      <c r="AE43" s="216"/>
      <c r="AF43" s="177"/>
      <c r="AG43" s="110"/>
      <c r="AH43" s="208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209"/>
    </row>
    <row r="44" ht="12.75" customHeight="1">
      <c r="A44" s="210">
        <v>147.49</v>
      </c>
      <c r="B44" s="107"/>
      <c r="C44" s="208"/>
      <c r="D44" s="107"/>
      <c r="E44" s="107"/>
      <c r="F44" s="107"/>
      <c r="G44" s="107"/>
      <c r="H44" s="107"/>
      <c r="I44" s="107" t="s">
        <v>412</v>
      </c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209"/>
      <c r="AE44" s="216"/>
      <c r="AF44" s="179"/>
      <c r="AG44" s="110"/>
      <c r="AH44" s="208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209"/>
    </row>
    <row r="45" ht="12.75" customHeight="1">
      <c r="A45" s="179">
        <v>147.495</v>
      </c>
      <c r="B45" s="107"/>
      <c r="C45" s="208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209"/>
      <c r="AE45" s="111"/>
      <c r="AF45" s="179"/>
      <c r="AG45" s="110"/>
      <c r="AH45" s="208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209"/>
    </row>
    <row r="46" ht="12.75" customHeight="1">
      <c r="A46" s="179">
        <v>147.51</v>
      </c>
      <c r="B46" s="107"/>
      <c r="C46" s="208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209"/>
      <c r="AE46" s="111"/>
      <c r="AF46" s="179"/>
      <c r="AG46" s="110"/>
      <c r="AH46" s="208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209"/>
    </row>
    <row r="47" ht="12.75" customHeight="1">
      <c r="A47" s="179">
        <v>147.525</v>
      </c>
      <c r="B47" s="107"/>
      <c r="C47" s="208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209"/>
      <c r="AE47" s="111"/>
      <c r="AF47" s="179"/>
      <c r="AG47" s="110"/>
      <c r="AH47" s="208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209"/>
    </row>
    <row r="48" ht="12.75" customHeight="1">
      <c r="A48" s="179">
        <v>147.54</v>
      </c>
      <c r="B48" s="107"/>
      <c r="C48" s="208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209"/>
      <c r="AE48" s="111"/>
      <c r="AF48" s="179"/>
      <c r="AG48" s="110"/>
      <c r="AH48" s="208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209"/>
    </row>
    <row r="49" ht="12.75" customHeight="1">
      <c r="A49" s="177">
        <v>147.55</v>
      </c>
      <c r="B49" s="107"/>
      <c r="C49" s="208"/>
      <c r="D49" s="107"/>
      <c r="E49" s="107"/>
      <c r="F49" s="107"/>
      <c r="G49" s="107"/>
      <c r="H49" s="107"/>
      <c r="I49" s="107" t="s">
        <v>412</v>
      </c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209"/>
      <c r="AE49" s="111"/>
      <c r="AF49" s="177"/>
      <c r="AG49" s="110"/>
      <c r="AH49" s="208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209"/>
    </row>
    <row r="50" ht="12.75" customHeight="1">
      <c r="A50" s="179">
        <v>147.555</v>
      </c>
      <c r="B50" s="107"/>
      <c r="C50" s="208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209"/>
      <c r="AE50" s="111"/>
      <c r="AF50" s="179"/>
      <c r="AG50" s="110"/>
      <c r="AH50" s="208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209"/>
    </row>
    <row r="51" ht="12.75" customHeight="1">
      <c r="A51" s="179"/>
      <c r="B51" s="107"/>
      <c r="C51" s="208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209"/>
      <c r="AE51" s="111"/>
      <c r="AF51" s="179"/>
      <c r="AG51" s="110"/>
      <c r="AH51" s="208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209"/>
    </row>
    <row r="52" ht="12.75" customHeight="1">
      <c r="A52" s="221" t="s">
        <v>414</v>
      </c>
      <c r="B52" s="222" t="s">
        <v>415</v>
      </c>
      <c r="C52" s="223"/>
      <c r="D52" s="224"/>
      <c r="E52" s="224"/>
      <c r="F52" s="224"/>
      <c r="G52" s="224"/>
      <c r="H52" s="224"/>
      <c r="I52" s="224" t="s">
        <v>416</v>
      </c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 t="s">
        <v>417</v>
      </c>
      <c r="W52" s="224"/>
      <c r="X52" s="224"/>
      <c r="Y52" s="224"/>
      <c r="Z52" s="224"/>
      <c r="AA52" s="224"/>
      <c r="AB52" s="224"/>
      <c r="AC52" s="224"/>
      <c r="AD52" s="225"/>
      <c r="AE52" s="111"/>
      <c r="AF52" s="188" t="s">
        <v>414</v>
      </c>
      <c r="AG52" s="125" t="s">
        <v>415</v>
      </c>
      <c r="AH52" s="223"/>
      <c r="AI52" s="224"/>
      <c r="AJ52" s="224"/>
      <c r="AK52" s="224"/>
      <c r="AL52" s="224"/>
      <c r="AM52" s="224"/>
      <c r="AN52" s="224" t="s">
        <v>416</v>
      </c>
      <c r="AO52" s="224"/>
      <c r="AP52" s="224"/>
      <c r="AQ52" s="224"/>
      <c r="AR52" s="224"/>
      <c r="AS52" s="224"/>
      <c r="AT52" s="224"/>
      <c r="AU52" s="224"/>
      <c r="AV52" s="224"/>
      <c r="AW52" s="224"/>
      <c r="AX52" s="224"/>
      <c r="AY52" s="224"/>
      <c r="AZ52" s="224"/>
      <c r="BA52" s="224" t="s">
        <v>417</v>
      </c>
      <c r="BB52" s="224"/>
      <c r="BC52" s="224"/>
      <c r="BD52" s="224"/>
      <c r="BE52" s="224"/>
      <c r="BF52" s="224"/>
      <c r="BG52" s="224"/>
      <c r="BH52" s="224"/>
      <c r="BI52" s="225"/>
    </row>
    <row r="53" ht="12.75" customHeight="1">
      <c r="A53" s="226"/>
      <c r="B53" s="111"/>
      <c r="C53" s="226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226"/>
      <c r="AG53" s="111"/>
      <c r="AH53" s="226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</row>
    <row r="54" ht="12.75" customHeight="1">
      <c r="A54" s="226"/>
      <c r="B54" s="111"/>
      <c r="C54" s="226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226"/>
      <c r="AG54" s="111"/>
      <c r="AH54" s="226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</row>
    <row r="55" ht="12.75" customHeight="1">
      <c r="A55" s="226"/>
      <c r="B55" s="111"/>
      <c r="C55" s="226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226"/>
      <c r="AG55" s="111"/>
      <c r="AH55" s="226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</row>
    <row r="56" ht="12.75" customHeight="1">
      <c r="A56" s="226"/>
      <c r="B56" s="111"/>
      <c r="C56" s="226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226"/>
      <c r="AG56" s="111"/>
      <c r="AH56" s="226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</row>
    <row r="57" ht="12.75" customHeight="1">
      <c r="A57" s="226"/>
      <c r="B57" s="111"/>
      <c r="C57" s="226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226"/>
      <c r="AG57" s="111"/>
      <c r="AH57" s="226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</row>
    <row r="58" ht="12.75" customHeight="1">
      <c r="A58" s="226"/>
      <c r="B58" s="111"/>
      <c r="C58" s="226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226"/>
      <c r="AG58" s="111"/>
      <c r="AH58" s="226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</row>
    <row r="59" ht="12.75" customHeight="1">
      <c r="A59" s="226"/>
      <c r="B59" s="111"/>
      <c r="C59" s="226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226"/>
      <c r="AG59" s="111"/>
      <c r="AH59" s="226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</row>
    <row r="60" ht="12.75" customHeight="1">
      <c r="A60" s="226"/>
      <c r="B60" s="111"/>
      <c r="C60" s="226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226"/>
      <c r="AG60" s="111"/>
      <c r="AH60" s="226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</row>
    <row r="61" ht="12.75" customHeight="1">
      <c r="A61" s="226"/>
      <c r="B61" s="111"/>
      <c r="C61" s="226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226"/>
      <c r="AG61" s="111"/>
      <c r="AH61" s="226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</row>
    <row r="62" ht="12.75" customHeight="1">
      <c r="A62" s="226"/>
      <c r="B62" s="111"/>
      <c r="C62" s="226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226"/>
      <c r="AG62" s="111"/>
      <c r="AH62" s="226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</row>
    <row r="63" ht="12.75" customHeight="1">
      <c r="A63" s="226"/>
      <c r="B63" s="111"/>
      <c r="C63" s="226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226"/>
      <c r="AG63" s="111"/>
      <c r="AH63" s="226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</row>
    <row r="64" ht="12.75" customHeight="1">
      <c r="A64" s="226"/>
      <c r="B64" s="111"/>
      <c r="C64" s="226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226"/>
      <c r="AG64" s="111"/>
      <c r="AH64" s="226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</row>
    <row r="65" ht="12.75" customHeight="1">
      <c r="A65" s="226"/>
      <c r="B65" s="111"/>
      <c r="C65" s="226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226"/>
      <c r="AG65" s="111"/>
      <c r="AH65" s="226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</row>
    <row r="66" ht="12.75" customHeight="1">
      <c r="A66" s="226"/>
      <c r="B66" s="111"/>
      <c r="C66" s="226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226"/>
      <c r="AG66" s="111"/>
      <c r="AH66" s="226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</row>
    <row r="67" ht="12.75" customHeight="1">
      <c r="A67" s="226"/>
      <c r="B67" s="111"/>
      <c r="C67" s="226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226"/>
      <c r="AG67" s="111"/>
      <c r="AH67" s="226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</row>
    <row r="68" ht="12.75" customHeight="1">
      <c r="A68" s="226"/>
      <c r="B68" s="111"/>
      <c r="C68" s="226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226"/>
      <c r="AG68" s="111"/>
      <c r="AH68" s="226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</row>
    <row r="69" ht="12.75" customHeight="1">
      <c r="A69" s="226"/>
      <c r="B69" s="111"/>
      <c r="C69" s="226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226"/>
      <c r="AG69" s="111"/>
      <c r="AH69" s="226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</row>
    <row r="70" ht="12.75" customHeight="1">
      <c r="A70" s="226"/>
      <c r="B70" s="111"/>
      <c r="C70" s="226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226"/>
      <c r="AG70" s="111"/>
      <c r="AH70" s="226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</row>
    <row r="71" ht="12.75" customHeight="1">
      <c r="A71" s="226"/>
      <c r="B71" s="111"/>
      <c r="C71" s="226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226"/>
      <c r="AG71" s="111"/>
      <c r="AH71" s="226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</row>
    <row r="72" ht="12.75" customHeight="1">
      <c r="A72" s="226"/>
      <c r="B72" s="111"/>
      <c r="C72" s="226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226"/>
      <c r="AG72" s="111"/>
      <c r="AH72" s="226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</row>
    <row r="73" ht="12.75" customHeight="1">
      <c r="A73" s="226"/>
      <c r="B73" s="111"/>
      <c r="C73" s="226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226"/>
      <c r="AG73" s="111"/>
      <c r="AH73" s="226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</row>
    <row r="74" ht="12.75" customHeight="1">
      <c r="A74" s="226"/>
      <c r="B74" s="111"/>
      <c r="C74" s="226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226"/>
      <c r="AG74" s="111"/>
      <c r="AH74" s="226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</row>
    <row r="75" ht="12.75" customHeight="1">
      <c r="A75" s="226"/>
      <c r="B75" s="111"/>
      <c r="C75" s="226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226"/>
      <c r="AG75" s="111"/>
      <c r="AH75" s="226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</row>
    <row r="76" ht="12.75" customHeight="1">
      <c r="A76" s="226"/>
      <c r="B76" s="111"/>
      <c r="C76" s="226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226"/>
      <c r="AG76" s="111"/>
      <c r="AH76" s="226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</row>
    <row r="77" ht="12.75" customHeight="1">
      <c r="A77" s="226"/>
      <c r="B77" s="111"/>
      <c r="C77" s="226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226"/>
      <c r="AG77" s="111"/>
      <c r="AH77" s="226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</row>
    <row r="78" ht="12.75" customHeight="1">
      <c r="A78" s="226"/>
      <c r="B78" s="111"/>
      <c r="C78" s="226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226"/>
      <c r="AG78" s="111"/>
      <c r="AH78" s="226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</row>
    <row r="79" ht="12.75" customHeight="1">
      <c r="A79" s="226"/>
      <c r="B79" s="111"/>
      <c r="C79" s="226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226"/>
      <c r="AG79" s="111"/>
      <c r="AH79" s="226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</row>
    <row r="80" ht="12.75" customHeight="1">
      <c r="A80" s="226"/>
      <c r="B80" s="111"/>
      <c r="C80" s="226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226"/>
      <c r="AG80" s="111"/>
      <c r="AH80" s="226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</row>
    <row r="81" ht="12.75" customHeight="1">
      <c r="A81" s="226"/>
      <c r="B81" s="111"/>
      <c r="C81" s="226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226"/>
      <c r="AG81" s="111"/>
      <c r="AH81" s="226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</row>
    <row r="82" ht="12.75" customHeight="1">
      <c r="A82" s="226"/>
      <c r="B82" s="111"/>
      <c r="C82" s="226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226"/>
      <c r="AG82" s="111"/>
      <c r="AH82" s="226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</row>
    <row r="83" ht="12.75" customHeight="1">
      <c r="A83" s="226"/>
      <c r="B83" s="111"/>
      <c r="C83" s="226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226"/>
      <c r="AG83" s="111"/>
      <c r="AH83" s="226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</row>
    <row r="84" ht="12.75" customHeight="1">
      <c r="A84" s="226"/>
      <c r="B84" s="111"/>
      <c r="C84" s="226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226"/>
      <c r="AG84" s="111"/>
      <c r="AH84" s="226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</row>
    <row r="85" ht="12.75" customHeight="1">
      <c r="A85" s="226"/>
      <c r="B85" s="111"/>
      <c r="C85" s="226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226"/>
      <c r="AG85" s="111"/>
      <c r="AH85" s="226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</row>
    <row r="86" ht="12.75" customHeight="1">
      <c r="A86" s="226"/>
      <c r="B86" s="111"/>
      <c r="C86" s="226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226"/>
      <c r="AG86" s="111"/>
      <c r="AH86" s="226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</row>
    <row r="87" ht="12.75" customHeight="1">
      <c r="A87" s="226"/>
      <c r="B87" s="111"/>
      <c r="C87" s="226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226"/>
      <c r="AG87" s="111"/>
      <c r="AH87" s="226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</row>
    <row r="88" ht="12.75" customHeight="1">
      <c r="A88" s="226"/>
      <c r="B88" s="111"/>
      <c r="C88" s="226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226"/>
      <c r="AG88" s="111"/>
      <c r="AH88" s="226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</row>
    <row r="89" ht="12.75" customHeight="1">
      <c r="A89" s="226"/>
      <c r="B89" s="111"/>
      <c r="C89" s="226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226"/>
      <c r="AG89" s="111"/>
      <c r="AH89" s="226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</row>
    <row r="90" ht="12.75" customHeight="1">
      <c r="A90" s="226"/>
      <c r="B90" s="111"/>
      <c r="C90" s="226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226"/>
      <c r="AG90" s="111"/>
      <c r="AH90" s="226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</row>
    <row r="91" ht="12.75" customHeight="1">
      <c r="A91" s="226"/>
      <c r="B91" s="111"/>
      <c r="C91" s="226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226"/>
      <c r="AG91" s="111"/>
      <c r="AH91" s="226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</row>
    <row r="92" ht="12.75" customHeight="1">
      <c r="A92" s="226"/>
      <c r="B92" s="111"/>
      <c r="C92" s="226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226"/>
      <c r="AG92" s="111"/>
      <c r="AH92" s="226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</row>
    <row r="93" ht="12.75" customHeight="1">
      <c r="A93" s="226"/>
      <c r="B93" s="111"/>
      <c r="C93" s="226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226"/>
      <c r="AG93" s="111"/>
      <c r="AH93" s="226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</row>
    <row r="94" ht="12.75" customHeight="1">
      <c r="A94" s="226"/>
      <c r="B94" s="111"/>
      <c r="C94" s="226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226"/>
      <c r="AG94" s="111"/>
      <c r="AH94" s="226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</row>
    <row r="95" ht="12.75" customHeight="1">
      <c r="A95" s="226"/>
      <c r="B95" s="111"/>
      <c r="C95" s="226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226"/>
      <c r="AG95" s="111"/>
      <c r="AH95" s="226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</row>
    <row r="96" ht="12.75" customHeight="1">
      <c r="A96" s="226"/>
      <c r="B96" s="111"/>
      <c r="C96" s="226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226"/>
      <c r="AG96" s="111"/>
      <c r="AH96" s="226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</row>
    <row r="97" ht="12.75" customHeight="1">
      <c r="A97" s="226"/>
      <c r="B97" s="111"/>
      <c r="C97" s="226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226"/>
      <c r="AG97" s="111"/>
      <c r="AH97" s="226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</row>
    <row r="98" ht="12.75" customHeight="1">
      <c r="A98" s="226"/>
      <c r="B98" s="111"/>
      <c r="C98" s="226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226"/>
      <c r="AG98" s="111"/>
      <c r="AH98" s="226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</row>
    <row r="99" ht="12.75" customHeight="1">
      <c r="A99" s="226"/>
      <c r="B99" s="111"/>
      <c r="C99" s="226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226"/>
      <c r="AG99" s="111"/>
      <c r="AH99" s="226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</row>
    <row r="100" ht="12.75" customHeight="1">
      <c r="A100" s="226"/>
      <c r="B100" s="111"/>
      <c r="C100" s="226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226"/>
      <c r="AG100" s="111"/>
      <c r="AH100" s="226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</row>
    <row r="101" ht="12.75" customHeight="1">
      <c r="A101" s="226"/>
      <c r="B101" s="111"/>
      <c r="C101" s="226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226"/>
      <c r="AG101" s="111"/>
      <c r="AH101" s="226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</row>
    <row r="102" ht="12.75" customHeight="1">
      <c r="A102" s="226"/>
      <c r="B102" s="111"/>
      <c r="C102" s="226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226"/>
      <c r="AG102" s="111"/>
      <c r="AH102" s="226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</row>
    <row r="103" ht="12.75" customHeight="1">
      <c r="A103" s="226"/>
      <c r="B103" s="111"/>
      <c r="C103" s="226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226"/>
      <c r="AG103" s="111"/>
      <c r="AH103" s="226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</row>
    <row r="104" ht="12.75" customHeight="1">
      <c r="A104" s="226"/>
      <c r="B104" s="111"/>
      <c r="C104" s="226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226"/>
      <c r="AG104" s="111"/>
      <c r="AH104" s="226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</row>
    <row r="105" ht="12.75" customHeight="1">
      <c r="A105" s="226"/>
      <c r="B105" s="111"/>
      <c r="C105" s="226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226"/>
      <c r="AG105" s="111"/>
      <c r="AH105" s="226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</row>
    <row r="106" ht="12.75" customHeight="1">
      <c r="A106" s="226"/>
      <c r="B106" s="111"/>
      <c r="C106" s="226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226"/>
      <c r="AG106" s="111"/>
      <c r="AH106" s="226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</row>
    <row r="107" ht="12.75" customHeight="1">
      <c r="A107" s="226"/>
      <c r="B107" s="111"/>
      <c r="C107" s="226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226"/>
      <c r="AG107" s="111"/>
      <c r="AH107" s="226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</row>
    <row r="108" ht="12.75" customHeight="1">
      <c r="A108" s="226"/>
      <c r="B108" s="111"/>
      <c r="C108" s="226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226"/>
      <c r="AG108" s="111"/>
      <c r="AH108" s="226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</row>
    <row r="109" ht="12.75" customHeight="1">
      <c r="A109" s="226"/>
      <c r="B109" s="111"/>
      <c r="C109" s="226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226"/>
      <c r="AG109" s="111"/>
      <c r="AH109" s="226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</row>
    <row r="110" ht="12.75" customHeight="1">
      <c r="A110" s="226"/>
      <c r="B110" s="111"/>
      <c r="C110" s="226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226"/>
      <c r="AG110" s="111"/>
      <c r="AH110" s="226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</row>
    <row r="111" ht="12.75" customHeight="1">
      <c r="A111" s="226"/>
      <c r="B111" s="111"/>
      <c r="C111" s="226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226"/>
      <c r="AG111" s="111"/>
      <c r="AH111" s="226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</row>
    <row r="112" ht="12.75" customHeight="1">
      <c r="A112" s="226"/>
      <c r="B112" s="111"/>
      <c r="C112" s="226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226"/>
      <c r="AG112" s="111"/>
      <c r="AH112" s="226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</row>
    <row r="113" ht="12.75" customHeight="1">
      <c r="A113" s="226"/>
      <c r="B113" s="111"/>
      <c r="C113" s="226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226"/>
      <c r="AG113" s="111"/>
      <c r="AH113" s="226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</row>
    <row r="114" ht="12.75" customHeight="1">
      <c r="A114" s="226"/>
      <c r="B114" s="111"/>
      <c r="C114" s="226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226"/>
      <c r="AG114" s="111"/>
      <c r="AH114" s="226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</row>
    <row r="115" ht="12.75" customHeight="1">
      <c r="A115" s="226"/>
      <c r="B115" s="111"/>
      <c r="C115" s="226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226"/>
      <c r="AG115" s="111"/>
      <c r="AH115" s="226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</row>
    <row r="116" ht="12.75" customHeight="1">
      <c r="A116" s="226"/>
      <c r="B116" s="111"/>
      <c r="C116" s="226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226"/>
      <c r="AG116" s="111"/>
      <c r="AH116" s="226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</row>
    <row r="117" ht="12.75" customHeight="1">
      <c r="A117" s="226"/>
      <c r="B117" s="111"/>
      <c r="C117" s="226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226"/>
      <c r="AG117" s="111"/>
      <c r="AH117" s="226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</row>
    <row r="118" ht="12.75" customHeight="1">
      <c r="A118" s="226"/>
      <c r="B118" s="111"/>
      <c r="C118" s="226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226"/>
      <c r="AG118" s="111"/>
      <c r="AH118" s="226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</row>
    <row r="119" ht="12.75" customHeight="1">
      <c r="A119" s="226"/>
      <c r="B119" s="111"/>
      <c r="C119" s="226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226"/>
      <c r="AG119" s="111"/>
      <c r="AH119" s="226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</row>
    <row r="120" ht="12.75" customHeight="1">
      <c r="A120" s="226"/>
      <c r="B120" s="111"/>
      <c r="C120" s="226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226"/>
      <c r="AG120" s="111"/>
      <c r="AH120" s="226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</row>
    <row r="121" ht="12.75" customHeight="1">
      <c r="A121" s="226"/>
      <c r="B121" s="111"/>
      <c r="C121" s="226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226"/>
      <c r="AG121" s="111"/>
      <c r="AH121" s="226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</row>
    <row r="122" ht="12.75" customHeight="1">
      <c r="A122" s="226"/>
      <c r="B122" s="111"/>
      <c r="C122" s="226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226"/>
      <c r="AG122" s="111"/>
      <c r="AH122" s="226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</row>
    <row r="123" ht="12.75" customHeight="1">
      <c r="A123" s="226"/>
      <c r="B123" s="111"/>
      <c r="C123" s="226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226"/>
      <c r="AG123" s="111"/>
      <c r="AH123" s="226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</row>
    <row r="124" ht="12.75" customHeight="1">
      <c r="A124" s="226"/>
      <c r="B124" s="111"/>
      <c r="C124" s="226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226"/>
      <c r="AG124" s="111"/>
      <c r="AH124" s="226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</row>
    <row r="125" ht="12.75" customHeight="1">
      <c r="A125" s="226"/>
      <c r="B125" s="111"/>
      <c r="C125" s="226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226"/>
      <c r="AG125" s="111"/>
      <c r="AH125" s="226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</row>
    <row r="126" ht="12.75" customHeight="1">
      <c r="A126" s="226"/>
      <c r="B126" s="111"/>
      <c r="C126" s="226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226"/>
      <c r="AG126" s="111"/>
      <c r="AH126" s="226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</row>
    <row r="127" ht="12.75" customHeight="1">
      <c r="A127" s="226"/>
      <c r="B127" s="111"/>
      <c r="C127" s="226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226"/>
      <c r="AG127" s="111"/>
      <c r="AH127" s="226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</row>
    <row r="128" ht="12.75" customHeight="1">
      <c r="A128" s="226"/>
      <c r="B128" s="111"/>
      <c r="C128" s="226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226"/>
      <c r="AG128" s="111"/>
      <c r="AH128" s="226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</row>
    <row r="129" ht="12.75" customHeight="1">
      <c r="A129" s="226"/>
      <c r="B129" s="111"/>
      <c r="C129" s="226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226"/>
      <c r="AG129" s="111"/>
      <c r="AH129" s="226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</row>
    <row r="130" ht="12.75" customHeight="1">
      <c r="A130" s="226"/>
      <c r="B130" s="111"/>
      <c r="C130" s="226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226"/>
      <c r="AG130" s="111"/>
      <c r="AH130" s="226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</row>
    <row r="131" ht="12.75" customHeight="1">
      <c r="A131" s="226"/>
      <c r="B131" s="111"/>
      <c r="C131" s="226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226"/>
      <c r="AG131" s="111"/>
      <c r="AH131" s="226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</row>
    <row r="132" ht="12.75" customHeight="1">
      <c r="A132" s="226"/>
      <c r="B132" s="111"/>
      <c r="C132" s="226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226"/>
      <c r="AG132" s="111"/>
      <c r="AH132" s="226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</row>
    <row r="133" ht="12.75" customHeight="1">
      <c r="A133" s="226"/>
      <c r="B133" s="111"/>
      <c r="C133" s="226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226"/>
      <c r="AG133" s="111"/>
      <c r="AH133" s="226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</row>
    <row r="134" ht="12.75" customHeight="1">
      <c r="A134" s="226"/>
      <c r="B134" s="111"/>
      <c r="C134" s="226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226"/>
      <c r="AG134" s="111"/>
      <c r="AH134" s="226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</row>
    <row r="135" ht="12.75" customHeight="1">
      <c r="A135" s="226"/>
      <c r="B135" s="111"/>
      <c r="C135" s="226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226"/>
      <c r="AG135" s="111"/>
      <c r="AH135" s="226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</row>
    <row r="136" ht="12.75" customHeight="1">
      <c r="A136" s="226"/>
      <c r="B136" s="111"/>
      <c r="C136" s="226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226"/>
      <c r="AG136" s="111"/>
      <c r="AH136" s="226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</row>
    <row r="137" ht="12.75" customHeight="1">
      <c r="A137" s="226"/>
      <c r="B137" s="111"/>
      <c r="C137" s="226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226"/>
      <c r="AG137" s="111"/>
      <c r="AH137" s="226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</row>
    <row r="138" ht="12.75" customHeight="1">
      <c r="A138" s="226"/>
      <c r="B138" s="111"/>
      <c r="C138" s="226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226"/>
      <c r="AG138" s="111"/>
      <c r="AH138" s="226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</row>
    <row r="139" ht="12.75" customHeight="1">
      <c r="A139" s="226"/>
      <c r="B139" s="111"/>
      <c r="C139" s="226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226"/>
      <c r="AG139" s="111"/>
      <c r="AH139" s="226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</row>
    <row r="140" ht="12.75" customHeight="1">
      <c r="A140" s="226"/>
      <c r="B140" s="111"/>
      <c r="C140" s="226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226"/>
      <c r="AG140" s="111"/>
      <c r="AH140" s="226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</row>
    <row r="141" ht="12.75" customHeight="1">
      <c r="A141" s="226"/>
      <c r="B141" s="111"/>
      <c r="C141" s="226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226"/>
      <c r="AG141" s="111"/>
      <c r="AH141" s="226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</row>
    <row r="142" ht="12.75" customHeight="1">
      <c r="A142" s="226"/>
      <c r="B142" s="111"/>
      <c r="C142" s="226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226"/>
      <c r="AG142" s="111"/>
      <c r="AH142" s="226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</row>
    <row r="143" ht="12.75" customHeight="1">
      <c r="A143" s="226"/>
      <c r="B143" s="111"/>
      <c r="C143" s="226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226"/>
      <c r="AG143" s="111"/>
      <c r="AH143" s="226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</row>
    <row r="144" ht="12.75" customHeight="1">
      <c r="A144" s="226"/>
      <c r="B144" s="111"/>
      <c r="C144" s="226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226"/>
      <c r="AG144" s="111"/>
      <c r="AH144" s="226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</row>
    <row r="145" ht="12.75" customHeight="1">
      <c r="A145" s="226"/>
      <c r="B145" s="111"/>
      <c r="C145" s="226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226"/>
      <c r="AG145" s="111"/>
      <c r="AH145" s="226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</row>
    <row r="146" ht="12.75" customHeight="1">
      <c r="A146" s="226"/>
      <c r="B146" s="111"/>
      <c r="C146" s="226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226"/>
      <c r="AG146" s="111"/>
      <c r="AH146" s="226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</row>
    <row r="147" ht="12.75" customHeight="1">
      <c r="A147" s="226"/>
      <c r="B147" s="111"/>
      <c r="C147" s="226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226"/>
      <c r="AG147" s="111"/>
      <c r="AH147" s="226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</row>
    <row r="148" ht="12.75" customHeight="1">
      <c r="A148" s="226"/>
      <c r="B148" s="111"/>
      <c r="C148" s="226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226"/>
      <c r="AG148" s="111"/>
      <c r="AH148" s="226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</row>
    <row r="149" ht="12.75" customHeight="1">
      <c r="A149" s="226"/>
      <c r="B149" s="111"/>
      <c r="C149" s="226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226"/>
      <c r="AG149" s="111"/>
      <c r="AH149" s="226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</row>
    <row r="150" ht="12.75" customHeight="1">
      <c r="A150" s="226"/>
      <c r="B150" s="111"/>
      <c r="C150" s="226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226"/>
      <c r="AG150" s="111"/>
      <c r="AH150" s="226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</row>
    <row r="151" ht="12.75" customHeight="1">
      <c r="A151" s="226"/>
      <c r="B151" s="111"/>
      <c r="C151" s="226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226"/>
      <c r="AG151" s="111"/>
      <c r="AH151" s="226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</row>
    <row r="152" ht="12.75" customHeight="1">
      <c r="A152" s="226"/>
      <c r="B152" s="111"/>
      <c r="C152" s="226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226"/>
      <c r="AG152" s="111"/>
      <c r="AH152" s="226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</row>
    <row r="153" ht="12.75" customHeight="1">
      <c r="A153" s="226"/>
      <c r="B153" s="111"/>
      <c r="C153" s="226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226"/>
      <c r="AG153" s="111"/>
      <c r="AH153" s="226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</row>
    <row r="154" ht="12.75" customHeight="1">
      <c r="A154" s="226"/>
      <c r="B154" s="111"/>
      <c r="C154" s="226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226"/>
      <c r="AG154" s="111"/>
      <c r="AH154" s="226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</row>
    <row r="155" ht="12.75" customHeight="1">
      <c r="A155" s="226"/>
      <c r="B155" s="111"/>
      <c r="C155" s="226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226"/>
      <c r="AG155" s="111"/>
      <c r="AH155" s="226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</row>
    <row r="156" ht="12.75" customHeight="1">
      <c r="A156" s="226"/>
      <c r="B156" s="111"/>
      <c r="C156" s="226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226"/>
      <c r="AG156" s="111"/>
      <c r="AH156" s="226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</row>
    <row r="157" ht="12.75" customHeight="1">
      <c r="A157" s="226"/>
      <c r="B157" s="111"/>
      <c r="C157" s="226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226"/>
      <c r="AG157" s="111"/>
      <c r="AH157" s="226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</row>
    <row r="158" ht="12.75" customHeight="1">
      <c r="A158" s="226"/>
      <c r="B158" s="111"/>
      <c r="C158" s="226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226"/>
      <c r="AG158" s="111"/>
      <c r="AH158" s="226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</row>
    <row r="159" ht="12.75" customHeight="1">
      <c r="A159" s="226"/>
      <c r="B159" s="111"/>
      <c r="C159" s="226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226"/>
      <c r="AG159" s="111"/>
      <c r="AH159" s="226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</row>
    <row r="160" ht="12.75" customHeight="1">
      <c r="A160" s="226"/>
      <c r="B160" s="111"/>
      <c r="C160" s="226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226"/>
      <c r="AG160" s="111"/>
      <c r="AH160" s="226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</row>
    <row r="161" ht="12.75" customHeight="1">
      <c r="A161" s="226"/>
      <c r="B161" s="111"/>
      <c r="C161" s="226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226"/>
      <c r="AG161" s="111"/>
      <c r="AH161" s="226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</row>
    <row r="162" ht="12.75" customHeight="1">
      <c r="A162" s="226"/>
      <c r="B162" s="111"/>
      <c r="C162" s="226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226"/>
      <c r="AG162" s="111"/>
      <c r="AH162" s="226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</row>
    <row r="163" ht="12.75" customHeight="1">
      <c r="A163" s="226"/>
      <c r="B163" s="111"/>
      <c r="C163" s="226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226"/>
      <c r="AG163" s="111"/>
      <c r="AH163" s="226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</row>
    <row r="164" ht="12.75" customHeight="1">
      <c r="A164" s="226"/>
      <c r="B164" s="111"/>
      <c r="C164" s="226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226"/>
      <c r="AG164" s="111"/>
      <c r="AH164" s="226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</row>
    <row r="165" ht="12.75" customHeight="1">
      <c r="A165" s="226"/>
      <c r="B165" s="111"/>
      <c r="C165" s="226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226"/>
      <c r="AG165" s="111"/>
      <c r="AH165" s="226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</row>
    <row r="166" ht="12.75" customHeight="1">
      <c r="A166" s="226"/>
      <c r="B166" s="111"/>
      <c r="C166" s="226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226"/>
      <c r="AG166" s="111"/>
      <c r="AH166" s="226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</row>
    <row r="167" ht="12.75" customHeight="1">
      <c r="A167" s="226"/>
      <c r="B167" s="111"/>
      <c r="C167" s="226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226"/>
      <c r="AG167" s="111"/>
      <c r="AH167" s="226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</row>
    <row r="168" ht="12.75" customHeight="1">
      <c r="A168" s="226"/>
      <c r="B168" s="111"/>
      <c r="C168" s="226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226"/>
      <c r="AG168" s="111"/>
      <c r="AH168" s="226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</row>
    <row r="169" ht="12.75" customHeight="1">
      <c r="A169" s="226"/>
      <c r="B169" s="111"/>
      <c r="C169" s="226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226"/>
      <c r="AG169" s="111"/>
      <c r="AH169" s="226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</row>
    <row r="170" ht="12.75" customHeight="1">
      <c r="A170" s="226"/>
      <c r="B170" s="111"/>
      <c r="C170" s="226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226"/>
      <c r="AG170" s="111"/>
      <c r="AH170" s="226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</row>
    <row r="171" ht="12.75" customHeight="1">
      <c r="A171" s="226"/>
      <c r="B171" s="111"/>
      <c r="C171" s="226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226"/>
      <c r="AG171" s="111"/>
      <c r="AH171" s="226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</row>
    <row r="172" ht="12.75" customHeight="1">
      <c r="A172" s="226"/>
      <c r="B172" s="111"/>
      <c r="C172" s="226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226"/>
      <c r="AG172" s="111"/>
      <c r="AH172" s="226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</row>
    <row r="173" ht="12.75" customHeight="1">
      <c r="A173" s="226"/>
      <c r="B173" s="111"/>
      <c r="C173" s="226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226"/>
      <c r="AG173" s="111"/>
      <c r="AH173" s="226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</row>
    <row r="174" ht="12.75" customHeight="1">
      <c r="A174" s="226"/>
      <c r="B174" s="111"/>
      <c r="C174" s="226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226"/>
      <c r="AG174" s="111"/>
      <c r="AH174" s="226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</row>
    <row r="175" ht="12.75" customHeight="1">
      <c r="A175" s="226"/>
      <c r="B175" s="111"/>
      <c r="C175" s="226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226"/>
      <c r="AG175" s="111"/>
      <c r="AH175" s="226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</row>
    <row r="176" ht="12.75" customHeight="1">
      <c r="A176" s="226"/>
      <c r="B176" s="111"/>
      <c r="C176" s="226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226"/>
      <c r="AG176" s="111"/>
      <c r="AH176" s="226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</row>
    <row r="177" ht="12.75" customHeight="1">
      <c r="A177" s="226"/>
      <c r="B177" s="111"/>
      <c r="C177" s="226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226"/>
      <c r="AG177" s="111"/>
      <c r="AH177" s="226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</row>
    <row r="178" ht="12.75" customHeight="1">
      <c r="A178" s="226"/>
      <c r="B178" s="111"/>
      <c r="C178" s="226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226"/>
      <c r="AG178" s="111"/>
      <c r="AH178" s="226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</row>
    <row r="179" ht="12.75" customHeight="1">
      <c r="A179" s="226"/>
      <c r="B179" s="111"/>
      <c r="C179" s="226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226"/>
      <c r="AG179" s="111"/>
      <c r="AH179" s="226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</row>
    <row r="180" ht="12.75" customHeight="1">
      <c r="A180" s="226"/>
      <c r="B180" s="111"/>
      <c r="C180" s="226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226"/>
      <c r="AG180" s="111"/>
      <c r="AH180" s="226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</row>
    <row r="181" ht="12.75" customHeight="1">
      <c r="A181" s="226"/>
      <c r="B181" s="111"/>
      <c r="C181" s="226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226"/>
      <c r="AG181" s="111"/>
      <c r="AH181" s="226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</row>
    <row r="182" ht="12.75" customHeight="1">
      <c r="A182" s="226"/>
      <c r="B182" s="111"/>
      <c r="C182" s="226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226"/>
      <c r="AG182" s="111"/>
      <c r="AH182" s="226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</row>
    <row r="183" ht="12.75" customHeight="1">
      <c r="A183" s="226"/>
      <c r="B183" s="111"/>
      <c r="C183" s="226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226"/>
      <c r="AG183" s="111"/>
      <c r="AH183" s="226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</row>
    <row r="184" ht="12.75" customHeight="1">
      <c r="A184" s="226"/>
      <c r="B184" s="111"/>
      <c r="C184" s="226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226"/>
      <c r="AG184" s="111"/>
      <c r="AH184" s="226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</row>
    <row r="185" ht="12.75" customHeight="1">
      <c r="A185" s="226"/>
      <c r="B185" s="111"/>
      <c r="C185" s="226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226"/>
      <c r="AG185" s="111"/>
      <c r="AH185" s="226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</row>
    <row r="186" ht="12.75" customHeight="1">
      <c r="A186" s="226"/>
      <c r="B186" s="111"/>
      <c r="C186" s="226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226"/>
      <c r="AG186" s="111"/>
      <c r="AH186" s="226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</row>
    <row r="187" ht="12.75" customHeight="1">
      <c r="A187" s="226"/>
      <c r="B187" s="111"/>
      <c r="C187" s="226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226"/>
      <c r="AG187" s="111"/>
      <c r="AH187" s="226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</row>
    <row r="188" ht="12.75" customHeight="1">
      <c r="A188" s="226"/>
      <c r="B188" s="111"/>
      <c r="C188" s="226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226"/>
      <c r="AG188" s="111"/>
      <c r="AH188" s="226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</row>
    <row r="189" ht="12.75" customHeight="1">
      <c r="A189" s="226"/>
      <c r="B189" s="111"/>
      <c r="C189" s="226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226"/>
      <c r="AG189" s="111"/>
      <c r="AH189" s="226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</row>
    <row r="190" ht="12.75" customHeight="1">
      <c r="A190" s="226"/>
      <c r="B190" s="111"/>
      <c r="C190" s="226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226"/>
      <c r="AG190" s="111"/>
      <c r="AH190" s="226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</row>
    <row r="191" ht="12.75" customHeight="1">
      <c r="A191" s="226"/>
      <c r="B191" s="111"/>
      <c r="C191" s="226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226"/>
      <c r="AG191" s="111"/>
      <c r="AH191" s="226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</row>
    <row r="192" ht="12.75" customHeight="1">
      <c r="A192" s="226"/>
      <c r="B192" s="111"/>
      <c r="C192" s="226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226"/>
      <c r="AG192" s="111"/>
      <c r="AH192" s="226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</row>
    <row r="193" ht="12.75" customHeight="1">
      <c r="A193" s="226"/>
      <c r="B193" s="111"/>
      <c r="C193" s="226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226"/>
      <c r="AG193" s="111"/>
      <c r="AH193" s="226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</row>
    <row r="194" ht="12.75" customHeight="1">
      <c r="A194" s="226"/>
      <c r="B194" s="111"/>
      <c r="C194" s="226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226"/>
      <c r="AG194" s="111"/>
      <c r="AH194" s="226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</row>
    <row r="195" ht="12.75" customHeight="1">
      <c r="A195" s="226"/>
      <c r="B195" s="111"/>
      <c r="C195" s="226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226"/>
      <c r="AG195" s="111"/>
      <c r="AH195" s="226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</row>
    <row r="196" ht="12.75" customHeight="1">
      <c r="A196" s="226"/>
      <c r="B196" s="111"/>
      <c r="C196" s="226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226"/>
      <c r="AG196" s="111"/>
      <c r="AH196" s="226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</row>
    <row r="197" ht="12.75" customHeight="1">
      <c r="A197" s="226"/>
      <c r="B197" s="111"/>
      <c r="C197" s="226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226"/>
      <c r="AG197" s="111"/>
      <c r="AH197" s="226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</row>
    <row r="198" ht="12.75" customHeight="1">
      <c r="A198" s="226"/>
      <c r="B198" s="111"/>
      <c r="C198" s="226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226"/>
      <c r="AG198" s="111"/>
      <c r="AH198" s="226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</row>
    <row r="199" ht="12.75" customHeight="1">
      <c r="A199" s="226"/>
      <c r="B199" s="111"/>
      <c r="C199" s="226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226"/>
      <c r="AG199" s="111"/>
      <c r="AH199" s="226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</row>
    <row r="200" ht="12.75" customHeight="1">
      <c r="A200" s="226"/>
      <c r="B200" s="111"/>
      <c r="C200" s="226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226"/>
      <c r="AG200" s="111"/>
      <c r="AH200" s="226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</row>
    <row r="201" ht="12.75" customHeight="1">
      <c r="A201" s="226"/>
      <c r="B201" s="111"/>
      <c r="C201" s="226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226"/>
      <c r="AG201" s="111"/>
      <c r="AH201" s="226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</row>
    <row r="202" ht="12.75" customHeight="1">
      <c r="A202" s="226"/>
      <c r="B202" s="111"/>
      <c r="C202" s="226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226"/>
      <c r="AG202" s="111"/>
      <c r="AH202" s="226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</row>
    <row r="203" ht="12.75" customHeight="1">
      <c r="A203" s="226"/>
      <c r="B203" s="111"/>
      <c r="C203" s="226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226"/>
      <c r="AG203" s="111"/>
      <c r="AH203" s="226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</row>
    <row r="204" ht="12.75" customHeight="1">
      <c r="A204" s="226"/>
      <c r="B204" s="111"/>
      <c r="C204" s="226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226"/>
      <c r="AG204" s="111"/>
      <c r="AH204" s="226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</row>
    <row r="205" ht="12.75" customHeight="1">
      <c r="A205" s="226"/>
      <c r="B205" s="111"/>
      <c r="C205" s="226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226"/>
      <c r="AG205" s="111"/>
      <c r="AH205" s="226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</row>
    <row r="206" ht="12.75" customHeight="1">
      <c r="A206" s="226"/>
      <c r="B206" s="111"/>
      <c r="C206" s="226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226"/>
      <c r="AG206" s="111"/>
      <c r="AH206" s="226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</row>
    <row r="207" ht="12.75" customHeight="1">
      <c r="A207" s="226"/>
      <c r="B207" s="111"/>
      <c r="C207" s="226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226"/>
      <c r="AG207" s="111"/>
      <c r="AH207" s="226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</row>
    <row r="208" ht="12.75" customHeight="1">
      <c r="A208" s="226"/>
      <c r="B208" s="111"/>
      <c r="C208" s="226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226"/>
      <c r="AG208" s="111"/>
      <c r="AH208" s="226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</row>
    <row r="209" ht="12.75" customHeight="1">
      <c r="A209" s="226"/>
      <c r="B209" s="111"/>
      <c r="C209" s="226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226"/>
      <c r="AG209" s="111"/>
      <c r="AH209" s="226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</row>
    <row r="210" ht="12.75" customHeight="1">
      <c r="A210" s="226"/>
      <c r="B210" s="111"/>
      <c r="C210" s="226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226"/>
      <c r="AG210" s="111"/>
      <c r="AH210" s="226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</row>
    <row r="211" ht="12.75" customHeight="1">
      <c r="A211" s="226"/>
      <c r="B211" s="111"/>
      <c r="C211" s="226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226"/>
      <c r="AG211" s="111"/>
      <c r="AH211" s="226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</row>
    <row r="212" ht="12.75" customHeight="1">
      <c r="A212" s="226"/>
      <c r="B212" s="111"/>
      <c r="C212" s="226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226"/>
      <c r="AG212" s="111"/>
      <c r="AH212" s="226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ht="12.75" customHeight="1">
      <c r="A213" s="226"/>
      <c r="B213" s="111"/>
      <c r="C213" s="226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226"/>
      <c r="AG213" s="111"/>
      <c r="AH213" s="226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ht="12.75" customHeight="1">
      <c r="A214" s="226"/>
      <c r="B214" s="111"/>
      <c r="C214" s="226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226"/>
      <c r="AG214" s="111"/>
      <c r="AH214" s="226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ht="12.75" customHeight="1">
      <c r="A215" s="226"/>
      <c r="B215" s="111"/>
      <c r="C215" s="226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226"/>
      <c r="AG215" s="111"/>
      <c r="AH215" s="226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ht="12.75" customHeight="1">
      <c r="A216" s="226"/>
      <c r="B216" s="111"/>
      <c r="C216" s="226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226"/>
      <c r="AG216" s="111"/>
      <c r="AH216" s="226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ht="12.75" customHeight="1">
      <c r="A217" s="226"/>
      <c r="B217" s="111"/>
      <c r="C217" s="226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226"/>
      <c r="AG217" s="111"/>
      <c r="AH217" s="226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ht="12.75" customHeight="1">
      <c r="A218" s="226"/>
      <c r="B218" s="111"/>
      <c r="C218" s="226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226"/>
      <c r="AG218" s="111"/>
      <c r="AH218" s="226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ht="12.75" customHeight="1">
      <c r="A219" s="226"/>
      <c r="B219" s="111"/>
      <c r="C219" s="226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226"/>
      <c r="AG219" s="111"/>
      <c r="AH219" s="226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ht="12.75" customHeight="1">
      <c r="A220" s="226"/>
      <c r="B220" s="111"/>
      <c r="C220" s="226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226"/>
      <c r="AG220" s="111"/>
      <c r="AH220" s="226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ht="12.75" customHeight="1">
      <c r="A221" s="226"/>
      <c r="B221" s="111"/>
      <c r="C221" s="226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226"/>
      <c r="AG221" s="111"/>
      <c r="AH221" s="226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ht="12.75" customHeight="1">
      <c r="A222" s="226"/>
      <c r="B222" s="111"/>
      <c r="C222" s="226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226"/>
      <c r="AG222" s="111"/>
      <c r="AH222" s="226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ht="12.75" customHeight="1">
      <c r="A223" s="226"/>
      <c r="B223" s="111"/>
      <c r="C223" s="226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226"/>
      <c r="AG223" s="111"/>
      <c r="AH223" s="226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ht="12.75" customHeight="1">
      <c r="A224" s="226"/>
      <c r="B224" s="111"/>
      <c r="C224" s="226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226"/>
      <c r="AG224" s="111"/>
      <c r="AH224" s="226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ht="12.75" customHeight="1">
      <c r="A225" s="226"/>
      <c r="B225" s="111"/>
      <c r="C225" s="226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226"/>
      <c r="AG225" s="111"/>
      <c r="AH225" s="226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ht="12.75" customHeight="1">
      <c r="A226" s="226"/>
      <c r="B226" s="111"/>
      <c r="C226" s="226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226"/>
      <c r="AG226" s="111"/>
      <c r="AH226" s="226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ht="12.75" customHeight="1">
      <c r="A227" s="226"/>
      <c r="B227" s="111"/>
      <c r="C227" s="226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226"/>
      <c r="AG227" s="111"/>
      <c r="AH227" s="226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ht="12.75" customHeight="1">
      <c r="A228" s="226"/>
      <c r="B228" s="111"/>
      <c r="C228" s="226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226"/>
      <c r="AG228" s="111"/>
      <c r="AH228" s="226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ht="12.75" customHeight="1">
      <c r="A229" s="226"/>
      <c r="B229" s="111"/>
      <c r="C229" s="226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226"/>
      <c r="AG229" s="111"/>
      <c r="AH229" s="226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ht="12.75" customHeight="1">
      <c r="A230" s="226"/>
      <c r="B230" s="111"/>
      <c r="C230" s="226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226"/>
      <c r="AG230" s="111"/>
      <c r="AH230" s="226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</row>
    <row r="231" ht="12.75" customHeight="1">
      <c r="A231" s="226"/>
      <c r="B231" s="111"/>
      <c r="C231" s="226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226"/>
      <c r="AG231" s="111"/>
      <c r="AH231" s="226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</row>
    <row r="232" ht="12.75" customHeight="1">
      <c r="A232" s="226"/>
      <c r="B232" s="111"/>
      <c r="C232" s="226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226"/>
      <c r="AG232" s="111"/>
      <c r="AH232" s="226"/>
      <c r="AI232" s="111"/>
      <c r="AJ232" s="111"/>
      <c r="AK232" s="111"/>
      <c r="AL232" s="111"/>
      <c r="AM232" s="111"/>
      <c r="AN232" s="111"/>
      <c r="AO232" s="111"/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</row>
    <row r="233" ht="12.75" customHeight="1">
      <c r="A233" s="226"/>
      <c r="B233" s="111"/>
      <c r="C233" s="226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226"/>
      <c r="AG233" s="111"/>
      <c r="AH233" s="226"/>
      <c r="AI233" s="111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1"/>
      <c r="AV233" s="111"/>
      <c r="AW233" s="111"/>
      <c r="AX233" s="111"/>
      <c r="AY233" s="111"/>
      <c r="AZ233" s="111"/>
      <c r="BA233" s="111"/>
      <c r="BB233" s="111"/>
      <c r="BC233" s="111"/>
      <c r="BD233" s="111"/>
      <c r="BE233" s="111"/>
      <c r="BF233" s="111"/>
      <c r="BG233" s="111"/>
      <c r="BH233" s="111"/>
      <c r="BI233" s="111"/>
    </row>
    <row r="234" ht="12.75" customHeight="1">
      <c r="A234" s="226"/>
      <c r="B234" s="111"/>
      <c r="C234" s="226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226"/>
      <c r="AG234" s="111"/>
      <c r="AH234" s="226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</row>
    <row r="235" ht="12.75" customHeight="1">
      <c r="A235" s="226"/>
      <c r="B235" s="111"/>
      <c r="C235" s="226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226"/>
      <c r="AG235" s="111"/>
      <c r="AH235" s="226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  <c r="AX235" s="111"/>
      <c r="AY235" s="111"/>
      <c r="AZ235" s="111"/>
      <c r="BA235" s="111"/>
      <c r="BB235" s="111"/>
      <c r="BC235" s="111"/>
      <c r="BD235" s="111"/>
      <c r="BE235" s="111"/>
      <c r="BF235" s="111"/>
      <c r="BG235" s="111"/>
      <c r="BH235" s="111"/>
      <c r="BI235" s="111"/>
    </row>
    <row r="236" ht="12.75" customHeight="1">
      <c r="A236" s="226"/>
      <c r="B236" s="111"/>
      <c r="C236" s="226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226"/>
      <c r="AG236" s="111"/>
      <c r="AH236" s="226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</row>
    <row r="237" ht="12.75" customHeight="1">
      <c r="A237" s="226"/>
      <c r="B237" s="111"/>
      <c r="C237" s="226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226"/>
      <c r="AG237" s="111"/>
      <c r="AH237" s="226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</row>
    <row r="238" ht="12.75" customHeight="1">
      <c r="A238" s="226"/>
      <c r="B238" s="111"/>
      <c r="C238" s="226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226"/>
      <c r="AG238" s="111"/>
      <c r="AH238" s="226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</row>
    <row r="239" ht="12.75" customHeight="1">
      <c r="A239" s="226"/>
      <c r="B239" s="111"/>
      <c r="C239" s="226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226"/>
      <c r="AG239" s="111"/>
      <c r="AH239" s="226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</row>
    <row r="240" ht="12.75" customHeight="1">
      <c r="A240" s="226"/>
      <c r="B240" s="111"/>
      <c r="C240" s="226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226"/>
      <c r="AG240" s="111"/>
      <c r="AH240" s="226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</row>
    <row r="241" ht="12.75" customHeight="1">
      <c r="A241" s="226"/>
      <c r="B241" s="111"/>
      <c r="C241" s="226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226"/>
      <c r="AG241" s="111"/>
      <c r="AH241" s="226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</row>
    <row r="242" ht="12.75" customHeight="1">
      <c r="A242" s="226"/>
      <c r="B242" s="111"/>
      <c r="C242" s="226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226"/>
      <c r="AG242" s="111"/>
      <c r="AH242" s="226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</row>
    <row r="243" ht="12.75" customHeight="1">
      <c r="A243" s="226"/>
      <c r="B243" s="111"/>
      <c r="C243" s="226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226"/>
      <c r="AG243" s="111"/>
      <c r="AH243" s="226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</row>
    <row r="244" ht="12.75" customHeight="1">
      <c r="A244" s="226"/>
      <c r="B244" s="111"/>
      <c r="C244" s="226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226"/>
      <c r="AG244" s="111"/>
      <c r="AH244" s="226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</row>
    <row r="245" ht="12.75" customHeight="1">
      <c r="A245" s="226"/>
      <c r="B245" s="111"/>
      <c r="C245" s="226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226"/>
      <c r="AG245" s="111"/>
      <c r="AH245" s="226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</row>
    <row r="246" ht="12.75" customHeight="1">
      <c r="A246" s="226"/>
      <c r="B246" s="111"/>
      <c r="C246" s="226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226"/>
      <c r="AG246" s="111"/>
      <c r="AH246" s="226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</row>
    <row r="247" ht="12.75" customHeight="1">
      <c r="A247" s="226"/>
      <c r="B247" s="111"/>
      <c r="C247" s="226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226"/>
      <c r="AG247" s="111"/>
      <c r="AH247" s="226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</row>
    <row r="248" ht="12.75" customHeight="1">
      <c r="A248" s="226"/>
      <c r="B248" s="111"/>
      <c r="C248" s="226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226"/>
      <c r="AG248" s="111"/>
      <c r="AH248" s="226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</row>
    <row r="249" ht="12.75" customHeight="1">
      <c r="A249" s="226"/>
      <c r="B249" s="111"/>
      <c r="C249" s="226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226"/>
      <c r="AG249" s="111"/>
      <c r="AH249" s="226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</row>
    <row r="250" ht="12.75" customHeight="1">
      <c r="A250" s="226"/>
      <c r="B250" s="111"/>
      <c r="C250" s="226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226"/>
      <c r="AG250" s="111"/>
      <c r="AH250" s="226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</row>
    <row r="251" ht="12.75" customHeight="1">
      <c r="A251" s="226"/>
      <c r="B251" s="111"/>
      <c r="C251" s="226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226"/>
      <c r="AG251" s="111"/>
      <c r="AH251" s="226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</row>
    <row r="252" ht="12.75" customHeight="1">
      <c r="A252" s="226"/>
      <c r="B252" s="111"/>
      <c r="C252" s="226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226"/>
      <c r="AG252" s="111"/>
      <c r="AH252" s="226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</row>
    <row r="253" ht="12.75" customHeight="1">
      <c r="A253" s="226"/>
      <c r="B253" s="111"/>
      <c r="C253" s="226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226"/>
      <c r="AG253" s="111"/>
      <c r="AH253" s="226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</row>
    <row r="254" ht="12.75" customHeight="1">
      <c r="A254" s="226"/>
      <c r="B254" s="111"/>
      <c r="C254" s="226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226"/>
      <c r="AG254" s="111"/>
      <c r="AH254" s="226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/>
      <c r="BI254" s="111"/>
    </row>
    <row r="255" ht="12.75" customHeight="1">
      <c r="A255" s="226"/>
      <c r="B255" s="111"/>
      <c r="C255" s="226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226"/>
      <c r="AG255" s="111"/>
      <c r="AH255" s="226"/>
      <c r="AI255" s="111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  <c r="AX255" s="111"/>
      <c r="AY255" s="111"/>
      <c r="AZ255" s="111"/>
      <c r="BA255" s="111"/>
      <c r="BB255" s="111"/>
      <c r="BC255" s="111"/>
      <c r="BD255" s="111"/>
      <c r="BE255" s="111"/>
      <c r="BF255" s="111"/>
      <c r="BG255" s="111"/>
      <c r="BH255" s="111"/>
      <c r="BI255" s="111"/>
    </row>
    <row r="256" ht="12.75" customHeight="1">
      <c r="A256" s="226"/>
      <c r="B256" s="111"/>
      <c r="C256" s="226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226"/>
      <c r="AG256" s="111"/>
      <c r="AH256" s="226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</row>
    <row r="257" ht="12.75" customHeight="1">
      <c r="A257" s="226"/>
      <c r="B257" s="111"/>
      <c r="C257" s="226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226"/>
      <c r="AG257" s="111"/>
      <c r="AH257" s="226"/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</row>
    <row r="258" ht="12.75" customHeight="1">
      <c r="A258" s="226"/>
      <c r="B258" s="111"/>
      <c r="C258" s="226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226"/>
      <c r="AG258" s="111"/>
      <c r="AH258" s="226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</row>
    <row r="259" ht="12.75" customHeight="1">
      <c r="A259" s="226"/>
      <c r="B259" s="111"/>
      <c r="C259" s="226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226"/>
      <c r="AG259" s="111"/>
      <c r="AH259" s="226"/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</row>
    <row r="260" ht="12.75" customHeight="1">
      <c r="A260" s="226"/>
      <c r="B260" s="111"/>
      <c r="C260" s="226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226"/>
      <c r="AG260" s="111"/>
      <c r="AH260" s="226"/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</row>
    <row r="261" ht="12.75" customHeight="1">
      <c r="A261" s="226"/>
      <c r="B261" s="111"/>
      <c r="C261" s="226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226"/>
      <c r="AG261" s="111"/>
      <c r="AH261" s="226"/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</row>
    <row r="262" ht="12.75" customHeight="1">
      <c r="A262" s="226"/>
      <c r="B262" s="111"/>
      <c r="C262" s="226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226"/>
      <c r="AG262" s="111"/>
      <c r="AH262" s="226"/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</row>
    <row r="263" ht="12.75" customHeight="1">
      <c r="A263" s="226"/>
      <c r="B263" s="111"/>
      <c r="C263" s="226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226"/>
      <c r="AG263" s="111"/>
      <c r="AH263" s="226"/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</row>
    <row r="264" ht="12.75" customHeight="1">
      <c r="A264" s="226"/>
      <c r="B264" s="111"/>
      <c r="C264" s="226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226"/>
      <c r="AG264" s="111"/>
      <c r="AH264" s="226"/>
      <c r="AI264" s="111"/>
      <c r="AJ264" s="111"/>
      <c r="AK264" s="111"/>
      <c r="AL264" s="111"/>
      <c r="AM264" s="111"/>
      <c r="AN264" s="111"/>
      <c r="AO264" s="111"/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</row>
    <row r="265" ht="12.75" customHeight="1">
      <c r="A265" s="226"/>
      <c r="B265" s="111"/>
      <c r="C265" s="226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226"/>
      <c r="AG265" s="111"/>
      <c r="AH265" s="226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1"/>
      <c r="AV265" s="111"/>
      <c r="AW265" s="111"/>
      <c r="AX265" s="111"/>
      <c r="AY265" s="111"/>
      <c r="AZ265" s="111"/>
      <c r="BA265" s="111"/>
      <c r="BB265" s="111"/>
      <c r="BC265" s="111"/>
      <c r="BD265" s="111"/>
      <c r="BE265" s="111"/>
      <c r="BF265" s="111"/>
      <c r="BG265" s="111"/>
      <c r="BH265" s="111"/>
      <c r="BI265" s="111"/>
    </row>
    <row r="266" ht="12.75" customHeight="1">
      <c r="A266" s="226"/>
      <c r="B266" s="111"/>
      <c r="C266" s="226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226"/>
      <c r="AG266" s="111"/>
      <c r="AH266" s="226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</row>
    <row r="267" ht="12.75" customHeight="1">
      <c r="A267" s="226"/>
      <c r="B267" s="111"/>
      <c r="C267" s="226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226"/>
      <c r="AG267" s="111"/>
      <c r="AH267" s="226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</row>
    <row r="268" ht="12.75" customHeight="1">
      <c r="A268" s="226"/>
      <c r="B268" s="111"/>
      <c r="C268" s="226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226"/>
      <c r="AG268" s="111"/>
      <c r="AH268" s="226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/>
      <c r="AX268" s="111"/>
      <c r="AY268" s="111"/>
      <c r="AZ268" s="111"/>
      <c r="BA268" s="111"/>
      <c r="BB268" s="111"/>
      <c r="BC268" s="111"/>
      <c r="BD268" s="111"/>
      <c r="BE268" s="111"/>
      <c r="BF268" s="111"/>
      <c r="BG268" s="111"/>
      <c r="BH268" s="111"/>
      <c r="BI268" s="111"/>
    </row>
    <row r="269" ht="12.75" customHeight="1">
      <c r="A269" s="226"/>
      <c r="B269" s="111"/>
      <c r="C269" s="226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  <c r="AE269" s="111"/>
      <c r="AF269" s="226"/>
      <c r="AG269" s="111"/>
      <c r="AH269" s="226"/>
      <c r="AI269" s="111"/>
      <c r="AJ269" s="111"/>
      <c r="AK269" s="111"/>
      <c r="AL269" s="111"/>
      <c r="AM269" s="111"/>
      <c r="AN269" s="111"/>
      <c r="AO269" s="111"/>
      <c r="AP269" s="111"/>
      <c r="AQ269" s="111"/>
      <c r="AR269" s="111"/>
      <c r="AS269" s="111"/>
      <c r="AT269" s="111"/>
      <c r="AU269" s="111"/>
      <c r="AV269" s="111"/>
      <c r="AW269" s="111"/>
      <c r="AX269" s="111"/>
      <c r="AY269" s="111"/>
      <c r="AZ269" s="111"/>
      <c r="BA269" s="111"/>
      <c r="BB269" s="111"/>
      <c r="BC269" s="111"/>
      <c r="BD269" s="111"/>
      <c r="BE269" s="111"/>
      <c r="BF269" s="111"/>
      <c r="BG269" s="111"/>
      <c r="BH269" s="111"/>
      <c r="BI269" s="111"/>
    </row>
    <row r="270" ht="12.75" customHeight="1">
      <c r="A270" s="226"/>
      <c r="B270" s="111"/>
      <c r="C270" s="226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226"/>
      <c r="AG270" s="111"/>
      <c r="AH270" s="226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/>
      <c r="AY270" s="111"/>
      <c r="AZ270" s="111"/>
      <c r="BA270" s="111"/>
      <c r="BB270" s="111"/>
      <c r="BC270" s="111"/>
      <c r="BD270" s="111"/>
      <c r="BE270" s="111"/>
      <c r="BF270" s="111"/>
      <c r="BG270" s="111"/>
      <c r="BH270" s="111"/>
      <c r="BI270" s="111"/>
    </row>
    <row r="271" ht="12.75" customHeight="1">
      <c r="A271" s="226"/>
      <c r="B271" s="111"/>
      <c r="C271" s="226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226"/>
      <c r="AG271" s="111"/>
      <c r="AH271" s="226"/>
      <c r="AI271" s="111"/>
      <c r="AJ271" s="111"/>
      <c r="AK271" s="111"/>
      <c r="AL271" s="111"/>
      <c r="AM271" s="111"/>
      <c r="AN271" s="111"/>
      <c r="AO271" s="111"/>
      <c r="AP271" s="111"/>
      <c r="AQ271" s="111"/>
      <c r="AR271" s="111"/>
      <c r="AS271" s="111"/>
      <c r="AT271" s="111"/>
      <c r="AU271" s="111"/>
      <c r="AV271" s="111"/>
      <c r="AW271" s="111"/>
      <c r="AX271" s="111"/>
      <c r="AY271" s="111"/>
      <c r="AZ271" s="111"/>
      <c r="BA271" s="111"/>
      <c r="BB271" s="111"/>
      <c r="BC271" s="111"/>
      <c r="BD271" s="111"/>
      <c r="BE271" s="111"/>
      <c r="BF271" s="111"/>
      <c r="BG271" s="111"/>
      <c r="BH271" s="111"/>
      <c r="BI271" s="111"/>
    </row>
    <row r="272" ht="12.75" customHeight="1">
      <c r="A272" s="226"/>
      <c r="B272" s="111"/>
      <c r="C272" s="226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226"/>
      <c r="AG272" s="111"/>
      <c r="AH272" s="226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/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</row>
    <row r="273" ht="12.75" customHeight="1">
      <c r="A273" s="226"/>
      <c r="B273" s="111"/>
      <c r="C273" s="226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226"/>
      <c r="AG273" s="111"/>
      <c r="AH273" s="226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</row>
    <row r="274" ht="12.75" customHeight="1">
      <c r="A274" s="226"/>
      <c r="B274" s="111"/>
      <c r="C274" s="226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226"/>
      <c r="AG274" s="111"/>
      <c r="AH274" s="226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</row>
    <row r="275" ht="12.75" customHeight="1">
      <c r="A275" s="226"/>
      <c r="B275" s="111"/>
      <c r="C275" s="226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226"/>
      <c r="AG275" s="111"/>
      <c r="AH275" s="226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</row>
    <row r="276" ht="12.75" customHeight="1">
      <c r="A276" s="226"/>
      <c r="B276" s="111"/>
      <c r="C276" s="226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226"/>
      <c r="AG276" s="111"/>
      <c r="AH276" s="226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</row>
    <row r="277" ht="12.75" customHeight="1">
      <c r="A277" s="226"/>
      <c r="B277" s="111"/>
      <c r="C277" s="226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226"/>
      <c r="AG277" s="111"/>
      <c r="AH277" s="226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</row>
    <row r="278" ht="12.75" customHeight="1">
      <c r="A278" s="226"/>
      <c r="B278" s="111"/>
      <c r="C278" s="226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226"/>
      <c r="AG278" s="111"/>
      <c r="AH278" s="226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</row>
    <row r="279" ht="12.75" customHeight="1">
      <c r="A279" s="226"/>
      <c r="B279" s="111"/>
      <c r="C279" s="226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226"/>
      <c r="AG279" s="111"/>
      <c r="AH279" s="226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</row>
    <row r="280" ht="12.75" customHeight="1">
      <c r="A280" s="226"/>
      <c r="B280" s="111"/>
      <c r="C280" s="226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226"/>
      <c r="AG280" s="111"/>
      <c r="AH280" s="226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</row>
    <row r="281" ht="12.75" customHeight="1">
      <c r="A281" s="226"/>
      <c r="B281" s="111"/>
      <c r="C281" s="226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226"/>
      <c r="AG281" s="111"/>
      <c r="AH281" s="226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</row>
    <row r="282" ht="12.75" customHeight="1">
      <c r="A282" s="226"/>
      <c r="B282" s="111"/>
      <c r="C282" s="226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226"/>
      <c r="AG282" s="111"/>
      <c r="AH282" s="226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11"/>
      <c r="BC282" s="111"/>
      <c r="BD282" s="111"/>
      <c r="BE282" s="111"/>
      <c r="BF282" s="111"/>
      <c r="BG282" s="111"/>
      <c r="BH282" s="111"/>
      <c r="BI282" s="111"/>
    </row>
    <row r="283" ht="12.75" customHeight="1">
      <c r="A283" s="226"/>
      <c r="B283" s="111"/>
      <c r="C283" s="226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226"/>
      <c r="AG283" s="111"/>
      <c r="AH283" s="226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1"/>
      <c r="AV283" s="111"/>
      <c r="AW283" s="111"/>
      <c r="AX283" s="111"/>
      <c r="AY283" s="111"/>
      <c r="AZ283" s="111"/>
      <c r="BA283" s="111"/>
      <c r="BB283" s="111"/>
      <c r="BC283" s="111"/>
      <c r="BD283" s="111"/>
      <c r="BE283" s="111"/>
      <c r="BF283" s="111"/>
      <c r="BG283" s="111"/>
      <c r="BH283" s="111"/>
      <c r="BI283" s="111"/>
    </row>
    <row r="284" ht="12.75" customHeight="1">
      <c r="A284" s="226"/>
      <c r="B284" s="111"/>
      <c r="C284" s="226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226"/>
      <c r="AG284" s="111"/>
      <c r="AH284" s="226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11"/>
      <c r="BC284" s="111"/>
      <c r="BD284" s="111"/>
      <c r="BE284" s="111"/>
      <c r="BF284" s="111"/>
      <c r="BG284" s="111"/>
      <c r="BH284" s="111"/>
      <c r="BI284" s="111"/>
    </row>
    <row r="285" ht="12.75" customHeight="1">
      <c r="A285" s="226"/>
      <c r="B285" s="111"/>
      <c r="C285" s="226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226"/>
      <c r="AG285" s="111"/>
      <c r="AH285" s="226"/>
      <c r="AI285" s="111"/>
      <c r="AJ285" s="111"/>
      <c r="AK285" s="111"/>
      <c r="AL285" s="111"/>
      <c r="AM285" s="111"/>
      <c r="AN285" s="111"/>
      <c r="AO285" s="111"/>
      <c r="AP285" s="111"/>
      <c r="AQ285" s="111"/>
      <c r="AR285" s="111"/>
      <c r="AS285" s="111"/>
      <c r="AT285" s="111"/>
      <c r="AU285" s="111"/>
      <c r="AV285" s="111"/>
      <c r="AW285" s="111"/>
      <c r="AX285" s="111"/>
      <c r="AY285" s="111"/>
      <c r="AZ285" s="111"/>
      <c r="BA285" s="111"/>
      <c r="BB285" s="111"/>
      <c r="BC285" s="111"/>
      <c r="BD285" s="111"/>
      <c r="BE285" s="111"/>
      <c r="BF285" s="111"/>
      <c r="BG285" s="111"/>
      <c r="BH285" s="111"/>
      <c r="BI285" s="111"/>
    </row>
    <row r="286" ht="12.75" customHeight="1">
      <c r="A286" s="226"/>
      <c r="B286" s="111"/>
      <c r="C286" s="226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226"/>
      <c r="AG286" s="111"/>
      <c r="AH286" s="226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</row>
    <row r="287" ht="12.75" customHeight="1">
      <c r="A287" s="226"/>
      <c r="B287" s="111"/>
      <c r="C287" s="226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226"/>
      <c r="AG287" s="111"/>
      <c r="AH287" s="226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</row>
    <row r="288" ht="12.75" customHeight="1">
      <c r="A288" s="226"/>
      <c r="B288" s="111"/>
      <c r="C288" s="226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226"/>
      <c r="AG288" s="111"/>
      <c r="AH288" s="226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</row>
    <row r="289" ht="12.75" customHeight="1">
      <c r="A289" s="226"/>
      <c r="B289" s="111"/>
      <c r="C289" s="226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226"/>
      <c r="AG289" s="111"/>
      <c r="AH289" s="226"/>
      <c r="AI289" s="111"/>
      <c r="AJ289" s="111"/>
      <c r="AK289" s="111"/>
      <c r="AL289" s="111"/>
      <c r="AM289" s="111"/>
      <c r="AN289" s="111"/>
      <c r="AO289" s="111"/>
      <c r="AP289" s="111"/>
      <c r="AQ289" s="111"/>
      <c r="AR289" s="111"/>
      <c r="AS289" s="111"/>
      <c r="AT289" s="111"/>
      <c r="AU289" s="111"/>
      <c r="AV289" s="111"/>
      <c r="AW289" s="111"/>
      <c r="AX289" s="111"/>
      <c r="AY289" s="111"/>
      <c r="AZ289" s="111"/>
      <c r="BA289" s="111"/>
      <c r="BB289" s="111"/>
      <c r="BC289" s="111"/>
      <c r="BD289" s="111"/>
      <c r="BE289" s="111"/>
      <c r="BF289" s="111"/>
      <c r="BG289" s="111"/>
      <c r="BH289" s="111"/>
      <c r="BI289" s="111"/>
    </row>
    <row r="290" ht="12.75" customHeight="1">
      <c r="A290" s="226"/>
      <c r="B290" s="111"/>
      <c r="C290" s="226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226"/>
      <c r="AG290" s="111"/>
      <c r="AH290" s="226"/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11"/>
      <c r="BC290" s="111"/>
      <c r="BD290" s="111"/>
      <c r="BE290" s="111"/>
      <c r="BF290" s="111"/>
      <c r="BG290" s="111"/>
      <c r="BH290" s="111"/>
      <c r="BI290" s="111"/>
    </row>
    <row r="291" ht="12.75" customHeight="1">
      <c r="A291" s="226"/>
      <c r="B291" s="111"/>
      <c r="C291" s="226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226"/>
      <c r="AG291" s="111"/>
      <c r="AH291" s="226"/>
      <c r="AI291" s="111"/>
      <c r="AJ291" s="111"/>
      <c r="AK291" s="111"/>
      <c r="AL291" s="111"/>
      <c r="AM291" s="111"/>
      <c r="AN291" s="111"/>
      <c r="AO291" s="111"/>
      <c r="AP291" s="111"/>
      <c r="AQ291" s="111"/>
      <c r="AR291" s="111"/>
      <c r="AS291" s="111"/>
      <c r="AT291" s="111"/>
      <c r="AU291" s="111"/>
      <c r="AV291" s="111"/>
      <c r="AW291" s="111"/>
      <c r="AX291" s="111"/>
      <c r="AY291" s="111"/>
      <c r="AZ291" s="111"/>
      <c r="BA291" s="111"/>
      <c r="BB291" s="111"/>
      <c r="BC291" s="111"/>
      <c r="BD291" s="111"/>
      <c r="BE291" s="111"/>
      <c r="BF291" s="111"/>
      <c r="BG291" s="111"/>
      <c r="BH291" s="111"/>
      <c r="BI291" s="111"/>
    </row>
    <row r="292" ht="12.75" customHeight="1">
      <c r="A292" s="226"/>
      <c r="B292" s="111"/>
      <c r="C292" s="226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226"/>
      <c r="AG292" s="111"/>
      <c r="AH292" s="226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1"/>
      <c r="AY292" s="111"/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</row>
    <row r="293" ht="12.75" customHeight="1">
      <c r="A293" s="226"/>
      <c r="B293" s="111"/>
      <c r="C293" s="226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226"/>
      <c r="AG293" s="111"/>
      <c r="AH293" s="226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1"/>
      <c r="AY293" s="111"/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</row>
    <row r="294" ht="12.75" customHeight="1">
      <c r="A294" s="226"/>
      <c r="B294" s="111"/>
      <c r="C294" s="226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226"/>
      <c r="AG294" s="111"/>
      <c r="AH294" s="226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</row>
    <row r="295" ht="12.75" customHeight="1">
      <c r="A295" s="226"/>
      <c r="B295" s="111"/>
      <c r="C295" s="226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226"/>
      <c r="AG295" s="111"/>
      <c r="AH295" s="226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1"/>
      <c r="AY295" s="111"/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</row>
    <row r="296" ht="12.75" customHeight="1">
      <c r="A296" s="226"/>
      <c r="B296" s="111"/>
      <c r="C296" s="226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226"/>
      <c r="AG296" s="111"/>
      <c r="AH296" s="226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  <c r="AX296" s="111"/>
      <c r="AY296" s="111"/>
      <c r="AZ296" s="111"/>
      <c r="BA296" s="111"/>
      <c r="BB296" s="111"/>
      <c r="BC296" s="111"/>
      <c r="BD296" s="111"/>
      <c r="BE296" s="111"/>
      <c r="BF296" s="111"/>
      <c r="BG296" s="111"/>
      <c r="BH296" s="111"/>
      <c r="BI296" s="111"/>
    </row>
    <row r="297" ht="12.75" customHeight="1">
      <c r="A297" s="226"/>
      <c r="B297" s="111"/>
      <c r="C297" s="226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226"/>
      <c r="AG297" s="111"/>
      <c r="AH297" s="226"/>
      <c r="AI297" s="111"/>
      <c r="AJ297" s="111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  <c r="AX297" s="111"/>
      <c r="AY297" s="111"/>
      <c r="AZ297" s="111"/>
      <c r="BA297" s="111"/>
      <c r="BB297" s="111"/>
      <c r="BC297" s="111"/>
      <c r="BD297" s="111"/>
      <c r="BE297" s="111"/>
      <c r="BF297" s="111"/>
      <c r="BG297" s="111"/>
      <c r="BH297" s="111"/>
      <c r="BI297" s="111"/>
    </row>
    <row r="298" ht="12.75" customHeight="1">
      <c r="A298" s="226"/>
      <c r="B298" s="111"/>
      <c r="C298" s="226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226"/>
      <c r="AG298" s="111"/>
      <c r="AH298" s="226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1"/>
      <c r="AZ298" s="111"/>
      <c r="BA298" s="111"/>
      <c r="BB298" s="111"/>
      <c r="BC298" s="111"/>
      <c r="BD298" s="111"/>
      <c r="BE298" s="111"/>
      <c r="BF298" s="111"/>
      <c r="BG298" s="111"/>
      <c r="BH298" s="111"/>
      <c r="BI298" s="111"/>
    </row>
    <row r="299" ht="12.75" customHeight="1">
      <c r="A299" s="226"/>
      <c r="B299" s="111"/>
      <c r="C299" s="226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226"/>
      <c r="AG299" s="111"/>
      <c r="AH299" s="226"/>
      <c r="AI299" s="111"/>
      <c r="AJ299" s="111"/>
      <c r="AK299" s="111"/>
      <c r="AL299" s="111"/>
      <c r="AM299" s="111"/>
      <c r="AN299" s="111"/>
      <c r="AO299" s="111"/>
      <c r="AP299" s="111"/>
      <c r="AQ299" s="111"/>
      <c r="AR299" s="111"/>
      <c r="AS299" s="111"/>
      <c r="AT299" s="111"/>
      <c r="AU299" s="111"/>
      <c r="AV299" s="111"/>
      <c r="AW299" s="111"/>
      <c r="AX299" s="111"/>
      <c r="AY299" s="111"/>
      <c r="AZ299" s="111"/>
      <c r="BA299" s="111"/>
      <c r="BB299" s="111"/>
      <c r="BC299" s="111"/>
      <c r="BD299" s="111"/>
      <c r="BE299" s="111"/>
      <c r="BF299" s="111"/>
      <c r="BG299" s="111"/>
      <c r="BH299" s="111"/>
      <c r="BI299" s="111"/>
    </row>
    <row r="300" ht="12.75" customHeight="1">
      <c r="A300" s="226"/>
      <c r="B300" s="111"/>
      <c r="C300" s="226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226"/>
      <c r="AG300" s="111"/>
      <c r="AH300" s="226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</row>
    <row r="301" ht="12.75" customHeight="1">
      <c r="A301" s="226"/>
      <c r="B301" s="111"/>
      <c r="C301" s="226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226"/>
      <c r="AG301" s="111"/>
      <c r="AH301" s="226"/>
      <c r="AI301" s="111"/>
      <c r="AJ301" s="111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  <c r="AX301" s="111"/>
      <c r="AY301" s="111"/>
      <c r="AZ301" s="111"/>
      <c r="BA301" s="111"/>
      <c r="BB301" s="111"/>
      <c r="BC301" s="111"/>
      <c r="BD301" s="111"/>
      <c r="BE301" s="111"/>
      <c r="BF301" s="111"/>
      <c r="BG301" s="111"/>
      <c r="BH301" s="111"/>
      <c r="BI301" s="111"/>
    </row>
    <row r="302" ht="12.75" customHeight="1">
      <c r="A302" s="226"/>
      <c r="B302" s="111"/>
      <c r="C302" s="226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226"/>
      <c r="AG302" s="111"/>
      <c r="AH302" s="226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1"/>
      <c r="BH302" s="111"/>
      <c r="BI302" s="111"/>
    </row>
    <row r="303" ht="12.75" customHeight="1">
      <c r="A303" s="226"/>
      <c r="B303" s="111"/>
      <c r="C303" s="226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226"/>
      <c r="AG303" s="111"/>
      <c r="AH303" s="226"/>
      <c r="AI303" s="111"/>
      <c r="AJ303" s="111"/>
      <c r="AK303" s="111"/>
      <c r="AL303" s="111"/>
      <c r="AM303" s="111"/>
      <c r="AN303" s="111"/>
      <c r="AO303" s="111"/>
      <c r="AP303" s="111"/>
      <c r="AQ303" s="111"/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11"/>
      <c r="BC303" s="111"/>
      <c r="BD303" s="111"/>
      <c r="BE303" s="111"/>
      <c r="BF303" s="111"/>
      <c r="BG303" s="111"/>
      <c r="BH303" s="111"/>
      <c r="BI303" s="111"/>
    </row>
    <row r="304" ht="12.75" customHeight="1">
      <c r="A304" s="226"/>
      <c r="B304" s="111"/>
      <c r="C304" s="226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226"/>
      <c r="AG304" s="111"/>
      <c r="AH304" s="226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1"/>
      <c r="BH304" s="111"/>
      <c r="BI304" s="111"/>
    </row>
    <row r="305" ht="12.75" customHeight="1">
      <c r="A305" s="226"/>
      <c r="B305" s="111"/>
      <c r="C305" s="226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226"/>
      <c r="AG305" s="111"/>
      <c r="AH305" s="226"/>
      <c r="AI305" s="111"/>
      <c r="AJ305" s="111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1"/>
      <c r="BH305" s="111"/>
      <c r="BI305" s="111"/>
    </row>
    <row r="306" ht="12.75" customHeight="1">
      <c r="A306" s="226"/>
      <c r="B306" s="111"/>
      <c r="C306" s="226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226"/>
      <c r="AG306" s="111"/>
      <c r="AH306" s="226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/>
    </row>
    <row r="307" ht="12.75" customHeight="1">
      <c r="A307" s="226"/>
      <c r="B307" s="111"/>
      <c r="C307" s="226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226"/>
      <c r="AG307" s="111"/>
      <c r="AH307" s="226"/>
      <c r="AI307" s="111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1"/>
      <c r="AZ307" s="111"/>
      <c r="BA307" s="111"/>
      <c r="BB307" s="111"/>
      <c r="BC307" s="111"/>
      <c r="BD307" s="111"/>
      <c r="BE307" s="111"/>
      <c r="BF307" s="111"/>
      <c r="BG307" s="111"/>
      <c r="BH307" s="111"/>
      <c r="BI307" s="111"/>
    </row>
    <row r="308" ht="12.75" customHeight="1">
      <c r="A308" s="226"/>
      <c r="B308" s="111"/>
      <c r="C308" s="226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226"/>
      <c r="AG308" s="111"/>
      <c r="AH308" s="226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/>
      <c r="BA308" s="111"/>
      <c r="BB308" s="111"/>
      <c r="BC308" s="111"/>
      <c r="BD308" s="111"/>
      <c r="BE308" s="111"/>
      <c r="BF308" s="111"/>
      <c r="BG308" s="111"/>
      <c r="BH308" s="111"/>
      <c r="BI308" s="111"/>
    </row>
    <row r="309" ht="12.75" customHeight="1">
      <c r="A309" s="226"/>
      <c r="B309" s="111"/>
      <c r="C309" s="226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  <c r="AA309" s="111"/>
      <c r="AB309" s="111"/>
      <c r="AC309" s="111"/>
      <c r="AD309" s="111"/>
      <c r="AE309" s="111"/>
      <c r="AF309" s="226"/>
      <c r="AG309" s="111"/>
      <c r="AH309" s="226"/>
      <c r="AI309" s="111"/>
      <c r="AJ309" s="111"/>
      <c r="AK309" s="111"/>
      <c r="AL309" s="111"/>
      <c r="AM309" s="111"/>
      <c r="AN309" s="111"/>
      <c r="AO309" s="111"/>
      <c r="AP309" s="111"/>
      <c r="AQ309" s="111"/>
      <c r="AR309" s="111"/>
      <c r="AS309" s="111"/>
      <c r="AT309" s="111"/>
      <c r="AU309" s="111"/>
      <c r="AV309" s="111"/>
      <c r="AW309" s="111"/>
      <c r="AX309" s="111"/>
      <c r="AY309" s="111"/>
      <c r="AZ309" s="111"/>
      <c r="BA309" s="111"/>
      <c r="BB309" s="111"/>
      <c r="BC309" s="111"/>
      <c r="BD309" s="111"/>
      <c r="BE309" s="111"/>
      <c r="BF309" s="111"/>
      <c r="BG309" s="111"/>
      <c r="BH309" s="111"/>
      <c r="BI309" s="111"/>
    </row>
    <row r="310" ht="12.75" customHeight="1">
      <c r="A310" s="226"/>
      <c r="B310" s="111"/>
      <c r="C310" s="226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226"/>
      <c r="AG310" s="111"/>
      <c r="AH310" s="226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11"/>
      <c r="BC310" s="111"/>
      <c r="BD310" s="111"/>
      <c r="BE310" s="111"/>
      <c r="BF310" s="111"/>
      <c r="BG310" s="111"/>
      <c r="BH310" s="111"/>
      <c r="BI310" s="111"/>
    </row>
    <row r="311" ht="12.75" customHeight="1">
      <c r="A311" s="226"/>
      <c r="B311" s="111"/>
      <c r="C311" s="226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226"/>
      <c r="AG311" s="111"/>
      <c r="AH311" s="226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11"/>
      <c r="BC311" s="111"/>
      <c r="BD311" s="111"/>
      <c r="BE311" s="111"/>
      <c r="BF311" s="111"/>
      <c r="BG311" s="111"/>
      <c r="BH311" s="111"/>
      <c r="BI311" s="111"/>
    </row>
    <row r="312" ht="12.75" customHeight="1">
      <c r="A312" s="226"/>
      <c r="B312" s="111"/>
      <c r="C312" s="226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226"/>
      <c r="AG312" s="111"/>
      <c r="AH312" s="226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1"/>
      <c r="BH312" s="111"/>
      <c r="BI312" s="111"/>
    </row>
    <row r="313" ht="12.75" customHeight="1">
      <c r="A313" s="226"/>
      <c r="B313" s="111"/>
      <c r="C313" s="226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  <c r="AE313" s="111"/>
      <c r="AF313" s="226"/>
      <c r="AG313" s="111"/>
      <c r="AH313" s="226"/>
      <c r="AI313" s="111"/>
      <c r="AJ313" s="111"/>
      <c r="AK313" s="111"/>
      <c r="AL313" s="111"/>
      <c r="AM313" s="111"/>
      <c r="AN313" s="111"/>
      <c r="AO313" s="111"/>
      <c r="AP313" s="111"/>
      <c r="AQ313" s="111"/>
      <c r="AR313" s="111"/>
      <c r="AS313" s="111"/>
      <c r="AT313" s="111"/>
      <c r="AU313" s="111"/>
      <c r="AV313" s="111"/>
      <c r="AW313" s="111"/>
      <c r="AX313" s="111"/>
      <c r="AY313" s="111"/>
      <c r="AZ313" s="111"/>
      <c r="BA313" s="111"/>
      <c r="BB313" s="111"/>
      <c r="BC313" s="111"/>
      <c r="BD313" s="111"/>
      <c r="BE313" s="111"/>
      <c r="BF313" s="111"/>
      <c r="BG313" s="111"/>
      <c r="BH313" s="111"/>
      <c r="BI313" s="111"/>
    </row>
    <row r="314" ht="12.75" customHeight="1">
      <c r="A314" s="226"/>
      <c r="B314" s="111"/>
      <c r="C314" s="226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226"/>
      <c r="AG314" s="111"/>
      <c r="AH314" s="226"/>
      <c r="AI314" s="111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1"/>
      <c r="BH314" s="111"/>
      <c r="BI314" s="111"/>
    </row>
    <row r="315" ht="12.75" customHeight="1">
      <c r="A315" s="226"/>
      <c r="B315" s="111"/>
      <c r="C315" s="226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226"/>
      <c r="AG315" s="111"/>
      <c r="AH315" s="226"/>
      <c r="AI315" s="111"/>
      <c r="AJ315" s="111"/>
      <c r="AK315" s="111"/>
      <c r="AL315" s="111"/>
      <c r="AM315" s="111"/>
      <c r="AN315" s="111"/>
      <c r="AO315" s="111"/>
      <c r="AP315" s="111"/>
      <c r="AQ315" s="111"/>
      <c r="AR315" s="111"/>
      <c r="AS315" s="111"/>
      <c r="AT315" s="111"/>
      <c r="AU315" s="111"/>
      <c r="AV315" s="111"/>
      <c r="AW315" s="111"/>
      <c r="AX315" s="111"/>
      <c r="AY315" s="111"/>
      <c r="AZ315" s="111"/>
      <c r="BA315" s="111"/>
      <c r="BB315" s="111"/>
      <c r="BC315" s="111"/>
      <c r="BD315" s="111"/>
      <c r="BE315" s="111"/>
      <c r="BF315" s="111"/>
      <c r="BG315" s="111"/>
      <c r="BH315" s="111"/>
      <c r="BI315" s="111"/>
    </row>
    <row r="316" ht="12.75" customHeight="1">
      <c r="A316" s="226"/>
      <c r="B316" s="111"/>
      <c r="C316" s="226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226"/>
      <c r="AG316" s="111"/>
      <c r="AH316" s="226"/>
      <c r="AI316" s="111"/>
      <c r="AJ316" s="111"/>
      <c r="AK316" s="111"/>
      <c r="AL316" s="111"/>
      <c r="AM316" s="111"/>
      <c r="AN316" s="111"/>
      <c r="AO316" s="111"/>
      <c r="AP316" s="111"/>
      <c r="AQ316" s="111"/>
      <c r="AR316" s="111"/>
      <c r="AS316" s="111"/>
      <c r="AT316" s="111"/>
      <c r="AU316" s="111"/>
      <c r="AV316" s="111"/>
      <c r="AW316" s="111"/>
      <c r="AX316" s="111"/>
      <c r="AY316" s="111"/>
      <c r="AZ316" s="111"/>
      <c r="BA316" s="111"/>
      <c r="BB316" s="111"/>
      <c r="BC316" s="111"/>
      <c r="BD316" s="111"/>
      <c r="BE316" s="111"/>
      <c r="BF316" s="111"/>
      <c r="BG316" s="111"/>
      <c r="BH316" s="111"/>
      <c r="BI316" s="111"/>
    </row>
    <row r="317" ht="12.75" customHeight="1">
      <c r="A317" s="226"/>
      <c r="B317" s="111"/>
      <c r="C317" s="226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226"/>
      <c r="AG317" s="111"/>
      <c r="AH317" s="226"/>
      <c r="AI317" s="111"/>
      <c r="AJ317" s="111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  <c r="AX317" s="111"/>
      <c r="AY317" s="111"/>
      <c r="AZ317" s="111"/>
      <c r="BA317" s="111"/>
      <c r="BB317" s="111"/>
      <c r="BC317" s="111"/>
      <c r="BD317" s="111"/>
      <c r="BE317" s="111"/>
      <c r="BF317" s="111"/>
      <c r="BG317" s="111"/>
      <c r="BH317" s="111"/>
      <c r="BI317" s="111"/>
    </row>
    <row r="318" ht="12.75" customHeight="1">
      <c r="A318" s="226"/>
      <c r="B318" s="111"/>
      <c r="C318" s="226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226"/>
      <c r="AG318" s="111"/>
      <c r="AH318" s="226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/>
    </row>
    <row r="319" ht="12.75" customHeight="1">
      <c r="A319" s="226"/>
      <c r="B319" s="111"/>
      <c r="C319" s="226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226"/>
      <c r="AG319" s="111"/>
      <c r="AH319" s="226"/>
      <c r="AI319" s="111"/>
      <c r="AJ319" s="111"/>
      <c r="AK319" s="111"/>
      <c r="AL319" s="111"/>
      <c r="AM319" s="111"/>
      <c r="AN319" s="111"/>
      <c r="AO319" s="111"/>
      <c r="AP319" s="111"/>
      <c r="AQ319" s="111"/>
      <c r="AR319" s="111"/>
      <c r="AS319" s="111"/>
      <c r="AT319" s="111"/>
      <c r="AU319" s="111"/>
      <c r="AV319" s="111"/>
      <c r="AW319" s="111"/>
      <c r="AX319" s="111"/>
      <c r="AY319" s="111"/>
      <c r="AZ319" s="111"/>
      <c r="BA319" s="111"/>
      <c r="BB319" s="111"/>
      <c r="BC319" s="111"/>
      <c r="BD319" s="111"/>
      <c r="BE319" s="111"/>
      <c r="BF319" s="111"/>
      <c r="BG319" s="111"/>
      <c r="BH319" s="111"/>
      <c r="BI319" s="111"/>
    </row>
    <row r="320" ht="12.75" customHeight="1">
      <c r="A320" s="226"/>
      <c r="B320" s="111"/>
      <c r="C320" s="226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226"/>
      <c r="AG320" s="111"/>
      <c r="AH320" s="226"/>
      <c r="AI320" s="111"/>
      <c r="AJ320" s="111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/>
      <c r="AX320" s="111"/>
      <c r="AY320" s="111"/>
      <c r="AZ320" s="111"/>
      <c r="BA320" s="111"/>
      <c r="BB320" s="111"/>
      <c r="BC320" s="111"/>
      <c r="BD320" s="111"/>
      <c r="BE320" s="111"/>
      <c r="BF320" s="111"/>
      <c r="BG320" s="111"/>
      <c r="BH320" s="111"/>
      <c r="BI320" s="111"/>
    </row>
    <row r="321" ht="12.75" customHeight="1">
      <c r="A321" s="226"/>
      <c r="B321" s="111"/>
      <c r="C321" s="226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226"/>
      <c r="AG321" s="111"/>
      <c r="AH321" s="226"/>
      <c r="AI321" s="111"/>
      <c r="AJ321" s="111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  <c r="AX321" s="111"/>
      <c r="AY321" s="111"/>
      <c r="AZ321" s="111"/>
      <c r="BA321" s="111"/>
      <c r="BB321" s="111"/>
      <c r="BC321" s="111"/>
      <c r="BD321" s="111"/>
      <c r="BE321" s="111"/>
      <c r="BF321" s="111"/>
      <c r="BG321" s="111"/>
      <c r="BH321" s="111"/>
      <c r="BI321" s="111"/>
    </row>
    <row r="322" ht="12.75" customHeight="1">
      <c r="A322" s="226"/>
      <c r="B322" s="111"/>
      <c r="C322" s="226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226"/>
      <c r="AG322" s="111"/>
      <c r="AH322" s="226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11"/>
      <c r="BC322" s="111"/>
      <c r="BD322" s="111"/>
      <c r="BE322" s="111"/>
      <c r="BF322" s="111"/>
      <c r="BG322" s="111"/>
      <c r="BH322" s="111"/>
      <c r="BI322" s="111"/>
    </row>
    <row r="323" ht="12.75" customHeight="1">
      <c r="A323" s="226"/>
      <c r="B323" s="111"/>
      <c r="C323" s="226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  <c r="AE323" s="111"/>
      <c r="AF323" s="226"/>
      <c r="AG323" s="111"/>
      <c r="AH323" s="226"/>
      <c r="AI323" s="111"/>
      <c r="AJ323" s="111"/>
      <c r="AK323" s="111"/>
      <c r="AL323" s="111"/>
      <c r="AM323" s="111"/>
      <c r="AN323" s="111"/>
      <c r="AO323" s="111"/>
      <c r="AP323" s="111"/>
      <c r="AQ323" s="111"/>
      <c r="AR323" s="111"/>
      <c r="AS323" s="111"/>
      <c r="AT323" s="111"/>
      <c r="AU323" s="111"/>
      <c r="AV323" s="111"/>
      <c r="AW323" s="111"/>
      <c r="AX323" s="111"/>
      <c r="AY323" s="111"/>
      <c r="AZ323" s="111"/>
      <c r="BA323" s="111"/>
      <c r="BB323" s="111"/>
      <c r="BC323" s="111"/>
      <c r="BD323" s="111"/>
      <c r="BE323" s="111"/>
      <c r="BF323" s="111"/>
      <c r="BG323" s="111"/>
      <c r="BH323" s="111"/>
      <c r="BI323" s="111"/>
    </row>
    <row r="324" ht="12.75" customHeight="1">
      <c r="A324" s="226"/>
      <c r="B324" s="111"/>
      <c r="C324" s="226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226"/>
      <c r="AG324" s="111"/>
      <c r="AH324" s="226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11"/>
      <c r="BC324" s="111"/>
      <c r="BD324" s="111"/>
      <c r="BE324" s="111"/>
      <c r="BF324" s="111"/>
      <c r="BG324" s="111"/>
      <c r="BH324" s="111"/>
      <c r="BI324" s="111"/>
    </row>
    <row r="325" ht="12.75" customHeight="1">
      <c r="A325" s="226"/>
      <c r="B325" s="111"/>
      <c r="C325" s="226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226"/>
      <c r="AG325" s="111"/>
      <c r="AH325" s="226"/>
      <c r="AI325" s="111"/>
      <c r="AJ325" s="111"/>
      <c r="AK325" s="111"/>
      <c r="AL325" s="111"/>
      <c r="AM325" s="111"/>
      <c r="AN325" s="111"/>
      <c r="AO325" s="111"/>
      <c r="AP325" s="111"/>
      <c r="AQ325" s="111"/>
      <c r="AR325" s="111"/>
      <c r="AS325" s="111"/>
      <c r="AT325" s="111"/>
      <c r="AU325" s="111"/>
      <c r="AV325" s="111"/>
      <c r="AW325" s="111"/>
      <c r="AX325" s="111"/>
      <c r="AY325" s="111"/>
      <c r="AZ325" s="111"/>
      <c r="BA325" s="111"/>
      <c r="BB325" s="111"/>
      <c r="BC325" s="111"/>
      <c r="BD325" s="111"/>
      <c r="BE325" s="111"/>
      <c r="BF325" s="111"/>
      <c r="BG325" s="111"/>
      <c r="BH325" s="111"/>
      <c r="BI325" s="111"/>
    </row>
    <row r="326" ht="12.75" customHeight="1">
      <c r="A326" s="226"/>
      <c r="B326" s="111"/>
      <c r="C326" s="226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226"/>
      <c r="AG326" s="111"/>
      <c r="AH326" s="226"/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/>
      <c r="AS326" s="111"/>
      <c r="AT326" s="111"/>
      <c r="AU326" s="111"/>
      <c r="AV326" s="111"/>
      <c r="AW326" s="111"/>
      <c r="AX326" s="111"/>
      <c r="AY326" s="111"/>
      <c r="AZ326" s="111"/>
      <c r="BA326" s="111"/>
      <c r="BB326" s="111"/>
      <c r="BC326" s="111"/>
      <c r="BD326" s="111"/>
      <c r="BE326" s="111"/>
      <c r="BF326" s="111"/>
      <c r="BG326" s="111"/>
      <c r="BH326" s="111"/>
      <c r="BI326" s="111"/>
    </row>
    <row r="327" ht="12.75" customHeight="1">
      <c r="A327" s="226"/>
      <c r="B327" s="111"/>
      <c r="C327" s="226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226"/>
      <c r="AG327" s="111"/>
      <c r="AH327" s="226"/>
      <c r="AI327" s="111"/>
      <c r="AJ327" s="111"/>
      <c r="AK327" s="111"/>
      <c r="AL327" s="111"/>
      <c r="AM327" s="111"/>
      <c r="AN327" s="111"/>
      <c r="AO327" s="111"/>
      <c r="AP327" s="111"/>
      <c r="AQ327" s="111"/>
      <c r="AR327" s="111"/>
      <c r="AS327" s="111"/>
      <c r="AT327" s="111"/>
      <c r="AU327" s="111"/>
      <c r="AV327" s="111"/>
      <c r="AW327" s="111"/>
      <c r="AX327" s="111"/>
      <c r="AY327" s="111"/>
      <c r="AZ327" s="111"/>
      <c r="BA327" s="111"/>
      <c r="BB327" s="111"/>
      <c r="BC327" s="111"/>
      <c r="BD327" s="111"/>
      <c r="BE327" s="111"/>
      <c r="BF327" s="111"/>
      <c r="BG327" s="111"/>
      <c r="BH327" s="111"/>
      <c r="BI327" s="111"/>
    </row>
    <row r="328" ht="12.75" customHeight="1">
      <c r="A328" s="226"/>
      <c r="B328" s="111"/>
      <c r="C328" s="226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226"/>
      <c r="AG328" s="111"/>
      <c r="AH328" s="226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11"/>
      <c r="BC328" s="111"/>
      <c r="BD328" s="111"/>
      <c r="BE328" s="111"/>
      <c r="BF328" s="111"/>
      <c r="BG328" s="111"/>
      <c r="BH328" s="111"/>
      <c r="BI328" s="111"/>
    </row>
    <row r="329" ht="12.75" customHeight="1">
      <c r="A329" s="226"/>
      <c r="B329" s="111"/>
      <c r="C329" s="226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226"/>
      <c r="AG329" s="111"/>
      <c r="AH329" s="226"/>
      <c r="AI329" s="111"/>
      <c r="AJ329" s="111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  <c r="AX329" s="111"/>
      <c r="AY329" s="111"/>
      <c r="AZ329" s="111"/>
      <c r="BA329" s="111"/>
      <c r="BB329" s="111"/>
      <c r="BC329" s="111"/>
      <c r="BD329" s="111"/>
      <c r="BE329" s="111"/>
      <c r="BF329" s="111"/>
      <c r="BG329" s="111"/>
      <c r="BH329" s="111"/>
      <c r="BI329" s="111"/>
    </row>
    <row r="330" ht="12.75" customHeight="1">
      <c r="A330" s="226"/>
      <c r="B330" s="111"/>
      <c r="C330" s="226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226"/>
      <c r="AG330" s="111"/>
      <c r="AH330" s="226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  <c r="BI330" s="111"/>
    </row>
    <row r="331" ht="12.75" customHeight="1">
      <c r="A331" s="226"/>
      <c r="B331" s="111"/>
      <c r="C331" s="226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226"/>
      <c r="AG331" s="111"/>
      <c r="AH331" s="226"/>
      <c r="AI331" s="111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  <c r="AX331" s="111"/>
      <c r="AY331" s="111"/>
      <c r="AZ331" s="111"/>
      <c r="BA331" s="111"/>
      <c r="BB331" s="111"/>
      <c r="BC331" s="111"/>
      <c r="BD331" s="111"/>
      <c r="BE331" s="111"/>
      <c r="BF331" s="111"/>
      <c r="BG331" s="111"/>
      <c r="BH331" s="111"/>
      <c r="BI331" s="111"/>
    </row>
    <row r="332" ht="12.75" customHeight="1">
      <c r="A332" s="226"/>
      <c r="B332" s="111"/>
      <c r="C332" s="226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226"/>
      <c r="AG332" s="111"/>
      <c r="AH332" s="226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/>
      <c r="BI332" s="111"/>
    </row>
    <row r="333" ht="12.75" customHeight="1">
      <c r="A333" s="226"/>
      <c r="B333" s="111"/>
      <c r="C333" s="226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226"/>
      <c r="AG333" s="111"/>
      <c r="AH333" s="226"/>
      <c r="AI333" s="111"/>
      <c r="AJ333" s="111"/>
      <c r="AK333" s="111"/>
      <c r="AL333" s="111"/>
      <c r="AM333" s="111"/>
      <c r="AN333" s="111"/>
      <c r="AO333" s="111"/>
      <c r="AP333" s="111"/>
      <c r="AQ333" s="111"/>
      <c r="AR333" s="111"/>
      <c r="AS333" s="111"/>
      <c r="AT333" s="111"/>
      <c r="AU333" s="111"/>
      <c r="AV333" s="111"/>
      <c r="AW333" s="111"/>
      <c r="AX333" s="111"/>
      <c r="AY333" s="111"/>
      <c r="AZ333" s="111"/>
      <c r="BA333" s="111"/>
      <c r="BB333" s="111"/>
      <c r="BC333" s="111"/>
      <c r="BD333" s="111"/>
      <c r="BE333" s="111"/>
      <c r="BF333" s="111"/>
      <c r="BG333" s="111"/>
      <c r="BH333" s="111"/>
      <c r="BI333" s="111"/>
    </row>
    <row r="334" ht="12.75" customHeight="1">
      <c r="A334" s="226"/>
      <c r="B334" s="111"/>
      <c r="C334" s="226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226"/>
      <c r="AG334" s="111"/>
      <c r="AH334" s="226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</row>
    <row r="335" ht="12.75" customHeight="1">
      <c r="A335" s="226"/>
      <c r="B335" s="111"/>
      <c r="C335" s="226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226"/>
      <c r="AG335" s="111"/>
      <c r="AH335" s="226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111"/>
      <c r="AZ335" s="111"/>
      <c r="BA335" s="111"/>
      <c r="BB335" s="111"/>
      <c r="BC335" s="111"/>
      <c r="BD335" s="111"/>
      <c r="BE335" s="111"/>
      <c r="BF335" s="111"/>
      <c r="BG335" s="111"/>
      <c r="BH335" s="111"/>
      <c r="BI335" s="111"/>
    </row>
    <row r="336" ht="12.75" customHeight="1">
      <c r="A336" s="226"/>
      <c r="B336" s="111"/>
      <c r="C336" s="226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226"/>
      <c r="AG336" s="111"/>
      <c r="AH336" s="226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/>
      <c r="BI336" s="111"/>
    </row>
    <row r="337" ht="12.75" customHeight="1">
      <c r="A337" s="226"/>
      <c r="B337" s="111"/>
      <c r="C337" s="226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  <c r="AE337" s="111"/>
      <c r="AF337" s="226"/>
      <c r="AG337" s="111"/>
      <c r="AH337" s="226"/>
      <c r="AI337" s="111"/>
      <c r="AJ337" s="111"/>
      <c r="AK337" s="111"/>
      <c r="AL337" s="111"/>
      <c r="AM337" s="111"/>
      <c r="AN337" s="111"/>
      <c r="AO337" s="111"/>
      <c r="AP337" s="111"/>
      <c r="AQ337" s="111"/>
      <c r="AR337" s="111"/>
      <c r="AS337" s="111"/>
      <c r="AT337" s="111"/>
      <c r="AU337" s="111"/>
      <c r="AV337" s="111"/>
      <c r="AW337" s="111"/>
      <c r="AX337" s="111"/>
      <c r="AY337" s="111"/>
      <c r="AZ337" s="111"/>
      <c r="BA337" s="111"/>
      <c r="BB337" s="111"/>
      <c r="BC337" s="111"/>
      <c r="BD337" s="111"/>
      <c r="BE337" s="111"/>
      <c r="BF337" s="111"/>
      <c r="BG337" s="111"/>
      <c r="BH337" s="111"/>
      <c r="BI337" s="111"/>
    </row>
    <row r="338" ht="12.75" customHeight="1">
      <c r="A338" s="226"/>
      <c r="B338" s="111"/>
      <c r="C338" s="226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226"/>
      <c r="AG338" s="111"/>
      <c r="AH338" s="226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111"/>
      <c r="AZ338" s="111"/>
      <c r="BA338" s="111"/>
      <c r="BB338" s="111"/>
      <c r="BC338" s="111"/>
      <c r="BD338" s="111"/>
      <c r="BE338" s="111"/>
      <c r="BF338" s="111"/>
      <c r="BG338" s="111"/>
      <c r="BH338" s="111"/>
      <c r="BI338" s="111"/>
    </row>
    <row r="339" ht="12.75" customHeight="1">
      <c r="A339" s="226"/>
      <c r="B339" s="111"/>
      <c r="C339" s="226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226"/>
      <c r="AG339" s="111"/>
      <c r="AH339" s="226"/>
      <c r="AI339" s="111"/>
      <c r="AJ339" s="111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  <c r="AX339" s="111"/>
      <c r="AY339" s="111"/>
      <c r="AZ339" s="111"/>
      <c r="BA339" s="111"/>
      <c r="BB339" s="111"/>
      <c r="BC339" s="111"/>
      <c r="BD339" s="111"/>
      <c r="BE339" s="111"/>
      <c r="BF339" s="111"/>
      <c r="BG339" s="111"/>
      <c r="BH339" s="111"/>
      <c r="BI339" s="111"/>
    </row>
    <row r="340" ht="12.75" customHeight="1">
      <c r="A340" s="226"/>
      <c r="B340" s="111"/>
      <c r="C340" s="226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226"/>
      <c r="AG340" s="111"/>
      <c r="AH340" s="226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</row>
    <row r="341" ht="12.75" customHeight="1">
      <c r="A341" s="226"/>
      <c r="B341" s="111"/>
      <c r="C341" s="226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226"/>
      <c r="AG341" s="111"/>
      <c r="AH341" s="226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X341" s="111"/>
      <c r="AY341" s="111"/>
      <c r="AZ341" s="111"/>
      <c r="BA341" s="111"/>
      <c r="BB341" s="111"/>
      <c r="BC341" s="111"/>
      <c r="BD341" s="111"/>
      <c r="BE341" s="111"/>
      <c r="BF341" s="111"/>
      <c r="BG341" s="111"/>
      <c r="BH341" s="111"/>
      <c r="BI341" s="111"/>
    </row>
    <row r="342" ht="12.75" customHeight="1">
      <c r="A342" s="226"/>
      <c r="B342" s="111"/>
      <c r="C342" s="226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226"/>
      <c r="AG342" s="111"/>
      <c r="AH342" s="226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</row>
    <row r="343" ht="12.75" customHeight="1">
      <c r="A343" s="226"/>
      <c r="B343" s="111"/>
      <c r="C343" s="226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226"/>
      <c r="AG343" s="111"/>
      <c r="AH343" s="226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X343" s="111"/>
      <c r="AY343" s="111"/>
      <c r="AZ343" s="111"/>
      <c r="BA343" s="111"/>
      <c r="BB343" s="111"/>
      <c r="BC343" s="111"/>
      <c r="BD343" s="111"/>
      <c r="BE343" s="111"/>
      <c r="BF343" s="111"/>
      <c r="BG343" s="111"/>
      <c r="BH343" s="111"/>
      <c r="BI343" s="111"/>
    </row>
    <row r="344" ht="12.75" customHeight="1">
      <c r="A344" s="226"/>
      <c r="B344" s="111"/>
      <c r="C344" s="226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226"/>
      <c r="AG344" s="111"/>
      <c r="AH344" s="226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</row>
    <row r="345" ht="12.75" customHeight="1">
      <c r="A345" s="226"/>
      <c r="B345" s="111"/>
      <c r="C345" s="226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226"/>
      <c r="AG345" s="111"/>
      <c r="AH345" s="226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X345" s="111"/>
      <c r="AY345" s="111"/>
      <c r="AZ345" s="111"/>
      <c r="BA345" s="111"/>
      <c r="BB345" s="111"/>
      <c r="BC345" s="111"/>
      <c r="BD345" s="111"/>
      <c r="BE345" s="111"/>
      <c r="BF345" s="111"/>
      <c r="BG345" s="111"/>
      <c r="BH345" s="111"/>
      <c r="BI345" s="111"/>
    </row>
    <row r="346" ht="12.75" customHeight="1">
      <c r="A346" s="226"/>
      <c r="B346" s="111"/>
      <c r="C346" s="226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226"/>
      <c r="AG346" s="111"/>
      <c r="AH346" s="226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</row>
    <row r="347" ht="12.75" customHeight="1">
      <c r="A347" s="226"/>
      <c r="B347" s="111"/>
      <c r="C347" s="226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226"/>
      <c r="AG347" s="111"/>
      <c r="AH347" s="226"/>
      <c r="AI347" s="111"/>
      <c r="AJ347" s="111"/>
      <c r="AK347" s="111"/>
      <c r="AL347" s="111"/>
      <c r="AM347" s="111"/>
      <c r="AN347" s="111"/>
      <c r="AO347" s="111"/>
      <c r="AP347" s="111"/>
      <c r="AQ347" s="111"/>
      <c r="AR347" s="111"/>
      <c r="AS347" s="111"/>
      <c r="AT347" s="111"/>
      <c r="AU347" s="111"/>
      <c r="AV347" s="111"/>
      <c r="AW347" s="111"/>
      <c r="AX347" s="111"/>
      <c r="AY347" s="111"/>
      <c r="AZ347" s="111"/>
      <c r="BA347" s="111"/>
      <c r="BB347" s="111"/>
      <c r="BC347" s="111"/>
      <c r="BD347" s="111"/>
      <c r="BE347" s="111"/>
      <c r="BF347" s="111"/>
      <c r="BG347" s="111"/>
      <c r="BH347" s="111"/>
      <c r="BI347" s="111"/>
    </row>
    <row r="348" ht="12.75" customHeight="1">
      <c r="A348" s="226"/>
      <c r="B348" s="111"/>
      <c r="C348" s="226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226"/>
      <c r="AG348" s="111"/>
      <c r="AH348" s="226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</row>
    <row r="349" ht="12.75" customHeight="1">
      <c r="A349" s="226"/>
      <c r="B349" s="111"/>
      <c r="C349" s="226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226"/>
      <c r="AG349" s="111"/>
      <c r="AH349" s="226"/>
      <c r="AI349" s="111"/>
      <c r="AJ349" s="111"/>
      <c r="AK349" s="111"/>
      <c r="AL349" s="111"/>
      <c r="AM349" s="111"/>
      <c r="AN349" s="111"/>
      <c r="AO349" s="111"/>
      <c r="AP349" s="111"/>
      <c r="AQ349" s="111"/>
      <c r="AR349" s="111"/>
      <c r="AS349" s="111"/>
      <c r="AT349" s="111"/>
      <c r="AU349" s="111"/>
      <c r="AV349" s="111"/>
      <c r="AW349" s="111"/>
      <c r="AX349" s="111"/>
      <c r="AY349" s="111"/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</row>
    <row r="350" ht="12.75" customHeight="1">
      <c r="A350" s="226"/>
      <c r="B350" s="111"/>
      <c r="C350" s="226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226"/>
      <c r="AG350" s="111"/>
      <c r="AH350" s="226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/>
      <c r="AS350" s="111"/>
      <c r="AT350" s="111"/>
      <c r="AU350" s="111"/>
      <c r="AV350" s="111"/>
      <c r="AW350" s="111"/>
      <c r="AX350" s="111"/>
      <c r="AY350" s="111"/>
      <c r="AZ350" s="111"/>
      <c r="BA350" s="111"/>
      <c r="BB350" s="111"/>
      <c r="BC350" s="111"/>
      <c r="BD350" s="111"/>
      <c r="BE350" s="111"/>
      <c r="BF350" s="111"/>
      <c r="BG350" s="111"/>
      <c r="BH350" s="111"/>
      <c r="BI350" s="111"/>
    </row>
    <row r="351" ht="12.75" customHeight="1">
      <c r="A351" s="226"/>
      <c r="B351" s="111"/>
      <c r="C351" s="226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226"/>
      <c r="AG351" s="111"/>
      <c r="AH351" s="226"/>
      <c r="AI351" s="111"/>
      <c r="AJ351" s="111"/>
      <c r="AK351" s="111"/>
      <c r="AL351" s="111"/>
      <c r="AM351" s="111"/>
      <c r="AN351" s="111"/>
      <c r="AO351" s="111"/>
      <c r="AP351" s="111"/>
      <c r="AQ351" s="111"/>
      <c r="AR351" s="111"/>
      <c r="AS351" s="111"/>
      <c r="AT351" s="111"/>
      <c r="AU351" s="111"/>
      <c r="AV351" s="111"/>
      <c r="AW351" s="111"/>
      <c r="AX351" s="111"/>
      <c r="AY351" s="111"/>
      <c r="AZ351" s="111"/>
      <c r="BA351" s="111"/>
      <c r="BB351" s="111"/>
      <c r="BC351" s="111"/>
      <c r="BD351" s="111"/>
      <c r="BE351" s="111"/>
      <c r="BF351" s="111"/>
      <c r="BG351" s="111"/>
      <c r="BH351" s="111"/>
      <c r="BI351" s="111"/>
    </row>
    <row r="352" ht="12.75" customHeight="1">
      <c r="A352" s="226"/>
      <c r="B352" s="111"/>
      <c r="C352" s="226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226"/>
      <c r="AG352" s="111"/>
      <c r="AH352" s="226"/>
      <c r="AI352" s="111"/>
      <c r="AJ352" s="111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  <c r="AX352" s="111"/>
      <c r="AY352" s="111"/>
      <c r="AZ352" s="111"/>
      <c r="BA352" s="111"/>
      <c r="BB352" s="111"/>
      <c r="BC352" s="111"/>
      <c r="BD352" s="111"/>
      <c r="BE352" s="111"/>
      <c r="BF352" s="111"/>
      <c r="BG352" s="111"/>
      <c r="BH352" s="111"/>
      <c r="BI352" s="111"/>
    </row>
    <row r="353" ht="12.75" customHeight="1">
      <c r="A353" s="226"/>
      <c r="B353" s="111"/>
      <c r="C353" s="226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226"/>
      <c r="AG353" s="111"/>
      <c r="AH353" s="226"/>
      <c r="AI353" s="111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  <c r="AX353" s="111"/>
      <c r="AY353" s="111"/>
      <c r="AZ353" s="111"/>
      <c r="BA353" s="111"/>
      <c r="BB353" s="111"/>
      <c r="BC353" s="111"/>
      <c r="BD353" s="111"/>
      <c r="BE353" s="111"/>
      <c r="BF353" s="111"/>
      <c r="BG353" s="111"/>
      <c r="BH353" s="111"/>
      <c r="BI353" s="111"/>
    </row>
    <row r="354" ht="12.75" customHeight="1">
      <c r="A354" s="226"/>
      <c r="B354" s="111"/>
      <c r="C354" s="226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226"/>
      <c r="AG354" s="111"/>
      <c r="AH354" s="226"/>
      <c r="AI354" s="111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/>
      <c r="BI354" s="111"/>
    </row>
    <row r="355" ht="12.75" customHeight="1">
      <c r="A355" s="226"/>
      <c r="B355" s="111"/>
      <c r="C355" s="226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  <c r="AE355" s="111"/>
      <c r="AF355" s="226"/>
      <c r="AG355" s="111"/>
      <c r="AH355" s="226"/>
      <c r="AI355" s="111"/>
      <c r="AJ355" s="111"/>
      <c r="AK355" s="111"/>
      <c r="AL355" s="111"/>
      <c r="AM355" s="111"/>
      <c r="AN355" s="111"/>
      <c r="AO355" s="111"/>
      <c r="AP355" s="111"/>
      <c r="AQ355" s="111"/>
      <c r="AR355" s="111"/>
      <c r="AS355" s="111"/>
      <c r="AT355" s="111"/>
      <c r="AU355" s="111"/>
      <c r="AV355" s="111"/>
      <c r="AW355" s="111"/>
      <c r="AX355" s="111"/>
      <c r="AY355" s="111"/>
      <c r="AZ355" s="111"/>
      <c r="BA355" s="111"/>
      <c r="BB355" s="111"/>
      <c r="BC355" s="111"/>
      <c r="BD355" s="111"/>
      <c r="BE355" s="111"/>
      <c r="BF355" s="111"/>
      <c r="BG355" s="111"/>
      <c r="BH355" s="111"/>
      <c r="BI355" s="111"/>
    </row>
    <row r="356" ht="12.75" customHeight="1">
      <c r="A356" s="226"/>
      <c r="B356" s="111"/>
      <c r="C356" s="226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226"/>
      <c r="AG356" s="111"/>
      <c r="AH356" s="226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</row>
    <row r="357" ht="12.75" customHeight="1">
      <c r="A357" s="226"/>
      <c r="B357" s="111"/>
      <c r="C357" s="226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226"/>
      <c r="AG357" s="111"/>
      <c r="AH357" s="226"/>
      <c r="AI357" s="111"/>
      <c r="AJ357" s="111"/>
      <c r="AK357" s="111"/>
      <c r="AL357" s="111"/>
      <c r="AM357" s="111"/>
      <c r="AN357" s="111"/>
      <c r="AO357" s="111"/>
      <c r="AP357" s="111"/>
      <c r="AQ357" s="111"/>
      <c r="AR357" s="111"/>
      <c r="AS357" s="111"/>
      <c r="AT357" s="111"/>
      <c r="AU357" s="111"/>
      <c r="AV357" s="111"/>
      <c r="AW357" s="111"/>
      <c r="AX357" s="111"/>
      <c r="AY357" s="111"/>
      <c r="AZ357" s="111"/>
      <c r="BA357" s="111"/>
      <c r="BB357" s="111"/>
      <c r="BC357" s="111"/>
      <c r="BD357" s="111"/>
      <c r="BE357" s="111"/>
      <c r="BF357" s="111"/>
      <c r="BG357" s="111"/>
      <c r="BH357" s="111"/>
      <c r="BI357" s="111"/>
    </row>
    <row r="358" ht="12.75" customHeight="1">
      <c r="A358" s="226"/>
      <c r="B358" s="111"/>
      <c r="C358" s="226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226"/>
      <c r="AG358" s="111"/>
      <c r="AH358" s="226"/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</row>
    <row r="359" ht="12.75" customHeight="1">
      <c r="A359" s="226"/>
      <c r="B359" s="111"/>
      <c r="C359" s="226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226"/>
      <c r="AG359" s="111"/>
      <c r="AH359" s="226"/>
      <c r="AI359" s="111"/>
      <c r="AJ359" s="111"/>
      <c r="AK359" s="111"/>
      <c r="AL359" s="111"/>
      <c r="AM359" s="111"/>
      <c r="AN359" s="111"/>
      <c r="AO359" s="111"/>
      <c r="AP359" s="111"/>
      <c r="AQ359" s="111"/>
      <c r="AR359" s="111"/>
      <c r="AS359" s="111"/>
      <c r="AT359" s="111"/>
      <c r="AU359" s="111"/>
      <c r="AV359" s="111"/>
      <c r="AW359" s="111"/>
      <c r="AX359" s="111"/>
      <c r="AY359" s="111"/>
      <c r="AZ359" s="111"/>
      <c r="BA359" s="111"/>
      <c r="BB359" s="111"/>
      <c r="BC359" s="111"/>
      <c r="BD359" s="111"/>
      <c r="BE359" s="111"/>
      <c r="BF359" s="111"/>
      <c r="BG359" s="111"/>
      <c r="BH359" s="111"/>
      <c r="BI359" s="111"/>
    </row>
    <row r="360" ht="12.75" customHeight="1">
      <c r="A360" s="226"/>
      <c r="B360" s="111"/>
      <c r="C360" s="226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226"/>
      <c r="AG360" s="111"/>
      <c r="AH360" s="226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</row>
    <row r="361" ht="12.75" customHeight="1">
      <c r="A361" s="226"/>
      <c r="B361" s="111"/>
      <c r="C361" s="226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226"/>
      <c r="AG361" s="111"/>
      <c r="AH361" s="226"/>
      <c r="AI361" s="111"/>
      <c r="AJ361" s="111"/>
      <c r="AK361" s="111"/>
      <c r="AL361" s="111"/>
      <c r="AM361" s="111"/>
      <c r="AN361" s="111"/>
      <c r="AO361" s="111"/>
      <c r="AP361" s="111"/>
      <c r="AQ361" s="111"/>
      <c r="AR361" s="111"/>
      <c r="AS361" s="111"/>
      <c r="AT361" s="111"/>
      <c r="AU361" s="111"/>
      <c r="AV361" s="111"/>
      <c r="AW361" s="111"/>
      <c r="AX361" s="111"/>
      <c r="AY361" s="111"/>
      <c r="AZ361" s="111"/>
      <c r="BA361" s="111"/>
      <c r="BB361" s="111"/>
      <c r="BC361" s="111"/>
      <c r="BD361" s="111"/>
      <c r="BE361" s="111"/>
      <c r="BF361" s="111"/>
      <c r="BG361" s="111"/>
      <c r="BH361" s="111"/>
      <c r="BI361" s="111"/>
    </row>
    <row r="362" ht="12.75" customHeight="1">
      <c r="A362" s="226"/>
      <c r="B362" s="111"/>
      <c r="C362" s="226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226"/>
      <c r="AG362" s="111"/>
      <c r="AH362" s="226"/>
      <c r="AI362" s="111"/>
      <c r="AJ362" s="111"/>
      <c r="AK362" s="111"/>
      <c r="AL362" s="111"/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</row>
    <row r="363" ht="12.75" customHeight="1">
      <c r="A363" s="226"/>
      <c r="B363" s="111"/>
      <c r="C363" s="226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  <c r="AE363" s="111"/>
      <c r="AF363" s="226"/>
      <c r="AG363" s="111"/>
      <c r="AH363" s="226"/>
      <c r="AI363" s="111"/>
      <c r="AJ363" s="111"/>
      <c r="AK363" s="111"/>
      <c r="AL363" s="111"/>
      <c r="AM363" s="111"/>
      <c r="AN363" s="111"/>
      <c r="AO363" s="111"/>
      <c r="AP363" s="111"/>
      <c r="AQ363" s="111"/>
      <c r="AR363" s="111"/>
      <c r="AS363" s="111"/>
      <c r="AT363" s="111"/>
      <c r="AU363" s="111"/>
      <c r="AV363" s="111"/>
      <c r="AW363" s="111"/>
      <c r="AX363" s="111"/>
      <c r="AY363" s="111"/>
      <c r="AZ363" s="111"/>
      <c r="BA363" s="111"/>
      <c r="BB363" s="111"/>
      <c r="BC363" s="111"/>
      <c r="BD363" s="111"/>
      <c r="BE363" s="111"/>
      <c r="BF363" s="111"/>
      <c r="BG363" s="111"/>
      <c r="BH363" s="111"/>
      <c r="BI363" s="111"/>
    </row>
    <row r="364" ht="12.75" customHeight="1">
      <c r="A364" s="226"/>
      <c r="B364" s="111"/>
      <c r="C364" s="226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226"/>
      <c r="AG364" s="111"/>
      <c r="AH364" s="226"/>
      <c r="AI364" s="111"/>
      <c r="AJ364" s="111"/>
      <c r="AK364" s="111"/>
      <c r="AL364" s="111"/>
      <c r="AM364" s="111"/>
      <c r="AN364" s="111"/>
      <c r="AO364" s="111"/>
      <c r="AP364" s="111"/>
      <c r="AQ364" s="111"/>
      <c r="AR364" s="111"/>
      <c r="AS364" s="111"/>
      <c r="AT364" s="111"/>
      <c r="AU364" s="111"/>
      <c r="AV364" s="111"/>
      <c r="AW364" s="111"/>
      <c r="AX364" s="111"/>
      <c r="AY364" s="111"/>
      <c r="AZ364" s="111"/>
      <c r="BA364" s="111"/>
      <c r="BB364" s="111"/>
      <c r="BC364" s="111"/>
      <c r="BD364" s="111"/>
      <c r="BE364" s="111"/>
      <c r="BF364" s="111"/>
      <c r="BG364" s="111"/>
      <c r="BH364" s="111"/>
      <c r="BI364" s="111"/>
    </row>
    <row r="365" ht="12.75" customHeight="1">
      <c r="A365" s="226"/>
      <c r="B365" s="111"/>
      <c r="C365" s="226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  <c r="AE365" s="111"/>
      <c r="AF365" s="226"/>
      <c r="AG365" s="111"/>
      <c r="AH365" s="226"/>
      <c r="AI365" s="111"/>
      <c r="AJ365" s="111"/>
      <c r="AK365" s="111"/>
      <c r="AL365" s="111"/>
      <c r="AM365" s="111"/>
      <c r="AN365" s="111"/>
      <c r="AO365" s="111"/>
      <c r="AP365" s="111"/>
      <c r="AQ365" s="111"/>
      <c r="AR365" s="111"/>
      <c r="AS365" s="111"/>
      <c r="AT365" s="111"/>
      <c r="AU365" s="111"/>
      <c r="AV365" s="111"/>
      <c r="AW365" s="111"/>
      <c r="AX365" s="111"/>
      <c r="AY365" s="111"/>
      <c r="AZ365" s="111"/>
      <c r="BA365" s="111"/>
      <c r="BB365" s="111"/>
      <c r="BC365" s="111"/>
      <c r="BD365" s="111"/>
      <c r="BE365" s="111"/>
      <c r="BF365" s="111"/>
      <c r="BG365" s="111"/>
      <c r="BH365" s="111"/>
      <c r="BI365" s="111"/>
    </row>
    <row r="366" ht="12.75" customHeight="1">
      <c r="A366" s="226"/>
      <c r="B366" s="111"/>
      <c r="C366" s="226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226"/>
      <c r="AG366" s="111"/>
      <c r="AH366" s="226"/>
      <c r="AI366" s="111"/>
      <c r="AJ366" s="111"/>
      <c r="AK366" s="111"/>
      <c r="AL366" s="111"/>
      <c r="AM366" s="111"/>
      <c r="AN366" s="111"/>
      <c r="AO366" s="111"/>
      <c r="AP366" s="111"/>
      <c r="AQ366" s="111"/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/>
      <c r="BI366" s="111"/>
    </row>
    <row r="367" ht="12.75" customHeight="1">
      <c r="A367" s="226"/>
      <c r="B367" s="111"/>
      <c r="C367" s="226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  <c r="AE367" s="111"/>
      <c r="AF367" s="226"/>
      <c r="AG367" s="111"/>
      <c r="AH367" s="226"/>
      <c r="AI367" s="111"/>
      <c r="AJ367" s="111"/>
      <c r="AK367" s="111"/>
      <c r="AL367" s="111"/>
      <c r="AM367" s="111"/>
      <c r="AN367" s="111"/>
      <c r="AO367" s="111"/>
      <c r="AP367" s="111"/>
      <c r="AQ367" s="111"/>
      <c r="AR367" s="111"/>
      <c r="AS367" s="111"/>
      <c r="AT367" s="111"/>
      <c r="AU367" s="111"/>
      <c r="AV367" s="111"/>
      <c r="AW367" s="111"/>
      <c r="AX367" s="111"/>
      <c r="AY367" s="111"/>
      <c r="AZ367" s="111"/>
      <c r="BA367" s="111"/>
      <c r="BB367" s="111"/>
      <c r="BC367" s="111"/>
      <c r="BD367" s="111"/>
      <c r="BE367" s="111"/>
      <c r="BF367" s="111"/>
      <c r="BG367" s="111"/>
      <c r="BH367" s="111"/>
      <c r="BI367" s="111"/>
    </row>
    <row r="368" ht="12.75" customHeight="1">
      <c r="A368" s="226"/>
      <c r="B368" s="111"/>
      <c r="C368" s="226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226"/>
      <c r="AG368" s="111"/>
      <c r="AH368" s="226"/>
      <c r="AI368" s="111"/>
      <c r="AJ368" s="111"/>
      <c r="AK368" s="111"/>
      <c r="AL368" s="111"/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  <c r="AX368" s="111"/>
      <c r="AY368" s="111"/>
      <c r="AZ368" s="111"/>
      <c r="BA368" s="111"/>
      <c r="BB368" s="111"/>
      <c r="BC368" s="111"/>
      <c r="BD368" s="111"/>
      <c r="BE368" s="111"/>
      <c r="BF368" s="111"/>
      <c r="BG368" s="111"/>
      <c r="BH368" s="111"/>
      <c r="BI368" s="111"/>
    </row>
    <row r="369" ht="12.75" customHeight="1">
      <c r="A369" s="226"/>
      <c r="B369" s="111"/>
      <c r="C369" s="226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226"/>
      <c r="AG369" s="111"/>
      <c r="AH369" s="226"/>
      <c r="AI369" s="111"/>
      <c r="AJ369" s="111"/>
      <c r="AK369" s="111"/>
      <c r="AL369" s="111"/>
      <c r="AM369" s="111"/>
      <c r="AN369" s="111"/>
      <c r="AO369" s="111"/>
      <c r="AP369" s="111"/>
      <c r="AQ369" s="111"/>
      <c r="AR369" s="111"/>
      <c r="AS369" s="111"/>
      <c r="AT369" s="111"/>
      <c r="AU369" s="111"/>
      <c r="AV369" s="111"/>
      <c r="AW369" s="111"/>
      <c r="AX369" s="111"/>
      <c r="AY369" s="111"/>
      <c r="AZ369" s="111"/>
      <c r="BA369" s="111"/>
      <c r="BB369" s="111"/>
      <c r="BC369" s="111"/>
      <c r="BD369" s="111"/>
      <c r="BE369" s="111"/>
      <c r="BF369" s="111"/>
      <c r="BG369" s="111"/>
      <c r="BH369" s="111"/>
      <c r="BI369" s="111"/>
    </row>
    <row r="370" ht="12.75" customHeight="1">
      <c r="A370" s="226"/>
      <c r="B370" s="111"/>
      <c r="C370" s="226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226"/>
      <c r="AG370" s="111"/>
      <c r="AH370" s="226"/>
      <c r="AI370" s="111"/>
      <c r="AJ370" s="111"/>
      <c r="AK370" s="111"/>
      <c r="AL370" s="111"/>
      <c r="AM370" s="111"/>
      <c r="AN370" s="111"/>
      <c r="AO370" s="111"/>
      <c r="AP370" s="111"/>
      <c r="AQ370" s="111"/>
      <c r="AR370" s="111"/>
      <c r="AS370" s="111"/>
      <c r="AT370" s="111"/>
      <c r="AU370" s="111"/>
      <c r="AV370" s="111"/>
      <c r="AW370" s="111"/>
      <c r="AX370" s="111"/>
      <c r="AY370" s="111"/>
      <c r="AZ370" s="111"/>
      <c r="BA370" s="111"/>
      <c r="BB370" s="111"/>
      <c r="BC370" s="111"/>
      <c r="BD370" s="111"/>
      <c r="BE370" s="111"/>
      <c r="BF370" s="111"/>
      <c r="BG370" s="111"/>
      <c r="BH370" s="111"/>
      <c r="BI370" s="111"/>
    </row>
    <row r="371" ht="12.75" customHeight="1">
      <c r="A371" s="226"/>
      <c r="B371" s="111"/>
      <c r="C371" s="226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  <c r="AE371" s="111"/>
      <c r="AF371" s="226"/>
      <c r="AG371" s="111"/>
      <c r="AH371" s="226"/>
      <c r="AI371" s="111"/>
      <c r="AJ371" s="111"/>
      <c r="AK371" s="111"/>
      <c r="AL371" s="111"/>
      <c r="AM371" s="111"/>
      <c r="AN371" s="111"/>
      <c r="AO371" s="111"/>
      <c r="AP371" s="111"/>
      <c r="AQ371" s="111"/>
      <c r="AR371" s="111"/>
      <c r="AS371" s="111"/>
      <c r="AT371" s="111"/>
      <c r="AU371" s="111"/>
      <c r="AV371" s="111"/>
      <c r="AW371" s="111"/>
      <c r="AX371" s="111"/>
      <c r="AY371" s="111"/>
      <c r="AZ371" s="111"/>
      <c r="BA371" s="111"/>
      <c r="BB371" s="111"/>
      <c r="BC371" s="111"/>
      <c r="BD371" s="111"/>
      <c r="BE371" s="111"/>
      <c r="BF371" s="111"/>
      <c r="BG371" s="111"/>
      <c r="BH371" s="111"/>
      <c r="BI371" s="111"/>
    </row>
    <row r="372" ht="12.75" customHeight="1">
      <c r="A372" s="226"/>
      <c r="B372" s="111"/>
      <c r="C372" s="226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226"/>
      <c r="AG372" s="111"/>
      <c r="AH372" s="226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111"/>
      <c r="BG372" s="111"/>
      <c r="BH372" s="111"/>
      <c r="BI372" s="111"/>
    </row>
    <row r="373" ht="12.75" customHeight="1">
      <c r="A373" s="226"/>
      <c r="B373" s="111"/>
      <c r="C373" s="226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  <c r="AA373" s="111"/>
      <c r="AB373" s="111"/>
      <c r="AC373" s="111"/>
      <c r="AD373" s="111"/>
      <c r="AE373" s="111"/>
      <c r="AF373" s="226"/>
      <c r="AG373" s="111"/>
      <c r="AH373" s="226"/>
      <c r="AI373" s="111"/>
      <c r="AJ373" s="111"/>
      <c r="AK373" s="111"/>
      <c r="AL373" s="111"/>
      <c r="AM373" s="111"/>
      <c r="AN373" s="111"/>
      <c r="AO373" s="111"/>
      <c r="AP373" s="111"/>
      <c r="AQ373" s="111"/>
      <c r="AR373" s="111"/>
      <c r="AS373" s="111"/>
      <c r="AT373" s="111"/>
      <c r="AU373" s="111"/>
      <c r="AV373" s="111"/>
      <c r="AW373" s="111"/>
      <c r="AX373" s="111"/>
      <c r="AY373" s="111"/>
      <c r="AZ373" s="111"/>
      <c r="BA373" s="111"/>
      <c r="BB373" s="111"/>
      <c r="BC373" s="111"/>
      <c r="BD373" s="111"/>
      <c r="BE373" s="111"/>
      <c r="BF373" s="111"/>
      <c r="BG373" s="111"/>
      <c r="BH373" s="111"/>
      <c r="BI373" s="111"/>
    </row>
    <row r="374" ht="12.75" customHeight="1">
      <c r="A374" s="226"/>
      <c r="B374" s="111"/>
      <c r="C374" s="226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226"/>
      <c r="AG374" s="111"/>
      <c r="AH374" s="226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  <c r="BC374" s="111"/>
      <c r="BD374" s="111"/>
      <c r="BE374" s="111"/>
      <c r="BF374" s="111"/>
      <c r="BG374" s="111"/>
      <c r="BH374" s="111"/>
      <c r="BI374" s="111"/>
    </row>
    <row r="375" ht="12.75" customHeight="1">
      <c r="A375" s="226"/>
      <c r="B375" s="111"/>
      <c r="C375" s="226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  <c r="AE375" s="111"/>
      <c r="AF375" s="226"/>
      <c r="AG375" s="111"/>
      <c r="AH375" s="226"/>
      <c r="AI375" s="111"/>
      <c r="AJ375" s="111"/>
      <c r="AK375" s="111"/>
      <c r="AL375" s="111"/>
      <c r="AM375" s="111"/>
      <c r="AN375" s="111"/>
      <c r="AO375" s="111"/>
      <c r="AP375" s="111"/>
      <c r="AQ375" s="111"/>
      <c r="AR375" s="111"/>
      <c r="AS375" s="111"/>
      <c r="AT375" s="111"/>
      <c r="AU375" s="111"/>
      <c r="AV375" s="111"/>
      <c r="AW375" s="111"/>
      <c r="AX375" s="111"/>
      <c r="AY375" s="111"/>
      <c r="AZ375" s="111"/>
      <c r="BA375" s="111"/>
      <c r="BB375" s="111"/>
      <c r="BC375" s="111"/>
      <c r="BD375" s="111"/>
      <c r="BE375" s="111"/>
      <c r="BF375" s="111"/>
      <c r="BG375" s="111"/>
      <c r="BH375" s="111"/>
      <c r="BI375" s="111"/>
    </row>
    <row r="376" ht="12.75" customHeight="1">
      <c r="A376" s="226"/>
      <c r="B376" s="111"/>
      <c r="C376" s="226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226"/>
      <c r="AG376" s="111"/>
      <c r="AH376" s="226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  <c r="BC376" s="111"/>
      <c r="BD376" s="111"/>
      <c r="BE376" s="111"/>
      <c r="BF376" s="111"/>
      <c r="BG376" s="111"/>
      <c r="BH376" s="111"/>
      <c r="BI376" s="111"/>
    </row>
    <row r="377" ht="12.75" customHeight="1">
      <c r="A377" s="226"/>
      <c r="B377" s="111"/>
      <c r="C377" s="226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  <c r="AE377" s="111"/>
      <c r="AF377" s="226"/>
      <c r="AG377" s="111"/>
      <c r="AH377" s="226"/>
      <c r="AI377" s="111"/>
      <c r="AJ377" s="111"/>
      <c r="AK377" s="111"/>
      <c r="AL377" s="111"/>
      <c r="AM377" s="111"/>
      <c r="AN377" s="111"/>
      <c r="AO377" s="111"/>
      <c r="AP377" s="111"/>
      <c r="AQ377" s="111"/>
      <c r="AR377" s="111"/>
      <c r="AS377" s="111"/>
      <c r="AT377" s="111"/>
      <c r="AU377" s="111"/>
      <c r="AV377" s="111"/>
      <c r="AW377" s="111"/>
      <c r="AX377" s="111"/>
      <c r="AY377" s="111"/>
      <c r="AZ377" s="111"/>
      <c r="BA377" s="111"/>
      <c r="BB377" s="111"/>
      <c r="BC377" s="111"/>
      <c r="BD377" s="111"/>
      <c r="BE377" s="111"/>
      <c r="BF377" s="111"/>
      <c r="BG377" s="111"/>
      <c r="BH377" s="111"/>
      <c r="BI377" s="111"/>
    </row>
    <row r="378" ht="12.75" customHeight="1">
      <c r="A378" s="226"/>
      <c r="B378" s="111"/>
      <c r="C378" s="226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226"/>
      <c r="AG378" s="111"/>
      <c r="AH378" s="226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  <c r="BC378" s="111"/>
      <c r="BD378" s="111"/>
      <c r="BE378" s="111"/>
      <c r="BF378" s="111"/>
      <c r="BG378" s="111"/>
      <c r="BH378" s="111"/>
      <c r="BI378" s="111"/>
    </row>
    <row r="379" ht="12.75" customHeight="1">
      <c r="A379" s="226"/>
      <c r="B379" s="111"/>
      <c r="C379" s="226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226"/>
      <c r="AG379" s="111"/>
      <c r="AH379" s="226"/>
      <c r="AI379" s="111"/>
      <c r="AJ379" s="111"/>
      <c r="AK379" s="111"/>
      <c r="AL379" s="111"/>
      <c r="AM379" s="111"/>
      <c r="AN379" s="111"/>
      <c r="AO379" s="111"/>
      <c r="AP379" s="111"/>
      <c r="AQ379" s="111"/>
      <c r="AR379" s="111"/>
      <c r="AS379" s="111"/>
      <c r="AT379" s="111"/>
      <c r="AU379" s="111"/>
      <c r="AV379" s="111"/>
      <c r="AW379" s="111"/>
      <c r="AX379" s="111"/>
      <c r="AY379" s="111"/>
      <c r="AZ379" s="111"/>
      <c r="BA379" s="111"/>
      <c r="BB379" s="111"/>
      <c r="BC379" s="111"/>
      <c r="BD379" s="111"/>
      <c r="BE379" s="111"/>
      <c r="BF379" s="111"/>
      <c r="BG379" s="111"/>
      <c r="BH379" s="111"/>
      <c r="BI379" s="111"/>
    </row>
    <row r="380" ht="12.75" customHeight="1">
      <c r="A380" s="226"/>
      <c r="B380" s="111"/>
      <c r="C380" s="226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226"/>
      <c r="AG380" s="111"/>
      <c r="AH380" s="226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  <c r="BC380" s="111"/>
      <c r="BD380" s="111"/>
      <c r="BE380" s="111"/>
      <c r="BF380" s="111"/>
      <c r="BG380" s="111"/>
      <c r="BH380" s="111"/>
      <c r="BI380" s="111"/>
    </row>
    <row r="381" ht="12.75" customHeight="1">
      <c r="A381" s="226"/>
      <c r="B381" s="111"/>
      <c r="C381" s="226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226"/>
      <c r="AG381" s="111"/>
      <c r="AH381" s="226"/>
      <c r="AI381" s="111"/>
      <c r="AJ381" s="111"/>
      <c r="AK381" s="111"/>
      <c r="AL381" s="111"/>
      <c r="AM381" s="111"/>
      <c r="AN381" s="111"/>
      <c r="AO381" s="111"/>
      <c r="AP381" s="111"/>
      <c r="AQ381" s="111"/>
      <c r="AR381" s="111"/>
      <c r="AS381" s="111"/>
      <c r="AT381" s="111"/>
      <c r="AU381" s="111"/>
      <c r="AV381" s="111"/>
      <c r="AW381" s="111"/>
      <c r="AX381" s="111"/>
      <c r="AY381" s="111"/>
      <c r="AZ381" s="111"/>
      <c r="BA381" s="111"/>
      <c r="BB381" s="111"/>
      <c r="BC381" s="111"/>
      <c r="BD381" s="111"/>
      <c r="BE381" s="111"/>
      <c r="BF381" s="111"/>
      <c r="BG381" s="111"/>
      <c r="BH381" s="111"/>
      <c r="BI381" s="111"/>
    </row>
    <row r="382" ht="12.75" customHeight="1">
      <c r="A382" s="226"/>
      <c r="B382" s="111"/>
      <c r="C382" s="226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226"/>
      <c r="AG382" s="111"/>
      <c r="AH382" s="226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  <c r="BC382" s="111"/>
      <c r="BD382" s="111"/>
      <c r="BE382" s="111"/>
      <c r="BF382" s="111"/>
      <c r="BG382" s="111"/>
      <c r="BH382" s="111"/>
      <c r="BI382" s="111"/>
    </row>
    <row r="383" ht="12.75" customHeight="1">
      <c r="A383" s="226"/>
      <c r="B383" s="111"/>
      <c r="C383" s="226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226"/>
      <c r="AG383" s="111"/>
      <c r="AH383" s="226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111"/>
      <c r="AV383" s="111"/>
      <c r="AW383" s="111"/>
      <c r="AX383" s="111"/>
      <c r="AY383" s="111"/>
      <c r="AZ383" s="111"/>
      <c r="BA383" s="111"/>
      <c r="BB383" s="111"/>
      <c r="BC383" s="111"/>
      <c r="BD383" s="111"/>
      <c r="BE383" s="111"/>
      <c r="BF383" s="111"/>
      <c r="BG383" s="111"/>
      <c r="BH383" s="111"/>
      <c r="BI383" s="111"/>
    </row>
    <row r="384" ht="12.75" customHeight="1">
      <c r="A384" s="226"/>
      <c r="B384" s="111"/>
      <c r="C384" s="226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226"/>
      <c r="AG384" s="111"/>
      <c r="AH384" s="226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</row>
    <row r="385" ht="12.75" customHeight="1">
      <c r="A385" s="226"/>
      <c r="B385" s="111"/>
      <c r="C385" s="226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  <c r="AE385" s="111"/>
      <c r="AF385" s="226"/>
      <c r="AG385" s="111"/>
      <c r="AH385" s="226"/>
      <c r="AI385" s="111"/>
      <c r="AJ385" s="111"/>
      <c r="AK385" s="111"/>
      <c r="AL385" s="111"/>
      <c r="AM385" s="111"/>
      <c r="AN385" s="111"/>
      <c r="AO385" s="111"/>
      <c r="AP385" s="111"/>
      <c r="AQ385" s="111"/>
      <c r="AR385" s="111"/>
      <c r="AS385" s="111"/>
      <c r="AT385" s="111"/>
      <c r="AU385" s="111"/>
      <c r="AV385" s="111"/>
      <c r="AW385" s="111"/>
      <c r="AX385" s="111"/>
      <c r="AY385" s="111"/>
      <c r="AZ385" s="111"/>
      <c r="BA385" s="111"/>
      <c r="BB385" s="111"/>
      <c r="BC385" s="111"/>
      <c r="BD385" s="111"/>
      <c r="BE385" s="111"/>
      <c r="BF385" s="111"/>
      <c r="BG385" s="111"/>
      <c r="BH385" s="111"/>
      <c r="BI385" s="111"/>
    </row>
    <row r="386" ht="12.75" customHeight="1">
      <c r="A386" s="226"/>
      <c r="B386" s="111"/>
      <c r="C386" s="226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226"/>
      <c r="AG386" s="111"/>
      <c r="AH386" s="226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/>
      <c r="AV386" s="111"/>
      <c r="AW386" s="111"/>
      <c r="AX386" s="111"/>
      <c r="AY386" s="111"/>
      <c r="AZ386" s="111"/>
      <c r="BA386" s="111"/>
      <c r="BB386" s="111"/>
      <c r="BC386" s="111"/>
      <c r="BD386" s="111"/>
      <c r="BE386" s="111"/>
      <c r="BF386" s="111"/>
      <c r="BG386" s="111"/>
      <c r="BH386" s="111"/>
      <c r="BI386" s="111"/>
    </row>
    <row r="387" ht="12.75" customHeight="1">
      <c r="A387" s="226"/>
      <c r="B387" s="111"/>
      <c r="C387" s="226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226"/>
      <c r="AG387" s="111"/>
      <c r="AH387" s="226"/>
      <c r="AI387" s="111"/>
      <c r="AJ387" s="111"/>
      <c r="AK387" s="111"/>
      <c r="AL387" s="111"/>
      <c r="AM387" s="111"/>
      <c r="AN387" s="111"/>
      <c r="AO387" s="111"/>
      <c r="AP387" s="111"/>
      <c r="AQ387" s="111"/>
      <c r="AR387" s="111"/>
      <c r="AS387" s="111"/>
      <c r="AT387" s="111"/>
      <c r="AU387" s="111"/>
      <c r="AV387" s="111"/>
      <c r="AW387" s="111"/>
      <c r="AX387" s="111"/>
      <c r="AY387" s="111"/>
      <c r="AZ387" s="111"/>
      <c r="BA387" s="111"/>
      <c r="BB387" s="111"/>
      <c r="BC387" s="111"/>
      <c r="BD387" s="111"/>
      <c r="BE387" s="111"/>
      <c r="BF387" s="111"/>
      <c r="BG387" s="111"/>
      <c r="BH387" s="111"/>
      <c r="BI387" s="111"/>
    </row>
    <row r="388" ht="12.75" customHeight="1">
      <c r="A388" s="226"/>
      <c r="B388" s="111"/>
      <c r="C388" s="226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226"/>
      <c r="AG388" s="111"/>
      <c r="AH388" s="226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/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111"/>
      <c r="BG388" s="111"/>
      <c r="BH388" s="111"/>
      <c r="BI388" s="111"/>
    </row>
    <row r="389" ht="12.75" customHeight="1">
      <c r="A389" s="226"/>
      <c r="B389" s="111"/>
      <c r="C389" s="226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  <c r="AE389" s="111"/>
      <c r="AF389" s="226"/>
      <c r="AG389" s="111"/>
      <c r="AH389" s="226"/>
      <c r="AI389" s="111"/>
      <c r="AJ389" s="111"/>
      <c r="AK389" s="111"/>
      <c r="AL389" s="111"/>
      <c r="AM389" s="111"/>
      <c r="AN389" s="111"/>
      <c r="AO389" s="111"/>
      <c r="AP389" s="111"/>
      <c r="AQ389" s="111"/>
      <c r="AR389" s="111"/>
      <c r="AS389" s="111"/>
      <c r="AT389" s="111"/>
      <c r="AU389" s="111"/>
      <c r="AV389" s="111"/>
      <c r="AW389" s="111"/>
      <c r="AX389" s="111"/>
      <c r="AY389" s="111"/>
      <c r="AZ389" s="111"/>
      <c r="BA389" s="111"/>
      <c r="BB389" s="111"/>
      <c r="BC389" s="111"/>
      <c r="BD389" s="111"/>
      <c r="BE389" s="111"/>
      <c r="BF389" s="111"/>
      <c r="BG389" s="111"/>
      <c r="BH389" s="111"/>
      <c r="BI389" s="111"/>
    </row>
    <row r="390" ht="12.75" customHeight="1">
      <c r="A390" s="226"/>
      <c r="B390" s="111"/>
      <c r="C390" s="226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  <c r="AE390" s="111"/>
      <c r="AF390" s="226"/>
      <c r="AG390" s="111"/>
      <c r="AH390" s="226"/>
      <c r="AI390" s="111"/>
      <c r="AJ390" s="111"/>
      <c r="AK390" s="111"/>
      <c r="AL390" s="111"/>
      <c r="AM390" s="111"/>
      <c r="AN390" s="111"/>
      <c r="AO390" s="111"/>
      <c r="AP390" s="111"/>
      <c r="AQ390" s="111"/>
      <c r="AR390" s="111"/>
      <c r="AS390" s="111"/>
      <c r="AT390" s="111"/>
      <c r="AU390" s="111"/>
      <c r="AV390" s="111"/>
      <c r="AW390" s="111"/>
      <c r="AX390" s="111"/>
      <c r="AY390" s="111"/>
      <c r="AZ390" s="111"/>
      <c r="BA390" s="111"/>
      <c r="BB390" s="111"/>
      <c r="BC390" s="111"/>
      <c r="BD390" s="111"/>
      <c r="BE390" s="111"/>
      <c r="BF390" s="111"/>
      <c r="BG390" s="111"/>
      <c r="BH390" s="111"/>
      <c r="BI390" s="111"/>
    </row>
    <row r="391" ht="12.75" customHeight="1">
      <c r="A391" s="226"/>
      <c r="B391" s="111"/>
      <c r="C391" s="226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  <c r="AE391" s="111"/>
      <c r="AF391" s="226"/>
      <c r="AG391" s="111"/>
      <c r="AH391" s="226"/>
      <c r="AI391" s="111"/>
      <c r="AJ391" s="111"/>
      <c r="AK391" s="111"/>
      <c r="AL391" s="111"/>
      <c r="AM391" s="111"/>
      <c r="AN391" s="111"/>
      <c r="AO391" s="111"/>
      <c r="AP391" s="111"/>
      <c r="AQ391" s="111"/>
      <c r="AR391" s="111"/>
      <c r="AS391" s="111"/>
      <c r="AT391" s="111"/>
      <c r="AU391" s="111"/>
      <c r="AV391" s="111"/>
      <c r="AW391" s="111"/>
      <c r="AX391" s="111"/>
      <c r="AY391" s="111"/>
      <c r="AZ391" s="111"/>
      <c r="BA391" s="111"/>
      <c r="BB391" s="111"/>
      <c r="BC391" s="111"/>
      <c r="BD391" s="111"/>
      <c r="BE391" s="111"/>
      <c r="BF391" s="111"/>
      <c r="BG391" s="111"/>
      <c r="BH391" s="111"/>
      <c r="BI391" s="111"/>
    </row>
    <row r="392" ht="12.75" customHeight="1">
      <c r="A392" s="226"/>
      <c r="B392" s="111"/>
      <c r="C392" s="226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226"/>
      <c r="AG392" s="111"/>
      <c r="AH392" s="226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  <c r="AX392" s="111"/>
      <c r="AY392" s="111"/>
      <c r="AZ392" s="111"/>
      <c r="BA392" s="111"/>
      <c r="BB392" s="111"/>
      <c r="BC392" s="111"/>
      <c r="BD392" s="111"/>
      <c r="BE392" s="111"/>
      <c r="BF392" s="111"/>
      <c r="BG392" s="111"/>
      <c r="BH392" s="111"/>
      <c r="BI392" s="111"/>
    </row>
    <row r="393" ht="12.75" customHeight="1">
      <c r="A393" s="226"/>
      <c r="B393" s="111"/>
      <c r="C393" s="226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  <c r="AA393" s="111"/>
      <c r="AB393" s="111"/>
      <c r="AC393" s="111"/>
      <c r="AD393" s="111"/>
      <c r="AE393" s="111"/>
      <c r="AF393" s="226"/>
      <c r="AG393" s="111"/>
      <c r="AH393" s="226"/>
      <c r="AI393" s="111"/>
      <c r="AJ393" s="111"/>
      <c r="AK393" s="111"/>
      <c r="AL393" s="111"/>
      <c r="AM393" s="111"/>
      <c r="AN393" s="111"/>
      <c r="AO393" s="111"/>
      <c r="AP393" s="111"/>
      <c r="AQ393" s="111"/>
      <c r="AR393" s="111"/>
      <c r="AS393" s="111"/>
      <c r="AT393" s="111"/>
      <c r="AU393" s="111"/>
      <c r="AV393" s="111"/>
      <c r="AW393" s="111"/>
      <c r="AX393" s="111"/>
      <c r="AY393" s="111"/>
      <c r="AZ393" s="111"/>
      <c r="BA393" s="111"/>
      <c r="BB393" s="111"/>
      <c r="BC393" s="111"/>
      <c r="BD393" s="111"/>
      <c r="BE393" s="111"/>
      <c r="BF393" s="111"/>
      <c r="BG393" s="111"/>
      <c r="BH393" s="111"/>
      <c r="BI393" s="111"/>
    </row>
    <row r="394" ht="12.75" customHeight="1">
      <c r="A394" s="226"/>
      <c r="B394" s="111"/>
      <c r="C394" s="226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  <c r="AE394" s="111"/>
      <c r="AF394" s="226"/>
      <c r="AG394" s="111"/>
      <c r="AH394" s="226"/>
      <c r="AI394" s="111"/>
      <c r="AJ394" s="111"/>
      <c r="AK394" s="111"/>
      <c r="AL394" s="111"/>
      <c r="AM394" s="111"/>
      <c r="AN394" s="111"/>
      <c r="AO394" s="111"/>
      <c r="AP394" s="111"/>
      <c r="AQ394" s="111"/>
      <c r="AR394" s="111"/>
      <c r="AS394" s="111"/>
      <c r="AT394" s="111"/>
      <c r="AU394" s="111"/>
      <c r="AV394" s="111"/>
      <c r="AW394" s="111"/>
      <c r="AX394" s="111"/>
      <c r="AY394" s="111"/>
      <c r="AZ394" s="111"/>
      <c r="BA394" s="111"/>
      <c r="BB394" s="111"/>
      <c r="BC394" s="111"/>
      <c r="BD394" s="111"/>
      <c r="BE394" s="111"/>
      <c r="BF394" s="111"/>
      <c r="BG394" s="111"/>
      <c r="BH394" s="111"/>
      <c r="BI394" s="111"/>
    </row>
    <row r="395" ht="12.75" customHeight="1">
      <c r="A395" s="226"/>
      <c r="B395" s="111"/>
      <c r="C395" s="226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  <c r="AE395" s="111"/>
      <c r="AF395" s="226"/>
      <c r="AG395" s="111"/>
      <c r="AH395" s="226"/>
      <c r="AI395" s="111"/>
      <c r="AJ395" s="111"/>
      <c r="AK395" s="111"/>
      <c r="AL395" s="111"/>
      <c r="AM395" s="111"/>
      <c r="AN395" s="111"/>
      <c r="AO395" s="111"/>
      <c r="AP395" s="111"/>
      <c r="AQ395" s="111"/>
      <c r="AR395" s="111"/>
      <c r="AS395" s="111"/>
      <c r="AT395" s="111"/>
      <c r="AU395" s="111"/>
      <c r="AV395" s="111"/>
      <c r="AW395" s="111"/>
      <c r="AX395" s="111"/>
      <c r="AY395" s="111"/>
      <c r="AZ395" s="111"/>
      <c r="BA395" s="111"/>
      <c r="BB395" s="111"/>
      <c r="BC395" s="111"/>
      <c r="BD395" s="111"/>
      <c r="BE395" s="111"/>
      <c r="BF395" s="111"/>
      <c r="BG395" s="111"/>
      <c r="BH395" s="111"/>
      <c r="BI395" s="111"/>
    </row>
    <row r="396" ht="12.75" customHeight="1">
      <c r="A396" s="226"/>
      <c r="B396" s="111"/>
      <c r="C396" s="226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226"/>
      <c r="AG396" s="111"/>
      <c r="AH396" s="226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  <c r="AX396" s="111"/>
      <c r="AY396" s="111"/>
      <c r="AZ396" s="111"/>
      <c r="BA396" s="111"/>
      <c r="BB396" s="111"/>
      <c r="BC396" s="111"/>
      <c r="BD396" s="111"/>
      <c r="BE396" s="111"/>
      <c r="BF396" s="111"/>
      <c r="BG396" s="111"/>
      <c r="BH396" s="111"/>
      <c r="BI396" s="111"/>
    </row>
    <row r="397" ht="12.75" customHeight="1">
      <c r="A397" s="226"/>
      <c r="B397" s="111"/>
      <c r="C397" s="226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226"/>
      <c r="AG397" s="111"/>
      <c r="AH397" s="226"/>
      <c r="AI397" s="111"/>
      <c r="AJ397" s="111"/>
      <c r="AK397" s="111"/>
      <c r="AL397" s="111"/>
      <c r="AM397" s="111"/>
      <c r="AN397" s="111"/>
      <c r="AO397" s="111"/>
      <c r="AP397" s="111"/>
      <c r="AQ397" s="111"/>
      <c r="AR397" s="111"/>
      <c r="AS397" s="111"/>
      <c r="AT397" s="111"/>
      <c r="AU397" s="111"/>
      <c r="AV397" s="111"/>
      <c r="AW397" s="111"/>
      <c r="AX397" s="111"/>
      <c r="AY397" s="111"/>
      <c r="AZ397" s="111"/>
      <c r="BA397" s="111"/>
      <c r="BB397" s="111"/>
      <c r="BC397" s="111"/>
      <c r="BD397" s="111"/>
      <c r="BE397" s="111"/>
      <c r="BF397" s="111"/>
      <c r="BG397" s="111"/>
      <c r="BH397" s="111"/>
      <c r="BI397" s="111"/>
    </row>
    <row r="398" ht="12.75" customHeight="1">
      <c r="A398" s="226"/>
      <c r="B398" s="111"/>
      <c r="C398" s="226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226"/>
      <c r="AG398" s="111"/>
      <c r="AH398" s="226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  <c r="AX398" s="111"/>
      <c r="AY398" s="111"/>
      <c r="AZ398" s="111"/>
      <c r="BA398" s="111"/>
      <c r="BB398" s="111"/>
      <c r="BC398" s="111"/>
      <c r="BD398" s="111"/>
      <c r="BE398" s="111"/>
      <c r="BF398" s="111"/>
      <c r="BG398" s="111"/>
      <c r="BH398" s="111"/>
      <c r="BI398" s="111"/>
    </row>
    <row r="399" ht="12.75" customHeight="1">
      <c r="A399" s="226"/>
      <c r="B399" s="111"/>
      <c r="C399" s="226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  <c r="AE399" s="111"/>
      <c r="AF399" s="226"/>
      <c r="AG399" s="111"/>
      <c r="AH399" s="226"/>
      <c r="AI399" s="111"/>
      <c r="AJ399" s="111"/>
      <c r="AK399" s="111"/>
      <c r="AL399" s="111"/>
      <c r="AM399" s="111"/>
      <c r="AN399" s="111"/>
      <c r="AO399" s="111"/>
      <c r="AP399" s="111"/>
      <c r="AQ399" s="111"/>
      <c r="AR399" s="111"/>
      <c r="AS399" s="111"/>
      <c r="AT399" s="111"/>
      <c r="AU399" s="111"/>
      <c r="AV399" s="111"/>
      <c r="AW399" s="111"/>
      <c r="AX399" s="111"/>
      <c r="AY399" s="111"/>
      <c r="AZ399" s="111"/>
      <c r="BA399" s="111"/>
      <c r="BB399" s="111"/>
      <c r="BC399" s="111"/>
      <c r="BD399" s="111"/>
      <c r="BE399" s="111"/>
      <c r="BF399" s="111"/>
      <c r="BG399" s="111"/>
      <c r="BH399" s="111"/>
      <c r="BI399" s="111"/>
    </row>
    <row r="400" ht="12.75" customHeight="1">
      <c r="A400" s="226"/>
      <c r="B400" s="111"/>
      <c r="C400" s="226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226"/>
      <c r="AG400" s="111"/>
      <c r="AH400" s="226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1"/>
      <c r="BF400" s="111"/>
      <c r="BG400" s="111"/>
      <c r="BH400" s="111"/>
      <c r="BI400" s="111"/>
    </row>
    <row r="401" ht="12.75" customHeight="1">
      <c r="A401" s="226"/>
      <c r="B401" s="111"/>
      <c r="C401" s="226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226"/>
      <c r="AG401" s="111"/>
      <c r="AH401" s="226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  <c r="AX401" s="111"/>
      <c r="AY401" s="111"/>
      <c r="AZ401" s="111"/>
      <c r="BA401" s="111"/>
      <c r="BB401" s="111"/>
      <c r="BC401" s="111"/>
      <c r="BD401" s="111"/>
      <c r="BE401" s="111"/>
      <c r="BF401" s="111"/>
      <c r="BG401" s="111"/>
      <c r="BH401" s="111"/>
      <c r="BI401" s="111"/>
    </row>
    <row r="402" ht="12.75" customHeight="1">
      <c r="A402" s="226"/>
      <c r="B402" s="111"/>
      <c r="C402" s="226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226"/>
      <c r="AG402" s="111"/>
      <c r="AH402" s="226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  <c r="AX402" s="111"/>
      <c r="AY402" s="111"/>
      <c r="AZ402" s="111"/>
      <c r="BA402" s="111"/>
      <c r="BB402" s="111"/>
      <c r="BC402" s="111"/>
      <c r="BD402" s="111"/>
      <c r="BE402" s="111"/>
      <c r="BF402" s="111"/>
      <c r="BG402" s="111"/>
      <c r="BH402" s="111"/>
      <c r="BI402" s="111"/>
    </row>
    <row r="403" ht="12.75" customHeight="1">
      <c r="A403" s="226"/>
      <c r="B403" s="111"/>
      <c r="C403" s="226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  <c r="AE403" s="111"/>
      <c r="AF403" s="226"/>
      <c r="AG403" s="111"/>
      <c r="AH403" s="226"/>
      <c r="AI403" s="111"/>
      <c r="AJ403" s="111"/>
      <c r="AK403" s="111"/>
      <c r="AL403" s="111"/>
      <c r="AM403" s="111"/>
      <c r="AN403" s="111"/>
      <c r="AO403" s="111"/>
      <c r="AP403" s="111"/>
      <c r="AQ403" s="111"/>
      <c r="AR403" s="111"/>
      <c r="AS403" s="111"/>
      <c r="AT403" s="111"/>
      <c r="AU403" s="111"/>
      <c r="AV403" s="111"/>
      <c r="AW403" s="111"/>
      <c r="AX403" s="111"/>
      <c r="AY403" s="111"/>
      <c r="AZ403" s="111"/>
      <c r="BA403" s="111"/>
      <c r="BB403" s="111"/>
      <c r="BC403" s="111"/>
      <c r="BD403" s="111"/>
      <c r="BE403" s="111"/>
      <c r="BF403" s="111"/>
      <c r="BG403" s="111"/>
      <c r="BH403" s="111"/>
      <c r="BI403" s="111"/>
    </row>
    <row r="404" ht="12.75" customHeight="1">
      <c r="A404" s="226"/>
      <c r="B404" s="111"/>
      <c r="C404" s="226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226"/>
      <c r="AG404" s="111"/>
      <c r="AH404" s="226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  <c r="AX404" s="111"/>
      <c r="AY404" s="111"/>
      <c r="AZ404" s="111"/>
      <c r="BA404" s="111"/>
      <c r="BB404" s="111"/>
      <c r="BC404" s="111"/>
      <c r="BD404" s="111"/>
      <c r="BE404" s="111"/>
      <c r="BF404" s="111"/>
      <c r="BG404" s="111"/>
      <c r="BH404" s="111"/>
      <c r="BI404" s="111"/>
    </row>
    <row r="405" ht="12.75" customHeight="1">
      <c r="A405" s="226"/>
      <c r="B405" s="111"/>
      <c r="C405" s="226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  <c r="AE405" s="111"/>
      <c r="AF405" s="226"/>
      <c r="AG405" s="111"/>
      <c r="AH405" s="226"/>
      <c r="AI405" s="111"/>
      <c r="AJ405" s="111"/>
      <c r="AK405" s="111"/>
      <c r="AL405" s="111"/>
      <c r="AM405" s="111"/>
      <c r="AN405" s="111"/>
      <c r="AO405" s="111"/>
      <c r="AP405" s="111"/>
      <c r="AQ405" s="111"/>
      <c r="AR405" s="111"/>
      <c r="AS405" s="111"/>
      <c r="AT405" s="111"/>
      <c r="AU405" s="111"/>
      <c r="AV405" s="111"/>
      <c r="AW405" s="111"/>
      <c r="AX405" s="111"/>
      <c r="AY405" s="111"/>
      <c r="AZ405" s="111"/>
      <c r="BA405" s="111"/>
      <c r="BB405" s="111"/>
      <c r="BC405" s="111"/>
      <c r="BD405" s="111"/>
      <c r="BE405" s="111"/>
      <c r="BF405" s="111"/>
      <c r="BG405" s="111"/>
      <c r="BH405" s="111"/>
      <c r="BI405" s="111"/>
    </row>
    <row r="406" ht="12.75" customHeight="1">
      <c r="A406" s="226"/>
      <c r="B406" s="111"/>
      <c r="C406" s="226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226"/>
      <c r="AG406" s="111"/>
      <c r="AH406" s="226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  <c r="AX406" s="111"/>
      <c r="AY406" s="111"/>
      <c r="AZ406" s="111"/>
      <c r="BA406" s="111"/>
      <c r="BB406" s="111"/>
      <c r="BC406" s="111"/>
      <c r="BD406" s="111"/>
      <c r="BE406" s="111"/>
      <c r="BF406" s="111"/>
      <c r="BG406" s="111"/>
      <c r="BH406" s="111"/>
      <c r="BI406" s="111"/>
    </row>
    <row r="407" ht="12.75" customHeight="1">
      <c r="A407" s="226"/>
      <c r="B407" s="111"/>
      <c r="C407" s="226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226"/>
      <c r="AG407" s="111"/>
      <c r="AH407" s="226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X407" s="111"/>
      <c r="AY407" s="111"/>
      <c r="AZ407" s="111"/>
      <c r="BA407" s="111"/>
      <c r="BB407" s="111"/>
      <c r="BC407" s="111"/>
      <c r="BD407" s="111"/>
      <c r="BE407" s="111"/>
      <c r="BF407" s="111"/>
      <c r="BG407" s="111"/>
      <c r="BH407" s="111"/>
      <c r="BI407" s="111"/>
    </row>
    <row r="408" ht="12.75" customHeight="1">
      <c r="A408" s="226"/>
      <c r="B408" s="111"/>
      <c r="C408" s="226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226"/>
      <c r="AG408" s="111"/>
      <c r="AH408" s="226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X408" s="111"/>
      <c r="AY408" s="111"/>
      <c r="AZ408" s="111"/>
      <c r="BA408" s="111"/>
      <c r="BB408" s="111"/>
      <c r="BC408" s="111"/>
      <c r="BD408" s="111"/>
      <c r="BE408" s="111"/>
      <c r="BF408" s="111"/>
      <c r="BG408" s="111"/>
      <c r="BH408" s="111"/>
      <c r="BI408" s="111"/>
    </row>
    <row r="409" ht="12.75" customHeight="1">
      <c r="A409" s="226"/>
      <c r="B409" s="111"/>
      <c r="C409" s="226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226"/>
      <c r="AG409" s="111"/>
      <c r="AH409" s="226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  <c r="AX409" s="111"/>
      <c r="AY409" s="111"/>
      <c r="AZ409" s="111"/>
      <c r="BA409" s="111"/>
      <c r="BB409" s="111"/>
      <c r="BC409" s="111"/>
      <c r="BD409" s="111"/>
      <c r="BE409" s="111"/>
      <c r="BF409" s="111"/>
      <c r="BG409" s="111"/>
      <c r="BH409" s="111"/>
      <c r="BI409" s="111"/>
    </row>
    <row r="410" ht="12.75" customHeight="1">
      <c r="A410" s="226"/>
      <c r="B410" s="111"/>
      <c r="C410" s="226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226"/>
      <c r="AG410" s="111"/>
      <c r="AH410" s="226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X410" s="111"/>
      <c r="AY410" s="111"/>
      <c r="AZ410" s="111"/>
      <c r="BA410" s="111"/>
      <c r="BB410" s="111"/>
      <c r="BC410" s="111"/>
      <c r="BD410" s="111"/>
      <c r="BE410" s="111"/>
      <c r="BF410" s="111"/>
      <c r="BG410" s="111"/>
      <c r="BH410" s="111"/>
      <c r="BI410" s="111"/>
    </row>
    <row r="411" ht="12.75" customHeight="1">
      <c r="A411" s="226"/>
      <c r="B411" s="111"/>
      <c r="C411" s="226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226"/>
      <c r="AG411" s="111"/>
      <c r="AH411" s="226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  <c r="AX411" s="111"/>
      <c r="AY411" s="111"/>
      <c r="AZ411" s="111"/>
      <c r="BA411" s="111"/>
      <c r="BB411" s="111"/>
      <c r="BC411" s="111"/>
      <c r="BD411" s="111"/>
      <c r="BE411" s="111"/>
      <c r="BF411" s="111"/>
      <c r="BG411" s="111"/>
      <c r="BH411" s="111"/>
      <c r="BI411" s="111"/>
    </row>
    <row r="412" ht="12.75" customHeight="1">
      <c r="A412" s="226"/>
      <c r="B412" s="111"/>
      <c r="C412" s="226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226"/>
      <c r="AG412" s="111"/>
      <c r="AH412" s="226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X412" s="111"/>
      <c r="AY412" s="111"/>
      <c r="AZ412" s="111"/>
      <c r="BA412" s="111"/>
      <c r="BB412" s="111"/>
      <c r="BC412" s="111"/>
      <c r="BD412" s="111"/>
      <c r="BE412" s="111"/>
      <c r="BF412" s="111"/>
      <c r="BG412" s="111"/>
      <c r="BH412" s="111"/>
      <c r="BI412" s="111"/>
    </row>
    <row r="413" ht="12.75" customHeight="1">
      <c r="A413" s="226"/>
      <c r="B413" s="111"/>
      <c r="C413" s="226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226"/>
      <c r="AG413" s="111"/>
      <c r="AH413" s="226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X413" s="111"/>
      <c r="AY413" s="111"/>
      <c r="AZ413" s="111"/>
      <c r="BA413" s="111"/>
      <c r="BB413" s="111"/>
      <c r="BC413" s="111"/>
      <c r="BD413" s="111"/>
      <c r="BE413" s="111"/>
      <c r="BF413" s="111"/>
      <c r="BG413" s="111"/>
      <c r="BH413" s="111"/>
      <c r="BI413" s="111"/>
    </row>
    <row r="414" ht="12.75" customHeight="1">
      <c r="A414" s="226"/>
      <c r="B414" s="111"/>
      <c r="C414" s="226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  <c r="AE414" s="111"/>
      <c r="AF414" s="226"/>
      <c r="AG414" s="111"/>
      <c r="AH414" s="226"/>
      <c r="AI414" s="111"/>
      <c r="AJ414" s="111"/>
      <c r="AK414" s="111"/>
      <c r="AL414" s="111"/>
      <c r="AM414" s="111"/>
      <c r="AN414" s="111"/>
      <c r="AO414" s="111"/>
      <c r="AP414" s="111"/>
      <c r="AQ414" s="111"/>
      <c r="AR414" s="111"/>
      <c r="AS414" s="111"/>
      <c r="AT414" s="111"/>
      <c r="AU414" s="111"/>
      <c r="AV414" s="111"/>
      <c r="AW414" s="111"/>
      <c r="AX414" s="111"/>
      <c r="AY414" s="111"/>
      <c r="AZ414" s="111"/>
      <c r="BA414" s="111"/>
      <c r="BB414" s="111"/>
      <c r="BC414" s="111"/>
      <c r="BD414" s="111"/>
      <c r="BE414" s="111"/>
      <c r="BF414" s="111"/>
      <c r="BG414" s="111"/>
      <c r="BH414" s="111"/>
      <c r="BI414" s="111"/>
    </row>
    <row r="415" ht="12.75" customHeight="1">
      <c r="A415" s="226"/>
      <c r="B415" s="111"/>
      <c r="C415" s="226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  <c r="AE415" s="111"/>
      <c r="AF415" s="226"/>
      <c r="AG415" s="111"/>
      <c r="AH415" s="226"/>
      <c r="AI415" s="111"/>
      <c r="AJ415" s="111"/>
      <c r="AK415" s="111"/>
      <c r="AL415" s="111"/>
      <c r="AM415" s="111"/>
      <c r="AN415" s="111"/>
      <c r="AO415" s="111"/>
      <c r="AP415" s="111"/>
      <c r="AQ415" s="111"/>
      <c r="AR415" s="111"/>
      <c r="AS415" s="111"/>
      <c r="AT415" s="111"/>
      <c r="AU415" s="111"/>
      <c r="AV415" s="111"/>
      <c r="AW415" s="111"/>
      <c r="AX415" s="111"/>
      <c r="AY415" s="111"/>
      <c r="AZ415" s="111"/>
      <c r="BA415" s="111"/>
      <c r="BB415" s="111"/>
      <c r="BC415" s="111"/>
      <c r="BD415" s="111"/>
      <c r="BE415" s="111"/>
      <c r="BF415" s="111"/>
      <c r="BG415" s="111"/>
      <c r="BH415" s="111"/>
      <c r="BI415" s="111"/>
    </row>
    <row r="416" ht="12.75" customHeight="1">
      <c r="A416" s="226"/>
      <c r="B416" s="111"/>
      <c r="C416" s="226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226"/>
      <c r="AG416" s="111"/>
      <c r="AH416" s="226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1"/>
      <c r="BF416" s="111"/>
      <c r="BG416" s="111"/>
      <c r="BH416" s="111"/>
      <c r="BI416" s="111"/>
    </row>
    <row r="417" ht="12.75" customHeight="1">
      <c r="A417" s="226"/>
      <c r="B417" s="111"/>
      <c r="C417" s="226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226"/>
      <c r="AG417" s="111"/>
      <c r="AH417" s="226"/>
      <c r="AI417" s="111"/>
      <c r="AJ417" s="111"/>
      <c r="AK417" s="111"/>
      <c r="AL417" s="111"/>
      <c r="AM417" s="111"/>
      <c r="AN417" s="111"/>
      <c r="AO417" s="111"/>
      <c r="AP417" s="111"/>
      <c r="AQ417" s="111"/>
      <c r="AR417" s="111"/>
      <c r="AS417" s="111"/>
      <c r="AT417" s="111"/>
      <c r="AU417" s="111"/>
      <c r="AV417" s="111"/>
      <c r="AW417" s="111"/>
      <c r="AX417" s="111"/>
      <c r="AY417" s="111"/>
      <c r="AZ417" s="111"/>
      <c r="BA417" s="111"/>
      <c r="BB417" s="111"/>
      <c r="BC417" s="111"/>
      <c r="BD417" s="111"/>
      <c r="BE417" s="111"/>
      <c r="BF417" s="111"/>
      <c r="BG417" s="111"/>
      <c r="BH417" s="111"/>
      <c r="BI417" s="111"/>
    </row>
    <row r="418" ht="12.75" customHeight="1">
      <c r="A418" s="226"/>
      <c r="B418" s="111"/>
      <c r="C418" s="226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226"/>
      <c r="AG418" s="111"/>
      <c r="AH418" s="226"/>
      <c r="AI418" s="111"/>
      <c r="AJ418" s="111"/>
      <c r="AK418" s="111"/>
      <c r="AL418" s="111"/>
      <c r="AM418" s="111"/>
      <c r="AN418" s="111"/>
      <c r="AO418" s="111"/>
      <c r="AP418" s="111"/>
      <c r="AQ418" s="111"/>
      <c r="AR418" s="111"/>
      <c r="AS418" s="111"/>
      <c r="AT418" s="111"/>
      <c r="AU418" s="111"/>
      <c r="AV418" s="111"/>
      <c r="AW418" s="111"/>
      <c r="AX418" s="111"/>
      <c r="AY418" s="111"/>
      <c r="AZ418" s="111"/>
      <c r="BA418" s="111"/>
      <c r="BB418" s="111"/>
      <c r="BC418" s="111"/>
      <c r="BD418" s="111"/>
      <c r="BE418" s="111"/>
      <c r="BF418" s="111"/>
      <c r="BG418" s="111"/>
      <c r="BH418" s="111"/>
      <c r="BI418" s="111"/>
    </row>
    <row r="419" ht="12.75" customHeight="1">
      <c r="A419" s="226"/>
      <c r="B419" s="111"/>
      <c r="C419" s="226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  <c r="AE419" s="111"/>
      <c r="AF419" s="226"/>
      <c r="AG419" s="111"/>
      <c r="AH419" s="226"/>
      <c r="AI419" s="111"/>
      <c r="AJ419" s="111"/>
      <c r="AK419" s="111"/>
      <c r="AL419" s="111"/>
      <c r="AM419" s="111"/>
      <c r="AN419" s="111"/>
      <c r="AO419" s="111"/>
      <c r="AP419" s="111"/>
      <c r="AQ419" s="111"/>
      <c r="AR419" s="111"/>
      <c r="AS419" s="111"/>
      <c r="AT419" s="111"/>
      <c r="AU419" s="111"/>
      <c r="AV419" s="111"/>
      <c r="AW419" s="111"/>
      <c r="AX419" s="111"/>
      <c r="AY419" s="111"/>
      <c r="AZ419" s="111"/>
      <c r="BA419" s="111"/>
      <c r="BB419" s="111"/>
      <c r="BC419" s="111"/>
      <c r="BD419" s="111"/>
      <c r="BE419" s="111"/>
      <c r="BF419" s="111"/>
      <c r="BG419" s="111"/>
      <c r="BH419" s="111"/>
      <c r="BI419" s="111"/>
    </row>
    <row r="420" ht="12.75" customHeight="1">
      <c r="A420" s="226"/>
      <c r="B420" s="111"/>
      <c r="C420" s="226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  <c r="AE420" s="111"/>
      <c r="AF420" s="226"/>
      <c r="AG420" s="111"/>
      <c r="AH420" s="226"/>
      <c r="AI420" s="111"/>
      <c r="AJ420" s="111"/>
      <c r="AK420" s="111"/>
      <c r="AL420" s="111"/>
      <c r="AM420" s="111"/>
      <c r="AN420" s="111"/>
      <c r="AO420" s="111"/>
      <c r="AP420" s="111"/>
      <c r="AQ420" s="111"/>
      <c r="AR420" s="111"/>
      <c r="AS420" s="111"/>
      <c r="AT420" s="111"/>
      <c r="AU420" s="111"/>
      <c r="AV420" s="111"/>
      <c r="AW420" s="111"/>
      <c r="AX420" s="111"/>
      <c r="AY420" s="111"/>
      <c r="AZ420" s="111"/>
      <c r="BA420" s="111"/>
      <c r="BB420" s="111"/>
      <c r="BC420" s="111"/>
      <c r="BD420" s="111"/>
      <c r="BE420" s="111"/>
      <c r="BF420" s="111"/>
      <c r="BG420" s="111"/>
      <c r="BH420" s="111"/>
      <c r="BI420" s="111"/>
    </row>
    <row r="421" ht="12.75" customHeight="1">
      <c r="A421" s="226"/>
      <c r="B421" s="111"/>
      <c r="C421" s="226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  <c r="AE421" s="111"/>
      <c r="AF421" s="226"/>
      <c r="AG421" s="111"/>
      <c r="AH421" s="226"/>
      <c r="AI421" s="111"/>
      <c r="AJ421" s="111"/>
      <c r="AK421" s="111"/>
      <c r="AL421" s="111"/>
      <c r="AM421" s="111"/>
      <c r="AN421" s="111"/>
      <c r="AO421" s="111"/>
      <c r="AP421" s="111"/>
      <c r="AQ421" s="111"/>
      <c r="AR421" s="111"/>
      <c r="AS421" s="111"/>
      <c r="AT421" s="111"/>
      <c r="AU421" s="111"/>
      <c r="AV421" s="111"/>
      <c r="AW421" s="111"/>
      <c r="AX421" s="111"/>
      <c r="AY421" s="111"/>
      <c r="AZ421" s="111"/>
      <c r="BA421" s="111"/>
      <c r="BB421" s="111"/>
      <c r="BC421" s="111"/>
      <c r="BD421" s="111"/>
      <c r="BE421" s="111"/>
      <c r="BF421" s="111"/>
      <c r="BG421" s="111"/>
      <c r="BH421" s="111"/>
      <c r="BI421" s="111"/>
    </row>
    <row r="422" ht="12.75" customHeight="1">
      <c r="A422" s="226"/>
      <c r="B422" s="111"/>
      <c r="C422" s="226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226"/>
      <c r="AG422" s="111"/>
      <c r="AH422" s="226"/>
      <c r="AI422" s="111"/>
      <c r="AJ422" s="111"/>
      <c r="AK422" s="111"/>
      <c r="AL422" s="111"/>
      <c r="AM422" s="111"/>
      <c r="AN422" s="111"/>
      <c r="AO422" s="111"/>
      <c r="AP422" s="111"/>
      <c r="AQ422" s="111"/>
      <c r="AR422" s="111"/>
      <c r="AS422" s="111"/>
      <c r="AT422" s="111"/>
      <c r="AU422" s="111"/>
      <c r="AV422" s="111"/>
      <c r="AW422" s="111"/>
      <c r="AX422" s="111"/>
      <c r="AY422" s="111"/>
      <c r="AZ422" s="111"/>
      <c r="BA422" s="111"/>
      <c r="BB422" s="111"/>
      <c r="BC422" s="111"/>
      <c r="BD422" s="111"/>
      <c r="BE422" s="111"/>
      <c r="BF422" s="111"/>
      <c r="BG422" s="111"/>
      <c r="BH422" s="111"/>
      <c r="BI422" s="111"/>
    </row>
    <row r="423" ht="12.75" customHeight="1">
      <c r="A423" s="226"/>
      <c r="B423" s="111"/>
      <c r="C423" s="226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226"/>
      <c r="AG423" s="111"/>
      <c r="AH423" s="226"/>
      <c r="AI423" s="111"/>
      <c r="AJ423" s="111"/>
      <c r="AK423" s="111"/>
      <c r="AL423" s="111"/>
      <c r="AM423" s="111"/>
      <c r="AN423" s="111"/>
      <c r="AO423" s="111"/>
      <c r="AP423" s="111"/>
      <c r="AQ423" s="111"/>
      <c r="AR423" s="111"/>
      <c r="AS423" s="111"/>
      <c r="AT423" s="111"/>
      <c r="AU423" s="111"/>
      <c r="AV423" s="111"/>
      <c r="AW423" s="111"/>
      <c r="AX423" s="111"/>
      <c r="AY423" s="111"/>
      <c r="AZ423" s="111"/>
      <c r="BA423" s="111"/>
      <c r="BB423" s="111"/>
      <c r="BC423" s="111"/>
      <c r="BD423" s="111"/>
      <c r="BE423" s="111"/>
      <c r="BF423" s="111"/>
      <c r="BG423" s="111"/>
      <c r="BH423" s="111"/>
      <c r="BI423" s="111"/>
    </row>
    <row r="424" ht="12.75" customHeight="1">
      <c r="A424" s="226"/>
      <c r="B424" s="111"/>
      <c r="C424" s="226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226"/>
      <c r="AG424" s="111"/>
      <c r="AH424" s="226"/>
      <c r="AI424" s="111"/>
      <c r="AJ424" s="111"/>
      <c r="AK424" s="111"/>
      <c r="AL424" s="111"/>
      <c r="AM424" s="111"/>
      <c r="AN424" s="111"/>
      <c r="AO424" s="111"/>
      <c r="AP424" s="111"/>
      <c r="AQ424" s="111"/>
      <c r="AR424" s="111"/>
      <c r="AS424" s="111"/>
      <c r="AT424" s="111"/>
      <c r="AU424" s="111"/>
      <c r="AV424" s="111"/>
      <c r="AW424" s="111"/>
      <c r="AX424" s="111"/>
      <c r="AY424" s="111"/>
      <c r="AZ424" s="111"/>
      <c r="BA424" s="111"/>
      <c r="BB424" s="111"/>
      <c r="BC424" s="111"/>
      <c r="BD424" s="111"/>
      <c r="BE424" s="111"/>
      <c r="BF424" s="111"/>
      <c r="BG424" s="111"/>
      <c r="BH424" s="111"/>
      <c r="BI424" s="111"/>
    </row>
    <row r="425" ht="12.75" customHeight="1">
      <c r="A425" s="226"/>
      <c r="B425" s="111"/>
      <c r="C425" s="226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226"/>
      <c r="AG425" s="111"/>
      <c r="AH425" s="226"/>
      <c r="AI425" s="111"/>
      <c r="AJ425" s="111"/>
      <c r="AK425" s="111"/>
      <c r="AL425" s="111"/>
      <c r="AM425" s="111"/>
      <c r="AN425" s="111"/>
      <c r="AO425" s="111"/>
      <c r="AP425" s="111"/>
      <c r="AQ425" s="111"/>
      <c r="AR425" s="111"/>
      <c r="AS425" s="111"/>
      <c r="AT425" s="111"/>
      <c r="AU425" s="111"/>
      <c r="AV425" s="111"/>
      <c r="AW425" s="111"/>
      <c r="AX425" s="111"/>
      <c r="AY425" s="111"/>
      <c r="AZ425" s="111"/>
      <c r="BA425" s="111"/>
      <c r="BB425" s="111"/>
      <c r="BC425" s="111"/>
      <c r="BD425" s="111"/>
      <c r="BE425" s="111"/>
      <c r="BF425" s="111"/>
      <c r="BG425" s="111"/>
      <c r="BH425" s="111"/>
      <c r="BI425" s="111"/>
    </row>
    <row r="426" ht="12.75" customHeight="1">
      <c r="A426" s="226"/>
      <c r="B426" s="111"/>
      <c r="C426" s="226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226"/>
      <c r="AG426" s="111"/>
      <c r="AH426" s="226"/>
      <c r="AI426" s="111"/>
      <c r="AJ426" s="111"/>
      <c r="AK426" s="111"/>
      <c r="AL426" s="111"/>
      <c r="AM426" s="111"/>
      <c r="AN426" s="111"/>
      <c r="AO426" s="111"/>
      <c r="AP426" s="111"/>
      <c r="AQ426" s="111"/>
      <c r="AR426" s="111"/>
      <c r="AS426" s="111"/>
      <c r="AT426" s="111"/>
      <c r="AU426" s="111"/>
      <c r="AV426" s="111"/>
      <c r="AW426" s="111"/>
      <c r="AX426" s="111"/>
      <c r="AY426" s="111"/>
      <c r="AZ426" s="111"/>
      <c r="BA426" s="111"/>
      <c r="BB426" s="111"/>
      <c r="BC426" s="111"/>
      <c r="BD426" s="111"/>
      <c r="BE426" s="111"/>
      <c r="BF426" s="111"/>
      <c r="BG426" s="111"/>
      <c r="BH426" s="111"/>
      <c r="BI426" s="111"/>
    </row>
    <row r="427" ht="12.75" customHeight="1">
      <c r="A427" s="226"/>
      <c r="B427" s="111"/>
      <c r="C427" s="226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226"/>
      <c r="AG427" s="111"/>
      <c r="AH427" s="226"/>
      <c r="AI427" s="111"/>
      <c r="AJ427" s="111"/>
      <c r="AK427" s="111"/>
      <c r="AL427" s="111"/>
      <c r="AM427" s="111"/>
      <c r="AN427" s="111"/>
      <c r="AO427" s="111"/>
      <c r="AP427" s="111"/>
      <c r="AQ427" s="111"/>
      <c r="AR427" s="111"/>
      <c r="AS427" s="111"/>
      <c r="AT427" s="111"/>
      <c r="AU427" s="111"/>
      <c r="AV427" s="111"/>
      <c r="AW427" s="111"/>
      <c r="AX427" s="111"/>
      <c r="AY427" s="111"/>
      <c r="AZ427" s="111"/>
      <c r="BA427" s="111"/>
      <c r="BB427" s="111"/>
      <c r="BC427" s="111"/>
      <c r="BD427" s="111"/>
      <c r="BE427" s="111"/>
      <c r="BF427" s="111"/>
      <c r="BG427" s="111"/>
      <c r="BH427" s="111"/>
      <c r="BI427" s="111"/>
    </row>
    <row r="428" ht="12.75" customHeight="1">
      <c r="A428" s="226"/>
      <c r="B428" s="111"/>
      <c r="C428" s="226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226"/>
      <c r="AG428" s="111"/>
      <c r="AH428" s="226"/>
      <c r="AI428" s="111"/>
      <c r="AJ428" s="111"/>
      <c r="AK428" s="111"/>
      <c r="AL428" s="111"/>
      <c r="AM428" s="111"/>
      <c r="AN428" s="111"/>
      <c r="AO428" s="111"/>
      <c r="AP428" s="111"/>
      <c r="AQ428" s="111"/>
      <c r="AR428" s="111"/>
      <c r="AS428" s="111"/>
      <c r="AT428" s="111"/>
      <c r="AU428" s="111"/>
      <c r="AV428" s="111"/>
      <c r="AW428" s="111"/>
      <c r="AX428" s="111"/>
      <c r="AY428" s="111"/>
      <c r="AZ428" s="111"/>
      <c r="BA428" s="111"/>
      <c r="BB428" s="111"/>
      <c r="BC428" s="111"/>
      <c r="BD428" s="111"/>
      <c r="BE428" s="111"/>
      <c r="BF428" s="111"/>
      <c r="BG428" s="111"/>
      <c r="BH428" s="111"/>
      <c r="BI428" s="111"/>
    </row>
    <row r="429" ht="12.75" customHeight="1">
      <c r="A429" s="226"/>
      <c r="B429" s="111"/>
      <c r="C429" s="226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226"/>
      <c r="AG429" s="111"/>
      <c r="AH429" s="226"/>
      <c r="AI429" s="111"/>
      <c r="AJ429" s="111"/>
      <c r="AK429" s="111"/>
      <c r="AL429" s="111"/>
      <c r="AM429" s="111"/>
      <c r="AN429" s="111"/>
      <c r="AO429" s="111"/>
      <c r="AP429" s="111"/>
      <c r="AQ429" s="111"/>
      <c r="AR429" s="111"/>
      <c r="AS429" s="111"/>
      <c r="AT429" s="111"/>
      <c r="AU429" s="111"/>
      <c r="AV429" s="111"/>
      <c r="AW429" s="111"/>
      <c r="AX429" s="111"/>
      <c r="AY429" s="111"/>
      <c r="AZ429" s="111"/>
      <c r="BA429" s="111"/>
      <c r="BB429" s="111"/>
      <c r="BC429" s="111"/>
      <c r="BD429" s="111"/>
      <c r="BE429" s="111"/>
      <c r="BF429" s="111"/>
      <c r="BG429" s="111"/>
      <c r="BH429" s="111"/>
      <c r="BI429" s="111"/>
    </row>
    <row r="430" ht="12.75" customHeight="1">
      <c r="A430" s="226"/>
      <c r="B430" s="111"/>
      <c r="C430" s="226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226"/>
      <c r="AG430" s="111"/>
      <c r="AH430" s="226"/>
      <c r="AI430" s="111"/>
      <c r="AJ430" s="111"/>
      <c r="AK430" s="111"/>
      <c r="AL430" s="111"/>
      <c r="AM430" s="111"/>
      <c r="AN430" s="111"/>
      <c r="AO430" s="111"/>
      <c r="AP430" s="111"/>
      <c r="AQ430" s="111"/>
      <c r="AR430" s="111"/>
      <c r="AS430" s="111"/>
      <c r="AT430" s="111"/>
      <c r="AU430" s="111"/>
      <c r="AV430" s="111"/>
      <c r="AW430" s="111"/>
      <c r="AX430" s="111"/>
      <c r="AY430" s="111"/>
      <c r="AZ430" s="111"/>
      <c r="BA430" s="111"/>
      <c r="BB430" s="111"/>
      <c r="BC430" s="111"/>
      <c r="BD430" s="111"/>
      <c r="BE430" s="111"/>
      <c r="BF430" s="111"/>
      <c r="BG430" s="111"/>
      <c r="BH430" s="111"/>
      <c r="BI430" s="111"/>
    </row>
    <row r="431" ht="12.75" customHeight="1">
      <c r="A431" s="226"/>
      <c r="B431" s="111"/>
      <c r="C431" s="226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226"/>
      <c r="AG431" s="111"/>
      <c r="AH431" s="226"/>
      <c r="AI431" s="111"/>
      <c r="AJ431" s="111"/>
      <c r="AK431" s="111"/>
      <c r="AL431" s="111"/>
      <c r="AM431" s="111"/>
      <c r="AN431" s="111"/>
      <c r="AO431" s="111"/>
      <c r="AP431" s="111"/>
      <c r="AQ431" s="111"/>
      <c r="AR431" s="111"/>
      <c r="AS431" s="111"/>
      <c r="AT431" s="111"/>
      <c r="AU431" s="111"/>
      <c r="AV431" s="111"/>
      <c r="AW431" s="111"/>
      <c r="AX431" s="111"/>
      <c r="AY431" s="111"/>
      <c r="AZ431" s="111"/>
      <c r="BA431" s="111"/>
      <c r="BB431" s="111"/>
      <c r="BC431" s="111"/>
      <c r="BD431" s="111"/>
      <c r="BE431" s="111"/>
      <c r="BF431" s="111"/>
      <c r="BG431" s="111"/>
      <c r="BH431" s="111"/>
      <c r="BI431" s="111"/>
    </row>
    <row r="432" ht="12.75" customHeight="1">
      <c r="A432" s="226"/>
      <c r="B432" s="111"/>
      <c r="C432" s="226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226"/>
      <c r="AG432" s="111"/>
      <c r="AH432" s="226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  <c r="AX432" s="111"/>
      <c r="AY432" s="111"/>
      <c r="AZ432" s="111"/>
      <c r="BA432" s="111"/>
      <c r="BB432" s="111"/>
      <c r="BC432" s="111"/>
      <c r="BD432" s="111"/>
      <c r="BE432" s="111"/>
      <c r="BF432" s="111"/>
      <c r="BG432" s="111"/>
      <c r="BH432" s="111"/>
      <c r="BI432" s="111"/>
    </row>
    <row r="433" ht="12.75" customHeight="1">
      <c r="A433" s="226"/>
      <c r="B433" s="111"/>
      <c r="C433" s="226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226"/>
      <c r="AG433" s="111"/>
      <c r="AH433" s="226"/>
      <c r="AI433" s="111"/>
      <c r="AJ433" s="111"/>
      <c r="AK433" s="111"/>
      <c r="AL433" s="111"/>
      <c r="AM433" s="111"/>
      <c r="AN433" s="111"/>
      <c r="AO433" s="111"/>
      <c r="AP433" s="111"/>
      <c r="AQ433" s="111"/>
      <c r="AR433" s="111"/>
      <c r="AS433" s="111"/>
      <c r="AT433" s="111"/>
      <c r="AU433" s="111"/>
      <c r="AV433" s="111"/>
      <c r="AW433" s="111"/>
      <c r="AX433" s="111"/>
      <c r="AY433" s="111"/>
      <c r="AZ433" s="111"/>
      <c r="BA433" s="111"/>
      <c r="BB433" s="111"/>
      <c r="BC433" s="111"/>
      <c r="BD433" s="111"/>
      <c r="BE433" s="111"/>
      <c r="BF433" s="111"/>
      <c r="BG433" s="111"/>
      <c r="BH433" s="111"/>
      <c r="BI433" s="111"/>
    </row>
    <row r="434" ht="12.75" customHeight="1">
      <c r="A434" s="226"/>
      <c r="B434" s="111"/>
      <c r="C434" s="226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226"/>
      <c r="AG434" s="111"/>
      <c r="AH434" s="226"/>
      <c r="AI434" s="111"/>
      <c r="AJ434" s="111"/>
      <c r="AK434" s="111"/>
      <c r="AL434" s="111"/>
      <c r="AM434" s="111"/>
      <c r="AN434" s="111"/>
      <c r="AO434" s="111"/>
      <c r="AP434" s="111"/>
      <c r="AQ434" s="111"/>
      <c r="AR434" s="111"/>
      <c r="AS434" s="111"/>
      <c r="AT434" s="111"/>
      <c r="AU434" s="111"/>
      <c r="AV434" s="111"/>
      <c r="AW434" s="111"/>
      <c r="AX434" s="111"/>
      <c r="AY434" s="111"/>
      <c r="AZ434" s="111"/>
      <c r="BA434" s="111"/>
      <c r="BB434" s="111"/>
      <c r="BC434" s="111"/>
      <c r="BD434" s="111"/>
      <c r="BE434" s="111"/>
      <c r="BF434" s="111"/>
      <c r="BG434" s="111"/>
      <c r="BH434" s="111"/>
      <c r="BI434" s="111"/>
    </row>
    <row r="435" ht="12.75" customHeight="1">
      <c r="A435" s="226"/>
      <c r="B435" s="111"/>
      <c r="C435" s="226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226"/>
      <c r="AG435" s="111"/>
      <c r="AH435" s="226"/>
      <c r="AI435" s="111"/>
      <c r="AJ435" s="111"/>
      <c r="AK435" s="111"/>
      <c r="AL435" s="111"/>
      <c r="AM435" s="111"/>
      <c r="AN435" s="111"/>
      <c r="AO435" s="111"/>
      <c r="AP435" s="111"/>
      <c r="AQ435" s="111"/>
      <c r="AR435" s="111"/>
      <c r="AS435" s="111"/>
      <c r="AT435" s="111"/>
      <c r="AU435" s="111"/>
      <c r="AV435" s="111"/>
      <c r="AW435" s="111"/>
      <c r="AX435" s="111"/>
      <c r="AY435" s="111"/>
      <c r="AZ435" s="111"/>
      <c r="BA435" s="111"/>
      <c r="BB435" s="111"/>
      <c r="BC435" s="111"/>
      <c r="BD435" s="111"/>
      <c r="BE435" s="111"/>
      <c r="BF435" s="111"/>
      <c r="BG435" s="111"/>
      <c r="BH435" s="111"/>
      <c r="BI435" s="111"/>
    </row>
    <row r="436" ht="12.75" customHeight="1">
      <c r="A436" s="226"/>
      <c r="B436" s="111"/>
      <c r="C436" s="226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226"/>
      <c r="AG436" s="111"/>
      <c r="AH436" s="226"/>
      <c r="AI436" s="111"/>
      <c r="AJ436" s="111"/>
      <c r="AK436" s="111"/>
      <c r="AL436" s="111"/>
      <c r="AM436" s="111"/>
      <c r="AN436" s="111"/>
      <c r="AO436" s="111"/>
      <c r="AP436" s="111"/>
      <c r="AQ436" s="111"/>
      <c r="AR436" s="111"/>
      <c r="AS436" s="111"/>
      <c r="AT436" s="111"/>
      <c r="AU436" s="111"/>
      <c r="AV436" s="111"/>
      <c r="AW436" s="111"/>
      <c r="AX436" s="111"/>
      <c r="AY436" s="111"/>
      <c r="AZ436" s="111"/>
      <c r="BA436" s="111"/>
      <c r="BB436" s="111"/>
      <c r="BC436" s="111"/>
      <c r="BD436" s="111"/>
      <c r="BE436" s="111"/>
      <c r="BF436" s="111"/>
      <c r="BG436" s="111"/>
      <c r="BH436" s="111"/>
      <c r="BI436" s="111"/>
    </row>
    <row r="437" ht="12.75" customHeight="1">
      <c r="A437" s="226"/>
      <c r="B437" s="111"/>
      <c r="C437" s="226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226"/>
      <c r="AG437" s="111"/>
      <c r="AH437" s="226"/>
      <c r="AI437" s="111"/>
      <c r="AJ437" s="111"/>
      <c r="AK437" s="111"/>
      <c r="AL437" s="111"/>
      <c r="AM437" s="111"/>
      <c r="AN437" s="111"/>
      <c r="AO437" s="111"/>
      <c r="AP437" s="111"/>
      <c r="AQ437" s="111"/>
      <c r="AR437" s="111"/>
      <c r="AS437" s="111"/>
      <c r="AT437" s="111"/>
      <c r="AU437" s="111"/>
      <c r="AV437" s="111"/>
      <c r="AW437" s="111"/>
      <c r="AX437" s="111"/>
      <c r="AY437" s="111"/>
      <c r="AZ437" s="111"/>
      <c r="BA437" s="111"/>
      <c r="BB437" s="111"/>
      <c r="BC437" s="111"/>
      <c r="BD437" s="111"/>
      <c r="BE437" s="111"/>
      <c r="BF437" s="111"/>
      <c r="BG437" s="111"/>
      <c r="BH437" s="111"/>
      <c r="BI437" s="111"/>
    </row>
    <row r="438" ht="12.75" customHeight="1">
      <c r="A438" s="226"/>
      <c r="B438" s="111"/>
      <c r="C438" s="226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226"/>
      <c r="AG438" s="111"/>
      <c r="AH438" s="226"/>
      <c r="AI438" s="111"/>
      <c r="AJ438" s="111"/>
      <c r="AK438" s="111"/>
      <c r="AL438" s="111"/>
      <c r="AM438" s="111"/>
      <c r="AN438" s="111"/>
      <c r="AO438" s="111"/>
      <c r="AP438" s="111"/>
      <c r="AQ438" s="111"/>
      <c r="AR438" s="111"/>
      <c r="AS438" s="111"/>
      <c r="AT438" s="111"/>
      <c r="AU438" s="111"/>
      <c r="AV438" s="111"/>
      <c r="AW438" s="111"/>
      <c r="AX438" s="111"/>
      <c r="AY438" s="111"/>
      <c r="AZ438" s="111"/>
      <c r="BA438" s="111"/>
      <c r="BB438" s="111"/>
      <c r="BC438" s="111"/>
      <c r="BD438" s="111"/>
      <c r="BE438" s="111"/>
      <c r="BF438" s="111"/>
      <c r="BG438" s="111"/>
      <c r="BH438" s="111"/>
      <c r="BI438" s="111"/>
    </row>
    <row r="439" ht="12.75" customHeight="1">
      <c r="A439" s="226"/>
      <c r="B439" s="111"/>
      <c r="C439" s="226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226"/>
      <c r="AG439" s="111"/>
      <c r="AH439" s="226"/>
      <c r="AI439" s="111"/>
      <c r="AJ439" s="111"/>
      <c r="AK439" s="111"/>
      <c r="AL439" s="111"/>
      <c r="AM439" s="111"/>
      <c r="AN439" s="111"/>
      <c r="AO439" s="111"/>
      <c r="AP439" s="111"/>
      <c r="AQ439" s="111"/>
      <c r="AR439" s="111"/>
      <c r="AS439" s="111"/>
      <c r="AT439" s="111"/>
      <c r="AU439" s="111"/>
      <c r="AV439" s="111"/>
      <c r="AW439" s="111"/>
      <c r="AX439" s="111"/>
      <c r="AY439" s="111"/>
      <c r="AZ439" s="111"/>
      <c r="BA439" s="111"/>
      <c r="BB439" s="111"/>
      <c r="BC439" s="111"/>
      <c r="BD439" s="111"/>
      <c r="BE439" s="111"/>
      <c r="BF439" s="111"/>
      <c r="BG439" s="111"/>
      <c r="BH439" s="111"/>
      <c r="BI439" s="111"/>
    </row>
    <row r="440" ht="12.75" customHeight="1">
      <c r="A440" s="226"/>
      <c r="B440" s="111"/>
      <c r="C440" s="226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  <c r="AE440" s="111"/>
      <c r="AF440" s="226"/>
      <c r="AG440" s="111"/>
      <c r="AH440" s="226"/>
      <c r="AI440" s="111"/>
      <c r="AJ440" s="111"/>
      <c r="AK440" s="111"/>
      <c r="AL440" s="111"/>
      <c r="AM440" s="111"/>
      <c r="AN440" s="111"/>
      <c r="AO440" s="111"/>
      <c r="AP440" s="111"/>
      <c r="AQ440" s="111"/>
      <c r="AR440" s="111"/>
      <c r="AS440" s="111"/>
      <c r="AT440" s="111"/>
      <c r="AU440" s="111"/>
      <c r="AV440" s="111"/>
      <c r="AW440" s="111"/>
      <c r="AX440" s="111"/>
      <c r="AY440" s="111"/>
      <c r="AZ440" s="111"/>
      <c r="BA440" s="111"/>
      <c r="BB440" s="111"/>
      <c r="BC440" s="111"/>
      <c r="BD440" s="111"/>
      <c r="BE440" s="111"/>
      <c r="BF440" s="111"/>
      <c r="BG440" s="111"/>
      <c r="BH440" s="111"/>
      <c r="BI440" s="111"/>
    </row>
    <row r="441" ht="12.75" customHeight="1">
      <c r="A441" s="226"/>
      <c r="B441" s="111"/>
      <c r="C441" s="226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  <c r="AE441" s="111"/>
      <c r="AF441" s="226"/>
      <c r="AG441" s="111"/>
      <c r="AH441" s="226"/>
      <c r="AI441" s="111"/>
      <c r="AJ441" s="111"/>
      <c r="AK441" s="111"/>
      <c r="AL441" s="111"/>
      <c r="AM441" s="111"/>
      <c r="AN441" s="111"/>
      <c r="AO441" s="111"/>
      <c r="AP441" s="111"/>
      <c r="AQ441" s="111"/>
      <c r="AR441" s="111"/>
      <c r="AS441" s="111"/>
      <c r="AT441" s="111"/>
      <c r="AU441" s="111"/>
      <c r="AV441" s="111"/>
      <c r="AW441" s="111"/>
      <c r="AX441" s="111"/>
      <c r="AY441" s="111"/>
      <c r="AZ441" s="111"/>
      <c r="BA441" s="111"/>
      <c r="BB441" s="111"/>
      <c r="BC441" s="111"/>
      <c r="BD441" s="111"/>
      <c r="BE441" s="111"/>
      <c r="BF441" s="111"/>
      <c r="BG441" s="111"/>
      <c r="BH441" s="111"/>
      <c r="BI441" s="111"/>
    </row>
    <row r="442" ht="12.75" customHeight="1">
      <c r="A442" s="226"/>
      <c r="B442" s="111"/>
      <c r="C442" s="226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  <c r="AE442" s="111"/>
      <c r="AF442" s="226"/>
      <c r="AG442" s="111"/>
      <c r="AH442" s="226"/>
      <c r="AI442" s="111"/>
      <c r="AJ442" s="111"/>
      <c r="AK442" s="111"/>
      <c r="AL442" s="111"/>
      <c r="AM442" s="111"/>
      <c r="AN442" s="111"/>
      <c r="AO442" s="111"/>
      <c r="AP442" s="111"/>
      <c r="AQ442" s="111"/>
      <c r="AR442" s="111"/>
      <c r="AS442" s="111"/>
      <c r="AT442" s="111"/>
      <c r="AU442" s="111"/>
      <c r="AV442" s="111"/>
      <c r="AW442" s="111"/>
      <c r="AX442" s="111"/>
      <c r="AY442" s="111"/>
      <c r="AZ442" s="111"/>
      <c r="BA442" s="111"/>
      <c r="BB442" s="111"/>
      <c r="BC442" s="111"/>
      <c r="BD442" s="111"/>
      <c r="BE442" s="111"/>
      <c r="BF442" s="111"/>
      <c r="BG442" s="111"/>
      <c r="BH442" s="111"/>
      <c r="BI442" s="111"/>
    </row>
    <row r="443" ht="12.75" customHeight="1">
      <c r="A443" s="226"/>
      <c r="B443" s="111"/>
      <c r="C443" s="226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226"/>
      <c r="AG443" s="111"/>
      <c r="AH443" s="226"/>
      <c r="AI443" s="111"/>
      <c r="AJ443" s="111"/>
      <c r="AK443" s="111"/>
      <c r="AL443" s="111"/>
      <c r="AM443" s="111"/>
      <c r="AN443" s="111"/>
      <c r="AO443" s="111"/>
      <c r="AP443" s="111"/>
      <c r="AQ443" s="111"/>
      <c r="AR443" s="111"/>
      <c r="AS443" s="111"/>
      <c r="AT443" s="111"/>
      <c r="AU443" s="111"/>
      <c r="AV443" s="111"/>
      <c r="AW443" s="111"/>
      <c r="AX443" s="111"/>
      <c r="AY443" s="111"/>
      <c r="AZ443" s="111"/>
      <c r="BA443" s="111"/>
      <c r="BB443" s="111"/>
      <c r="BC443" s="111"/>
      <c r="BD443" s="111"/>
      <c r="BE443" s="111"/>
      <c r="BF443" s="111"/>
      <c r="BG443" s="111"/>
      <c r="BH443" s="111"/>
      <c r="BI443" s="111"/>
    </row>
    <row r="444" ht="12.75" customHeight="1">
      <c r="A444" s="226"/>
      <c r="B444" s="111"/>
      <c r="C444" s="226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226"/>
      <c r="AG444" s="111"/>
      <c r="AH444" s="226"/>
      <c r="AI444" s="111"/>
      <c r="AJ444" s="111"/>
      <c r="AK444" s="111"/>
      <c r="AL444" s="111"/>
      <c r="AM444" s="111"/>
      <c r="AN444" s="111"/>
      <c r="AO444" s="111"/>
      <c r="AP444" s="111"/>
      <c r="AQ444" s="111"/>
      <c r="AR444" s="111"/>
      <c r="AS444" s="111"/>
      <c r="AT444" s="111"/>
      <c r="AU444" s="111"/>
      <c r="AV444" s="111"/>
      <c r="AW444" s="111"/>
      <c r="AX444" s="111"/>
      <c r="AY444" s="111"/>
      <c r="AZ444" s="111"/>
      <c r="BA444" s="111"/>
      <c r="BB444" s="111"/>
      <c r="BC444" s="111"/>
      <c r="BD444" s="111"/>
      <c r="BE444" s="111"/>
      <c r="BF444" s="111"/>
      <c r="BG444" s="111"/>
      <c r="BH444" s="111"/>
      <c r="BI444" s="111"/>
    </row>
    <row r="445" ht="12.75" customHeight="1">
      <c r="A445" s="226"/>
      <c r="B445" s="111"/>
      <c r="C445" s="226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  <c r="AE445" s="111"/>
      <c r="AF445" s="226"/>
      <c r="AG445" s="111"/>
      <c r="AH445" s="226"/>
      <c r="AI445" s="111"/>
      <c r="AJ445" s="111"/>
      <c r="AK445" s="111"/>
      <c r="AL445" s="111"/>
      <c r="AM445" s="111"/>
      <c r="AN445" s="111"/>
      <c r="AO445" s="111"/>
      <c r="AP445" s="111"/>
      <c r="AQ445" s="111"/>
      <c r="AR445" s="111"/>
      <c r="AS445" s="111"/>
      <c r="AT445" s="111"/>
      <c r="AU445" s="111"/>
      <c r="AV445" s="111"/>
      <c r="AW445" s="111"/>
      <c r="AX445" s="111"/>
      <c r="AY445" s="111"/>
      <c r="AZ445" s="111"/>
      <c r="BA445" s="111"/>
      <c r="BB445" s="111"/>
      <c r="BC445" s="111"/>
      <c r="BD445" s="111"/>
      <c r="BE445" s="111"/>
      <c r="BF445" s="111"/>
      <c r="BG445" s="111"/>
      <c r="BH445" s="111"/>
      <c r="BI445" s="111"/>
    </row>
    <row r="446" ht="12.75" customHeight="1">
      <c r="A446" s="226"/>
      <c r="B446" s="111"/>
      <c r="C446" s="226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226"/>
      <c r="AG446" s="111"/>
      <c r="AH446" s="226"/>
      <c r="AI446" s="111"/>
      <c r="AJ446" s="111"/>
      <c r="AK446" s="111"/>
      <c r="AL446" s="111"/>
      <c r="AM446" s="111"/>
      <c r="AN446" s="111"/>
      <c r="AO446" s="111"/>
      <c r="AP446" s="111"/>
      <c r="AQ446" s="111"/>
      <c r="AR446" s="111"/>
      <c r="AS446" s="111"/>
      <c r="AT446" s="111"/>
      <c r="AU446" s="111"/>
      <c r="AV446" s="111"/>
      <c r="AW446" s="111"/>
      <c r="AX446" s="111"/>
      <c r="AY446" s="111"/>
      <c r="AZ446" s="111"/>
      <c r="BA446" s="111"/>
      <c r="BB446" s="111"/>
      <c r="BC446" s="111"/>
      <c r="BD446" s="111"/>
      <c r="BE446" s="111"/>
      <c r="BF446" s="111"/>
      <c r="BG446" s="111"/>
      <c r="BH446" s="111"/>
      <c r="BI446" s="111"/>
    </row>
    <row r="447" ht="12.75" customHeight="1">
      <c r="A447" s="226"/>
      <c r="B447" s="111"/>
      <c r="C447" s="226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  <c r="AE447" s="111"/>
      <c r="AF447" s="226"/>
      <c r="AG447" s="111"/>
      <c r="AH447" s="226"/>
      <c r="AI447" s="111"/>
      <c r="AJ447" s="111"/>
      <c r="AK447" s="111"/>
      <c r="AL447" s="111"/>
      <c r="AM447" s="111"/>
      <c r="AN447" s="111"/>
      <c r="AO447" s="111"/>
      <c r="AP447" s="111"/>
      <c r="AQ447" s="111"/>
      <c r="AR447" s="111"/>
      <c r="AS447" s="111"/>
      <c r="AT447" s="111"/>
      <c r="AU447" s="111"/>
      <c r="AV447" s="111"/>
      <c r="AW447" s="111"/>
      <c r="AX447" s="111"/>
      <c r="AY447" s="111"/>
      <c r="AZ447" s="111"/>
      <c r="BA447" s="111"/>
      <c r="BB447" s="111"/>
      <c r="BC447" s="111"/>
      <c r="BD447" s="111"/>
      <c r="BE447" s="111"/>
      <c r="BF447" s="111"/>
      <c r="BG447" s="111"/>
      <c r="BH447" s="111"/>
      <c r="BI447" s="111"/>
    </row>
    <row r="448" ht="12.75" customHeight="1">
      <c r="A448" s="226"/>
      <c r="B448" s="111"/>
      <c r="C448" s="226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226"/>
      <c r="AG448" s="111"/>
      <c r="AH448" s="226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  <c r="AX448" s="111"/>
      <c r="AY448" s="111"/>
      <c r="AZ448" s="111"/>
      <c r="BA448" s="111"/>
      <c r="BB448" s="111"/>
      <c r="BC448" s="111"/>
      <c r="BD448" s="111"/>
      <c r="BE448" s="111"/>
      <c r="BF448" s="111"/>
      <c r="BG448" s="111"/>
      <c r="BH448" s="111"/>
      <c r="BI448" s="111"/>
    </row>
    <row r="449" ht="12.75" customHeight="1">
      <c r="A449" s="226"/>
      <c r="B449" s="111"/>
      <c r="C449" s="226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  <c r="AE449" s="111"/>
      <c r="AF449" s="226"/>
      <c r="AG449" s="111"/>
      <c r="AH449" s="226"/>
      <c r="AI449" s="111"/>
      <c r="AJ449" s="111"/>
      <c r="AK449" s="111"/>
      <c r="AL449" s="111"/>
      <c r="AM449" s="111"/>
      <c r="AN449" s="111"/>
      <c r="AO449" s="111"/>
      <c r="AP449" s="111"/>
      <c r="AQ449" s="111"/>
      <c r="AR449" s="111"/>
      <c r="AS449" s="111"/>
      <c r="AT449" s="111"/>
      <c r="AU449" s="111"/>
      <c r="AV449" s="111"/>
      <c r="AW449" s="111"/>
      <c r="AX449" s="111"/>
      <c r="AY449" s="111"/>
      <c r="AZ449" s="111"/>
      <c r="BA449" s="111"/>
      <c r="BB449" s="111"/>
      <c r="BC449" s="111"/>
      <c r="BD449" s="111"/>
      <c r="BE449" s="111"/>
      <c r="BF449" s="111"/>
      <c r="BG449" s="111"/>
      <c r="BH449" s="111"/>
      <c r="BI449" s="111"/>
    </row>
    <row r="450" ht="12.75" customHeight="1">
      <c r="A450" s="226"/>
      <c r="B450" s="111"/>
      <c r="C450" s="226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  <c r="AE450" s="111"/>
      <c r="AF450" s="226"/>
      <c r="AG450" s="111"/>
      <c r="AH450" s="226"/>
      <c r="AI450" s="111"/>
      <c r="AJ450" s="111"/>
      <c r="AK450" s="111"/>
      <c r="AL450" s="111"/>
      <c r="AM450" s="111"/>
      <c r="AN450" s="111"/>
      <c r="AO450" s="111"/>
      <c r="AP450" s="111"/>
      <c r="AQ450" s="111"/>
      <c r="AR450" s="111"/>
      <c r="AS450" s="111"/>
      <c r="AT450" s="111"/>
      <c r="AU450" s="111"/>
      <c r="AV450" s="111"/>
      <c r="AW450" s="111"/>
      <c r="AX450" s="111"/>
      <c r="AY450" s="111"/>
      <c r="AZ450" s="111"/>
      <c r="BA450" s="111"/>
      <c r="BB450" s="111"/>
      <c r="BC450" s="111"/>
      <c r="BD450" s="111"/>
      <c r="BE450" s="111"/>
      <c r="BF450" s="111"/>
      <c r="BG450" s="111"/>
      <c r="BH450" s="111"/>
      <c r="BI450" s="111"/>
    </row>
    <row r="451" ht="12.75" customHeight="1">
      <c r="A451" s="226"/>
      <c r="B451" s="111"/>
      <c r="C451" s="226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226"/>
      <c r="AG451" s="111"/>
      <c r="AH451" s="226"/>
      <c r="AI451" s="111"/>
      <c r="AJ451" s="111"/>
      <c r="AK451" s="111"/>
      <c r="AL451" s="111"/>
      <c r="AM451" s="111"/>
      <c r="AN451" s="111"/>
      <c r="AO451" s="111"/>
      <c r="AP451" s="111"/>
      <c r="AQ451" s="111"/>
      <c r="AR451" s="111"/>
      <c r="AS451" s="111"/>
      <c r="AT451" s="111"/>
      <c r="AU451" s="111"/>
      <c r="AV451" s="111"/>
      <c r="AW451" s="111"/>
      <c r="AX451" s="111"/>
      <c r="AY451" s="111"/>
      <c r="AZ451" s="111"/>
      <c r="BA451" s="111"/>
      <c r="BB451" s="111"/>
      <c r="BC451" s="111"/>
      <c r="BD451" s="111"/>
      <c r="BE451" s="111"/>
      <c r="BF451" s="111"/>
      <c r="BG451" s="111"/>
      <c r="BH451" s="111"/>
      <c r="BI451" s="111"/>
    </row>
    <row r="452" ht="12.75" customHeight="1">
      <c r="A452" s="226"/>
      <c r="B452" s="111"/>
      <c r="C452" s="226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  <c r="AE452" s="111"/>
      <c r="AF452" s="226"/>
      <c r="AG452" s="111"/>
      <c r="AH452" s="226"/>
      <c r="AI452" s="111"/>
      <c r="AJ452" s="111"/>
      <c r="AK452" s="111"/>
      <c r="AL452" s="111"/>
      <c r="AM452" s="111"/>
      <c r="AN452" s="111"/>
      <c r="AO452" s="111"/>
      <c r="AP452" s="111"/>
      <c r="AQ452" s="111"/>
      <c r="AR452" s="111"/>
      <c r="AS452" s="111"/>
      <c r="AT452" s="111"/>
      <c r="AU452" s="111"/>
      <c r="AV452" s="111"/>
      <c r="AW452" s="111"/>
      <c r="AX452" s="111"/>
      <c r="AY452" s="111"/>
      <c r="AZ452" s="111"/>
      <c r="BA452" s="111"/>
      <c r="BB452" s="111"/>
      <c r="BC452" s="111"/>
      <c r="BD452" s="111"/>
      <c r="BE452" s="111"/>
      <c r="BF452" s="111"/>
      <c r="BG452" s="111"/>
      <c r="BH452" s="111"/>
      <c r="BI452" s="111"/>
    </row>
    <row r="453" ht="12.75" customHeight="1">
      <c r="A453" s="226"/>
      <c r="B453" s="111"/>
      <c r="C453" s="226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  <c r="AE453" s="111"/>
      <c r="AF453" s="226"/>
      <c r="AG453" s="111"/>
      <c r="AH453" s="226"/>
      <c r="AI453" s="111"/>
      <c r="AJ453" s="111"/>
      <c r="AK453" s="111"/>
      <c r="AL453" s="111"/>
      <c r="AM453" s="111"/>
      <c r="AN453" s="111"/>
      <c r="AO453" s="111"/>
      <c r="AP453" s="111"/>
      <c r="AQ453" s="111"/>
      <c r="AR453" s="111"/>
      <c r="AS453" s="111"/>
      <c r="AT453" s="111"/>
      <c r="AU453" s="111"/>
      <c r="AV453" s="111"/>
      <c r="AW453" s="111"/>
      <c r="AX453" s="111"/>
      <c r="AY453" s="111"/>
      <c r="AZ453" s="111"/>
      <c r="BA453" s="111"/>
      <c r="BB453" s="111"/>
      <c r="BC453" s="111"/>
      <c r="BD453" s="111"/>
      <c r="BE453" s="111"/>
      <c r="BF453" s="111"/>
      <c r="BG453" s="111"/>
      <c r="BH453" s="111"/>
      <c r="BI453" s="111"/>
    </row>
    <row r="454" ht="12.75" customHeight="1">
      <c r="A454" s="226"/>
      <c r="B454" s="111"/>
      <c r="C454" s="226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  <c r="AE454" s="111"/>
      <c r="AF454" s="226"/>
      <c r="AG454" s="111"/>
      <c r="AH454" s="226"/>
      <c r="AI454" s="111"/>
      <c r="AJ454" s="111"/>
      <c r="AK454" s="111"/>
      <c r="AL454" s="111"/>
      <c r="AM454" s="111"/>
      <c r="AN454" s="111"/>
      <c r="AO454" s="111"/>
      <c r="AP454" s="111"/>
      <c r="AQ454" s="111"/>
      <c r="AR454" s="111"/>
      <c r="AS454" s="111"/>
      <c r="AT454" s="111"/>
      <c r="AU454" s="111"/>
      <c r="AV454" s="111"/>
      <c r="AW454" s="111"/>
      <c r="AX454" s="111"/>
      <c r="AY454" s="111"/>
      <c r="AZ454" s="111"/>
      <c r="BA454" s="111"/>
      <c r="BB454" s="111"/>
      <c r="BC454" s="111"/>
      <c r="BD454" s="111"/>
      <c r="BE454" s="111"/>
      <c r="BF454" s="111"/>
      <c r="BG454" s="111"/>
      <c r="BH454" s="111"/>
      <c r="BI454" s="111"/>
    </row>
    <row r="455" ht="12.75" customHeight="1">
      <c r="A455" s="226"/>
      <c r="B455" s="111"/>
      <c r="C455" s="226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226"/>
      <c r="AG455" s="111"/>
      <c r="AH455" s="226"/>
      <c r="AI455" s="111"/>
      <c r="AJ455" s="111"/>
      <c r="AK455" s="111"/>
      <c r="AL455" s="111"/>
      <c r="AM455" s="111"/>
      <c r="AN455" s="111"/>
      <c r="AO455" s="111"/>
      <c r="AP455" s="111"/>
      <c r="AQ455" s="111"/>
      <c r="AR455" s="111"/>
      <c r="AS455" s="111"/>
      <c r="AT455" s="111"/>
      <c r="AU455" s="111"/>
      <c r="AV455" s="111"/>
      <c r="AW455" s="111"/>
      <c r="AX455" s="111"/>
      <c r="AY455" s="111"/>
      <c r="AZ455" s="111"/>
      <c r="BA455" s="111"/>
      <c r="BB455" s="111"/>
      <c r="BC455" s="111"/>
      <c r="BD455" s="111"/>
      <c r="BE455" s="111"/>
      <c r="BF455" s="111"/>
      <c r="BG455" s="111"/>
      <c r="BH455" s="111"/>
      <c r="BI455" s="111"/>
    </row>
    <row r="456" ht="12.75" customHeight="1">
      <c r="A456" s="226"/>
      <c r="B456" s="111"/>
      <c r="C456" s="226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  <c r="AE456" s="111"/>
      <c r="AF456" s="226"/>
      <c r="AG456" s="111"/>
      <c r="AH456" s="226"/>
      <c r="AI456" s="111"/>
      <c r="AJ456" s="111"/>
      <c r="AK456" s="111"/>
      <c r="AL456" s="111"/>
      <c r="AM456" s="111"/>
      <c r="AN456" s="111"/>
      <c r="AO456" s="111"/>
      <c r="AP456" s="111"/>
      <c r="AQ456" s="111"/>
      <c r="AR456" s="111"/>
      <c r="AS456" s="111"/>
      <c r="AT456" s="111"/>
      <c r="AU456" s="111"/>
      <c r="AV456" s="111"/>
      <c r="AW456" s="111"/>
      <c r="AX456" s="111"/>
      <c r="AY456" s="111"/>
      <c r="AZ456" s="111"/>
      <c r="BA456" s="111"/>
      <c r="BB456" s="111"/>
      <c r="BC456" s="111"/>
      <c r="BD456" s="111"/>
      <c r="BE456" s="111"/>
      <c r="BF456" s="111"/>
      <c r="BG456" s="111"/>
      <c r="BH456" s="111"/>
      <c r="BI456" s="111"/>
    </row>
    <row r="457" ht="12.75" customHeight="1">
      <c r="A457" s="226"/>
      <c r="B457" s="111"/>
      <c r="C457" s="226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  <c r="AE457" s="111"/>
      <c r="AF457" s="226"/>
      <c r="AG457" s="111"/>
      <c r="AH457" s="226"/>
      <c r="AI457" s="111"/>
      <c r="AJ457" s="111"/>
      <c r="AK457" s="111"/>
      <c r="AL457" s="111"/>
      <c r="AM457" s="111"/>
      <c r="AN457" s="111"/>
      <c r="AO457" s="111"/>
      <c r="AP457" s="111"/>
      <c r="AQ457" s="111"/>
      <c r="AR457" s="111"/>
      <c r="AS457" s="111"/>
      <c r="AT457" s="111"/>
      <c r="AU457" s="111"/>
      <c r="AV457" s="111"/>
      <c r="AW457" s="111"/>
      <c r="AX457" s="111"/>
      <c r="AY457" s="111"/>
      <c r="AZ457" s="111"/>
      <c r="BA457" s="111"/>
      <c r="BB457" s="111"/>
      <c r="BC457" s="111"/>
      <c r="BD457" s="111"/>
      <c r="BE457" s="111"/>
      <c r="BF457" s="111"/>
      <c r="BG457" s="111"/>
      <c r="BH457" s="111"/>
      <c r="BI457" s="111"/>
    </row>
    <row r="458" ht="12.75" customHeight="1">
      <c r="A458" s="226"/>
      <c r="B458" s="111"/>
      <c r="C458" s="226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226"/>
      <c r="AG458" s="111"/>
      <c r="AH458" s="226"/>
      <c r="AI458" s="111"/>
      <c r="AJ458" s="111"/>
      <c r="AK458" s="111"/>
      <c r="AL458" s="111"/>
      <c r="AM458" s="111"/>
      <c r="AN458" s="111"/>
      <c r="AO458" s="111"/>
      <c r="AP458" s="111"/>
      <c r="AQ458" s="111"/>
      <c r="AR458" s="111"/>
      <c r="AS458" s="111"/>
      <c r="AT458" s="111"/>
      <c r="AU458" s="111"/>
      <c r="AV458" s="111"/>
      <c r="AW458" s="111"/>
      <c r="AX458" s="111"/>
      <c r="AY458" s="111"/>
      <c r="AZ458" s="111"/>
      <c r="BA458" s="111"/>
      <c r="BB458" s="111"/>
      <c r="BC458" s="111"/>
      <c r="BD458" s="111"/>
      <c r="BE458" s="111"/>
      <c r="BF458" s="111"/>
      <c r="BG458" s="111"/>
      <c r="BH458" s="111"/>
      <c r="BI458" s="111"/>
    </row>
    <row r="459" ht="12.75" customHeight="1">
      <c r="A459" s="226"/>
      <c r="B459" s="111"/>
      <c r="C459" s="226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226"/>
      <c r="AG459" s="111"/>
      <c r="AH459" s="226"/>
      <c r="AI459" s="111"/>
      <c r="AJ459" s="111"/>
      <c r="AK459" s="111"/>
      <c r="AL459" s="111"/>
      <c r="AM459" s="111"/>
      <c r="AN459" s="111"/>
      <c r="AO459" s="111"/>
      <c r="AP459" s="111"/>
      <c r="AQ459" s="111"/>
      <c r="AR459" s="111"/>
      <c r="AS459" s="111"/>
      <c r="AT459" s="111"/>
      <c r="AU459" s="111"/>
      <c r="AV459" s="111"/>
      <c r="AW459" s="111"/>
      <c r="AX459" s="111"/>
      <c r="AY459" s="111"/>
      <c r="AZ459" s="111"/>
      <c r="BA459" s="111"/>
      <c r="BB459" s="111"/>
      <c r="BC459" s="111"/>
      <c r="BD459" s="111"/>
      <c r="BE459" s="111"/>
      <c r="BF459" s="111"/>
      <c r="BG459" s="111"/>
      <c r="BH459" s="111"/>
      <c r="BI459" s="111"/>
    </row>
    <row r="460" ht="12.75" customHeight="1">
      <c r="A460" s="226"/>
      <c r="B460" s="111"/>
      <c r="C460" s="226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  <c r="AE460" s="111"/>
      <c r="AF460" s="226"/>
      <c r="AG460" s="111"/>
      <c r="AH460" s="226"/>
      <c r="AI460" s="111"/>
      <c r="AJ460" s="111"/>
      <c r="AK460" s="111"/>
      <c r="AL460" s="111"/>
      <c r="AM460" s="111"/>
      <c r="AN460" s="111"/>
      <c r="AO460" s="111"/>
      <c r="AP460" s="111"/>
      <c r="AQ460" s="111"/>
      <c r="AR460" s="111"/>
      <c r="AS460" s="111"/>
      <c r="AT460" s="111"/>
      <c r="AU460" s="111"/>
      <c r="AV460" s="111"/>
      <c r="AW460" s="111"/>
      <c r="AX460" s="111"/>
      <c r="AY460" s="111"/>
      <c r="AZ460" s="111"/>
      <c r="BA460" s="111"/>
      <c r="BB460" s="111"/>
      <c r="BC460" s="111"/>
      <c r="BD460" s="111"/>
      <c r="BE460" s="111"/>
      <c r="BF460" s="111"/>
      <c r="BG460" s="111"/>
      <c r="BH460" s="111"/>
      <c r="BI460" s="111"/>
    </row>
    <row r="461" ht="12.75" customHeight="1">
      <c r="A461" s="226"/>
      <c r="B461" s="111"/>
      <c r="C461" s="226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  <c r="AE461" s="111"/>
      <c r="AF461" s="226"/>
      <c r="AG461" s="111"/>
      <c r="AH461" s="226"/>
      <c r="AI461" s="111"/>
      <c r="AJ461" s="111"/>
      <c r="AK461" s="111"/>
      <c r="AL461" s="111"/>
      <c r="AM461" s="111"/>
      <c r="AN461" s="111"/>
      <c r="AO461" s="111"/>
      <c r="AP461" s="111"/>
      <c r="AQ461" s="111"/>
      <c r="AR461" s="111"/>
      <c r="AS461" s="111"/>
      <c r="AT461" s="111"/>
      <c r="AU461" s="111"/>
      <c r="AV461" s="111"/>
      <c r="AW461" s="111"/>
      <c r="AX461" s="111"/>
      <c r="AY461" s="111"/>
      <c r="AZ461" s="111"/>
      <c r="BA461" s="111"/>
      <c r="BB461" s="111"/>
      <c r="BC461" s="111"/>
      <c r="BD461" s="111"/>
      <c r="BE461" s="111"/>
      <c r="BF461" s="111"/>
      <c r="BG461" s="111"/>
      <c r="BH461" s="111"/>
      <c r="BI461" s="111"/>
    </row>
    <row r="462" ht="12.75" customHeight="1">
      <c r="A462" s="226"/>
      <c r="B462" s="111"/>
      <c r="C462" s="226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  <c r="AE462" s="111"/>
      <c r="AF462" s="226"/>
      <c r="AG462" s="111"/>
      <c r="AH462" s="226"/>
      <c r="AI462" s="111"/>
      <c r="AJ462" s="111"/>
      <c r="AK462" s="111"/>
      <c r="AL462" s="111"/>
      <c r="AM462" s="111"/>
      <c r="AN462" s="111"/>
      <c r="AO462" s="111"/>
      <c r="AP462" s="111"/>
      <c r="AQ462" s="111"/>
      <c r="AR462" s="111"/>
      <c r="AS462" s="111"/>
      <c r="AT462" s="111"/>
      <c r="AU462" s="111"/>
      <c r="AV462" s="111"/>
      <c r="AW462" s="111"/>
      <c r="AX462" s="111"/>
      <c r="AY462" s="111"/>
      <c r="AZ462" s="111"/>
      <c r="BA462" s="111"/>
      <c r="BB462" s="111"/>
      <c r="BC462" s="111"/>
      <c r="BD462" s="111"/>
      <c r="BE462" s="111"/>
      <c r="BF462" s="111"/>
      <c r="BG462" s="111"/>
      <c r="BH462" s="111"/>
      <c r="BI462" s="111"/>
    </row>
    <row r="463" ht="12.75" customHeight="1">
      <c r="A463" s="226"/>
      <c r="B463" s="111"/>
      <c r="C463" s="226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  <c r="AE463" s="111"/>
      <c r="AF463" s="226"/>
      <c r="AG463" s="111"/>
      <c r="AH463" s="226"/>
      <c r="AI463" s="111"/>
      <c r="AJ463" s="111"/>
      <c r="AK463" s="111"/>
      <c r="AL463" s="111"/>
      <c r="AM463" s="111"/>
      <c r="AN463" s="111"/>
      <c r="AO463" s="111"/>
      <c r="AP463" s="111"/>
      <c r="AQ463" s="111"/>
      <c r="AR463" s="111"/>
      <c r="AS463" s="111"/>
      <c r="AT463" s="111"/>
      <c r="AU463" s="111"/>
      <c r="AV463" s="111"/>
      <c r="AW463" s="111"/>
      <c r="AX463" s="111"/>
      <c r="AY463" s="111"/>
      <c r="AZ463" s="111"/>
      <c r="BA463" s="111"/>
      <c r="BB463" s="111"/>
      <c r="BC463" s="111"/>
      <c r="BD463" s="111"/>
      <c r="BE463" s="111"/>
      <c r="BF463" s="111"/>
      <c r="BG463" s="111"/>
      <c r="BH463" s="111"/>
      <c r="BI463" s="111"/>
    </row>
    <row r="464" ht="12.75" customHeight="1">
      <c r="A464" s="226"/>
      <c r="B464" s="111"/>
      <c r="C464" s="226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226"/>
      <c r="AG464" s="111"/>
      <c r="AH464" s="226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  <c r="BC464" s="111"/>
      <c r="BD464" s="111"/>
      <c r="BE464" s="111"/>
      <c r="BF464" s="111"/>
      <c r="BG464" s="111"/>
      <c r="BH464" s="111"/>
      <c r="BI464" s="111"/>
    </row>
    <row r="465" ht="12.75" customHeight="1">
      <c r="A465" s="226"/>
      <c r="B465" s="111"/>
      <c r="C465" s="226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  <c r="AE465" s="111"/>
      <c r="AF465" s="226"/>
      <c r="AG465" s="111"/>
      <c r="AH465" s="226"/>
      <c r="AI465" s="111"/>
      <c r="AJ465" s="111"/>
      <c r="AK465" s="111"/>
      <c r="AL465" s="111"/>
      <c r="AM465" s="111"/>
      <c r="AN465" s="111"/>
      <c r="AO465" s="111"/>
      <c r="AP465" s="111"/>
      <c r="AQ465" s="111"/>
      <c r="AR465" s="111"/>
      <c r="AS465" s="111"/>
      <c r="AT465" s="111"/>
      <c r="AU465" s="111"/>
      <c r="AV465" s="111"/>
      <c r="AW465" s="111"/>
      <c r="AX465" s="111"/>
      <c r="AY465" s="111"/>
      <c r="AZ465" s="111"/>
      <c r="BA465" s="111"/>
      <c r="BB465" s="111"/>
      <c r="BC465" s="111"/>
      <c r="BD465" s="111"/>
      <c r="BE465" s="111"/>
      <c r="BF465" s="111"/>
      <c r="BG465" s="111"/>
      <c r="BH465" s="111"/>
      <c r="BI465" s="111"/>
    </row>
    <row r="466" ht="12.75" customHeight="1">
      <c r="A466" s="226"/>
      <c r="B466" s="111"/>
      <c r="C466" s="226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  <c r="AE466" s="111"/>
      <c r="AF466" s="226"/>
      <c r="AG466" s="111"/>
      <c r="AH466" s="226"/>
      <c r="AI466" s="111"/>
      <c r="AJ466" s="111"/>
      <c r="AK466" s="111"/>
      <c r="AL466" s="111"/>
      <c r="AM466" s="111"/>
      <c r="AN466" s="111"/>
      <c r="AO466" s="111"/>
      <c r="AP466" s="111"/>
      <c r="AQ466" s="111"/>
      <c r="AR466" s="111"/>
      <c r="AS466" s="111"/>
      <c r="AT466" s="111"/>
      <c r="AU466" s="111"/>
      <c r="AV466" s="111"/>
      <c r="AW466" s="111"/>
      <c r="AX466" s="111"/>
      <c r="AY466" s="111"/>
      <c r="AZ466" s="111"/>
      <c r="BA466" s="111"/>
      <c r="BB466" s="111"/>
      <c r="BC466" s="111"/>
      <c r="BD466" s="111"/>
      <c r="BE466" s="111"/>
      <c r="BF466" s="111"/>
      <c r="BG466" s="111"/>
      <c r="BH466" s="111"/>
      <c r="BI466" s="111"/>
    </row>
    <row r="467" ht="12.75" customHeight="1">
      <c r="A467" s="226"/>
      <c r="B467" s="111"/>
      <c r="C467" s="226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  <c r="AE467" s="111"/>
      <c r="AF467" s="226"/>
      <c r="AG467" s="111"/>
      <c r="AH467" s="226"/>
      <c r="AI467" s="111"/>
      <c r="AJ467" s="111"/>
      <c r="AK467" s="111"/>
      <c r="AL467" s="111"/>
      <c r="AM467" s="111"/>
      <c r="AN467" s="111"/>
      <c r="AO467" s="111"/>
      <c r="AP467" s="111"/>
      <c r="AQ467" s="111"/>
      <c r="AR467" s="111"/>
      <c r="AS467" s="111"/>
      <c r="AT467" s="111"/>
      <c r="AU467" s="111"/>
      <c r="AV467" s="111"/>
      <c r="AW467" s="111"/>
      <c r="AX467" s="111"/>
      <c r="AY467" s="111"/>
      <c r="AZ467" s="111"/>
      <c r="BA467" s="111"/>
      <c r="BB467" s="111"/>
      <c r="BC467" s="111"/>
      <c r="BD467" s="111"/>
      <c r="BE467" s="111"/>
      <c r="BF467" s="111"/>
      <c r="BG467" s="111"/>
      <c r="BH467" s="111"/>
      <c r="BI467" s="111"/>
    </row>
    <row r="468" ht="12.75" customHeight="1">
      <c r="A468" s="226"/>
      <c r="B468" s="111"/>
      <c r="C468" s="226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226"/>
      <c r="AG468" s="111"/>
      <c r="AH468" s="226"/>
      <c r="AI468" s="111"/>
      <c r="AJ468" s="111"/>
      <c r="AK468" s="111"/>
      <c r="AL468" s="111"/>
      <c r="AM468" s="111"/>
      <c r="AN468" s="111"/>
      <c r="AO468" s="111"/>
      <c r="AP468" s="111"/>
      <c r="AQ468" s="111"/>
      <c r="AR468" s="111"/>
      <c r="AS468" s="111"/>
      <c r="AT468" s="111"/>
      <c r="AU468" s="111"/>
      <c r="AV468" s="111"/>
      <c r="AW468" s="111"/>
      <c r="AX468" s="111"/>
      <c r="AY468" s="111"/>
      <c r="AZ468" s="111"/>
      <c r="BA468" s="111"/>
      <c r="BB468" s="111"/>
      <c r="BC468" s="111"/>
      <c r="BD468" s="111"/>
      <c r="BE468" s="111"/>
      <c r="BF468" s="111"/>
      <c r="BG468" s="111"/>
      <c r="BH468" s="111"/>
      <c r="BI468" s="111"/>
    </row>
    <row r="469" ht="12.75" customHeight="1">
      <c r="A469" s="226"/>
      <c r="B469" s="111"/>
      <c r="C469" s="226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226"/>
      <c r="AG469" s="111"/>
      <c r="AH469" s="226"/>
      <c r="AI469" s="111"/>
      <c r="AJ469" s="111"/>
      <c r="AK469" s="111"/>
      <c r="AL469" s="111"/>
      <c r="AM469" s="111"/>
      <c r="AN469" s="111"/>
      <c r="AO469" s="111"/>
      <c r="AP469" s="111"/>
      <c r="AQ469" s="111"/>
      <c r="AR469" s="111"/>
      <c r="AS469" s="111"/>
      <c r="AT469" s="111"/>
      <c r="AU469" s="111"/>
      <c r="AV469" s="111"/>
      <c r="AW469" s="111"/>
      <c r="AX469" s="111"/>
      <c r="AY469" s="111"/>
      <c r="AZ469" s="111"/>
      <c r="BA469" s="111"/>
      <c r="BB469" s="111"/>
      <c r="BC469" s="111"/>
      <c r="BD469" s="111"/>
      <c r="BE469" s="111"/>
      <c r="BF469" s="111"/>
      <c r="BG469" s="111"/>
      <c r="BH469" s="111"/>
      <c r="BI469" s="111"/>
    </row>
    <row r="470" ht="12.75" customHeight="1">
      <c r="A470" s="226"/>
      <c r="B470" s="111"/>
      <c r="C470" s="226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  <c r="AE470" s="111"/>
      <c r="AF470" s="226"/>
      <c r="AG470" s="111"/>
      <c r="AH470" s="226"/>
      <c r="AI470" s="111"/>
      <c r="AJ470" s="111"/>
      <c r="AK470" s="111"/>
      <c r="AL470" s="111"/>
      <c r="AM470" s="111"/>
      <c r="AN470" s="111"/>
      <c r="AO470" s="111"/>
      <c r="AP470" s="111"/>
      <c r="AQ470" s="111"/>
      <c r="AR470" s="111"/>
      <c r="AS470" s="111"/>
      <c r="AT470" s="111"/>
      <c r="AU470" s="111"/>
      <c r="AV470" s="111"/>
      <c r="AW470" s="111"/>
      <c r="AX470" s="111"/>
      <c r="AY470" s="111"/>
      <c r="AZ470" s="111"/>
      <c r="BA470" s="111"/>
      <c r="BB470" s="111"/>
      <c r="BC470" s="111"/>
      <c r="BD470" s="111"/>
      <c r="BE470" s="111"/>
      <c r="BF470" s="111"/>
      <c r="BG470" s="111"/>
      <c r="BH470" s="111"/>
      <c r="BI470" s="111"/>
    </row>
    <row r="471" ht="12.75" customHeight="1">
      <c r="A471" s="226"/>
      <c r="B471" s="111"/>
      <c r="C471" s="226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226"/>
      <c r="AG471" s="111"/>
      <c r="AH471" s="226"/>
      <c r="AI471" s="111"/>
      <c r="AJ471" s="111"/>
      <c r="AK471" s="111"/>
      <c r="AL471" s="111"/>
      <c r="AM471" s="111"/>
      <c r="AN471" s="111"/>
      <c r="AO471" s="111"/>
      <c r="AP471" s="111"/>
      <c r="AQ471" s="111"/>
      <c r="AR471" s="111"/>
      <c r="AS471" s="111"/>
      <c r="AT471" s="111"/>
      <c r="AU471" s="111"/>
      <c r="AV471" s="111"/>
      <c r="AW471" s="111"/>
      <c r="AX471" s="111"/>
      <c r="AY471" s="111"/>
      <c r="AZ471" s="111"/>
      <c r="BA471" s="111"/>
      <c r="BB471" s="111"/>
      <c r="BC471" s="111"/>
      <c r="BD471" s="111"/>
      <c r="BE471" s="111"/>
      <c r="BF471" s="111"/>
      <c r="BG471" s="111"/>
      <c r="BH471" s="111"/>
      <c r="BI471" s="111"/>
    </row>
    <row r="472" ht="12.75" customHeight="1">
      <c r="A472" s="226"/>
      <c r="B472" s="111"/>
      <c r="C472" s="226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226"/>
      <c r="AG472" s="111"/>
      <c r="AH472" s="226"/>
      <c r="AI472" s="111"/>
      <c r="AJ472" s="111"/>
      <c r="AK472" s="111"/>
      <c r="AL472" s="111"/>
      <c r="AM472" s="111"/>
      <c r="AN472" s="111"/>
      <c r="AO472" s="111"/>
      <c r="AP472" s="111"/>
      <c r="AQ472" s="111"/>
      <c r="AR472" s="111"/>
      <c r="AS472" s="111"/>
      <c r="AT472" s="111"/>
      <c r="AU472" s="111"/>
      <c r="AV472" s="111"/>
      <c r="AW472" s="111"/>
      <c r="AX472" s="111"/>
      <c r="AY472" s="111"/>
      <c r="AZ472" s="111"/>
      <c r="BA472" s="111"/>
      <c r="BB472" s="111"/>
      <c r="BC472" s="111"/>
      <c r="BD472" s="111"/>
      <c r="BE472" s="111"/>
      <c r="BF472" s="111"/>
      <c r="BG472" s="111"/>
      <c r="BH472" s="111"/>
      <c r="BI472" s="111"/>
    </row>
    <row r="473" ht="12.75" customHeight="1">
      <c r="A473" s="226"/>
      <c r="B473" s="111"/>
      <c r="C473" s="226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226"/>
      <c r="AG473" s="111"/>
      <c r="AH473" s="226"/>
      <c r="AI473" s="111"/>
      <c r="AJ473" s="111"/>
      <c r="AK473" s="111"/>
      <c r="AL473" s="111"/>
      <c r="AM473" s="111"/>
      <c r="AN473" s="111"/>
      <c r="AO473" s="111"/>
      <c r="AP473" s="111"/>
      <c r="AQ473" s="111"/>
      <c r="AR473" s="111"/>
      <c r="AS473" s="111"/>
      <c r="AT473" s="111"/>
      <c r="AU473" s="111"/>
      <c r="AV473" s="111"/>
      <c r="AW473" s="111"/>
      <c r="AX473" s="111"/>
      <c r="AY473" s="111"/>
      <c r="AZ473" s="111"/>
      <c r="BA473" s="111"/>
      <c r="BB473" s="111"/>
      <c r="BC473" s="111"/>
      <c r="BD473" s="111"/>
      <c r="BE473" s="111"/>
      <c r="BF473" s="111"/>
      <c r="BG473" s="111"/>
      <c r="BH473" s="111"/>
      <c r="BI473" s="111"/>
    </row>
    <row r="474" ht="12.75" customHeight="1">
      <c r="A474" s="226"/>
      <c r="B474" s="111"/>
      <c r="C474" s="226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226"/>
      <c r="AG474" s="111"/>
      <c r="AH474" s="226"/>
      <c r="AI474" s="111"/>
      <c r="AJ474" s="111"/>
      <c r="AK474" s="111"/>
      <c r="AL474" s="111"/>
      <c r="AM474" s="111"/>
      <c r="AN474" s="111"/>
      <c r="AO474" s="111"/>
      <c r="AP474" s="111"/>
      <c r="AQ474" s="111"/>
      <c r="AR474" s="111"/>
      <c r="AS474" s="111"/>
      <c r="AT474" s="111"/>
      <c r="AU474" s="111"/>
      <c r="AV474" s="111"/>
      <c r="AW474" s="111"/>
      <c r="AX474" s="111"/>
      <c r="AY474" s="111"/>
      <c r="AZ474" s="111"/>
      <c r="BA474" s="111"/>
      <c r="BB474" s="111"/>
      <c r="BC474" s="111"/>
      <c r="BD474" s="111"/>
      <c r="BE474" s="111"/>
      <c r="BF474" s="111"/>
      <c r="BG474" s="111"/>
      <c r="BH474" s="111"/>
      <c r="BI474" s="111"/>
    </row>
    <row r="475" ht="12.75" customHeight="1">
      <c r="A475" s="226"/>
      <c r="B475" s="111"/>
      <c r="C475" s="226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226"/>
      <c r="AG475" s="111"/>
      <c r="AH475" s="226"/>
      <c r="AI475" s="111"/>
      <c r="AJ475" s="111"/>
      <c r="AK475" s="111"/>
      <c r="AL475" s="111"/>
      <c r="AM475" s="111"/>
      <c r="AN475" s="111"/>
      <c r="AO475" s="111"/>
      <c r="AP475" s="111"/>
      <c r="AQ475" s="111"/>
      <c r="AR475" s="111"/>
      <c r="AS475" s="111"/>
      <c r="AT475" s="111"/>
      <c r="AU475" s="111"/>
      <c r="AV475" s="111"/>
      <c r="AW475" s="111"/>
      <c r="AX475" s="111"/>
      <c r="AY475" s="111"/>
      <c r="AZ475" s="111"/>
      <c r="BA475" s="111"/>
      <c r="BB475" s="111"/>
      <c r="BC475" s="111"/>
      <c r="BD475" s="111"/>
      <c r="BE475" s="111"/>
      <c r="BF475" s="111"/>
      <c r="BG475" s="111"/>
      <c r="BH475" s="111"/>
      <c r="BI475" s="111"/>
    </row>
    <row r="476" ht="12.75" customHeight="1">
      <c r="A476" s="226"/>
      <c r="B476" s="111"/>
      <c r="C476" s="226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226"/>
      <c r="AG476" s="111"/>
      <c r="AH476" s="226"/>
      <c r="AI476" s="111"/>
      <c r="AJ476" s="111"/>
      <c r="AK476" s="111"/>
      <c r="AL476" s="111"/>
      <c r="AM476" s="111"/>
      <c r="AN476" s="111"/>
      <c r="AO476" s="111"/>
      <c r="AP476" s="111"/>
      <c r="AQ476" s="111"/>
      <c r="AR476" s="111"/>
      <c r="AS476" s="111"/>
      <c r="AT476" s="111"/>
      <c r="AU476" s="111"/>
      <c r="AV476" s="111"/>
      <c r="AW476" s="111"/>
      <c r="AX476" s="111"/>
      <c r="AY476" s="111"/>
      <c r="AZ476" s="111"/>
      <c r="BA476" s="111"/>
      <c r="BB476" s="111"/>
      <c r="BC476" s="111"/>
      <c r="BD476" s="111"/>
      <c r="BE476" s="111"/>
      <c r="BF476" s="111"/>
      <c r="BG476" s="111"/>
      <c r="BH476" s="111"/>
      <c r="BI476" s="111"/>
    </row>
    <row r="477" ht="12.75" customHeight="1">
      <c r="A477" s="226"/>
      <c r="B477" s="111"/>
      <c r="C477" s="226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226"/>
      <c r="AG477" s="111"/>
      <c r="AH477" s="226"/>
      <c r="AI477" s="111"/>
      <c r="AJ477" s="111"/>
      <c r="AK477" s="111"/>
      <c r="AL477" s="111"/>
      <c r="AM477" s="111"/>
      <c r="AN477" s="111"/>
      <c r="AO477" s="111"/>
      <c r="AP477" s="111"/>
      <c r="AQ477" s="111"/>
      <c r="AR477" s="111"/>
      <c r="AS477" s="111"/>
      <c r="AT477" s="111"/>
      <c r="AU477" s="111"/>
      <c r="AV477" s="111"/>
      <c r="AW477" s="111"/>
      <c r="AX477" s="111"/>
      <c r="AY477" s="111"/>
      <c r="AZ477" s="111"/>
      <c r="BA477" s="111"/>
      <c r="BB477" s="111"/>
      <c r="BC477" s="111"/>
      <c r="BD477" s="111"/>
      <c r="BE477" s="111"/>
      <c r="BF477" s="111"/>
      <c r="BG477" s="111"/>
      <c r="BH477" s="111"/>
      <c r="BI477" s="111"/>
    </row>
    <row r="478" ht="12.75" customHeight="1">
      <c r="A478" s="226"/>
      <c r="B478" s="111"/>
      <c r="C478" s="226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226"/>
      <c r="AG478" s="111"/>
      <c r="AH478" s="226"/>
      <c r="AI478" s="111"/>
      <c r="AJ478" s="111"/>
      <c r="AK478" s="111"/>
      <c r="AL478" s="111"/>
      <c r="AM478" s="111"/>
      <c r="AN478" s="111"/>
      <c r="AO478" s="111"/>
      <c r="AP478" s="111"/>
      <c r="AQ478" s="111"/>
      <c r="AR478" s="111"/>
      <c r="AS478" s="111"/>
      <c r="AT478" s="111"/>
      <c r="AU478" s="111"/>
      <c r="AV478" s="111"/>
      <c r="AW478" s="111"/>
      <c r="AX478" s="111"/>
      <c r="AY478" s="111"/>
      <c r="AZ478" s="111"/>
      <c r="BA478" s="111"/>
      <c r="BB478" s="111"/>
      <c r="BC478" s="111"/>
      <c r="BD478" s="111"/>
      <c r="BE478" s="111"/>
      <c r="BF478" s="111"/>
      <c r="BG478" s="111"/>
      <c r="BH478" s="111"/>
      <c r="BI478" s="111"/>
    </row>
    <row r="479" ht="12.75" customHeight="1">
      <c r="A479" s="226"/>
      <c r="B479" s="111"/>
      <c r="C479" s="226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226"/>
      <c r="AG479" s="111"/>
      <c r="AH479" s="226"/>
      <c r="AI479" s="111"/>
      <c r="AJ479" s="111"/>
      <c r="AK479" s="111"/>
      <c r="AL479" s="111"/>
      <c r="AM479" s="111"/>
      <c r="AN479" s="111"/>
      <c r="AO479" s="111"/>
      <c r="AP479" s="111"/>
      <c r="AQ479" s="111"/>
      <c r="AR479" s="111"/>
      <c r="AS479" s="111"/>
      <c r="AT479" s="111"/>
      <c r="AU479" s="111"/>
      <c r="AV479" s="111"/>
      <c r="AW479" s="111"/>
      <c r="AX479" s="111"/>
      <c r="AY479" s="111"/>
      <c r="AZ479" s="111"/>
      <c r="BA479" s="111"/>
      <c r="BB479" s="111"/>
      <c r="BC479" s="111"/>
      <c r="BD479" s="111"/>
      <c r="BE479" s="111"/>
      <c r="BF479" s="111"/>
      <c r="BG479" s="111"/>
      <c r="BH479" s="111"/>
      <c r="BI479" s="111"/>
    </row>
    <row r="480" ht="12.75" customHeight="1">
      <c r="A480" s="226"/>
      <c r="B480" s="111"/>
      <c r="C480" s="226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226"/>
      <c r="AG480" s="111"/>
      <c r="AH480" s="226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111"/>
      <c r="AZ480" s="111"/>
      <c r="BA480" s="111"/>
      <c r="BB480" s="111"/>
      <c r="BC480" s="111"/>
      <c r="BD480" s="111"/>
      <c r="BE480" s="111"/>
      <c r="BF480" s="111"/>
      <c r="BG480" s="111"/>
      <c r="BH480" s="111"/>
      <c r="BI480" s="111"/>
    </row>
    <row r="481" ht="12.75" customHeight="1">
      <c r="A481" s="226"/>
      <c r="B481" s="111"/>
      <c r="C481" s="226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226"/>
      <c r="AG481" s="111"/>
      <c r="AH481" s="226"/>
      <c r="AI481" s="111"/>
      <c r="AJ481" s="111"/>
      <c r="AK481" s="111"/>
      <c r="AL481" s="111"/>
      <c r="AM481" s="111"/>
      <c r="AN481" s="111"/>
      <c r="AO481" s="111"/>
      <c r="AP481" s="111"/>
      <c r="AQ481" s="111"/>
      <c r="AR481" s="111"/>
      <c r="AS481" s="111"/>
      <c r="AT481" s="111"/>
      <c r="AU481" s="111"/>
      <c r="AV481" s="111"/>
      <c r="AW481" s="111"/>
      <c r="AX481" s="111"/>
      <c r="AY481" s="111"/>
      <c r="AZ481" s="111"/>
      <c r="BA481" s="111"/>
      <c r="BB481" s="111"/>
      <c r="BC481" s="111"/>
      <c r="BD481" s="111"/>
      <c r="BE481" s="111"/>
      <c r="BF481" s="111"/>
      <c r="BG481" s="111"/>
      <c r="BH481" s="111"/>
      <c r="BI481" s="111"/>
    </row>
    <row r="482" ht="12.75" customHeight="1">
      <c r="A482" s="226"/>
      <c r="B482" s="111"/>
      <c r="C482" s="226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226"/>
      <c r="AG482" s="111"/>
      <c r="AH482" s="226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  <c r="AX482" s="111"/>
      <c r="AY482" s="111"/>
      <c r="AZ482" s="111"/>
      <c r="BA482" s="111"/>
      <c r="BB482" s="111"/>
      <c r="BC482" s="111"/>
      <c r="BD482" s="111"/>
      <c r="BE482" s="111"/>
      <c r="BF482" s="111"/>
      <c r="BG482" s="111"/>
      <c r="BH482" s="111"/>
      <c r="BI482" s="111"/>
    </row>
    <row r="483" ht="12.75" customHeight="1">
      <c r="A483" s="226"/>
      <c r="B483" s="111"/>
      <c r="C483" s="226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226"/>
      <c r="AG483" s="111"/>
      <c r="AH483" s="226"/>
      <c r="AI483" s="111"/>
      <c r="AJ483" s="111"/>
      <c r="AK483" s="111"/>
      <c r="AL483" s="111"/>
      <c r="AM483" s="111"/>
      <c r="AN483" s="111"/>
      <c r="AO483" s="111"/>
      <c r="AP483" s="111"/>
      <c r="AQ483" s="111"/>
      <c r="AR483" s="111"/>
      <c r="AS483" s="111"/>
      <c r="AT483" s="111"/>
      <c r="AU483" s="111"/>
      <c r="AV483" s="111"/>
      <c r="AW483" s="111"/>
      <c r="AX483" s="111"/>
      <c r="AY483" s="111"/>
      <c r="AZ483" s="111"/>
      <c r="BA483" s="111"/>
      <c r="BB483" s="111"/>
      <c r="BC483" s="111"/>
      <c r="BD483" s="111"/>
      <c r="BE483" s="111"/>
      <c r="BF483" s="111"/>
      <c r="BG483" s="111"/>
      <c r="BH483" s="111"/>
      <c r="BI483" s="111"/>
    </row>
    <row r="484" ht="12.75" customHeight="1">
      <c r="A484" s="226"/>
      <c r="B484" s="111"/>
      <c r="C484" s="226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226"/>
      <c r="AG484" s="111"/>
      <c r="AH484" s="226"/>
      <c r="AI484" s="111"/>
      <c r="AJ484" s="111"/>
      <c r="AK484" s="111"/>
      <c r="AL484" s="111"/>
      <c r="AM484" s="111"/>
      <c r="AN484" s="111"/>
      <c r="AO484" s="111"/>
      <c r="AP484" s="111"/>
      <c r="AQ484" s="111"/>
      <c r="AR484" s="111"/>
      <c r="AS484" s="111"/>
      <c r="AT484" s="111"/>
      <c r="AU484" s="111"/>
      <c r="AV484" s="111"/>
      <c r="AW484" s="111"/>
      <c r="AX484" s="111"/>
      <c r="AY484" s="111"/>
      <c r="AZ484" s="111"/>
      <c r="BA484" s="111"/>
      <c r="BB484" s="111"/>
      <c r="BC484" s="111"/>
      <c r="BD484" s="111"/>
      <c r="BE484" s="111"/>
      <c r="BF484" s="111"/>
      <c r="BG484" s="111"/>
      <c r="BH484" s="111"/>
      <c r="BI484" s="111"/>
    </row>
    <row r="485" ht="12.75" customHeight="1">
      <c r="A485" s="226"/>
      <c r="B485" s="111"/>
      <c r="C485" s="226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226"/>
      <c r="AG485" s="111"/>
      <c r="AH485" s="226"/>
      <c r="AI485" s="111"/>
      <c r="AJ485" s="111"/>
      <c r="AK485" s="111"/>
      <c r="AL485" s="111"/>
      <c r="AM485" s="111"/>
      <c r="AN485" s="111"/>
      <c r="AO485" s="111"/>
      <c r="AP485" s="111"/>
      <c r="AQ485" s="111"/>
      <c r="AR485" s="111"/>
      <c r="AS485" s="111"/>
      <c r="AT485" s="111"/>
      <c r="AU485" s="111"/>
      <c r="AV485" s="111"/>
      <c r="AW485" s="111"/>
      <c r="AX485" s="111"/>
      <c r="AY485" s="111"/>
      <c r="AZ485" s="111"/>
      <c r="BA485" s="111"/>
      <c r="BB485" s="111"/>
      <c r="BC485" s="111"/>
      <c r="BD485" s="111"/>
      <c r="BE485" s="111"/>
      <c r="BF485" s="111"/>
      <c r="BG485" s="111"/>
      <c r="BH485" s="111"/>
      <c r="BI485" s="111"/>
    </row>
    <row r="486" ht="12.75" customHeight="1">
      <c r="A486" s="226"/>
      <c r="B486" s="111"/>
      <c r="C486" s="226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226"/>
      <c r="AG486" s="111"/>
      <c r="AH486" s="226"/>
      <c r="AI486" s="111"/>
      <c r="AJ486" s="111"/>
      <c r="AK486" s="111"/>
      <c r="AL486" s="111"/>
      <c r="AM486" s="111"/>
      <c r="AN486" s="111"/>
      <c r="AO486" s="111"/>
      <c r="AP486" s="111"/>
      <c r="AQ486" s="111"/>
      <c r="AR486" s="111"/>
      <c r="AS486" s="111"/>
      <c r="AT486" s="111"/>
      <c r="AU486" s="111"/>
      <c r="AV486" s="111"/>
      <c r="AW486" s="111"/>
      <c r="AX486" s="111"/>
      <c r="AY486" s="111"/>
      <c r="AZ486" s="111"/>
      <c r="BA486" s="111"/>
      <c r="BB486" s="111"/>
      <c r="BC486" s="111"/>
      <c r="BD486" s="111"/>
      <c r="BE486" s="111"/>
      <c r="BF486" s="111"/>
      <c r="BG486" s="111"/>
      <c r="BH486" s="111"/>
      <c r="BI486" s="111"/>
    </row>
    <row r="487" ht="12.75" customHeight="1">
      <c r="A487" s="226"/>
      <c r="B487" s="111"/>
      <c r="C487" s="226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226"/>
      <c r="AG487" s="111"/>
      <c r="AH487" s="226"/>
      <c r="AI487" s="111"/>
      <c r="AJ487" s="111"/>
      <c r="AK487" s="111"/>
      <c r="AL487" s="111"/>
      <c r="AM487" s="111"/>
      <c r="AN487" s="111"/>
      <c r="AO487" s="111"/>
      <c r="AP487" s="111"/>
      <c r="AQ487" s="111"/>
      <c r="AR487" s="111"/>
      <c r="AS487" s="111"/>
      <c r="AT487" s="111"/>
      <c r="AU487" s="111"/>
      <c r="AV487" s="111"/>
      <c r="AW487" s="111"/>
      <c r="AX487" s="111"/>
      <c r="AY487" s="111"/>
      <c r="AZ487" s="111"/>
      <c r="BA487" s="111"/>
      <c r="BB487" s="111"/>
      <c r="BC487" s="111"/>
      <c r="BD487" s="111"/>
      <c r="BE487" s="111"/>
      <c r="BF487" s="111"/>
      <c r="BG487" s="111"/>
      <c r="BH487" s="111"/>
      <c r="BI487" s="111"/>
    </row>
    <row r="488" ht="12.75" customHeight="1">
      <c r="A488" s="226"/>
      <c r="B488" s="111"/>
      <c r="C488" s="226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226"/>
      <c r="AG488" s="111"/>
      <c r="AH488" s="226"/>
      <c r="AI488" s="111"/>
      <c r="AJ488" s="111"/>
      <c r="AK488" s="111"/>
      <c r="AL488" s="111"/>
      <c r="AM488" s="111"/>
      <c r="AN488" s="111"/>
      <c r="AO488" s="111"/>
      <c r="AP488" s="111"/>
      <c r="AQ488" s="111"/>
      <c r="AR488" s="111"/>
      <c r="AS488" s="111"/>
      <c r="AT488" s="111"/>
      <c r="AU488" s="111"/>
      <c r="AV488" s="111"/>
      <c r="AW488" s="111"/>
      <c r="AX488" s="111"/>
      <c r="AY488" s="111"/>
      <c r="AZ488" s="111"/>
      <c r="BA488" s="111"/>
      <c r="BB488" s="111"/>
      <c r="BC488" s="111"/>
      <c r="BD488" s="111"/>
      <c r="BE488" s="111"/>
      <c r="BF488" s="111"/>
      <c r="BG488" s="111"/>
      <c r="BH488" s="111"/>
      <c r="BI488" s="111"/>
    </row>
    <row r="489" ht="12.75" customHeight="1">
      <c r="A489" s="226"/>
      <c r="B489" s="111"/>
      <c r="C489" s="226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226"/>
      <c r="AG489" s="111"/>
      <c r="AH489" s="226"/>
      <c r="AI489" s="111"/>
      <c r="AJ489" s="111"/>
      <c r="AK489" s="111"/>
      <c r="AL489" s="111"/>
      <c r="AM489" s="111"/>
      <c r="AN489" s="111"/>
      <c r="AO489" s="111"/>
      <c r="AP489" s="111"/>
      <c r="AQ489" s="111"/>
      <c r="AR489" s="111"/>
      <c r="AS489" s="111"/>
      <c r="AT489" s="111"/>
      <c r="AU489" s="111"/>
      <c r="AV489" s="111"/>
      <c r="AW489" s="111"/>
      <c r="AX489" s="111"/>
      <c r="AY489" s="111"/>
      <c r="AZ489" s="111"/>
      <c r="BA489" s="111"/>
      <c r="BB489" s="111"/>
      <c r="BC489" s="111"/>
      <c r="BD489" s="111"/>
      <c r="BE489" s="111"/>
      <c r="BF489" s="111"/>
      <c r="BG489" s="111"/>
      <c r="BH489" s="111"/>
      <c r="BI489" s="111"/>
    </row>
    <row r="490" ht="12.75" customHeight="1">
      <c r="A490" s="226"/>
      <c r="B490" s="111"/>
      <c r="C490" s="226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226"/>
      <c r="AG490" s="111"/>
      <c r="AH490" s="226"/>
      <c r="AI490" s="111"/>
      <c r="AJ490" s="111"/>
      <c r="AK490" s="111"/>
      <c r="AL490" s="111"/>
      <c r="AM490" s="111"/>
      <c r="AN490" s="111"/>
      <c r="AO490" s="111"/>
      <c r="AP490" s="111"/>
      <c r="AQ490" s="111"/>
      <c r="AR490" s="111"/>
      <c r="AS490" s="111"/>
      <c r="AT490" s="111"/>
      <c r="AU490" s="111"/>
      <c r="AV490" s="111"/>
      <c r="AW490" s="111"/>
      <c r="AX490" s="111"/>
      <c r="AY490" s="111"/>
      <c r="AZ490" s="111"/>
      <c r="BA490" s="111"/>
      <c r="BB490" s="111"/>
      <c r="BC490" s="111"/>
      <c r="BD490" s="111"/>
      <c r="BE490" s="111"/>
      <c r="BF490" s="111"/>
      <c r="BG490" s="111"/>
      <c r="BH490" s="111"/>
      <c r="BI490" s="111"/>
    </row>
    <row r="491" ht="12.75" customHeight="1">
      <c r="A491" s="226"/>
      <c r="B491" s="111"/>
      <c r="C491" s="226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226"/>
      <c r="AG491" s="111"/>
      <c r="AH491" s="226"/>
      <c r="AI491" s="111"/>
      <c r="AJ491" s="111"/>
      <c r="AK491" s="111"/>
      <c r="AL491" s="111"/>
      <c r="AM491" s="111"/>
      <c r="AN491" s="111"/>
      <c r="AO491" s="111"/>
      <c r="AP491" s="111"/>
      <c r="AQ491" s="111"/>
      <c r="AR491" s="111"/>
      <c r="AS491" s="111"/>
      <c r="AT491" s="111"/>
      <c r="AU491" s="111"/>
      <c r="AV491" s="111"/>
      <c r="AW491" s="111"/>
      <c r="AX491" s="111"/>
      <c r="AY491" s="111"/>
      <c r="AZ491" s="111"/>
      <c r="BA491" s="111"/>
      <c r="BB491" s="111"/>
      <c r="BC491" s="111"/>
      <c r="BD491" s="111"/>
      <c r="BE491" s="111"/>
      <c r="BF491" s="111"/>
      <c r="BG491" s="111"/>
      <c r="BH491" s="111"/>
      <c r="BI491" s="111"/>
    </row>
    <row r="492" ht="12.75" customHeight="1">
      <c r="A492" s="226"/>
      <c r="B492" s="111"/>
      <c r="C492" s="226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226"/>
      <c r="AG492" s="111"/>
      <c r="AH492" s="226"/>
      <c r="AI492" s="111"/>
      <c r="AJ492" s="111"/>
      <c r="AK492" s="111"/>
      <c r="AL492" s="111"/>
      <c r="AM492" s="111"/>
      <c r="AN492" s="111"/>
      <c r="AO492" s="111"/>
      <c r="AP492" s="111"/>
      <c r="AQ492" s="111"/>
      <c r="AR492" s="111"/>
      <c r="AS492" s="111"/>
      <c r="AT492" s="111"/>
      <c r="AU492" s="111"/>
      <c r="AV492" s="111"/>
      <c r="AW492" s="111"/>
      <c r="AX492" s="111"/>
      <c r="AY492" s="111"/>
      <c r="AZ492" s="111"/>
      <c r="BA492" s="111"/>
      <c r="BB492" s="111"/>
      <c r="BC492" s="111"/>
      <c r="BD492" s="111"/>
      <c r="BE492" s="111"/>
      <c r="BF492" s="111"/>
      <c r="BG492" s="111"/>
      <c r="BH492" s="111"/>
      <c r="BI492" s="111"/>
    </row>
    <row r="493" ht="12.75" customHeight="1">
      <c r="A493" s="226"/>
      <c r="B493" s="111"/>
      <c r="C493" s="226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226"/>
      <c r="AG493" s="111"/>
      <c r="AH493" s="226"/>
      <c r="AI493" s="111"/>
      <c r="AJ493" s="111"/>
      <c r="AK493" s="111"/>
      <c r="AL493" s="111"/>
      <c r="AM493" s="111"/>
      <c r="AN493" s="111"/>
      <c r="AO493" s="111"/>
      <c r="AP493" s="111"/>
      <c r="AQ493" s="111"/>
      <c r="AR493" s="111"/>
      <c r="AS493" s="111"/>
      <c r="AT493" s="111"/>
      <c r="AU493" s="111"/>
      <c r="AV493" s="111"/>
      <c r="AW493" s="111"/>
      <c r="AX493" s="111"/>
      <c r="AY493" s="111"/>
      <c r="AZ493" s="111"/>
      <c r="BA493" s="111"/>
      <c r="BB493" s="111"/>
      <c r="BC493" s="111"/>
      <c r="BD493" s="111"/>
      <c r="BE493" s="111"/>
      <c r="BF493" s="111"/>
      <c r="BG493" s="111"/>
      <c r="BH493" s="111"/>
      <c r="BI493" s="111"/>
    </row>
    <row r="494" ht="12.75" customHeight="1">
      <c r="A494" s="226"/>
      <c r="B494" s="111"/>
      <c r="C494" s="226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226"/>
      <c r="AG494" s="111"/>
      <c r="AH494" s="226"/>
      <c r="AI494" s="111"/>
      <c r="AJ494" s="111"/>
      <c r="AK494" s="111"/>
      <c r="AL494" s="111"/>
      <c r="AM494" s="111"/>
      <c r="AN494" s="111"/>
      <c r="AO494" s="111"/>
      <c r="AP494" s="111"/>
      <c r="AQ494" s="111"/>
      <c r="AR494" s="111"/>
      <c r="AS494" s="111"/>
      <c r="AT494" s="111"/>
      <c r="AU494" s="111"/>
      <c r="AV494" s="111"/>
      <c r="AW494" s="111"/>
      <c r="AX494" s="111"/>
      <c r="AY494" s="111"/>
      <c r="AZ494" s="111"/>
      <c r="BA494" s="111"/>
      <c r="BB494" s="111"/>
      <c r="BC494" s="111"/>
      <c r="BD494" s="111"/>
      <c r="BE494" s="111"/>
      <c r="BF494" s="111"/>
      <c r="BG494" s="111"/>
      <c r="BH494" s="111"/>
      <c r="BI494" s="111"/>
    </row>
    <row r="495" ht="12.75" customHeight="1">
      <c r="A495" s="226"/>
      <c r="B495" s="111"/>
      <c r="C495" s="226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226"/>
      <c r="AG495" s="111"/>
      <c r="AH495" s="226"/>
      <c r="AI495" s="111"/>
      <c r="AJ495" s="111"/>
      <c r="AK495" s="111"/>
      <c r="AL495" s="111"/>
      <c r="AM495" s="111"/>
      <c r="AN495" s="111"/>
      <c r="AO495" s="111"/>
      <c r="AP495" s="111"/>
      <c r="AQ495" s="111"/>
      <c r="AR495" s="111"/>
      <c r="AS495" s="111"/>
      <c r="AT495" s="111"/>
      <c r="AU495" s="111"/>
      <c r="AV495" s="111"/>
      <c r="AW495" s="111"/>
      <c r="AX495" s="111"/>
      <c r="AY495" s="111"/>
      <c r="AZ495" s="111"/>
      <c r="BA495" s="111"/>
      <c r="BB495" s="111"/>
      <c r="BC495" s="111"/>
      <c r="BD495" s="111"/>
      <c r="BE495" s="111"/>
      <c r="BF495" s="111"/>
      <c r="BG495" s="111"/>
      <c r="BH495" s="111"/>
      <c r="BI495" s="111"/>
    </row>
    <row r="496" ht="12.75" customHeight="1">
      <c r="A496" s="226"/>
      <c r="B496" s="111"/>
      <c r="C496" s="226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226"/>
      <c r="AG496" s="111"/>
      <c r="AH496" s="226"/>
      <c r="AI496" s="111"/>
      <c r="AJ496" s="111"/>
      <c r="AK496" s="111"/>
      <c r="AL496" s="111"/>
      <c r="AM496" s="111"/>
      <c r="AN496" s="111"/>
      <c r="AO496" s="111"/>
      <c r="AP496" s="111"/>
      <c r="AQ496" s="111"/>
      <c r="AR496" s="111"/>
      <c r="AS496" s="111"/>
      <c r="AT496" s="111"/>
      <c r="AU496" s="111"/>
      <c r="AV496" s="111"/>
      <c r="AW496" s="111"/>
      <c r="AX496" s="111"/>
      <c r="AY496" s="111"/>
      <c r="AZ496" s="111"/>
      <c r="BA496" s="111"/>
      <c r="BB496" s="111"/>
      <c r="BC496" s="111"/>
      <c r="BD496" s="111"/>
      <c r="BE496" s="111"/>
      <c r="BF496" s="111"/>
      <c r="BG496" s="111"/>
      <c r="BH496" s="111"/>
      <c r="BI496" s="111"/>
    </row>
    <row r="497" ht="12.75" customHeight="1">
      <c r="A497" s="226"/>
      <c r="B497" s="111"/>
      <c r="C497" s="226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226"/>
      <c r="AG497" s="111"/>
      <c r="AH497" s="226"/>
      <c r="AI497" s="111"/>
      <c r="AJ497" s="111"/>
      <c r="AK497" s="111"/>
      <c r="AL497" s="111"/>
      <c r="AM497" s="111"/>
      <c r="AN497" s="111"/>
      <c r="AO497" s="111"/>
      <c r="AP497" s="111"/>
      <c r="AQ497" s="111"/>
      <c r="AR497" s="111"/>
      <c r="AS497" s="111"/>
      <c r="AT497" s="111"/>
      <c r="AU497" s="111"/>
      <c r="AV497" s="111"/>
      <c r="AW497" s="111"/>
      <c r="AX497" s="111"/>
      <c r="AY497" s="111"/>
      <c r="AZ497" s="111"/>
      <c r="BA497" s="111"/>
      <c r="BB497" s="111"/>
      <c r="BC497" s="111"/>
      <c r="BD497" s="111"/>
      <c r="BE497" s="111"/>
      <c r="BF497" s="111"/>
      <c r="BG497" s="111"/>
      <c r="BH497" s="111"/>
      <c r="BI497" s="111"/>
    </row>
    <row r="498" ht="12.75" customHeight="1">
      <c r="A498" s="226"/>
      <c r="B498" s="111"/>
      <c r="C498" s="226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226"/>
      <c r="AG498" s="111"/>
      <c r="AH498" s="226"/>
      <c r="AI498" s="111"/>
      <c r="AJ498" s="111"/>
      <c r="AK498" s="111"/>
      <c r="AL498" s="111"/>
      <c r="AM498" s="111"/>
      <c r="AN498" s="111"/>
      <c r="AO498" s="111"/>
      <c r="AP498" s="111"/>
      <c r="AQ498" s="111"/>
      <c r="AR498" s="111"/>
      <c r="AS498" s="111"/>
      <c r="AT498" s="111"/>
      <c r="AU498" s="111"/>
      <c r="AV498" s="111"/>
      <c r="AW498" s="111"/>
      <c r="AX498" s="111"/>
      <c r="AY498" s="111"/>
      <c r="AZ498" s="111"/>
      <c r="BA498" s="111"/>
      <c r="BB498" s="111"/>
      <c r="BC498" s="111"/>
      <c r="BD498" s="111"/>
      <c r="BE498" s="111"/>
      <c r="BF498" s="111"/>
      <c r="BG498" s="111"/>
      <c r="BH498" s="111"/>
      <c r="BI498" s="111"/>
    </row>
    <row r="499" ht="12.75" customHeight="1">
      <c r="A499" s="226"/>
      <c r="B499" s="111"/>
      <c r="C499" s="226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226"/>
      <c r="AG499" s="111"/>
      <c r="AH499" s="226"/>
      <c r="AI499" s="111"/>
      <c r="AJ499" s="111"/>
      <c r="AK499" s="111"/>
      <c r="AL499" s="111"/>
      <c r="AM499" s="111"/>
      <c r="AN499" s="111"/>
      <c r="AO499" s="111"/>
      <c r="AP499" s="111"/>
      <c r="AQ499" s="111"/>
      <c r="AR499" s="111"/>
      <c r="AS499" s="111"/>
      <c r="AT499" s="111"/>
      <c r="AU499" s="111"/>
      <c r="AV499" s="111"/>
      <c r="AW499" s="111"/>
      <c r="AX499" s="111"/>
      <c r="AY499" s="111"/>
      <c r="AZ499" s="111"/>
      <c r="BA499" s="111"/>
      <c r="BB499" s="111"/>
      <c r="BC499" s="111"/>
      <c r="BD499" s="111"/>
      <c r="BE499" s="111"/>
      <c r="BF499" s="111"/>
      <c r="BG499" s="111"/>
      <c r="BH499" s="111"/>
      <c r="BI499" s="111"/>
    </row>
    <row r="500" ht="12.75" customHeight="1">
      <c r="A500" s="226"/>
      <c r="B500" s="111"/>
      <c r="C500" s="226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226"/>
      <c r="AG500" s="111"/>
      <c r="AH500" s="226"/>
      <c r="AI500" s="111"/>
      <c r="AJ500" s="111"/>
      <c r="AK500" s="111"/>
      <c r="AL500" s="111"/>
      <c r="AM500" s="111"/>
      <c r="AN500" s="111"/>
      <c r="AO500" s="111"/>
      <c r="AP500" s="111"/>
      <c r="AQ500" s="111"/>
      <c r="AR500" s="111"/>
      <c r="AS500" s="111"/>
      <c r="AT500" s="111"/>
      <c r="AU500" s="111"/>
      <c r="AV500" s="111"/>
      <c r="AW500" s="111"/>
      <c r="AX500" s="111"/>
      <c r="AY500" s="111"/>
      <c r="AZ500" s="111"/>
      <c r="BA500" s="111"/>
      <c r="BB500" s="111"/>
      <c r="BC500" s="111"/>
      <c r="BD500" s="111"/>
      <c r="BE500" s="111"/>
      <c r="BF500" s="111"/>
      <c r="BG500" s="111"/>
      <c r="BH500" s="111"/>
      <c r="BI500" s="111"/>
    </row>
    <row r="501" ht="12.75" customHeight="1">
      <c r="A501" s="226"/>
      <c r="B501" s="111"/>
      <c r="C501" s="226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226"/>
      <c r="AG501" s="111"/>
      <c r="AH501" s="226"/>
      <c r="AI501" s="111"/>
      <c r="AJ501" s="111"/>
      <c r="AK501" s="111"/>
      <c r="AL501" s="111"/>
      <c r="AM501" s="111"/>
      <c r="AN501" s="111"/>
      <c r="AO501" s="111"/>
      <c r="AP501" s="111"/>
      <c r="AQ501" s="111"/>
      <c r="AR501" s="111"/>
      <c r="AS501" s="111"/>
      <c r="AT501" s="111"/>
      <c r="AU501" s="111"/>
      <c r="AV501" s="111"/>
      <c r="AW501" s="111"/>
      <c r="AX501" s="111"/>
      <c r="AY501" s="111"/>
      <c r="AZ501" s="111"/>
      <c r="BA501" s="111"/>
      <c r="BB501" s="111"/>
      <c r="BC501" s="111"/>
      <c r="BD501" s="111"/>
      <c r="BE501" s="111"/>
      <c r="BF501" s="111"/>
      <c r="BG501" s="111"/>
      <c r="BH501" s="111"/>
      <c r="BI501" s="111"/>
    </row>
    <row r="502" ht="12.75" customHeight="1">
      <c r="A502" s="226"/>
      <c r="B502" s="111"/>
      <c r="C502" s="226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226"/>
      <c r="AG502" s="111"/>
      <c r="AH502" s="226"/>
      <c r="AI502" s="111"/>
      <c r="AJ502" s="111"/>
      <c r="AK502" s="111"/>
      <c r="AL502" s="111"/>
      <c r="AM502" s="111"/>
      <c r="AN502" s="111"/>
      <c r="AO502" s="111"/>
      <c r="AP502" s="111"/>
      <c r="AQ502" s="111"/>
      <c r="AR502" s="111"/>
      <c r="AS502" s="111"/>
      <c r="AT502" s="111"/>
      <c r="AU502" s="111"/>
      <c r="AV502" s="111"/>
      <c r="AW502" s="111"/>
      <c r="AX502" s="111"/>
      <c r="AY502" s="111"/>
      <c r="AZ502" s="111"/>
      <c r="BA502" s="111"/>
      <c r="BB502" s="111"/>
      <c r="BC502" s="111"/>
      <c r="BD502" s="111"/>
      <c r="BE502" s="111"/>
      <c r="BF502" s="111"/>
      <c r="BG502" s="111"/>
      <c r="BH502" s="111"/>
      <c r="BI502" s="111"/>
    </row>
    <row r="503" ht="12.75" customHeight="1">
      <c r="A503" s="226"/>
      <c r="B503" s="111"/>
      <c r="C503" s="226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226"/>
      <c r="AG503" s="111"/>
      <c r="AH503" s="226"/>
      <c r="AI503" s="111"/>
      <c r="AJ503" s="111"/>
      <c r="AK503" s="111"/>
      <c r="AL503" s="111"/>
      <c r="AM503" s="111"/>
      <c r="AN503" s="111"/>
      <c r="AO503" s="111"/>
      <c r="AP503" s="111"/>
      <c r="AQ503" s="111"/>
      <c r="AR503" s="111"/>
      <c r="AS503" s="111"/>
      <c r="AT503" s="111"/>
      <c r="AU503" s="111"/>
      <c r="AV503" s="111"/>
      <c r="AW503" s="111"/>
      <c r="AX503" s="111"/>
      <c r="AY503" s="111"/>
      <c r="AZ503" s="111"/>
      <c r="BA503" s="111"/>
      <c r="BB503" s="111"/>
      <c r="BC503" s="111"/>
      <c r="BD503" s="111"/>
      <c r="BE503" s="111"/>
      <c r="BF503" s="111"/>
      <c r="BG503" s="111"/>
      <c r="BH503" s="111"/>
      <c r="BI503" s="111"/>
    </row>
    <row r="504" ht="12.75" customHeight="1">
      <c r="A504" s="226"/>
      <c r="B504" s="111"/>
      <c r="C504" s="226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226"/>
      <c r="AG504" s="111"/>
      <c r="AH504" s="226"/>
      <c r="AI504" s="111"/>
      <c r="AJ504" s="111"/>
      <c r="AK504" s="111"/>
      <c r="AL504" s="111"/>
      <c r="AM504" s="111"/>
      <c r="AN504" s="111"/>
      <c r="AO504" s="111"/>
      <c r="AP504" s="111"/>
      <c r="AQ504" s="111"/>
      <c r="AR504" s="111"/>
      <c r="AS504" s="111"/>
      <c r="AT504" s="111"/>
      <c r="AU504" s="111"/>
      <c r="AV504" s="111"/>
      <c r="AW504" s="111"/>
      <c r="AX504" s="111"/>
      <c r="AY504" s="111"/>
      <c r="AZ504" s="111"/>
      <c r="BA504" s="111"/>
      <c r="BB504" s="111"/>
      <c r="BC504" s="111"/>
      <c r="BD504" s="111"/>
      <c r="BE504" s="111"/>
      <c r="BF504" s="111"/>
      <c r="BG504" s="111"/>
      <c r="BH504" s="111"/>
      <c r="BI504" s="111"/>
    </row>
    <row r="505" ht="12.75" customHeight="1">
      <c r="A505" s="226"/>
      <c r="B505" s="111"/>
      <c r="C505" s="226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226"/>
      <c r="AG505" s="111"/>
      <c r="AH505" s="226"/>
      <c r="AI505" s="111"/>
      <c r="AJ505" s="111"/>
      <c r="AK505" s="111"/>
      <c r="AL505" s="111"/>
      <c r="AM505" s="111"/>
      <c r="AN505" s="111"/>
      <c r="AO505" s="111"/>
      <c r="AP505" s="111"/>
      <c r="AQ505" s="111"/>
      <c r="AR505" s="111"/>
      <c r="AS505" s="111"/>
      <c r="AT505" s="111"/>
      <c r="AU505" s="111"/>
      <c r="AV505" s="111"/>
      <c r="AW505" s="111"/>
      <c r="AX505" s="111"/>
      <c r="AY505" s="111"/>
      <c r="AZ505" s="111"/>
      <c r="BA505" s="111"/>
      <c r="BB505" s="111"/>
      <c r="BC505" s="111"/>
      <c r="BD505" s="111"/>
      <c r="BE505" s="111"/>
      <c r="BF505" s="111"/>
      <c r="BG505" s="111"/>
      <c r="BH505" s="111"/>
      <c r="BI505" s="111"/>
    </row>
    <row r="506" ht="12.75" customHeight="1">
      <c r="A506" s="226"/>
      <c r="B506" s="111"/>
      <c r="C506" s="226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226"/>
      <c r="AG506" s="111"/>
      <c r="AH506" s="226"/>
      <c r="AI506" s="111"/>
      <c r="AJ506" s="111"/>
      <c r="AK506" s="111"/>
      <c r="AL506" s="111"/>
      <c r="AM506" s="111"/>
      <c r="AN506" s="111"/>
      <c r="AO506" s="111"/>
      <c r="AP506" s="111"/>
      <c r="AQ506" s="111"/>
      <c r="AR506" s="111"/>
      <c r="AS506" s="111"/>
      <c r="AT506" s="111"/>
      <c r="AU506" s="111"/>
      <c r="AV506" s="111"/>
      <c r="AW506" s="111"/>
      <c r="AX506" s="111"/>
      <c r="AY506" s="111"/>
      <c r="AZ506" s="111"/>
      <c r="BA506" s="111"/>
      <c r="BB506" s="111"/>
      <c r="BC506" s="111"/>
      <c r="BD506" s="111"/>
      <c r="BE506" s="111"/>
      <c r="BF506" s="111"/>
      <c r="BG506" s="111"/>
      <c r="BH506" s="111"/>
      <c r="BI506" s="111"/>
    </row>
    <row r="507" ht="12.75" customHeight="1">
      <c r="A507" s="226"/>
      <c r="B507" s="111"/>
      <c r="C507" s="226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226"/>
      <c r="AG507" s="111"/>
      <c r="AH507" s="226"/>
      <c r="AI507" s="111"/>
      <c r="AJ507" s="111"/>
      <c r="AK507" s="111"/>
      <c r="AL507" s="111"/>
      <c r="AM507" s="111"/>
      <c r="AN507" s="111"/>
      <c r="AO507" s="111"/>
      <c r="AP507" s="111"/>
      <c r="AQ507" s="111"/>
      <c r="AR507" s="111"/>
      <c r="AS507" s="111"/>
      <c r="AT507" s="111"/>
      <c r="AU507" s="111"/>
      <c r="AV507" s="111"/>
      <c r="AW507" s="111"/>
      <c r="AX507" s="111"/>
      <c r="AY507" s="111"/>
      <c r="AZ507" s="111"/>
      <c r="BA507" s="111"/>
      <c r="BB507" s="111"/>
      <c r="BC507" s="111"/>
      <c r="BD507" s="111"/>
      <c r="BE507" s="111"/>
      <c r="BF507" s="111"/>
      <c r="BG507" s="111"/>
      <c r="BH507" s="111"/>
      <c r="BI507" s="111"/>
    </row>
    <row r="508" ht="12.75" customHeight="1">
      <c r="A508" s="226"/>
      <c r="B508" s="111"/>
      <c r="C508" s="226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226"/>
      <c r="AG508" s="111"/>
      <c r="AH508" s="226"/>
      <c r="AI508" s="111"/>
      <c r="AJ508" s="111"/>
      <c r="AK508" s="111"/>
      <c r="AL508" s="111"/>
      <c r="AM508" s="111"/>
      <c r="AN508" s="111"/>
      <c r="AO508" s="111"/>
      <c r="AP508" s="111"/>
      <c r="AQ508" s="111"/>
      <c r="AR508" s="111"/>
      <c r="AS508" s="111"/>
      <c r="AT508" s="111"/>
      <c r="AU508" s="111"/>
      <c r="AV508" s="111"/>
      <c r="AW508" s="111"/>
      <c r="AX508" s="111"/>
      <c r="AY508" s="111"/>
      <c r="AZ508" s="111"/>
      <c r="BA508" s="111"/>
      <c r="BB508" s="111"/>
      <c r="BC508" s="111"/>
      <c r="BD508" s="111"/>
      <c r="BE508" s="111"/>
      <c r="BF508" s="111"/>
      <c r="BG508" s="111"/>
      <c r="BH508" s="111"/>
      <c r="BI508" s="111"/>
    </row>
    <row r="509" ht="12.75" customHeight="1">
      <c r="A509" s="226"/>
      <c r="B509" s="111"/>
      <c r="C509" s="226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226"/>
      <c r="AG509" s="111"/>
      <c r="AH509" s="226"/>
      <c r="AI509" s="111"/>
      <c r="AJ509" s="111"/>
      <c r="AK509" s="111"/>
      <c r="AL509" s="111"/>
      <c r="AM509" s="111"/>
      <c r="AN509" s="111"/>
      <c r="AO509" s="111"/>
      <c r="AP509" s="111"/>
      <c r="AQ509" s="111"/>
      <c r="AR509" s="111"/>
      <c r="AS509" s="111"/>
      <c r="AT509" s="111"/>
      <c r="AU509" s="111"/>
      <c r="AV509" s="111"/>
      <c r="AW509" s="111"/>
      <c r="AX509" s="111"/>
      <c r="AY509" s="111"/>
      <c r="AZ509" s="111"/>
      <c r="BA509" s="111"/>
      <c r="BB509" s="111"/>
      <c r="BC509" s="111"/>
      <c r="BD509" s="111"/>
      <c r="BE509" s="111"/>
      <c r="BF509" s="111"/>
      <c r="BG509" s="111"/>
      <c r="BH509" s="111"/>
      <c r="BI509" s="111"/>
    </row>
    <row r="510" ht="12.75" customHeight="1">
      <c r="A510" s="226"/>
      <c r="B510" s="111"/>
      <c r="C510" s="226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226"/>
      <c r="AG510" s="111"/>
      <c r="AH510" s="226"/>
      <c r="AI510" s="111"/>
      <c r="AJ510" s="111"/>
      <c r="AK510" s="111"/>
      <c r="AL510" s="111"/>
      <c r="AM510" s="111"/>
      <c r="AN510" s="111"/>
      <c r="AO510" s="111"/>
      <c r="AP510" s="111"/>
      <c r="AQ510" s="111"/>
      <c r="AR510" s="111"/>
      <c r="AS510" s="111"/>
      <c r="AT510" s="111"/>
      <c r="AU510" s="111"/>
      <c r="AV510" s="111"/>
      <c r="AW510" s="111"/>
      <c r="AX510" s="111"/>
      <c r="AY510" s="111"/>
      <c r="AZ510" s="111"/>
      <c r="BA510" s="111"/>
      <c r="BB510" s="111"/>
      <c r="BC510" s="111"/>
      <c r="BD510" s="111"/>
      <c r="BE510" s="111"/>
      <c r="BF510" s="111"/>
      <c r="BG510" s="111"/>
      <c r="BH510" s="111"/>
      <c r="BI510" s="111"/>
    </row>
    <row r="511" ht="12.75" customHeight="1">
      <c r="A511" s="226"/>
      <c r="B511" s="111"/>
      <c r="C511" s="226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226"/>
      <c r="AG511" s="111"/>
      <c r="AH511" s="226"/>
      <c r="AI511" s="111"/>
      <c r="AJ511" s="111"/>
      <c r="AK511" s="111"/>
      <c r="AL511" s="111"/>
      <c r="AM511" s="111"/>
      <c r="AN511" s="111"/>
      <c r="AO511" s="111"/>
      <c r="AP511" s="111"/>
      <c r="AQ511" s="111"/>
      <c r="AR511" s="111"/>
      <c r="AS511" s="111"/>
      <c r="AT511" s="111"/>
      <c r="AU511" s="111"/>
      <c r="AV511" s="111"/>
      <c r="AW511" s="111"/>
      <c r="AX511" s="111"/>
      <c r="AY511" s="111"/>
      <c r="AZ511" s="111"/>
      <c r="BA511" s="111"/>
      <c r="BB511" s="111"/>
      <c r="BC511" s="111"/>
      <c r="BD511" s="111"/>
      <c r="BE511" s="111"/>
      <c r="BF511" s="111"/>
      <c r="BG511" s="111"/>
      <c r="BH511" s="111"/>
      <c r="BI511" s="111"/>
    </row>
    <row r="512" ht="12.75" customHeight="1">
      <c r="A512" s="226"/>
      <c r="B512" s="111"/>
      <c r="C512" s="226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226"/>
      <c r="AG512" s="111"/>
      <c r="AH512" s="226"/>
      <c r="AI512" s="111"/>
      <c r="AJ512" s="111"/>
      <c r="AK512" s="111"/>
      <c r="AL512" s="111"/>
      <c r="AM512" s="111"/>
      <c r="AN512" s="111"/>
      <c r="AO512" s="111"/>
      <c r="AP512" s="111"/>
      <c r="AQ512" s="111"/>
      <c r="AR512" s="111"/>
      <c r="AS512" s="111"/>
      <c r="AT512" s="111"/>
      <c r="AU512" s="111"/>
      <c r="AV512" s="111"/>
      <c r="AW512" s="111"/>
      <c r="AX512" s="111"/>
      <c r="AY512" s="111"/>
      <c r="AZ512" s="111"/>
      <c r="BA512" s="111"/>
      <c r="BB512" s="111"/>
      <c r="BC512" s="111"/>
      <c r="BD512" s="111"/>
      <c r="BE512" s="111"/>
      <c r="BF512" s="111"/>
      <c r="BG512" s="111"/>
      <c r="BH512" s="111"/>
      <c r="BI512" s="111"/>
    </row>
    <row r="513" ht="12.75" customHeight="1">
      <c r="A513" s="226"/>
      <c r="B513" s="111"/>
      <c r="C513" s="226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226"/>
      <c r="AG513" s="111"/>
      <c r="AH513" s="226"/>
      <c r="AI513" s="111"/>
      <c r="AJ513" s="111"/>
      <c r="AK513" s="111"/>
      <c r="AL513" s="111"/>
      <c r="AM513" s="111"/>
      <c r="AN513" s="111"/>
      <c r="AO513" s="111"/>
      <c r="AP513" s="111"/>
      <c r="AQ513" s="111"/>
      <c r="AR513" s="111"/>
      <c r="AS513" s="111"/>
      <c r="AT513" s="111"/>
      <c r="AU513" s="111"/>
      <c r="AV513" s="111"/>
      <c r="AW513" s="111"/>
      <c r="AX513" s="111"/>
      <c r="AY513" s="111"/>
      <c r="AZ513" s="111"/>
      <c r="BA513" s="111"/>
      <c r="BB513" s="111"/>
      <c r="BC513" s="111"/>
      <c r="BD513" s="111"/>
      <c r="BE513" s="111"/>
      <c r="BF513" s="111"/>
      <c r="BG513" s="111"/>
      <c r="BH513" s="111"/>
      <c r="BI513" s="111"/>
    </row>
    <row r="514" ht="12.75" customHeight="1">
      <c r="A514" s="226"/>
      <c r="B514" s="111"/>
      <c r="C514" s="226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226"/>
      <c r="AG514" s="111"/>
      <c r="AH514" s="226"/>
      <c r="AI514" s="111"/>
      <c r="AJ514" s="111"/>
      <c r="AK514" s="111"/>
      <c r="AL514" s="111"/>
      <c r="AM514" s="111"/>
      <c r="AN514" s="111"/>
      <c r="AO514" s="111"/>
      <c r="AP514" s="111"/>
      <c r="AQ514" s="111"/>
      <c r="AR514" s="111"/>
      <c r="AS514" s="111"/>
      <c r="AT514" s="111"/>
      <c r="AU514" s="111"/>
      <c r="AV514" s="111"/>
      <c r="AW514" s="111"/>
      <c r="AX514" s="111"/>
      <c r="AY514" s="111"/>
      <c r="AZ514" s="111"/>
      <c r="BA514" s="111"/>
      <c r="BB514" s="111"/>
      <c r="BC514" s="111"/>
      <c r="BD514" s="111"/>
      <c r="BE514" s="111"/>
      <c r="BF514" s="111"/>
      <c r="BG514" s="111"/>
      <c r="BH514" s="111"/>
      <c r="BI514" s="111"/>
    </row>
    <row r="515" ht="12.75" customHeight="1">
      <c r="A515" s="226"/>
      <c r="B515" s="111"/>
      <c r="C515" s="226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226"/>
      <c r="AG515" s="111"/>
      <c r="AH515" s="226"/>
      <c r="AI515" s="111"/>
      <c r="AJ515" s="111"/>
      <c r="AK515" s="111"/>
      <c r="AL515" s="111"/>
      <c r="AM515" s="111"/>
      <c r="AN515" s="111"/>
      <c r="AO515" s="111"/>
      <c r="AP515" s="111"/>
      <c r="AQ515" s="111"/>
      <c r="AR515" s="111"/>
      <c r="AS515" s="111"/>
      <c r="AT515" s="111"/>
      <c r="AU515" s="111"/>
      <c r="AV515" s="111"/>
      <c r="AW515" s="111"/>
      <c r="AX515" s="111"/>
      <c r="AY515" s="111"/>
      <c r="AZ515" s="111"/>
      <c r="BA515" s="111"/>
      <c r="BB515" s="111"/>
      <c r="BC515" s="111"/>
      <c r="BD515" s="111"/>
      <c r="BE515" s="111"/>
      <c r="BF515" s="111"/>
      <c r="BG515" s="111"/>
      <c r="BH515" s="111"/>
      <c r="BI515" s="111"/>
    </row>
    <row r="516" ht="12.75" customHeight="1">
      <c r="A516" s="226"/>
      <c r="B516" s="111"/>
      <c r="C516" s="226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226"/>
      <c r="AG516" s="111"/>
      <c r="AH516" s="226"/>
      <c r="AI516" s="111"/>
      <c r="AJ516" s="111"/>
      <c r="AK516" s="111"/>
      <c r="AL516" s="111"/>
      <c r="AM516" s="111"/>
      <c r="AN516" s="111"/>
      <c r="AO516" s="111"/>
      <c r="AP516" s="111"/>
      <c r="AQ516" s="111"/>
      <c r="AR516" s="111"/>
      <c r="AS516" s="111"/>
      <c r="AT516" s="111"/>
      <c r="AU516" s="111"/>
      <c r="AV516" s="111"/>
      <c r="AW516" s="111"/>
      <c r="AX516" s="111"/>
      <c r="AY516" s="111"/>
      <c r="AZ516" s="111"/>
      <c r="BA516" s="111"/>
      <c r="BB516" s="111"/>
      <c r="BC516" s="111"/>
      <c r="BD516" s="111"/>
      <c r="BE516" s="111"/>
      <c r="BF516" s="111"/>
      <c r="BG516" s="111"/>
      <c r="BH516" s="111"/>
      <c r="BI516" s="111"/>
    </row>
    <row r="517" ht="12.75" customHeight="1">
      <c r="A517" s="226"/>
      <c r="B517" s="111"/>
      <c r="C517" s="226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226"/>
      <c r="AG517" s="111"/>
      <c r="AH517" s="226"/>
      <c r="AI517" s="111"/>
      <c r="AJ517" s="111"/>
      <c r="AK517" s="111"/>
      <c r="AL517" s="111"/>
      <c r="AM517" s="111"/>
      <c r="AN517" s="111"/>
      <c r="AO517" s="111"/>
      <c r="AP517" s="111"/>
      <c r="AQ517" s="111"/>
      <c r="AR517" s="111"/>
      <c r="AS517" s="111"/>
      <c r="AT517" s="111"/>
      <c r="AU517" s="111"/>
      <c r="AV517" s="111"/>
      <c r="AW517" s="111"/>
      <c r="AX517" s="111"/>
      <c r="AY517" s="111"/>
      <c r="AZ517" s="111"/>
      <c r="BA517" s="111"/>
      <c r="BB517" s="111"/>
      <c r="BC517" s="111"/>
      <c r="BD517" s="111"/>
      <c r="BE517" s="111"/>
      <c r="BF517" s="111"/>
      <c r="BG517" s="111"/>
      <c r="BH517" s="111"/>
      <c r="BI517" s="111"/>
    </row>
    <row r="518" ht="12.75" customHeight="1">
      <c r="A518" s="226"/>
      <c r="B518" s="111"/>
      <c r="C518" s="226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226"/>
      <c r="AG518" s="111"/>
      <c r="AH518" s="226"/>
      <c r="AI518" s="111"/>
      <c r="AJ518" s="111"/>
      <c r="AK518" s="111"/>
      <c r="AL518" s="111"/>
      <c r="AM518" s="111"/>
      <c r="AN518" s="111"/>
      <c r="AO518" s="111"/>
      <c r="AP518" s="111"/>
      <c r="AQ518" s="111"/>
      <c r="AR518" s="111"/>
      <c r="AS518" s="111"/>
      <c r="AT518" s="111"/>
      <c r="AU518" s="111"/>
      <c r="AV518" s="111"/>
      <c r="AW518" s="111"/>
      <c r="AX518" s="111"/>
      <c r="AY518" s="111"/>
      <c r="AZ518" s="111"/>
      <c r="BA518" s="111"/>
      <c r="BB518" s="111"/>
      <c r="BC518" s="111"/>
      <c r="BD518" s="111"/>
      <c r="BE518" s="111"/>
      <c r="BF518" s="111"/>
      <c r="BG518" s="111"/>
      <c r="BH518" s="111"/>
      <c r="BI518" s="111"/>
    </row>
    <row r="519" ht="12.75" customHeight="1">
      <c r="A519" s="226"/>
      <c r="B519" s="111"/>
      <c r="C519" s="226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226"/>
      <c r="AG519" s="111"/>
      <c r="AH519" s="226"/>
      <c r="AI519" s="111"/>
      <c r="AJ519" s="111"/>
      <c r="AK519" s="111"/>
      <c r="AL519" s="111"/>
      <c r="AM519" s="111"/>
      <c r="AN519" s="111"/>
      <c r="AO519" s="111"/>
      <c r="AP519" s="111"/>
      <c r="AQ519" s="111"/>
      <c r="AR519" s="111"/>
      <c r="AS519" s="111"/>
      <c r="AT519" s="111"/>
      <c r="AU519" s="111"/>
      <c r="AV519" s="111"/>
      <c r="AW519" s="111"/>
      <c r="AX519" s="111"/>
      <c r="AY519" s="111"/>
      <c r="AZ519" s="111"/>
      <c r="BA519" s="111"/>
      <c r="BB519" s="111"/>
      <c r="BC519" s="111"/>
      <c r="BD519" s="111"/>
      <c r="BE519" s="111"/>
      <c r="BF519" s="111"/>
      <c r="BG519" s="111"/>
      <c r="BH519" s="111"/>
      <c r="BI519" s="111"/>
    </row>
    <row r="520" ht="12.75" customHeight="1">
      <c r="A520" s="226"/>
      <c r="B520" s="111"/>
      <c r="C520" s="226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226"/>
      <c r="AG520" s="111"/>
      <c r="AH520" s="226"/>
      <c r="AI520" s="111"/>
      <c r="AJ520" s="111"/>
      <c r="AK520" s="111"/>
      <c r="AL520" s="111"/>
      <c r="AM520" s="111"/>
      <c r="AN520" s="111"/>
      <c r="AO520" s="111"/>
      <c r="AP520" s="111"/>
      <c r="AQ520" s="111"/>
      <c r="AR520" s="111"/>
      <c r="AS520" s="111"/>
      <c r="AT520" s="111"/>
      <c r="AU520" s="111"/>
      <c r="AV520" s="111"/>
      <c r="AW520" s="111"/>
      <c r="AX520" s="111"/>
      <c r="AY520" s="111"/>
      <c r="AZ520" s="111"/>
      <c r="BA520" s="111"/>
      <c r="BB520" s="111"/>
      <c r="BC520" s="111"/>
      <c r="BD520" s="111"/>
      <c r="BE520" s="111"/>
      <c r="BF520" s="111"/>
      <c r="BG520" s="111"/>
      <c r="BH520" s="111"/>
      <c r="BI520" s="111"/>
    </row>
    <row r="521" ht="12.75" customHeight="1">
      <c r="A521" s="226"/>
      <c r="B521" s="111"/>
      <c r="C521" s="226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226"/>
      <c r="AG521" s="111"/>
      <c r="AH521" s="226"/>
      <c r="AI521" s="111"/>
      <c r="AJ521" s="111"/>
      <c r="AK521" s="111"/>
      <c r="AL521" s="111"/>
      <c r="AM521" s="111"/>
      <c r="AN521" s="111"/>
      <c r="AO521" s="111"/>
      <c r="AP521" s="111"/>
      <c r="AQ521" s="111"/>
      <c r="AR521" s="111"/>
      <c r="AS521" s="111"/>
      <c r="AT521" s="111"/>
      <c r="AU521" s="111"/>
      <c r="AV521" s="111"/>
      <c r="AW521" s="111"/>
      <c r="AX521" s="111"/>
      <c r="AY521" s="111"/>
      <c r="AZ521" s="111"/>
      <c r="BA521" s="111"/>
      <c r="BB521" s="111"/>
      <c r="BC521" s="111"/>
      <c r="BD521" s="111"/>
      <c r="BE521" s="111"/>
      <c r="BF521" s="111"/>
      <c r="BG521" s="111"/>
      <c r="BH521" s="111"/>
      <c r="BI521" s="111"/>
    </row>
    <row r="522" ht="12.75" customHeight="1">
      <c r="A522" s="226"/>
      <c r="B522" s="111"/>
      <c r="C522" s="226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226"/>
      <c r="AG522" s="111"/>
      <c r="AH522" s="226"/>
      <c r="AI522" s="111"/>
      <c r="AJ522" s="111"/>
      <c r="AK522" s="111"/>
      <c r="AL522" s="111"/>
      <c r="AM522" s="111"/>
      <c r="AN522" s="111"/>
      <c r="AO522" s="111"/>
      <c r="AP522" s="111"/>
      <c r="AQ522" s="111"/>
      <c r="AR522" s="111"/>
      <c r="AS522" s="111"/>
      <c r="AT522" s="111"/>
      <c r="AU522" s="111"/>
      <c r="AV522" s="111"/>
      <c r="AW522" s="111"/>
      <c r="AX522" s="111"/>
      <c r="AY522" s="111"/>
      <c r="AZ522" s="111"/>
      <c r="BA522" s="111"/>
      <c r="BB522" s="111"/>
      <c r="BC522" s="111"/>
      <c r="BD522" s="111"/>
      <c r="BE522" s="111"/>
      <c r="BF522" s="111"/>
      <c r="BG522" s="111"/>
      <c r="BH522" s="111"/>
      <c r="BI522" s="111"/>
    </row>
    <row r="523" ht="12.75" customHeight="1">
      <c r="A523" s="226"/>
      <c r="B523" s="111"/>
      <c r="C523" s="226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226"/>
      <c r="AG523" s="111"/>
      <c r="AH523" s="226"/>
      <c r="AI523" s="111"/>
      <c r="AJ523" s="111"/>
      <c r="AK523" s="111"/>
      <c r="AL523" s="111"/>
      <c r="AM523" s="111"/>
      <c r="AN523" s="111"/>
      <c r="AO523" s="111"/>
      <c r="AP523" s="111"/>
      <c r="AQ523" s="111"/>
      <c r="AR523" s="111"/>
      <c r="AS523" s="111"/>
      <c r="AT523" s="111"/>
      <c r="AU523" s="111"/>
      <c r="AV523" s="111"/>
      <c r="AW523" s="111"/>
      <c r="AX523" s="111"/>
      <c r="AY523" s="111"/>
      <c r="AZ523" s="111"/>
      <c r="BA523" s="111"/>
      <c r="BB523" s="111"/>
      <c r="BC523" s="111"/>
      <c r="BD523" s="111"/>
      <c r="BE523" s="111"/>
      <c r="BF523" s="111"/>
      <c r="BG523" s="111"/>
      <c r="BH523" s="111"/>
      <c r="BI523" s="111"/>
    </row>
    <row r="524" ht="12.75" customHeight="1">
      <c r="A524" s="226"/>
      <c r="B524" s="111"/>
      <c r="C524" s="226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226"/>
      <c r="AG524" s="111"/>
      <c r="AH524" s="226"/>
      <c r="AI524" s="111"/>
      <c r="AJ524" s="111"/>
      <c r="AK524" s="111"/>
      <c r="AL524" s="111"/>
      <c r="AM524" s="111"/>
      <c r="AN524" s="111"/>
      <c r="AO524" s="111"/>
      <c r="AP524" s="111"/>
      <c r="AQ524" s="111"/>
      <c r="AR524" s="111"/>
      <c r="AS524" s="111"/>
      <c r="AT524" s="111"/>
      <c r="AU524" s="111"/>
      <c r="AV524" s="111"/>
      <c r="AW524" s="111"/>
      <c r="AX524" s="111"/>
      <c r="AY524" s="111"/>
      <c r="AZ524" s="111"/>
      <c r="BA524" s="111"/>
      <c r="BB524" s="111"/>
      <c r="BC524" s="111"/>
      <c r="BD524" s="111"/>
      <c r="BE524" s="111"/>
      <c r="BF524" s="111"/>
      <c r="BG524" s="111"/>
      <c r="BH524" s="111"/>
      <c r="BI524" s="111"/>
    </row>
    <row r="525" ht="12.75" customHeight="1">
      <c r="A525" s="226"/>
      <c r="B525" s="111"/>
      <c r="C525" s="226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226"/>
      <c r="AG525" s="111"/>
      <c r="AH525" s="226"/>
      <c r="AI525" s="111"/>
      <c r="AJ525" s="111"/>
      <c r="AK525" s="111"/>
      <c r="AL525" s="111"/>
      <c r="AM525" s="111"/>
      <c r="AN525" s="111"/>
      <c r="AO525" s="111"/>
      <c r="AP525" s="111"/>
      <c r="AQ525" s="111"/>
      <c r="AR525" s="111"/>
      <c r="AS525" s="111"/>
      <c r="AT525" s="111"/>
      <c r="AU525" s="111"/>
      <c r="AV525" s="111"/>
      <c r="AW525" s="111"/>
      <c r="AX525" s="111"/>
      <c r="AY525" s="111"/>
      <c r="AZ525" s="111"/>
      <c r="BA525" s="111"/>
      <c r="BB525" s="111"/>
      <c r="BC525" s="111"/>
      <c r="BD525" s="111"/>
      <c r="BE525" s="111"/>
      <c r="BF525" s="111"/>
      <c r="BG525" s="111"/>
      <c r="BH525" s="111"/>
      <c r="BI525" s="111"/>
    </row>
    <row r="526" ht="12.75" customHeight="1">
      <c r="A526" s="226"/>
      <c r="B526" s="111"/>
      <c r="C526" s="226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226"/>
      <c r="AG526" s="111"/>
      <c r="AH526" s="226"/>
      <c r="AI526" s="111"/>
      <c r="AJ526" s="111"/>
      <c r="AK526" s="111"/>
      <c r="AL526" s="111"/>
      <c r="AM526" s="111"/>
      <c r="AN526" s="111"/>
      <c r="AO526" s="111"/>
      <c r="AP526" s="111"/>
      <c r="AQ526" s="111"/>
      <c r="AR526" s="111"/>
      <c r="AS526" s="111"/>
      <c r="AT526" s="111"/>
      <c r="AU526" s="111"/>
      <c r="AV526" s="111"/>
      <c r="AW526" s="111"/>
      <c r="AX526" s="111"/>
      <c r="AY526" s="111"/>
      <c r="AZ526" s="111"/>
      <c r="BA526" s="111"/>
      <c r="BB526" s="111"/>
      <c r="BC526" s="111"/>
      <c r="BD526" s="111"/>
      <c r="BE526" s="111"/>
      <c r="BF526" s="111"/>
      <c r="BG526" s="111"/>
      <c r="BH526" s="111"/>
      <c r="BI526" s="111"/>
    </row>
    <row r="527" ht="12.75" customHeight="1">
      <c r="A527" s="226"/>
      <c r="B527" s="111"/>
      <c r="C527" s="226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226"/>
      <c r="AG527" s="111"/>
      <c r="AH527" s="226"/>
      <c r="AI527" s="111"/>
      <c r="AJ527" s="111"/>
      <c r="AK527" s="111"/>
      <c r="AL527" s="111"/>
      <c r="AM527" s="111"/>
      <c r="AN527" s="111"/>
      <c r="AO527" s="111"/>
      <c r="AP527" s="111"/>
      <c r="AQ527" s="111"/>
      <c r="AR527" s="111"/>
      <c r="AS527" s="111"/>
      <c r="AT527" s="111"/>
      <c r="AU527" s="111"/>
      <c r="AV527" s="111"/>
      <c r="AW527" s="111"/>
      <c r="AX527" s="111"/>
      <c r="AY527" s="111"/>
      <c r="AZ527" s="111"/>
      <c r="BA527" s="111"/>
      <c r="BB527" s="111"/>
      <c r="BC527" s="111"/>
      <c r="BD527" s="111"/>
      <c r="BE527" s="111"/>
      <c r="BF527" s="111"/>
      <c r="BG527" s="111"/>
      <c r="BH527" s="111"/>
      <c r="BI527" s="111"/>
    </row>
    <row r="528" ht="12.75" customHeight="1">
      <c r="A528" s="226"/>
      <c r="B528" s="111"/>
      <c r="C528" s="226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226"/>
      <c r="AG528" s="111"/>
      <c r="AH528" s="226"/>
      <c r="AI528" s="111"/>
      <c r="AJ528" s="111"/>
      <c r="AK528" s="111"/>
      <c r="AL528" s="111"/>
      <c r="AM528" s="111"/>
      <c r="AN528" s="111"/>
      <c r="AO528" s="111"/>
      <c r="AP528" s="111"/>
      <c r="AQ528" s="111"/>
      <c r="AR528" s="111"/>
      <c r="AS528" s="111"/>
      <c r="AT528" s="111"/>
      <c r="AU528" s="111"/>
      <c r="AV528" s="111"/>
      <c r="AW528" s="111"/>
      <c r="AX528" s="111"/>
      <c r="AY528" s="111"/>
      <c r="AZ528" s="111"/>
      <c r="BA528" s="111"/>
      <c r="BB528" s="111"/>
      <c r="BC528" s="111"/>
      <c r="BD528" s="111"/>
      <c r="BE528" s="111"/>
      <c r="BF528" s="111"/>
      <c r="BG528" s="111"/>
      <c r="BH528" s="111"/>
      <c r="BI528" s="111"/>
    </row>
    <row r="529" ht="12.75" customHeight="1">
      <c r="A529" s="226"/>
      <c r="B529" s="111"/>
      <c r="C529" s="226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226"/>
      <c r="AG529" s="111"/>
      <c r="AH529" s="226"/>
      <c r="AI529" s="111"/>
      <c r="AJ529" s="111"/>
      <c r="AK529" s="111"/>
      <c r="AL529" s="111"/>
      <c r="AM529" s="111"/>
      <c r="AN529" s="111"/>
      <c r="AO529" s="111"/>
      <c r="AP529" s="111"/>
      <c r="AQ529" s="111"/>
      <c r="AR529" s="111"/>
      <c r="AS529" s="111"/>
      <c r="AT529" s="111"/>
      <c r="AU529" s="111"/>
      <c r="AV529" s="111"/>
      <c r="AW529" s="111"/>
      <c r="AX529" s="111"/>
      <c r="AY529" s="111"/>
      <c r="AZ529" s="111"/>
      <c r="BA529" s="111"/>
      <c r="BB529" s="111"/>
      <c r="BC529" s="111"/>
      <c r="BD529" s="111"/>
      <c r="BE529" s="111"/>
      <c r="BF529" s="111"/>
      <c r="BG529" s="111"/>
      <c r="BH529" s="111"/>
      <c r="BI529" s="111"/>
    </row>
    <row r="530" ht="12.75" customHeight="1">
      <c r="A530" s="226"/>
      <c r="B530" s="111"/>
      <c r="C530" s="226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226"/>
      <c r="AG530" s="111"/>
      <c r="AH530" s="226"/>
      <c r="AI530" s="111"/>
      <c r="AJ530" s="111"/>
      <c r="AK530" s="111"/>
      <c r="AL530" s="111"/>
      <c r="AM530" s="111"/>
      <c r="AN530" s="111"/>
      <c r="AO530" s="111"/>
      <c r="AP530" s="111"/>
      <c r="AQ530" s="111"/>
      <c r="AR530" s="111"/>
      <c r="AS530" s="111"/>
      <c r="AT530" s="111"/>
      <c r="AU530" s="111"/>
      <c r="AV530" s="111"/>
      <c r="AW530" s="111"/>
      <c r="AX530" s="111"/>
      <c r="AY530" s="111"/>
      <c r="AZ530" s="111"/>
      <c r="BA530" s="111"/>
      <c r="BB530" s="111"/>
      <c r="BC530" s="111"/>
      <c r="BD530" s="111"/>
      <c r="BE530" s="111"/>
      <c r="BF530" s="111"/>
      <c r="BG530" s="111"/>
      <c r="BH530" s="111"/>
      <c r="BI530" s="111"/>
    </row>
    <row r="531" ht="12.75" customHeight="1">
      <c r="A531" s="226"/>
      <c r="B531" s="111"/>
      <c r="C531" s="226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226"/>
      <c r="AG531" s="111"/>
      <c r="AH531" s="226"/>
      <c r="AI531" s="111"/>
      <c r="AJ531" s="111"/>
      <c r="AK531" s="111"/>
      <c r="AL531" s="111"/>
      <c r="AM531" s="111"/>
      <c r="AN531" s="111"/>
      <c r="AO531" s="111"/>
      <c r="AP531" s="111"/>
      <c r="AQ531" s="111"/>
      <c r="AR531" s="111"/>
      <c r="AS531" s="111"/>
      <c r="AT531" s="111"/>
      <c r="AU531" s="111"/>
      <c r="AV531" s="111"/>
      <c r="AW531" s="111"/>
      <c r="AX531" s="111"/>
      <c r="AY531" s="111"/>
      <c r="AZ531" s="111"/>
      <c r="BA531" s="111"/>
      <c r="BB531" s="111"/>
      <c r="BC531" s="111"/>
      <c r="BD531" s="111"/>
      <c r="BE531" s="111"/>
      <c r="BF531" s="111"/>
      <c r="BG531" s="111"/>
      <c r="BH531" s="111"/>
      <c r="BI531" s="111"/>
    </row>
    <row r="532" ht="12.75" customHeight="1">
      <c r="A532" s="226"/>
      <c r="B532" s="111"/>
      <c r="C532" s="226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226"/>
      <c r="AG532" s="111"/>
      <c r="AH532" s="226"/>
      <c r="AI532" s="111"/>
      <c r="AJ532" s="111"/>
      <c r="AK532" s="111"/>
      <c r="AL532" s="111"/>
      <c r="AM532" s="111"/>
      <c r="AN532" s="111"/>
      <c r="AO532" s="111"/>
      <c r="AP532" s="111"/>
      <c r="AQ532" s="111"/>
      <c r="AR532" s="111"/>
      <c r="AS532" s="111"/>
      <c r="AT532" s="111"/>
      <c r="AU532" s="111"/>
      <c r="AV532" s="111"/>
      <c r="AW532" s="111"/>
      <c r="AX532" s="111"/>
      <c r="AY532" s="111"/>
      <c r="AZ532" s="111"/>
      <c r="BA532" s="111"/>
      <c r="BB532" s="111"/>
      <c r="BC532" s="111"/>
      <c r="BD532" s="111"/>
      <c r="BE532" s="111"/>
      <c r="BF532" s="111"/>
      <c r="BG532" s="111"/>
      <c r="BH532" s="111"/>
      <c r="BI532" s="111"/>
    </row>
    <row r="533" ht="12.75" customHeight="1">
      <c r="A533" s="226"/>
      <c r="B533" s="111"/>
      <c r="C533" s="226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226"/>
      <c r="AG533" s="111"/>
      <c r="AH533" s="226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111"/>
      <c r="AY533" s="111"/>
      <c r="AZ533" s="111"/>
      <c r="BA533" s="111"/>
      <c r="BB533" s="111"/>
      <c r="BC533" s="111"/>
      <c r="BD533" s="111"/>
      <c r="BE533" s="111"/>
      <c r="BF533" s="111"/>
      <c r="BG533" s="111"/>
      <c r="BH533" s="111"/>
      <c r="BI533" s="111"/>
    </row>
    <row r="534" ht="12.75" customHeight="1">
      <c r="A534" s="226"/>
      <c r="B534" s="111"/>
      <c r="C534" s="226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226"/>
      <c r="AG534" s="111"/>
      <c r="AH534" s="226"/>
      <c r="AI534" s="111"/>
      <c r="AJ534" s="111"/>
      <c r="AK534" s="111"/>
      <c r="AL534" s="111"/>
      <c r="AM534" s="111"/>
      <c r="AN534" s="111"/>
      <c r="AO534" s="111"/>
      <c r="AP534" s="111"/>
      <c r="AQ534" s="111"/>
      <c r="AR534" s="111"/>
      <c r="AS534" s="111"/>
      <c r="AT534" s="111"/>
      <c r="AU534" s="111"/>
      <c r="AV534" s="111"/>
      <c r="AW534" s="111"/>
      <c r="AX534" s="111"/>
      <c r="AY534" s="111"/>
      <c r="AZ534" s="111"/>
      <c r="BA534" s="111"/>
      <c r="BB534" s="111"/>
      <c r="BC534" s="111"/>
      <c r="BD534" s="111"/>
      <c r="BE534" s="111"/>
      <c r="BF534" s="111"/>
      <c r="BG534" s="111"/>
      <c r="BH534" s="111"/>
      <c r="BI534" s="111"/>
    </row>
    <row r="535" ht="12.75" customHeight="1">
      <c r="A535" s="226"/>
      <c r="B535" s="111"/>
      <c r="C535" s="226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226"/>
      <c r="AG535" s="111"/>
      <c r="AH535" s="226"/>
      <c r="AI535" s="111"/>
      <c r="AJ535" s="111"/>
      <c r="AK535" s="111"/>
      <c r="AL535" s="111"/>
      <c r="AM535" s="111"/>
      <c r="AN535" s="111"/>
      <c r="AO535" s="111"/>
      <c r="AP535" s="111"/>
      <c r="AQ535" s="111"/>
      <c r="AR535" s="111"/>
      <c r="AS535" s="111"/>
      <c r="AT535" s="111"/>
      <c r="AU535" s="111"/>
      <c r="AV535" s="111"/>
      <c r="AW535" s="111"/>
      <c r="AX535" s="111"/>
      <c r="AY535" s="111"/>
      <c r="AZ535" s="111"/>
      <c r="BA535" s="111"/>
      <c r="BB535" s="111"/>
      <c r="BC535" s="111"/>
      <c r="BD535" s="111"/>
      <c r="BE535" s="111"/>
      <c r="BF535" s="111"/>
      <c r="BG535" s="111"/>
      <c r="BH535" s="111"/>
      <c r="BI535" s="111"/>
    </row>
    <row r="536" ht="12.75" customHeight="1">
      <c r="A536" s="226"/>
      <c r="B536" s="111"/>
      <c r="C536" s="226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226"/>
      <c r="AG536" s="111"/>
      <c r="AH536" s="226"/>
      <c r="AI536" s="111"/>
      <c r="AJ536" s="111"/>
      <c r="AK536" s="111"/>
      <c r="AL536" s="111"/>
      <c r="AM536" s="111"/>
      <c r="AN536" s="111"/>
      <c r="AO536" s="111"/>
      <c r="AP536" s="111"/>
      <c r="AQ536" s="111"/>
      <c r="AR536" s="111"/>
      <c r="AS536" s="111"/>
      <c r="AT536" s="111"/>
      <c r="AU536" s="111"/>
      <c r="AV536" s="111"/>
      <c r="AW536" s="111"/>
      <c r="AX536" s="111"/>
      <c r="AY536" s="111"/>
      <c r="AZ536" s="111"/>
      <c r="BA536" s="111"/>
      <c r="BB536" s="111"/>
      <c r="BC536" s="111"/>
      <c r="BD536" s="111"/>
      <c r="BE536" s="111"/>
      <c r="BF536" s="111"/>
      <c r="BG536" s="111"/>
      <c r="BH536" s="111"/>
      <c r="BI536" s="111"/>
    </row>
    <row r="537" ht="12.75" customHeight="1">
      <c r="A537" s="226"/>
      <c r="B537" s="111"/>
      <c r="C537" s="226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226"/>
      <c r="AG537" s="111"/>
      <c r="AH537" s="226"/>
      <c r="AI537" s="111"/>
      <c r="AJ537" s="111"/>
      <c r="AK537" s="111"/>
      <c r="AL537" s="111"/>
      <c r="AM537" s="111"/>
      <c r="AN537" s="111"/>
      <c r="AO537" s="111"/>
      <c r="AP537" s="111"/>
      <c r="AQ537" s="111"/>
      <c r="AR537" s="111"/>
      <c r="AS537" s="111"/>
      <c r="AT537" s="111"/>
      <c r="AU537" s="111"/>
      <c r="AV537" s="111"/>
      <c r="AW537" s="111"/>
      <c r="AX537" s="111"/>
      <c r="AY537" s="111"/>
      <c r="AZ537" s="111"/>
      <c r="BA537" s="111"/>
      <c r="BB537" s="111"/>
      <c r="BC537" s="111"/>
      <c r="BD537" s="111"/>
      <c r="BE537" s="111"/>
      <c r="BF537" s="111"/>
      <c r="BG537" s="111"/>
      <c r="BH537" s="111"/>
      <c r="BI537" s="111"/>
    </row>
    <row r="538" ht="12.75" customHeight="1">
      <c r="A538" s="226"/>
      <c r="B538" s="111"/>
      <c r="C538" s="226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226"/>
      <c r="AG538" s="111"/>
      <c r="AH538" s="226"/>
      <c r="AI538" s="111"/>
      <c r="AJ538" s="111"/>
      <c r="AK538" s="111"/>
      <c r="AL538" s="111"/>
      <c r="AM538" s="111"/>
      <c r="AN538" s="111"/>
      <c r="AO538" s="111"/>
      <c r="AP538" s="111"/>
      <c r="AQ538" s="111"/>
      <c r="AR538" s="111"/>
      <c r="AS538" s="111"/>
      <c r="AT538" s="111"/>
      <c r="AU538" s="111"/>
      <c r="AV538" s="111"/>
      <c r="AW538" s="111"/>
      <c r="AX538" s="111"/>
      <c r="AY538" s="111"/>
      <c r="AZ538" s="111"/>
      <c r="BA538" s="111"/>
      <c r="BB538" s="111"/>
      <c r="BC538" s="111"/>
      <c r="BD538" s="111"/>
      <c r="BE538" s="111"/>
      <c r="BF538" s="111"/>
      <c r="BG538" s="111"/>
      <c r="BH538" s="111"/>
      <c r="BI538" s="111"/>
    </row>
    <row r="539" ht="12.75" customHeight="1">
      <c r="A539" s="226"/>
      <c r="B539" s="111"/>
      <c r="C539" s="226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226"/>
      <c r="AG539" s="111"/>
      <c r="AH539" s="226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X539" s="111"/>
      <c r="AY539" s="111"/>
      <c r="AZ539" s="111"/>
      <c r="BA539" s="111"/>
      <c r="BB539" s="111"/>
      <c r="BC539" s="111"/>
      <c r="BD539" s="111"/>
      <c r="BE539" s="111"/>
      <c r="BF539" s="111"/>
      <c r="BG539" s="111"/>
      <c r="BH539" s="111"/>
      <c r="BI539" s="111"/>
    </row>
    <row r="540" ht="12.75" customHeight="1">
      <c r="A540" s="226"/>
      <c r="B540" s="111"/>
      <c r="C540" s="226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226"/>
      <c r="AG540" s="111"/>
      <c r="AH540" s="226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X540" s="111"/>
      <c r="AY540" s="111"/>
      <c r="AZ540" s="111"/>
      <c r="BA540" s="111"/>
      <c r="BB540" s="111"/>
      <c r="BC540" s="111"/>
      <c r="BD540" s="111"/>
      <c r="BE540" s="111"/>
      <c r="BF540" s="111"/>
      <c r="BG540" s="111"/>
      <c r="BH540" s="111"/>
      <c r="BI540" s="111"/>
    </row>
    <row r="541" ht="12.75" customHeight="1">
      <c r="A541" s="226"/>
      <c r="B541" s="111"/>
      <c r="C541" s="226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226"/>
      <c r="AG541" s="111"/>
      <c r="AH541" s="226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X541" s="111"/>
      <c r="AY541" s="111"/>
      <c r="AZ541" s="111"/>
      <c r="BA541" s="111"/>
      <c r="BB541" s="111"/>
      <c r="BC541" s="111"/>
      <c r="BD541" s="111"/>
      <c r="BE541" s="111"/>
      <c r="BF541" s="111"/>
      <c r="BG541" s="111"/>
      <c r="BH541" s="111"/>
      <c r="BI541" s="111"/>
    </row>
    <row r="542" ht="12.75" customHeight="1">
      <c r="A542" s="226"/>
      <c r="B542" s="111"/>
      <c r="C542" s="226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226"/>
      <c r="AG542" s="111"/>
      <c r="AH542" s="226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X542" s="111"/>
      <c r="AY542" s="111"/>
      <c r="AZ542" s="111"/>
      <c r="BA542" s="111"/>
      <c r="BB542" s="111"/>
      <c r="BC542" s="111"/>
      <c r="BD542" s="111"/>
      <c r="BE542" s="111"/>
      <c r="BF542" s="111"/>
      <c r="BG542" s="111"/>
      <c r="BH542" s="111"/>
      <c r="BI542" s="111"/>
    </row>
    <row r="543" ht="12.75" customHeight="1">
      <c r="A543" s="226"/>
      <c r="B543" s="111"/>
      <c r="C543" s="226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226"/>
      <c r="AG543" s="111"/>
      <c r="AH543" s="226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X543" s="111"/>
      <c r="AY543" s="111"/>
      <c r="AZ543" s="111"/>
      <c r="BA543" s="111"/>
      <c r="BB543" s="111"/>
      <c r="BC543" s="111"/>
      <c r="BD543" s="111"/>
      <c r="BE543" s="111"/>
      <c r="BF543" s="111"/>
      <c r="BG543" s="111"/>
      <c r="BH543" s="111"/>
      <c r="BI543" s="111"/>
    </row>
    <row r="544" ht="12.75" customHeight="1">
      <c r="A544" s="226"/>
      <c r="B544" s="111"/>
      <c r="C544" s="226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226"/>
      <c r="AG544" s="111"/>
      <c r="AH544" s="226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X544" s="111"/>
      <c r="AY544" s="111"/>
      <c r="AZ544" s="111"/>
      <c r="BA544" s="111"/>
      <c r="BB544" s="111"/>
      <c r="BC544" s="111"/>
      <c r="BD544" s="111"/>
      <c r="BE544" s="111"/>
      <c r="BF544" s="111"/>
      <c r="BG544" s="111"/>
      <c r="BH544" s="111"/>
      <c r="BI544" s="111"/>
    </row>
    <row r="545" ht="12.75" customHeight="1">
      <c r="A545" s="226"/>
      <c r="B545" s="111"/>
      <c r="C545" s="226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226"/>
      <c r="AG545" s="111"/>
      <c r="AH545" s="226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X545" s="111"/>
      <c r="AY545" s="111"/>
      <c r="AZ545" s="111"/>
      <c r="BA545" s="111"/>
      <c r="BB545" s="111"/>
      <c r="BC545" s="111"/>
      <c r="BD545" s="111"/>
      <c r="BE545" s="111"/>
      <c r="BF545" s="111"/>
      <c r="BG545" s="111"/>
      <c r="BH545" s="111"/>
      <c r="BI545" s="111"/>
    </row>
    <row r="546" ht="12.75" customHeight="1">
      <c r="A546" s="226"/>
      <c r="B546" s="111"/>
      <c r="C546" s="226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226"/>
      <c r="AG546" s="111"/>
      <c r="AH546" s="226"/>
      <c r="AI546" s="111"/>
      <c r="AJ546" s="111"/>
      <c r="AK546" s="111"/>
      <c r="AL546" s="111"/>
      <c r="AM546" s="111"/>
      <c r="AN546" s="111"/>
      <c r="AO546" s="111"/>
      <c r="AP546" s="111"/>
      <c r="AQ546" s="111"/>
      <c r="AR546" s="111"/>
      <c r="AS546" s="111"/>
      <c r="AT546" s="111"/>
      <c r="AU546" s="111"/>
      <c r="AV546" s="111"/>
      <c r="AW546" s="111"/>
      <c r="AX546" s="111"/>
      <c r="AY546" s="111"/>
      <c r="AZ546" s="111"/>
      <c r="BA546" s="111"/>
      <c r="BB546" s="111"/>
      <c r="BC546" s="111"/>
      <c r="BD546" s="111"/>
      <c r="BE546" s="111"/>
      <c r="BF546" s="111"/>
      <c r="BG546" s="111"/>
      <c r="BH546" s="111"/>
      <c r="BI546" s="111"/>
    </row>
    <row r="547" ht="12.75" customHeight="1">
      <c r="A547" s="226"/>
      <c r="B547" s="111"/>
      <c r="C547" s="226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226"/>
      <c r="AG547" s="111"/>
      <c r="AH547" s="226"/>
      <c r="AI547" s="111"/>
      <c r="AJ547" s="111"/>
      <c r="AK547" s="111"/>
      <c r="AL547" s="111"/>
      <c r="AM547" s="111"/>
      <c r="AN547" s="111"/>
      <c r="AO547" s="111"/>
      <c r="AP547" s="111"/>
      <c r="AQ547" s="111"/>
      <c r="AR547" s="111"/>
      <c r="AS547" s="111"/>
      <c r="AT547" s="111"/>
      <c r="AU547" s="111"/>
      <c r="AV547" s="111"/>
      <c r="AW547" s="111"/>
      <c r="AX547" s="111"/>
      <c r="AY547" s="111"/>
      <c r="AZ547" s="111"/>
      <c r="BA547" s="111"/>
      <c r="BB547" s="111"/>
      <c r="BC547" s="111"/>
      <c r="BD547" s="111"/>
      <c r="BE547" s="111"/>
      <c r="BF547" s="111"/>
      <c r="BG547" s="111"/>
      <c r="BH547" s="111"/>
      <c r="BI547" s="111"/>
    </row>
    <row r="548" ht="12.75" customHeight="1">
      <c r="A548" s="226"/>
      <c r="B548" s="111"/>
      <c r="C548" s="226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226"/>
      <c r="AG548" s="111"/>
      <c r="AH548" s="226"/>
      <c r="AI548" s="111"/>
      <c r="AJ548" s="111"/>
      <c r="AK548" s="111"/>
      <c r="AL548" s="111"/>
      <c r="AM548" s="111"/>
      <c r="AN548" s="111"/>
      <c r="AO548" s="111"/>
      <c r="AP548" s="111"/>
      <c r="AQ548" s="111"/>
      <c r="AR548" s="111"/>
      <c r="AS548" s="111"/>
      <c r="AT548" s="111"/>
      <c r="AU548" s="111"/>
      <c r="AV548" s="111"/>
      <c r="AW548" s="111"/>
      <c r="AX548" s="111"/>
      <c r="AY548" s="111"/>
      <c r="AZ548" s="111"/>
      <c r="BA548" s="111"/>
      <c r="BB548" s="111"/>
      <c r="BC548" s="111"/>
      <c r="BD548" s="111"/>
      <c r="BE548" s="111"/>
      <c r="BF548" s="111"/>
      <c r="BG548" s="111"/>
      <c r="BH548" s="111"/>
      <c r="BI548" s="111"/>
    </row>
    <row r="549" ht="12.75" customHeight="1">
      <c r="A549" s="226"/>
      <c r="B549" s="111"/>
      <c r="C549" s="226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226"/>
      <c r="AG549" s="111"/>
      <c r="AH549" s="226"/>
      <c r="AI549" s="111"/>
      <c r="AJ549" s="111"/>
      <c r="AK549" s="111"/>
      <c r="AL549" s="111"/>
      <c r="AM549" s="111"/>
      <c r="AN549" s="111"/>
      <c r="AO549" s="111"/>
      <c r="AP549" s="111"/>
      <c r="AQ549" s="111"/>
      <c r="AR549" s="111"/>
      <c r="AS549" s="111"/>
      <c r="AT549" s="111"/>
      <c r="AU549" s="111"/>
      <c r="AV549" s="111"/>
      <c r="AW549" s="111"/>
      <c r="AX549" s="111"/>
      <c r="AY549" s="111"/>
      <c r="AZ549" s="111"/>
      <c r="BA549" s="111"/>
      <c r="BB549" s="111"/>
      <c r="BC549" s="111"/>
      <c r="BD549" s="111"/>
      <c r="BE549" s="111"/>
      <c r="BF549" s="111"/>
      <c r="BG549" s="111"/>
      <c r="BH549" s="111"/>
      <c r="BI549" s="111"/>
    </row>
    <row r="550" ht="12.75" customHeight="1">
      <c r="A550" s="226"/>
      <c r="B550" s="111"/>
      <c r="C550" s="226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226"/>
      <c r="AG550" s="111"/>
      <c r="AH550" s="226"/>
      <c r="AI550" s="111"/>
      <c r="AJ550" s="111"/>
      <c r="AK550" s="111"/>
      <c r="AL550" s="111"/>
      <c r="AM550" s="111"/>
      <c r="AN550" s="111"/>
      <c r="AO550" s="111"/>
      <c r="AP550" s="111"/>
      <c r="AQ550" s="111"/>
      <c r="AR550" s="111"/>
      <c r="AS550" s="111"/>
      <c r="AT550" s="111"/>
      <c r="AU550" s="111"/>
      <c r="AV550" s="111"/>
      <c r="AW550" s="111"/>
      <c r="AX550" s="111"/>
      <c r="AY550" s="111"/>
      <c r="AZ550" s="111"/>
      <c r="BA550" s="111"/>
      <c r="BB550" s="111"/>
      <c r="BC550" s="111"/>
      <c r="BD550" s="111"/>
      <c r="BE550" s="111"/>
      <c r="BF550" s="111"/>
      <c r="BG550" s="111"/>
      <c r="BH550" s="111"/>
      <c r="BI550" s="111"/>
    </row>
    <row r="551" ht="12.75" customHeight="1">
      <c r="A551" s="226"/>
      <c r="B551" s="111"/>
      <c r="C551" s="226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226"/>
      <c r="AG551" s="111"/>
      <c r="AH551" s="226"/>
      <c r="AI551" s="111"/>
      <c r="AJ551" s="111"/>
      <c r="AK551" s="111"/>
      <c r="AL551" s="111"/>
      <c r="AM551" s="111"/>
      <c r="AN551" s="111"/>
      <c r="AO551" s="111"/>
      <c r="AP551" s="111"/>
      <c r="AQ551" s="111"/>
      <c r="AR551" s="111"/>
      <c r="AS551" s="111"/>
      <c r="AT551" s="111"/>
      <c r="AU551" s="111"/>
      <c r="AV551" s="111"/>
      <c r="AW551" s="111"/>
      <c r="AX551" s="111"/>
      <c r="AY551" s="111"/>
      <c r="AZ551" s="111"/>
      <c r="BA551" s="111"/>
      <c r="BB551" s="111"/>
      <c r="BC551" s="111"/>
      <c r="BD551" s="111"/>
      <c r="BE551" s="111"/>
      <c r="BF551" s="111"/>
      <c r="BG551" s="111"/>
      <c r="BH551" s="111"/>
      <c r="BI551" s="111"/>
    </row>
    <row r="552" ht="12.75" customHeight="1">
      <c r="A552" s="226"/>
      <c r="B552" s="111"/>
      <c r="C552" s="226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226"/>
      <c r="AG552" s="111"/>
      <c r="AH552" s="226"/>
      <c r="AI552" s="111"/>
      <c r="AJ552" s="111"/>
      <c r="AK552" s="111"/>
      <c r="AL552" s="111"/>
      <c r="AM552" s="111"/>
      <c r="AN552" s="111"/>
      <c r="AO552" s="111"/>
      <c r="AP552" s="111"/>
      <c r="AQ552" s="111"/>
      <c r="AR552" s="111"/>
      <c r="AS552" s="111"/>
      <c r="AT552" s="111"/>
      <c r="AU552" s="111"/>
      <c r="AV552" s="111"/>
      <c r="AW552" s="111"/>
      <c r="AX552" s="111"/>
      <c r="AY552" s="111"/>
      <c r="AZ552" s="111"/>
      <c r="BA552" s="111"/>
      <c r="BB552" s="111"/>
      <c r="BC552" s="111"/>
      <c r="BD552" s="111"/>
      <c r="BE552" s="111"/>
      <c r="BF552" s="111"/>
      <c r="BG552" s="111"/>
      <c r="BH552" s="111"/>
      <c r="BI552" s="111"/>
    </row>
    <row r="553" ht="12.75" customHeight="1">
      <c r="A553" s="226"/>
      <c r="B553" s="111"/>
      <c r="C553" s="226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226"/>
      <c r="AG553" s="111"/>
      <c r="AH553" s="226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  <c r="AS553" s="111"/>
      <c r="AT553" s="111"/>
      <c r="AU553" s="111"/>
      <c r="AV553" s="111"/>
      <c r="AW553" s="111"/>
      <c r="AX553" s="111"/>
      <c r="AY553" s="111"/>
      <c r="AZ553" s="111"/>
      <c r="BA553" s="111"/>
      <c r="BB553" s="111"/>
      <c r="BC553" s="111"/>
      <c r="BD553" s="111"/>
      <c r="BE553" s="111"/>
      <c r="BF553" s="111"/>
      <c r="BG553" s="111"/>
      <c r="BH553" s="111"/>
      <c r="BI553" s="111"/>
    </row>
    <row r="554" ht="12.75" customHeight="1">
      <c r="A554" s="226"/>
      <c r="B554" s="111"/>
      <c r="C554" s="226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226"/>
      <c r="AG554" s="111"/>
      <c r="AH554" s="226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  <c r="AX554" s="111"/>
      <c r="AY554" s="111"/>
      <c r="AZ554" s="111"/>
      <c r="BA554" s="111"/>
      <c r="BB554" s="111"/>
      <c r="BC554" s="111"/>
      <c r="BD554" s="111"/>
      <c r="BE554" s="111"/>
      <c r="BF554" s="111"/>
      <c r="BG554" s="111"/>
      <c r="BH554" s="111"/>
      <c r="BI554" s="111"/>
    </row>
    <row r="555" ht="12.75" customHeight="1">
      <c r="A555" s="226"/>
      <c r="B555" s="111"/>
      <c r="C555" s="226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226"/>
      <c r="AG555" s="111"/>
      <c r="AH555" s="226"/>
      <c r="AI555" s="111"/>
      <c r="AJ555" s="111"/>
      <c r="AK555" s="111"/>
      <c r="AL555" s="111"/>
      <c r="AM555" s="111"/>
      <c r="AN555" s="111"/>
      <c r="AO555" s="111"/>
      <c r="AP555" s="111"/>
      <c r="AQ555" s="111"/>
      <c r="AR555" s="111"/>
      <c r="AS555" s="111"/>
      <c r="AT555" s="111"/>
      <c r="AU555" s="111"/>
      <c r="AV555" s="111"/>
      <c r="AW555" s="111"/>
      <c r="AX555" s="111"/>
      <c r="AY555" s="111"/>
      <c r="AZ555" s="111"/>
      <c r="BA555" s="111"/>
      <c r="BB555" s="111"/>
      <c r="BC555" s="111"/>
      <c r="BD555" s="111"/>
      <c r="BE555" s="111"/>
      <c r="BF555" s="111"/>
      <c r="BG555" s="111"/>
      <c r="BH555" s="111"/>
      <c r="BI555" s="111"/>
    </row>
    <row r="556" ht="12.75" customHeight="1">
      <c r="A556" s="226"/>
      <c r="B556" s="111"/>
      <c r="C556" s="226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226"/>
      <c r="AG556" s="111"/>
      <c r="AH556" s="226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111"/>
      <c r="AZ556" s="111"/>
      <c r="BA556" s="111"/>
      <c r="BB556" s="111"/>
      <c r="BC556" s="111"/>
      <c r="BD556" s="111"/>
      <c r="BE556" s="111"/>
      <c r="BF556" s="111"/>
      <c r="BG556" s="111"/>
      <c r="BH556" s="111"/>
      <c r="BI556" s="111"/>
    </row>
    <row r="557" ht="12.75" customHeight="1">
      <c r="A557" s="226"/>
      <c r="B557" s="111"/>
      <c r="C557" s="226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226"/>
      <c r="AG557" s="111"/>
      <c r="AH557" s="226"/>
      <c r="AI557" s="111"/>
      <c r="AJ557" s="111"/>
      <c r="AK557" s="111"/>
      <c r="AL557" s="111"/>
      <c r="AM557" s="111"/>
      <c r="AN557" s="111"/>
      <c r="AO557" s="111"/>
      <c r="AP557" s="111"/>
      <c r="AQ557" s="111"/>
      <c r="AR557" s="111"/>
      <c r="AS557" s="111"/>
      <c r="AT557" s="111"/>
      <c r="AU557" s="111"/>
      <c r="AV557" s="111"/>
      <c r="AW557" s="111"/>
      <c r="AX557" s="111"/>
      <c r="AY557" s="111"/>
      <c r="AZ557" s="111"/>
      <c r="BA557" s="111"/>
      <c r="BB557" s="111"/>
      <c r="BC557" s="111"/>
      <c r="BD557" s="111"/>
      <c r="BE557" s="111"/>
      <c r="BF557" s="111"/>
      <c r="BG557" s="111"/>
      <c r="BH557" s="111"/>
      <c r="BI557" s="111"/>
    </row>
    <row r="558" ht="12.75" customHeight="1">
      <c r="A558" s="226"/>
      <c r="B558" s="111"/>
      <c r="C558" s="226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226"/>
      <c r="AG558" s="111"/>
      <c r="AH558" s="226"/>
      <c r="AI558" s="111"/>
      <c r="AJ558" s="111"/>
      <c r="AK558" s="111"/>
      <c r="AL558" s="111"/>
      <c r="AM558" s="111"/>
      <c r="AN558" s="111"/>
      <c r="AO558" s="111"/>
      <c r="AP558" s="111"/>
      <c r="AQ558" s="111"/>
      <c r="AR558" s="111"/>
      <c r="AS558" s="111"/>
      <c r="AT558" s="111"/>
      <c r="AU558" s="111"/>
      <c r="AV558" s="111"/>
      <c r="AW558" s="111"/>
      <c r="AX558" s="111"/>
      <c r="AY558" s="111"/>
      <c r="AZ558" s="111"/>
      <c r="BA558" s="111"/>
      <c r="BB558" s="111"/>
      <c r="BC558" s="111"/>
      <c r="BD558" s="111"/>
      <c r="BE558" s="111"/>
      <c r="BF558" s="111"/>
      <c r="BG558" s="111"/>
      <c r="BH558" s="111"/>
      <c r="BI558" s="111"/>
    </row>
    <row r="559" ht="12.75" customHeight="1">
      <c r="A559" s="226"/>
      <c r="B559" s="111"/>
      <c r="C559" s="226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226"/>
      <c r="AG559" s="111"/>
      <c r="AH559" s="226"/>
      <c r="AI559" s="111"/>
      <c r="AJ559" s="111"/>
      <c r="AK559" s="111"/>
      <c r="AL559" s="111"/>
      <c r="AM559" s="111"/>
      <c r="AN559" s="111"/>
      <c r="AO559" s="111"/>
      <c r="AP559" s="111"/>
      <c r="AQ559" s="111"/>
      <c r="AR559" s="111"/>
      <c r="AS559" s="111"/>
      <c r="AT559" s="111"/>
      <c r="AU559" s="111"/>
      <c r="AV559" s="111"/>
      <c r="AW559" s="111"/>
      <c r="AX559" s="111"/>
      <c r="AY559" s="111"/>
      <c r="AZ559" s="111"/>
      <c r="BA559" s="111"/>
      <c r="BB559" s="111"/>
      <c r="BC559" s="111"/>
      <c r="BD559" s="111"/>
      <c r="BE559" s="111"/>
      <c r="BF559" s="111"/>
      <c r="BG559" s="111"/>
      <c r="BH559" s="111"/>
      <c r="BI559" s="111"/>
    </row>
    <row r="560" ht="12.75" customHeight="1">
      <c r="A560" s="226"/>
      <c r="B560" s="111"/>
      <c r="C560" s="226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226"/>
      <c r="AG560" s="111"/>
      <c r="AH560" s="226"/>
      <c r="AI560" s="111"/>
      <c r="AJ560" s="111"/>
      <c r="AK560" s="111"/>
      <c r="AL560" s="111"/>
      <c r="AM560" s="111"/>
      <c r="AN560" s="111"/>
      <c r="AO560" s="111"/>
      <c r="AP560" s="111"/>
      <c r="AQ560" s="111"/>
      <c r="AR560" s="111"/>
      <c r="AS560" s="111"/>
      <c r="AT560" s="111"/>
      <c r="AU560" s="111"/>
      <c r="AV560" s="111"/>
      <c r="AW560" s="111"/>
      <c r="AX560" s="111"/>
      <c r="AY560" s="111"/>
      <c r="AZ560" s="111"/>
      <c r="BA560" s="111"/>
      <c r="BB560" s="111"/>
      <c r="BC560" s="111"/>
      <c r="BD560" s="111"/>
      <c r="BE560" s="111"/>
      <c r="BF560" s="111"/>
      <c r="BG560" s="111"/>
      <c r="BH560" s="111"/>
      <c r="BI560" s="111"/>
    </row>
    <row r="561" ht="12.75" customHeight="1">
      <c r="A561" s="226"/>
      <c r="B561" s="111"/>
      <c r="C561" s="226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226"/>
      <c r="AG561" s="111"/>
      <c r="AH561" s="226"/>
      <c r="AI561" s="111"/>
      <c r="AJ561" s="111"/>
      <c r="AK561" s="111"/>
      <c r="AL561" s="111"/>
      <c r="AM561" s="111"/>
      <c r="AN561" s="111"/>
      <c r="AO561" s="111"/>
      <c r="AP561" s="111"/>
      <c r="AQ561" s="111"/>
      <c r="AR561" s="111"/>
      <c r="AS561" s="111"/>
      <c r="AT561" s="111"/>
      <c r="AU561" s="111"/>
      <c r="AV561" s="111"/>
      <c r="AW561" s="111"/>
      <c r="AX561" s="111"/>
      <c r="AY561" s="111"/>
      <c r="AZ561" s="111"/>
      <c r="BA561" s="111"/>
      <c r="BB561" s="111"/>
      <c r="BC561" s="111"/>
      <c r="BD561" s="111"/>
      <c r="BE561" s="111"/>
      <c r="BF561" s="111"/>
      <c r="BG561" s="111"/>
      <c r="BH561" s="111"/>
      <c r="BI561" s="111"/>
    </row>
    <row r="562" ht="12.75" customHeight="1">
      <c r="A562" s="226"/>
      <c r="B562" s="111"/>
      <c r="C562" s="226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226"/>
      <c r="AG562" s="111"/>
      <c r="AH562" s="226"/>
      <c r="AI562" s="111"/>
      <c r="AJ562" s="111"/>
      <c r="AK562" s="111"/>
      <c r="AL562" s="111"/>
      <c r="AM562" s="111"/>
      <c r="AN562" s="111"/>
      <c r="AO562" s="111"/>
      <c r="AP562" s="111"/>
      <c r="AQ562" s="111"/>
      <c r="AR562" s="111"/>
      <c r="AS562" s="111"/>
      <c r="AT562" s="111"/>
      <c r="AU562" s="111"/>
      <c r="AV562" s="111"/>
      <c r="AW562" s="111"/>
      <c r="AX562" s="111"/>
      <c r="AY562" s="111"/>
      <c r="AZ562" s="111"/>
      <c r="BA562" s="111"/>
      <c r="BB562" s="111"/>
      <c r="BC562" s="111"/>
      <c r="BD562" s="111"/>
      <c r="BE562" s="111"/>
      <c r="BF562" s="111"/>
      <c r="BG562" s="111"/>
      <c r="BH562" s="111"/>
      <c r="BI562" s="111"/>
    </row>
    <row r="563" ht="12.75" customHeight="1">
      <c r="A563" s="226"/>
      <c r="B563" s="111"/>
      <c r="C563" s="226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226"/>
      <c r="AG563" s="111"/>
      <c r="AH563" s="226"/>
      <c r="AI563" s="111"/>
      <c r="AJ563" s="111"/>
      <c r="AK563" s="111"/>
      <c r="AL563" s="111"/>
      <c r="AM563" s="111"/>
      <c r="AN563" s="111"/>
      <c r="AO563" s="111"/>
      <c r="AP563" s="111"/>
      <c r="AQ563" s="111"/>
      <c r="AR563" s="111"/>
      <c r="AS563" s="111"/>
      <c r="AT563" s="111"/>
      <c r="AU563" s="111"/>
      <c r="AV563" s="111"/>
      <c r="AW563" s="111"/>
      <c r="AX563" s="111"/>
      <c r="AY563" s="111"/>
      <c r="AZ563" s="111"/>
      <c r="BA563" s="111"/>
      <c r="BB563" s="111"/>
      <c r="BC563" s="111"/>
      <c r="BD563" s="111"/>
      <c r="BE563" s="111"/>
      <c r="BF563" s="111"/>
      <c r="BG563" s="111"/>
      <c r="BH563" s="111"/>
      <c r="BI563" s="111"/>
    </row>
    <row r="564" ht="12.75" customHeight="1">
      <c r="A564" s="226"/>
      <c r="B564" s="111"/>
      <c r="C564" s="226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226"/>
      <c r="AG564" s="111"/>
      <c r="AH564" s="226"/>
      <c r="AI564" s="111"/>
      <c r="AJ564" s="111"/>
      <c r="AK564" s="111"/>
      <c r="AL564" s="111"/>
      <c r="AM564" s="111"/>
      <c r="AN564" s="111"/>
      <c r="AO564" s="111"/>
      <c r="AP564" s="111"/>
      <c r="AQ564" s="111"/>
      <c r="AR564" s="111"/>
      <c r="AS564" s="111"/>
      <c r="AT564" s="111"/>
      <c r="AU564" s="111"/>
      <c r="AV564" s="111"/>
      <c r="AW564" s="111"/>
      <c r="AX564" s="111"/>
      <c r="AY564" s="111"/>
      <c r="AZ564" s="111"/>
      <c r="BA564" s="111"/>
      <c r="BB564" s="111"/>
      <c r="BC564" s="111"/>
      <c r="BD564" s="111"/>
      <c r="BE564" s="111"/>
      <c r="BF564" s="111"/>
      <c r="BG564" s="111"/>
      <c r="BH564" s="111"/>
      <c r="BI564" s="111"/>
    </row>
    <row r="565" ht="12.75" customHeight="1">
      <c r="A565" s="226"/>
      <c r="B565" s="111"/>
      <c r="C565" s="226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226"/>
      <c r="AG565" s="111"/>
      <c r="AH565" s="226"/>
      <c r="AI565" s="111"/>
      <c r="AJ565" s="111"/>
      <c r="AK565" s="111"/>
      <c r="AL565" s="111"/>
      <c r="AM565" s="111"/>
      <c r="AN565" s="111"/>
      <c r="AO565" s="111"/>
      <c r="AP565" s="111"/>
      <c r="AQ565" s="111"/>
      <c r="AR565" s="111"/>
      <c r="AS565" s="111"/>
      <c r="AT565" s="111"/>
      <c r="AU565" s="111"/>
      <c r="AV565" s="111"/>
      <c r="AW565" s="111"/>
      <c r="AX565" s="111"/>
      <c r="AY565" s="111"/>
      <c r="AZ565" s="111"/>
      <c r="BA565" s="111"/>
      <c r="BB565" s="111"/>
      <c r="BC565" s="111"/>
      <c r="BD565" s="111"/>
      <c r="BE565" s="111"/>
      <c r="BF565" s="111"/>
      <c r="BG565" s="111"/>
      <c r="BH565" s="111"/>
      <c r="BI565" s="111"/>
    </row>
    <row r="566" ht="12.75" customHeight="1">
      <c r="A566" s="226"/>
      <c r="B566" s="111"/>
      <c r="C566" s="226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226"/>
      <c r="AG566" s="111"/>
      <c r="AH566" s="226"/>
      <c r="AI566" s="111"/>
      <c r="AJ566" s="111"/>
      <c r="AK566" s="111"/>
      <c r="AL566" s="111"/>
      <c r="AM566" s="111"/>
      <c r="AN566" s="111"/>
      <c r="AO566" s="111"/>
      <c r="AP566" s="111"/>
      <c r="AQ566" s="111"/>
      <c r="AR566" s="111"/>
      <c r="AS566" s="111"/>
      <c r="AT566" s="111"/>
      <c r="AU566" s="111"/>
      <c r="AV566" s="111"/>
      <c r="AW566" s="111"/>
      <c r="AX566" s="111"/>
      <c r="AY566" s="111"/>
      <c r="AZ566" s="111"/>
      <c r="BA566" s="111"/>
      <c r="BB566" s="111"/>
      <c r="BC566" s="111"/>
      <c r="BD566" s="111"/>
      <c r="BE566" s="111"/>
      <c r="BF566" s="111"/>
      <c r="BG566" s="111"/>
      <c r="BH566" s="111"/>
      <c r="BI566" s="111"/>
    </row>
    <row r="567" ht="12.75" customHeight="1">
      <c r="A567" s="226"/>
      <c r="B567" s="111"/>
      <c r="C567" s="226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226"/>
      <c r="AG567" s="111"/>
      <c r="AH567" s="226"/>
      <c r="AI567" s="111"/>
      <c r="AJ567" s="111"/>
      <c r="AK567" s="111"/>
      <c r="AL567" s="111"/>
      <c r="AM567" s="111"/>
      <c r="AN567" s="111"/>
      <c r="AO567" s="111"/>
      <c r="AP567" s="111"/>
      <c r="AQ567" s="111"/>
      <c r="AR567" s="111"/>
      <c r="AS567" s="111"/>
      <c r="AT567" s="111"/>
      <c r="AU567" s="111"/>
      <c r="AV567" s="111"/>
      <c r="AW567" s="111"/>
      <c r="AX567" s="111"/>
      <c r="AY567" s="111"/>
      <c r="AZ567" s="111"/>
      <c r="BA567" s="111"/>
      <c r="BB567" s="111"/>
      <c r="BC567" s="111"/>
      <c r="BD567" s="111"/>
      <c r="BE567" s="111"/>
      <c r="BF567" s="111"/>
      <c r="BG567" s="111"/>
      <c r="BH567" s="111"/>
      <c r="BI567" s="111"/>
    </row>
    <row r="568" ht="12.75" customHeight="1">
      <c r="A568" s="226"/>
      <c r="B568" s="111"/>
      <c r="C568" s="226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226"/>
      <c r="AG568" s="111"/>
      <c r="AH568" s="226"/>
      <c r="AI568" s="111"/>
      <c r="AJ568" s="111"/>
      <c r="AK568" s="111"/>
      <c r="AL568" s="111"/>
      <c r="AM568" s="111"/>
      <c r="AN568" s="111"/>
      <c r="AO568" s="111"/>
      <c r="AP568" s="111"/>
      <c r="AQ568" s="111"/>
      <c r="AR568" s="111"/>
      <c r="AS568" s="111"/>
      <c r="AT568" s="111"/>
      <c r="AU568" s="111"/>
      <c r="AV568" s="111"/>
      <c r="AW568" s="111"/>
      <c r="AX568" s="111"/>
      <c r="AY568" s="111"/>
      <c r="AZ568" s="111"/>
      <c r="BA568" s="111"/>
      <c r="BB568" s="111"/>
      <c r="BC568" s="111"/>
      <c r="BD568" s="111"/>
      <c r="BE568" s="111"/>
      <c r="BF568" s="111"/>
      <c r="BG568" s="111"/>
      <c r="BH568" s="111"/>
      <c r="BI568" s="111"/>
    </row>
    <row r="569" ht="12.75" customHeight="1">
      <c r="A569" s="226"/>
      <c r="B569" s="111"/>
      <c r="C569" s="226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226"/>
      <c r="AG569" s="111"/>
      <c r="AH569" s="226"/>
      <c r="AI569" s="111"/>
      <c r="AJ569" s="111"/>
      <c r="AK569" s="111"/>
      <c r="AL569" s="111"/>
      <c r="AM569" s="111"/>
      <c r="AN569" s="111"/>
      <c r="AO569" s="111"/>
      <c r="AP569" s="111"/>
      <c r="AQ569" s="111"/>
      <c r="AR569" s="111"/>
      <c r="AS569" s="111"/>
      <c r="AT569" s="111"/>
      <c r="AU569" s="111"/>
      <c r="AV569" s="111"/>
      <c r="AW569" s="111"/>
      <c r="AX569" s="111"/>
      <c r="AY569" s="111"/>
      <c r="AZ569" s="111"/>
      <c r="BA569" s="111"/>
      <c r="BB569" s="111"/>
      <c r="BC569" s="111"/>
      <c r="BD569" s="111"/>
      <c r="BE569" s="111"/>
      <c r="BF569" s="111"/>
      <c r="BG569" s="111"/>
      <c r="BH569" s="111"/>
      <c r="BI569" s="111"/>
    </row>
    <row r="570" ht="12.75" customHeight="1">
      <c r="A570" s="226"/>
      <c r="B570" s="111"/>
      <c r="C570" s="226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226"/>
      <c r="AG570" s="111"/>
      <c r="AH570" s="226"/>
      <c r="AI570" s="111"/>
      <c r="AJ570" s="111"/>
      <c r="AK570" s="111"/>
      <c r="AL570" s="111"/>
      <c r="AM570" s="111"/>
      <c r="AN570" s="111"/>
      <c r="AO570" s="111"/>
      <c r="AP570" s="111"/>
      <c r="AQ570" s="111"/>
      <c r="AR570" s="111"/>
      <c r="AS570" s="111"/>
      <c r="AT570" s="111"/>
      <c r="AU570" s="111"/>
      <c r="AV570" s="111"/>
      <c r="AW570" s="111"/>
      <c r="AX570" s="111"/>
      <c r="AY570" s="111"/>
      <c r="AZ570" s="111"/>
      <c r="BA570" s="111"/>
      <c r="BB570" s="111"/>
      <c r="BC570" s="111"/>
      <c r="BD570" s="111"/>
      <c r="BE570" s="111"/>
      <c r="BF570" s="111"/>
      <c r="BG570" s="111"/>
      <c r="BH570" s="111"/>
      <c r="BI570" s="111"/>
    </row>
    <row r="571" ht="12.75" customHeight="1">
      <c r="A571" s="226"/>
      <c r="B571" s="111"/>
      <c r="C571" s="226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226"/>
      <c r="AG571" s="111"/>
      <c r="AH571" s="226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X571" s="111"/>
      <c r="AY571" s="111"/>
      <c r="AZ571" s="111"/>
      <c r="BA571" s="111"/>
      <c r="BB571" s="111"/>
      <c r="BC571" s="111"/>
      <c r="BD571" s="111"/>
      <c r="BE571" s="111"/>
      <c r="BF571" s="111"/>
      <c r="BG571" s="111"/>
      <c r="BH571" s="111"/>
      <c r="BI571" s="111"/>
    </row>
    <row r="572" ht="12.75" customHeight="1">
      <c r="A572" s="226"/>
      <c r="B572" s="111"/>
      <c r="C572" s="226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226"/>
      <c r="AG572" s="111"/>
      <c r="AH572" s="226"/>
      <c r="AI572" s="111"/>
      <c r="AJ572" s="111"/>
      <c r="AK572" s="111"/>
      <c r="AL572" s="111"/>
      <c r="AM572" s="111"/>
      <c r="AN572" s="111"/>
      <c r="AO572" s="111"/>
      <c r="AP572" s="111"/>
      <c r="AQ572" s="111"/>
      <c r="AR572" s="111"/>
      <c r="AS572" s="111"/>
      <c r="AT572" s="111"/>
      <c r="AU572" s="111"/>
      <c r="AV572" s="111"/>
      <c r="AW572" s="111"/>
      <c r="AX572" s="111"/>
      <c r="AY572" s="111"/>
      <c r="AZ572" s="111"/>
      <c r="BA572" s="111"/>
      <c r="BB572" s="111"/>
      <c r="BC572" s="111"/>
      <c r="BD572" s="111"/>
      <c r="BE572" s="111"/>
      <c r="BF572" s="111"/>
      <c r="BG572" s="111"/>
      <c r="BH572" s="111"/>
      <c r="BI572" s="111"/>
    </row>
    <row r="573" ht="12.75" customHeight="1">
      <c r="A573" s="226"/>
      <c r="B573" s="111"/>
      <c r="C573" s="226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226"/>
      <c r="AG573" s="111"/>
      <c r="AH573" s="226"/>
      <c r="AI573" s="111"/>
      <c r="AJ573" s="111"/>
      <c r="AK573" s="111"/>
      <c r="AL573" s="111"/>
      <c r="AM573" s="111"/>
      <c r="AN573" s="111"/>
      <c r="AO573" s="111"/>
      <c r="AP573" s="111"/>
      <c r="AQ573" s="111"/>
      <c r="AR573" s="111"/>
      <c r="AS573" s="111"/>
      <c r="AT573" s="111"/>
      <c r="AU573" s="111"/>
      <c r="AV573" s="111"/>
      <c r="AW573" s="111"/>
      <c r="AX573" s="111"/>
      <c r="AY573" s="111"/>
      <c r="AZ573" s="111"/>
      <c r="BA573" s="111"/>
      <c r="BB573" s="111"/>
      <c r="BC573" s="111"/>
      <c r="BD573" s="111"/>
      <c r="BE573" s="111"/>
      <c r="BF573" s="111"/>
      <c r="BG573" s="111"/>
      <c r="BH573" s="111"/>
      <c r="BI573" s="111"/>
    </row>
    <row r="574" ht="12.75" customHeight="1">
      <c r="A574" s="226"/>
      <c r="B574" s="111"/>
      <c r="C574" s="226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226"/>
      <c r="AG574" s="111"/>
      <c r="AH574" s="226"/>
      <c r="AI574" s="111"/>
      <c r="AJ574" s="111"/>
      <c r="AK574" s="111"/>
      <c r="AL574" s="111"/>
      <c r="AM574" s="111"/>
      <c r="AN574" s="111"/>
      <c r="AO574" s="111"/>
      <c r="AP574" s="111"/>
      <c r="AQ574" s="111"/>
      <c r="AR574" s="111"/>
      <c r="AS574" s="111"/>
      <c r="AT574" s="111"/>
      <c r="AU574" s="111"/>
      <c r="AV574" s="111"/>
      <c r="AW574" s="111"/>
      <c r="AX574" s="111"/>
      <c r="AY574" s="111"/>
      <c r="AZ574" s="111"/>
      <c r="BA574" s="111"/>
      <c r="BB574" s="111"/>
      <c r="BC574" s="111"/>
      <c r="BD574" s="111"/>
      <c r="BE574" s="111"/>
      <c r="BF574" s="111"/>
      <c r="BG574" s="111"/>
      <c r="BH574" s="111"/>
      <c r="BI574" s="111"/>
    </row>
    <row r="575" ht="12.75" customHeight="1">
      <c r="A575" s="226"/>
      <c r="B575" s="111"/>
      <c r="C575" s="226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226"/>
      <c r="AG575" s="111"/>
      <c r="AH575" s="226"/>
      <c r="AI575" s="111"/>
      <c r="AJ575" s="111"/>
      <c r="AK575" s="111"/>
      <c r="AL575" s="111"/>
      <c r="AM575" s="111"/>
      <c r="AN575" s="111"/>
      <c r="AO575" s="111"/>
      <c r="AP575" s="111"/>
      <c r="AQ575" s="111"/>
      <c r="AR575" s="111"/>
      <c r="AS575" s="111"/>
      <c r="AT575" s="111"/>
      <c r="AU575" s="111"/>
      <c r="AV575" s="111"/>
      <c r="AW575" s="111"/>
      <c r="AX575" s="111"/>
      <c r="AY575" s="111"/>
      <c r="AZ575" s="111"/>
      <c r="BA575" s="111"/>
      <c r="BB575" s="111"/>
      <c r="BC575" s="111"/>
      <c r="BD575" s="111"/>
      <c r="BE575" s="111"/>
      <c r="BF575" s="111"/>
      <c r="BG575" s="111"/>
      <c r="BH575" s="111"/>
      <c r="BI575" s="111"/>
    </row>
    <row r="576" ht="12.75" customHeight="1">
      <c r="A576" s="226"/>
      <c r="B576" s="111"/>
      <c r="C576" s="226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226"/>
      <c r="AG576" s="111"/>
      <c r="AH576" s="226"/>
      <c r="AI576" s="111"/>
      <c r="AJ576" s="111"/>
      <c r="AK576" s="111"/>
      <c r="AL576" s="111"/>
      <c r="AM576" s="111"/>
      <c r="AN576" s="111"/>
      <c r="AO576" s="111"/>
      <c r="AP576" s="111"/>
      <c r="AQ576" s="111"/>
      <c r="AR576" s="111"/>
      <c r="AS576" s="111"/>
      <c r="AT576" s="111"/>
      <c r="AU576" s="111"/>
      <c r="AV576" s="111"/>
      <c r="AW576" s="111"/>
      <c r="AX576" s="111"/>
      <c r="AY576" s="111"/>
      <c r="AZ576" s="111"/>
      <c r="BA576" s="111"/>
      <c r="BB576" s="111"/>
      <c r="BC576" s="111"/>
      <c r="BD576" s="111"/>
      <c r="BE576" s="111"/>
      <c r="BF576" s="111"/>
      <c r="BG576" s="111"/>
      <c r="BH576" s="111"/>
      <c r="BI576" s="111"/>
    </row>
    <row r="577" ht="12.75" customHeight="1">
      <c r="A577" s="226"/>
      <c r="B577" s="111"/>
      <c r="C577" s="226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226"/>
      <c r="AG577" s="111"/>
      <c r="AH577" s="226"/>
      <c r="AI577" s="111"/>
      <c r="AJ577" s="111"/>
      <c r="AK577" s="111"/>
      <c r="AL577" s="111"/>
      <c r="AM577" s="111"/>
      <c r="AN577" s="111"/>
      <c r="AO577" s="111"/>
      <c r="AP577" s="111"/>
      <c r="AQ577" s="111"/>
      <c r="AR577" s="111"/>
      <c r="AS577" s="111"/>
      <c r="AT577" s="111"/>
      <c r="AU577" s="111"/>
      <c r="AV577" s="111"/>
      <c r="AW577" s="111"/>
      <c r="AX577" s="111"/>
      <c r="AY577" s="111"/>
      <c r="AZ577" s="111"/>
      <c r="BA577" s="111"/>
      <c r="BB577" s="111"/>
      <c r="BC577" s="111"/>
      <c r="BD577" s="111"/>
      <c r="BE577" s="111"/>
      <c r="BF577" s="111"/>
      <c r="BG577" s="111"/>
      <c r="BH577" s="111"/>
      <c r="BI577" s="111"/>
    </row>
    <row r="578" ht="12.75" customHeight="1">
      <c r="A578" s="226"/>
      <c r="B578" s="111"/>
      <c r="C578" s="226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226"/>
      <c r="AG578" s="111"/>
      <c r="AH578" s="226"/>
      <c r="AI578" s="111"/>
      <c r="AJ578" s="111"/>
      <c r="AK578" s="111"/>
      <c r="AL578" s="111"/>
      <c r="AM578" s="111"/>
      <c r="AN578" s="111"/>
      <c r="AO578" s="111"/>
      <c r="AP578" s="111"/>
      <c r="AQ578" s="111"/>
      <c r="AR578" s="111"/>
      <c r="AS578" s="111"/>
      <c r="AT578" s="111"/>
      <c r="AU578" s="111"/>
      <c r="AV578" s="111"/>
      <c r="AW578" s="111"/>
      <c r="AX578" s="111"/>
      <c r="AY578" s="111"/>
      <c r="AZ578" s="111"/>
      <c r="BA578" s="111"/>
      <c r="BB578" s="111"/>
      <c r="BC578" s="111"/>
      <c r="BD578" s="111"/>
      <c r="BE578" s="111"/>
      <c r="BF578" s="111"/>
      <c r="BG578" s="111"/>
      <c r="BH578" s="111"/>
      <c r="BI578" s="111"/>
    </row>
    <row r="579" ht="12.75" customHeight="1">
      <c r="A579" s="226"/>
      <c r="B579" s="111"/>
      <c r="C579" s="226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226"/>
      <c r="AG579" s="111"/>
      <c r="AH579" s="226"/>
      <c r="AI579" s="111"/>
      <c r="AJ579" s="111"/>
      <c r="AK579" s="111"/>
      <c r="AL579" s="111"/>
      <c r="AM579" s="111"/>
      <c r="AN579" s="111"/>
      <c r="AO579" s="111"/>
      <c r="AP579" s="111"/>
      <c r="AQ579" s="111"/>
      <c r="AR579" s="111"/>
      <c r="AS579" s="111"/>
      <c r="AT579" s="111"/>
      <c r="AU579" s="111"/>
      <c r="AV579" s="111"/>
      <c r="AW579" s="111"/>
      <c r="AX579" s="111"/>
      <c r="AY579" s="111"/>
      <c r="AZ579" s="111"/>
      <c r="BA579" s="111"/>
      <c r="BB579" s="111"/>
      <c r="BC579" s="111"/>
      <c r="BD579" s="111"/>
      <c r="BE579" s="111"/>
      <c r="BF579" s="111"/>
      <c r="BG579" s="111"/>
      <c r="BH579" s="111"/>
      <c r="BI579" s="111"/>
    </row>
    <row r="580" ht="12.75" customHeight="1">
      <c r="A580" s="226"/>
      <c r="B580" s="111"/>
      <c r="C580" s="226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226"/>
      <c r="AG580" s="111"/>
      <c r="AH580" s="226"/>
      <c r="AI580" s="111"/>
      <c r="AJ580" s="111"/>
      <c r="AK580" s="111"/>
      <c r="AL580" s="111"/>
      <c r="AM580" s="111"/>
      <c r="AN580" s="111"/>
      <c r="AO580" s="111"/>
      <c r="AP580" s="111"/>
      <c r="AQ580" s="111"/>
      <c r="AR580" s="111"/>
      <c r="AS580" s="111"/>
      <c r="AT580" s="111"/>
      <c r="AU580" s="111"/>
      <c r="AV580" s="111"/>
      <c r="AW580" s="111"/>
      <c r="AX580" s="111"/>
      <c r="AY580" s="111"/>
      <c r="AZ580" s="111"/>
      <c r="BA580" s="111"/>
      <c r="BB580" s="111"/>
      <c r="BC580" s="111"/>
      <c r="BD580" s="111"/>
      <c r="BE580" s="111"/>
      <c r="BF580" s="111"/>
      <c r="BG580" s="111"/>
      <c r="BH580" s="111"/>
      <c r="BI580" s="111"/>
    </row>
    <row r="581" ht="12.75" customHeight="1">
      <c r="A581" s="226"/>
      <c r="B581" s="111"/>
      <c r="C581" s="226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226"/>
      <c r="AG581" s="111"/>
      <c r="AH581" s="226"/>
      <c r="AI581" s="111"/>
      <c r="AJ581" s="111"/>
      <c r="AK581" s="111"/>
      <c r="AL581" s="111"/>
      <c r="AM581" s="111"/>
      <c r="AN581" s="111"/>
      <c r="AO581" s="111"/>
      <c r="AP581" s="111"/>
      <c r="AQ581" s="111"/>
      <c r="AR581" s="111"/>
      <c r="AS581" s="111"/>
      <c r="AT581" s="111"/>
      <c r="AU581" s="111"/>
      <c r="AV581" s="111"/>
      <c r="AW581" s="111"/>
      <c r="AX581" s="111"/>
      <c r="AY581" s="111"/>
      <c r="AZ581" s="111"/>
      <c r="BA581" s="111"/>
      <c r="BB581" s="111"/>
      <c r="BC581" s="111"/>
      <c r="BD581" s="111"/>
      <c r="BE581" s="111"/>
      <c r="BF581" s="111"/>
      <c r="BG581" s="111"/>
      <c r="BH581" s="111"/>
      <c r="BI581" s="111"/>
    </row>
    <row r="582" ht="12.75" customHeight="1">
      <c r="A582" s="226"/>
      <c r="B582" s="111"/>
      <c r="C582" s="226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226"/>
      <c r="AG582" s="111"/>
      <c r="AH582" s="226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111"/>
      <c r="AZ582" s="111"/>
      <c r="BA582" s="111"/>
      <c r="BB582" s="111"/>
      <c r="BC582" s="111"/>
      <c r="BD582" s="111"/>
      <c r="BE582" s="111"/>
      <c r="BF582" s="111"/>
      <c r="BG582" s="111"/>
      <c r="BH582" s="111"/>
      <c r="BI582" s="111"/>
    </row>
    <row r="583" ht="12.75" customHeight="1">
      <c r="A583" s="226"/>
      <c r="B583" s="111"/>
      <c r="C583" s="226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226"/>
      <c r="AG583" s="111"/>
      <c r="AH583" s="226"/>
      <c r="AI583" s="111"/>
      <c r="AJ583" s="111"/>
      <c r="AK583" s="111"/>
      <c r="AL583" s="111"/>
      <c r="AM583" s="111"/>
      <c r="AN583" s="111"/>
      <c r="AO583" s="111"/>
      <c r="AP583" s="111"/>
      <c r="AQ583" s="111"/>
      <c r="AR583" s="111"/>
      <c r="AS583" s="111"/>
      <c r="AT583" s="111"/>
      <c r="AU583" s="111"/>
      <c r="AV583" s="111"/>
      <c r="AW583" s="111"/>
      <c r="AX583" s="111"/>
      <c r="AY583" s="111"/>
      <c r="AZ583" s="111"/>
      <c r="BA583" s="111"/>
      <c r="BB583" s="111"/>
      <c r="BC583" s="111"/>
      <c r="BD583" s="111"/>
      <c r="BE583" s="111"/>
      <c r="BF583" s="111"/>
      <c r="BG583" s="111"/>
      <c r="BH583" s="111"/>
      <c r="BI583" s="111"/>
    </row>
    <row r="584" ht="12.75" customHeight="1">
      <c r="A584" s="226"/>
      <c r="B584" s="111"/>
      <c r="C584" s="226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226"/>
      <c r="AG584" s="111"/>
      <c r="AH584" s="226"/>
      <c r="AI584" s="111"/>
      <c r="AJ584" s="111"/>
      <c r="AK584" s="111"/>
      <c r="AL584" s="111"/>
      <c r="AM584" s="111"/>
      <c r="AN584" s="111"/>
      <c r="AO584" s="111"/>
      <c r="AP584" s="111"/>
      <c r="AQ584" s="111"/>
      <c r="AR584" s="111"/>
      <c r="AS584" s="111"/>
      <c r="AT584" s="111"/>
      <c r="AU584" s="111"/>
      <c r="AV584" s="111"/>
      <c r="AW584" s="111"/>
      <c r="AX584" s="111"/>
      <c r="AY584" s="111"/>
      <c r="AZ584" s="111"/>
      <c r="BA584" s="111"/>
      <c r="BB584" s="111"/>
      <c r="BC584" s="111"/>
      <c r="BD584" s="111"/>
      <c r="BE584" s="111"/>
      <c r="BF584" s="111"/>
      <c r="BG584" s="111"/>
      <c r="BH584" s="111"/>
      <c r="BI584" s="111"/>
    </row>
    <row r="585" ht="12.75" customHeight="1">
      <c r="A585" s="226"/>
      <c r="B585" s="111"/>
      <c r="C585" s="226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226"/>
      <c r="AG585" s="111"/>
      <c r="AH585" s="226"/>
      <c r="AI585" s="111"/>
      <c r="AJ585" s="111"/>
      <c r="AK585" s="111"/>
      <c r="AL585" s="111"/>
      <c r="AM585" s="111"/>
      <c r="AN585" s="111"/>
      <c r="AO585" s="111"/>
      <c r="AP585" s="111"/>
      <c r="AQ585" s="111"/>
      <c r="AR585" s="111"/>
      <c r="AS585" s="111"/>
      <c r="AT585" s="111"/>
      <c r="AU585" s="111"/>
      <c r="AV585" s="111"/>
      <c r="AW585" s="111"/>
      <c r="AX585" s="111"/>
      <c r="AY585" s="111"/>
      <c r="AZ585" s="111"/>
      <c r="BA585" s="111"/>
      <c r="BB585" s="111"/>
      <c r="BC585" s="111"/>
      <c r="BD585" s="111"/>
      <c r="BE585" s="111"/>
      <c r="BF585" s="111"/>
      <c r="BG585" s="111"/>
      <c r="BH585" s="111"/>
      <c r="BI585" s="111"/>
    </row>
    <row r="586" ht="12.75" customHeight="1">
      <c r="A586" s="226"/>
      <c r="B586" s="111"/>
      <c r="C586" s="226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226"/>
      <c r="AG586" s="111"/>
      <c r="AH586" s="226"/>
      <c r="AI586" s="111"/>
      <c r="AJ586" s="111"/>
      <c r="AK586" s="111"/>
      <c r="AL586" s="111"/>
      <c r="AM586" s="111"/>
      <c r="AN586" s="111"/>
      <c r="AO586" s="111"/>
      <c r="AP586" s="111"/>
      <c r="AQ586" s="111"/>
      <c r="AR586" s="111"/>
      <c r="AS586" s="111"/>
      <c r="AT586" s="111"/>
      <c r="AU586" s="111"/>
      <c r="AV586" s="111"/>
      <c r="AW586" s="111"/>
      <c r="AX586" s="111"/>
      <c r="AY586" s="111"/>
      <c r="AZ586" s="111"/>
      <c r="BA586" s="111"/>
      <c r="BB586" s="111"/>
      <c r="BC586" s="111"/>
      <c r="BD586" s="111"/>
      <c r="BE586" s="111"/>
      <c r="BF586" s="111"/>
      <c r="BG586" s="111"/>
      <c r="BH586" s="111"/>
      <c r="BI586" s="111"/>
    </row>
    <row r="587" ht="12.75" customHeight="1">
      <c r="A587" s="226"/>
      <c r="B587" s="111"/>
      <c r="C587" s="226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226"/>
      <c r="AG587" s="111"/>
      <c r="AH587" s="226"/>
      <c r="AI587" s="111"/>
      <c r="AJ587" s="111"/>
      <c r="AK587" s="111"/>
      <c r="AL587" s="111"/>
      <c r="AM587" s="111"/>
      <c r="AN587" s="111"/>
      <c r="AO587" s="111"/>
      <c r="AP587" s="111"/>
      <c r="AQ587" s="111"/>
      <c r="AR587" s="111"/>
      <c r="AS587" s="111"/>
      <c r="AT587" s="111"/>
      <c r="AU587" s="111"/>
      <c r="AV587" s="111"/>
      <c r="AW587" s="111"/>
      <c r="AX587" s="111"/>
      <c r="AY587" s="111"/>
      <c r="AZ587" s="111"/>
      <c r="BA587" s="111"/>
      <c r="BB587" s="111"/>
      <c r="BC587" s="111"/>
      <c r="BD587" s="111"/>
      <c r="BE587" s="111"/>
      <c r="BF587" s="111"/>
      <c r="BG587" s="111"/>
      <c r="BH587" s="111"/>
      <c r="BI587" s="111"/>
    </row>
    <row r="588" ht="12.75" customHeight="1">
      <c r="A588" s="226"/>
      <c r="B588" s="111"/>
      <c r="C588" s="226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226"/>
      <c r="AG588" s="111"/>
      <c r="AH588" s="226"/>
      <c r="AI588" s="111"/>
      <c r="AJ588" s="111"/>
      <c r="AK588" s="111"/>
      <c r="AL588" s="111"/>
      <c r="AM588" s="111"/>
      <c r="AN588" s="111"/>
      <c r="AO588" s="111"/>
      <c r="AP588" s="111"/>
      <c r="AQ588" s="111"/>
      <c r="AR588" s="111"/>
      <c r="AS588" s="111"/>
      <c r="AT588" s="111"/>
      <c r="AU588" s="111"/>
      <c r="AV588" s="111"/>
      <c r="AW588" s="111"/>
      <c r="AX588" s="111"/>
      <c r="AY588" s="111"/>
      <c r="AZ588" s="111"/>
      <c r="BA588" s="111"/>
      <c r="BB588" s="111"/>
      <c r="BC588" s="111"/>
      <c r="BD588" s="111"/>
      <c r="BE588" s="111"/>
      <c r="BF588" s="111"/>
      <c r="BG588" s="111"/>
      <c r="BH588" s="111"/>
      <c r="BI588" s="111"/>
    </row>
    <row r="589" ht="12.75" customHeight="1">
      <c r="A589" s="226"/>
      <c r="B589" s="111"/>
      <c r="C589" s="226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226"/>
      <c r="AG589" s="111"/>
      <c r="AH589" s="226"/>
      <c r="AI589" s="111"/>
      <c r="AJ589" s="111"/>
      <c r="AK589" s="111"/>
      <c r="AL589" s="111"/>
      <c r="AM589" s="111"/>
      <c r="AN589" s="111"/>
      <c r="AO589" s="111"/>
      <c r="AP589" s="111"/>
      <c r="AQ589" s="111"/>
      <c r="AR589" s="111"/>
      <c r="AS589" s="111"/>
      <c r="AT589" s="111"/>
      <c r="AU589" s="111"/>
      <c r="AV589" s="111"/>
      <c r="AW589" s="111"/>
      <c r="AX589" s="111"/>
      <c r="AY589" s="111"/>
      <c r="AZ589" s="111"/>
      <c r="BA589" s="111"/>
      <c r="BB589" s="111"/>
      <c r="BC589" s="111"/>
      <c r="BD589" s="111"/>
      <c r="BE589" s="111"/>
      <c r="BF589" s="111"/>
      <c r="BG589" s="111"/>
      <c r="BH589" s="111"/>
      <c r="BI589" s="111"/>
    </row>
    <row r="590" ht="12.75" customHeight="1">
      <c r="A590" s="226"/>
      <c r="B590" s="111"/>
      <c r="C590" s="226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226"/>
      <c r="AG590" s="111"/>
      <c r="AH590" s="226"/>
      <c r="AI590" s="111"/>
      <c r="AJ590" s="111"/>
      <c r="AK590" s="111"/>
      <c r="AL590" s="111"/>
      <c r="AM590" s="111"/>
      <c r="AN590" s="111"/>
      <c r="AO590" s="111"/>
      <c r="AP590" s="111"/>
      <c r="AQ590" s="111"/>
      <c r="AR590" s="111"/>
      <c r="AS590" s="111"/>
      <c r="AT590" s="111"/>
      <c r="AU590" s="111"/>
      <c r="AV590" s="111"/>
      <c r="AW590" s="111"/>
      <c r="AX590" s="111"/>
      <c r="AY590" s="111"/>
      <c r="AZ590" s="111"/>
      <c r="BA590" s="111"/>
      <c r="BB590" s="111"/>
      <c r="BC590" s="111"/>
      <c r="BD590" s="111"/>
      <c r="BE590" s="111"/>
      <c r="BF590" s="111"/>
      <c r="BG590" s="111"/>
      <c r="BH590" s="111"/>
      <c r="BI590" s="111"/>
    </row>
    <row r="591" ht="12.75" customHeight="1">
      <c r="A591" s="226"/>
      <c r="B591" s="111"/>
      <c r="C591" s="226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226"/>
      <c r="AG591" s="111"/>
      <c r="AH591" s="226"/>
      <c r="AI591" s="111"/>
      <c r="AJ591" s="111"/>
      <c r="AK591" s="111"/>
      <c r="AL591" s="111"/>
      <c r="AM591" s="111"/>
      <c r="AN591" s="111"/>
      <c r="AO591" s="111"/>
      <c r="AP591" s="111"/>
      <c r="AQ591" s="111"/>
      <c r="AR591" s="111"/>
      <c r="AS591" s="111"/>
      <c r="AT591" s="111"/>
      <c r="AU591" s="111"/>
      <c r="AV591" s="111"/>
      <c r="AW591" s="111"/>
      <c r="AX591" s="111"/>
      <c r="AY591" s="111"/>
      <c r="AZ591" s="111"/>
      <c r="BA591" s="111"/>
      <c r="BB591" s="111"/>
      <c r="BC591" s="111"/>
      <c r="BD591" s="111"/>
      <c r="BE591" s="111"/>
      <c r="BF591" s="111"/>
      <c r="BG591" s="111"/>
      <c r="BH591" s="111"/>
      <c r="BI591" s="111"/>
    </row>
    <row r="592" ht="12.75" customHeight="1">
      <c r="A592" s="226"/>
      <c r="B592" s="111"/>
      <c r="C592" s="226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226"/>
      <c r="AG592" s="111"/>
      <c r="AH592" s="226"/>
      <c r="AI592" s="111"/>
      <c r="AJ592" s="111"/>
      <c r="AK592" s="111"/>
      <c r="AL592" s="111"/>
      <c r="AM592" s="111"/>
      <c r="AN592" s="111"/>
      <c r="AO592" s="111"/>
      <c r="AP592" s="111"/>
      <c r="AQ592" s="111"/>
      <c r="AR592" s="111"/>
      <c r="AS592" s="111"/>
      <c r="AT592" s="111"/>
      <c r="AU592" s="111"/>
      <c r="AV592" s="111"/>
      <c r="AW592" s="111"/>
      <c r="AX592" s="111"/>
      <c r="AY592" s="111"/>
      <c r="AZ592" s="111"/>
      <c r="BA592" s="111"/>
      <c r="BB592" s="111"/>
      <c r="BC592" s="111"/>
      <c r="BD592" s="111"/>
      <c r="BE592" s="111"/>
      <c r="BF592" s="111"/>
      <c r="BG592" s="111"/>
      <c r="BH592" s="111"/>
      <c r="BI592" s="111"/>
    </row>
    <row r="593" ht="12.75" customHeight="1">
      <c r="A593" s="226"/>
      <c r="B593" s="111"/>
      <c r="C593" s="226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226"/>
      <c r="AG593" s="111"/>
      <c r="AH593" s="226"/>
      <c r="AI593" s="111"/>
      <c r="AJ593" s="111"/>
      <c r="AK593" s="111"/>
      <c r="AL593" s="111"/>
      <c r="AM593" s="111"/>
      <c r="AN593" s="111"/>
      <c r="AO593" s="111"/>
      <c r="AP593" s="111"/>
      <c r="AQ593" s="111"/>
      <c r="AR593" s="111"/>
      <c r="AS593" s="111"/>
      <c r="AT593" s="111"/>
      <c r="AU593" s="111"/>
      <c r="AV593" s="111"/>
      <c r="AW593" s="111"/>
      <c r="AX593" s="111"/>
      <c r="AY593" s="111"/>
      <c r="AZ593" s="111"/>
      <c r="BA593" s="111"/>
      <c r="BB593" s="111"/>
      <c r="BC593" s="111"/>
      <c r="BD593" s="111"/>
      <c r="BE593" s="111"/>
      <c r="BF593" s="111"/>
      <c r="BG593" s="111"/>
      <c r="BH593" s="111"/>
      <c r="BI593" s="111"/>
    </row>
    <row r="594" ht="12.75" customHeight="1">
      <c r="A594" s="226"/>
      <c r="B594" s="111"/>
      <c r="C594" s="226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226"/>
      <c r="AG594" s="111"/>
      <c r="AH594" s="226"/>
      <c r="AI594" s="111"/>
      <c r="AJ594" s="111"/>
      <c r="AK594" s="111"/>
      <c r="AL594" s="111"/>
      <c r="AM594" s="111"/>
      <c r="AN594" s="111"/>
      <c r="AO594" s="111"/>
      <c r="AP594" s="111"/>
      <c r="AQ594" s="111"/>
      <c r="AR594" s="111"/>
      <c r="AS594" s="111"/>
      <c r="AT594" s="111"/>
      <c r="AU594" s="111"/>
      <c r="AV594" s="111"/>
      <c r="AW594" s="111"/>
      <c r="AX594" s="111"/>
      <c r="AY594" s="111"/>
      <c r="AZ594" s="111"/>
      <c r="BA594" s="111"/>
      <c r="BB594" s="111"/>
      <c r="BC594" s="111"/>
      <c r="BD594" s="111"/>
      <c r="BE594" s="111"/>
      <c r="BF594" s="111"/>
      <c r="BG594" s="111"/>
      <c r="BH594" s="111"/>
      <c r="BI594" s="111"/>
    </row>
    <row r="595" ht="12.75" customHeight="1">
      <c r="A595" s="226"/>
      <c r="B595" s="111"/>
      <c r="C595" s="226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226"/>
      <c r="AG595" s="111"/>
      <c r="AH595" s="226"/>
      <c r="AI595" s="111"/>
      <c r="AJ595" s="111"/>
      <c r="AK595" s="111"/>
      <c r="AL595" s="111"/>
      <c r="AM595" s="111"/>
      <c r="AN595" s="111"/>
      <c r="AO595" s="111"/>
      <c r="AP595" s="111"/>
      <c r="AQ595" s="111"/>
      <c r="AR595" s="111"/>
      <c r="AS595" s="111"/>
      <c r="AT595" s="111"/>
      <c r="AU595" s="111"/>
      <c r="AV595" s="111"/>
      <c r="AW595" s="111"/>
      <c r="AX595" s="111"/>
      <c r="AY595" s="111"/>
      <c r="AZ595" s="111"/>
      <c r="BA595" s="111"/>
      <c r="BB595" s="111"/>
      <c r="BC595" s="111"/>
      <c r="BD595" s="111"/>
      <c r="BE595" s="111"/>
      <c r="BF595" s="111"/>
      <c r="BG595" s="111"/>
      <c r="BH595" s="111"/>
      <c r="BI595" s="111"/>
    </row>
    <row r="596" ht="12.75" customHeight="1">
      <c r="A596" s="226"/>
      <c r="B596" s="111"/>
      <c r="C596" s="226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226"/>
      <c r="AG596" s="111"/>
      <c r="AH596" s="226"/>
      <c r="AI596" s="111"/>
      <c r="AJ596" s="111"/>
      <c r="AK596" s="111"/>
      <c r="AL596" s="111"/>
      <c r="AM596" s="111"/>
      <c r="AN596" s="111"/>
      <c r="AO596" s="111"/>
      <c r="AP596" s="111"/>
      <c r="AQ596" s="111"/>
      <c r="AR596" s="111"/>
      <c r="AS596" s="111"/>
      <c r="AT596" s="111"/>
      <c r="AU596" s="111"/>
      <c r="AV596" s="111"/>
      <c r="AW596" s="111"/>
      <c r="AX596" s="111"/>
      <c r="AY596" s="111"/>
      <c r="AZ596" s="111"/>
      <c r="BA596" s="111"/>
      <c r="BB596" s="111"/>
      <c r="BC596" s="111"/>
      <c r="BD596" s="111"/>
      <c r="BE596" s="111"/>
      <c r="BF596" s="111"/>
      <c r="BG596" s="111"/>
      <c r="BH596" s="111"/>
      <c r="BI596" s="111"/>
    </row>
    <row r="597" ht="12.75" customHeight="1">
      <c r="A597" s="226"/>
      <c r="B597" s="111"/>
      <c r="C597" s="226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  <c r="AE597" s="111"/>
      <c r="AF597" s="226"/>
      <c r="AG597" s="111"/>
      <c r="AH597" s="226"/>
      <c r="AI597" s="111"/>
      <c r="AJ597" s="111"/>
      <c r="AK597" s="111"/>
      <c r="AL597" s="111"/>
      <c r="AM597" s="111"/>
      <c r="AN597" s="111"/>
      <c r="AO597" s="111"/>
      <c r="AP597" s="111"/>
      <c r="AQ597" s="111"/>
      <c r="AR597" s="111"/>
      <c r="AS597" s="111"/>
      <c r="AT597" s="111"/>
      <c r="AU597" s="111"/>
      <c r="AV597" s="111"/>
      <c r="AW597" s="111"/>
      <c r="AX597" s="111"/>
      <c r="AY597" s="111"/>
      <c r="AZ597" s="111"/>
      <c r="BA597" s="111"/>
      <c r="BB597" s="111"/>
      <c r="BC597" s="111"/>
      <c r="BD597" s="111"/>
      <c r="BE597" s="111"/>
      <c r="BF597" s="111"/>
      <c r="BG597" s="111"/>
      <c r="BH597" s="111"/>
      <c r="BI597" s="111"/>
    </row>
    <row r="598" ht="12.75" customHeight="1">
      <c r="A598" s="226"/>
      <c r="B598" s="111"/>
      <c r="C598" s="226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  <c r="AE598" s="111"/>
      <c r="AF598" s="226"/>
      <c r="AG598" s="111"/>
      <c r="AH598" s="226"/>
      <c r="AI598" s="111"/>
      <c r="AJ598" s="111"/>
      <c r="AK598" s="111"/>
      <c r="AL598" s="111"/>
      <c r="AM598" s="111"/>
      <c r="AN598" s="111"/>
      <c r="AO598" s="111"/>
      <c r="AP598" s="111"/>
      <c r="AQ598" s="111"/>
      <c r="AR598" s="111"/>
      <c r="AS598" s="111"/>
      <c r="AT598" s="111"/>
      <c r="AU598" s="111"/>
      <c r="AV598" s="111"/>
      <c r="AW598" s="111"/>
      <c r="AX598" s="111"/>
      <c r="AY598" s="111"/>
      <c r="AZ598" s="111"/>
      <c r="BA598" s="111"/>
      <c r="BB598" s="111"/>
      <c r="BC598" s="111"/>
      <c r="BD598" s="111"/>
      <c r="BE598" s="111"/>
      <c r="BF598" s="111"/>
      <c r="BG598" s="111"/>
      <c r="BH598" s="111"/>
      <c r="BI598" s="111"/>
    </row>
    <row r="599" ht="12.75" customHeight="1">
      <c r="A599" s="226"/>
      <c r="B599" s="111"/>
      <c r="C599" s="226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  <c r="AE599" s="111"/>
      <c r="AF599" s="226"/>
      <c r="AG599" s="111"/>
      <c r="AH599" s="226"/>
      <c r="AI599" s="111"/>
      <c r="AJ599" s="111"/>
      <c r="AK599" s="111"/>
      <c r="AL599" s="111"/>
      <c r="AM599" s="111"/>
      <c r="AN599" s="111"/>
      <c r="AO599" s="111"/>
      <c r="AP599" s="111"/>
      <c r="AQ599" s="111"/>
      <c r="AR599" s="111"/>
      <c r="AS599" s="111"/>
      <c r="AT599" s="111"/>
      <c r="AU599" s="111"/>
      <c r="AV599" s="111"/>
      <c r="AW599" s="111"/>
      <c r="AX599" s="111"/>
      <c r="AY599" s="111"/>
      <c r="AZ599" s="111"/>
      <c r="BA599" s="111"/>
      <c r="BB599" s="111"/>
      <c r="BC599" s="111"/>
      <c r="BD599" s="111"/>
      <c r="BE599" s="111"/>
      <c r="BF599" s="111"/>
      <c r="BG599" s="111"/>
      <c r="BH599" s="111"/>
      <c r="BI599" s="111"/>
    </row>
    <row r="600" ht="12.75" customHeight="1">
      <c r="A600" s="226"/>
      <c r="B600" s="111"/>
      <c r="C600" s="226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226"/>
      <c r="AG600" s="111"/>
      <c r="AH600" s="226"/>
      <c r="AI600" s="111"/>
      <c r="AJ600" s="111"/>
      <c r="AK600" s="111"/>
      <c r="AL600" s="111"/>
      <c r="AM600" s="111"/>
      <c r="AN600" s="111"/>
      <c r="AO600" s="111"/>
      <c r="AP600" s="111"/>
      <c r="AQ600" s="111"/>
      <c r="AR600" s="111"/>
      <c r="AS600" s="111"/>
      <c r="AT600" s="111"/>
      <c r="AU600" s="111"/>
      <c r="AV600" s="111"/>
      <c r="AW600" s="111"/>
      <c r="AX600" s="111"/>
      <c r="AY600" s="111"/>
      <c r="AZ600" s="111"/>
      <c r="BA600" s="111"/>
      <c r="BB600" s="111"/>
      <c r="BC600" s="111"/>
      <c r="BD600" s="111"/>
      <c r="BE600" s="111"/>
      <c r="BF600" s="111"/>
      <c r="BG600" s="111"/>
      <c r="BH600" s="111"/>
      <c r="BI600" s="111"/>
    </row>
    <row r="601" ht="12.75" customHeight="1">
      <c r="A601" s="226"/>
      <c r="B601" s="111"/>
      <c r="C601" s="226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226"/>
      <c r="AG601" s="111"/>
      <c r="AH601" s="226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111"/>
      <c r="AY601" s="111"/>
      <c r="AZ601" s="111"/>
      <c r="BA601" s="111"/>
      <c r="BB601" s="111"/>
      <c r="BC601" s="111"/>
      <c r="BD601" s="111"/>
      <c r="BE601" s="111"/>
      <c r="BF601" s="111"/>
      <c r="BG601" s="111"/>
      <c r="BH601" s="111"/>
      <c r="BI601" s="111"/>
    </row>
    <row r="602" ht="12.75" customHeight="1">
      <c r="A602" s="226"/>
      <c r="B602" s="111"/>
      <c r="C602" s="226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226"/>
      <c r="AG602" s="111"/>
      <c r="AH602" s="226"/>
      <c r="AI602" s="111"/>
      <c r="AJ602" s="111"/>
      <c r="AK602" s="111"/>
      <c r="AL602" s="111"/>
      <c r="AM602" s="111"/>
      <c r="AN602" s="111"/>
      <c r="AO602" s="111"/>
      <c r="AP602" s="111"/>
      <c r="AQ602" s="111"/>
      <c r="AR602" s="111"/>
      <c r="AS602" s="111"/>
      <c r="AT602" s="111"/>
      <c r="AU602" s="111"/>
      <c r="AV602" s="111"/>
      <c r="AW602" s="111"/>
      <c r="AX602" s="111"/>
      <c r="AY602" s="111"/>
      <c r="AZ602" s="111"/>
      <c r="BA602" s="111"/>
      <c r="BB602" s="111"/>
      <c r="BC602" s="111"/>
      <c r="BD602" s="111"/>
      <c r="BE602" s="111"/>
      <c r="BF602" s="111"/>
      <c r="BG602" s="111"/>
      <c r="BH602" s="111"/>
      <c r="BI602" s="111"/>
    </row>
    <row r="603" ht="12.75" customHeight="1">
      <c r="A603" s="226"/>
      <c r="B603" s="111"/>
      <c r="C603" s="226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  <c r="AE603" s="111"/>
      <c r="AF603" s="226"/>
      <c r="AG603" s="111"/>
      <c r="AH603" s="226"/>
      <c r="AI603" s="111"/>
      <c r="AJ603" s="111"/>
      <c r="AK603" s="111"/>
      <c r="AL603" s="111"/>
      <c r="AM603" s="111"/>
      <c r="AN603" s="111"/>
      <c r="AO603" s="111"/>
      <c r="AP603" s="111"/>
      <c r="AQ603" s="111"/>
      <c r="AR603" s="111"/>
      <c r="AS603" s="111"/>
      <c r="AT603" s="111"/>
      <c r="AU603" s="111"/>
      <c r="AV603" s="111"/>
      <c r="AW603" s="111"/>
      <c r="AX603" s="111"/>
      <c r="AY603" s="111"/>
      <c r="AZ603" s="111"/>
      <c r="BA603" s="111"/>
      <c r="BB603" s="111"/>
      <c r="BC603" s="111"/>
      <c r="BD603" s="111"/>
      <c r="BE603" s="111"/>
      <c r="BF603" s="111"/>
      <c r="BG603" s="111"/>
      <c r="BH603" s="111"/>
      <c r="BI603" s="111"/>
    </row>
    <row r="604" ht="12.75" customHeight="1">
      <c r="A604" s="226"/>
      <c r="B604" s="111"/>
      <c r="C604" s="226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226"/>
      <c r="AG604" s="111"/>
      <c r="AH604" s="226"/>
      <c r="AI604" s="111"/>
      <c r="AJ604" s="111"/>
      <c r="AK604" s="111"/>
      <c r="AL604" s="111"/>
      <c r="AM604" s="111"/>
      <c r="AN604" s="111"/>
      <c r="AO604" s="111"/>
      <c r="AP604" s="111"/>
      <c r="AQ604" s="111"/>
      <c r="AR604" s="111"/>
      <c r="AS604" s="111"/>
      <c r="AT604" s="111"/>
      <c r="AU604" s="111"/>
      <c r="AV604" s="111"/>
      <c r="AW604" s="111"/>
      <c r="AX604" s="111"/>
      <c r="AY604" s="111"/>
      <c r="AZ604" s="111"/>
      <c r="BA604" s="111"/>
      <c r="BB604" s="111"/>
      <c r="BC604" s="111"/>
      <c r="BD604" s="111"/>
      <c r="BE604" s="111"/>
      <c r="BF604" s="111"/>
      <c r="BG604" s="111"/>
      <c r="BH604" s="111"/>
      <c r="BI604" s="111"/>
    </row>
    <row r="605" ht="12.75" customHeight="1">
      <c r="A605" s="226"/>
      <c r="B605" s="111"/>
      <c r="C605" s="226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  <c r="AE605" s="111"/>
      <c r="AF605" s="226"/>
      <c r="AG605" s="111"/>
      <c r="AH605" s="226"/>
      <c r="AI605" s="111"/>
      <c r="AJ605" s="111"/>
      <c r="AK605" s="111"/>
      <c r="AL605" s="111"/>
      <c r="AM605" s="111"/>
      <c r="AN605" s="111"/>
      <c r="AO605" s="111"/>
      <c r="AP605" s="111"/>
      <c r="AQ605" s="111"/>
      <c r="AR605" s="111"/>
      <c r="AS605" s="111"/>
      <c r="AT605" s="111"/>
      <c r="AU605" s="111"/>
      <c r="AV605" s="111"/>
      <c r="AW605" s="111"/>
      <c r="AX605" s="111"/>
      <c r="AY605" s="111"/>
      <c r="AZ605" s="111"/>
      <c r="BA605" s="111"/>
      <c r="BB605" s="111"/>
      <c r="BC605" s="111"/>
      <c r="BD605" s="111"/>
      <c r="BE605" s="111"/>
      <c r="BF605" s="111"/>
      <c r="BG605" s="111"/>
      <c r="BH605" s="111"/>
      <c r="BI605" s="111"/>
    </row>
    <row r="606" ht="12.75" customHeight="1">
      <c r="A606" s="226"/>
      <c r="B606" s="111"/>
      <c r="C606" s="226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  <c r="AE606" s="111"/>
      <c r="AF606" s="226"/>
      <c r="AG606" s="111"/>
      <c r="AH606" s="226"/>
      <c r="AI606" s="111"/>
      <c r="AJ606" s="111"/>
      <c r="AK606" s="111"/>
      <c r="AL606" s="111"/>
      <c r="AM606" s="111"/>
      <c r="AN606" s="111"/>
      <c r="AO606" s="111"/>
      <c r="AP606" s="111"/>
      <c r="AQ606" s="111"/>
      <c r="AR606" s="111"/>
      <c r="AS606" s="111"/>
      <c r="AT606" s="111"/>
      <c r="AU606" s="111"/>
      <c r="AV606" s="111"/>
      <c r="AW606" s="111"/>
      <c r="AX606" s="111"/>
      <c r="AY606" s="111"/>
      <c r="AZ606" s="111"/>
      <c r="BA606" s="111"/>
      <c r="BB606" s="111"/>
      <c r="BC606" s="111"/>
      <c r="BD606" s="111"/>
      <c r="BE606" s="111"/>
      <c r="BF606" s="111"/>
      <c r="BG606" s="111"/>
      <c r="BH606" s="111"/>
      <c r="BI606" s="111"/>
    </row>
    <row r="607" ht="12.75" customHeight="1">
      <c r="A607" s="226"/>
      <c r="B607" s="111"/>
      <c r="C607" s="226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  <c r="AE607" s="111"/>
      <c r="AF607" s="226"/>
      <c r="AG607" s="111"/>
      <c r="AH607" s="226"/>
      <c r="AI607" s="111"/>
      <c r="AJ607" s="111"/>
      <c r="AK607" s="111"/>
      <c r="AL607" s="111"/>
      <c r="AM607" s="111"/>
      <c r="AN607" s="111"/>
      <c r="AO607" s="111"/>
      <c r="AP607" s="111"/>
      <c r="AQ607" s="111"/>
      <c r="AR607" s="111"/>
      <c r="AS607" s="111"/>
      <c r="AT607" s="111"/>
      <c r="AU607" s="111"/>
      <c r="AV607" s="111"/>
      <c r="AW607" s="111"/>
      <c r="AX607" s="111"/>
      <c r="AY607" s="111"/>
      <c r="AZ607" s="111"/>
      <c r="BA607" s="111"/>
      <c r="BB607" s="111"/>
      <c r="BC607" s="111"/>
      <c r="BD607" s="111"/>
      <c r="BE607" s="111"/>
      <c r="BF607" s="111"/>
      <c r="BG607" s="111"/>
      <c r="BH607" s="111"/>
      <c r="BI607" s="111"/>
    </row>
    <row r="608" ht="12.75" customHeight="1">
      <c r="A608" s="226"/>
      <c r="B608" s="111"/>
      <c r="C608" s="226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  <c r="AE608" s="111"/>
      <c r="AF608" s="226"/>
      <c r="AG608" s="111"/>
      <c r="AH608" s="226"/>
      <c r="AI608" s="111"/>
      <c r="AJ608" s="111"/>
      <c r="AK608" s="111"/>
      <c r="AL608" s="111"/>
      <c r="AM608" s="111"/>
      <c r="AN608" s="111"/>
      <c r="AO608" s="111"/>
      <c r="AP608" s="111"/>
      <c r="AQ608" s="111"/>
      <c r="AR608" s="111"/>
      <c r="AS608" s="111"/>
      <c r="AT608" s="111"/>
      <c r="AU608" s="111"/>
      <c r="AV608" s="111"/>
      <c r="AW608" s="111"/>
      <c r="AX608" s="111"/>
      <c r="AY608" s="111"/>
      <c r="AZ608" s="111"/>
      <c r="BA608" s="111"/>
      <c r="BB608" s="111"/>
      <c r="BC608" s="111"/>
      <c r="BD608" s="111"/>
      <c r="BE608" s="111"/>
      <c r="BF608" s="111"/>
      <c r="BG608" s="111"/>
      <c r="BH608" s="111"/>
      <c r="BI608" s="111"/>
    </row>
    <row r="609" ht="12.75" customHeight="1">
      <c r="A609" s="226"/>
      <c r="B609" s="111"/>
      <c r="C609" s="226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  <c r="AE609" s="111"/>
      <c r="AF609" s="226"/>
      <c r="AG609" s="111"/>
      <c r="AH609" s="226"/>
      <c r="AI609" s="111"/>
      <c r="AJ609" s="111"/>
      <c r="AK609" s="111"/>
      <c r="AL609" s="111"/>
      <c r="AM609" s="111"/>
      <c r="AN609" s="111"/>
      <c r="AO609" s="111"/>
      <c r="AP609" s="111"/>
      <c r="AQ609" s="111"/>
      <c r="AR609" s="111"/>
      <c r="AS609" s="111"/>
      <c r="AT609" s="111"/>
      <c r="AU609" s="111"/>
      <c r="AV609" s="111"/>
      <c r="AW609" s="111"/>
      <c r="AX609" s="111"/>
      <c r="AY609" s="111"/>
      <c r="AZ609" s="111"/>
      <c r="BA609" s="111"/>
      <c r="BB609" s="111"/>
      <c r="BC609" s="111"/>
      <c r="BD609" s="111"/>
      <c r="BE609" s="111"/>
      <c r="BF609" s="111"/>
      <c r="BG609" s="111"/>
      <c r="BH609" s="111"/>
      <c r="BI609" s="111"/>
    </row>
    <row r="610" ht="12.75" customHeight="1">
      <c r="A610" s="226"/>
      <c r="B610" s="111"/>
      <c r="C610" s="226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  <c r="AE610" s="111"/>
      <c r="AF610" s="226"/>
      <c r="AG610" s="111"/>
      <c r="AH610" s="226"/>
      <c r="AI610" s="111"/>
      <c r="AJ610" s="111"/>
      <c r="AK610" s="111"/>
      <c r="AL610" s="111"/>
      <c r="AM610" s="111"/>
      <c r="AN610" s="111"/>
      <c r="AO610" s="111"/>
      <c r="AP610" s="111"/>
      <c r="AQ610" s="111"/>
      <c r="AR610" s="111"/>
      <c r="AS610" s="111"/>
      <c r="AT610" s="111"/>
      <c r="AU610" s="111"/>
      <c r="AV610" s="111"/>
      <c r="AW610" s="111"/>
      <c r="AX610" s="111"/>
      <c r="AY610" s="111"/>
      <c r="AZ610" s="111"/>
      <c r="BA610" s="111"/>
      <c r="BB610" s="111"/>
      <c r="BC610" s="111"/>
      <c r="BD610" s="111"/>
      <c r="BE610" s="111"/>
      <c r="BF610" s="111"/>
      <c r="BG610" s="111"/>
      <c r="BH610" s="111"/>
      <c r="BI610" s="111"/>
    </row>
    <row r="611" ht="12.75" customHeight="1">
      <c r="A611" s="226"/>
      <c r="B611" s="111"/>
      <c r="C611" s="226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  <c r="AE611" s="111"/>
      <c r="AF611" s="226"/>
      <c r="AG611" s="111"/>
      <c r="AH611" s="226"/>
      <c r="AI611" s="111"/>
      <c r="AJ611" s="111"/>
      <c r="AK611" s="111"/>
      <c r="AL611" s="111"/>
      <c r="AM611" s="111"/>
      <c r="AN611" s="111"/>
      <c r="AO611" s="111"/>
      <c r="AP611" s="111"/>
      <c r="AQ611" s="111"/>
      <c r="AR611" s="111"/>
      <c r="AS611" s="111"/>
      <c r="AT611" s="111"/>
      <c r="AU611" s="111"/>
      <c r="AV611" s="111"/>
      <c r="AW611" s="111"/>
      <c r="AX611" s="111"/>
      <c r="AY611" s="111"/>
      <c r="AZ611" s="111"/>
      <c r="BA611" s="111"/>
      <c r="BB611" s="111"/>
      <c r="BC611" s="111"/>
      <c r="BD611" s="111"/>
      <c r="BE611" s="111"/>
      <c r="BF611" s="111"/>
      <c r="BG611" s="111"/>
      <c r="BH611" s="111"/>
      <c r="BI611" s="111"/>
    </row>
    <row r="612" ht="12.75" customHeight="1">
      <c r="A612" s="226"/>
      <c r="B612" s="111"/>
      <c r="C612" s="226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  <c r="AE612" s="111"/>
      <c r="AF612" s="226"/>
      <c r="AG612" s="111"/>
      <c r="AH612" s="226"/>
      <c r="AI612" s="111"/>
      <c r="AJ612" s="111"/>
      <c r="AK612" s="111"/>
      <c r="AL612" s="111"/>
      <c r="AM612" s="111"/>
      <c r="AN612" s="111"/>
      <c r="AO612" s="111"/>
      <c r="AP612" s="111"/>
      <c r="AQ612" s="111"/>
      <c r="AR612" s="111"/>
      <c r="AS612" s="111"/>
      <c r="AT612" s="111"/>
      <c r="AU612" s="111"/>
      <c r="AV612" s="111"/>
      <c r="AW612" s="111"/>
      <c r="AX612" s="111"/>
      <c r="AY612" s="111"/>
      <c r="AZ612" s="111"/>
      <c r="BA612" s="111"/>
      <c r="BB612" s="111"/>
      <c r="BC612" s="111"/>
      <c r="BD612" s="111"/>
      <c r="BE612" s="111"/>
      <c r="BF612" s="111"/>
      <c r="BG612" s="111"/>
      <c r="BH612" s="111"/>
      <c r="BI612" s="111"/>
    </row>
    <row r="613" ht="12.75" customHeight="1">
      <c r="A613" s="226"/>
      <c r="B613" s="111"/>
      <c r="C613" s="226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  <c r="AE613" s="111"/>
      <c r="AF613" s="226"/>
      <c r="AG613" s="111"/>
      <c r="AH613" s="226"/>
      <c r="AI613" s="111"/>
      <c r="AJ613" s="111"/>
      <c r="AK613" s="111"/>
      <c r="AL613" s="111"/>
      <c r="AM613" s="111"/>
      <c r="AN613" s="111"/>
      <c r="AO613" s="111"/>
      <c r="AP613" s="111"/>
      <c r="AQ613" s="111"/>
      <c r="AR613" s="111"/>
      <c r="AS613" s="111"/>
      <c r="AT613" s="111"/>
      <c r="AU613" s="111"/>
      <c r="AV613" s="111"/>
      <c r="AW613" s="111"/>
      <c r="AX613" s="111"/>
      <c r="AY613" s="111"/>
      <c r="AZ613" s="111"/>
      <c r="BA613" s="111"/>
      <c r="BB613" s="111"/>
      <c r="BC613" s="111"/>
      <c r="BD613" s="111"/>
      <c r="BE613" s="111"/>
      <c r="BF613" s="111"/>
      <c r="BG613" s="111"/>
      <c r="BH613" s="111"/>
      <c r="BI613" s="111"/>
    </row>
    <row r="614" ht="12.75" customHeight="1">
      <c r="A614" s="226"/>
      <c r="B614" s="111"/>
      <c r="C614" s="226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  <c r="AE614" s="111"/>
      <c r="AF614" s="226"/>
      <c r="AG614" s="111"/>
      <c r="AH614" s="226"/>
      <c r="AI614" s="111"/>
      <c r="AJ614" s="111"/>
      <c r="AK614" s="111"/>
      <c r="AL614" s="111"/>
      <c r="AM614" s="111"/>
      <c r="AN614" s="111"/>
      <c r="AO614" s="111"/>
      <c r="AP614" s="111"/>
      <c r="AQ614" s="111"/>
      <c r="AR614" s="111"/>
      <c r="AS614" s="111"/>
      <c r="AT614" s="111"/>
      <c r="AU614" s="111"/>
      <c r="AV614" s="111"/>
      <c r="AW614" s="111"/>
      <c r="AX614" s="111"/>
      <c r="AY614" s="111"/>
      <c r="AZ614" s="111"/>
      <c r="BA614" s="111"/>
      <c r="BB614" s="111"/>
      <c r="BC614" s="111"/>
      <c r="BD614" s="111"/>
      <c r="BE614" s="111"/>
      <c r="BF614" s="111"/>
      <c r="BG614" s="111"/>
      <c r="BH614" s="111"/>
      <c r="BI614" s="111"/>
    </row>
    <row r="615" ht="12.75" customHeight="1">
      <c r="A615" s="226"/>
      <c r="B615" s="111"/>
      <c r="C615" s="226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  <c r="AE615" s="111"/>
      <c r="AF615" s="226"/>
      <c r="AG615" s="111"/>
      <c r="AH615" s="226"/>
      <c r="AI615" s="111"/>
      <c r="AJ615" s="111"/>
      <c r="AK615" s="111"/>
      <c r="AL615" s="111"/>
      <c r="AM615" s="111"/>
      <c r="AN615" s="111"/>
      <c r="AO615" s="111"/>
      <c r="AP615" s="111"/>
      <c r="AQ615" s="111"/>
      <c r="AR615" s="111"/>
      <c r="AS615" s="111"/>
      <c r="AT615" s="111"/>
      <c r="AU615" s="111"/>
      <c r="AV615" s="111"/>
      <c r="AW615" s="111"/>
      <c r="AX615" s="111"/>
      <c r="AY615" s="111"/>
      <c r="AZ615" s="111"/>
      <c r="BA615" s="111"/>
      <c r="BB615" s="111"/>
      <c r="BC615" s="111"/>
      <c r="BD615" s="111"/>
      <c r="BE615" s="111"/>
      <c r="BF615" s="111"/>
      <c r="BG615" s="111"/>
      <c r="BH615" s="111"/>
      <c r="BI615" s="111"/>
    </row>
    <row r="616" ht="12.75" customHeight="1">
      <c r="A616" s="226"/>
      <c r="B616" s="111"/>
      <c r="C616" s="226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  <c r="AE616" s="111"/>
      <c r="AF616" s="226"/>
      <c r="AG616" s="111"/>
      <c r="AH616" s="226"/>
      <c r="AI616" s="111"/>
      <c r="AJ616" s="111"/>
      <c r="AK616" s="111"/>
      <c r="AL616" s="111"/>
      <c r="AM616" s="111"/>
      <c r="AN616" s="111"/>
      <c r="AO616" s="111"/>
      <c r="AP616" s="111"/>
      <c r="AQ616" s="111"/>
      <c r="AR616" s="111"/>
      <c r="AS616" s="111"/>
      <c r="AT616" s="111"/>
      <c r="AU616" s="111"/>
      <c r="AV616" s="111"/>
      <c r="AW616" s="111"/>
      <c r="AX616" s="111"/>
      <c r="AY616" s="111"/>
      <c r="AZ616" s="111"/>
      <c r="BA616" s="111"/>
      <c r="BB616" s="111"/>
      <c r="BC616" s="111"/>
      <c r="BD616" s="111"/>
      <c r="BE616" s="111"/>
      <c r="BF616" s="111"/>
      <c r="BG616" s="111"/>
      <c r="BH616" s="111"/>
      <c r="BI616" s="111"/>
    </row>
    <row r="617" ht="12.75" customHeight="1">
      <c r="A617" s="226"/>
      <c r="B617" s="111"/>
      <c r="C617" s="226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  <c r="AE617" s="111"/>
      <c r="AF617" s="226"/>
      <c r="AG617" s="111"/>
      <c r="AH617" s="226"/>
      <c r="AI617" s="111"/>
      <c r="AJ617" s="111"/>
      <c r="AK617" s="111"/>
      <c r="AL617" s="111"/>
      <c r="AM617" s="111"/>
      <c r="AN617" s="111"/>
      <c r="AO617" s="111"/>
      <c r="AP617" s="111"/>
      <c r="AQ617" s="111"/>
      <c r="AR617" s="111"/>
      <c r="AS617" s="111"/>
      <c r="AT617" s="111"/>
      <c r="AU617" s="111"/>
      <c r="AV617" s="111"/>
      <c r="AW617" s="111"/>
      <c r="AX617" s="111"/>
      <c r="AY617" s="111"/>
      <c r="AZ617" s="111"/>
      <c r="BA617" s="111"/>
      <c r="BB617" s="111"/>
      <c r="BC617" s="111"/>
      <c r="BD617" s="111"/>
      <c r="BE617" s="111"/>
      <c r="BF617" s="111"/>
      <c r="BG617" s="111"/>
      <c r="BH617" s="111"/>
      <c r="BI617" s="111"/>
    </row>
    <row r="618" ht="12.75" customHeight="1">
      <c r="A618" s="226"/>
      <c r="B618" s="111"/>
      <c r="C618" s="226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  <c r="AE618" s="111"/>
      <c r="AF618" s="226"/>
      <c r="AG618" s="111"/>
      <c r="AH618" s="226"/>
      <c r="AI618" s="111"/>
      <c r="AJ618" s="111"/>
      <c r="AK618" s="111"/>
      <c r="AL618" s="111"/>
      <c r="AM618" s="111"/>
      <c r="AN618" s="111"/>
      <c r="AO618" s="111"/>
      <c r="AP618" s="111"/>
      <c r="AQ618" s="111"/>
      <c r="AR618" s="111"/>
      <c r="AS618" s="111"/>
      <c r="AT618" s="111"/>
      <c r="AU618" s="111"/>
      <c r="AV618" s="111"/>
      <c r="AW618" s="111"/>
      <c r="AX618" s="111"/>
      <c r="AY618" s="111"/>
      <c r="AZ618" s="111"/>
      <c r="BA618" s="111"/>
      <c r="BB618" s="111"/>
      <c r="BC618" s="111"/>
      <c r="BD618" s="111"/>
      <c r="BE618" s="111"/>
      <c r="BF618" s="111"/>
      <c r="BG618" s="111"/>
      <c r="BH618" s="111"/>
      <c r="BI618" s="111"/>
    </row>
    <row r="619" ht="12.75" customHeight="1">
      <c r="A619" s="226"/>
      <c r="B619" s="111"/>
      <c r="C619" s="226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  <c r="AE619" s="111"/>
      <c r="AF619" s="226"/>
      <c r="AG619" s="111"/>
      <c r="AH619" s="226"/>
      <c r="AI619" s="111"/>
      <c r="AJ619" s="111"/>
      <c r="AK619" s="111"/>
      <c r="AL619" s="111"/>
      <c r="AM619" s="111"/>
      <c r="AN619" s="111"/>
      <c r="AO619" s="111"/>
      <c r="AP619" s="111"/>
      <c r="AQ619" s="111"/>
      <c r="AR619" s="111"/>
      <c r="AS619" s="111"/>
      <c r="AT619" s="111"/>
      <c r="AU619" s="111"/>
      <c r="AV619" s="111"/>
      <c r="AW619" s="111"/>
      <c r="AX619" s="111"/>
      <c r="AY619" s="111"/>
      <c r="AZ619" s="111"/>
      <c r="BA619" s="111"/>
      <c r="BB619" s="111"/>
      <c r="BC619" s="111"/>
      <c r="BD619" s="111"/>
      <c r="BE619" s="111"/>
      <c r="BF619" s="111"/>
      <c r="BG619" s="111"/>
      <c r="BH619" s="111"/>
      <c r="BI619" s="111"/>
    </row>
    <row r="620" ht="12.75" customHeight="1">
      <c r="A620" s="226"/>
      <c r="B620" s="111"/>
      <c r="C620" s="226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226"/>
      <c r="AG620" s="111"/>
      <c r="AH620" s="226"/>
      <c r="AI620" s="111"/>
      <c r="AJ620" s="111"/>
      <c r="AK620" s="111"/>
      <c r="AL620" s="111"/>
      <c r="AM620" s="111"/>
      <c r="AN620" s="111"/>
      <c r="AO620" s="111"/>
      <c r="AP620" s="111"/>
      <c r="AQ620" s="111"/>
      <c r="AR620" s="111"/>
      <c r="AS620" s="111"/>
      <c r="AT620" s="111"/>
      <c r="AU620" s="111"/>
      <c r="AV620" s="111"/>
      <c r="AW620" s="111"/>
      <c r="AX620" s="111"/>
      <c r="AY620" s="111"/>
      <c r="AZ620" s="111"/>
      <c r="BA620" s="111"/>
      <c r="BB620" s="111"/>
      <c r="BC620" s="111"/>
      <c r="BD620" s="111"/>
      <c r="BE620" s="111"/>
      <c r="BF620" s="111"/>
      <c r="BG620" s="111"/>
      <c r="BH620" s="111"/>
      <c r="BI620" s="111"/>
    </row>
    <row r="621" ht="12.75" customHeight="1">
      <c r="A621" s="226"/>
      <c r="B621" s="111"/>
      <c r="C621" s="226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  <c r="AE621" s="111"/>
      <c r="AF621" s="226"/>
      <c r="AG621" s="111"/>
      <c r="AH621" s="226"/>
      <c r="AI621" s="111"/>
      <c r="AJ621" s="111"/>
      <c r="AK621" s="111"/>
      <c r="AL621" s="111"/>
      <c r="AM621" s="111"/>
      <c r="AN621" s="111"/>
      <c r="AO621" s="111"/>
      <c r="AP621" s="111"/>
      <c r="AQ621" s="111"/>
      <c r="AR621" s="111"/>
      <c r="AS621" s="111"/>
      <c r="AT621" s="111"/>
      <c r="AU621" s="111"/>
      <c r="AV621" s="111"/>
      <c r="AW621" s="111"/>
      <c r="AX621" s="111"/>
      <c r="AY621" s="111"/>
      <c r="AZ621" s="111"/>
      <c r="BA621" s="111"/>
      <c r="BB621" s="111"/>
      <c r="BC621" s="111"/>
      <c r="BD621" s="111"/>
      <c r="BE621" s="111"/>
      <c r="BF621" s="111"/>
      <c r="BG621" s="111"/>
      <c r="BH621" s="111"/>
      <c r="BI621" s="111"/>
    </row>
    <row r="622" ht="12.75" customHeight="1">
      <c r="A622" s="226"/>
      <c r="B622" s="111"/>
      <c r="C622" s="226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  <c r="AE622" s="111"/>
      <c r="AF622" s="226"/>
      <c r="AG622" s="111"/>
      <c r="AH622" s="226"/>
      <c r="AI622" s="111"/>
      <c r="AJ622" s="111"/>
      <c r="AK622" s="111"/>
      <c r="AL622" s="111"/>
      <c r="AM622" s="111"/>
      <c r="AN622" s="111"/>
      <c r="AO622" s="111"/>
      <c r="AP622" s="111"/>
      <c r="AQ622" s="111"/>
      <c r="AR622" s="111"/>
      <c r="AS622" s="111"/>
      <c r="AT622" s="111"/>
      <c r="AU622" s="111"/>
      <c r="AV622" s="111"/>
      <c r="AW622" s="111"/>
      <c r="AX622" s="111"/>
      <c r="AY622" s="111"/>
      <c r="AZ622" s="111"/>
      <c r="BA622" s="111"/>
      <c r="BB622" s="111"/>
      <c r="BC622" s="111"/>
      <c r="BD622" s="111"/>
      <c r="BE622" s="111"/>
      <c r="BF622" s="111"/>
      <c r="BG622" s="111"/>
      <c r="BH622" s="111"/>
      <c r="BI622" s="111"/>
    </row>
    <row r="623" ht="12.75" customHeight="1">
      <c r="A623" s="226"/>
      <c r="B623" s="111"/>
      <c r="C623" s="226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  <c r="AE623" s="111"/>
      <c r="AF623" s="226"/>
      <c r="AG623" s="111"/>
      <c r="AH623" s="226"/>
      <c r="AI623" s="111"/>
      <c r="AJ623" s="111"/>
      <c r="AK623" s="111"/>
      <c r="AL623" s="111"/>
      <c r="AM623" s="111"/>
      <c r="AN623" s="111"/>
      <c r="AO623" s="111"/>
      <c r="AP623" s="111"/>
      <c r="AQ623" s="111"/>
      <c r="AR623" s="111"/>
      <c r="AS623" s="111"/>
      <c r="AT623" s="111"/>
      <c r="AU623" s="111"/>
      <c r="AV623" s="111"/>
      <c r="AW623" s="111"/>
      <c r="AX623" s="111"/>
      <c r="AY623" s="111"/>
      <c r="AZ623" s="111"/>
      <c r="BA623" s="111"/>
      <c r="BB623" s="111"/>
      <c r="BC623" s="111"/>
      <c r="BD623" s="111"/>
      <c r="BE623" s="111"/>
      <c r="BF623" s="111"/>
      <c r="BG623" s="111"/>
      <c r="BH623" s="111"/>
      <c r="BI623" s="111"/>
    </row>
    <row r="624" ht="12.75" customHeight="1">
      <c r="A624" s="226"/>
      <c r="B624" s="111"/>
      <c r="C624" s="226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  <c r="AE624" s="111"/>
      <c r="AF624" s="226"/>
      <c r="AG624" s="111"/>
      <c r="AH624" s="226"/>
      <c r="AI624" s="111"/>
      <c r="AJ624" s="111"/>
      <c r="AK624" s="111"/>
      <c r="AL624" s="111"/>
      <c r="AM624" s="111"/>
      <c r="AN624" s="111"/>
      <c r="AO624" s="111"/>
      <c r="AP624" s="111"/>
      <c r="AQ624" s="111"/>
      <c r="AR624" s="111"/>
      <c r="AS624" s="111"/>
      <c r="AT624" s="111"/>
      <c r="AU624" s="111"/>
      <c r="AV624" s="111"/>
      <c r="AW624" s="111"/>
      <c r="AX624" s="111"/>
      <c r="AY624" s="111"/>
      <c r="AZ624" s="111"/>
      <c r="BA624" s="111"/>
      <c r="BB624" s="111"/>
      <c r="BC624" s="111"/>
      <c r="BD624" s="111"/>
      <c r="BE624" s="111"/>
      <c r="BF624" s="111"/>
      <c r="BG624" s="111"/>
      <c r="BH624" s="111"/>
      <c r="BI624" s="111"/>
    </row>
    <row r="625" ht="12.75" customHeight="1">
      <c r="A625" s="226"/>
      <c r="B625" s="111"/>
      <c r="C625" s="226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  <c r="AE625" s="111"/>
      <c r="AF625" s="226"/>
      <c r="AG625" s="111"/>
      <c r="AH625" s="226"/>
      <c r="AI625" s="111"/>
      <c r="AJ625" s="111"/>
      <c r="AK625" s="111"/>
      <c r="AL625" s="111"/>
      <c r="AM625" s="111"/>
      <c r="AN625" s="111"/>
      <c r="AO625" s="111"/>
      <c r="AP625" s="111"/>
      <c r="AQ625" s="111"/>
      <c r="AR625" s="111"/>
      <c r="AS625" s="111"/>
      <c r="AT625" s="111"/>
      <c r="AU625" s="111"/>
      <c r="AV625" s="111"/>
      <c r="AW625" s="111"/>
      <c r="AX625" s="111"/>
      <c r="AY625" s="111"/>
      <c r="AZ625" s="111"/>
      <c r="BA625" s="111"/>
      <c r="BB625" s="111"/>
      <c r="BC625" s="111"/>
      <c r="BD625" s="111"/>
      <c r="BE625" s="111"/>
      <c r="BF625" s="111"/>
      <c r="BG625" s="111"/>
      <c r="BH625" s="111"/>
      <c r="BI625" s="111"/>
    </row>
    <row r="626" ht="12.75" customHeight="1">
      <c r="A626" s="226"/>
      <c r="B626" s="111"/>
      <c r="C626" s="226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  <c r="AE626" s="111"/>
      <c r="AF626" s="226"/>
      <c r="AG626" s="111"/>
      <c r="AH626" s="226"/>
      <c r="AI626" s="111"/>
      <c r="AJ626" s="111"/>
      <c r="AK626" s="111"/>
      <c r="AL626" s="111"/>
      <c r="AM626" s="111"/>
      <c r="AN626" s="111"/>
      <c r="AO626" s="111"/>
      <c r="AP626" s="111"/>
      <c r="AQ626" s="111"/>
      <c r="AR626" s="111"/>
      <c r="AS626" s="111"/>
      <c r="AT626" s="111"/>
      <c r="AU626" s="111"/>
      <c r="AV626" s="111"/>
      <c r="AW626" s="111"/>
      <c r="AX626" s="111"/>
      <c r="AY626" s="111"/>
      <c r="AZ626" s="111"/>
      <c r="BA626" s="111"/>
      <c r="BB626" s="111"/>
      <c r="BC626" s="111"/>
      <c r="BD626" s="111"/>
      <c r="BE626" s="111"/>
      <c r="BF626" s="111"/>
      <c r="BG626" s="111"/>
      <c r="BH626" s="111"/>
      <c r="BI626" s="111"/>
    </row>
    <row r="627" ht="12.75" customHeight="1">
      <c r="A627" s="226"/>
      <c r="B627" s="111"/>
      <c r="C627" s="226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  <c r="AE627" s="111"/>
      <c r="AF627" s="226"/>
      <c r="AG627" s="111"/>
      <c r="AH627" s="226"/>
      <c r="AI627" s="111"/>
      <c r="AJ627" s="111"/>
      <c r="AK627" s="111"/>
      <c r="AL627" s="111"/>
      <c r="AM627" s="111"/>
      <c r="AN627" s="111"/>
      <c r="AO627" s="111"/>
      <c r="AP627" s="111"/>
      <c r="AQ627" s="111"/>
      <c r="AR627" s="111"/>
      <c r="AS627" s="111"/>
      <c r="AT627" s="111"/>
      <c r="AU627" s="111"/>
      <c r="AV627" s="111"/>
      <c r="AW627" s="111"/>
      <c r="AX627" s="111"/>
      <c r="AY627" s="111"/>
      <c r="AZ627" s="111"/>
      <c r="BA627" s="111"/>
      <c r="BB627" s="111"/>
      <c r="BC627" s="111"/>
      <c r="BD627" s="111"/>
      <c r="BE627" s="111"/>
      <c r="BF627" s="111"/>
      <c r="BG627" s="111"/>
      <c r="BH627" s="111"/>
      <c r="BI627" s="111"/>
    </row>
    <row r="628" ht="12.75" customHeight="1">
      <c r="A628" s="226"/>
      <c r="B628" s="111"/>
      <c r="C628" s="226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  <c r="AE628" s="111"/>
      <c r="AF628" s="226"/>
      <c r="AG628" s="111"/>
      <c r="AH628" s="226"/>
      <c r="AI628" s="111"/>
      <c r="AJ628" s="111"/>
      <c r="AK628" s="111"/>
      <c r="AL628" s="111"/>
      <c r="AM628" s="111"/>
      <c r="AN628" s="111"/>
      <c r="AO628" s="111"/>
      <c r="AP628" s="111"/>
      <c r="AQ628" s="111"/>
      <c r="AR628" s="111"/>
      <c r="AS628" s="111"/>
      <c r="AT628" s="111"/>
      <c r="AU628" s="111"/>
      <c r="AV628" s="111"/>
      <c r="AW628" s="111"/>
      <c r="AX628" s="111"/>
      <c r="AY628" s="111"/>
      <c r="AZ628" s="111"/>
      <c r="BA628" s="111"/>
      <c r="BB628" s="111"/>
      <c r="BC628" s="111"/>
      <c r="BD628" s="111"/>
      <c r="BE628" s="111"/>
      <c r="BF628" s="111"/>
      <c r="BG628" s="111"/>
      <c r="BH628" s="111"/>
      <c r="BI628" s="111"/>
    </row>
    <row r="629" ht="12.75" customHeight="1">
      <c r="A629" s="226"/>
      <c r="B629" s="111"/>
      <c r="C629" s="226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  <c r="AE629" s="111"/>
      <c r="AF629" s="226"/>
      <c r="AG629" s="111"/>
      <c r="AH629" s="226"/>
      <c r="AI629" s="111"/>
      <c r="AJ629" s="111"/>
      <c r="AK629" s="111"/>
      <c r="AL629" s="111"/>
      <c r="AM629" s="111"/>
      <c r="AN629" s="111"/>
      <c r="AO629" s="111"/>
      <c r="AP629" s="111"/>
      <c r="AQ629" s="111"/>
      <c r="AR629" s="111"/>
      <c r="AS629" s="111"/>
      <c r="AT629" s="111"/>
      <c r="AU629" s="111"/>
      <c r="AV629" s="111"/>
      <c r="AW629" s="111"/>
      <c r="AX629" s="111"/>
      <c r="AY629" s="111"/>
      <c r="AZ629" s="111"/>
      <c r="BA629" s="111"/>
      <c r="BB629" s="111"/>
      <c r="BC629" s="111"/>
      <c r="BD629" s="111"/>
      <c r="BE629" s="111"/>
      <c r="BF629" s="111"/>
      <c r="BG629" s="111"/>
      <c r="BH629" s="111"/>
      <c r="BI629" s="111"/>
    </row>
    <row r="630" ht="12.75" customHeight="1">
      <c r="A630" s="226"/>
      <c r="B630" s="111"/>
      <c r="C630" s="226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  <c r="AE630" s="111"/>
      <c r="AF630" s="226"/>
      <c r="AG630" s="111"/>
      <c r="AH630" s="226"/>
      <c r="AI630" s="111"/>
      <c r="AJ630" s="111"/>
      <c r="AK630" s="111"/>
      <c r="AL630" s="111"/>
      <c r="AM630" s="111"/>
      <c r="AN630" s="111"/>
      <c r="AO630" s="111"/>
      <c r="AP630" s="111"/>
      <c r="AQ630" s="111"/>
      <c r="AR630" s="111"/>
      <c r="AS630" s="111"/>
      <c r="AT630" s="111"/>
      <c r="AU630" s="111"/>
      <c r="AV630" s="111"/>
      <c r="AW630" s="111"/>
      <c r="AX630" s="111"/>
      <c r="AY630" s="111"/>
      <c r="AZ630" s="111"/>
      <c r="BA630" s="111"/>
      <c r="BB630" s="111"/>
      <c r="BC630" s="111"/>
      <c r="BD630" s="111"/>
      <c r="BE630" s="111"/>
      <c r="BF630" s="111"/>
      <c r="BG630" s="111"/>
      <c r="BH630" s="111"/>
      <c r="BI630" s="111"/>
    </row>
    <row r="631" ht="12.75" customHeight="1">
      <c r="A631" s="226"/>
      <c r="B631" s="111"/>
      <c r="C631" s="226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  <c r="AE631" s="111"/>
      <c r="AF631" s="226"/>
      <c r="AG631" s="111"/>
      <c r="AH631" s="226"/>
      <c r="AI631" s="111"/>
      <c r="AJ631" s="111"/>
      <c r="AK631" s="111"/>
      <c r="AL631" s="111"/>
      <c r="AM631" s="111"/>
      <c r="AN631" s="111"/>
      <c r="AO631" s="111"/>
      <c r="AP631" s="111"/>
      <c r="AQ631" s="111"/>
      <c r="AR631" s="111"/>
      <c r="AS631" s="111"/>
      <c r="AT631" s="111"/>
      <c r="AU631" s="111"/>
      <c r="AV631" s="111"/>
      <c r="AW631" s="111"/>
      <c r="AX631" s="111"/>
      <c r="AY631" s="111"/>
      <c r="AZ631" s="111"/>
      <c r="BA631" s="111"/>
      <c r="BB631" s="111"/>
      <c r="BC631" s="111"/>
      <c r="BD631" s="111"/>
      <c r="BE631" s="111"/>
      <c r="BF631" s="111"/>
      <c r="BG631" s="111"/>
      <c r="BH631" s="111"/>
      <c r="BI631" s="111"/>
    </row>
    <row r="632" ht="12.75" customHeight="1">
      <c r="A632" s="226"/>
      <c r="B632" s="111"/>
      <c r="C632" s="226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  <c r="AE632" s="111"/>
      <c r="AF632" s="226"/>
      <c r="AG632" s="111"/>
      <c r="AH632" s="226"/>
      <c r="AI632" s="111"/>
      <c r="AJ632" s="111"/>
      <c r="AK632" s="111"/>
      <c r="AL632" s="111"/>
      <c r="AM632" s="111"/>
      <c r="AN632" s="111"/>
      <c r="AO632" s="111"/>
      <c r="AP632" s="111"/>
      <c r="AQ632" s="111"/>
      <c r="AR632" s="111"/>
      <c r="AS632" s="111"/>
      <c r="AT632" s="111"/>
      <c r="AU632" s="111"/>
      <c r="AV632" s="111"/>
      <c r="AW632" s="111"/>
      <c r="AX632" s="111"/>
      <c r="AY632" s="111"/>
      <c r="AZ632" s="111"/>
      <c r="BA632" s="111"/>
      <c r="BB632" s="111"/>
      <c r="BC632" s="111"/>
      <c r="BD632" s="111"/>
      <c r="BE632" s="111"/>
      <c r="BF632" s="111"/>
      <c r="BG632" s="111"/>
      <c r="BH632" s="111"/>
      <c r="BI632" s="111"/>
    </row>
    <row r="633" ht="12.75" customHeight="1">
      <c r="A633" s="226"/>
      <c r="B633" s="111"/>
      <c r="C633" s="226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  <c r="AE633" s="111"/>
      <c r="AF633" s="226"/>
      <c r="AG633" s="111"/>
      <c r="AH633" s="226"/>
      <c r="AI633" s="111"/>
      <c r="AJ633" s="111"/>
      <c r="AK633" s="111"/>
      <c r="AL633" s="111"/>
      <c r="AM633" s="111"/>
      <c r="AN633" s="111"/>
      <c r="AO633" s="111"/>
      <c r="AP633" s="111"/>
      <c r="AQ633" s="111"/>
      <c r="AR633" s="111"/>
      <c r="AS633" s="111"/>
      <c r="AT633" s="111"/>
      <c r="AU633" s="111"/>
      <c r="AV633" s="111"/>
      <c r="AW633" s="111"/>
      <c r="AX633" s="111"/>
      <c r="AY633" s="111"/>
      <c r="AZ633" s="111"/>
      <c r="BA633" s="111"/>
      <c r="BB633" s="111"/>
      <c r="BC633" s="111"/>
      <c r="BD633" s="111"/>
      <c r="BE633" s="111"/>
      <c r="BF633" s="111"/>
      <c r="BG633" s="111"/>
      <c r="BH633" s="111"/>
      <c r="BI633" s="111"/>
    </row>
    <row r="634" ht="12.75" customHeight="1">
      <c r="A634" s="226"/>
      <c r="B634" s="111"/>
      <c r="C634" s="226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  <c r="AE634" s="111"/>
      <c r="AF634" s="226"/>
      <c r="AG634" s="111"/>
      <c r="AH634" s="226"/>
      <c r="AI634" s="111"/>
      <c r="AJ634" s="111"/>
      <c r="AK634" s="111"/>
      <c r="AL634" s="111"/>
      <c r="AM634" s="111"/>
      <c r="AN634" s="111"/>
      <c r="AO634" s="111"/>
      <c r="AP634" s="111"/>
      <c r="AQ634" s="111"/>
      <c r="AR634" s="111"/>
      <c r="AS634" s="111"/>
      <c r="AT634" s="111"/>
      <c r="AU634" s="111"/>
      <c r="AV634" s="111"/>
      <c r="AW634" s="111"/>
      <c r="AX634" s="111"/>
      <c r="AY634" s="111"/>
      <c r="AZ634" s="111"/>
      <c r="BA634" s="111"/>
      <c r="BB634" s="111"/>
      <c r="BC634" s="111"/>
      <c r="BD634" s="111"/>
      <c r="BE634" s="111"/>
      <c r="BF634" s="111"/>
      <c r="BG634" s="111"/>
      <c r="BH634" s="111"/>
      <c r="BI634" s="111"/>
    </row>
    <row r="635" ht="12.75" customHeight="1">
      <c r="A635" s="226"/>
      <c r="B635" s="111"/>
      <c r="C635" s="226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  <c r="AE635" s="111"/>
      <c r="AF635" s="226"/>
      <c r="AG635" s="111"/>
      <c r="AH635" s="226"/>
      <c r="AI635" s="111"/>
      <c r="AJ635" s="111"/>
      <c r="AK635" s="111"/>
      <c r="AL635" s="111"/>
      <c r="AM635" s="111"/>
      <c r="AN635" s="111"/>
      <c r="AO635" s="111"/>
      <c r="AP635" s="111"/>
      <c r="AQ635" s="111"/>
      <c r="AR635" s="111"/>
      <c r="AS635" s="111"/>
      <c r="AT635" s="111"/>
      <c r="AU635" s="111"/>
      <c r="AV635" s="111"/>
      <c r="AW635" s="111"/>
      <c r="AX635" s="111"/>
      <c r="AY635" s="111"/>
      <c r="AZ635" s="111"/>
      <c r="BA635" s="111"/>
      <c r="BB635" s="111"/>
      <c r="BC635" s="111"/>
      <c r="BD635" s="111"/>
      <c r="BE635" s="111"/>
      <c r="BF635" s="111"/>
      <c r="BG635" s="111"/>
      <c r="BH635" s="111"/>
      <c r="BI635" s="111"/>
    </row>
    <row r="636" ht="12.75" customHeight="1">
      <c r="A636" s="226"/>
      <c r="B636" s="111"/>
      <c r="C636" s="226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  <c r="AE636" s="111"/>
      <c r="AF636" s="226"/>
      <c r="AG636" s="111"/>
      <c r="AH636" s="226"/>
      <c r="AI636" s="111"/>
      <c r="AJ636" s="111"/>
      <c r="AK636" s="111"/>
      <c r="AL636" s="111"/>
      <c r="AM636" s="111"/>
      <c r="AN636" s="111"/>
      <c r="AO636" s="111"/>
      <c r="AP636" s="111"/>
      <c r="AQ636" s="111"/>
      <c r="AR636" s="111"/>
      <c r="AS636" s="111"/>
      <c r="AT636" s="111"/>
      <c r="AU636" s="111"/>
      <c r="AV636" s="111"/>
      <c r="AW636" s="111"/>
      <c r="AX636" s="111"/>
      <c r="AY636" s="111"/>
      <c r="AZ636" s="111"/>
      <c r="BA636" s="111"/>
      <c r="BB636" s="111"/>
      <c r="BC636" s="111"/>
      <c r="BD636" s="111"/>
      <c r="BE636" s="111"/>
      <c r="BF636" s="111"/>
      <c r="BG636" s="111"/>
      <c r="BH636" s="111"/>
      <c r="BI636" s="111"/>
    </row>
    <row r="637" ht="12.75" customHeight="1">
      <c r="A637" s="226"/>
      <c r="B637" s="111"/>
      <c r="C637" s="226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  <c r="AE637" s="111"/>
      <c r="AF637" s="226"/>
      <c r="AG637" s="111"/>
      <c r="AH637" s="226"/>
      <c r="AI637" s="111"/>
      <c r="AJ637" s="111"/>
      <c r="AK637" s="111"/>
      <c r="AL637" s="111"/>
      <c r="AM637" s="111"/>
      <c r="AN637" s="111"/>
      <c r="AO637" s="111"/>
      <c r="AP637" s="111"/>
      <c r="AQ637" s="111"/>
      <c r="AR637" s="111"/>
      <c r="AS637" s="111"/>
      <c r="AT637" s="111"/>
      <c r="AU637" s="111"/>
      <c r="AV637" s="111"/>
      <c r="AW637" s="111"/>
      <c r="AX637" s="111"/>
      <c r="AY637" s="111"/>
      <c r="AZ637" s="111"/>
      <c r="BA637" s="111"/>
      <c r="BB637" s="111"/>
      <c r="BC637" s="111"/>
      <c r="BD637" s="111"/>
      <c r="BE637" s="111"/>
      <c r="BF637" s="111"/>
      <c r="BG637" s="111"/>
      <c r="BH637" s="111"/>
      <c r="BI637" s="111"/>
    </row>
    <row r="638" ht="12.75" customHeight="1">
      <c r="A638" s="226"/>
      <c r="B638" s="111"/>
      <c r="C638" s="226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  <c r="AE638" s="111"/>
      <c r="AF638" s="226"/>
      <c r="AG638" s="111"/>
      <c r="AH638" s="226"/>
      <c r="AI638" s="111"/>
      <c r="AJ638" s="111"/>
      <c r="AK638" s="111"/>
      <c r="AL638" s="111"/>
      <c r="AM638" s="111"/>
      <c r="AN638" s="111"/>
      <c r="AO638" s="111"/>
      <c r="AP638" s="111"/>
      <c r="AQ638" s="111"/>
      <c r="AR638" s="111"/>
      <c r="AS638" s="111"/>
      <c r="AT638" s="111"/>
      <c r="AU638" s="111"/>
      <c r="AV638" s="111"/>
      <c r="AW638" s="111"/>
      <c r="AX638" s="111"/>
      <c r="AY638" s="111"/>
      <c r="AZ638" s="111"/>
      <c r="BA638" s="111"/>
      <c r="BB638" s="111"/>
      <c r="BC638" s="111"/>
      <c r="BD638" s="111"/>
      <c r="BE638" s="111"/>
      <c r="BF638" s="111"/>
      <c r="BG638" s="111"/>
      <c r="BH638" s="111"/>
      <c r="BI638" s="111"/>
    </row>
    <row r="639" ht="12.75" customHeight="1">
      <c r="A639" s="226"/>
      <c r="B639" s="111"/>
      <c r="C639" s="226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  <c r="AE639" s="111"/>
      <c r="AF639" s="226"/>
      <c r="AG639" s="111"/>
      <c r="AH639" s="226"/>
      <c r="AI639" s="111"/>
      <c r="AJ639" s="111"/>
      <c r="AK639" s="111"/>
      <c r="AL639" s="111"/>
      <c r="AM639" s="111"/>
      <c r="AN639" s="111"/>
      <c r="AO639" s="111"/>
      <c r="AP639" s="111"/>
      <c r="AQ639" s="111"/>
      <c r="AR639" s="111"/>
      <c r="AS639" s="111"/>
      <c r="AT639" s="111"/>
      <c r="AU639" s="111"/>
      <c r="AV639" s="111"/>
      <c r="AW639" s="111"/>
      <c r="AX639" s="111"/>
      <c r="AY639" s="111"/>
      <c r="AZ639" s="111"/>
      <c r="BA639" s="111"/>
      <c r="BB639" s="111"/>
      <c r="BC639" s="111"/>
      <c r="BD639" s="111"/>
      <c r="BE639" s="111"/>
      <c r="BF639" s="111"/>
      <c r="BG639" s="111"/>
      <c r="BH639" s="111"/>
      <c r="BI639" s="111"/>
    </row>
    <row r="640" ht="12.75" customHeight="1">
      <c r="A640" s="226"/>
      <c r="B640" s="111"/>
      <c r="C640" s="226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  <c r="AE640" s="111"/>
      <c r="AF640" s="226"/>
      <c r="AG640" s="111"/>
      <c r="AH640" s="226"/>
      <c r="AI640" s="111"/>
      <c r="AJ640" s="111"/>
      <c r="AK640" s="111"/>
      <c r="AL640" s="111"/>
      <c r="AM640" s="111"/>
      <c r="AN640" s="111"/>
      <c r="AO640" s="111"/>
      <c r="AP640" s="111"/>
      <c r="AQ640" s="111"/>
      <c r="AR640" s="111"/>
      <c r="AS640" s="111"/>
      <c r="AT640" s="111"/>
      <c r="AU640" s="111"/>
      <c r="AV640" s="111"/>
      <c r="AW640" s="111"/>
      <c r="AX640" s="111"/>
      <c r="AY640" s="111"/>
      <c r="AZ640" s="111"/>
      <c r="BA640" s="111"/>
      <c r="BB640" s="111"/>
      <c r="BC640" s="111"/>
      <c r="BD640" s="111"/>
      <c r="BE640" s="111"/>
      <c r="BF640" s="111"/>
      <c r="BG640" s="111"/>
      <c r="BH640" s="111"/>
      <c r="BI640" s="111"/>
    </row>
    <row r="641" ht="12.75" customHeight="1">
      <c r="A641" s="226"/>
      <c r="B641" s="111"/>
      <c r="C641" s="226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  <c r="AE641" s="111"/>
      <c r="AF641" s="226"/>
      <c r="AG641" s="111"/>
      <c r="AH641" s="226"/>
      <c r="AI641" s="111"/>
      <c r="AJ641" s="111"/>
      <c r="AK641" s="111"/>
      <c r="AL641" s="111"/>
      <c r="AM641" s="111"/>
      <c r="AN641" s="111"/>
      <c r="AO641" s="111"/>
      <c r="AP641" s="111"/>
      <c r="AQ641" s="111"/>
      <c r="AR641" s="111"/>
      <c r="AS641" s="111"/>
      <c r="AT641" s="111"/>
      <c r="AU641" s="111"/>
      <c r="AV641" s="111"/>
      <c r="AW641" s="111"/>
      <c r="AX641" s="111"/>
      <c r="AY641" s="111"/>
      <c r="AZ641" s="111"/>
      <c r="BA641" s="111"/>
      <c r="BB641" s="111"/>
      <c r="BC641" s="111"/>
      <c r="BD641" s="111"/>
      <c r="BE641" s="111"/>
      <c r="BF641" s="111"/>
      <c r="BG641" s="111"/>
      <c r="BH641" s="111"/>
      <c r="BI641" s="111"/>
    </row>
    <row r="642" ht="12.75" customHeight="1">
      <c r="A642" s="226"/>
      <c r="B642" s="111"/>
      <c r="C642" s="226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  <c r="AE642" s="111"/>
      <c r="AF642" s="226"/>
      <c r="AG642" s="111"/>
      <c r="AH642" s="226"/>
      <c r="AI642" s="111"/>
      <c r="AJ642" s="111"/>
      <c r="AK642" s="111"/>
      <c r="AL642" s="111"/>
      <c r="AM642" s="111"/>
      <c r="AN642" s="111"/>
      <c r="AO642" s="111"/>
      <c r="AP642" s="111"/>
      <c r="AQ642" s="111"/>
      <c r="AR642" s="111"/>
      <c r="AS642" s="111"/>
      <c r="AT642" s="111"/>
      <c r="AU642" s="111"/>
      <c r="AV642" s="111"/>
      <c r="AW642" s="111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11"/>
      <c r="BH642" s="111"/>
      <c r="BI642" s="111"/>
    </row>
    <row r="643" ht="12.75" customHeight="1">
      <c r="A643" s="226"/>
      <c r="B643" s="111"/>
      <c r="C643" s="226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  <c r="AE643" s="111"/>
      <c r="AF643" s="226"/>
      <c r="AG643" s="111"/>
      <c r="AH643" s="226"/>
      <c r="AI643" s="111"/>
      <c r="AJ643" s="111"/>
      <c r="AK643" s="111"/>
      <c r="AL643" s="111"/>
      <c r="AM643" s="111"/>
      <c r="AN643" s="111"/>
      <c r="AO643" s="111"/>
      <c r="AP643" s="111"/>
      <c r="AQ643" s="111"/>
      <c r="AR643" s="111"/>
      <c r="AS643" s="111"/>
      <c r="AT643" s="111"/>
      <c r="AU643" s="111"/>
      <c r="AV643" s="111"/>
      <c r="AW643" s="111"/>
      <c r="AX643" s="111"/>
      <c r="AY643" s="111"/>
      <c r="AZ643" s="111"/>
      <c r="BA643" s="111"/>
      <c r="BB643" s="111"/>
      <c r="BC643" s="111"/>
      <c r="BD643" s="111"/>
      <c r="BE643" s="111"/>
      <c r="BF643" s="111"/>
      <c r="BG643" s="111"/>
      <c r="BH643" s="111"/>
      <c r="BI643" s="111"/>
    </row>
    <row r="644" ht="12.75" customHeight="1">
      <c r="A644" s="226"/>
      <c r="B644" s="111"/>
      <c r="C644" s="226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  <c r="AE644" s="111"/>
      <c r="AF644" s="226"/>
      <c r="AG644" s="111"/>
      <c r="AH644" s="226"/>
      <c r="AI644" s="111"/>
      <c r="AJ644" s="111"/>
      <c r="AK644" s="111"/>
      <c r="AL644" s="111"/>
      <c r="AM644" s="111"/>
      <c r="AN644" s="111"/>
      <c r="AO644" s="111"/>
      <c r="AP644" s="111"/>
      <c r="AQ644" s="111"/>
      <c r="AR644" s="111"/>
      <c r="AS644" s="111"/>
      <c r="AT644" s="111"/>
      <c r="AU644" s="111"/>
      <c r="AV644" s="111"/>
      <c r="AW644" s="111"/>
      <c r="AX644" s="111"/>
      <c r="AY644" s="111"/>
      <c r="AZ644" s="111"/>
      <c r="BA644" s="111"/>
      <c r="BB644" s="111"/>
      <c r="BC644" s="111"/>
      <c r="BD644" s="111"/>
      <c r="BE644" s="111"/>
      <c r="BF644" s="111"/>
      <c r="BG644" s="111"/>
      <c r="BH644" s="111"/>
      <c r="BI644" s="111"/>
    </row>
    <row r="645" ht="12.75" customHeight="1">
      <c r="A645" s="226"/>
      <c r="B645" s="111"/>
      <c r="C645" s="226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  <c r="AE645" s="111"/>
      <c r="AF645" s="226"/>
      <c r="AG645" s="111"/>
      <c r="AH645" s="226"/>
      <c r="AI645" s="111"/>
      <c r="AJ645" s="111"/>
      <c r="AK645" s="111"/>
      <c r="AL645" s="111"/>
      <c r="AM645" s="111"/>
      <c r="AN645" s="111"/>
      <c r="AO645" s="111"/>
      <c r="AP645" s="111"/>
      <c r="AQ645" s="111"/>
      <c r="AR645" s="111"/>
      <c r="AS645" s="111"/>
      <c r="AT645" s="111"/>
      <c r="AU645" s="111"/>
      <c r="AV645" s="111"/>
      <c r="AW645" s="111"/>
      <c r="AX645" s="111"/>
      <c r="AY645" s="111"/>
      <c r="AZ645" s="111"/>
      <c r="BA645" s="111"/>
      <c r="BB645" s="111"/>
      <c r="BC645" s="111"/>
      <c r="BD645" s="111"/>
      <c r="BE645" s="111"/>
      <c r="BF645" s="111"/>
      <c r="BG645" s="111"/>
      <c r="BH645" s="111"/>
      <c r="BI645" s="111"/>
    </row>
    <row r="646" ht="12.75" customHeight="1">
      <c r="A646" s="226"/>
      <c r="B646" s="111"/>
      <c r="C646" s="226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  <c r="AE646" s="111"/>
      <c r="AF646" s="226"/>
      <c r="AG646" s="111"/>
      <c r="AH646" s="226"/>
      <c r="AI646" s="111"/>
      <c r="AJ646" s="111"/>
      <c r="AK646" s="111"/>
      <c r="AL646" s="111"/>
      <c r="AM646" s="111"/>
      <c r="AN646" s="111"/>
      <c r="AO646" s="111"/>
      <c r="AP646" s="111"/>
      <c r="AQ646" s="111"/>
      <c r="AR646" s="111"/>
      <c r="AS646" s="111"/>
      <c r="AT646" s="111"/>
      <c r="AU646" s="111"/>
      <c r="AV646" s="111"/>
      <c r="AW646" s="111"/>
      <c r="AX646" s="111"/>
      <c r="AY646" s="111"/>
      <c r="AZ646" s="111"/>
      <c r="BA646" s="111"/>
      <c r="BB646" s="111"/>
      <c r="BC646" s="111"/>
      <c r="BD646" s="111"/>
      <c r="BE646" s="111"/>
      <c r="BF646" s="111"/>
      <c r="BG646" s="111"/>
      <c r="BH646" s="111"/>
      <c r="BI646" s="111"/>
    </row>
    <row r="647" ht="12.75" customHeight="1">
      <c r="A647" s="226"/>
      <c r="B647" s="111"/>
      <c r="C647" s="226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226"/>
      <c r="AG647" s="111"/>
      <c r="AH647" s="226"/>
      <c r="AI647" s="111"/>
      <c r="AJ647" s="111"/>
      <c r="AK647" s="111"/>
      <c r="AL647" s="111"/>
      <c r="AM647" s="111"/>
      <c r="AN647" s="111"/>
      <c r="AO647" s="111"/>
      <c r="AP647" s="111"/>
      <c r="AQ647" s="111"/>
      <c r="AR647" s="111"/>
      <c r="AS647" s="111"/>
      <c r="AT647" s="111"/>
      <c r="AU647" s="111"/>
      <c r="AV647" s="111"/>
      <c r="AW647" s="111"/>
      <c r="AX647" s="111"/>
      <c r="AY647" s="111"/>
      <c r="AZ647" s="111"/>
      <c r="BA647" s="111"/>
      <c r="BB647" s="111"/>
      <c r="BC647" s="111"/>
      <c r="BD647" s="111"/>
      <c r="BE647" s="111"/>
      <c r="BF647" s="111"/>
      <c r="BG647" s="111"/>
      <c r="BH647" s="111"/>
      <c r="BI647" s="111"/>
    </row>
    <row r="648" ht="12.75" customHeight="1">
      <c r="A648" s="226"/>
      <c r="B648" s="111"/>
      <c r="C648" s="226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  <c r="AE648" s="111"/>
      <c r="AF648" s="226"/>
      <c r="AG648" s="111"/>
      <c r="AH648" s="226"/>
      <c r="AI648" s="111"/>
      <c r="AJ648" s="111"/>
      <c r="AK648" s="111"/>
      <c r="AL648" s="111"/>
      <c r="AM648" s="111"/>
      <c r="AN648" s="111"/>
      <c r="AO648" s="111"/>
      <c r="AP648" s="111"/>
      <c r="AQ648" s="111"/>
      <c r="AR648" s="111"/>
      <c r="AS648" s="111"/>
      <c r="AT648" s="111"/>
      <c r="AU648" s="111"/>
      <c r="AV648" s="111"/>
      <c r="AW648" s="111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11"/>
      <c r="BH648" s="111"/>
      <c r="BI648" s="111"/>
    </row>
    <row r="649" ht="12.75" customHeight="1">
      <c r="A649" s="226"/>
      <c r="B649" s="111"/>
      <c r="C649" s="226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  <c r="AE649" s="111"/>
      <c r="AF649" s="226"/>
      <c r="AG649" s="111"/>
      <c r="AH649" s="226"/>
      <c r="AI649" s="111"/>
      <c r="AJ649" s="111"/>
      <c r="AK649" s="111"/>
      <c r="AL649" s="111"/>
      <c r="AM649" s="111"/>
      <c r="AN649" s="111"/>
      <c r="AO649" s="111"/>
      <c r="AP649" s="111"/>
      <c r="AQ649" s="111"/>
      <c r="AR649" s="111"/>
      <c r="AS649" s="111"/>
      <c r="AT649" s="111"/>
      <c r="AU649" s="111"/>
      <c r="AV649" s="111"/>
      <c r="AW649" s="111"/>
      <c r="AX649" s="111"/>
      <c r="AY649" s="111"/>
      <c r="AZ649" s="111"/>
      <c r="BA649" s="111"/>
      <c r="BB649" s="111"/>
      <c r="BC649" s="111"/>
      <c r="BD649" s="111"/>
      <c r="BE649" s="111"/>
      <c r="BF649" s="111"/>
      <c r="BG649" s="111"/>
      <c r="BH649" s="111"/>
      <c r="BI649" s="111"/>
    </row>
    <row r="650" ht="12.75" customHeight="1">
      <c r="A650" s="226"/>
      <c r="B650" s="111"/>
      <c r="C650" s="226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226"/>
      <c r="AG650" s="111"/>
      <c r="AH650" s="226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11"/>
      <c r="BH650" s="111"/>
      <c r="BI650" s="111"/>
    </row>
    <row r="651" ht="12.75" customHeight="1">
      <c r="A651" s="226"/>
      <c r="B651" s="111"/>
      <c r="C651" s="226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226"/>
      <c r="AG651" s="111"/>
      <c r="AH651" s="226"/>
      <c r="AI651" s="111"/>
      <c r="AJ651" s="111"/>
      <c r="AK651" s="111"/>
      <c r="AL651" s="111"/>
      <c r="AM651" s="111"/>
      <c r="AN651" s="111"/>
      <c r="AO651" s="111"/>
      <c r="AP651" s="111"/>
      <c r="AQ651" s="111"/>
      <c r="AR651" s="111"/>
      <c r="AS651" s="111"/>
      <c r="AT651" s="111"/>
      <c r="AU651" s="111"/>
      <c r="AV651" s="111"/>
      <c r="AW651" s="111"/>
      <c r="AX651" s="111"/>
      <c r="AY651" s="111"/>
      <c r="AZ651" s="111"/>
      <c r="BA651" s="111"/>
      <c r="BB651" s="111"/>
      <c r="BC651" s="111"/>
      <c r="BD651" s="111"/>
      <c r="BE651" s="111"/>
      <c r="BF651" s="111"/>
      <c r="BG651" s="111"/>
      <c r="BH651" s="111"/>
      <c r="BI651" s="111"/>
    </row>
    <row r="652" ht="12.75" customHeight="1">
      <c r="A652" s="226"/>
      <c r="B652" s="111"/>
      <c r="C652" s="226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226"/>
      <c r="AG652" s="111"/>
      <c r="AH652" s="226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11"/>
      <c r="BH652" s="111"/>
      <c r="BI652" s="111"/>
    </row>
    <row r="653" ht="12.75" customHeight="1">
      <c r="A653" s="226"/>
      <c r="B653" s="111"/>
      <c r="C653" s="226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  <c r="AE653" s="111"/>
      <c r="AF653" s="226"/>
      <c r="AG653" s="111"/>
      <c r="AH653" s="226"/>
      <c r="AI653" s="111"/>
      <c r="AJ653" s="111"/>
      <c r="AK653" s="111"/>
      <c r="AL653" s="111"/>
      <c r="AM653" s="111"/>
      <c r="AN653" s="111"/>
      <c r="AO653" s="111"/>
      <c r="AP653" s="111"/>
      <c r="AQ653" s="111"/>
      <c r="AR653" s="111"/>
      <c r="AS653" s="111"/>
      <c r="AT653" s="111"/>
      <c r="AU653" s="111"/>
      <c r="AV653" s="111"/>
      <c r="AW653" s="111"/>
      <c r="AX653" s="111"/>
      <c r="AY653" s="111"/>
      <c r="AZ653" s="111"/>
      <c r="BA653" s="111"/>
      <c r="BB653" s="111"/>
      <c r="BC653" s="111"/>
      <c r="BD653" s="111"/>
      <c r="BE653" s="111"/>
      <c r="BF653" s="111"/>
      <c r="BG653" s="111"/>
      <c r="BH653" s="111"/>
      <c r="BI653" s="111"/>
    </row>
    <row r="654" ht="12.75" customHeight="1">
      <c r="A654" s="226"/>
      <c r="B654" s="111"/>
      <c r="C654" s="226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  <c r="AE654" s="111"/>
      <c r="AF654" s="226"/>
      <c r="AG654" s="111"/>
      <c r="AH654" s="226"/>
      <c r="AI654" s="111"/>
      <c r="AJ654" s="111"/>
      <c r="AK654" s="111"/>
      <c r="AL654" s="111"/>
      <c r="AM654" s="111"/>
      <c r="AN654" s="111"/>
      <c r="AO654" s="111"/>
      <c r="AP654" s="111"/>
      <c r="AQ654" s="111"/>
      <c r="AR654" s="111"/>
      <c r="AS654" s="111"/>
      <c r="AT654" s="111"/>
      <c r="AU654" s="111"/>
      <c r="AV654" s="111"/>
      <c r="AW654" s="111"/>
      <c r="AX654" s="111"/>
      <c r="AY654" s="111"/>
      <c r="AZ654" s="111"/>
      <c r="BA654" s="111"/>
      <c r="BB654" s="111"/>
      <c r="BC654" s="111"/>
      <c r="BD654" s="111"/>
      <c r="BE654" s="111"/>
      <c r="BF654" s="111"/>
      <c r="BG654" s="111"/>
      <c r="BH654" s="111"/>
      <c r="BI654" s="111"/>
    </row>
    <row r="655" ht="12.75" customHeight="1">
      <c r="A655" s="226"/>
      <c r="B655" s="111"/>
      <c r="C655" s="226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226"/>
      <c r="AG655" s="111"/>
      <c r="AH655" s="226"/>
      <c r="AI655" s="111"/>
      <c r="AJ655" s="111"/>
      <c r="AK655" s="111"/>
      <c r="AL655" s="111"/>
      <c r="AM655" s="111"/>
      <c r="AN655" s="111"/>
      <c r="AO655" s="111"/>
      <c r="AP655" s="111"/>
      <c r="AQ655" s="111"/>
      <c r="AR655" s="111"/>
      <c r="AS655" s="111"/>
      <c r="AT655" s="111"/>
      <c r="AU655" s="111"/>
      <c r="AV655" s="111"/>
      <c r="AW655" s="111"/>
      <c r="AX655" s="111"/>
      <c r="AY655" s="111"/>
      <c r="AZ655" s="111"/>
      <c r="BA655" s="111"/>
      <c r="BB655" s="111"/>
      <c r="BC655" s="111"/>
      <c r="BD655" s="111"/>
      <c r="BE655" s="111"/>
      <c r="BF655" s="111"/>
      <c r="BG655" s="111"/>
      <c r="BH655" s="111"/>
      <c r="BI655" s="111"/>
    </row>
    <row r="656" ht="12.75" customHeight="1">
      <c r="A656" s="226"/>
      <c r="B656" s="111"/>
      <c r="C656" s="226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226"/>
      <c r="AG656" s="111"/>
      <c r="AH656" s="226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11"/>
      <c r="BH656" s="111"/>
      <c r="BI656" s="111"/>
    </row>
    <row r="657" ht="12.75" customHeight="1">
      <c r="A657" s="226"/>
      <c r="B657" s="111"/>
      <c r="C657" s="226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  <c r="AE657" s="111"/>
      <c r="AF657" s="226"/>
      <c r="AG657" s="111"/>
      <c r="AH657" s="226"/>
      <c r="AI657" s="111"/>
      <c r="AJ657" s="111"/>
      <c r="AK657" s="111"/>
      <c r="AL657" s="111"/>
      <c r="AM657" s="111"/>
      <c r="AN657" s="111"/>
      <c r="AO657" s="111"/>
      <c r="AP657" s="111"/>
      <c r="AQ657" s="111"/>
      <c r="AR657" s="111"/>
      <c r="AS657" s="111"/>
      <c r="AT657" s="111"/>
      <c r="AU657" s="111"/>
      <c r="AV657" s="111"/>
      <c r="AW657" s="111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11"/>
      <c r="BH657" s="111"/>
      <c r="BI657" s="111"/>
    </row>
    <row r="658" ht="12.75" customHeight="1">
      <c r="A658" s="226"/>
      <c r="B658" s="111"/>
      <c r="C658" s="226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  <c r="AE658" s="111"/>
      <c r="AF658" s="226"/>
      <c r="AG658" s="111"/>
      <c r="AH658" s="226"/>
      <c r="AI658" s="111"/>
      <c r="AJ658" s="111"/>
      <c r="AK658" s="111"/>
      <c r="AL658" s="111"/>
      <c r="AM658" s="111"/>
      <c r="AN658" s="111"/>
      <c r="AO658" s="111"/>
      <c r="AP658" s="111"/>
      <c r="AQ658" s="111"/>
      <c r="AR658" s="111"/>
      <c r="AS658" s="111"/>
      <c r="AT658" s="111"/>
      <c r="AU658" s="111"/>
      <c r="AV658" s="111"/>
      <c r="AW658" s="111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11"/>
      <c r="BH658" s="111"/>
      <c r="BI658" s="111"/>
    </row>
    <row r="659" ht="12.75" customHeight="1">
      <c r="A659" s="226"/>
      <c r="B659" s="111"/>
      <c r="C659" s="226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  <c r="AE659" s="111"/>
      <c r="AF659" s="226"/>
      <c r="AG659" s="111"/>
      <c r="AH659" s="226"/>
      <c r="AI659" s="111"/>
      <c r="AJ659" s="111"/>
      <c r="AK659" s="111"/>
      <c r="AL659" s="111"/>
      <c r="AM659" s="111"/>
      <c r="AN659" s="111"/>
      <c r="AO659" s="111"/>
      <c r="AP659" s="111"/>
      <c r="AQ659" s="111"/>
      <c r="AR659" s="111"/>
      <c r="AS659" s="111"/>
      <c r="AT659" s="111"/>
      <c r="AU659" s="111"/>
      <c r="AV659" s="111"/>
      <c r="AW659" s="111"/>
      <c r="AX659" s="111"/>
      <c r="AY659" s="111"/>
      <c r="AZ659" s="111"/>
      <c r="BA659" s="111"/>
      <c r="BB659" s="111"/>
      <c r="BC659" s="111"/>
      <c r="BD659" s="111"/>
      <c r="BE659" s="111"/>
      <c r="BF659" s="111"/>
      <c r="BG659" s="111"/>
      <c r="BH659" s="111"/>
      <c r="BI659" s="111"/>
    </row>
    <row r="660" ht="12.75" customHeight="1">
      <c r="A660" s="226"/>
      <c r="B660" s="111"/>
      <c r="C660" s="226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226"/>
      <c r="AG660" s="111"/>
      <c r="AH660" s="226"/>
      <c r="AI660" s="111"/>
      <c r="AJ660" s="111"/>
      <c r="AK660" s="111"/>
      <c r="AL660" s="111"/>
      <c r="AM660" s="111"/>
      <c r="AN660" s="111"/>
      <c r="AO660" s="111"/>
      <c r="AP660" s="111"/>
      <c r="AQ660" s="111"/>
      <c r="AR660" s="111"/>
      <c r="AS660" s="111"/>
      <c r="AT660" s="111"/>
      <c r="AU660" s="111"/>
      <c r="AV660" s="111"/>
      <c r="AW660" s="111"/>
      <c r="AX660" s="111"/>
      <c r="AY660" s="111"/>
      <c r="AZ660" s="111"/>
      <c r="BA660" s="111"/>
      <c r="BB660" s="111"/>
      <c r="BC660" s="111"/>
      <c r="BD660" s="111"/>
      <c r="BE660" s="111"/>
      <c r="BF660" s="111"/>
      <c r="BG660" s="111"/>
      <c r="BH660" s="111"/>
      <c r="BI660" s="111"/>
    </row>
    <row r="661" ht="12.75" customHeight="1">
      <c r="A661" s="226"/>
      <c r="B661" s="111"/>
      <c r="C661" s="226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226"/>
      <c r="AG661" s="111"/>
      <c r="AH661" s="226"/>
      <c r="AI661" s="111"/>
      <c r="AJ661" s="111"/>
      <c r="AK661" s="111"/>
      <c r="AL661" s="111"/>
      <c r="AM661" s="111"/>
      <c r="AN661" s="111"/>
      <c r="AO661" s="111"/>
      <c r="AP661" s="111"/>
      <c r="AQ661" s="111"/>
      <c r="AR661" s="111"/>
      <c r="AS661" s="111"/>
      <c r="AT661" s="111"/>
      <c r="AU661" s="111"/>
      <c r="AV661" s="111"/>
      <c r="AW661" s="111"/>
      <c r="AX661" s="111"/>
      <c r="AY661" s="111"/>
      <c r="AZ661" s="111"/>
      <c r="BA661" s="111"/>
      <c r="BB661" s="111"/>
      <c r="BC661" s="111"/>
      <c r="BD661" s="111"/>
      <c r="BE661" s="111"/>
      <c r="BF661" s="111"/>
      <c r="BG661" s="111"/>
      <c r="BH661" s="111"/>
      <c r="BI661" s="111"/>
    </row>
    <row r="662" ht="12.75" customHeight="1">
      <c r="A662" s="226"/>
      <c r="B662" s="111"/>
      <c r="C662" s="226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226"/>
      <c r="AG662" s="111"/>
      <c r="AH662" s="226"/>
      <c r="AI662" s="111"/>
      <c r="AJ662" s="111"/>
      <c r="AK662" s="111"/>
      <c r="AL662" s="111"/>
      <c r="AM662" s="111"/>
      <c r="AN662" s="111"/>
      <c r="AO662" s="111"/>
      <c r="AP662" s="111"/>
      <c r="AQ662" s="111"/>
      <c r="AR662" s="111"/>
      <c r="AS662" s="111"/>
      <c r="AT662" s="111"/>
      <c r="AU662" s="111"/>
      <c r="AV662" s="111"/>
      <c r="AW662" s="111"/>
      <c r="AX662" s="111"/>
      <c r="AY662" s="111"/>
      <c r="AZ662" s="111"/>
      <c r="BA662" s="111"/>
      <c r="BB662" s="111"/>
      <c r="BC662" s="111"/>
      <c r="BD662" s="111"/>
      <c r="BE662" s="111"/>
      <c r="BF662" s="111"/>
      <c r="BG662" s="111"/>
      <c r="BH662" s="111"/>
      <c r="BI662" s="111"/>
    </row>
    <row r="663" ht="12.75" customHeight="1">
      <c r="A663" s="226"/>
      <c r="B663" s="111"/>
      <c r="C663" s="226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  <c r="AE663" s="111"/>
      <c r="AF663" s="226"/>
      <c r="AG663" s="111"/>
      <c r="AH663" s="226"/>
      <c r="AI663" s="111"/>
      <c r="AJ663" s="111"/>
      <c r="AK663" s="111"/>
      <c r="AL663" s="111"/>
      <c r="AM663" s="111"/>
      <c r="AN663" s="111"/>
      <c r="AO663" s="111"/>
      <c r="AP663" s="111"/>
      <c r="AQ663" s="111"/>
      <c r="AR663" s="111"/>
      <c r="AS663" s="111"/>
      <c r="AT663" s="111"/>
      <c r="AU663" s="111"/>
      <c r="AV663" s="111"/>
      <c r="AW663" s="111"/>
      <c r="AX663" s="111"/>
      <c r="AY663" s="111"/>
      <c r="AZ663" s="111"/>
      <c r="BA663" s="111"/>
      <c r="BB663" s="111"/>
      <c r="BC663" s="111"/>
      <c r="BD663" s="111"/>
      <c r="BE663" s="111"/>
      <c r="BF663" s="111"/>
      <c r="BG663" s="111"/>
      <c r="BH663" s="111"/>
      <c r="BI663" s="111"/>
    </row>
    <row r="664" ht="12.75" customHeight="1">
      <c r="A664" s="226"/>
      <c r="B664" s="111"/>
      <c r="C664" s="226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  <c r="AE664" s="111"/>
      <c r="AF664" s="226"/>
      <c r="AG664" s="111"/>
      <c r="AH664" s="226"/>
      <c r="AI664" s="111"/>
      <c r="AJ664" s="111"/>
      <c r="AK664" s="111"/>
      <c r="AL664" s="111"/>
      <c r="AM664" s="111"/>
      <c r="AN664" s="111"/>
      <c r="AO664" s="111"/>
      <c r="AP664" s="111"/>
      <c r="AQ664" s="111"/>
      <c r="AR664" s="111"/>
      <c r="AS664" s="111"/>
      <c r="AT664" s="111"/>
      <c r="AU664" s="111"/>
      <c r="AV664" s="111"/>
      <c r="AW664" s="111"/>
      <c r="AX664" s="111"/>
      <c r="AY664" s="111"/>
      <c r="AZ664" s="111"/>
      <c r="BA664" s="111"/>
      <c r="BB664" s="111"/>
      <c r="BC664" s="111"/>
      <c r="BD664" s="111"/>
      <c r="BE664" s="111"/>
      <c r="BF664" s="111"/>
      <c r="BG664" s="111"/>
      <c r="BH664" s="111"/>
      <c r="BI664" s="111"/>
    </row>
    <row r="665" ht="12.75" customHeight="1">
      <c r="A665" s="226"/>
      <c r="B665" s="111"/>
      <c r="C665" s="226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  <c r="AE665" s="111"/>
      <c r="AF665" s="226"/>
      <c r="AG665" s="111"/>
      <c r="AH665" s="226"/>
      <c r="AI665" s="111"/>
      <c r="AJ665" s="111"/>
      <c r="AK665" s="111"/>
      <c r="AL665" s="111"/>
      <c r="AM665" s="111"/>
      <c r="AN665" s="111"/>
      <c r="AO665" s="111"/>
      <c r="AP665" s="111"/>
      <c r="AQ665" s="111"/>
      <c r="AR665" s="111"/>
      <c r="AS665" s="111"/>
      <c r="AT665" s="111"/>
      <c r="AU665" s="111"/>
      <c r="AV665" s="111"/>
      <c r="AW665" s="111"/>
      <c r="AX665" s="111"/>
      <c r="AY665" s="111"/>
      <c r="AZ665" s="111"/>
      <c r="BA665" s="111"/>
      <c r="BB665" s="111"/>
      <c r="BC665" s="111"/>
      <c r="BD665" s="111"/>
      <c r="BE665" s="111"/>
      <c r="BF665" s="111"/>
      <c r="BG665" s="111"/>
      <c r="BH665" s="111"/>
      <c r="BI665" s="111"/>
    </row>
    <row r="666" ht="12.75" customHeight="1">
      <c r="A666" s="226"/>
      <c r="B666" s="111"/>
      <c r="C666" s="226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  <c r="AE666" s="111"/>
      <c r="AF666" s="226"/>
      <c r="AG666" s="111"/>
      <c r="AH666" s="226"/>
      <c r="AI666" s="111"/>
      <c r="AJ666" s="111"/>
      <c r="AK666" s="111"/>
      <c r="AL666" s="111"/>
      <c r="AM666" s="111"/>
      <c r="AN666" s="111"/>
      <c r="AO666" s="111"/>
      <c r="AP666" s="111"/>
      <c r="AQ666" s="111"/>
      <c r="AR666" s="111"/>
      <c r="AS666" s="111"/>
      <c r="AT666" s="111"/>
      <c r="AU666" s="111"/>
      <c r="AV666" s="111"/>
      <c r="AW666" s="111"/>
      <c r="AX666" s="111"/>
      <c r="AY666" s="111"/>
      <c r="AZ666" s="111"/>
      <c r="BA666" s="111"/>
      <c r="BB666" s="111"/>
      <c r="BC666" s="111"/>
      <c r="BD666" s="111"/>
      <c r="BE666" s="111"/>
      <c r="BF666" s="111"/>
      <c r="BG666" s="111"/>
      <c r="BH666" s="111"/>
      <c r="BI666" s="111"/>
    </row>
    <row r="667" ht="12.75" customHeight="1">
      <c r="A667" s="226"/>
      <c r="B667" s="111"/>
      <c r="C667" s="226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226"/>
      <c r="AG667" s="111"/>
      <c r="AH667" s="226"/>
      <c r="AI667" s="111"/>
      <c r="AJ667" s="111"/>
      <c r="AK667" s="111"/>
      <c r="AL667" s="111"/>
      <c r="AM667" s="111"/>
      <c r="AN667" s="111"/>
      <c r="AO667" s="111"/>
      <c r="AP667" s="111"/>
      <c r="AQ667" s="111"/>
      <c r="AR667" s="111"/>
      <c r="AS667" s="111"/>
      <c r="AT667" s="111"/>
      <c r="AU667" s="111"/>
      <c r="AV667" s="111"/>
      <c r="AW667" s="111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11"/>
      <c r="BH667" s="111"/>
      <c r="BI667" s="111"/>
    </row>
    <row r="668" ht="12.75" customHeight="1">
      <c r="A668" s="226"/>
      <c r="B668" s="111"/>
      <c r="C668" s="226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  <c r="AE668" s="111"/>
      <c r="AF668" s="226"/>
      <c r="AG668" s="111"/>
      <c r="AH668" s="226"/>
      <c r="AI668" s="111"/>
      <c r="AJ668" s="111"/>
      <c r="AK668" s="111"/>
      <c r="AL668" s="111"/>
      <c r="AM668" s="111"/>
      <c r="AN668" s="111"/>
      <c r="AO668" s="111"/>
      <c r="AP668" s="111"/>
      <c r="AQ668" s="111"/>
      <c r="AR668" s="111"/>
      <c r="AS668" s="111"/>
      <c r="AT668" s="111"/>
      <c r="AU668" s="111"/>
      <c r="AV668" s="111"/>
      <c r="AW668" s="111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11"/>
      <c r="BH668" s="111"/>
      <c r="BI668" s="111"/>
    </row>
    <row r="669" ht="12.75" customHeight="1">
      <c r="A669" s="226"/>
      <c r="B669" s="111"/>
      <c r="C669" s="226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  <c r="AE669" s="111"/>
      <c r="AF669" s="226"/>
      <c r="AG669" s="111"/>
      <c r="AH669" s="226"/>
      <c r="AI669" s="111"/>
      <c r="AJ669" s="111"/>
      <c r="AK669" s="111"/>
      <c r="AL669" s="111"/>
      <c r="AM669" s="111"/>
      <c r="AN669" s="111"/>
      <c r="AO669" s="111"/>
      <c r="AP669" s="111"/>
      <c r="AQ669" s="111"/>
      <c r="AR669" s="111"/>
      <c r="AS669" s="111"/>
      <c r="AT669" s="111"/>
      <c r="AU669" s="111"/>
      <c r="AV669" s="111"/>
      <c r="AW669" s="111"/>
      <c r="AX669" s="111"/>
      <c r="AY669" s="111"/>
      <c r="AZ669" s="111"/>
      <c r="BA669" s="111"/>
      <c r="BB669" s="111"/>
      <c r="BC669" s="111"/>
      <c r="BD669" s="111"/>
      <c r="BE669" s="111"/>
      <c r="BF669" s="111"/>
      <c r="BG669" s="111"/>
      <c r="BH669" s="111"/>
      <c r="BI669" s="111"/>
    </row>
    <row r="670" ht="12.75" customHeight="1">
      <c r="A670" s="226"/>
      <c r="B670" s="111"/>
      <c r="C670" s="226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  <c r="AE670" s="111"/>
      <c r="AF670" s="226"/>
      <c r="AG670" s="111"/>
      <c r="AH670" s="226"/>
      <c r="AI670" s="111"/>
      <c r="AJ670" s="111"/>
      <c r="AK670" s="111"/>
      <c r="AL670" s="111"/>
      <c r="AM670" s="111"/>
      <c r="AN670" s="111"/>
      <c r="AO670" s="111"/>
      <c r="AP670" s="111"/>
      <c r="AQ670" s="111"/>
      <c r="AR670" s="111"/>
      <c r="AS670" s="111"/>
      <c r="AT670" s="111"/>
      <c r="AU670" s="111"/>
      <c r="AV670" s="111"/>
      <c r="AW670" s="111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11"/>
      <c r="BH670" s="111"/>
      <c r="BI670" s="111"/>
    </row>
    <row r="671" ht="12.75" customHeight="1">
      <c r="A671" s="226"/>
      <c r="B671" s="111"/>
      <c r="C671" s="226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226"/>
      <c r="AG671" s="111"/>
      <c r="AH671" s="226"/>
      <c r="AI671" s="111"/>
      <c r="AJ671" s="111"/>
      <c r="AK671" s="111"/>
      <c r="AL671" s="111"/>
      <c r="AM671" s="111"/>
      <c r="AN671" s="111"/>
      <c r="AO671" s="111"/>
      <c r="AP671" s="111"/>
      <c r="AQ671" s="111"/>
      <c r="AR671" s="111"/>
      <c r="AS671" s="111"/>
      <c r="AT671" s="111"/>
      <c r="AU671" s="111"/>
      <c r="AV671" s="111"/>
      <c r="AW671" s="111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11"/>
      <c r="BH671" s="111"/>
      <c r="BI671" s="111"/>
    </row>
    <row r="672" ht="12.75" customHeight="1">
      <c r="A672" s="226"/>
      <c r="B672" s="111"/>
      <c r="C672" s="226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  <c r="AE672" s="111"/>
      <c r="AF672" s="226"/>
      <c r="AG672" s="111"/>
      <c r="AH672" s="226"/>
      <c r="AI672" s="111"/>
      <c r="AJ672" s="111"/>
      <c r="AK672" s="111"/>
      <c r="AL672" s="111"/>
      <c r="AM672" s="111"/>
      <c r="AN672" s="111"/>
      <c r="AO672" s="111"/>
      <c r="AP672" s="111"/>
      <c r="AQ672" s="111"/>
      <c r="AR672" s="111"/>
      <c r="AS672" s="111"/>
      <c r="AT672" s="111"/>
      <c r="AU672" s="111"/>
      <c r="AV672" s="111"/>
      <c r="AW672" s="111"/>
      <c r="AX672" s="111"/>
      <c r="AY672" s="111"/>
      <c r="AZ672" s="111"/>
      <c r="BA672" s="111"/>
      <c r="BB672" s="111"/>
      <c r="BC672" s="111"/>
      <c r="BD672" s="111"/>
      <c r="BE672" s="111"/>
      <c r="BF672" s="111"/>
      <c r="BG672" s="111"/>
      <c r="BH672" s="111"/>
      <c r="BI672" s="111"/>
    </row>
    <row r="673" ht="12.75" customHeight="1">
      <c r="A673" s="226"/>
      <c r="B673" s="111"/>
      <c r="C673" s="226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  <c r="AE673" s="111"/>
      <c r="AF673" s="226"/>
      <c r="AG673" s="111"/>
      <c r="AH673" s="226"/>
      <c r="AI673" s="111"/>
      <c r="AJ673" s="111"/>
      <c r="AK673" s="111"/>
      <c r="AL673" s="111"/>
      <c r="AM673" s="111"/>
      <c r="AN673" s="111"/>
      <c r="AO673" s="111"/>
      <c r="AP673" s="111"/>
      <c r="AQ673" s="111"/>
      <c r="AR673" s="111"/>
      <c r="AS673" s="111"/>
      <c r="AT673" s="111"/>
      <c r="AU673" s="111"/>
      <c r="AV673" s="111"/>
      <c r="AW673" s="111"/>
      <c r="AX673" s="111"/>
      <c r="AY673" s="111"/>
      <c r="AZ673" s="111"/>
      <c r="BA673" s="111"/>
      <c r="BB673" s="111"/>
      <c r="BC673" s="111"/>
      <c r="BD673" s="111"/>
      <c r="BE673" s="111"/>
      <c r="BF673" s="111"/>
      <c r="BG673" s="111"/>
      <c r="BH673" s="111"/>
      <c r="BI673" s="111"/>
    </row>
    <row r="674" ht="12.75" customHeight="1">
      <c r="A674" s="226"/>
      <c r="B674" s="111"/>
      <c r="C674" s="226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  <c r="AE674" s="111"/>
      <c r="AF674" s="226"/>
      <c r="AG674" s="111"/>
      <c r="AH674" s="226"/>
      <c r="AI674" s="111"/>
      <c r="AJ674" s="111"/>
      <c r="AK674" s="111"/>
      <c r="AL674" s="111"/>
      <c r="AM674" s="111"/>
      <c r="AN674" s="111"/>
      <c r="AO674" s="111"/>
      <c r="AP674" s="111"/>
      <c r="AQ674" s="111"/>
      <c r="AR674" s="111"/>
      <c r="AS674" s="111"/>
      <c r="AT674" s="111"/>
      <c r="AU674" s="111"/>
      <c r="AV674" s="111"/>
      <c r="AW674" s="111"/>
      <c r="AX674" s="111"/>
      <c r="AY674" s="111"/>
      <c r="AZ674" s="111"/>
      <c r="BA674" s="111"/>
      <c r="BB674" s="111"/>
      <c r="BC674" s="111"/>
      <c r="BD674" s="111"/>
      <c r="BE674" s="111"/>
      <c r="BF674" s="111"/>
      <c r="BG674" s="111"/>
      <c r="BH674" s="111"/>
      <c r="BI674" s="111"/>
    </row>
    <row r="675" ht="12.75" customHeight="1">
      <c r="A675" s="226"/>
      <c r="B675" s="111"/>
      <c r="C675" s="226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  <c r="AE675" s="111"/>
      <c r="AF675" s="226"/>
      <c r="AG675" s="111"/>
      <c r="AH675" s="226"/>
      <c r="AI675" s="111"/>
      <c r="AJ675" s="111"/>
      <c r="AK675" s="111"/>
      <c r="AL675" s="111"/>
      <c r="AM675" s="111"/>
      <c r="AN675" s="111"/>
      <c r="AO675" s="111"/>
      <c r="AP675" s="111"/>
      <c r="AQ675" s="111"/>
      <c r="AR675" s="111"/>
      <c r="AS675" s="111"/>
      <c r="AT675" s="111"/>
      <c r="AU675" s="111"/>
      <c r="AV675" s="111"/>
      <c r="AW675" s="111"/>
      <c r="AX675" s="111"/>
      <c r="AY675" s="111"/>
      <c r="AZ675" s="111"/>
      <c r="BA675" s="111"/>
      <c r="BB675" s="111"/>
      <c r="BC675" s="111"/>
      <c r="BD675" s="111"/>
      <c r="BE675" s="111"/>
      <c r="BF675" s="111"/>
      <c r="BG675" s="111"/>
      <c r="BH675" s="111"/>
      <c r="BI675" s="111"/>
    </row>
    <row r="676" ht="12.75" customHeight="1">
      <c r="A676" s="226"/>
      <c r="B676" s="111"/>
      <c r="C676" s="226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  <c r="AE676" s="111"/>
      <c r="AF676" s="226"/>
      <c r="AG676" s="111"/>
      <c r="AH676" s="226"/>
      <c r="AI676" s="111"/>
      <c r="AJ676" s="111"/>
      <c r="AK676" s="111"/>
      <c r="AL676" s="111"/>
      <c r="AM676" s="111"/>
      <c r="AN676" s="111"/>
      <c r="AO676" s="111"/>
      <c r="AP676" s="111"/>
      <c r="AQ676" s="111"/>
      <c r="AR676" s="111"/>
      <c r="AS676" s="111"/>
      <c r="AT676" s="111"/>
      <c r="AU676" s="111"/>
      <c r="AV676" s="111"/>
      <c r="AW676" s="111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11"/>
      <c r="BH676" s="111"/>
      <c r="BI676" s="111"/>
    </row>
    <row r="677" ht="12.75" customHeight="1">
      <c r="A677" s="226"/>
      <c r="B677" s="111"/>
      <c r="C677" s="226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  <c r="AE677" s="111"/>
      <c r="AF677" s="226"/>
      <c r="AG677" s="111"/>
      <c r="AH677" s="226"/>
      <c r="AI677" s="111"/>
      <c r="AJ677" s="111"/>
      <c r="AK677" s="111"/>
      <c r="AL677" s="111"/>
      <c r="AM677" s="111"/>
      <c r="AN677" s="111"/>
      <c r="AO677" s="111"/>
      <c r="AP677" s="111"/>
      <c r="AQ677" s="111"/>
      <c r="AR677" s="111"/>
      <c r="AS677" s="111"/>
      <c r="AT677" s="111"/>
      <c r="AU677" s="111"/>
      <c r="AV677" s="111"/>
      <c r="AW677" s="111"/>
      <c r="AX677" s="111"/>
      <c r="AY677" s="111"/>
      <c r="AZ677" s="111"/>
      <c r="BA677" s="111"/>
      <c r="BB677" s="111"/>
      <c r="BC677" s="111"/>
      <c r="BD677" s="111"/>
      <c r="BE677" s="111"/>
      <c r="BF677" s="111"/>
      <c r="BG677" s="111"/>
      <c r="BH677" s="111"/>
      <c r="BI677" s="111"/>
    </row>
    <row r="678" ht="12.75" customHeight="1">
      <c r="A678" s="226"/>
      <c r="B678" s="111"/>
      <c r="C678" s="226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  <c r="AE678" s="111"/>
      <c r="AF678" s="226"/>
      <c r="AG678" s="111"/>
      <c r="AH678" s="226"/>
      <c r="AI678" s="111"/>
      <c r="AJ678" s="111"/>
      <c r="AK678" s="111"/>
      <c r="AL678" s="111"/>
      <c r="AM678" s="111"/>
      <c r="AN678" s="111"/>
      <c r="AO678" s="111"/>
      <c r="AP678" s="111"/>
      <c r="AQ678" s="111"/>
      <c r="AR678" s="111"/>
      <c r="AS678" s="111"/>
      <c r="AT678" s="111"/>
      <c r="AU678" s="111"/>
      <c r="AV678" s="111"/>
      <c r="AW678" s="111"/>
      <c r="AX678" s="111"/>
      <c r="AY678" s="111"/>
      <c r="AZ678" s="111"/>
      <c r="BA678" s="111"/>
      <c r="BB678" s="111"/>
      <c r="BC678" s="111"/>
      <c r="BD678" s="111"/>
      <c r="BE678" s="111"/>
      <c r="BF678" s="111"/>
      <c r="BG678" s="111"/>
      <c r="BH678" s="111"/>
      <c r="BI678" s="111"/>
    </row>
    <row r="679" ht="12.75" customHeight="1">
      <c r="A679" s="226"/>
      <c r="B679" s="111"/>
      <c r="C679" s="226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  <c r="AE679" s="111"/>
      <c r="AF679" s="226"/>
      <c r="AG679" s="111"/>
      <c r="AH679" s="226"/>
      <c r="AI679" s="111"/>
      <c r="AJ679" s="111"/>
      <c r="AK679" s="111"/>
      <c r="AL679" s="111"/>
      <c r="AM679" s="111"/>
      <c r="AN679" s="111"/>
      <c r="AO679" s="111"/>
      <c r="AP679" s="111"/>
      <c r="AQ679" s="111"/>
      <c r="AR679" s="111"/>
      <c r="AS679" s="111"/>
      <c r="AT679" s="111"/>
      <c r="AU679" s="111"/>
      <c r="AV679" s="111"/>
      <c r="AW679" s="111"/>
      <c r="AX679" s="111"/>
      <c r="AY679" s="111"/>
      <c r="AZ679" s="111"/>
      <c r="BA679" s="111"/>
      <c r="BB679" s="111"/>
      <c r="BC679" s="111"/>
      <c r="BD679" s="111"/>
      <c r="BE679" s="111"/>
      <c r="BF679" s="111"/>
      <c r="BG679" s="111"/>
      <c r="BH679" s="111"/>
      <c r="BI679" s="111"/>
    </row>
    <row r="680" ht="12.75" customHeight="1">
      <c r="A680" s="226"/>
      <c r="B680" s="111"/>
      <c r="C680" s="226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  <c r="AE680" s="111"/>
      <c r="AF680" s="226"/>
      <c r="AG680" s="111"/>
      <c r="AH680" s="226"/>
      <c r="AI680" s="111"/>
      <c r="AJ680" s="111"/>
      <c r="AK680" s="111"/>
      <c r="AL680" s="111"/>
      <c r="AM680" s="111"/>
      <c r="AN680" s="111"/>
      <c r="AO680" s="111"/>
      <c r="AP680" s="111"/>
      <c r="AQ680" s="111"/>
      <c r="AR680" s="111"/>
      <c r="AS680" s="111"/>
      <c r="AT680" s="111"/>
      <c r="AU680" s="111"/>
      <c r="AV680" s="111"/>
      <c r="AW680" s="111"/>
      <c r="AX680" s="111"/>
      <c r="AY680" s="111"/>
      <c r="AZ680" s="111"/>
      <c r="BA680" s="111"/>
      <c r="BB680" s="111"/>
      <c r="BC680" s="111"/>
      <c r="BD680" s="111"/>
      <c r="BE680" s="111"/>
      <c r="BF680" s="111"/>
      <c r="BG680" s="111"/>
      <c r="BH680" s="111"/>
      <c r="BI680" s="111"/>
    </row>
    <row r="681" ht="12.75" customHeight="1">
      <c r="A681" s="226"/>
      <c r="B681" s="111"/>
      <c r="C681" s="226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  <c r="AE681" s="111"/>
      <c r="AF681" s="226"/>
      <c r="AG681" s="111"/>
      <c r="AH681" s="226"/>
      <c r="AI681" s="111"/>
      <c r="AJ681" s="111"/>
      <c r="AK681" s="111"/>
      <c r="AL681" s="111"/>
      <c r="AM681" s="111"/>
      <c r="AN681" s="111"/>
      <c r="AO681" s="111"/>
      <c r="AP681" s="111"/>
      <c r="AQ681" s="111"/>
      <c r="AR681" s="111"/>
      <c r="AS681" s="111"/>
      <c r="AT681" s="111"/>
      <c r="AU681" s="111"/>
      <c r="AV681" s="111"/>
      <c r="AW681" s="111"/>
      <c r="AX681" s="111"/>
      <c r="AY681" s="111"/>
      <c r="AZ681" s="111"/>
      <c r="BA681" s="111"/>
      <c r="BB681" s="111"/>
      <c r="BC681" s="111"/>
      <c r="BD681" s="111"/>
      <c r="BE681" s="111"/>
      <c r="BF681" s="111"/>
      <c r="BG681" s="111"/>
      <c r="BH681" s="111"/>
      <c r="BI681" s="111"/>
    </row>
    <row r="682" ht="12.75" customHeight="1">
      <c r="A682" s="226"/>
      <c r="B682" s="111"/>
      <c r="C682" s="226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  <c r="AE682" s="111"/>
      <c r="AF682" s="226"/>
      <c r="AG682" s="111"/>
      <c r="AH682" s="226"/>
      <c r="AI682" s="111"/>
      <c r="AJ682" s="111"/>
      <c r="AK682" s="111"/>
      <c r="AL682" s="111"/>
      <c r="AM682" s="111"/>
      <c r="AN682" s="111"/>
      <c r="AO682" s="111"/>
      <c r="AP682" s="111"/>
      <c r="AQ682" s="111"/>
      <c r="AR682" s="111"/>
      <c r="AS682" s="111"/>
      <c r="AT682" s="111"/>
      <c r="AU682" s="111"/>
      <c r="AV682" s="111"/>
      <c r="AW682" s="111"/>
      <c r="AX682" s="111"/>
      <c r="AY682" s="111"/>
      <c r="AZ682" s="111"/>
      <c r="BA682" s="111"/>
      <c r="BB682" s="111"/>
      <c r="BC682" s="111"/>
      <c r="BD682" s="111"/>
      <c r="BE682" s="111"/>
      <c r="BF682" s="111"/>
      <c r="BG682" s="111"/>
      <c r="BH682" s="111"/>
      <c r="BI682" s="111"/>
    </row>
    <row r="683" ht="12.75" customHeight="1">
      <c r="A683" s="226"/>
      <c r="B683" s="111"/>
      <c r="C683" s="226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  <c r="AE683" s="111"/>
      <c r="AF683" s="226"/>
      <c r="AG683" s="111"/>
      <c r="AH683" s="226"/>
      <c r="AI683" s="111"/>
      <c r="AJ683" s="111"/>
      <c r="AK683" s="111"/>
      <c r="AL683" s="111"/>
      <c r="AM683" s="111"/>
      <c r="AN683" s="111"/>
      <c r="AO683" s="111"/>
      <c r="AP683" s="111"/>
      <c r="AQ683" s="111"/>
      <c r="AR683" s="111"/>
      <c r="AS683" s="111"/>
      <c r="AT683" s="111"/>
      <c r="AU683" s="111"/>
      <c r="AV683" s="111"/>
      <c r="AW683" s="111"/>
      <c r="AX683" s="111"/>
      <c r="AY683" s="111"/>
      <c r="AZ683" s="111"/>
      <c r="BA683" s="111"/>
      <c r="BB683" s="111"/>
      <c r="BC683" s="111"/>
      <c r="BD683" s="111"/>
      <c r="BE683" s="111"/>
      <c r="BF683" s="111"/>
      <c r="BG683" s="111"/>
      <c r="BH683" s="111"/>
      <c r="BI683" s="111"/>
    </row>
    <row r="684" ht="12.75" customHeight="1">
      <c r="A684" s="226"/>
      <c r="B684" s="111"/>
      <c r="C684" s="226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  <c r="AE684" s="111"/>
      <c r="AF684" s="226"/>
      <c r="AG684" s="111"/>
      <c r="AH684" s="226"/>
      <c r="AI684" s="111"/>
      <c r="AJ684" s="111"/>
      <c r="AK684" s="111"/>
      <c r="AL684" s="111"/>
      <c r="AM684" s="111"/>
      <c r="AN684" s="111"/>
      <c r="AO684" s="111"/>
      <c r="AP684" s="111"/>
      <c r="AQ684" s="111"/>
      <c r="AR684" s="111"/>
      <c r="AS684" s="111"/>
      <c r="AT684" s="111"/>
      <c r="AU684" s="111"/>
      <c r="AV684" s="111"/>
      <c r="AW684" s="111"/>
      <c r="AX684" s="111"/>
      <c r="AY684" s="111"/>
      <c r="AZ684" s="111"/>
      <c r="BA684" s="111"/>
      <c r="BB684" s="111"/>
      <c r="BC684" s="111"/>
      <c r="BD684" s="111"/>
      <c r="BE684" s="111"/>
      <c r="BF684" s="111"/>
      <c r="BG684" s="111"/>
      <c r="BH684" s="111"/>
      <c r="BI684" s="111"/>
    </row>
    <row r="685" ht="12.75" customHeight="1">
      <c r="A685" s="226"/>
      <c r="B685" s="111"/>
      <c r="C685" s="226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  <c r="AE685" s="111"/>
      <c r="AF685" s="226"/>
      <c r="AG685" s="111"/>
      <c r="AH685" s="226"/>
      <c r="AI685" s="111"/>
      <c r="AJ685" s="111"/>
      <c r="AK685" s="111"/>
      <c r="AL685" s="111"/>
      <c r="AM685" s="111"/>
      <c r="AN685" s="111"/>
      <c r="AO685" s="111"/>
      <c r="AP685" s="111"/>
      <c r="AQ685" s="111"/>
      <c r="AR685" s="111"/>
      <c r="AS685" s="111"/>
      <c r="AT685" s="111"/>
      <c r="AU685" s="111"/>
      <c r="AV685" s="111"/>
      <c r="AW685" s="111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11"/>
      <c r="BH685" s="111"/>
      <c r="BI685" s="111"/>
    </row>
    <row r="686" ht="12.75" customHeight="1">
      <c r="A686" s="226"/>
      <c r="B686" s="111"/>
      <c r="C686" s="226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  <c r="AE686" s="111"/>
      <c r="AF686" s="226"/>
      <c r="AG686" s="111"/>
      <c r="AH686" s="226"/>
      <c r="AI686" s="111"/>
      <c r="AJ686" s="111"/>
      <c r="AK686" s="111"/>
      <c r="AL686" s="111"/>
      <c r="AM686" s="111"/>
      <c r="AN686" s="111"/>
      <c r="AO686" s="111"/>
      <c r="AP686" s="111"/>
      <c r="AQ686" s="111"/>
      <c r="AR686" s="111"/>
      <c r="AS686" s="111"/>
      <c r="AT686" s="111"/>
      <c r="AU686" s="111"/>
      <c r="AV686" s="111"/>
      <c r="AW686" s="111"/>
      <c r="AX686" s="111"/>
      <c r="AY686" s="111"/>
      <c r="AZ686" s="111"/>
      <c r="BA686" s="111"/>
      <c r="BB686" s="111"/>
      <c r="BC686" s="111"/>
      <c r="BD686" s="111"/>
      <c r="BE686" s="111"/>
      <c r="BF686" s="111"/>
      <c r="BG686" s="111"/>
      <c r="BH686" s="111"/>
      <c r="BI686" s="111"/>
    </row>
    <row r="687" ht="12.75" customHeight="1">
      <c r="A687" s="226"/>
      <c r="B687" s="111"/>
      <c r="C687" s="226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  <c r="AE687" s="111"/>
      <c r="AF687" s="226"/>
      <c r="AG687" s="111"/>
      <c r="AH687" s="226"/>
      <c r="AI687" s="111"/>
      <c r="AJ687" s="111"/>
      <c r="AK687" s="111"/>
      <c r="AL687" s="111"/>
      <c r="AM687" s="111"/>
      <c r="AN687" s="111"/>
      <c r="AO687" s="111"/>
      <c r="AP687" s="111"/>
      <c r="AQ687" s="111"/>
      <c r="AR687" s="111"/>
      <c r="AS687" s="111"/>
      <c r="AT687" s="111"/>
      <c r="AU687" s="111"/>
      <c r="AV687" s="111"/>
      <c r="AW687" s="111"/>
      <c r="AX687" s="111"/>
      <c r="AY687" s="111"/>
      <c r="AZ687" s="111"/>
      <c r="BA687" s="111"/>
      <c r="BB687" s="111"/>
      <c r="BC687" s="111"/>
      <c r="BD687" s="111"/>
      <c r="BE687" s="111"/>
      <c r="BF687" s="111"/>
      <c r="BG687" s="111"/>
      <c r="BH687" s="111"/>
      <c r="BI687" s="111"/>
    </row>
    <row r="688" ht="12.75" customHeight="1">
      <c r="A688" s="226"/>
      <c r="B688" s="111"/>
      <c r="C688" s="226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  <c r="AE688" s="111"/>
      <c r="AF688" s="226"/>
      <c r="AG688" s="111"/>
      <c r="AH688" s="226"/>
      <c r="AI688" s="111"/>
      <c r="AJ688" s="111"/>
      <c r="AK688" s="111"/>
      <c r="AL688" s="111"/>
      <c r="AM688" s="111"/>
      <c r="AN688" s="111"/>
      <c r="AO688" s="111"/>
      <c r="AP688" s="111"/>
      <c r="AQ688" s="111"/>
      <c r="AR688" s="111"/>
      <c r="AS688" s="111"/>
      <c r="AT688" s="111"/>
      <c r="AU688" s="111"/>
      <c r="AV688" s="111"/>
      <c r="AW688" s="111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11"/>
      <c r="BH688" s="111"/>
      <c r="BI688" s="111"/>
    </row>
    <row r="689" ht="12.75" customHeight="1">
      <c r="A689" s="226"/>
      <c r="B689" s="111"/>
      <c r="C689" s="226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  <c r="AE689" s="111"/>
      <c r="AF689" s="226"/>
      <c r="AG689" s="111"/>
      <c r="AH689" s="226"/>
      <c r="AI689" s="111"/>
      <c r="AJ689" s="111"/>
      <c r="AK689" s="111"/>
      <c r="AL689" s="111"/>
      <c r="AM689" s="111"/>
      <c r="AN689" s="111"/>
      <c r="AO689" s="111"/>
      <c r="AP689" s="111"/>
      <c r="AQ689" s="111"/>
      <c r="AR689" s="111"/>
      <c r="AS689" s="111"/>
      <c r="AT689" s="111"/>
      <c r="AU689" s="111"/>
      <c r="AV689" s="111"/>
      <c r="AW689" s="111"/>
      <c r="AX689" s="111"/>
      <c r="AY689" s="111"/>
      <c r="AZ689" s="111"/>
      <c r="BA689" s="111"/>
      <c r="BB689" s="111"/>
      <c r="BC689" s="111"/>
      <c r="BD689" s="111"/>
      <c r="BE689" s="111"/>
      <c r="BF689" s="111"/>
      <c r="BG689" s="111"/>
      <c r="BH689" s="111"/>
      <c r="BI689" s="111"/>
    </row>
    <row r="690" ht="12.75" customHeight="1">
      <c r="A690" s="226"/>
      <c r="B690" s="111"/>
      <c r="C690" s="226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  <c r="AE690" s="111"/>
      <c r="AF690" s="226"/>
      <c r="AG690" s="111"/>
      <c r="AH690" s="226"/>
      <c r="AI690" s="111"/>
      <c r="AJ690" s="111"/>
      <c r="AK690" s="111"/>
      <c r="AL690" s="111"/>
      <c r="AM690" s="111"/>
      <c r="AN690" s="111"/>
      <c r="AO690" s="111"/>
      <c r="AP690" s="111"/>
      <c r="AQ690" s="111"/>
      <c r="AR690" s="111"/>
      <c r="AS690" s="111"/>
      <c r="AT690" s="111"/>
      <c r="AU690" s="111"/>
      <c r="AV690" s="111"/>
      <c r="AW690" s="111"/>
      <c r="AX690" s="111"/>
      <c r="AY690" s="111"/>
      <c r="AZ690" s="111"/>
      <c r="BA690" s="111"/>
      <c r="BB690" s="111"/>
      <c r="BC690" s="111"/>
      <c r="BD690" s="111"/>
      <c r="BE690" s="111"/>
      <c r="BF690" s="111"/>
      <c r="BG690" s="111"/>
      <c r="BH690" s="111"/>
      <c r="BI690" s="111"/>
    </row>
    <row r="691" ht="12.75" customHeight="1">
      <c r="A691" s="226"/>
      <c r="B691" s="111"/>
      <c r="C691" s="226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  <c r="AE691" s="111"/>
      <c r="AF691" s="226"/>
      <c r="AG691" s="111"/>
      <c r="AH691" s="226"/>
      <c r="AI691" s="111"/>
      <c r="AJ691" s="111"/>
      <c r="AK691" s="111"/>
      <c r="AL691" s="111"/>
      <c r="AM691" s="111"/>
      <c r="AN691" s="111"/>
      <c r="AO691" s="111"/>
      <c r="AP691" s="111"/>
      <c r="AQ691" s="111"/>
      <c r="AR691" s="111"/>
      <c r="AS691" s="111"/>
      <c r="AT691" s="111"/>
      <c r="AU691" s="111"/>
      <c r="AV691" s="111"/>
      <c r="AW691" s="111"/>
      <c r="AX691" s="111"/>
      <c r="AY691" s="111"/>
      <c r="AZ691" s="111"/>
      <c r="BA691" s="111"/>
      <c r="BB691" s="111"/>
      <c r="BC691" s="111"/>
      <c r="BD691" s="111"/>
      <c r="BE691" s="111"/>
      <c r="BF691" s="111"/>
      <c r="BG691" s="111"/>
      <c r="BH691" s="111"/>
      <c r="BI691" s="111"/>
    </row>
    <row r="692" ht="12.75" customHeight="1">
      <c r="A692" s="226"/>
      <c r="B692" s="111"/>
      <c r="C692" s="226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  <c r="AA692" s="111"/>
      <c r="AB692" s="111"/>
      <c r="AC692" s="111"/>
      <c r="AD692" s="111"/>
      <c r="AE692" s="111"/>
      <c r="AF692" s="226"/>
      <c r="AG692" s="111"/>
      <c r="AH692" s="226"/>
      <c r="AI692" s="111"/>
      <c r="AJ692" s="111"/>
      <c r="AK692" s="111"/>
      <c r="AL692" s="111"/>
      <c r="AM692" s="111"/>
      <c r="AN692" s="111"/>
      <c r="AO692" s="111"/>
      <c r="AP692" s="111"/>
      <c r="AQ692" s="111"/>
      <c r="AR692" s="111"/>
      <c r="AS692" s="111"/>
      <c r="AT692" s="111"/>
      <c r="AU692" s="111"/>
      <c r="AV692" s="111"/>
      <c r="AW692" s="111"/>
      <c r="AX692" s="111"/>
      <c r="AY692" s="111"/>
      <c r="AZ692" s="111"/>
      <c r="BA692" s="111"/>
      <c r="BB692" s="111"/>
      <c r="BC692" s="111"/>
      <c r="BD692" s="111"/>
      <c r="BE692" s="111"/>
      <c r="BF692" s="111"/>
      <c r="BG692" s="111"/>
      <c r="BH692" s="111"/>
      <c r="BI692" s="111"/>
    </row>
    <row r="693" ht="12.75" customHeight="1">
      <c r="A693" s="226"/>
      <c r="B693" s="111"/>
      <c r="C693" s="226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  <c r="AE693" s="111"/>
      <c r="AF693" s="226"/>
      <c r="AG693" s="111"/>
      <c r="AH693" s="226"/>
      <c r="AI693" s="111"/>
      <c r="AJ693" s="111"/>
      <c r="AK693" s="111"/>
      <c r="AL693" s="111"/>
      <c r="AM693" s="111"/>
      <c r="AN693" s="111"/>
      <c r="AO693" s="111"/>
      <c r="AP693" s="111"/>
      <c r="AQ693" s="111"/>
      <c r="AR693" s="111"/>
      <c r="AS693" s="111"/>
      <c r="AT693" s="111"/>
      <c r="AU693" s="111"/>
      <c r="AV693" s="111"/>
      <c r="AW693" s="111"/>
      <c r="AX693" s="111"/>
      <c r="AY693" s="111"/>
      <c r="AZ693" s="111"/>
      <c r="BA693" s="111"/>
      <c r="BB693" s="111"/>
      <c r="BC693" s="111"/>
      <c r="BD693" s="111"/>
      <c r="BE693" s="111"/>
      <c r="BF693" s="111"/>
      <c r="BG693" s="111"/>
      <c r="BH693" s="111"/>
      <c r="BI693" s="111"/>
    </row>
    <row r="694" ht="12.75" customHeight="1">
      <c r="A694" s="226"/>
      <c r="B694" s="111"/>
      <c r="C694" s="226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  <c r="AE694" s="111"/>
      <c r="AF694" s="226"/>
      <c r="AG694" s="111"/>
      <c r="AH694" s="226"/>
      <c r="AI694" s="111"/>
      <c r="AJ694" s="111"/>
      <c r="AK694" s="111"/>
      <c r="AL694" s="111"/>
      <c r="AM694" s="111"/>
      <c r="AN694" s="111"/>
      <c r="AO694" s="111"/>
      <c r="AP694" s="111"/>
      <c r="AQ694" s="111"/>
      <c r="AR694" s="111"/>
      <c r="AS694" s="111"/>
      <c r="AT694" s="111"/>
      <c r="AU694" s="111"/>
      <c r="AV694" s="111"/>
      <c r="AW694" s="111"/>
      <c r="AX694" s="111"/>
      <c r="AY694" s="111"/>
      <c r="AZ694" s="111"/>
      <c r="BA694" s="111"/>
      <c r="BB694" s="111"/>
      <c r="BC694" s="111"/>
      <c r="BD694" s="111"/>
      <c r="BE694" s="111"/>
      <c r="BF694" s="111"/>
      <c r="BG694" s="111"/>
      <c r="BH694" s="111"/>
      <c r="BI694" s="111"/>
    </row>
    <row r="695" ht="12.75" customHeight="1">
      <c r="A695" s="226"/>
      <c r="B695" s="111"/>
      <c r="C695" s="226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  <c r="AE695" s="111"/>
      <c r="AF695" s="226"/>
      <c r="AG695" s="111"/>
      <c r="AH695" s="226"/>
      <c r="AI695" s="111"/>
      <c r="AJ695" s="111"/>
      <c r="AK695" s="111"/>
      <c r="AL695" s="111"/>
      <c r="AM695" s="111"/>
      <c r="AN695" s="111"/>
      <c r="AO695" s="111"/>
      <c r="AP695" s="111"/>
      <c r="AQ695" s="111"/>
      <c r="AR695" s="111"/>
      <c r="AS695" s="111"/>
      <c r="AT695" s="111"/>
      <c r="AU695" s="111"/>
      <c r="AV695" s="111"/>
      <c r="AW695" s="111"/>
      <c r="AX695" s="111"/>
      <c r="AY695" s="111"/>
      <c r="AZ695" s="111"/>
      <c r="BA695" s="111"/>
      <c r="BB695" s="111"/>
      <c r="BC695" s="111"/>
      <c r="BD695" s="111"/>
      <c r="BE695" s="111"/>
      <c r="BF695" s="111"/>
      <c r="BG695" s="111"/>
      <c r="BH695" s="111"/>
      <c r="BI695" s="111"/>
    </row>
    <row r="696" ht="12.75" customHeight="1">
      <c r="A696" s="226"/>
      <c r="B696" s="111"/>
      <c r="C696" s="226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  <c r="AE696" s="111"/>
      <c r="AF696" s="226"/>
      <c r="AG696" s="111"/>
      <c r="AH696" s="226"/>
      <c r="AI696" s="111"/>
      <c r="AJ696" s="111"/>
      <c r="AK696" s="111"/>
      <c r="AL696" s="111"/>
      <c r="AM696" s="111"/>
      <c r="AN696" s="111"/>
      <c r="AO696" s="111"/>
      <c r="AP696" s="111"/>
      <c r="AQ696" s="111"/>
      <c r="AR696" s="111"/>
      <c r="AS696" s="111"/>
      <c r="AT696" s="111"/>
      <c r="AU696" s="111"/>
      <c r="AV696" s="111"/>
      <c r="AW696" s="111"/>
      <c r="AX696" s="111"/>
      <c r="AY696" s="111"/>
      <c r="AZ696" s="111"/>
      <c r="BA696" s="111"/>
      <c r="BB696" s="111"/>
      <c r="BC696" s="111"/>
      <c r="BD696" s="111"/>
      <c r="BE696" s="111"/>
      <c r="BF696" s="111"/>
      <c r="BG696" s="111"/>
      <c r="BH696" s="111"/>
      <c r="BI696" s="111"/>
    </row>
    <row r="697" ht="12.75" customHeight="1">
      <c r="A697" s="226"/>
      <c r="B697" s="111"/>
      <c r="C697" s="226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  <c r="AE697" s="111"/>
      <c r="AF697" s="226"/>
      <c r="AG697" s="111"/>
      <c r="AH697" s="226"/>
      <c r="AI697" s="111"/>
      <c r="AJ697" s="111"/>
      <c r="AK697" s="111"/>
      <c r="AL697" s="111"/>
      <c r="AM697" s="111"/>
      <c r="AN697" s="111"/>
      <c r="AO697" s="111"/>
      <c r="AP697" s="111"/>
      <c r="AQ697" s="111"/>
      <c r="AR697" s="111"/>
      <c r="AS697" s="111"/>
      <c r="AT697" s="111"/>
      <c r="AU697" s="111"/>
      <c r="AV697" s="111"/>
      <c r="AW697" s="111"/>
      <c r="AX697" s="111"/>
      <c r="AY697" s="111"/>
      <c r="AZ697" s="111"/>
      <c r="BA697" s="111"/>
      <c r="BB697" s="111"/>
      <c r="BC697" s="111"/>
      <c r="BD697" s="111"/>
      <c r="BE697" s="111"/>
      <c r="BF697" s="111"/>
      <c r="BG697" s="111"/>
      <c r="BH697" s="111"/>
      <c r="BI697" s="111"/>
    </row>
    <row r="698" ht="12.75" customHeight="1">
      <c r="A698" s="226"/>
      <c r="B698" s="111"/>
      <c r="C698" s="226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  <c r="AE698" s="111"/>
      <c r="AF698" s="226"/>
      <c r="AG698" s="111"/>
      <c r="AH698" s="226"/>
      <c r="AI698" s="111"/>
      <c r="AJ698" s="111"/>
      <c r="AK698" s="111"/>
      <c r="AL698" s="111"/>
      <c r="AM698" s="111"/>
      <c r="AN698" s="111"/>
      <c r="AO698" s="111"/>
      <c r="AP698" s="111"/>
      <c r="AQ698" s="111"/>
      <c r="AR698" s="111"/>
      <c r="AS698" s="111"/>
      <c r="AT698" s="111"/>
      <c r="AU698" s="111"/>
      <c r="AV698" s="111"/>
      <c r="AW698" s="111"/>
      <c r="AX698" s="111"/>
      <c r="AY698" s="111"/>
      <c r="AZ698" s="111"/>
      <c r="BA698" s="111"/>
      <c r="BB698" s="111"/>
      <c r="BC698" s="111"/>
      <c r="BD698" s="111"/>
      <c r="BE698" s="111"/>
      <c r="BF698" s="111"/>
      <c r="BG698" s="111"/>
      <c r="BH698" s="111"/>
      <c r="BI698" s="111"/>
    </row>
    <row r="699" ht="12.75" customHeight="1">
      <c r="A699" s="226"/>
      <c r="B699" s="111"/>
      <c r="C699" s="226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  <c r="AE699" s="111"/>
      <c r="AF699" s="226"/>
      <c r="AG699" s="111"/>
      <c r="AH699" s="226"/>
      <c r="AI699" s="111"/>
      <c r="AJ699" s="111"/>
      <c r="AK699" s="111"/>
      <c r="AL699" s="111"/>
      <c r="AM699" s="111"/>
      <c r="AN699" s="111"/>
      <c r="AO699" s="111"/>
      <c r="AP699" s="111"/>
      <c r="AQ699" s="111"/>
      <c r="AR699" s="111"/>
      <c r="AS699" s="111"/>
      <c r="AT699" s="111"/>
      <c r="AU699" s="111"/>
      <c r="AV699" s="111"/>
      <c r="AW699" s="111"/>
      <c r="AX699" s="111"/>
      <c r="AY699" s="111"/>
      <c r="AZ699" s="111"/>
      <c r="BA699" s="111"/>
      <c r="BB699" s="111"/>
      <c r="BC699" s="111"/>
      <c r="BD699" s="111"/>
      <c r="BE699" s="111"/>
      <c r="BF699" s="111"/>
      <c r="BG699" s="111"/>
      <c r="BH699" s="111"/>
      <c r="BI699" s="111"/>
    </row>
    <row r="700" ht="12.75" customHeight="1">
      <c r="A700" s="226"/>
      <c r="B700" s="111"/>
      <c r="C700" s="226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  <c r="AE700" s="111"/>
      <c r="AF700" s="226"/>
      <c r="AG700" s="111"/>
      <c r="AH700" s="226"/>
      <c r="AI700" s="111"/>
      <c r="AJ700" s="111"/>
      <c r="AK700" s="111"/>
      <c r="AL700" s="111"/>
      <c r="AM700" s="111"/>
      <c r="AN700" s="111"/>
      <c r="AO700" s="111"/>
      <c r="AP700" s="111"/>
      <c r="AQ700" s="111"/>
      <c r="AR700" s="111"/>
      <c r="AS700" s="111"/>
      <c r="AT700" s="111"/>
      <c r="AU700" s="111"/>
      <c r="AV700" s="111"/>
      <c r="AW700" s="111"/>
      <c r="AX700" s="111"/>
      <c r="AY700" s="111"/>
      <c r="AZ700" s="111"/>
      <c r="BA700" s="111"/>
      <c r="BB700" s="111"/>
      <c r="BC700" s="111"/>
      <c r="BD700" s="111"/>
      <c r="BE700" s="111"/>
      <c r="BF700" s="111"/>
      <c r="BG700" s="111"/>
      <c r="BH700" s="111"/>
      <c r="BI700" s="111"/>
    </row>
    <row r="701" ht="12.75" customHeight="1">
      <c r="A701" s="226"/>
      <c r="B701" s="111"/>
      <c r="C701" s="226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  <c r="AE701" s="111"/>
      <c r="AF701" s="226"/>
      <c r="AG701" s="111"/>
      <c r="AH701" s="226"/>
      <c r="AI701" s="111"/>
      <c r="AJ701" s="111"/>
      <c r="AK701" s="111"/>
      <c r="AL701" s="111"/>
      <c r="AM701" s="111"/>
      <c r="AN701" s="111"/>
      <c r="AO701" s="111"/>
      <c r="AP701" s="111"/>
      <c r="AQ701" s="111"/>
      <c r="AR701" s="111"/>
      <c r="AS701" s="111"/>
      <c r="AT701" s="111"/>
      <c r="AU701" s="111"/>
      <c r="AV701" s="111"/>
      <c r="AW701" s="111"/>
      <c r="AX701" s="111"/>
      <c r="AY701" s="111"/>
      <c r="AZ701" s="111"/>
      <c r="BA701" s="111"/>
      <c r="BB701" s="111"/>
      <c r="BC701" s="111"/>
      <c r="BD701" s="111"/>
      <c r="BE701" s="111"/>
      <c r="BF701" s="111"/>
      <c r="BG701" s="111"/>
      <c r="BH701" s="111"/>
      <c r="BI701" s="111"/>
    </row>
    <row r="702" ht="12.75" customHeight="1">
      <c r="A702" s="226"/>
      <c r="B702" s="111"/>
      <c r="C702" s="226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  <c r="AE702" s="111"/>
      <c r="AF702" s="226"/>
      <c r="AG702" s="111"/>
      <c r="AH702" s="226"/>
      <c r="AI702" s="111"/>
      <c r="AJ702" s="111"/>
      <c r="AK702" s="111"/>
      <c r="AL702" s="111"/>
      <c r="AM702" s="111"/>
      <c r="AN702" s="111"/>
      <c r="AO702" s="111"/>
      <c r="AP702" s="111"/>
      <c r="AQ702" s="111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</row>
    <row r="703" ht="12.75" customHeight="1">
      <c r="A703" s="226"/>
      <c r="B703" s="111"/>
      <c r="C703" s="226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  <c r="AE703" s="111"/>
      <c r="AF703" s="226"/>
      <c r="AG703" s="111"/>
      <c r="AH703" s="226"/>
      <c r="AI703" s="111"/>
      <c r="AJ703" s="111"/>
      <c r="AK703" s="111"/>
      <c r="AL703" s="111"/>
      <c r="AM703" s="111"/>
      <c r="AN703" s="111"/>
      <c r="AO703" s="111"/>
      <c r="AP703" s="111"/>
      <c r="AQ703" s="111"/>
      <c r="AR703" s="111"/>
      <c r="AS703" s="111"/>
      <c r="AT703" s="111"/>
      <c r="AU703" s="111"/>
      <c r="AV703" s="111"/>
      <c r="AW703" s="111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11"/>
      <c r="BH703" s="111"/>
      <c r="BI703" s="111"/>
    </row>
    <row r="704" ht="12.75" customHeight="1">
      <c r="A704" s="226"/>
      <c r="B704" s="111"/>
      <c r="C704" s="226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  <c r="AE704" s="111"/>
      <c r="AF704" s="226"/>
      <c r="AG704" s="111"/>
      <c r="AH704" s="226"/>
      <c r="AI704" s="111"/>
      <c r="AJ704" s="111"/>
      <c r="AK704" s="111"/>
      <c r="AL704" s="111"/>
      <c r="AM704" s="111"/>
      <c r="AN704" s="111"/>
      <c r="AO704" s="111"/>
      <c r="AP704" s="111"/>
      <c r="AQ704" s="111"/>
      <c r="AR704" s="111"/>
      <c r="AS704" s="111"/>
      <c r="AT704" s="111"/>
      <c r="AU704" s="111"/>
      <c r="AV704" s="111"/>
      <c r="AW704" s="111"/>
      <c r="AX704" s="111"/>
      <c r="AY704" s="111"/>
      <c r="AZ704" s="111"/>
      <c r="BA704" s="111"/>
      <c r="BB704" s="111"/>
      <c r="BC704" s="111"/>
      <c r="BD704" s="111"/>
      <c r="BE704" s="111"/>
      <c r="BF704" s="111"/>
      <c r="BG704" s="111"/>
      <c r="BH704" s="111"/>
      <c r="BI704" s="111"/>
    </row>
    <row r="705" ht="12.75" customHeight="1">
      <c r="A705" s="226"/>
      <c r="B705" s="111"/>
      <c r="C705" s="226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  <c r="AE705" s="111"/>
      <c r="AF705" s="226"/>
      <c r="AG705" s="111"/>
      <c r="AH705" s="226"/>
      <c r="AI705" s="111"/>
      <c r="AJ705" s="111"/>
      <c r="AK705" s="111"/>
      <c r="AL705" s="111"/>
      <c r="AM705" s="111"/>
      <c r="AN705" s="111"/>
      <c r="AO705" s="111"/>
      <c r="AP705" s="111"/>
      <c r="AQ705" s="111"/>
      <c r="AR705" s="111"/>
      <c r="AS705" s="111"/>
      <c r="AT705" s="111"/>
      <c r="AU705" s="111"/>
      <c r="AV705" s="111"/>
      <c r="AW705" s="111"/>
      <c r="AX705" s="111"/>
      <c r="AY705" s="111"/>
      <c r="AZ705" s="111"/>
      <c r="BA705" s="111"/>
      <c r="BB705" s="111"/>
      <c r="BC705" s="111"/>
      <c r="BD705" s="111"/>
      <c r="BE705" s="111"/>
      <c r="BF705" s="111"/>
      <c r="BG705" s="111"/>
      <c r="BH705" s="111"/>
      <c r="BI705" s="111"/>
    </row>
    <row r="706" ht="12.75" customHeight="1">
      <c r="A706" s="226"/>
      <c r="B706" s="111"/>
      <c r="C706" s="226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  <c r="AE706" s="111"/>
      <c r="AF706" s="226"/>
      <c r="AG706" s="111"/>
      <c r="AH706" s="226"/>
      <c r="AI706" s="111"/>
      <c r="AJ706" s="111"/>
      <c r="AK706" s="111"/>
      <c r="AL706" s="111"/>
      <c r="AM706" s="111"/>
      <c r="AN706" s="111"/>
      <c r="AO706" s="111"/>
      <c r="AP706" s="111"/>
      <c r="AQ706" s="111"/>
      <c r="AR706" s="111"/>
      <c r="AS706" s="111"/>
      <c r="AT706" s="111"/>
      <c r="AU706" s="111"/>
      <c r="AV706" s="111"/>
      <c r="AW706" s="111"/>
      <c r="AX706" s="111"/>
      <c r="AY706" s="111"/>
      <c r="AZ706" s="111"/>
      <c r="BA706" s="111"/>
      <c r="BB706" s="111"/>
      <c r="BC706" s="111"/>
      <c r="BD706" s="111"/>
      <c r="BE706" s="111"/>
      <c r="BF706" s="111"/>
      <c r="BG706" s="111"/>
      <c r="BH706" s="111"/>
      <c r="BI706" s="111"/>
    </row>
    <row r="707" ht="12.75" customHeight="1">
      <c r="A707" s="226"/>
      <c r="B707" s="111"/>
      <c r="C707" s="226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  <c r="AE707" s="111"/>
      <c r="AF707" s="226"/>
      <c r="AG707" s="111"/>
      <c r="AH707" s="226"/>
      <c r="AI707" s="111"/>
      <c r="AJ707" s="111"/>
      <c r="AK707" s="111"/>
      <c r="AL707" s="111"/>
      <c r="AM707" s="111"/>
      <c r="AN707" s="111"/>
      <c r="AO707" s="111"/>
      <c r="AP707" s="111"/>
      <c r="AQ707" s="111"/>
      <c r="AR707" s="111"/>
      <c r="AS707" s="111"/>
      <c r="AT707" s="111"/>
      <c r="AU707" s="111"/>
      <c r="AV707" s="111"/>
      <c r="AW707" s="111"/>
      <c r="AX707" s="111"/>
      <c r="AY707" s="111"/>
      <c r="AZ707" s="111"/>
      <c r="BA707" s="111"/>
      <c r="BB707" s="111"/>
      <c r="BC707" s="111"/>
      <c r="BD707" s="111"/>
      <c r="BE707" s="111"/>
      <c r="BF707" s="111"/>
      <c r="BG707" s="111"/>
      <c r="BH707" s="111"/>
      <c r="BI707" s="111"/>
    </row>
    <row r="708" ht="12.75" customHeight="1">
      <c r="A708" s="226"/>
      <c r="B708" s="111"/>
      <c r="C708" s="226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  <c r="AE708" s="111"/>
      <c r="AF708" s="226"/>
      <c r="AG708" s="111"/>
      <c r="AH708" s="226"/>
      <c r="AI708" s="111"/>
      <c r="AJ708" s="111"/>
      <c r="AK708" s="111"/>
      <c r="AL708" s="111"/>
      <c r="AM708" s="111"/>
      <c r="AN708" s="111"/>
      <c r="AO708" s="111"/>
      <c r="AP708" s="111"/>
      <c r="AQ708" s="111"/>
      <c r="AR708" s="111"/>
      <c r="AS708" s="111"/>
      <c r="AT708" s="111"/>
      <c r="AU708" s="111"/>
      <c r="AV708" s="111"/>
      <c r="AW708" s="111"/>
      <c r="AX708" s="111"/>
      <c r="AY708" s="111"/>
      <c r="AZ708" s="111"/>
      <c r="BA708" s="111"/>
      <c r="BB708" s="111"/>
      <c r="BC708" s="111"/>
      <c r="BD708" s="111"/>
      <c r="BE708" s="111"/>
      <c r="BF708" s="111"/>
      <c r="BG708" s="111"/>
      <c r="BH708" s="111"/>
      <c r="BI708" s="111"/>
    </row>
    <row r="709" ht="12.75" customHeight="1">
      <c r="A709" s="226"/>
      <c r="B709" s="111"/>
      <c r="C709" s="226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  <c r="AE709" s="111"/>
      <c r="AF709" s="226"/>
      <c r="AG709" s="111"/>
      <c r="AH709" s="226"/>
      <c r="AI709" s="111"/>
      <c r="AJ709" s="111"/>
      <c r="AK709" s="111"/>
      <c r="AL709" s="111"/>
      <c r="AM709" s="111"/>
      <c r="AN709" s="111"/>
      <c r="AO709" s="111"/>
      <c r="AP709" s="111"/>
      <c r="AQ709" s="111"/>
      <c r="AR709" s="111"/>
      <c r="AS709" s="111"/>
      <c r="AT709" s="111"/>
      <c r="AU709" s="111"/>
      <c r="AV709" s="111"/>
      <c r="AW709" s="111"/>
      <c r="AX709" s="111"/>
      <c r="AY709" s="111"/>
      <c r="AZ709" s="111"/>
      <c r="BA709" s="111"/>
      <c r="BB709" s="111"/>
      <c r="BC709" s="111"/>
      <c r="BD709" s="111"/>
      <c r="BE709" s="111"/>
      <c r="BF709" s="111"/>
      <c r="BG709" s="111"/>
      <c r="BH709" s="111"/>
      <c r="BI709" s="111"/>
    </row>
    <row r="710" ht="12.75" customHeight="1">
      <c r="A710" s="226"/>
      <c r="B710" s="111"/>
      <c r="C710" s="226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  <c r="AA710" s="111"/>
      <c r="AB710" s="111"/>
      <c r="AC710" s="111"/>
      <c r="AD710" s="111"/>
      <c r="AE710" s="111"/>
      <c r="AF710" s="226"/>
      <c r="AG710" s="111"/>
      <c r="AH710" s="226"/>
      <c r="AI710" s="111"/>
      <c r="AJ710" s="111"/>
      <c r="AK710" s="111"/>
      <c r="AL710" s="111"/>
      <c r="AM710" s="111"/>
      <c r="AN710" s="111"/>
      <c r="AO710" s="111"/>
      <c r="AP710" s="111"/>
      <c r="AQ710" s="111"/>
      <c r="AR710" s="111"/>
      <c r="AS710" s="111"/>
      <c r="AT710" s="111"/>
      <c r="AU710" s="111"/>
      <c r="AV710" s="111"/>
      <c r="AW710" s="111"/>
      <c r="AX710" s="111"/>
      <c r="AY710" s="111"/>
      <c r="AZ710" s="111"/>
      <c r="BA710" s="111"/>
      <c r="BB710" s="111"/>
      <c r="BC710" s="111"/>
      <c r="BD710" s="111"/>
      <c r="BE710" s="111"/>
      <c r="BF710" s="111"/>
      <c r="BG710" s="111"/>
      <c r="BH710" s="111"/>
      <c r="BI710" s="111"/>
    </row>
    <row r="711" ht="12.75" customHeight="1">
      <c r="A711" s="226"/>
      <c r="B711" s="111"/>
      <c r="C711" s="226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  <c r="AE711" s="111"/>
      <c r="AF711" s="226"/>
      <c r="AG711" s="111"/>
      <c r="AH711" s="226"/>
      <c r="AI711" s="111"/>
      <c r="AJ711" s="111"/>
      <c r="AK711" s="111"/>
      <c r="AL711" s="111"/>
      <c r="AM711" s="111"/>
      <c r="AN711" s="111"/>
      <c r="AO711" s="111"/>
      <c r="AP711" s="111"/>
      <c r="AQ711" s="111"/>
      <c r="AR711" s="111"/>
      <c r="AS711" s="111"/>
      <c r="AT711" s="111"/>
      <c r="AU711" s="111"/>
      <c r="AV711" s="111"/>
      <c r="AW711" s="111"/>
      <c r="AX711" s="111"/>
      <c r="AY711" s="111"/>
      <c r="AZ711" s="111"/>
      <c r="BA711" s="111"/>
      <c r="BB711" s="111"/>
      <c r="BC711" s="111"/>
      <c r="BD711" s="111"/>
      <c r="BE711" s="111"/>
      <c r="BF711" s="111"/>
      <c r="BG711" s="111"/>
      <c r="BH711" s="111"/>
      <c r="BI711" s="111"/>
    </row>
    <row r="712" ht="12.75" customHeight="1">
      <c r="A712" s="226"/>
      <c r="B712" s="111"/>
      <c r="C712" s="226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  <c r="AE712" s="111"/>
      <c r="AF712" s="226"/>
      <c r="AG712" s="111"/>
      <c r="AH712" s="226"/>
      <c r="AI712" s="111"/>
      <c r="AJ712" s="111"/>
      <c r="AK712" s="111"/>
      <c r="AL712" s="111"/>
      <c r="AM712" s="111"/>
      <c r="AN712" s="111"/>
      <c r="AO712" s="111"/>
      <c r="AP712" s="111"/>
      <c r="AQ712" s="111"/>
      <c r="AR712" s="111"/>
      <c r="AS712" s="111"/>
      <c r="AT712" s="111"/>
      <c r="AU712" s="111"/>
      <c r="AV712" s="111"/>
      <c r="AW712" s="111"/>
      <c r="AX712" s="111"/>
      <c r="AY712" s="111"/>
      <c r="AZ712" s="111"/>
      <c r="BA712" s="111"/>
      <c r="BB712" s="111"/>
      <c r="BC712" s="111"/>
      <c r="BD712" s="111"/>
      <c r="BE712" s="111"/>
      <c r="BF712" s="111"/>
      <c r="BG712" s="111"/>
      <c r="BH712" s="111"/>
      <c r="BI712" s="111"/>
    </row>
    <row r="713" ht="12.75" customHeight="1">
      <c r="A713" s="226"/>
      <c r="B713" s="111"/>
      <c r="C713" s="226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  <c r="AE713" s="111"/>
      <c r="AF713" s="226"/>
      <c r="AG713" s="111"/>
      <c r="AH713" s="226"/>
      <c r="AI713" s="111"/>
      <c r="AJ713" s="111"/>
      <c r="AK713" s="111"/>
      <c r="AL713" s="111"/>
      <c r="AM713" s="111"/>
      <c r="AN713" s="111"/>
      <c r="AO713" s="111"/>
      <c r="AP713" s="111"/>
      <c r="AQ713" s="111"/>
      <c r="AR713" s="111"/>
      <c r="AS713" s="111"/>
      <c r="AT713" s="111"/>
      <c r="AU713" s="111"/>
      <c r="AV713" s="111"/>
      <c r="AW713" s="111"/>
      <c r="AX713" s="111"/>
      <c r="AY713" s="111"/>
      <c r="AZ713" s="111"/>
      <c r="BA713" s="111"/>
      <c r="BB713" s="111"/>
      <c r="BC713" s="111"/>
      <c r="BD713" s="111"/>
      <c r="BE713" s="111"/>
      <c r="BF713" s="111"/>
      <c r="BG713" s="111"/>
      <c r="BH713" s="111"/>
      <c r="BI713" s="111"/>
    </row>
    <row r="714" ht="12.75" customHeight="1">
      <c r="A714" s="226"/>
      <c r="B714" s="111"/>
      <c r="C714" s="226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  <c r="AE714" s="111"/>
      <c r="AF714" s="226"/>
      <c r="AG714" s="111"/>
      <c r="AH714" s="226"/>
      <c r="AI714" s="111"/>
      <c r="AJ714" s="111"/>
      <c r="AK714" s="111"/>
      <c r="AL714" s="111"/>
      <c r="AM714" s="111"/>
      <c r="AN714" s="111"/>
      <c r="AO714" s="111"/>
      <c r="AP714" s="111"/>
      <c r="AQ714" s="111"/>
      <c r="AR714" s="111"/>
      <c r="AS714" s="111"/>
      <c r="AT714" s="111"/>
      <c r="AU714" s="111"/>
      <c r="AV714" s="111"/>
      <c r="AW714" s="111"/>
      <c r="AX714" s="111"/>
      <c r="AY714" s="111"/>
      <c r="AZ714" s="111"/>
      <c r="BA714" s="111"/>
      <c r="BB714" s="111"/>
      <c r="BC714" s="111"/>
      <c r="BD714" s="111"/>
      <c r="BE714" s="111"/>
      <c r="BF714" s="111"/>
      <c r="BG714" s="111"/>
      <c r="BH714" s="111"/>
      <c r="BI714" s="111"/>
    </row>
    <row r="715" ht="12.75" customHeight="1">
      <c r="A715" s="226"/>
      <c r="B715" s="111"/>
      <c r="C715" s="226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  <c r="AE715" s="111"/>
      <c r="AF715" s="226"/>
      <c r="AG715" s="111"/>
      <c r="AH715" s="226"/>
      <c r="AI715" s="111"/>
      <c r="AJ715" s="111"/>
      <c r="AK715" s="111"/>
      <c r="AL715" s="111"/>
      <c r="AM715" s="111"/>
      <c r="AN715" s="111"/>
      <c r="AO715" s="111"/>
      <c r="AP715" s="111"/>
      <c r="AQ715" s="111"/>
      <c r="AR715" s="111"/>
      <c r="AS715" s="111"/>
      <c r="AT715" s="111"/>
      <c r="AU715" s="111"/>
      <c r="AV715" s="111"/>
      <c r="AW715" s="111"/>
      <c r="AX715" s="111"/>
      <c r="AY715" s="111"/>
      <c r="AZ715" s="111"/>
      <c r="BA715" s="111"/>
      <c r="BB715" s="111"/>
      <c r="BC715" s="111"/>
      <c r="BD715" s="111"/>
      <c r="BE715" s="111"/>
      <c r="BF715" s="111"/>
      <c r="BG715" s="111"/>
      <c r="BH715" s="111"/>
      <c r="BI715" s="111"/>
    </row>
    <row r="716" ht="12.75" customHeight="1">
      <c r="A716" s="226"/>
      <c r="B716" s="111"/>
      <c r="C716" s="226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  <c r="AA716" s="111"/>
      <c r="AB716" s="111"/>
      <c r="AC716" s="111"/>
      <c r="AD716" s="111"/>
      <c r="AE716" s="111"/>
      <c r="AF716" s="226"/>
      <c r="AG716" s="111"/>
      <c r="AH716" s="226"/>
      <c r="AI716" s="111"/>
      <c r="AJ716" s="111"/>
      <c r="AK716" s="111"/>
      <c r="AL716" s="111"/>
      <c r="AM716" s="111"/>
      <c r="AN716" s="111"/>
      <c r="AO716" s="111"/>
      <c r="AP716" s="111"/>
      <c r="AQ716" s="111"/>
      <c r="AR716" s="111"/>
      <c r="AS716" s="111"/>
      <c r="AT716" s="111"/>
      <c r="AU716" s="111"/>
      <c r="AV716" s="111"/>
      <c r="AW716" s="111"/>
      <c r="AX716" s="111"/>
      <c r="AY716" s="111"/>
      <c r="AZ716" s="111"/>
      <c r="BA716" s="111"/>
      <c r="BB716" s="111"/>
      <c r="BC716" s="111"/>
      <c r="BD716" s="111"/>
      <c r="BE716" s="111"/>
      <c r="BF716" s="111"/>
      <c r="BG716" s="111"/>
      <c r="BH716" s="111"/>
      <c r="BI716" s="111"/>
    </row>
    <row r="717" ht="12.75" customHeight="1">
      <c r="A717" s="226"/>
      <c r="B717" s="111"/>
      <c r="C717" s="226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  <c r="AE717" s="111"/>
      <c r="AF717" s="226"/>
      <c r="AG717" s="111"/>
      <c r="AH717" s="226"/>
      <c r="AI717" s="111"/>
      <c r="AJ717" s="111"/>
      <c r="AK717" s="111"/>
      <c r="AL717" s="111"/>
      <c r="AM717" s="111"/>
      <c r="AN717" s="111"/>
      <c r="AO717" s="111"/>
      <c r="AP717" s="111"/>
      <c r="AQ717" s="111"/>
      <c r="AR717" s="111"/>
      <c r="AS717" s="111"/>
      <c r="AT717" s="111"/>
      <c r="AU717" s="111"/>
      <c r="AV717" s="111"/>
      <c r="AW717" s="111"/>
      <c r="AX717" s="111"/>
      <c r="AY717" s="111"/>
      <c r="AZ717" s="111"/>
      <c r="BA717" s="111"/>
      <c r="BB717" s="111"/>
      <c r="BC717" s="111"/>
      <c r="BD717" s="111"/>
      <c r="BE717" s="111"/>
      <c r="BF717" s="111"/>
      <c r="BG717" s="111"/>
      <c r="BH717" s="111"/>
      <c r="BI717" s="111"/>
    </row>
    <row r="718" ht="12.75" customHeight="1">
      <c r="A718" s="226"/>
      <c r="B718" s="111"/>
      <c r="C718" s="226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  <c r="AE718" s="111"/>
      <c r="AF718" s="226"/>
      <c r="AG718" s="111"/>
      <c r="AH718" s="226"/>
      <c r="AI718" s="111"/>
      <c r="AJ718" s="111"/>
      <c r="AK718" s="111"/>
      <c r="AL718" s="111"/>
      <c r="AM718" s="111"/>
      <c r="AN718" s="111"/>
      <c r="AO718" s="111"/>
      <c r="AP718" s="111"/>
      <c r="AQ718" s="111"/>
      <c r="AR718" s="111"/>
      <c r="AS718" s="111"/>
      <c r="AT718" s="111"/>
      <c r="AU718" s="111"/>
      <c r="AV718" s="111"/>
      <c r="AW718" s="111"/>
      <c r="AX718" s="111"/>
      <c r="AY718" s="111"/>
      <c r="AZ718" s="111"/>
      <c r="BA718" s="111"/>
      <c r="BB718" s="111"/>
      <c r="BC718" s="111"/>
      <c r="BD718" s="111"/>
      <c r="BE718" s="111"/>
      <c r="BF718" s="111"/>
      <c r="BG718" s="111"/>
      <c r="BH718" s="111"/>
      <c r="BI718" s="111"/>
    </row>
    <row r="719" ht="12.75" customHeight="1">
      <c r="A719" s="226"/>
      <c r="B719" s="111"/>
      <c r="C719" s="226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  <c r="AE719" s="111"/>
      <c r="AF719" s="226"/>
      <c r="AG719" s="111"/>
      <c r="AH719" s="226"/>
      <c r="AI719" s="111"/>
      <c r="AJ719" s="111"/>
      <c r="AK719" s="111"/>
      <c r="AL719" s="111"/>
      <c r="AM719" s="111"/>
      <c r="AN719" s="111"/>
      <c r="AO719" s="111"/>
      <c r="AP719" s="111"/>
      <c r="AQ719" s="111"/>
      <c r="AR719" s="111"/>
      <c r="AS719" s="111"/>
      <c r="AT719" s="111"/>
      <c r="AU719" s="111"/>
      <c r="AV719" s="111"/>
      <c r="AW719" s="111"/>
      <c r="AX719" s="111"/>
      <c r="AY719" s="111"/>
      <c r="AZ719" s="111"/>
      <c r="BA719" s="111"/>
      <c r="BB719" s="111"/>
      <c r="BC719" s="111"/>
      <c r="BD719" s="111"/>
      <c r="BE719" s="111"/>
      <c r="BF719" s="111"/>
      <c r="BG719" s="111"/>
      <c r="BH719" s="111"/>
      <c r="BI719" s="111"/>
    </row>
    <row r="720" ht="12.75" customHeight="1">
      <c r="A720" s="226"/>
      <c r="B720" s="111"/>
      <c r="C720" s="226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  <c r="AA720" s="111"/>
      <c r="AB720" s="111"/>
      <c r="AC720" s="111"/>
      <c r="AD720" s="111"/>
      <c r="AE720" s="111"/>
      <c r="AF720" s="226"/>
      <c r="AG720" s="111"/>
      <c r="AH720" s="226"/>
      <c r="AI720" s="111"/>
      <c r="AJ720" s="111"/>
      <c r="AK720" s="111"/>
      <c r="AL720" s="111"/>
      <c r="AM720" s="111"/>
      <c r="AN720" s="111"/>
      <c r="AO720" s="111"/>
      <c r="AP720" s="111"/>
      <c r="AQ720" s="111"/>
      <c r="AR720" s="111"/>
      <c r="AS720" s="111"/>
      <c r="AT720" s="111"/>
      <c r="AU720" s="111"/>
      <c r="AV720" s="111"/>
      <c r="AW720" s="111"/>
      <c r="AX720" s="111"/>
      <c r="AY720" s="111"/>
      <c r="AZ720" s="111"/>
      <c r="BA720" s="111"/>
      <c r="BB720" s="111"/>
      <c r="BC720" s="111"/>
      <c r="BD720" s="111"/>
      <c r="BE720" s="111"/>
      <c r="BF720" s="111"/>
      <c r="BG720" s="111"/>
      <c r="BH720" s="111"/>
      <c r="BI720" s="111"/>
    </row>
    <row r="721" ht="12.75" customHeight="1">
      <c r="A721" s="226"/>
      <c r="B721" s="111"/>
      <c r="C721" s="226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  <c r="AE721" s="111"/>
      <c r="AF721" s="226"/>
      <c r="AG721" s="111"/>
      <c r="AH721" s="226"/>
      <c r="AI721" s="111"/>
      <c r="AJ721" s="111"/>
      <c r="AK721" s="111"/>
      <c r="AL721" s="111"/>
      <c r="AM721" s="111"/>
      <c r="AN721" s="111"/>
      <c r="AO721" s="111"/>
      <c r="AP721" s="111"/>
      <c r="AQ721" s="111"/>
      <c r="AR721" s="111"/>
      <c r="AS721" s="111"/>
      <c r="AT721" s="111"/>
      <c r="AU721" s="111"/>
      <c r="AV721" s="111"/>
      <c r="AW721" s="111"/>
      <c r="AX721" s="111"/>
      <c r="AY721" s="111"/>
      <c r="AZ721" s="111"/>
      <c r="BA721" s="111"/>
      <c r="BB721" s="111"/>
      <c r="BC721" s="111"/>
      <c r="BD721" s="111"/>
      <c r="BE721" s="111"/>
      <c r="BF721" s="111"/>
      <c r="BG721" s="111"/>
      <c r="BH721" s="111"/>
      <c r="BI721" s="111"/>
    </row>
    <row r="722" ht="12.75" customHeight="1">
      <c r="A722" s="226"/>
      <c r="B722" s="111"/>
      <c r="C722" s="226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  <c r="AA722" s="111"/>
      <c r="AB722" s="111"/>
      <c r="AC722" s="111"/>
      <c r="AD722" s="111"/>
      <c r="AE722" s="111"/>
      <c r="AF722" s="226"/>
      <c r="AG722" s="111"/>
      <c r="AH722" s="226"/>
      <c r="AI722" s="111"/>
      <c r="AJ722" s="111"/>
      <c r="AK722" s="111"/>
      <c r="AL722" s="111"/>
      <c r="AM722" s="111"/>
      <c r="AN722" s="111"/>
      <c r="AO722" s="111"/>
      <c r="AP722" s="111"/>
      <c r="AQ722" s="111"/>
      <c r="AR722" s="111"/>
      <c r="AS722" s="111"/>
      <c r="AT722" s="111"/>
      <c r="AU722" s="111"/>
      <c r="AV722" s="111"/>
      <c r="AW722" s="111"/>
      <c r="AX722" s="111"/>
      <c r="AY722" s="111"/>
      <c r="AZ722" s="111"/>
      <c r="BA722" s="111"/>
      <c r="BB722" s="111"/>
      <c r="BC722" s="111"/>
      <c r="BD722" s="111"/>
      <c r="BE722" s="111"/>
      <c r="BF722" s="111"/>
      <c r="BG722" s="111"/>
      <c r="BH722" s="111"/>
      <c r="BI722" s="111"/>
    </row>
    <row r="723" ht="12.75" customHeight="1">
      <c r="A723" s="226"/>
      <c r="B723" s="111"/>
      <c r="C723" s="226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  <c r="AA723" s="111"/>
      <c r="AB723" s="111"/>
      <c r="AC723" s="111"/>
      <c r="AD723" s="111"/>
      <c r="AE723" s="111"/>
      <c r="AF723" s="226"/>
      <c r="AG723" s="111"/>
      <c r="AH723" s="226"/>
      <c r="AI723" s="111"/>
      <c r="AJ723" s="111"/>
      <c r="AK723" s="111"/>
      <c r="AL723" s="111"/>
      <c r="AM723" s="111"/>
      <c r="AN723" s="111"/>
      <c r="AO723" s="111"/>
      <c r="AP723" s="111"/>
      <c r="AQ723" s="111"/>
      <c r="AR723" s="111"/>
      <c r="AS723" s="111"/>
      <c r="AT723" s="111"/>
      <c r="AU723" s="111"/>
      <c r="AV723" s="111"/>
      <c r="AW723" s="111"/>
      <c r="AX723" s="111"/>
      <c r="AY723" s="111"/>
      <c r="AZ723" s="111"/>
      <c r="BA723" s="111"/>
      <c r="BB723" s="111"/>
      <c r="BC723" s="111"/>
      <c r="BD723" s="111"/>
      <c r="BE723" s="111"/>
      <c r="BF723" s="111"/>
      <c r="BG723" s="111"/>
      <c r="BH723" s="111"/>
      <c r="BI723" s="111"/>
    </row>
    <row r="724" ht="12.75" customHeight="1">
      <c r="A724" s="226"/>
      <c r="B724" s="111"/>
      <c r="C724" s="226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  <c r="AA724" s="111"/>
      <c r="AB724" s="111"/>
      <c r="AC724" s="111"/>
      <c r="AD724" s="111"/>
      <c r="AE724" s="111"/>
      <c r="AF724" s="226"/>
      <c r="AG724" s="111"/>
      <c r="AH724" s="226"/>
      <c r="AI724" s="111"/>
      <c r="AJ724" s="111"/>
      <c r="AK724" s="111"/>
      <c r="AL724" s="111"/>
      <c r="AM724" s="111"/>
      <c r="AN724" s="111"/>
      <c r="AO724" s="111"/>
      <c r="AP724" s="111"/>
      <c r="AQ724" s="111"/>
      <c r="AR724" s="111"/>
      <c r="AS724" s="111"/>
      <c r="AT724" s="111"/>
      <c r="AU724" s="111"/>
      <c r="AV724" s="111"/>
      <c r="AW724" s="111"/>
      <c r="AX724" s="111"/>
      <c r="AY724" s="111"/>
      <c r="AZ724" s="111"/>
      <c r="BA724" s="111"/>
      <c r="BB724" s="111"/>
      <c r="BC724" s="111"/>
      <c r="BD724" s="111"/>
      <c r="BE724" s="111"/>
      <c r="BF724" s="111"/>
      <c r="BG724" s="111"/>
      <c r="BH724" s="111"/>
      <c r="BI724" s="111"/>
    </row>
    <row r="725" ht="12.75" customHeight="1">
      <c r="A725" s="226"/>
      <c r="B725" s="111"/>
      <c r="C725" s="226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  <c r="AA725" s="111"/>
      <c r="AB725" s="111"/>
      <c r="AC725" s="111"/>
      <c r="AD725" s="111"/>
      <c r="AE725" s="111"/>
      <c r="AF725" s="226"/>
      <c r="AG725" s="111"/>
      <c r="AH725" s="226"/>
      <c r="AI725" s="111"/>
      <c r="AJ725" s="111"/>
      <c r="AK725" s="111"/>
      <c r="AL725" s="111"/>
      <c r="AM725" s="111"/>
      <c r="AN725" s="111"/>
      <c r="AO725" s="111"/>
      <c r="AP725" s="111"/>
      <c r="AQ725" s="111"/>
      <c r="AR725" s="111"/>
      <c r="AS725" s="111"/>
      <c r="AT725" s="111"/>
      <c r="AU725" s="111"/>
      <c r="AV725" s="111"/>
      <c r="AW725" s="111"/>
      <c r="AX725" s="111"/>
      <c r="AY725" s="111"/>
      <c r="AZ725" s="111"/>
      <c r="BA725" s="111"/>
      <c r="BB725" s="111"/>
      <c r="BC725" s="111"/>
      <c r="BD725" s="111"/>
      <c r="BE725" s="111"/>
      <c r="BF725" s="111"/>
      <c r="BG725" s="111"/>
      <c r="BH725" s="111"/>
      <c r="BI725" s="111"/>
    </row>
    <row r="726" ht="12.75" customHeight="1">
      <c r="A726" s="226"/>
      <c r="B726" s="111"/>
      <c r="C726" s="226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  <c r="AA726" s="111"/>
      <c r="AB726" s="111"/>
      <c r="AC726" s="111"/>
      <c r="AD726" s="111"/>
      <c r="AE726" s="111"/>
      <c r="AF726" s="226"/>
      <c r="AG726" s="111"/>
      <c r="AH726" s="226"/>
      <c r="AI726" s="111"/>
      <c r="AJ726" s="111"/>
      <c r="AK726" s="111"/>
      <c r="AL726" s="111"/>
      <c r="AM726" s="111"/>
      <c r="AN726" s="111"/>
      <c r="AO726" s="111"/>
      <c r="AP726" s="111"/>
      <c r="AQ726" s="111"/>
      <c r="AR726" s="111"/>
      <c r="AS726" s="111"/>
      <c r="AT726" s="111"/>
      <c r="AU726" s="111"/>
      <c r="AV726" s="111"/>
      <c r="AW726" s="111"/>
      <c r="AX726" s="111"/>
      <c r="AY726" s="111"/>
      <c r="AZ726" s="111"/>
      <c r="BA726" s="111"/>
      <c r="BB726" s="111"/>
      <c r="BC726" s="111"/>
      <c r="BD726" s="111"/>
      <c r="BE726" s="111"/>
      <c r="BF726" s="111"/>
      <c r="BG726" s="111"/>
      <c r="BH726" s="111"/>
      <c r="BI726" s="111"/>
    </row>
    <row r="727" ht="12.75" customHeight="1">
      <c r="A727" s="226"/>
      <c r="B727" s="111"/>
      <c r="C727" s="226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  <c r="AA727" s="111"/>
      <c r="AB727" s="111"/>
      <c r="AC727" s="111"/>
      <c r="AD727" s="111"/>
      <c r="AE727" s="111"/>
      <c r="AF727" s="226"/>
      <c r="AG727" s="111"/>
      <c r="AH727" s="226"/>
      <c r="AI727" s="111"/>
      <c r="AJ727" s="111"/>
      <c r="AK727" s="111"/>
      <c r="AL727" s="111"/>
      <c r="AM727" s="111"/>
      <c r="AN727" s="111"/>
      <c r="AO727" s="111"/>
      <c r="AP727" s="111"/>
      <c r="AQ727" s="111"/>
      <c r="AR727" s="111"/>
      <c r="AS727" s="111"/>
      <c r="AT727" s="111"/>
      <c r="AU727" s="111"/>
      <c r="AV727" s="111"/>
      <c r="AW727" s="111"/>
      <c r="AX727" s="111"/>
      <c r="AY727" s="111"/>
      <c r="AZ727" s="111"/>
      <c r="BA727" s="111"/>
      <c r="BB727" s="111"/>
      <c r="BC727" s="111"/>
      <c r="BD727" s="111"/>
      <c r="BE727" s="111"/>
      <c r="BF727" s="111"/>
      <c r="BG727" s="111"/>
      <c r="BH727" s="111"/>
      <c r="BI727" s="111"/>
    </row>
    <row r="728" ht="12.75" customHeight="1">
      <c r="A728" s="226"/>
      <c r="B728" s="111"/>
      <c r="C728" s="226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  <c r="AA728" s="111"/>
      <c r="AB728" s="111"/>
      <c r="AC728" s="111"/>
      <c r="AD728" s="111"/>
      <c r="AE728" s="111"/>
      <c r="AF728" s="226"/>
      <c r="AG728" s="111"/>
      <c r="AH728" s="226"/>
      <c r="AI728" s="111"/>
      <c r="AJ728" s="111"/>
      <c r="AK728" s="111"/>
      <c r="AL728" s="111"/>
      <c r="AM728" s="111"/>
      <c r="AN728" s="111"/>
      <c r="AO728" s="111"/>
      <c r="AP728" s="111"/>
      <c r="AQ728" s="111"/>
      <c r="AR728" s="111"/>
      <c r="AS728" s="111"/>
      <c r="AT728" s="111"/>
      <c r="AU728" s="111"/>
      <c r="AV728" s="111"/>
      <c r="AW728" s="111"/>
      <c r="AX728" s="111"/>
      <c r="AY728" s="111"/>
      <c r="AZ728" s="111"/>
      <c r="BA728" s="111"/>
      <c r="BB728" s="111"/>
      <c r="BC728" s="111"/>
      <c r="BD728" s="111"/>
      <c r="BE728" s="111"/>
      <c r="BF728" s="111"/>
      <c r="BG728" s="111"/>
      <c r="BH728" s="111"/>
      <c r="BI728" s="111"/>
    </row>
    <row r="729" ht="12.75" customHeight="1">
      <c r="A729" s="226"/>
      <c r="B729" s="111"/>
      <c r="C729" s="226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  <c r="AA729" s="111"/>
      <c r="AB729" s="111"/>
      <c r="AC729" s="111"/>
      <c r="AD729" s="111"/>
      <c r="AE729" s="111"/>
      <c r="AF729" s="226"/>
      <c r="AG729" s="111"/>
      <c r="AH729" s="226"/>
      <c r="AI729" s="111"/>
      <c r="AJ729" s="111"/>
      <c r="AK729" s="111"/>
      <c r="AL729" s="111"/>
      <c r="AM729" s="111"/>
      <c r="AN729" s="111"/>
      <c r="AO729" s="111"/>
      <c r="AP729" s="111"/>
      <c r="AQ729" s="111"/>
      <c r="AR729" s="111"/>
      <c r="AS729" s="111"/>
      <c r="AT729" s="111"/>
      <c r="AU729" s="111"/>
      <c r="AV729" s="111"/>
      <c r="AW729" s="111"/>
      <c r="AX729" s="111"/>
      <c r="AY729" s="111"/>
      <c r="AZ729" s="111"/>
      <c r="BA729" s="111"/>
      <c r="BB729" s="111"/>
      <c r="BC729" s="111"/>
      <c r="BD729" s="111"/>
      <c r="BE729" s="111"/>
      <c r="BF729" s="111"/>
      <c r="BG729" s="111"/>
      <c r="BH729" s="111"/>
      <c r="BI729" s="111"/>
    </row>
    <row r="730" ht="12.75" customHeight="1">
      <c r="A730" s="226"/>
      <c r="B730" s="111"/>
      <c r="C730" s="226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  <c r="AA730" s="111"/>
      <c r="AB730" s="111"/>
      <c r="AC730" s="111"/>
      <c r="AD730" s="111"/>
      <c r="AE730" s="111"/>
      <c r="AF730" s="226"/>
      <c r="AG730" s="111"/>
      <c r="AH730" s="226"/>
      <c r="AI730" s="111"/>
      <c r="AJ730" s="111"/>
      <c r="AK730" s="111"/>
      <c r="AL730" s="111"/>
      <c r="AM730" s="111"/>
      <c r="AN730" s="111"/>
      <c r="AO730" s="111"/>
      <c r="AP730" s="111"/>
      <c r="AQ730" s="111"/>
      <c r="AR730" s="111"/>
      <c r="AS730" s="111"/>
      <c r="AT730" s="111"/>
      <c r="AU730" s="111"/>
      <c r="AV730" s="111"/>
      <c r="AW730" s="111"/>
      <c r="AX730" s="111"/>
      <c r="AY730" s="111"/>
      <c r="AZ730" s="111"/>
      <c r="BA730" s="111"/>
      <c r="BB730" s="111"/>
      <c r="BC730" s="111"/>
      <c r="BD730" s="111"/>
      <c r="BE730" s="111"/>
      <c r="BF730" s="111"/>
      <c r="BG730" s="111"/>
      <c r="BH730" s="111"/>
      <c r="BI730" s="111"/>
    </row>
    <row r="731" ht="12.75" customHeight="1">
      <c r="A731" s="226"/>
      <c r="B731" s="111"/>
      <c r="C731" s="226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  <c r="AE731" s="111"/>
      <c r="AF731" s="226"/>
      <c r="AG731" s="111"/>
      <c r="AH731" s="226"/>
      <c r="AI731" s="111"/>
      <c r="AJ731" s="111"/>
      <c r="AK731" s="111"/>
      <c r="AL731" s="111"/>
      <c r="AM731" s="111"/>
      <c r="AN731" s="111"/>
      <c r="AO731" s="111"/>
      <c r="AP731" s="111"/>
      <c r="AQ731" s="111"/>
      <c r="AR731" s="111"/>
      <c r="AS731" s="111"/>
      <c r="AT731" s="111"/>
      <c r="AU731" s="111"/>
      <c r="AV731" s="111"/>
      <c r="AW731" s="111"/>
      <c r="AX731" s="111"/>
      <c r="AY731" s="111"/>
      <c r="AZ731" s="111"/>
      <c r="BA731" s="111"/>
      <c r="BB731" s="111"/>
      <c r="BC731" s="111"/>
      <c r="BD731" s="111"/>
      <c r="BE731" s="111"/>
      <c r="BF731" s="111"/>
      <c r="BG731" s="111"/>
      <c r="BH731" s="111"/>
      <c r="BI731" s="111"/>
    </row>
    <row r="732" ht="12.75" customHeight="1">
      <c r="A732" s="226"/>
      <c r="B732" s="111"/>
      <c r="C732" s="226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  <c r="AA732" s="111"/>
      <c r="AB732" s="111"/>
      <c r="AC732" s="111"/>
      <c r="AD732" s="111"/>
      <c r="AE732" s="111"/>
      <c r="AF732" s="226"/>
      <c r="AG732" s="111"/>
      <c r="AH732" s="226"/>
      <c r="AI732" s="111"/>
      <c r="AJ732" s="111"/>
      <c r="AK732" s="111"/>
      <c r="AL732" s="111"/>
      <c r="AM732" s="111"/>
      <c r="AN732" s="111"/>
      <c r="AO732" s="111"/>
      <c r="AP732" s="111"/>
      <c r="AQ732" s="111"/>
      <c r="AR732" s="111"/>
      <c r="AS732" s="111"/>
      <c r="AT732" s="111"/>
      <c r="AU732" s="111"/>
      <c r="AV732" s="111"/>
      <c r="AW732" s="111"/>
      <c r="AX732" s="111"/>
      <c r="AY732" s="111"/>
      <c r="AZ732" s="111"/>
      <c r="BA732" s="111"/>
      <c r="BB732" s="111"/>
      <c r="BC732" s="111"/>
      <c r="BD732" s="111"/>
      <c r="BE732" s="111"/>
      <c r="BF732" s="111"/>
      <c r="BG732" s="111"/>
      <c r="BH732" s="111"/>
      <c r="BI732" s="111"/>
    </row>
    <row r="733" ht="12.75" customHeight="1">
      <c r="A733" s="226"/>
      <c r="B733" s="111"/>
      <c r="C733" s="226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  <c r="AA733" s="111"/>
      <c r="AB733" s="111"/>
      <c r="AC733" s="111"/>
      <c r="AD733" s="111"/>
      <c r="AE733" s="111"/>
      <c r="AF733" s="226"/>
      <c r="AG733" s="111"/>
      <c r="AH733" s="226"/>
      <c r="AI733" s="111"/>
      <c r="AJ733" s="111"/>
      <c r="AK733" s="111"/>
      <c r="AL733" s="111"/>
      <c r="AM733" s="111"/>
      <c r="AN733" s="111"/>
      <c r="AO733" s="111"/>
      <c r="AP733" s="111"/>
      <c r="AQ733" s="111"/>
      <c r="AR733" s="111"/>
      <c r="AS733" s="111"/>
      <c r="AT733" s="111"/>
      <c r="AU733" s="111"/>
      <c r="AV733" s="111"/>
      <c r="AW733" s="111"/>
      <c r="AX733" s="111"/>
      <c r="AY733" s="111"/>
      <c r="AZ733" s="111"/>
      <c r="BA733" s="111"/>
      <c r="BB733" s="111"/>
      <c r="BC733" s="111"/>
      <c r="BD733" s="111"/>
      <c r="BE733" s="111"/>
      <c r="BF733" s="111"/>
      <c r="BG733" s="111"/>
      <c r="BH733" s="111"/>
      <c r="BI733" s="111"/>
    </row>
    <row r="734" ht="12.75" customHeight="1">
      <c r="A734" s="226"/>
      <c r="B734" s="111"/>
      <c r="C734" s="226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  <c r="AA734" s="111"/>
      <c r="AB734" s="111"/>
      <c r="AC734" s="111"/>
      <c r="AD734" s="111"/>
      <c r="AE734" s="111"/>
      <c r="AF734" s="226"/>
      <c r="AG734" s="111"/>
      <c r="AH734" s="226"/>
      <c r="AI734" s="111"/>
      <c r="AJ734" s="111"/>
      <c r="AK734" s="111"/>
      <c r="AL734" s="111"/>
      <c r="AM734" s="111"/>
      <c r="AN734" s="111"/>
      <c r="AO734" s="111"/>
      <c r="AP734" s="111"/>
      <c r="AQ734" s="111"/>
      <c r="AR734" s="111"/>
      <c r="AS734" s="111"/>
      <c r="AT734" s="111"/>
      <c r="AU734" s="111"/>
      <c r="AV734" s="111"/>
      <c r="AW734" s="111"/>
      <c r="AX734" s="111"/>
      <c r="AY734" s="111"/>
      <c r="AZ734" s="111"/>
      <c r="BA734" s="111"/>
      <c r="BB734" s="111"/>
      <c r="BC734" s="111"/>
      <c r="BD734" s="111"/>
      <c r="BE734" s="111"/>
      <c r="BF734" s="111"/>
      <c r="BG734" s="111"/>
      <c r="BH734" s="111"/>
      <c r="BI734" s="111"/>
    </row>
    <row r="735" ht="12.75" customHeight="1">
      <c r="A735" s="226"/>
      <c r="B735" s="111"/>
      <c r="C735" s="226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  <c r="AA735" s="111"/>
      <c r="AB735" s="111"/>
      <c r="AC735" s="111"/>
      <c r="AD735" s="111"/>
      <c r="AE735" s="111"/>
      <c r="AF735" s="226"/>
      <c r="AG735" s="111"/>
      <c r="AH735" s="226"/>
      <c r="AI735" s="111"/>
      <c r="AJ735" s="111"/>
      <c r="AK735" s="111"/>
      <c r="AL735" s="111"/>
      <c r="AM735" s="111"/>
      <c r="AN735" s="111"/>
      <c r="AO735" s="111"/>
      <c r="AP735" s="111"/>
      <c r="AQ735" s="111"/>
      <c r="AR735" s="111"/>
      <c r="AS735" s="111"/>
      <c r="AT735" s="111"/>
      <c r="AU735" s="111"/>
      <c r="AV735" s="111"/>
      <c r="AW735" s="111"/>
      <c r="AX735" s="111"/>
      <c r="AY735" s="111"/>
      <c r="AZ735" s="111"/>
      <c r="BA735" s="111"/>
      <c r="BB735" s="111"/>
      <c r="BC735" s="111"/>
      <c r="BD735" s="111"/>
      <c r="BE735" s="111"/>
      <c r="BF735" s="111"/>
      <c r="BG735" s="111"/>
      <c r="BH735" s="111"/>
      <c r="BI735" s="111"/>
    </row>
    <row r="736" ht="12.75" customHeight="1">
      <c r="A736" s="226"/>
      <c r="B736" s="111"/>
      <c r="C736" s="226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  <c r="AA736" s="111"/>
      <c r="AB736" s="111"/>
      <c r="AC736" s="111"/>
      <c r="AD736" s="111"/>
      <c r="AE736" s="111"/>
      <c r="AF736" s="226"/>
      <c r="AG736" s="111"/>
      <c r="AH736" s="226"/>
      <c r="AI736" s="111"/>
      <c r="AJ736" s="111"/>
      <c r="AK736" s="111"/>
      <c r="AL736" s="111"/>
      <c r="AM736" s="111"/>
      <c r="AN736" s="111"/>
      <c r="AO736" s="111"/>
      <c r="AP736" s="111"/>
      <c r="AQ736" s="111"/>
      <c r="AR736" s="111"/>
      <c r="AS736" s="111"/>
      <c r="AT736" s="111"/>
      <c r="AU736" s="111"/>
      <c r="AV736" s="111"/>
      <c r="AW736" s="111"/>
      <c r="AX736" s="111"/>
      <c r="AY736" s="111"/>
      <c r="AZ736" s="111"/>
      <c r="BA736" s="111"/>
      <c r="BB736" s="111"/>
      <c r="BC736" s="111"/>
      <c r="BD736" s="111"/>
      <c r="BE736" s="111"/>
      <c r="BF736" s="111"/>
      <c r="BG736" s="111"/>
      <c r="BH736" s="111"/>
      <c r="BI736" s="111"/>
    </row>
    <row r="737" ht="12.75" customHeight="1">
      <c r="A737" s="226"/>
      <c r="B737" s="111"/>
      <c r="C737" s="226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  <c r="AA737" s="111"/>
      <c r="AB737" s="111"/>
      <c r="AC737" s="111"/>
      <c r="AD737" s="111"/>
      <c r="AE737" s="111"/>
      <c r="AF737" s="226"/>
      <c r="AG737" s="111"/>
      <c r="AH737" s="226"/>
      <c r="AI737" s="111"/>
      <c r="AJ737" s="111"/>
      <c r="AK737" s="111"/>
      <c r="AL737" s="111"/>
      <c r="AM737" s="111"/>
      <c r="AN737" s="111"/>
      <c r="AO737" s="111"/>
      <c r="AP737" s="111"/>
      <c r="AQ737" s="111"/>
      <c r="AR737" s="111"/>
      <c r="AS737" s="111"/>
      <c r="AT737" s="111"/>
      <c r="AU737" s="111"/>
      <c r="AV737" s="111"/>
      <c r="AW737" s="111"/>
      <c r="AX737" s="111"/>
      <c r="AY737" s="111"/>
      <c r="AZ737" s="111"/>
      <c r="BA737" s="111"/>
      <c r="BB737" s="111"/>
      <c r="BC737" s="111"/>
      <c r="BD737" s="111"/>
      <c r="BE737" s="111"/>
      <c r="BF737" s="111"/>
      <c r="BG737" s="111"/>
      <c r="BH737" s="111"/>
      <c r="BI737" s="111"/>
    </row>
    <row r="738" ht="12.75" customHeight="1">
      <c r="A738" s="226"/>
      <c r="B738" s="111"/>
      <c r="C738" s="226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  <c r="AE738" s="111"/>
      <c r="AF738" s="226"/>
      <c r="AG738" s="111"/>
      <c r="AH738" s="226"/>
      <c r="AI738" s="111"/>
      <c r="AJ738" s="111"/>
      <c r="AK738" s="111"/>
      <c r="AL738" s="111"/>
      <c r="AM738" s="111"/>
      <c r="AN738" s="111"/>
      <c r="AO738" s="111"/>
      <c r="AP738" s="111"/>
      <c r="AQ738" s="111"/>
      <c r="AR738" s="111"/>
      <c r="AS738" s="111"/>
      <c r="AT738" s="111"/>
      <c r="AU738" s="111"/>
      <c r="AV738" s="111"/>
      <c r="AW738" s="111"/>
      <c r="AX738" s="111"/>
      <c r="AY738" s="111"/>
      <c r="AZ738" s="111"/>
      <c r="BA738" s="111"/>
      <c r="BB738" s="111"/>
      <c r="BC738" s="111"/>
      <c r="BD738" s="111"/>
      <c r="BE738" s="111"/>
      <c r="BF738" s="111"/>
      <c r="BG738" s="111"/>
      <c r="BH738" s="111"/>
      <c r="BI738" s="111"/>
    </row>
    <row r="739" ht="12.75" customHeight="1">
      <c r="A739" s="226"/>
      <c r="B739" s="111"/>
      <c r="C739" s="226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  <c r="AE739" s="111"/>
      <c r="AF739" s="226"/>
      <c r="AG739" s="111"/>
      <c r="AH739" s="226"/>
      <c r="AI739" s="111"/>
      <c r="AJ739" s="111"/>
      <c r="AK739" s="111"/>
      <c r="AL739" s="111"/>
      <c r="AM739" s="111"/>
      <c r="AN739" s="111"/>
      <c r="AO739" s="111"/>
      <c r="AP739" s="111"/>
      <c r="AQ739" s="111"/>
      <c r="AR739" s="111"/>
      <c r="AS739" s="111"/>
      <c r="AT739" s="111"/>
      <c r="AU739" s="111"/>
      <c r="AV739" s="111"/>
      <c r="AW739" s="111"/>
      <c r="AX739" s="111"/>
      <c r="AY739" s="111"/>
      <c r="AZ739" s="111"/>
      <c r="BA739" s="111"/>
      <c r="BB739" s="111"/>
      <c r="BC739" s="111"/>
      <c r="BD739" s="111"/>
      <c r="BE739" s="111"/>
      <c r="BF739" s="111"/>
      <c r="BG739" s="111"/>
      <c r="BH739" s="111"/>
      <c r="BI739" s="111"/>
    </row>
    <row r="740" ht="12.75" customHeight="1">
      <c r="A740" s="226"/>
      <c r="B740" s="111"/>
      <c r="C740" s="226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  <c r="AA740" s="111"/>
      <c r="AB740" s="111"/>
      <c r="AC740" s="111"/>
      <c r="AD740" s="111"/>
      <c r="AE740" s="111"/>
      <c r="AF740" s="226"/>
      <c r="AG740" s="111"/>
      <c r="AH740" s="226"/>
      <c r="AI740" s="111"/>
      <c r="AJ740" s="111"/>
      <c r="AK740" s="111"/>
      <c r="AL740" s="111"/>
      <c r="AM740" s="111"/>
      <c r="AN740" s="111"/>
      <c r="AO740" s="111"/>
      <c r="AP740" s="111"/>
      <c r="AQ740" s="111"/>
      <c r="AR740" s="111"/>
      <c r="AS740" s="111"/>
      <c r="AT740" s="111"/>
      <c r="AU740" s="111"/>
      <c r="AV740" s="111"/>
      <c r="AW740" s="111"/>
      <c r="AX740" s="111"/>
      <c r="AY740" s="111"/>
      <c r="AZ740" s="111"/>
      <c r="BA740" s="111"/>
      <c r="BB740" s="111"/>
      <c r="BC740" s="111"/>
      <c r="BD740" s="111"/>
      <c r="BE740" s="111"/>
      <c r="BF740" s="111"/>
      <c r="BG740" s="111"/>
      <c r="BH740" s="111"/>
      <c r="BI740" s="111"/>
    </row>
    <row r="741" ht="12.75" customHeight="1">
      <c r="A741" s="226"/>
      <c r="B741" s="111"/>
      <c r="C741" s="226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  <c r="AA741" s="111"/>
      <c r="AB741" s="111"/>
      <c r="AC741" s="111"/>
      <c r="AD741" s="111"/>
      <c r="AE741" s="111"/>
      <c r="AF741" s="226"/>
      <c r="AG741" s="111"/>
      <c r="AH741" s="226"/>
      <c r="AI741" s="111"/>
      <c r="AJ741" s="111"/>
      <c r="AK741" s="111"/>
      <c r="AL741" s="111"/>
      <c r="AM741" s="111"/>
      <c r="AN741" s="111"/>
      <c r="AO741" s="111"/>
      <c r="AP741" s="111"/>
      <c r="AQ741" s="111"/>
      <c r="AR741" s="111"/>
      <c r="AS741" s="111"/>
      <c r="AT741" s="111"/>
      <c r="AU741" s="111"/>
      <c r="AV741" s="111"/>
      <c r="AW741" s="111"/>
      <c r="AX741" s="111"/>
      <c r="AY741" s="111"/>
      <c r="AZ741" s="111"/>
      <c r="BA741" s="111"/>
      <c r="BB741" s="111"/>
      <c r="BC741" s="111"/>
      <c r="BD741" s="111"/>
      <c r="BE741" s="111"/>
      <c r="BF741" s="111"/>
      <c r="BG741" s="111"/>
      <c r="BH741" s="111"/>
      <c r="BI741" s="111"/>
    </row>
    <row r="742" ht="12.75" customHeight="1">
      <c r="A742" s="226"/>
      <c r="B742" s="111"/>
      <c r="C742" s="226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  <c r="AE742" s="111"/>
      <c r="AF742" s="226"/>
      <c r="AG742" s="111"/>
      <c r="AH742" s="226"/>
      <c r="AI742" s="111"/>
      <c r="AJ742" s="111"/>
      <c r="AK742" s="111"/>
      <c r="AL742" s="111"/>
      <c r="AM742" s="111"/>
      <c r="AN742" s="111"/>
      <c r="AO742" s="111"/>
      <c r="AP742" s="111"/>
      <c r="AQ742" s="111"/>
      <c r="AR742" s="111"/>
      <c r="AS742" s="111"/>
      <c r="AT742" s="111"/>
      <c r="AU742" s="111"/>
      <c r="AV742" s="111"/>
      <c r="AW742" s="111"/>
      <c r="AX742" s="111"/>
      <c r="AY742" s="111"/>
      <c r="AZ742" s="111"/>
      <c r="BA742" s="111"/>
      <c r="BB742" s="111"/>
      <c r="BC742" s="111"/>
      <c r="BD742" s="111"/>
      <c r="BE742" s="111"/>
      <c r="BF742" s="111"/>
      <c r="BG742" s="111"/>
      <c r="BH742" s="111"/>
      <c r="BI742" s="111"/>
    </row>
    <row r="743" ht="12.75" customHeight="1">
      <c r="A743" s="226"/>
      <c r="B743" s="111"/>
      <c r="C743" s="226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  <c r="AE743" s="111"/>
      <c r="AF743" s="226"/>
      <c r="AG743" s="111"/>
      <c r="AH743" s="226"/>
      <c r="AI743" s="111"/>
      <c r="AJ743" s="111"/>
      <c r="AK743" s="111"/>
      <c r="AL743" s="111"/>
      <c r="AM743" s="111"/>
      <c r="AN743" s="111"/>
      <c r="AO743" s="111"/>
      <c r="AP743" s="111"/>
      <c r="AQ743" s="111"/>
      <c r="AR743" s="111"/>
      <c r="AS743" s="111"/>
      <c r="AT743" s="111"/>
      <c r="AU743" s="111"/>
      <c r="AV743" s="111"/>
      <c r="AW743" s="111"/>
      <c r="AX743" s="111"/>
      <c r="AY743" s="111"/>
      <c r="AZ743" s="111"/>
      <c r="BA743" s="111"/>
      <c r="BB743" s="111"/>
      <c r="BC743" s="111"/>
      <c r="BD743" s="111"/>
      <c r="BE743" s="111"/>
      <c r="BF743" s="111"/>
      <c r="BG743" s="111"/>
      <c r="BH743" s="111"/>
      <c r="BI743" s="111"/>
    </row>
    <row r="744" ht="12.75" customHeight="1">
      <c r="A744" s="226"/>
      <c r="B744" s="111"/>
      <c r="C744" s="226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  <c r="AE744" s="111"/>
      <c r="AF744" s="226"/>
      <c r="AG744" s="111"/>
      <c r="AH744" s="226"/>
      <c r="AI744" s="111"/>
      <c r="AJ744" s="111"/>
      <c r="AK744" s="111"/>
      <c r="AL744" s="111"/>
      <c r="AM744" s="111"/>
      <c r="AN744" s="111"/>
      <c r="AO744" s="111"/>
      <c r="AP744" s="111"/>
      <c r="AQ744" s="111"/>
      <c r="AR744" s="111"/>
      <c r="AS744" s="111"/>
      <c r="AT744" s="111"/>
      <c r="AU744" s="111"/>
      <c r="AV744" s="111"/>
      <c r="AW744" s="111"/>
      <c r="AX744" s="111"/>
      <c r="AY744" s="111"/>
      <c r="AZ744" s="111"/>
      <c r="BA744" s="111"/>
      <c r="BB744" s="111"/>
      <c r="BC744" s="111"/>
      <c r="BD744" s="111"/>
      <c r="BE744" s="111"/>
      <c r="BF744" s="111"/>
      <c r="BG744" s="111"/>
      <c r="BH744" s="111"/>
      <c r="BI744" s="111"/>
    </row>
    <row r="745" ht="12.75" customHeight="1">
      <c r="A745" s="226"/>
      <c r="B745" s="111"/>
      <c r="C745" s="226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  <c r="AE745" s="111"/>
      <c r="AF745" s="226"/>
      <c r="AG745" s="111"/>
      <c r="AH745" s="226"/>
      <c r="AI745" s="111"/>
      <c r="AJ745" s="111"/>
      <c r="AK745" s="111"/>
      <c r="AL745" s="111"/>
      <c r="AM745" s="111"/>
      <c r="AN745" s="111"/>
      <c r="AO745" s="111"/>
      <c r="AP745" s="111"/>
      <c r="AQ745" s="111"/>
      <c r="AR745" s="111"/>
      <c r="AS745" s="111"/>
      <c r="AT745" s="111"/>
      <c r="AU745" s="111"/>
      <c r="AV745" s="111"/>
      <c r="AW745" s="111"/>
      <c r="AX745" s="111"/>
      <c r="AY745" s="111"/>
      <c r="AZ745" s="111"/>
      <c r="BA745" s="111"/>
      <c r="BB745" s="111"/>
      <c r="BC745" s="111"/>
      <c r="BD745" s="111"/>
      <c r="BE745" s="111"/>
      <c r="BF745" s="111"/>
      <c r="BG745" s="111"/>
      <c r="BH745" s="111"/>
      <c r="BI745" s="111"/>
    </row>
    <row r="746" ht="12.75" customHeight="1">
      <c r="A746" s="226"/>
      <c r="B746" s="111"/>
      <c r="C746" s="226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  <c r="AA746" s="111"/>
      <c r="AB746" s="111"/>
      <c r="AC746" s="111"/>
      <c r="AD746" s="111"/>
      <c r="AE746" s="111"/>
      <c r="AF746" s="226"/>
      <c r="AG746" s="111"/>
      <c r="AH746" s="226"/>
      <c r="AI746" s="111"/>
      <c r="AJ746" s="111"/>
      <c r="AK746" s="111"/>
      <c r="AL746" s="111"/>
      <c r="AM746" s="111"/>
      <c r="AN746" s="111"/>
      <c r="AO746" s="111"/>
      <c r="AP746" s="111"/>
      <c r="AQ746" s="111"/>
      <c r="AR746" s="111"/>
      <c r="AS746" s="111"/>
      <c r="AT746" s="111"/>
      <c r="AU746" s="111"/>
      <c r="AV746" s="111"/>
      <c r="AW746" s="111"/>
      <c r="AX746" s="111"/>
      <c r="AY746" s="111"/>
      <c r="AZ746" s="111"/>
      <c r="BA746" s="111"/>
      <c r="BB746" s="111"/>
      <c r="BC746" s="111"/>
      <c r="BD746" s="111"/>
      <c r="BE746" s="111"/>
      <c r="BF746" s="111"/>
      <c r="BG746" s="111"/>
      <c r="BH746" s="111"/>
      <c r="BI746" s="111"/>
    </row>
    <row r="747" ht="12.75" customHeight="1">
      <c r="A747" s="226"/>
      <c r="B747" s="111"/>
      <c r="C747" s="226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  <c r="AE747" s="111"/>
      <c r="AF747" s="226"/>
      <c r="AG747" s="111"/>
      <c r="AH747" s="226"/>
      <c r="AI747" s="111"/>
      <c r="AJ747" s="111"/>
      <c r="AK747" s="111"/>
      <c r="AL747" s="111"/>
      <c r="AM747" s="111"/>
      <c r="AN747" s="111"/>
      <c r="AO747" s="111"/>
      <c r="AP747" s="111"/>
      <c r="AQ747" s="111"/>
      <c r="AR747" s="111"/>
      <c r="AS747" s="111"/>
      <c r="AT747" s="111"/>
      <c r="AU747" s="111"/>
      <c r="AV747" s="111"/>
      <c r="AW747" s="111"/>
      <c r="AX747" s="111"/>
      <c r="AY747" s="111"/>
      <c r="AZ747" s="111"/>
      <c r="BA747" s="111"/>
      <c r="BB747" s="111"/>
      <c r="BC747" s="111"/>
      <c r="BD747" s="111"/>
      <c r="BE747" s="111"/>
      <c r="BF747" s="111"/>
      <c r="BG747" s="111"/>
      <c r="BH747" s="111"/>
      <c r="BI747" s="111"/>
    </row>
    <row r="748" ht="12.75" customHeight="1">
      <c r="A748" s="226"/>
      <c r="B748" s="111"/>
      <c r="C748" s="226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  <c r="AA748" s="111"/>
      <c r="AB748" s="111"/>
      <c r="AC748" s="111"/>
      <c r="AD748" s="111"/>
      <c r="AE748" s="111"/>
      <c r="AF748" s="226"/>
      <c r="AG748" s="111"/>
      <c r="AH748" s="226"/>
      <c r="AI748" s="111"/>
      <c r="AJ748" s="111"/>
      <c r="AK748" s="111"/>
      <c r="AL748" s="111"/>
      <c r="AM748" s="111"/>
      <c r="AN748" s="111"/>
      <c r="AO748" s="111"/>
      <c r="AP748" s="111"/>
      <c r="AQ748" s="111"/>
      <c r="AR748" s="111"/>
      <c r="AS748" s="111"/>
      <c r="AT748" s="111"/>
      <c r="AU748" s="111"/>
      <c r="AV748" s="111"/>
      <c r="AW748" s="111"/>
      <c r="AX748" s="111"/>
      <c r="AY748" s="111"/>
      <c r="AZ748" s="111"/>
      <c r="BA748" s="111"/>
      <c r="BB748" s="111"/>
      <c r="BC748" s="111"/>
      <c r="BD748" s="111"/>
      <c r="BE748" s="111"/>
      <c r="BF748" s="111"/>
      <c r="BG748" s="111"/>
      <c r="BH748" s="111"/>
      <c r="BI748" s="111"/>
    </row>
    <row r="749" ht="12.75" customHeight="1">
      <c r="A749" s="226"/>
      <c r="B749" s="111"/>
      <c r="C749" s="226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  <c r="AA749" s="111"/>
      <c r="AB749" s="111"/>
      <c r="AC749" s="111"/>
      <c r="AD749" s="111"/>
      <c r="AE749" s="111"/>
      <c r="AF749" s="226"/>
      <c r="AG749" s="111"/>
      <c r="AH749" s="226"/>
      <c r="AI749" s="111"/>
      <c r="AJ749" s="111"/>
      <c r="AK749" s="111"/>
      <c r="AL749" s="111"/>
      <c r="AM749" s="111"/>
      <c r="AN749" s="111"/>
      <c r="AO749" s="111"/>
      <c r="AP749" s="111"/>
      <c r="AQ749" s="111"/>
      <c r="AR749" s="111"/>
      <c r="AS749" s="111"/>
      <c r="AT749" s="111"/>
      <c r="AU749" s="111"/>
      <c r="AV749" s="111"/>
      <c r="AW749" s="111"/>
      <c r="AX749" s="111"/>
      <c r="AY749" s="111"/>
      <c r="AZ749" s="111"/>
      <c r="BA749" s="111"/>
      <c r="BB749" s="111"/>
      <c r="BC749" s="111"/>
      <c r="BD749" s="111"/>
      <c r="BE749" s="111"/>
      <c r="BF749" s="111"/>
      <c r="BG749" s="111"/>
      <c r="BH749" s="111"/>
      <c r="BI749" s="111"/>
    </row>
    <row r="750" ht="12.75" customHeight="1">
      <c r="A750" s="226"/>
      <c r="B750" s="111"/>
      <c r="C750" s="226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  <c r="AE750" s="111"/>
      <c r="AF750" s="226"/>
      <c r="AG750" s="111"/>
      <c r="AH750" s="226"/>
      <c r="AI750" s="111"/>
      <c r="AJ750" s="111"/>
      <c r="AK750" s="111"/>
      <c r="AL750" s="111"/>
      <c r="AM750" s="111"/>
      <c r="AN750" s="111"/>
      <c r="AO750" s="111"/>
      <c r="AP750" s="111"/>
      <c r="AQ750" s="111"/>
      <c r="AR750" s="111"/>
      <c r="AS750" s="111"/>
      <c r="AT750" s="111"/>
      <c r="AU750" s="111"/>
      <c r="AV750" s="111"/>
      <c r="AW750" s="111"/>
      <c r="AX750" s="111"/>
      <c r="AY750" s="111"/>
      <c r="AZ750" s="111"/>
      <c r="BA750" s="111"/>
      <c r="BB750" s="111"/>
      <c r="BC750" s="111"/>
      <c r="BD750" s="111"/>
      <c r="BE750" s="111"/>
      <c r="BF750" s="111"/>
      <c r="BG750" s="111"/>
      <c r="BH750" s="111"/>
      <c r="BI750" s="111"/>
    </row>
    <row r="751" ht="12.75" customHeight="1">
      <c r="A751" s="226"/>
      <c r="B751" s="111"/>
      <c r="C751" s="226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  <c r="AE751" s="111"/>
      <c r="AF751" s="226"/>
      <c r="AG751" s="111"/>
      <c r="AH751" s="226"/>
      <c r="AI751" s="111"/>
      <c r="AJ751" s="111"/>
      <c r="AK751" s="111"/>
      <c r="AL751" s="111"/>
      <c r="AM751" s="111"/>
      <c r="AN751" s="111"/>
      <c r="AO751" s="111"/>
      <c r="AP751" s="111"/>
      <c r="AQ751" s="111"/>
      <c r="AR751" s="111"/>
      <c r="AS751" s="111"/>
      <c r="AT751" s="111"/>
      <c r="AU751" s="111"/>
      <c r="AV751" s="111"/>
      <c r="AW751" s="111"/>
      <c r="AX751" s="111"/>
      <c r="AY751" s="111"/>
      <c r="AZ751" s="111"/>
      <c r="BA751" s="111"/>
      <c r="BB751" s="111"/>
      <c r="BC751" s="111"/>
      <c r="BD751" s="111"/>
      <c r="BE751" s="111"/>
      <c r="BF751" s="111"/>
      <c r="BG751" s="111"/>
      <c r="BH751" s="111"/>
      <c r="BI751" s="111"/>
    </row>
    <row r="752" ht="12.75" customHeight="1">
      <c r="A752" s="226"/>
      <c r="B752" s="111"/>
      <c r="C752" s="226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  <c r="AA752" s="111"/>
      <c r="AB752" s="111"/>
      <c r="AC752" s="111"/>
      <c r="AD752" s="111"/>
      <c r="AE752" s="111"/>
      <c r="AF752" s="226"/>
      <c r="AG752" s="111"/>
      <c r="AH752" s="226"/>
      <c r="AI752" s="111"/>
      <c r="AJ752" s="111"/>
      <c r="AK752" s="111"/>
      <c r="AL752" s="111"/>
      <c r="AM752" s="111"/>
      <c r="AN752" s="111"/>
      <c r="AO752" s="111"/>
      <c r="AP752" s="111"/>
      <c r="AQ752" s="111"/>
      <c r="AR752" s="111"/>
      <c r="AS752" s="111"/>
      <c r="AT752" s="111"/>
      <c r="AU752" s="111"/>
      <c r="AV752" s="111"/>
      <c r="AW752" s="111"/>
      <c r="AX752" s="111"/>
      <c r="AY752" s="111"/>
      <c r="AZ752" s="111"/>
      <c r="BA752" s="111"/>
      <c r="BB752" s="111"/>
      <c r="BC752" s="111"/>
      <c r="BD752" s="111"/>
      <c r="BE752" s="111"/>
      <c r="BF752" s="111"/>
      <c r="BG752" s="111"/>
      <c r="BH752" s="111"/>
      <c r="BI752" s="111"/>
    </row>
    <row r="753" ht="12.75" customHeight="1">
      <c r="A753" s="226"/>
      <c r="B753" s="111"/>
      <c r="C753" s="226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226"/>
      <c r="AG753" s="111"/>
      <c r="AH753" s="226"/>
      <c r="AI753" s="111"/>
      <c r="AJ753" s="111"/>
      <c r="AK753" s="111"/>
      <c r="AL753" s="111"/>
      <c r="AM753" s="111"/>
      <c r="AN753" s="111"/>
      <c r="AO753" s="111"/>
      <c r="AP753" s="111"/>
      <c r="AQ753" s="111"/>
      <c r="AR753" s="111"/>
      <c r="AS753" s="111"/>
      <c r="AT753" s="111"/>
      <c r="AU753" s="111"/>
      <c r="AV753" s="111"/>
      <c r="AW753" s="111"/>
      <c r="AX753" s="111"/>
      <c r="AY753" s="111"/>
      <c r="AZ753" s="111"/>
      <c r="BA753" s="111"/>
      <c r="BB753" s="111"/>
      <c r="BC753" s="111"/>
      <c r="BD753" s="111"/>
      <c r="BE753" s="111"/>
      <c r="BF753" s="111"/>
      <c r="BG753" s="111"/>
      <c r="BH753" s="111"/>
      <c r="BI753" s="111"/>
    </row>
    <row r="754" ht="12.75" customHeight="1">
      <c r="A754" s="226"/>
      <c r="B754" s="111"/>
      <c r="C754" s="226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  <c r="AE754" s="111"/>
      <c r="AF754" s="226"/>
      <c r="AG754" s="111"/>
      <c r="AH754" s="226"/>
      <c r="AI754" s="111"/>
      <c r="AJ754" s="111"/>
      <c r="AK754" s="111"/>
      <c r="AL754" s="111"/>
      <c r="AM754" s="111"/>
      <c r="AN754" s="111"/>
      <c r="AO754" s="111"/>
      <c r="AP754" s="111"/>
      <c r="AQ754" s="111"/>
      <c r="AR754" s="111"/>
      <c r="AS754" s="111"/>
      <c r="AT754" s="111"/>
      <c r="AU754" s="111"/>
      <c r="AV754" s="111"/>
      <c r="AW754" s="111"/>
      <c r="AX754" s="111"/>
      <c r="AY754" s="111"/>
      <c r="AZ754" s="111"/>
      <c r="BA754" s="111"/>
      <c r="BB754" s="111"/>
      <c r="BC754" s="111"/>
      <c r="BD754" s="111"/>
      <c r="BE754" s="111"/>
      <c r="BF754" s="111"/>
      <c r="BG754" s="111"/>
      <c r="BH754" s="111"/>
      <c r="BI754" s="111"/>
    </row>
    <row r="755" ht="12.75" customHeight="1">
      <c r="A755" s="226"/>
      <c r="B755" s="111"/>
      <c r="C755" s="226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  <c r="AE755" s="111"/>
      <c r="AF755" s="226"/>
      <c r="AG755" s="111"/>
      <c r="AH755" s="226"/>
      <c r="AI755" s="111"/>
      <c r="AJ755" s="111"/>
      <c r="AK755" s="111"/>
      <c r="AL755" s="111"/>
      <c r="AM755" s="111"/>
      <c r="AN755" s="111"/>
      <c r="AO755" s="111"/>
      <c r="AP755" s="111"/>
      <c r="AQ755" s="111"/>
      <c r="AR755" s="111"/>
      <c r="AS755" s="111"/>
      <c r="AT755" s="111"/>
      <c r="AU755" s="111"/>
      <c r="AV755" s="111"/>
      <c r="AW755" s="111"/>
      <c r="AX755" s="111"/>
      <c r="AY755" s="111"/>
      <c r="AZ755" s="111"/>
      <c r="BA755" s="111"/>
      <c r="BB755" s="111"/>
      <c r="BC755" s="111"/>
      <c r="BD755" s="111"/>
      <c r="BE755" s="111"/>
      <c r="BF755" s="111"/>
      <c r="BG755" s="111"/>
      <c r="BH755" s="111"/>
      <c r="BI755" s="111"/>
    </row>
    <row r="756" ht="12.75" customHeight="1">
      <c r="A756" s="226"/>
      <c r="B756" s="111"/>
      <c r="C756" s="226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  <c r="AA756" s="111"/>
      <c r="AB756" s="111"/>
      <c r="AC756" s="111"/>
      <c r="AD756" s="111"/>
      <c r="AE756" s="111"/>
      <c r="AF756" s="226"/>
      <c r="AG756" s="111"/>
      <c r="AH756" s="226"/>
      <c r="AI756" s="111"/>
      <c r="AJ756" s="111"/>
      <c r="AK756" s="111"/>
      <c r="AL756" s="111"/>
      <c r="AM756" s="111"/>
      <c r="AN756" s="111"/>
      <c r="AO756" s="111"/>
      <c r="AP756" s="111"/>
      <c r="AQ756" s="111"/>
      <c r="AR756" s="111"/>
      <c r="AS756" s="111"/>
      <c r="AT756" s="111"/>
      <c r="AU756" s="111"/>
      <c r="AV756" s="111"/>
      <c r="AW756" s="111"/>
      <c r="AX756" s="111"/>
      <c r="AY756" s="111"/>
      <c r="AZ756" s="111"/>
      <c r="BA756" s="111"/>
      <c r="BB756" s="111"/>
      <c r="BC756" s="111"/>
      <c r="BD756" s="111"/>
      <c r="BE756" s="111"/>
      <c r="BF756" s="111"/>
      <c r="BG756" s="111"/>
      <c r="BH756" s="111"/>
      <c r="BI756" s="111"/>
    </row>
    <row r="757" ht="12.75" customHeight="1">
      <c r="A757" s="226"/>
      <c r="B757" s="111"/>
      <c r="C757" s="226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  <c r="AA757" s="111"/>
      <c r="AB757" s="111"/>
      <c r="AC757" s="111"/>
      <c r="AD757" s="111"/>
      <c r="AE757" s="111"/>
      <c r="AF757" s="226"/>
      <c r="AG757" s="111"/>
      <c r="AH757" s="226"/>
      <c r="AI757" s="111"/>
      <c r="AJ757" s="111"/>
      <c r="AK757" s="111"/>
      <c r="AL757" s="111"/>
      <c r="AM757" s="111"/>
      <c r="AN757" s="111"/>
      <c r="AO757" s="111"/>
      <c r="AP757" s="111"/>
      <c r="AQ757" s="111"/>
      <c r="AR757" s="111"/>
      <c r="AS757" s="111"/>
      <c r="AT757" s="111"/>
      <c r="AU757" s="111"/>
      <c r="AV757" s="111"/>
      <c r="AW757" s="111"/>
      <c r="AX757" s="111"/>
      <c r="AY757" s="111"/>
      <c r="AZ757" s="111"/>
      <c r="BA757" s="111"/>
      <c r="BB757" s="111"/>
      <c r="BC757" s="111"/>
      <c r="BD757" s="111"/>
      <c r="BE757" s="111"/>
      <c r="BF757" s="111"/>
      <c r="BG757" s="111"/>
      <c r="BH757" s="111"/>
      <c r="BI757" s="111"/>
    </row>
    <row r="758" ht="12.75" customHeight="1">
      <c r="A758" s="226"/>
      <c r="B758" s="111"/>
      <c r="C758" s="226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  <c r="AE758" s="111"/>
      <c r="AF758" s="226"/>
      <c r="AG758" s="111"/>
      <c r="AH758" s="226"/>
      <c r="AI758" s="111"/>
      <c r="AJ758" s="111"/>
      <c r="AK758" s="111"/>
      <c r="AL758" s="111"/>
      <c r="AM758" s="111"/>
      <c r="AN758" s="111"/>
      <c r="AO758" s="111"/>
      <c r="AP758" s="111"/>
      <c r="AQ758" s="111"/>
      <c r="AR758" s="111"/>
      <c r="AS758" s="111"/>
      <c r="AT758" s="111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</row>
    <row r="759" ht="12.75" customHeight="1">
      <c r="A759" s="226"/>
      <c r="B759" s="111"/>
      <c r="C759" s="226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  <c r="AA759" s="111"/>
      <c r="AB759" s="111"/>
      <c r="AC759" s="111"/>
      <c r="AD759" s="111"/>
      <c r="AE759" s="111"/>
      <c r="AF759" s="226"/>
      <c r="AG759" s="111"/>
      <c r="AH759" s="226"/>
      <c r="AI759" s="111"/>
      <c r="AJ759" s="111"/>
      <c r="AK759" s="111"/>
      <c r="AL759" s="111"/>
      <c r="AM759" s="111"/>
      <c r="AN759" s="111"/>
      <c r="AO759" s="111"/>
      <c r="AP759" s="111"/>
      <c r="AQ759" s="111"/>
      <c r="AR759" s="111"/>
      <c r="AS759" s="111"/>
      <c r="AT759" s="111"/>
      <c r="AU759" s="111"/>
      <c r="AV759" s="111"/>
      <c r="AW759" s="111"/>
      <c r="AX759" s="111"/>
      <c r="AY759" s="111"/>
      <c r="AZ759" s="111"/>
      <c r="BA759" s="111"/>
      <c r="BB759" s="111"/>
      <c r="BC759" s="111"/>
      <c r="BD759" s="111"/>
      <c r="BE759" s="111"/>
      <c r="BF759" s="111"/>
      <c r="BG759" s="111"/>
      <c r="BH759" s="111"/>
      <c r="BI759" s="111"/>
    </row>
    <row r="760" ht="12.75" customHeight="1">
      <c r="A760" s="226"/>
      <c r="B760" s="111"/>
      <c r="C760" s="226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  <c r="AE760" s="111"/>
      <c r="AF760" s="226"/>
      <c r="AG760" s="111"/>
      <c r="AH760" s="226"/>
      <c r="AI760" s="111"/>
      <c r="AJ760" s="111"/>
      <c r="AK760" s="111"/>
      <c r="AL760" s="111"/>
      <c r="AM760" s="111"/>
      <c r="AN760" s="111"/>
      <c r="AO760" s="111"/>
      <c r="AP760" s="111"/>
      <c r="AQ760" s="111"/>
      <c r="AR760" s="111"/>
      <c r="AS760" s="111"/>
      <c r="AT760" s="111"/>
      <c r="AU760" s="111"/>
      <c r="AV760" s="111"/>
      <c r="AW760" s="111"/>
      <c r="AX760" s="111"/>
      <c r="AY760" s="111"/>
      <c r="AZ760" s="111"/>
      <c r="BA760" s="111"/>
      <c r="BB760" s="111"/>
      <c r="BC760" s="111"/>
      <c r="BD760" s="111"/>
      <c r="BE760" s="111"/>
      <c r="BF760" s="111"/>
      <c r="BG760" s="111"/>
      <c r="BH760" s="111"/>
      <c r="BI760" s="111"/>
    </row>
    <row r="761" ht="12.75" customHeight="1">
      <c r="A761" s="226"/>
      <c r="B761" s="111"/>
      <c r="C761" s="226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  <c r="AE761" s="111"/>
      <c r="AF761" s="226"/>
      <c r="AG761" s="111"/>
      <c r="AH761" s="226"/>
      <c r="AI761" s="111"/>
      <c r="AJ761" s="111"/>
      <c r="AK761" s="111"/>
      <c r="AL761" s="111"/>
      <c r="AM761" s="111"/>
      <c r="AN761" s="111"/>
      <c r="AO761" s="111"/>
      <c r="AP761" s="111"/>
      <c r="AQ761" s="111"/>
      <c r="AR761" s="111"/>
      <c r="AS761" s="111"/>
      <c r="AT761" s="111"/>
      <c r="AU761" s="111"/>
      <c r="AV761" s="111"/>
      <c r="AW761" s="111"/>
      <c r="AX761" s="111"/>
      <c r="AY761" s="111"/>
      <c r="AZ761" s="111"/>
      <c r="BA761" s="111"/>
      <c r="BB761" s="111"/>
      <c r="BC761" s="111"/>
      <c r="BD761" s="111"/>
      <c r="BE761" s="111"/>
      <c r="BF761" s="111"/>
      <c r="BG761" s="111"/>
      <c r="BH761" s="111"/>
      <c r="BI761" s="111"/>
    </row>
    <row r="762" ht="12.75" customHeight="1">
      <c r="A762" s="226"/>
      <c r="B762" s="111"/>
      <c r="C762" s="226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  <c r="AE762" s="111"/>
      <c r="AF762" s="226"/>
      <c r="AG762" s="111"/>
      <c r="AH762" s="226"/>
      <c r="AI762" s="111"/>
      <c r="AJ762" s="111"/>
      <c r="AK762" s="111"/>
      <c r="AL762" s="111"/>
      <c r="AM762" s="111"/>
      <c r="AN762" s="111"/>
      <c r="AO762" s="111"/>
      <c r="AP762" s="111"/>
      <c r="AQ762" s="111"/>
      <c r="AR762" s="111"/>
      <c r="AS762" s="111"/>
      <c r="AT762" s="111"/>
      <c r="AU762" s="111"/>
      <c r="AV762" s="111"/>
      <c r="AW762" s="111"/>
      <c r="AX762" s="111"/>
      <c r="AY762" s="111"/>
      <c r="AZ762" s="111"/>
      <c r="BA762" s="111"/>
      <c r="BB762" s="111"/>
      <c r="BC762" s="111"/>
      <c r="BD762" s="111"/>
      <c r="BE762" s="111"/>
      <c r="BF762" s="111"/>
      <c r="BG762" s="111"/>
      <c r="BH762" s="111"/>
      <c r="BI762" s="111"/>
    </row>
    <row r="763" ht="12.75" customHeight="1">
      <c r="A763" s="226"/>
      <c r="B763" s="111"/>
      <c r="C763" s="226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  <c r="AE763" s="111"/>
      <c r="AF763" s="226"/>
      <c r="AG763" s="111"/>
      <c r="AH763" s="226"/>
      <c r="AI763" s="111"/>
      <c r="AJ763" s="111"/>
      <c r="AK763" s="111"/>
      <c r="AL763" s="111"/>
      <c r="AM763" s="111"/>
      <c r="AN763" s="111"/>
      <c r="AO763" s="111"/>
      <c r="AP763" s="111"/>
      <c r="AQ763" s="111"/>
      <c r="AR763" s="111"/>
      <c r="AS763" s="111"/>
      <c r="AT763" s="111"/>
      <c r="AU763" s="111"/>
      <c r="AV763" s="111"/>
      <c r="AW763" s="111"/>
      <c r="AX763" s="111"/>
      <c r="AY763" s="111"/>
      <c r="AZ763" s="111"/>
      <c r="BA763" s="111"/>
      <c r="BB763" s="111"/>
      <c r="BC763" s="111"/>
      <c r="BD763" s="111"/>
      <c r="BE763" s="111"/>
      <c r="BF763" s="111"/>
      <c r="BG763" s="111"/>
      <c r="BH763" s="111"/>
      <c r="BI763" s="111"/>
    </row>
    <row r="764" ht="12.75" customHeight="1">
      <c r="A764" s="226"/>
      <c r="B764" s="111"/>
      <c r="C764" s="226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  <c r="AE764" s="111"/>
      <c r="AF764" s="226"/>
      <c r="AG764" s="111"/>
      <c r="AH764" s="226"/>
      <c r="AI764" s="111"/>
      <c r="AJ764" s="111"/>
      <c r="AK764" s="111"/>
      <c r="AL764" s="111"/>
      <c r="AM764" s="111"/>
      <c r="AN764" s="111"/>
      <c r="AO764" s="111"/>
      <c r="AP764" s="111"/>
      <c r="AQ764" s="111"/>
      <c r="AR764" s="111"/>
      <c r="AS764" s="111"/>
      <c r="AT764" s="111"/>
      <c r="AU764" s="111"/>
      <c r="AV764" s="111"/>
      <c r="AW764" s="111"/>
      <c r="AX764" s="111"/>
      <c r="AY764" s="111"/>
      <c r="AZ764" s="111"/>
      <c r="BA764" s="111"/>
      <c r="BB764" s="111"/>
      <c r="BC764" s="111"/>
      <c r="BD764" s="111"/>
      <c r="BE764" s="111"/>
      <c r="BF764" s="111"/>
      <c r="BG764" s="111"/>
      <c r="BH764" s="111"/>
      <c r="BI764" s="111"/>
    </row>
    <row r="765" ht="12.75" customHeight="1">
      <c r="A765" s="226"/>
      <c r="B765" s="111"/>
      <c r="C765" s="226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  <c r="AE765" s="111"/>
      <c r="AF765" s="226"/>
      <c r="AG765" s="111"/>
      <c r="AH765" s="226"/>
      <c r="AI765" s="111"/>
      <c r="AJ765" s="111"/>
      <c r="AK765" s="111"/>
      <c r="AL765" s="111"/>
      <c r="AM765" s="111"/>
      <c r="AN765" s="111"/>
      <c r="AO765" s="111"/>
      <c r="AP765" s="111"/>
      <c r="AQ765" s="111"/>
      <c r="AR765" s="111"/>
      <c r="AS765" s="111"/>
      <c r="AT765" s="111"/>
      <c r="AU765" s="111"/>
      <c r="AV765" s="111"/>
      <c r="AW765" s="111"/>
      <c r="AX765" s="111"/>
      <c r="AY765" s="111"/>
      <c r="AZ765" s="111"/>
      <c r="BA765" s="111"/>
      <c r="BB765" s="111"/>
      <c r="BC765" s="111"/>
      <c r="BD765" s="111"/>
      <c r="BE765" s="111"/>
      <c r="BF765" s="111"/>
      <c r="BG765" s="111"/>
      <c r="BH765" s="111"/>
      <c r="BI765" s="111"/>
    </row>
    <row r="766" ht="12.75" customHeight="1">
      <c r="A766" s="226"/>
      <c r="B766" s="111"/>
      <c r="C766" s="226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  <c r="AE766" s="111"/>
      <c r="AF766" s="226"/>
      <c r="AG766" s="111"/>
      <c r="AH766" s="226"/>
      <c r="AI766" s="111"/>
      <c r="AJ766" s="111"/>
      <c r="AK766" s="111"/>
      <c r="AL766" s="111"/>
      <c r="AM766" s="111"/>
      <c r="AN766" s="111"/>
      <c r="AO766" s="111"/>
      <c r="AP766" s="111"/>
      <c r="AQ766" s="111"/>
      <c r="AR766" s="111"/>
      <c r="AS766" s="111"/>
      <c r="AT766" s="111"/>
      <c r="AU766" s="111"/>
      <c r="AV766" s="111"/>
      <c r="AW766" s="111"/>
      <c r="AX766" s="111"/>
      <c r="AY766" s="111"/>
      <c r="AZ766" s="111"/>
      <c r="BA766" s="111"/>
      <c r="BB766" s="111"/>
      <c r="BC766" s="111"/>
      <c r="BD766" s="111"/>
      <c r="BE766" s="111"/>
      <c r="BF766" s="111"/>
      <c r="BG766" s="111"/>
      <c r="BH766" s="111"/>
      <c r="BI766" s="111"/>
    </row>
    <row r="767" ht="12.75" customHeight="1">
      <c r="A767" s="226"/>
      <c r="B767" s="111"/>
      <c r="C767" s="226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  <c r="AE767" s="111"/>
      <c r="AF767" s="226"/>
      <c r="AG767" s="111"/>
      <c r="AH767" s="226"/>
      <c r="AI767" s="111"/>
      <c r="AJ767" s="111"/>
      <c r="AK767" s="111"/>
      <c r="AL767" s="111"/>
      <c r="AM767" s="111"/>
      <c r="AN767" s="111"/>
      <c r="AO767" s="111"/>
      <c r="AP767" s="111"/>
      <c r="AQ767" s="111"/>
      <c r="AR767" s="111"/>
      <c r="AS767" s="111"/>
      <c r="AT767" s="111"/>
      <c r="AU767" s="111"/>
      <c r="AV767" s="111"/>
      <c r="AW767" s="111"/>
      <c r="AX767" s="111"/>
      <c r="AY767" s="111"/>
      <c r="AZ767" s="111"/>
      <c r="BA767" s="111"/>
      <c r="BB767" s="111"/>
      <c r="BC767" s="111"/>
      <c r="BD767" s="111"/>
      <c r="BE767" s="111"/>
      <c r="BF767" s="111"/>
      <c r="BG767" s="111"/>
      <c r="BH767" s="111"/>
      <c r="BI767" s="111"/>
    </row>
    <row r="768" ht="12.75" customHeight="1">
      <c r="A768" s="226"/>
      <c r="B768" s="111"/>
      <c r="C768" s="226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  <c r="AE768" s="111"/>
      <c r="AF768" s="226"/>
      <c r="AG768" s="111"/>
      <c r="AH768" s="226"/>
      <c r="AI768" s="111"/>
      <c r="AJ768" s="111"/>
      <c r="AK768" s="111"/>
      <c r="AL768" s="111"/>
      <c r="AM768" s="111"/>
      <c r="AN768" s="111"/>
      <c r="AO768" s="111"/>
      <c r="AP768" s="111"/>
      <c r="AQ768" s="111"/>
      <c r="AR768" s="111"/>
      <c r="AS768" s="111"/>
      <c r="AT768" s="111"/>
      <c r="AU768" s="111"/>
      <c r="AV768" s="111"/>
      <c r="AW768" s="111"/>
      <c r="AX768" s="111"/>
      <c r="AY768" s="111"/>
      <c r="AZ768" s="111"/>
      <c r="BA768" s="111"/>
      <c r="BB768" s="111"/>
      <c r="BC768" s="111"/>
      <c r="BD768" s="111"/>
      <c r="BE768" s="111"/>
      <c r="BF768" s="111"/>
      <c r="BG768" s="111"/>
      <c r="BH768" s="111"/>
      <c r="BI768" s="111"/>
    </row>
    <row r="769" ht="12.75" customHeight="1">
      <c r="A769" s="226"/>
      <c r="B769" s="111"/>
      <c r="C769" s="226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  <c r="AA769" s="111"/>
      <c r="AB769" s="111"/>
      <c r="AC769" s="111"/>
      <c r="AD769" s="111"/>
      <c r="AE769" s="111"/>
      <c r="AF769" s="226"/>
      <c r="AG769" s="111"/>
      <c r="AH769" s="226"/>
      <c r="AI769" s="111"/>
      <c r="AJ769" s="111"/>
      <c r="AK769" s="111"/>
      <c r="AL769" s="111"/>
      <c r="AM769" s="111"/>
      <c r="AN769" s="111"/>
      <c r="AO769" s="111"/>
      <c r="AP769" s="111"/>
      <c r="AQ769" s="111"/>
      <c r="AR769" s="111"/>
      <c r="AS769" s="111"/>
      <c r="AT769" s="111"/>
      <c r="AU769" s="111"/>
      <c r="AV769" s="111"/>
      <c r="AW769" s="111"/>
      <c r="AX769" s="111"/>
      <c r="AY769" s="111"/>
      <c r="AZ769" s="111"/>
      <c r="BA769" s="111"/>
      <c r="BB769" s="111"/>
      <c r="BC769" s="111"/>
      <c r="BD769" s="111"/>
      <c r="BE769" s="111"/>
      <c r="BF769" s="111"/>
      <c r="BG769" s="111"/>
      <c r="BH769" s="111"/>
      <c r="BI769" s="111"/>
    </row>
    <row r="770" ht="12.75" customHeight="1">
      <c r="A770" s="226"/>
      <c r="B770" s="111"/>
      <c r="C770" s="226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  <c r="AA770" s="111"/>
      <c r="AB770" s="111"/>
      <c r="AC770" s="111"/>
      <c r="AD770" s="111"/>
      <c r="AE770" s="111"/>
      <c r="AF770" s="226"/>
      <c r="AG770" s="111"/>
      <c r="AH770" s="226"/>
      <c r="AI770" s="111"/>
      <c r="AJ770" s="111"/>
      <c r="AK770" s="111"/>
      <c r="AL770" s="111"/>
      <c r="AM770" s="111"/>
      <c r="AN770" s="111"/>
      <c r="AO770" s="111"/>
      <c r="AP770" s="111"/>
      <c r="AQ770" s="111"/>
      <c r="AR770" s="111"/>
      <c r="AS770" s="111"/>
      <c r="AT770" s="111"/>
      <c r="AU770" s="111"/>
      <c r="AV770" s="111"/>
      <c r="AW770" s="111"/>
      <c r="AX770" s="111"/>
      <c r="AY770" s="111"/>
      <c r="AZ770" s="111"/>
      <c r="BA770" s="111"/>
      <c r="BB770" s="111"/>
      <c r="BC770" s="111"/>
      <c r="BD770" s="111"/>
      <c r="BE770" s="111"/>
      <c r="BF770" s="111"/>
      <c r="BG770" s="111"/>
      <c r="BH770" s="111"/>
      <c r="BI770" s="111"/>
    </row>
    <row r="771" ht="12.75" customHeight="1">
      <c r="A771" s="226"/>
      <c r="B771" s="111"/>
      <c r="C771" s="226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  <c r="AA771" s="111"/>
      <c r="AB771" s="111"/>
      <c r="AC771" s="111"/>
      <c r="AD771" s="111"/>
      <c r="AE771" s="111"/>
      <c r="AF771" s="226"/>
      <c r="AG771" s="111"/>
      <c r="AH771" s="226"/>
      <c r="AI771" s="111"/>
      <c r="AJ771" s="111"/>
      <c r="AK771" s="111"/>
      <c r="AL771" s="111"/>
      <c r="AM771" s="111"/>
      <c r="AN771" s="111"/>
      <c r="AO771" s="111"/>
      <c r="AP771" s="111"/>
      <c r="AQ771" s="111"/>
      <c r="AR771" s="111"/>
      <c r="AS771" s="111"/>
      <c r="AT771" s="111"/>
      <c r="AU771" s="111"/>
      <c r="AV771" s="111"/>
      <c r="AW771" s="111"/>
      <c r="AX771" s="111"/>
      <c r="AY771" s="111"/>
      <c r="AZ771" s="111"/>
      <c r="BA771" s="111"/>
      <c r="BB771" s="111"/>
      <c r="BC771" s="111"/>
      <c r="BD771" s="111"/>
      <c r="BE771" s="111"/>
      <c r="BF771" s="111"/>
      <c r="BG771" s="111"/>
      <c r="BH771" s="111"/>
      <c r="BI771" s="111"/>
    </row>
    <row r="772" ht="12.75" customHeight="1">
      <c r="A772" s="226"/>
      <c r="B772" s="111"/>
      <c r="C772" s="226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  <c r="AE772" s="111"/>
      <c r="AF772" s="226"/>
      <c r="AG772" s="111"/>
      <c r="AH772" s="226"/>
      <c r="AI772" s="111"/>
      <c r="AJ772" s="111"/>
      <c r="AK772" s="111"/>
      <c r="AL772" s="111"/>
      <c r="AM772" s="111"/>
      <c r="AN772" s="111"/>
      <c r="AO772" s="111"/>
      <c r="AP772" s="111"/>
      <c r="AQ772" s="111"/>
      <c r="AR772" s="111"/>
      <c r="AS772" s="111"/>
      <c r="AT772" s="111"/>
      <c r="AU772" s="111"/>
      <c r="AV772" s="111"/>
      <c r="AW772" s="111"/>
      <c r="AX772" s="111"/>
      <c r="AY772" s="111"/>
      <c r="AZ772" s="111"/>
      <c r="BA772" s="111"/>
      <c r="BB772" s="111"/>
      <c r="BC772" s="111"/>
      <c r="BD772" s="111"/>
      <c r="BE772" s="111"/>
      <c r="BF772" s="111"/>
      <c r="BG772" s="111"/>
      <c r="BH772" s="111"/>
      <c r="BI772" s="111"/>
    </row>
    <row r="773" ht="12.75" customHeight="1">
      <c r="A773" s="226"/>
      <c r="B773" s="111"/>
      <c r="C773" s="226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  <c r="AE773" s="111"/>
      <c r="AF773" s="226"/>
      <c r="AG773" s="111"/>
      <c r="AH773" s="226"/>
      <c r="AI773" s="111"/>
      <c r="AJ773" s="111"/>
      <c r="AK773" s="111"/>
      <c r="AL773" s="111"/>
      <c r="AM773" s="111"/>
      <c r="AN773" s="111"/>
      <c r="AO773" s="111"/>
      <c r="AP773" s="111"/>
      <c r="AQ773" s="111"/>
      <c r="AR773" s="111"/>
      <c r="AS773" s="111"/>
      <c r="AT773" s="111"/>
      <c r="AU773" s="111"/>
      <c r="AV773" s="111"/>
      <c r="AW773" s="111"/>
      <c r="AX773" s="111"/>
      <c r="AY773" s="111"/>
      <c r="AZ773" s="111"/>
      <c r="BA773" s="111"/>
      <c r="BB773" s="111"/>
      <c r="BC773" s="111"/>
      <c r="BD773" s="111"/>
      <c r="BE773" s="111"/>
      <c r="BF773" s="111"/>
      <c r="BG773" s="111"/>
      <c r="BH773" s="111"/>
      <c r="BI773" s="111"/>
    </row>
    <row r="774" ht="12.75" customHeight="1">
      <c r="A774" s="226"/>
      <c r="B774" s="111"/>
      <c r="C774" s="226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  <c r="AA774" s="111"/>
      <c r="AB774" s="111"/>
      <c r="AC774" s="111"/>
      <c r="AD774" s="111"/>
      <c r="AE774" s="111"/>
      <c r="AF774" s="226"/>
      <c r="AG774" s="111"/>
      <c r="AH774" s="226"/>
      <c r="AI774" s="111"/>
      <c r="AJ774" s="111"/>
      <c r="AK774" s="111"/>
      <c r="AL774" s="111"/>
      <c r="AM774" s="111"/>
      <c r="AN774" s="111"/>
      <c r="AO774" s="111"/>
      <c r="AP774" s="111"/>
      <c r="AQ774" s="111"/>
      <c r="AR774" s="111"/>
      <c r="AS774" s="111"/>
      <c r="AT774" s="111"/>
      <c r="AU774" s="111"/>
      <c r="AV774" s="111"/>
      <c r="AW774" s="111"/>
      <c r="AX774" s="111"/>
      <c r="AY774" s="111"/>
      <c r="AZ774" s="111"/>
      <c r="BA774" s="111"/>
      <c r="BB774" s="111"/>
      <c r="BC774" s="111"/>
      <c r="BD774" s="111"/>
      <c r="BE774" s="111"/>
      <c r="BF774" s="111"/>
      <c r="BG774" s="111"/>
      <c r="BH774" s="111"/>
      <c r="BI774" s="111"/>
    </row>
    <row r="775" ht="12.75" customHeight="1">
      <c r="A775" s="226"/>
      <c r="B775" s="111"/>
      <c r="C775" s="226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  <c r="AA775" s="111"/>
      <c r="AB775" s="111"/>
      <c r="AC775" s="111"/>
      <c r="AD775" s="111"/>
      <c r="AE775" s="111"/>
      <c r="AF775" s="226"/>
      <c r="AG775" s="111"/>
      <c r="AH775" s="226"/>
      <c r="AI775" s="111"/>
      <c r="AJ775" s="111"/>
      <c r="AK775" s="111"/>
      <c r="AL775" s="111"/>
      <c r="AM775" s="111"/>
      <c r="AN775" s="111"/>
      <c r="AO775" s="111"/>
      <c r="AP775" s="111"/>
      <c r="AQ775" s="111"/>
      <c r="AR775" s="111"/>
      <c r="AS775" s="111"/>
      <c r="AT775" s="111"/>
      <c r="AU775" s="111"/>
      <c r="AV775" s="111"/>
      <c r="AW775" s="111"/>
      <c r="AX775" s="111"/>
      <c r="AY775" s="111"/>
      <c r="AZ775" s="111"/>
      <c r="BA775" s="111"/>
      <c r="BB775" s="111"/>
      <c r="BC775" s="111"/>
      <c r="BD775" s="111"/>
      <c r="BE775" s="111"/>
      <c r="BF775" s="111"/>
      <c r="BG775" s="111"/>
      <c r="BH775" s="111"/>
      <c r="BI775" s="111"/>
    </row>
    <row r="776" ht="12.75" customHeight="1">
      <c r="A776" s="226"/>
      <c r="B776" s="111"/>
      <c r="C776" s="226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  <c r="AA776" s="111"/>
      <c r="AB776" s="111"/>
      <c r="AC776" s="111"/>
      <c r="AD776" s="111"/>
      <c r="AE776" s="111"/>
      <c r="AF776" s="226"/>
      <c r="AG776" s="111"/>
      <c r="AH776" s="226"/>
      <c r="AI776" s="111"/>
      <c r="AJ776" s="111"/>
      <c r="AK776" s="111"/>
      <c r="AL776" s="111"/>
      <c r="AM776" s="111"/>
      <c r="AN776" s="111"/>
      <c r="AO776" s="111"/>
      <c r="AP776" s="111"/>
      <c r="AQ776" s="111"/>
      <c r="AR776" s="111"/>
      <c r="AS776" s="111"/>
      <c r="AT776" s="111"/>
      <c r="AU776" s="111"/>
      <c r="AV776" s="111"/>
      <c r="AW776" s="111"/>
      <c r="AX776" s="111"/>
      <c r="AY776" s="111"/>
      <c r="AZ776" s="111"/>
      <c r="BA776" s="111"/>
      <c r="BB776" s="111"/>
      <c r="BC776" s="111"/>
      <c r="BD776" s="111"/>
      <c r="BE776" s="111"/>
      <c r="BF776" s="111"/>
      <c r="BG776" s="111"/>
      <c r="BH776" s="111"/>
      <c r="BI776" s="111"/>
    </row>
    <row r="777" ht="12.75" customHeight="1">
      <c r="A777" s="226"/>
      <c r="B777" s="111"/>
      <c r="C777" s="226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  <c r="AA777" s="111"/>
      <c r="AB777" s="111"/>
      <c r="AC777" s="111"/>
      <c r="AD777" s="111"/>
      <c r="AE777" s="111"/>
      <c r="AF777" s="226"/>
      <c r="AG777" s="111"/>
      <c r="AH777" s="226"/>
      <c r="AI777" s="111"/>
      <c r="AJ777" s="111"/>
      <c r="AK777" s="111"/>
      <c r="AL777" s="111"/>
      <c r="AM777" s="111"/>
      <c r="AN777" s="111"/>
      <c r="AO777" s="111"/>
      <c r="AP777" s="111"/>
      <c r="AQ777" s="111"/>
      <c r="AR777" s="111"/>
      <c r="AS777" s="111"/>
      <c r="AT777" s="111"/>
      <c r="AU777" s="111"/>
      <c r="AV777" s="111"/>
      <c r="AW777" s="111"/>
      <c r="AX777" s="111"/>
      <c r="AY777" s="111"/>
      <c r="AZ777" s="111"/>
      <c r="BA777" s="111"/>
      <c r="BB777" s="111"/>
      <c r="BC777" s="111"/>
      <c r="BD777" s="111"/>
      <c r="BE777" s="111"/>
      <c r="BF777" s="111"/>
      <c r="BG777" s="111"/>
      <c r="BH777" s="111"/>
      <c r="BI777" s="111"/>
    </row>
    <row r="778" ht="12.75" customHeight="1">
      <c r="A778" s="226"/>
      <c r="B778" s="111"/>
      <c r="C778" s="226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  <c r="AA778" s="111"/>
      <c r="AB778" s="111"/>
      <c r="AC778" s="111"/>
      <c r="AD778" s="111"/>
      <c r="AE778" s="111"/>
      <c r="AF778" s="226"/>
      <c r="AG778" s="111"/>
      <c r="AH778" s="226"/>
      <c r="AI778" s="111"/>
      <c r="AJ778" s="111"/>
      <c r="AK778" s="111"/>
      <c r="AL778" s="111"/>
      <c r="AM778" s="111"/>
      <c r="AN778" s="111"/>
      <c r="AO778" s="111"/>
      <c r="AP778" s="111"/>
      <c r="AQ778" s="111"/>
      <c r="AR778" s="111"/>
      <c r="AS778" s="111"/>
      <c r="AT778" s="111"/>
      <c r="AU778" s="111"/>
      <c r="AV778" s="111"/>
      <c r="AW778" s="111"/>
      <c r="AX778" s="111"/>
      <c r="AY778" s="111"/>
      <c r="AZ778" s="111"/>
      <c r="BA778" s="111"/>
      <c r="BB778" s="111"/>
      <c r="BC778" s="111"/>
      <c r="BD778" s="111"/>
      <c r="BE778" s="111"/>
      <c r="BF778" s="111"/>
      <c r="BG778" s="111"/>
      <c r="BH778" s="111"/>
      <c r="BI778" s="111"/>
    </row>
    <row r="779" ht="12.75" customHeight="1">
      <c r="A779" s="226"/>
      <c r="B779" s="111"/>
      <c r="C779" s="226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  <c r="AA779" s="111"/>
      <c r="AB779" s="111"/>
      <c r="AC779" s="111"/>
      <c r="AD779" s="111"/>
      <c r="AE779" s="111"/>
      <c r="AF779" s="226"/>
      <c r="AG779" s="111"/>
      <c r="AH779" s="226"/>
      <c r="AI779" s="111"/>
      <c r="AJ779" s="111"/>
      <c r="AK779" s="111"/>
      <c r="AL779" s="111"/>
      <c r="AM779" s="111"/>
      <c r="AN779" s="111"/>
      <c r="AO779" s="111"/>
      <c r="AP779" s="111"/>
      <c r="AQ779" s="111"/>
      <c r="AR779" s="111"/>
      <c r="AS779" s="111"/>
      <c r="AT779" s="111"/>
      <c r="AU779" s="111"/>
      <c r="AV779" s="111"/>
      <c r="AW779" s="111"/>
      <c r="AX779" s="111"/>
      <c r="AY779" s="111"/>
      <c r="AZ779" s="111"/>
      <c r="BA779" s="111"/>
      <c r="BB779" s="111"/>
      <c r="BC779" s="111"/>
      <c r="BD779" s="111"/>
      <c r="BE779" s="111"/>
      <c r="BF779" s="111"/>
      <c r="BG779" s="111"/>
      <c r="BH779" s="111"/>
      <c r="BI779" s="111"/>
    </row>
    <row r="780" ht="12.75" customHeight="1">
      <c r="A780" s="226"/>
      <c r="B780" s="111"/>
      <c r="C780" s="226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  <c r="AA780" s="111"/>
      <c r="AB780" s="111"/>
      <c r="AC780" s="111"/>
      <c r="AD780" s="111"/>
      <c r="AE780" s="111"/>
      <c r="AF780" s="226"/>
      <c r="AG780" s="111"/>
      <c r="AH780" s="226"/>
      <c r="AI780" s="111"/>
      <c r="AJ780" s="111"/>
      <c r="AK780" s="111"/>
      <c r="AL780" s="111"/>
      <c r="AM780" s="111"/>
      <c r="AN780" s="111"/>
      <c r="AO780" s="111"/>
      <c r="AP780" s="111"/>
      <c r="AQ780" s="111"/>
      <c r="AR780" s="111"/>
      <c r="AS780" s="111"/>
      <c r="AT780" s="111"/>
      <c r="AU780" s="111"/>
      <c r="AV780" s="111"/>
      <c r="AW780" s="111"/>
      <c r="AX780" s="111"/>
      <c r="AY780" s="111"/>
      <c r="AZ780" s="111"/>
      <c r="BA780" s="111"/>
      <c r="BB780" s="111"/>
      <c r="BC780" s="111"/>
      <c r="BD780" s="111"/>
      <c r="BE780" s="111"/>
      <c r="BF780" s="111"/>
      <c r="BG780" s="111"/>
      <c r="BH780" s="111"/>
      <c r="BI780" s="111"/>
    </row>
    <row r="781" ht="12.75" customHeight="1">
      <c r="A781" s="226"/>
      <c r="B781" s="111"/>
      <c r="C781" s="226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  <c r="AA781" s="111"/>
      <c r="AB781" s="111"/>
      <c r="AC781" s="111"/>
      <c r="AD781" s="111"/>
      <c r="AE781" s="111"/>
      <c r="AF781" s="226"/>
      <c r="AG781" s="111"/>
      <c r="AH781" s="226"/>
      <c r="AI781" s="111"/>
      <c r="AJ781" s="111"/>
      <c r="AK781" s="111"/>
      <c r="AL781" s="111"/>
      <c r="AM781" s="111"/>
      <c r="AN781" s="111"/>
      <c r="AO781" s="111"/>
      <c r="AP781" s="111"/>
      <c r="AQ781" s="111"/>
      <c r="AR781" s="111"/>
      <c r="AS781" s="111"/>
      <c r="AT781" s="111"/>
      <c r="AU781" s="111"/>
      <c r="AV781" s="111"/>
      <c r="AW781" s="111"/>
      <c r="AX781" s="111"/>
      <c r="AY781" s="111"/>
      <c r="AZ781" s="111"/>
      <c r="BA781" s="111"/>
      <c r="BB781" s="111"/>
      <c r="BC781" s="111"/>
      <c r="BD781" s="111"/>
      <c r="BE781" s="111"/>
      <c r="BF781" s="111"/>
      <c r="BG781" s="111"/>
      <c r="BH781" s="111"/>
      <c r="BI781" s="111"/>
    </row>
    <row r="782" ht="12.75" customHeight="1">
      <c r="A782" s="226"/>
      <c r="B782" s="111"/>
      <c r="C782" s="226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  <c r="AA782" s="111"/>
      <c r="AB782" s="111"/>
      <c r="AC782" s="111"/>
      <c r="AD782" s="111"/>
      <c r="AE782" s="111"/>
      <c r="AF782" s="226"/>
      <c r="AG782" s="111"/>
      <c r="AH782" s="226"/>
      <c r="AI782" s="111"/>
      <c r="AJ782" s="111"/>
      <c r="AK782" s="111"/>
      <c r="AL782" s="111"/>
      <c r="AM782" s="111"/>
      <c r="AN782" s="111"/>
      <c r="AO782" s="111"/>
      <c r="AP782" s="111"/>
      <c r="AQ782" s="111"/>
      <c r="AR782" s="111"/>
      <c r="AS782" s="111"/>
      <c r="AT782" s="111"/>
      <c r="AU782" s="111"/>
      <c r="AV782" s="111"/>
      <c r="AW782" s="111"/>
      <c r="AX782" s="111"/>
      <c r="AY782" s="111"/>
      <c r="AZ782" s="111"/>
      <c r="BA782" s="111"/>
      <c r="BB782" s="111"/>
      <c r="BC782" s="111"/>
      <c r="BD782" s="111"/>
      <c r="BE782" s="111"/>
      <c r="BF782" s="111"/>
      <c r="BG782" s="111"/>
      <c r="BH782" s="111"/>
      <c r="BI782" s="111"/>
    </row>
    <row r="783" ht="12.75" customHeight="1">
      <c r="A783" s="226"/>
      <c r="B783" s="111"/>
      <c r="C783" s="226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  <c r="AA783" s="111"/>
      <c r="AB783" s="111"/>
      <c r="AC783" s="111"/>
      <c r="AD783" s="111"/>
      <c r="AE783" s="111"/>
      <c r="AF783" s="226"/>
      <c r="AG783" s="111"/>
      <c r="AH783" s="226"/>
      <c r="AI783" s="111"/>
      <c r="AJ783" s="111"/>
      <c r="AK783" s="111"/>
      <c r="AL783" s="111"/>
      <c r="AM783" s="111"/>
      <c r="AN783" s="111"/>
      <c r="AO783" s="111"/>
      <c r="AP783" s="111"/>
      <c r="AQ783" s="111"/>
      <c r="AR783" s="111"/>
      <c r="AS783" s="111"/>
      <c r="AT783" s="111"/>
      <c r="AU783" s="111"/>
      <c r="AV783" s="111"/>
      <c r="AW783" s="111"/>
      <c r="AX783" s="111"/>
      <c r="AY783" s="111"/>
      <c r="AZ783" s="111"/>
      <c r="BA783" s="111"/>
      <c r="BB783" s="111"/>
      <c r="BC783" s="111"/>
      <c r="BD783" s="111"/>
      <c r="BE783" s="111"/>
      <c r="BF783" s="111"/>
      <c r="BG783" s="111"/>
      <c r="BH783" s="111"/>
      <c r="BI783" s="111"/>
    </row>
    <row r="784" ht="12.75" customHeight="1">
      <c r="A784" s="226"/>
      <c r="B784" s="111"/>
      <c r="C784" s="226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  <c r="AA784" s="111"/>
      <c r="AB784" s="111"/>
      <c r="AC784" s="111"/>
      <c r="AD784" s="111"/>
      <c r="AE784" s="111"/>
      <c r="AF784" s="226"/>
      <c r="AG784" s="111"/>
      <c r="AH784" s="226"/>
      <c r="AI784" s="111"/>
      <c r="AJ784" s="111"/>
      <c r="AK784" s="111"/>
      <c r="AL784" s="111"/>
      <c r="AM784" s="111"/>
      <c r="AN784" s="111"/>
      <c r="AO784" s="111"/>
      <c r="AP784" s="111"/>
      <c r="AQ784" s="111"/>
      <c r="AR784" s="111"/>
      <c r="AS784" s="111"/>
      <c r="AT784" s="111"/>
      <c r="AU784" s="111"/>
      <c r="AV784" s="111"/>
      <c r="AW784" s="111"/>
      <c r="AX784" s="111"/>
      <c r="AY784" s="111"/>
      <c r="AZ784" s="111"/>
      <c r="BA784" s="111"/>
      <c r="BB784" s="111"/>
      <c r="BC784" s="111"/>
      <c r="BD784" s="111"/>
      <c r="BE784" s="111"/>
      <c r="BF784" s="111"/>
      <c r="BG784" s="111"/>
      <c r="BH784" s="111"/>
      <c r="BI784" s="111"/>
    </row>
    <row r="785" ht="12.75" customHeight="1">
      <c r="A785" s="226"/>
      <c r="B785" s="111"/>
      <c r="C785" s="226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  <c r="AA785" s="111"/>
      <c r="AB785" s="111"/>
      <c r="AC785" s="111"/>
      <c r="AD785" s="111"/>
      <c r="AE785" s="111"/>
      <c r="AF785" s="226"/>
      <c r="AG785" s="111"/>
      <c r="AH785" s="226"/>
      <c r="AI785" s="111"/>
      <c r="AJ785" s="111"/>
      <c r="AK785" s="111"/>
      <c r="AL785" s="111"/>
      <c r="AM785" s="111"/>
      <c r="AN785" s="111"/>
      <c r="AO785" s="111"/>
      <c r="AP785" s="111"/>
      <c r="AQ785" s="111"/>
      <c r="AR785" s="111"/>
      <c r="AS785" s="111"/>
      <c r="AT785" s="111"/>
      <c r="AU785" s="111"/>
      <c r="AV785" s="111"/>
      <c r="AW785" s="111"/>
      <c r="AX785" s="111"/>
      <c r="AY785" s="111"/>
      <c r="AZ785" s="111"/>
      <c r="BA785" s="111"/>
      <c r="BB785" s="111"/>
      <c r="BC785" s="111"/>
      <c r="BD785" s="111"/>
      <c r="BE785" s="111"/>
      <c r="BF785" s="111"/>
      <c r="BG785" s="111"/>
      <c r="BH785" s="111"/>
      <c r="BI785" s="111"/>
    </row>
    <row r="786" ht="12.75" customHeight="1">
      <c r="A786" s="226"/>
      <c r="B786" s="111"/>
      <c r="C786" s="226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  <c r="AA786" s="111"/>
      <c r="AB786" s="111"/>
      <c r="AC786" s="111"/>
      <c r="AD786" s="111"/>
      <c r="AE786" s="111"/>
      <c r="AF786" s="226"/>
      <c r="AG786" s="111"/>
      <c r="AH786" s="226"/>
      <c r="AI786" s="111"/>
      <c r="AJ786" s="111"/>
      <c r="AK786" s="111"/>
      <c r="AL786" s="111"/>
      <c r="AM786" s="111"/>
      <c r="AN786" s="111"/>
      <c r="AO786" s="111"/>
      <c r="AP786" s="111"/>
      <c r="AQ786" s="111"/>
      <c r="AR786" s="111"/>
      <c r="AS786" s="111"/>
      <c r="AT786" s="111"/>
      <c r="AU786" s="111"/>
      <c r="AV786" s="111"/>
      <c r="AW786" s="111"/>
      <c r="AX786" s="111"/>
      <c r="AY786" s="111"/>
      <c r="AZ786" s="111"/>
      <c r="BA786" s="111"/>
      <c r="BB786" s="111"/>
      <c r="BC786" s="111"/>
      <c r="BD786" s="111"/>
      <c r="BE786" s="111"/>
      <c r="BF786" s="111"/>
      <c r="BG786" s="111"/>
      <c r="BH786" s="111"/>
      <c r="BI786" s="111"/>
    </row>
    <row r="787" ht="12.75" customHeight="1">
      <c r="A787" s="226"/>
      <c r="B787" s="111"/>
      <c r="C787" s="226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  <c r="AA787" s="111"/>
      <c r="AB787" s="111"/>
      <c r="AC787" s="111"/>
      <c r="AD787" s="111"/>
      <c r="AE787" s="111"/>
      <c r="AF787" s="226"/>
      <c r="AG787" s="111"/>
      <c r="AH787" s="226"/>
      <c r="AI787" s="111"/>
      <c r="AJ787" s="111"/>
      <c r="AK787" s="111"/>
      <c r="AL787" s="111"/>
      <c r="AM787" s="111"/>
      <c r="AN787" s="111"/>
      <c r="AO787" s="111"/>
      <c r="AP787" s="111"/>
      <c r="AQ787" s="111"/>
      <c r="AR787" s="111"/>
      <c r="AS787" s="111"/>
      <c r="AT787" s="111"/>
      <c r="AU787" s="111"/>
      <c r="AV787" s="111"/>
      <c r="AW787" s="111"/>
      <c r="AX787" s="111"/>
      <c r="AY787" s="111"/>
      <c r="AZ787" s="111"/>
      <c r="BA787" s="111"/>
      <c r="BB787" s="111"/>
      <c r="BC787" s="111"/>
      <c r="BD787" s="111"/>
      <c r="BE787" s="111"/>
      <c r="BF787" s="111"/>
      <c r="BG787" s="111"/>
      <c r="BH787" s="111"/>
      <c r="BI787" s="111"/>
    </row>
    <row r="788" ht="12.75" customHeight="1">
      <c r="A788" s="226"/>
      <c r="B788" s="111"/>
      <c r="C788" s="226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  <c r="AA788" s="111"/>
      <c r="AB788" s="111"/>
      <c r="AC788" s="111"/>
      <c r="AD788" s="111"/>
      <c r="AE788" s="111"/>
      <c r="AF788" s="226"/>
      <c r="AG788" s="111"/>
      <c r="AH788" s="226"/>
      <c r="AI788" s="111"/>
      <c r="AJ788" s="111"/>
      <c r="AK788" s="111"/>
      <c r="AL788" s="111"/>
      <c r="AM788" s="111"/>
      <c r="AN788" s="111"/>
      <c r="AO788" s="111"/>
      <c r="AP788" s="111"/>
      <c r="AQ788" s="111"/>
      <c r="AR788" s="111"/>
      <c r="AS788" s="111"/>
      <c r="AT788" s="111"/>
      <c r="AU788" s="111"/>
      <c r="AV788" s="111"/>
      <c r="AW788" s="111"/>
      <c r="AX788" s="111"/>
      <c r="AY788" s="111"/>
      <c r="AZ788" s="111"/>
      <c r="BA788" s="111"/>
      <c r="BB788" s="111"/>
      <c r="BC788" s="111"/>
      <c r="BD788" s="111"/>
      <c r="BE788" s="111"/>
      <c r="BF788" s="111"/>
      <c r="BG788" s="111"/>
      <c r="BH788" s="111"/>
      <c r="BI788" s="111"/>
    </row>
    <row r="789" ht="12.75" customHeight="1">
      <c r="A789" s="226"/>
      <c r="B789" s="111"/>
      <c r="C789" s="226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  <c r="AA789" s="111"/>
      <c r="AB789" s="111"/>
      <c r="AC789" s="111"/>
      <c r="AD789" s="111"/>
      <c r="AE789" s="111"/>
      <c r="AF789" s="226"/>
      <c r="AG789" s="111"/>
      <c r="AH789" s="226"/>
      <c r="AI789" s="111"/>
      <c r="AJ789" s="111"/>
      <c r="AK789" s="111"/>
      <c r="AL789" s="111"/>
      <c r="AM789" s="111"/>
      <c r="AN789" s="111"/>
      <c r="AO789" s="111"/>
      <c r="AP789" s="111"/>
      <c r="AQ789" s="111"/>
      <c r="AR789" s="111"/>
      <c r="AS789" s="111"/>
      <c r="AT789" s="111"/>
      <c r="AU789" s="111"/>
      <c r="AV789" s="111"/>
      <c r="AW789" s="111"/>
      <c r="AX789" s="111"/>
      <c r="AY789" s="111"/>
      <c r="AZ789" s="111"/>
      <c r="BA789" s="111"/>
      <c r="BB789" s="111"/>
      <c r="BC789" s="111"/>
      <c r="BD789" s="111"/>
      <c r="BE789" s="111"/>
      <c r="BF789" s="111"/>
      <c r="BG789" s="111"/>
      <c r="BH789" s="111"/>
      <c r="BI789" s="111"/>
    </row>
    <row r="790" ht="12.75" customHeight="1">
      <c r="A790" s="226"/>
      <c r="B790" s="111"/>
      <c r="C790" s="226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  <c r="AA790" s="111"/>
      <c r="AB790" s="111"/>
      <c r="AC790" s="111"/>
      <c r="AD790" s="111"/>
      <c r="AE790" s="111"/>
      <c r="AF790" s="226"/>
      <c r="AG790" s="111"/>
      <c r="AH790" s="226"/>
      <c r="AI790" s="111"/>
      <c r="AJ790" s="111"/>
      <c r="AK790" s="111"/>
      <c r="AL790" s="111"/>
      <c r="AM790" s="111"/>
      <c r="AN790" s="111"/>
      <c r="AO790" s="111"/>
      <c r="AP790" s="111"/>
      <c r="AQ790" s="111"/>
      <c r="AR790" s="111"/>
      <c r="AS790" s="111"/>
      <c r="AT790" s="111"/>
      <c r="AU790" s="111"/>
      <c r="AV790" s="111"/>
      <c r="AW790" s="111"/>
      <c r="AX790" s="111"/>
      <c r="AY790" s="111"/>
      <c r="AZ790" s="111"/>
      <c r="BA790" s="111"/>
      <c r="BB790" s="111"/>
      <c r="BC790" s="111"/>
      <c r="BD790" s="111"/>
      <c r="BE790" s="111"/>
      <c r="BF790" s="111"/>
      <c r="BG790" s="111"/>
      <c r="BH790" s="111"/>
      <c r="BI790" s="111"/>
    </row>
    <row r="791" ht="12.75" customHeight="1">
      <c r="A791" s="226"/>
      <c r="B791" s="111"/>
      <c r="C791" s="226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  <c r="AA791" s="111"/>
      <c r="AB791" s="111"/>
      <c r="AC791" s="111"/>
      <c r="AD791" s="111"/>
      <c r="AE791" s="111"/>
      <c r="AF791" s="226"/>
      <c r="AG791" s="111"/>
      <c r="AH791" s="226"/>
      <c r="AI791" s="111"/>
      <c r="AJ791" s="111"/>
      <c r="AK791" s="111"/>
      <c r="AL791" s="111"/>
      <c r="AM791" s="111"/>
      <c r="AN791" s="111"/>
      <c r="AO791" s="111"/>
      <c r="AP791" s="111"/>
      <c r="AQ791" s="111"/>
      <c r="AR791" s="111"/>
      <c r="AS791" s="111"/>
      <c r="AT791" s="111"/>
      <c r="AU791" s="111"/>
      <c r="AV791" s="111"/>
      <c r="AW791" s="111"/>
      <c r="AX791" s="111"/>
      <c r="AY791" s="111"/>
      <c r="AZ791" s="111"/>
      <c r="BA791" s="111"/>
      <c r="BB791" s="111"/>
      <c r="BC791" s="111"/>
      <c r="BD791" s="111"/>
      <c r="BE791" s="111"/>
      <c r="BF791" s="111"/>
      <c r="BG791" s="111"/>
      <c r="BH791" s="111"/>
      <c r="BI791" s="111"/>
    </row>
    <row r="792" ht="12.75" customHeight="1">
      <c r="A792" s="226"/>
      <c r="B792" s="111"/>
      <c r="C792" s="226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  <c r="AA792" s="111"/>
      <c r="AB792" s="111"/>
      <c r="AC792" s="111"/>
      <c r="AD792" s="111"/>
      <c r="AE792" s="111"/>
      <c r="AF792" s="226"/>
      <c r="AG792" s="111"/>
      <c r="AH792" s="226"/>
      <c r="AI792" s="111"/>
      <c r="AJ792" s="111"/>
      <c r="AK792" s="111"/>
      <c r="AL792" s="111"/>
      <c r="AM792" s="111"/>
      <c r="AN792" s="111"/>
      <c r="AO792" s="111"/>
      <c r="AP792" s="111"/>
      <c r="AQ792" s="111"/>
      <c r="AR792" s="111"/>
      <c r="AS792" s="111"/>
      <c r="AT792" s="111"/>
      <c r="AU792" s="111"/>
      <c r="AV792" s="111"/>
      <c r="AW792" s="111"/>
      <c r="AX792" s="111"/>
      <c r="AY792" s="111"/>
      <c r="AZ792" s="111"/>
      <c r="BA792" s="111"/>
      <c r="BB792" s="111"/>
      <c r="BC792" s="111"/>
      <c r="BD792" s="111"/>
      <c r="BE792" s="111"/>
      <c r="BF792" s="111"/>
      <c r="BG792" s="111"/>
      <c r="BH792" s="111"/>
      <c r="BI792" s="111"/>
    </row>
    <row r="793" ht="12.75" customHeight="1">
      <c r="A793" s="226"/>
      <c r="B793" s="111"/>
      <c r="C793" s="226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  <c r="AA793" s="111"/>
      <c r="AB793" s="111"/>
      <c r="AC793" s="111"/>
      <c r="AD793" s="111"/>
      <c r="AE793" s="111"/>
      <c r="AF793" s="226"/>
      <c r="AG793" s="111"/>
      <c r="AH793" s="226"/>
      <c r="AI793" s="111"/>
      <c r="AJ793" s="111"/>
      <c r="AK793" s="111"/>
      <c r="AL793" s="111"/>
      <c r="AM793" s="111"/>
      <c r="AN793" s="111"/>
      <c r="AO793" s="111"/>
      <c r="AP793" s="111"/>
      <c r="AQ793" s="111"/>
      <c r="AR793" s="111"/>
      <c r="AS793" s="111"/>
      <c r="AT793" s="111"/>
      <c r="AU793" s="111"/>
      <c r="AV793" s="111"/>
      <c r="AW793" s="111"/>
      <c r="AX793" s="111"/>
      <c r="AY793" s="111"/>
      <c r="AZ793" s="111"/>
      <c r="BA793" s="111"/>
      <c r="BB793" s="111"/>
      <c r="BC793" s="111"/>
      <c r="BD793" s="111"/>
      <c r="BE793" s="111"/>
      <c r="BF793" s="111"/>
      <c r="BG793" s="111"/>
      <c r="BH793" s="111"/>
      <c r="BI793" s="111"/>
    </row>
    <row r="794" ht="12.75" customHeight="1">
      <c r="A794" s="226"/>
      <c r="B794" s="111"/>
      <c r="C794" s="226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  <c r="AA794" s="111"/>
      <c r="AB794" s="111"/>
      <c r="AC794" s="111"/>
      <c r="AD794" s="111"/>
      <c r="AE794" s="111"/>
      <c r="AF794" s="226"/>
      <c r="AG794" s="111"/>
      <c r="AH794" s="226"/>
      <c r="AI794" s="111"/>
      <c r="AJ794" s="111"/>
      <c r="AK794" s="111"/>
      <c r="AL794" s="111"/>
      <c r="AM794" s="111"/>
      <c r="AN794" s="111"/>
      <c r="AO794" s="111"/>
      <c r="AP794" s="111"/>
      <c r="AQ794" s="111"/>
      <c r="AR794" s="111"/>
      <c r="AS794" s="111"/>
      <c r="AT794" s="111"/>
      <c r="AU794" s="111"/>
      <c r="AV794" s="111"/>
      <c r="AW794" s="111"/>
      <c r="AX794" s="111"/>
      <c r="AY794" s="111"/>
      <c r="AZ794" s="111"/>
      <c r="BA794" s="111"/>
      <c r="BB794" s="111"/>
      <c r="BC794" s="111"/>
      <c r="BD794" s="111"/>
      <c r="BE794" s="111"/>
      <c r="BF794" s="111"/>
      <c r="BG794" s="111"/>
      <c r="BH794" s="111"/>
      <c r="BI794" s="111"/>
    </row>
    <row r="795" ht="12.75" customHeight="1">
      <c r="A795" s="226"/>
      <c r="B795" s="111"/>
      <c r="C795" s="226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  <c r="AA795" s="111"/>
      <c r="AB795" s="111"/>
      <c r="AC795" s="111"/>
      <c r="AD795" s="111"/>
      <c r="AE795" s="111"/>
      <c r="AF795" s="226"/>
      <c r="AG795" s="111"/>
      <c r="AH795" s="226"/>
      <c r="AI795" s="111"/>
      <c r="AJ795" s="111"/>
      <c r="AK795" s="111"/>
      <c r="AL795" s="111"/>
      <c r="AM795" s="111"/>
      <c r="AN795" s="111"/>
      <c r="AO795" s="111"/>
      <c r="AP795" s="111"/>
      <c r="AQ795" s="111"/>
      <c r="AR795" s="111"/>
      <c r="AS795" s="111"/>
      <c r="AT795" s="111"/>
      <c r="AU795" s="111"/>
      <c r="AV795" s="111"/>
      <c r="AW795" s="111"/>
      <c r="AX795" s="111"/>
      <c r="AY795" s="111"/>
      <c r="AZ795" s="111"/>
      <c r="BA795" s="111"/>
      <c r="BB795" s="111"/>
      <c r="BC795" s="111"/>
      <c r="BD795" s="111"/>
      <c r="BE795" s="111"/>
      <c r="BF795" s="111"/>
      <c r="BG795" s="111"/>
      <c r="BH795" s="111"/>
      <c r="BI795" s="111"/>
    </row>
    <row r="796" ht="12.75" customHeight="1">
      <c r="A796" s="226"/>
      <c r="B796" s="111"/>
      <c r="C796" s="226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  <c r="AA796" s="111"/>
      <c r="AB796" s="111"/>
      <c r="AC796" s="111"/>
      <c r="AD796" s="111"/>
      <c r="AE796" s="111"/>
      <c r="AF796" s="226"/>
      <c r="AG796" s="111"/>
      <c r="AH796" s="226"/>
      <c r="AI796" s="111"/>
      <c r="AJ796" s="111"/>
      <c r="AK796" s="111"/>
      <c r="AL796" s="111"/>
      <c r="AM796" s="111"/>
      <c r="AN796" s="111"/>
      <c r="AO796" s="111"/>
      <c r="AP796" s="111"/>
      <c r="AQ796" s="111"/>
      <c r="AR796" s="111"/>
      <c r="AS796" s="111"/>
      <c r="AT796" s="111"/>
      <c r="AU796" s="111"/>
      <c r="AV796" s="111"/>
      <c r="AW796" s="111"/>
      <c r="AX796" s="111"/>
      <c r="AY796" s="111"/>
      <c r="AZ796" s="111"/>
      <c r="BA796" s="111"/>
      <c r="BB796" s="111"/>
      <c r="BC796" s="111"/>
      <c r="BD796" s="111"/>
      <c r="BE796" s="111"/>
      <c r="BF796" s="111"/>
      <c r="BG796" s="111"/>
      <c r="BH796" s="111"/>
      <c r="BI796" s="111"/>
    </row>
    <row r="797" ht="12.75" customHeight="1">
      <c r="A797" s="226"/>
      <c r="B797" s="111"/>
      <c r="C797" s="226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  <c r="AA797" s="111"/>
      <c r="AB797" s="111"/>
      <c r="AC797" s="111"/>
      <c r="AD797" s="111"/>
      <c r="AE797" s="111"/>
      <c r="AF797" s="226"/>
      <c r="AG797" s="111"/>
      <c r="AH797" s="226"/>
      <c r="AI797" s="111"/>
      <c r="AJ797" s="111"/>
      <c r="AK797" s="111"/>
      <c r="AL797" s="111"/>
      <c r="AM797" s="111"/>
      <c r="AN797" s="111"/>
      <c r="AO797" s="111"/>
      <c r="AP797" s="111"/>
      <c r="AQ797" s="111"/>
      <c r="AR797" s="111"/>
      <c r="AS797" s="111"/>
      <c r="AT797" s="111"/>
      <c r="AU797" s="111"/>
      <c r="AV797" s="111"/>
      <c r="AW797" s="111"/>
      <c r="AX797" s="111"/>
      <c r="AY797" s="111"/>
      <c r="AZ797" s="111"/>
      <c r="BA797" s="111"/>
      <c r="BB797" s="111"/>
      <c r="BC797" s="111"/>
      <c r="BD797" s="111"/>
      <c r="BE797" s="111"/>
      <c r="BF797" s="111"/>
      <c r="BG797" s="111"/>
      <c r="BH797" s="111"/>
      <c r="BI797" s="111"/>
    </row>
    <row r="798" ht="12.75" customHeight="1">
      <c r="A798" s="226"/>
      <c r="B798" s="111"/>
      <c r="C798" s="226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  <c r="AA798" s="111"/>
      <c r="AB798" s="111"/>
      <c r="AC798" s="111"/>
      <c r="AD798" s="111"/>
      <c r="AE798" s="111"/>
      <c r="AF798" s="226"/>
      <c r="AG798" s="111"/>
      <c r="AH798" s="226"/>
      <c r="AI798" s="111"/>
      <c r="AJ798" s="111"/>
      <c r="AK798" s="111"/>
      <c r="AL798" s="111"/>
      <c r="AM798" s="111"/>
      <c r="AN798" s="111"/>
      <c r="AO798" s="111"/>
      <c r="AP798" s="111"/>
      <c r="AQ798" s="111"/>
      <c r="AR798" s="111"/>
      <c r="AS798" s="111"/>
      <c r="AT798" s="111"/>
      <c r="AU798" s="111"/>
      <c r="AV798" s="111"/>
      <c r="AW798" s="111"/>
      <c r="AX798" s="111"/>
      <c r="AY798" s="111"/>
      <c r="AZ798" s="111"/>
      <c r="BA798" s="111"/>
      <c r="BB798" s="111"/>
      <c r="BC798" s="111"/>
      <c r="BD798" s="111"/>
      <c r="BE798" s="111"/>
      <c r="BF798" s="111"/>
      <c r="BG798" s="111"/>
      <c r="BH798" s="111"/>
      <c r="BI798" s="111"/>
    </row>
    <row r="799" ht="12.75" customHeight="1">
      <c r="A799" s="226"/>
      <c r="B799" s="111"/>
      <c r="C799" s="226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  <c r="AA799" s="111"/>
      <c r="AB799" s="111"/>
      <c r="AC799" s="111"/>
      <c r="AD799" s="111"/>
      <c r="AE799" s="111"/>
      <c r="AF799" s="226"/>
      <c r="AG799" s="111"/>
      <c r="AH799" s="226"/>
      <c r="AI799" s="111"/>
      <c r="AJ799" s="111"/>
      <c r="AK799" s="111"/>
      <c r="AL799" s="111"/>
      <c r="AM799" s="111"/>
      <c r="AN799" s="111"/>
      <c r="AO799" s="111"/>
      <c r="AP799" s="111"/>
      <c r="AQ799" s="111"/>
      <c r="AR799" s="111"/>
      <c r="AS799" s="111"/>
      <c r="AT799" s="111"/>
      <c r="AU799" s="111"/>
      <c r="AV799" s="111"/>
      <c r="AW799" s="111"/>
      <c r="AX799" s="111"/>
      <c r="AY799" s="111"/>
      <c r="AZ799" s="111"/>
      <c r="BA799" s="111"/>
      <c r="BB799" s="111"/>
      <c r="BC799" s="111"/>
      <c r="BD799" s="111"/>
      <c r="BE799" s="111"/>
      <c r="BF799" s="111"/>
      <c r="BG799" s="111"/>
      <c r="BH799" s="111"/>
      <c r="BI799" s="111"/>
    </row>
    <row r="800" ht="12.75" customHeight="1">
      <c r="A800" s="226"/>
      <c r="B800" s="111"/>
      <c r="C800" s="226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  <c r="AA800" s="111"/>
      <c r="AB800" s="111"/>
      <c r="AC800" s="111"/>
      <c r="AD800" s="111"/>
      <c r="AE800" s="111"/>
      <c r="AF800" s="226"/>
      <c r="AG800" s="111"/>
      <c r="AH800" s="226"/>
      <c r="AI800" s="111"/>
      <c r="AJ800" s="111"/>
      <c r="AK800" s="111"/>
      <c r="AL800" s="111"/>
      <c r="AM800" s="111"/>
      <c r="AN800" s="111"/>
      <c r="AO800" s="111"/>
      <c r="AP800" s="111"/>
      <c r="AQ800" s="111"/>
      <c r="AR800" s="111"/>
      <c r="AS800" s="111"/>
      <c r="AT800" s="111"/>
      <c r="AU800" s="111"/>
      <c r="AV800" s="111"/>
      <c r="AW800" s="111"/>
      <c r="AX800" s="111"/>
      <c r="AY800" s="111"/>
      <c r="AZ800" s="111"/>
      <c r="BA800" s="111"/>
      <c r="BB800" s="111"/>
      <c r="BC800" s="111"/>
      <c r="BD800" s="111"/>
      <c r="BE800" s="111"/>
      <c r="BF800" s="111"/>
      <c r="BG800" s="111"/>
      <c r="BH800" s="111"/>
      <c r="BI800" s="111"/>
    </row>
    <row r="801" ht="12.75" customHeight="1">
      <c r="A801" s="226"/>
      <c r="B801" s="111"/>
      <c r="C801" s="226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  <c r="AA801" s="111"/>
      <c r="AB801" s="111"/>
      <c r="AC801" s="111"/>
      <c r="AD801" s="111"/>
      <c r="AE801" s="111"/>
      <c r="AF801" s="226"/>
      <c r="AG801" s="111"/>
      <c r="AH801" s="226"/>
      <c r="AI801" s="111"/>
      <c r="AJ801" s="111"/>
      <c r="AK801" s="111"/>
      <c r="AL801" s="111"/>
      <c r="AM801" s="111"/>
      <c r="AN801" s="111"/>
      <c r="AO801" s="111"/>
      <c r="AP801" s="111"/>
      <c r="AQ801" s="111"/>
      <c r="AR801" s="111"/>
      <c r="AS801" s="111"/>
      <c r="AT801" s="111"/>
      <c r="AU801" s="111"/>
      <c r="AV801" s="111"/>
      <c r="AW801" s="111"/>
      <c r="AX801" s="111"/>
      <c r="AY801" s="111"/>
      <c r="AZ801" s="111"/>
      <c r="BA801" s="111"/>
      <c r="BB801" s="111"/>
      <c r="BC801" s="111"/>
      <c r="BD801" s="111"/>
      <c r="BE801" s="111"/>
      <c r="BF801" s="111"/>
      <c r="BG801" s="111"/>
      <c r="BH801" s="111"/>
      <c r="BI801" s="111"/>
    </row>
    <row r="802" ht="12.75" customHeight="1">
      <c r="A802" s="226"/>
      <c r="B802" s="111"/>
      <c r="C802" s="226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  <c r="AA802" s="111"/>
      <c r="AB802" s="111"/>
      <c r="AC802" s="111"/>
      <c r="AD802" s="111"/>
      <c r="AE802" s="111"/>
      <c r="AF802" s="226"/>
      <c r="AG802" s="111"/>
      <c r="AH802" s="226"/>
      <c r="AI802" s="111"/>
      <c r="AJ802" s="111"/>
      <c r="AK802" s="111"/>
      <c r="AL802" s="111"/>
      <c r="AM802" s="111"/>
      <c r="AN802" s="111"/>
      <c r="AO802" s="111"/>
      <c r="AP802" s="111"/>
      <c r="AQ802" s="111"/>
      <c r="AR802" s="111"/>
      <c r="AS802" s="111"/>
      <c r="AT802" s="111"/>
      <c r="AU802" s="111"/>
      <c r="AV802" s="111"/>
      <c r="AW802" s="111"/>
      <c r="AX802" s="111"/>
      <c r="AY802" s="111"/>
      <c r="AZ802" s="111"/>
      <c r="BA802" s="111"/>
      <c r="BB802" s="111"/>
      <c r="BC802" s="111"/>
      <c r="BD802" s="111"/>
      <c r="BE802" s="111"/>
      <c r="BF802" s="111"/>
      <c r="BG802" s="111"/>
      <c r="BH802" s="111"/>
      <c r="BI802" s="111"/>
    </row>
    <row r="803" ht="12.75" customHeight="1">
      <c r="A803" s="226"/>
      <c r="B803" s="111"/>
      <c r="C803" s="226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  <c r="AA803" s="111"/>
      <c r="AB803" s="111"/>
      <c r="AC803" s="111"/>
      <c r="AD803" s="111"/>
      <c r="AE803" s="111"/>
      <c r="AF803" s="226"/>
      <c r="AG803" s="111"/>
      <c r="AH803" s="226"/>
      <c r="AI803" s="111"/>
      <c r="AJ803" s="111"/>
      <c r="AK803" s="111"/>
      <c r="AL803" s="111"/>
      <c r="AM803" s="111"/>
      <c r="AN803" s="111"/>
      <c r="AO803" s="111"/>
      <c r="AP803" s="111"/>
      <c r="AQ803" s="111"/>
      <c r="AR803" s="111"/>
      <c r="AS803" s="111"/>
      <c r="AT803" s="111"/>
      <c r="AU803" s="111"/>
      <c r="AV803" s="111"/>
      <c r="AW803" s="111"/>
      <c r="AX803" s="111"/>
      <c r="AY803" s="111"/>
      <c r="AZ803" s="111"/>
      <c r="BA803" s="111"/>
      <c r="BB803" s="111"/>
      <c r="BC803" s="111"/>
      <c r="BD803" s="111"/>
      <c r="BE803" s="111"/>
      <c r="BF803" s="111"/>
      <c r="BG803" s="111"/>
      <c r="BH803" s="111"/>
      <c r="BI803" s="111"/>
    </row>
    <row r="804" ht="12.75" customHeight="1">
      <c r="A804" s="226"/>
      <c r="B804" s="111"/>
      <c r="C804" s="226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  <c r="AA804" s="111"/>
      <c r="AB804" s="111"/>
      <c r="AC804" s="111"/>
      <c r="AD804" s="111"/>
      <c r="AE804" s="111"/>
      <c r="AF804" s="226"/>
      <c r="AG804" s="111"/>
      <c r="AH804" s="226"/>
      <c r="AI804" s="111"/>
      <c r="AJ804" s="111"/>
      <c r="AK804" s="111"/>
      <c r="AL804" s="111"/>
      <c r="AM804" s="111"/>
      <c r="AN804" s="111"/>
      <c r="AO804" s="111"/>
      <c r="AP804" s="111"/>
      <c r="AQ804" s="111"/>
      <c r="AR804" s="111"/>
      <c r="AS804" s="111"/>
      <c r="AT804" s="111"/>
      <c r="AU804" s="111"/>
      <c r="AV804" s="111"/>
      <c r="AW804" s="111"/>
      <c r="AX804" s="111"/>
      <c r="AY804" s="111"/>
      <c r="AZ804" s="111"/>
      <c r="BA804" s="111"/>
      <c r="BB804" s="111"/>
      <c r="BC804" s="111"/>
      <c r="BD804" s="111"/>
      <c r="BE804" s="111"/>
      <c r="BF804" s="111"/>
      <c r="BG804" s="111"/>
      <c r="BH804" s="111"/>
      <c r="BI804" s="111"/>
    </row>
    <row r="805" ht="12.75" customHeight="1">
      <c r="A805" s="226"/>
      <c r="B805" s="111"/>
      <c r="C805" s="226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  <c r="AA805" s="111"/>
      <c r="AB805" s="111"/>
      <c r="AC805" s="111"/>
      <c r="AD805" s="111"/>
      <c r="AE805" s="111"/>
      <c r="AF805" s="226"/>
      <c r="AG805" s="111"/>
      <c r="AH805" s="226"/>
      <c r="AI805" s="111"/>
      <c r="AJ805" s="111"/>
      <c r="AK805" s="111"/>
      <c r="AL805" s="111"/>
      <c r="AM805" s="111"/>
      <c r="AN805" s="111"/>
      <c r="AO805" s="111"/>
      <c r="AP805" s="111"/>
      <c r="AQ805" s="111"/>
      <c r="AR805" s="111"/>
      <c r="AS805" s="111"/>
      <c r="AT805" s="111"/>
      <c r="AU805" s="111"/>
      <c r="AV805" s="111"/>
      <c r="AW805" s="111"/>
      <c r="AX805" s="111"/>
      <c r="AY805" s="111"/>
      <c r="AZ805" s="111"/>
      <c r="BA805" s="111"/>
      <c r="BB805" s="111"/>
      <c r="BC805" s="111"/>
      <c r="BD805" s="111"/>
      <c r="BE805" s="111"/>
      <c r="BF805" s="111"/>
      <c r="BG805" s="111"/>
      <c r="BH805" s="111"/>
      <c r="BI805" s="111"/>
    </row>
    <row r="806" ht="12.75" customHeight="1">
      <c r="A806" s="226"/>
      <c r="B806" s="111"/>
      <c r="C806" s="226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  <c r="AA806" s="111"/>
      <c r="AB806" s="111"/>
      <c r="AC806" s="111"/>
      <c r="AD806" s="111"/>
      <c r="AE806" s="111"/>
      <c r="AF806" s="226"/>
      <c r="AG806" s="111"/>
      <c r="AH806" s="226"/>
      <c r="AI806" s="111"/>
      <c r="AJ806" s="111"/>
      <c r="AK806" s="111"/>
      <c r="AL806" s="111"/>
      <c r="AM806" s="111"/>
      <c r="AN806" s="111"/>
      <c r="AO806" s="111"/>
      <c r="AP806" s="111"/>
      <c r="AQ806" s="111"/>
      <c r="AR806" s="111"/>
      <c r="AS806" s="111"/>
      <c r="AT806" s="111"/>
      <c r="AU806" s="111"/>
      <c r="AV806" s="111"/>
      <c r="AW806" s="111"/>
      <c r="AX806" s="111"/>
      <c r="AY806" s="111"/>
      <c r="AZ806" s="111"/>
      <c r="BA806" s="111"/>
      <c r="BB806" s="111"/>
      <c r="BC806" s="111"/>
      <c r="BD806" s="111"/>
      <c r="BE806" s="111"/>
      <c r="BF806" s="111"/>
      <c r="BG806" s="111"/>
      <c r="BH806" s="111"/>
      <c r="BI806" s="111"/>
    </row>
    <row r="807" ht="12.75" customHeight="1">
      <c r="A807" s="226"/>
      <c r="B807" s="111"/>
      <c r="C807" s="226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  <c r="AA807" s="111"/>
      <c r="AB807" s="111"/>
      <c r="AC807" s="111"/>
      <c r="AD807" s="111"/>
      <c r="AE807" s="111"/>
      <c r="AF807" s="226"/>
      <c r="AG807" s="111"/>
      <c r="AH807" s="226"/>
      <c r="AI807" s="111"/>
      <c r="AJ807" s="111"/>
      <c r="AK807" s="111"/>
      <c r="AL807" s="111"/>
      <c r="AM807" s="111"/>
      <c r="AN807" s="111"/>
      <c r="AO807" s="111"/>
      <c r="AP807" s="111"/>
      <c r="AQ807" s="111"/>
      <c r="AR807" s="111"/>
      <c r="AS807" s="111"/>
      <c r="AT807" s="111"/>
      <c r="AU807" s="111"/>
      <c r="AV807" s="111"/>
      <c r="AW807" s="111"/>
      <c r="AX807" s="111"/>
      <c r="AY807" s="111"/>
      <c r="AZ807" s="111"/>
      <c r="BA807" s="111"/>
      <c r="BB807" s="111"/>
      <c r="BC807" s="111"/>
      <c r="BD807" s="111"/>
      <c r="BE807" s="111"/>
      <c r="BF807" s="111"/>
      <c r="BG807" s="111"/>
      <c r="BH807" s="111"/>
      <c r="BI807" s="111"/>
    </row>
    <row r="808" ht="12.75" customHeight="1">
      <c r="A808" s="226"/>
      <c r="B808" s="111"/>
      <c r="C808" s="226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  <c r="AA808" s="111"/>
      <c r="AB808" s="111"/>
      <c r="AC808" s="111"/>
      <c r="AD808" s="111"/>
      <c r="AE808" s="111"/>
      <c r="AF808" s="226"/>
      <c r="AG808" s="111"/>
      <c r="AH808" s="226"/>
      <c r="AI808" s="111"/>
      <c r="AJ808" s="111"/>
      <c r="AK808" s="111"/>
      <c r="AL808" s="111"/>
      <c r="AM808" s="111"/>
      <c r="AN808" s="111"/>
      <c r="AO808" s="111"/>
      <c r="AP808" s="111"/>
      <c r="AQ808" s="111"/>
      <c r="AR808" s="111"/>
      <c r="AS808" s="111"/>
      <c r="AT808" s="111"/>
      <c r="AU808" s="111"/>
      <c r="AV808" s="111"/>
      <c r="AW808" s="111"/>
      <c r="AX808" s="111"/>
      <c r="AY808" s="111"/>
      <c r="AZ808" s="111"/>
      <c r="BA808" s="111"/>
      <c r="BB808" s="111"/>
      <c r="BC808" s="111"/>
      <c r="BD808" s="111"/>
      <c r="BE808" s="111"/>
      <c r="BF808" s="111"/>
      <c r="BG808" s="111"/>
      <c r="BH808" s="111"/>
      <c r="BI808" s="111"/>
    </row>
    <row r="809" ht="12.75" customHeight="1">
      <c r="A809" s="226"/>
      <c r="B809" s="111"/>
      <c r="C809" s="226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  <c r="AA809" s="111"/>
      <c r="AB809" s="111"/>
      <c r="AC809" s="111"/>
      <c r="AD809" s="111"/>
      <c r="AE809" s="111"/>
      <c r="AF809" s="226"/>
      <c r="AG809" s="111"/>
      <c r="AH809" s="226"/>
      <c r="AI809" s="111"/>
      <c r="AJ809" s="111"/>
      <c r="AK809" s="111"/>
      <c r="AL809" s="111"/>
      <c r="AM809" s="111"/>
      <c r="AN809" s="111"/>
      <c r="AO809" s="111"/>
      <c r="AP809" s="111"/>
      <c r="AQ809" s="111"/>
      <c r="AR809" s="111"/>
      <c r="AS809" s="111"/>
      <c r="AT809" s="111"/>
      <c r="AU809" s="111"/>
      <c r="AV809" s="111"/>
      <c r="AW809" s="111"/>
      <c r="AX809" s="111"/>
      <c r="AY809" s="111"/>
      <c r="AZ809" s="111"/>
      <c r="BA809" s="111"/>
      <c r="BB809" s="111"/>
      <c r="BC809" s="111"/>
      <c r="BD809" s="111"/>
      <c r="BE809" s="111"/>
      <c r="BF809" s="111"/>
      <c r="BG809" s="111"/>
      <c r="BH809" s="111"/>
      <c r="BI809" s="111"/>
    </row>
    <row r="810" ht="12.75" customHeight="1">
      <c r="A810" s="226"/>
      <c r="B810" s="111"/>
      <c r="C810" s="226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  <c r="AA810" s="111"/>
      <c r="AB810" s="111"/>
      <c r="AC810" s="111"/>
      <c r="AD810" s="111"/>
      <c r="AE810" s="111"/>
      <c r="AF810" s="226"/>
      <c r="AG810" s="111"/>
      <c r="AH810" s="226"/>
      <c r="AI810" s="111"/>
      <c r="AJ810" s="111"/>
      <c r="AK810" s="111"/>
      <c r="AL810" s="111"/>
      <c r="AM810" s="111"/>
      <c r="AN810" s="111"/>
      <c r="AO810" s="111"/>
      <c r="AP810" s="111"/>
      <c r="AQ810" s="111"/>
      <c r="AR810" s="111"/>
      <c r="AS810" s="111"/>
      <c r="AT810" s="111"/>
      <c r="AU810" s="111"/>
      <c r="AV810" s="111"/>
      <c r="AW810" s="111"/>
      <c r="AX810" s="111"/>
      <c r="AY810" s="111"/>
      <c r="AZ810" s="111"/>
      <c r="BA810" s="111"/>
      <c r="BB810" s="111"/>
      <c r="BC810" s="111"/>
      <c r="BD810" s="111"/>
      <c r="BE810" s="111"/>
      <c r="BF810" s="111"/>
      <c r="BG810" s="111"/>
      <c r="BH810" s="111"/>
      <c r="BI810" s="111"/>
    </row>
    <row r="811" ht="12.75" customHeight="1">
      <c r="A811" s="226"/>
      <c r="B811" s="111"/>
      <c r="C811" s="226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  <c r="AA811" s="111"/>
      <c r="AB811" s="111"/>
      <c r="AC811" s="111"/>
      <c r="AD811" s="111"/>
      <c r="AE811" s="111"/>
      <c r="AF811" s="226"/>
      <c r="AG811" s="111"/>
      <c r="AH811" s="226"/>
      <c r="AI811" s="111"/>
      <c r="AJ811" s="111"/>
      <c r="AK811" s="111"/>
      <c r="AL811" s="111"/>
      <c r="AM811" s="111"/>
      <c r="AN811" s="111"/>
      <c r="AO811" s="111"/>
      <c r="AP811" s="111"/>
      <c r="AQ811" s="111"/>
      <c r="AR811" s="111"/>
      <c r="AS811" s="111"/>
      <c r="AT811" s="111"/>
      <c r="AU811" s="111"/>
      <c r="AV811" s="111"/>
      <c r="AW811" s="111"/>
      <c r="AX811" s="111"/>
      <c r="AY811" s="111"/>
      <c r="AZ811" s="111"/>
      <c r="BA811" s="111"/>
      <c r="BB811" s="111"/>
      <c r="BC811" s="111"/>
      <c r="BD811" s="111"/>
      <c r="BE811" s="111"/>
      <c r="BF811" s="111"/>
      <c r="BG811" s="111"/>
      <c r="BH811" s="111"/>
      <c r="BI811" s="111"/>
    </row>
    <row r="812" ht="12.75" customHeight="1">
      <c r="A812" s="226"/>
      <c r="B812" s="111"/>
      <c r="C812" s="226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  <c r="AA812" s="111"/>
      <c r="AB812" s="111"/>
      <c r="AC812" s="111"/>
      <c r="AD812" s="111"/>
      <c r="AE812" s="111"/>
      <c r="AF812" s="226"/>
      <c r="AG812" s="111"/>
      <c r="AH812" s="226"/>
      <c r="AI812" s="111"/>
      <c r="AJ812" s="111"/>
      <c r="AK812" s="111"/>
      <c r="AL812" s="111"/>
      <c r="AM812" s="111"/>
      <c r="AN812" s="111"/>
      <c r="AO812" s="111"/>
      <c r="AP812" s="111"/>
      <c r="AQ812" s="111"/>
      <c r="AR812" s="111"/>
      <c r="AS812" s="111"/>
      <c r="AT812" s="111"/>
      <c r="AU812" s="111"/>
      <c r="AV812" s="111"/>
      <c r="AW812" s="111"/>
      <c r="AX812" s="111"/>
      <c r="AY812" s="111"/>
      <c r="AZ812" s="111"/>
      <c r="BA812" s="111"/>
      <c r="BB812" s="111"/>
      <c r="BC812" s="111"/>
      <c r="BD812" s="111"/>
      <c r="BE812" s="111"/>
      <c r="BF812" s="111"/>
      <c r="BG812" s="111"/>
      <c r="BH812" s="111"/>
      <c r="BI812" s="111"/>
    </row>
    <row r="813" ht="12.75" customHeight="1">
      <c r="A813" s="226"/>
      <c r="B813" s="111"/>
      <c r="C813" s="226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  <c r="AA813" s="111"/>
      <c r="AB813" s="111"/>
      <c r="AC813" s="111"/>
      <c r="AD813" s="111"/>
      <c r="AE813" s="111"/>
      <c r="AF813" s="226"/>
      <c r="AG813" s="111"/>
      <c r="AH813" s="226"/>
      <c r="AI813" s="111"/>
      <c r="AJ813" s="111"/>
      <c r="AK813" s="111"/>
      <c r="AL813" s="111"/>
      <c r="AM813" s="111"/>
      <c r="AN813" s="111"/>
      <c r="AO813" s="111"/>
      <c r="AP813" s="111"/>
      <c r="AQ813" s="111"/>
      <c r="AR813" s="111"/>
      <c r="AS813" s="111"/>
      <c r="AT813" s="111"/>
      <c r="AU813" s="111"/>
      <c r="AV813" s="111"/>
      <c r="AW813" s="111"/>
      <c r="AX813" s="111"/>
      <c r="AY813" s="111"/>
      <c r="AZ813" s="111"/>
      <c r="BA813" s="111"/>
      <c r="BB813" s="111"/>
      <c r="BC813" s="111"/>
      <c r="BD813" s="111"/>
      <c r="BE813" s="111"/>
      <c r="BF813" s="111"/>
      <c r="BG813" s="111"/>
      <c r="BH813" s="111"/>
      <c r="BI813" s="111"/>
    </row>
    <row r="814" ht="12.75" customHeight="1">
      <c r="A814" s="226"/>
      <c r="B814" s="111"/>
      <c r="C814" s="226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  <c r="AA814" s="111"/>
      <c r="AB814" s="111"/>
      <c r="AC814" s="111"/>
      <c r="AD814" s="111"/>
      <c r="AE814" s="111"/>
      <c r="AF814" s="226"/>
      <c r="AG814" s="111"/>
      <c r="AH814" s="226"/>
      <c r="AI814" s="111"/>
      <c r="AJ814" s="111"/>
      <c r="AK814" s="111"/>
      <c r="AL814" s="111"/>
      <c r="AM814" s="111"/>
      <c r="AN814" s="111"/>
      <c r="AO814" s="111"/>
      <c r="AP814" s="111"/>
      <c r="AQ814" s="111"/>
      <c r="AR814" s="111"/>
      <c r="AS814" s="111"/>
      <c r="AT814" s="111"/>
      <c r="AU814" s="111"/>
      <c r="AV814" s="111"/>
      <c r="AW814" s="111"/>
      <c r="AX814" s="111"/>
      <c r="AY814" s="111"/>
      <c r="AZ814" s="111"/>
      <c r="BA814" s="111"/>
      <c r="BB814" s="111"/>
      <c r="BC814" s="111"/>
      <c r="BD814" s="111"/>
      <c r="BE814" s="111"/>
      <c r="BF814" s="111"/>
      <c r="BG814" s="111"/>
      <c r="BH814" s="111"/>
      <c r="BI814" s="111"/>
    </row>
    <row r="815" ht="12.75" customHeight="1">
      <c r="A815" s="226"/>
      <c r="B815" s="111"/>
      <c r="C815" s="226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  <c r="AA815" s="111"/>
      <c r="AB815" s="111"/>
      <c r="AC815" s="111"/>
      <c r="AD815" s="111"/>
      <c r="AE815" s="111"/>
      <c r="AF815" s="226"/>
      <c r="AG815" s="111"/>
      <c r="AH815" s="226"/>
      <c r="AI815" s="111"/>
      <c r="AJ815" s="111"/>
      <c r="AK815" s="111"/>
      <c r="AL815" s="111"/>
      <c r="AM815" s="111"/>
      <c r="AN815" s="111"/>
      <c r="AO815" s="111"/>
      <c r="AP815" s="111"/>
      <c r="AQ815" s="111"/>
      <c r="AR815" s="111"/>
      <c r="AS815" s="111"/>
      <c r="AT815" s="111"/>
      <c r="AU815" s="111"/>
      <c r="AV815" s="111"/>
      <c r="AW815" s="111"/>
      <c r="AX815" s="111"/>
      <c r="AY815" s="111"/>
      <c r="AZ815" s="111"/>
      <c r="BA815" s="111"/>
      <c r="BB815" s="111"/>
      <c r="BC815" s="111"/>
      <c r="BD815" s="111"/>
      <c r="BE815" s="111"/>
      <c r="BF815" s="111"/>
      <c r="BG815" s="111"/>
      <c r="BH815" s="111"/>
      <c r="BI815" s="111"/>
    </row>
    <row r="816" ht="12.75" customHeight="1">
      <c r="A816" s="226"/>
      <c r="B816" s="111"/>
      <c r="C816" s="226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  <c r="AA816" s="111"/>
      <c r="AB816" s="111"/>
      <c r="AC816" s="111"/>
      <c r="AD816" s="111"/>
      <c r="AE816" s="111"/>
      <c r="AF816" s="226"/>
      <c r="AG816" s="111"/>
      <c r="AH816" s="226"/>
      <c r="AI816" s="111"/>
      <c r="AJ816" s="111"/>
      <c r="AK816" s="111"/>
      <c r="AL816" s="111"/>
      <c r="AM816" s="111"/>
      <c r="AN816" s="111"/>
      <c r="AO816" s="111"/>
      <c r="AP816" s="111"/>
      <c r="AQ816" s="111"/>
      <c r="AR816" s="111"/>
      <c r="AS816" s="111"/>
      <c r="AT816" s="111"/>
      <c r="AU816" s="111"/>
      <c r="AV816" s="111"/>
      <c r="AW816" s="111"/>
      <c r="AX816" s="111"/>
      <c r="AY816" s="111"/>
      <c r="AZ816" s="111"/>
      <c r="BA816" s="111"/>
      <c r="BB816" s="111"/>
      <c r="BC816" s="111"/>
      <c r="BD816" s="111"/>
      <c r="BE816" s="111"/>
      <c r="BF816" s="111"/>
      <c r="BG816" s="111"/>
      <c r="BH816" s="111"/>
      <c r="BI816" s="111"/>
    </row>
    <row r="817" ht="12.75" customHeight="1">
      <c r="A817" s="226"/>
      <c r="B817" s="111"/>
      <c r="C817" s="226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  <c r="AA817" s="111"/>
      <c r="AB817" s="111"/>
      <c r="AC817" s="111"/>
      <c r="AD817" s="111"/>
      <c r="AE817" s="111"/>
      <c r="AF817" s="226"/>
      <c r="AG817" s="111"/>
      <c r="AH817" s="226"/>
      <c r="AI817" s="111"/>
      <c r="AJ817" s="111"/>
      <c r="AK817" s="111"/>
      <c r="AL817" s="111"/>
      <c r="AM817" s="111"/>
      <c r="AN817" s="111"/>
      <c r="AO817" s="111"/>
      <c r="AP817" s="111"/>
      <c r="AQ817" s="111"/>
      <c r="AR817" s="111"/>
      <c r="AS817" s="111"/>
      <c r="AT817" s="111"/>
      <c r="AU817" s="111"/>
      <c r="AV817" s="111"/>
      <c r="AW817" s="111"/>
      <c r="AX817" s="111"/>
      <c r="AY817" s="111"/>
      <c r="AZ817" s="111"/>
      <c r="BA817" s="111"/>
      <c r="BB817" s="111"/>
      <c r="BC817" s="111"/>
      <c r="BD817" s="111"/>
      <c r="BE817" s="111"/>
      <c r="BF817" s="111"/>
      <c r="BG817" s="111"/>
      <c r="BH817" s="111"/>
      <c r="BI817" s="111"/>
    </row>
    <row r="818" ht="12.75" customHeight="1">
      <c r="A818" s="226"/>
      <c r="B818" s="111"/>
      <c r="C818" s="226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  <c r="AA818" s="111"/>
      <c r="AB818" s="111"/>
      <c r="AC818" s="111"/>
      <c r="AD818" s="111"/>
      <c r="AE818" s="111"/>
      <c r="AF818" s="226"/>
      <c r="AG818" s="111"/>
      <c r="AH818" s="226"/>
      <c r="AI818" s="111"/>
      <c r="AJ818" s="111"/>
      <c r="AK818" s="111"/>
      <c r="AL818" s="111"/>
      <c r="AM818" s="111"/>
      <c r="AN818" s="111"/>
      <c r="AO818" s="111"/>
      <c r="AP818" s="111"/>
      <c r="AQ818" s="111"/>
      <c r="AR818" s="111"/>
      <c r="AS818" s="111"/>
      <c r="AT818" s="111"/>
      <c r="AU818" s="111"/>
      <c r="AV818" s="111"/>
      <c r="AW818" s="111"/>
      <c r="AX818" s="111"/>
      <c r="AY818" s="111"/>
      <c r="AZ818" s="111"/>
      <c r="BA818" s="111"/>
      <c r="BB818" s="111"/>
      <c r="BC818" s="111"/>
      <c r="BD818" s="111"/>
      <c r="BE818" s="111"/>
      <c r="BF818" s="111"/>
      <c r="BG818" s="111"/>
      <c r="BH818" s="111"/>
      <c r="BI818" s="111"/>
    </row>
    <row r="819" ht="12.75" customHeight="1">
      <c r="A819" s="226"/>
      <c r="B819" s="111"/>
      <c r="C819" s="226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  <c r="AA819" s="111"/>
      <c r="AB819" s="111"/>
      <c r="AC819" s="111"/>
      <c r="AD819" s="111"/>
      <c r="AE819" s="111"/>
      <c r="AF819" s="226"/>
      <c r="AG819" s="111"/>
      <c r="AH819" s="226"/>
      <c r="AI819" s="111"/>
      <c r="AJ819" s="111"/>
      <c r="AK819" s="111"/>
      <c r="AL819" s="111"/>
      <c r="AM819" s="111"/>
      <c r="AN819" s="111"/>
      <c r="AO819" s="111"/>
      <c r="AP819" s="111"/>
      <c r="AQ819" s="111"/>
      <c r="AR819" s="111"/>
      <c r="AS819" s="111"/>
      <c r="AT819" s="111"/>
      <c r="AU819" s="111"/>
      <c r="AV819" s="111"/>
      <c r="AW819" s="111"/>
      <c r="AX819" s="111"/>
      <c r="AY819" s="111"/>
      <c r="AZ819" s="111"/>
      <c r="BA819" s="111"/>
      <c r="BB819" s="111"/>
      <c r="BC819" s="111"/>
      <c r="BD819" s="111"/>
      <c r="BE819" s="111"/>
      <c r="BF819" s="111"/>
      <c r="BG819" s="111"/>
      <c r="BH819" s="111"/>
      <c r="BI819" s="111"/>
    </row>
    <row r="820" ht="12.75" customHeight="1">
      <c r="A820" s="226"/>
      <c r="B820" s="111"/>
      <c r="C820" s="226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  <c r="AA820" s="111"/>
      <c r="AB820" s="111"/>
      <c r="AC820" s="111"/>
      <c r="AD820" s="111"/>
      <c r="AE820" s="111"/>
      <c r="AF820" s="226"/>
      <c r="AG820" s="111"/>
      <c r="AH820" s="226"/>
      <c r="AI820" s="111"/>
      <c r="AJ820" s="111"/>
      <c r="AK820" s="111"/>
      <c r="AL820" s="111"/>
      <c r="AM820" s="111"/>
      <c r="AN820" s="111"/>
      <c r="AO820" s="111"/>
      <c r="AP820" s="111"/>
      <c r="AQ820" s="111"/>
      <c r="AR820" s="111"/>
      <c r="AS820" s="111"/>
      <c r="AT820" s="111"/>
      <c r="AU820" s="111"/>
      <c r="AV820" s="111"/>
      <c r="AW820" s="111"/>
      <c r="AX820" s="111"/>
      <c r="AY820" s="111"/>
      <c r="AZ820" s="111"/>
      <c r="BA820" s="111"/>
      <c r="BB820" s="111"/>
      <c r="BC820" s="111"/>
      <c r="BD820" s="111"/>
      <c r="BE820" s="111"/>
      <c r="BF820" s="111"/>
      <c r="BG820" s="111"/>
      <c r="BH820" s="111"/>
      <c r="BI820" s="111"/>
    </row>
    <row r="821" ht="12.75" customHeight="1">
      <c r="A821" s="226"/>
      <c r="B821" s="111"/>
      <c r="C821" s="226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  <c r="AA821" s="111"/>
      <c r="AB821" s="111"/>
      <c r="AC821" s="111"/>
      <c r="AD821" s="111"/>
      <c r="AE821" s="111"/>
      <c r="AF821" s="226"/>
      <c r="AG821" s="111"/>
      <c r="AH821" s="226"/>
      <c r="AI821" s="111"/>
      <c r="AJ821" s="111"/>
      <c r="AK821" s="111"/>
      <c r="AL821" s="111"/>
      <c r="AM821" s="111"/>
      <c r="AN821" s="111"/>
      <c r="AO821" s="111"/>
      <c r="AP821" s="111"/>
      <c r="AQ821" s="111"/>
      <c r="AR821" s="111"/>
      <c r="AS821" s="111"/>
      <c r="AT821" s="111"/>
      <c r="AU821" s="111"/>
      <c r="AV821" s="111"/>
      <c r="AW821" s="111"/>
      <c r="AX821" s="111"/>
      <c r="AY821" s="111"/>
      <c r="AZ821" s="111"/>
      <c r="BA821" s="111"/>
      <c r="BB821" s="111"/>
      <c r="BC821" s="111"/>
      <c r="BD821" s="111"/>
      <c r="BE821" s="111"/>
      <c r="BF821" s="111"/>
      <c r="BG821" s="111"/>
      <c r="BH821" s="111"/>
      <c r="BI821" s="111"/>
    </row>
    <row r="822" ht="12.75" customHeight="1">
      <c r="A822" s="226"/>
      <c r="B822" s="111"/>
      <c r="C822" s="226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  <c r="AA822" s="111"/>
      <c r="AB822" s="111"/>
      <c r="AC822" s="111"/>
      <c r="AD822" s="111"/>
      <c r="AE822" s="111"/>
      <c r="AF822" s="226"/>
      <c r="AG822" s="111"/>
      <c r="AH822" s="226"/>
      <c r="AI822" s="111"/>
      <c r="AJ822" s="111"/>
      <c r="AK822" s="111"/>
      <c r="AL822" s="111"/>
      <c r="AM822" s="111"/>
      <c r="AN822" s="111"/>
      <c r="AO822" s="111"/>
      <c r="AP822" s="111"/>
      <c r="AQ822" s="111"/>
      <c r="AR822" s="111"/>
      <c r="AS822" s="111"/>
      <c r="AT822" s="111"/>
      <c r="AU822" s="111"/>
      <c r="AV822" s="111"/>
      <c r="AW822" s="111"/>
      <c r="AX822" s="111"/>
      <c r="AY822" s="111"/>
      <c r="AZ822" s="111"/>
      <c r="BA822" s="111"/>
      <c r="BB822" s="111"/>
      <c r="BC822" s="111"/>
      <c r="BD822" s="111"/>
      <c r="BE822" s="111"/>
      <c r="BF822" s="111"/>
      <c r="BG822" s="111"/>
      <c r="BH822" s="111"/>
      <c r="BI822" s="111"/>
    </row>
    <row r="823" ht="12.75" customHeight="1">
      <c r="A823" s="226"/>
      <c r="B823" s="111"/>
      <c r="C823" s="226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  <c r="AA823" s="111"/>
      <c r="AB823" s="111"/>
      <c r="AC823" s="111"/>
      <c r="AD823" s="111"/>
      <c r="AE823" s="111"/>
      <c r="AF823" s="226"/>
      <c r="AG823" s="111"/>
      <c r="AH823" s="226"/>
      <c r="AI823" s="111"/>
      <c r="AJ823" s="111"/>
      <c r="AK823" s="111"/>
      <c r="AL823" s="111"/>
      <c r="AM823" s="111"/>
      <c r="AN823" s="111"/>
      <c r="AO823" s="111"/>
      <c r="AP823" s="111"/>
      <c r="AQ823" s="111"/>
      <c r="AR823" s="111"/>
      <c r="AS823" s="111"/>
      <c r="AT823" s="111"/>
      <c r="AU823" s="111"/>
      <c r="AV823" s="111"/>
      <c r="AW823" s="111"/>
      <c r="AX823" s="111"/>
      <c r="AY823" s="111"/>
      <c r="AZ823" s="111"/>
      <c r="BA823" s="111"/>
      <c r="BB823" s="111"/>
      <c r="BC823" s="111"/>
      <c r="BD823" s="111"/>
      <c r="BE823" s="111"/>
      <c r="BF823" s="111"/>
      <c r="BG823" s="111"/>
      <c r="BH823" s="111"/>
      <c r="BI823" s="111"/>
    </row>
    <row r="824" ht="12.75" customHeight="1">
      <c r="A824" s="226"/>
      <c r="B824" s="111"/>
      <c r="C824" s="226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  <c r="AA824" s="111"/>
      <c r="AB824" s="111"/>
      <c r="AC824" s="111"/>
      <c r="AD824" s="111"/>
      <c r="AE824" s="111"/>
      <c r="AF824" s="226"/>
      <c r="AG824" s="111"/>
      <c r="AH824" s="226"/>
      <c r="AI824" s="111"/>
      <c r="AJ824" s="111"/>
      <c r="AK824" s="111"/>
      <c r="AL824" s="111"/>
      <c r="AM824" s="111"/>
      <c r="AN824" s="111"/>
      <c r="AO824" s="111"/>
      <c r="AP824" s="111"/>
      <c r="AQ824" s="111"/>
      <c r="AR824" s="111"/>
      <c r="AS824" s="111"/>
      <c r="AT824" s="111"/>
      <c r="AU824" s="111"/>
      <c r="AV824" s="111"/>
      <c r="AW824" s="111"/>
      <c r="AX824" s="111"/>
      <c r="AY824" s="111"/>
      <c r="AZ824" s="111"/>
      <c r="BA824" s="111"/>
      <c r="BB824" s="111"/>
      <c r="BC824" s="111"/>
      <c r="BD824" s="111"/>
      <c r="BE824" s="111"/>
      <c r="BF824" s="111"/>
      <c r="BG824" s="111"/>
      <c r="BH824" s="111"/>
      <c r="BI824" s="111"/>
    </row>
    <row r="825" ht="12.75" customHeight="1">
      <c r="A825" s="226"/>
      <c r="B825" s="111"/>
      <c r="C825" s="226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  <c r="AA825" s="111"/>
      <c r="AB825" s="111"/>
      <c r="AC825" s="111"/>
      <c r="AD825" s="111"/>
      <c r="AE825" s="111"/>
      <c r="AF825" s="226"/>
      <c r="AG825" s="111"/>
      <c r="AH825" s="226"/>
      <c r="AI825" s="111"/>
      <c r="AJ825" s="111"/>
      <c r="AK825" s="111"/>
      <c r="AL825" s="111"/>
      <c r="AM825" s="111"/>
      <c r="AN825" s="111"/>
      <c r="AO825" s="111"/>
      <c r="AP825" s="111"/>
      <c r="AQ825" s="111"/>
      <c r="AR825" s="111"/>
      <c r="AS825" s="111"/>
      <c r="AT825" s="111"/>
      <c r="AU825" s="111"/>
      <c r="AV825" s="111"/>
      <c r="AW825" s="111"/>
      <c r="AX825" s="111"/>
      <c r="AY825" s="111"/>
      <c r="AZ825" s="111"/>
      <c r="BA825" s="111"/>
      <c r="BB825" s="111"/>
      <c r="BC825" s="111"/>
      <c r="BD825" s="111"/>
      <c r="BE825" s="111"/>
      <c r="BF825" s="111"/>
      <c r="BG825" s="111"/>
      <c r="BH825" s="111"/>
      <c r="BI825" s="111"/>
    </row>
    <row r="826" ht="12.75" customHeight="1">
      <c r="A826" s="226"/>
      <c r="B826" s="111"/>
      <c r="C826" s="226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  <c r="AE826" s="111"/>
      <c r="AF826" s="226"/>
      <c r="AG826" s="111"/>
      <c r="AH826" s="226"/>
      <c r="AI826" s="111"/>
      <c r="AJ826" s="111"/>
      <c r="AK826" s="111"/>
      <c r="AL826" s="111"/>
      <c r="AM826" s="111"/>
      <c r="AN826" s="111"/>
      <c r="AO826" s="111"/>
      <c r="AP826" s="111"/>
      <c r="AQ826" s="111"/>
      <c r="AR826" s="111"/>
      <c r="AS826" s="111"/>
      <c r="AT826" s="111"/>
      <c r="AU826" s="111"/>
      <c r="AV826" s="111"/>
      <c r="AW826" s="111"/>
      <c r="AX826" s="111"/>
      <c r="AY826" s="111"/>
      <c r="AZ826" s="111"/>
      <c r="BA826" s="111"/>
      <c r="BB826" s="111"/>
      <c r="BC826" s="111"/>
      <c r="BD826" s="111"/>
      <c r="BE826" s="111"/>
      <c r="BF826" s="111"/>
      <c r="BG826" s="111"/>
      <c r="BH826" s="111"/>
      <c r="BI826" s="111"/>
    </row>
    <row r="827" ht="12.75" customHeight="1">
      <c r="A827" s="226"/>
      <c r="B827" s="111"/>
      <c r="C827" s="226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  <c r="AA827" s="111"/>
      <c r="AB827" s="111"/>
      <c r="AC827" s="111"/>
      <c r="AD827" s="111"/>
      <c r="AE827" s="111"/>
      <c r="AF827" s="226"/>
      <c r="AG827" s="111"/>
      <c r="AH827" s="226"/>
      <c r="AI827" s="111"/>
      <c r="AJ827" s="111"/>
      <c r="AK827" s="111"/>
      <c r="AL827" s="111"/>
      <c r="AM827" s="111"/>
      <c r="AN827" s="111"/>
      <c r="AO827" s="111"/>
      <c r="AP827" s="111"/>
      <c r="AQ827" s="111"/>
      <c r="AR827" s="111"/>
      <c r="AS827" s="111"/>
      <c r="AT827" s="111"/>
      <c r="AU827" s="111"/>
      <c r="AV827" s="111"/>
      <c r="AW827" s="111"/>
      <c r="AX827" s="111"/>
      <c r="AY827" s="111"/>
      <c r="AZ827" s="111"/>
      <c r="BA827" s="111"/>
      <c r="BB827" s="111"/>
      <c r="BC827" s="111"/>
      <c r="BD827" s="111"/>
      <c r="BE827" s="111"/>
      <c r="BF827" s="111"/>
      <c r="BG827" s="111"/>
      <c r="BH827" s="111"/>
      <c r="BI827" s="111"/>
    </row>
    <row r="828" ht="12.75" customHeight="1">
      <c r="A828" s="226"/>
      <c r="B828" s="111"/>
      <c r="C828" s="226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  <c r="AA828" s="111"/>
      <c r="AB828" s="111"/>
      <c r="AC828" s="111"/>
      <c r="AD828" s="111"/>
      <c r="AE828" s="111"/>
      <c r="AF828" s="226"/>
      <c r="AG828" s="111"/>
      <c r="AH828" s="226"/>
      <c r="AI828" s="111"/>
      <c r="AJ828" s="111"/>
      <c r="AK828" s="111"/>
      <c r="AL828" s="111"/>
      <c r="AM828" s="111"/>
      <c r="AN828" s="111"/>
      <c r="AO828" s="111"/>
      <c r="AP828" s="111"/>
      <c r="AQ828" s="111"/>
      <c r="AR828" s="111"/>
      <c r="AS828" s="111"/>
      <c r="AT828" s="111"/>
      <c r="AU828" s="111"/>
      <c r="AV828" s="111"/>
      <c r="AW828" s="111"/>
      <c r="AX828" s="111"/>
      <c r="AY828" s="111"/>
      <c r="AZ828" s="111"/>
      <c r="BA828" s="111"/>
      <c r="BB828" s="111"/>
      <c r="BC828" s="111"/>
      <c r="BD828" s="111"/>
      <c r="BE828" s="111"/>
      <c r="BF828" s="111"/>
      <c r="BG828" s="111"/>
      <c r="BH828" s="111"/>
      <c r="BI828" s="111"/>
    </row>
    <row r="829" ht="12.75" customHeight="1">
      <c r="A829" s="226"/>
      <c r="B829" s="111"/>
      <c r="C829" s="226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  <c r="AA829" s="111"/>
      <c r="AB829" s="111"/>
      <c r="AC829" s="111"/>
      <c r="AD829" s="111"/>
      <c r="AE829" s="111"/>
      <c r="AF829" s="226"/>
      <c r="AG829" s="111"/>
      <c r="AH829" s="226"/>
      <c r="AI829" s="111"/>
      <c r="AJ829" s="111"/>
      <c r="AK829" s="111"/>
      <c r="AL829" s="111"/>
      <c r="AM829" s="111"/>
      <c r="AN829" s="111"/>
      <c r="AO829" s="111"/>
      <c r="AP829" s="111"/>
      <c r="AQ829" s="111"/>
      <c r="AR829" s="111"/>
      <c r="AS829" s="111"/>
      <c r="AT829" s="111"/>
      <c r="AU829" s="111"/>
      <c r="AV829" s="111"/>
      <c r="AW829" s="111"/>
      <c r="AX829" s="111"/>
      <c r="AY829" s="111"/>
      <c r="AZ829" s="111"/>
      <c r="BA829" s="111"/>
      <c r="BB829" s="111"/>
      <c r="BC829" s="111"/>
      <c r="BD829" s="111"/>
      <c r="BE829" s="111"/>
      <c r="BF829" s="111"/>
      <c r="BG829" s="111"/>
      <c r="BH829" s="111"/>
      <c r="BI829" s="111"/>
    </row>
    <row r="830" ht="12.75" customHeight="1">
      <c r="A830" s="226"/>
      <c r="B830" s="111"/>
      <c r="C830" s="226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  <c r="AA830" s="111"/>
      <c r="AB830" s="111"/>
      <c r="AC830" s="111"/>
      <c r="AD830" s="111"/>
      <c r="AE830" s="111"/>
      <c r="AF830" s="226"/>
      <c r="AG830" s="111"/>
      <c r="AH830" s="226"/>
      <c r="AI830" s="111"/>
      <c r="AJ830" s="111"/>
      <c r="AK830" s="111"/>
      <c r="AL830" s="111"/>
      <c r="AM830" s="111"/>
      <c r="AN830" s="111"/>
      <c r="AO830" s="111"/>
      <c r="AP830" s="111"/>
      <c r="AQ830" s="111"/>
      <c r="AR830" s="111"/>
      <c r="AS830" s="111"/>
      <c r="AT830" s="111"/>
      <c r="AU830" s="111"/>
      <c r="AV830" s="111"/>
      <c r="AW830" s="111"/>
      <c r="AX830" s="111"/>
      <c r="AY830" s="111"/>
      <c r="AZ830" s="111"/>
      <c r="BA830" s="111"/>
      <c r="BB830" s="111"/>
      <c r="BC830" s="111"/>
      <c r="BD830" s="111"/>
      <c r="BE830" s="111"/>
      <c r="BF830" s="111"/>
      <c r="BG830" s="111"/>
      <c r="BH830" s="111"/>
      <c r="BI830" s="111"/>
    </row>
    <row r="831" ht="12.75" customHeight="1">
      <c r="A831" s="226"/>
      <c r="B831" s="111"/>
      <c r="C831" s="226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  <c r="AA831" s="111"/>
      <c r="AB831" s="111"/>
      <c r="AC831" s="111"/>
      <c r="AD831" s="111"/>
      <c r="AE831" s="111"/>
      <c r="AF831" s="226"/>
      <c r="AG831" s="111"/>
      <c r="AH831" s="226"/>
      <c r="AI831" s="111"/>
      <c r="AJ831" s="111"/>
      <c r="AK831" s="111"/>
      <c r="AL831" s="111"/>
      <c r="AM831" s="111"/>
      <c r="AN831" s="111"/>
      <c r="AO831" s="111"/>
      <c r="AP831" s="111"/>
      <c r="AQ831" s="111"/>
      <c r="AR831" s="111"/>
      <c r="AS831" s="111"/>
      <c r="AT831" s="111"/>
      <c r="AU831" s="111"/>
      <c r="AV831" s="111"/>
      <c r="AW831" s="111"/>
      <c r="AX831" s="111"/>
      <c r="AY831" s="111"/>
      <c r="AZ831" s="111"/>
      <c r="BA831" s="111"/>
      <c r="BB831" s="111"/>
      <c r="BC831" s="111"/>
      <c r="BD831" s="111"/>
      <c r="BE831" s="111"/>
      <c r="BF831" s="111"/>
      <c r="BG831" s="111"/>
      <c r="BH831" s="111"/>
      <c r="BI831" s="111"/>
    </row>
    <row r="832" ht="12.75" customHeight="1">
      <c r="A832" s="226"/>
      <c r="B832" s="111"/>
      <c r="C832" s="226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  <c r="AA832" s="111"/>
      <c r="AB832" s="111"/>
      <c r="AC832" s="111"/>
      <c r="AD832" s="111"/>
      <c r="AE832" s="111"/>
      <c r="AF832" s="226"/>
      <c r="AG832" s="111"/>
      <c r="AH832" s="226"/>
      <c r="AI832" s="111"/>
      <c r="AJ832" s="111"/>
      <c r="AK832" s="111"/>
      <c r="AL832" s="111"/>
      <c r="AM832" s="111"/>
      <c r="AN832" s="111"/>
      <c r="AO832" s="111"/>
      <c r="AP832" s="111"/>
      <c r="AQ832" s="111"/>
      <c r="AR832" s="111"/>
      <c r="AS832" s="111"/>
      <c r="AT832" s="111"/>
      <c r="AU832" s="111"/>
      <c r="AV832" s="111"/>
      <c r="AW832" s="111"/>
      <c r="AX832" s="111"/>
      <c r="AY832" s="111"/>
      <c r="AZ832" s="111"/>
      <c r="BA832" s="111"/>
      <c r="BB832" s="111"/>
      <c r="BC832" s="111"/>
      <c r="BD832" s="111"/>
      <c r="BE832" s="111"/>
      <c r="BF832" s="111"/>
      <c r="BG832" s="111"/>
      <c r="BH832" s="111"/>
      <c r="BI832" s="111"/>
    </row>
    <row r="833" ht="12.75" customHeight="1">
      <c r="A833" s="226"/>
      <c r="B833" s="111"/>
      <c r="C833" s="226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1"/>
      <c r="AE833" s="111"/>
      <c r="AF833" s="226"/>
      <c r="AG833" s="111"/>
      <c r="AH833" s="226"/>
      <c r="AI833" s="111"/>
      <c r="AJ833" s="111"/>
      <c r="AK833" s="111"/>
      <c r="AL833" s="111"/>
      <c r="AM833" s="111"/>
      <c r="AN833" s="111"/>
      <c r="AO833" s="111"/>
      <c r="AP833" s="111"/>
      <c r="AQ833" s="111"/>
      <c r="AR833" s="111"/>
      <c r="AS833" s="111"/>
      <c r="AT833" s="111"/>
      <c r="AU833" s="111"/>
      <c r="AV833" s="111"/>
      <c r="AW833" s="111"/>
      <c r="AX833" s="111"/>
      <c r="AY833" s="111"/>
      <c r="AZ833" s="111"/>
      <c r="BA833" s="111"/>
      <c r="BB833" s="111"/>
      <c r="BC833" s="111"/>
      <c r="BD833" s="111"/>
      <c r="BE833" s="111"/>
      <c r="BF833" s="111"/>
      <c r="BG833" s="111"/>
      <c r="BH833" s="111"/>
      <c r="BI833" s="111"/>
    </row>
    <row r="834" ht="12.75" customHeight="1">
      <c r="A834" s="226"/>
      <c r="B834" s="111"/>
      <c r="C834" s="226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1"/>
      <c r="AE834" s="111"/>
      <c r="AF834" s="226"/>
      <c r="AG834" s="111"/>
      <c r="AH834" s="226"/>
      <c r="AI834" s="111"/>
      <c r="AJ834" s="111"/>
      <c r="AK834" s="111"/>
      <c r="AL834" s="111"/>
      <c r="AM834" s="111"/>
      <c r="AN834" s="111"/>
      <c r="AO834" s="111"/>
      <c r="AP834" s="111"/>
      <c r="AQ834" s="111"/>
      <c r="AR834" s="111"/>
      <c r="AS834" s="111"/>
      <c r="AT834" s="111"/>
      <c r="AU834" s="111"/>
      <c r="AV834" s="111"/>
      <c r="AW834" s="111"/>
      <c r="AX834" s="111"/>
      <c r="AY834" s="111"/>
      <c r="AZ834" s="111"/>
      <c r="BA834" s="111"/>
      <c r="BB834" s="111"/>
      <c r="BC834" s="111"/>
      <c r="BD834" s="111"/>
      <c r="BE834" s="111"/>
      <c r="BF834" s="111"/>
      <c r="BG834" s="111"/>
      <c r="BH834" s="111"/>
      <c r="BI834" s="111"/>
    </row>
    <row r="835" ht="12.75" customHeight="1">
      <c r="A835" s="226"/>
      <c r="B835" s="111"/>
      <c r="C835" s="226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1"/>
      <c r="AE835" s="111"/>
      <c r="AF835" s="226"/>
      <c r="AG835" s="111"/>
      <c r="AH835" s="226"/>
      <c r="AI835" s="111"/>
      <c r="AJ835" s="111"/>
      <c r="AK835" s="111"/>
      <c r="AL835" s="111"/>
      <c r="AM835" s="111"/>
      <c r="AN835" s="111"/>
      <c r="AO835" s="111"/>
      <c r="AP835" s="111"/>
      <c r="AQ835" s="111"/>
      <c r="AR835" s="111"/>
      <c r="AS835" s="111"/>
      <c r="AT835" s="111"/>
      <c r="AU835" s="111"/>
      <c r="AV835" s="111"/>
      <c r="AW835" s="111"/>
      <c r="AX835" s="111"/>
      <c r="AY835" s="111"/>
      <c r="AZ835" s="111"/>
      <c r="BA835" s="111"/>
      <c r="BB835" s="111"/>
      <c r="BC835" s="111"/>
      <c r="BD835" s="111"/>
      <c r="BE835" s="111"/>
      <c r="BF835" s="111"/>
      <c r="BG835" s="111"/>
      <c r="BH835" s="111"/>
      <c r="BI835" s="111"/>
    </row>
    <row r="836" ht="12.75" customHeight="1">
      <c r="A836" s="226"/>
      <c r="B836" s="111"/>
      <c r="C836" s="226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1"/>
      <c r="AE836" s="111"/>
      <c r="AF836" s="226"/>
      <c r="AG836" s="111"/>
      <c r="AH836" s="226"/>
      <c r="AI836" s="111"/>
      <c r="AJ836" s="111"/>
      <c r="AK836" s="111"/>
      <c r="AL836" s="111"/>
      <c r="AM836" s="111"/>
      <c r="AN836" s="111"/>
      <c r="AO836" s="111"/>
      <c r="AP836" s="111"/>
      <c r="AQ836" s="111"/>
      <c r="AR836" s="111"/>
      <c r="AS836" s="111"/>
      <c r="AT836" s="111"/>
      <c r="AU836" s="111"/>
      <c r="AV836" s="111"/>
      <c r="AW836" s="111"/>
      <c r="AX836" s="111"/>
      <c r="AY836" s="111"/>
      <c r="AZ836" s="111"/>
      <c r="BA836" s="111"/>
      <c r="BB836" s="111"/>
      <c r="BC836" s="111"/>
      <c r="BD836" s="111"/>
      <c r="BE836" s="111"/>
      <c r="BF836" s="111"/>
      <c r="BG836" s="111"/>
      <c r="BH836" s="111"/>
      <c r="BI836" s="111"/>
    </row>
    <row r="837" ht="12.75" customHeight="1">
      <c r="A837" s="226"/>
      <c r="B837" s="111"/>
      <c r="C837" s="226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1"/>
      <c r="AE837" s="111"/>
      <c r="AF837" s="226"/>
      <c r="AG837" s="111"/>
      <c r="AH837" s="226"/>
      <c r="AI837" s="111"/>
      <c r="AJ837" s="111"/>
      <c r="AK837" s="111"/>
      <c r="AL837" s="111"/>
      <c r="AM837" s="111"/>
      <c r="AN837" s="111"/>
      <c r="AO837" s="111"/>
      <c r="AP837" s="111"/>
      <c r="AQ837" s="111"/>
      <c r="AR837" s="111"/>
      <c r="AS837" s="111"/>
      <c r="AT837" s="111"/>
      <c r="AU837" s="111"/>
      <c r="AV837" s="111"/>
      <c r="AW837" s="111"/>
      <c r="AX837" s="111"/>
      <c r="AY837" s="111"/>
      <c r="AZ837" s="111"/>
      <c r="BA837" s="111"/>
      <c r="BB837" s="111"/>
      <c r="BC837" s="111"/>
      <c r="BD837" s="111"/>
      <c r="BE837" s="111"/>
      <c r="BF837" s="111"/>
      <c r="BG837" s="111"/>
      <c r="BH837" s="111"/>
      <c r="BI837" s="111"/>
    </row>
    <row r="838" ht="12.75" customHeight="1">
      <c r="A838" s="226"/>
      <c r="B838" s="111"/>
      <c r="C838" s="226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  <c r="AA838" s="111"/>
      <c r="AB838" s="111"/>
      <c r="AC838" s="111"/>
      <c r="AD838" s="111"/>
      <c r="AE838" s="111"/>
      <c r="AF838" s="226"/>
      <c r="AG838" s="111"/>
      <c r="AH838" s="226"/>
      <c r="AI838" s="111"/>
      <c r="AJ838" s="111"/>
      <c r="AK838" s="111"/>
      <c r="AL838" s="111"/>
      <c r="AM838" s="111"/>
      <c r="AN838" s="111"/>
      <c r="AO838" s="111"/>
      <c r="AP838" s="111"/>
      <c r="AQ838" s="111"/>
      <c r="AR838" s="111"/>
      <c r="AS838" s="111"/>
      <c r="AT838" s="111"/>
      <c r="AU838" s="111"/>
      <c r="AV838" s="111"/>
      <c r="AW838" s="111"/>
      <c r="AX838" s="111"/>
      <c r="AY838" s="111"/>
      <c r="AZ838" s="111"/>
      <c r="BA838" s="111"/>
      <c r="BB838" s="111"/>
      <c r="BC838" s="111"/>
      <c r="BD838" s="111"/>
      <c r="BE838" s="111"/>
      <c r="BF838" s="111"/>
      <c r="BG838" s="111"/>
      <c r="BH838" s="111"/>
      <c r="BI838" s="111"/>
    </row>
    <row r="839" ht="12.75" customHeight="1">
      <c r="A839" s="226"/>
      <c r="B839" s="111"/>
      <c r="C839" s="226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  <c r="AA839" s="111"/>
      <c r="AB839" s="111"/>
      <c r="AC839" s="111"/>
      <c r="AD839" s="111"/>
      <c r="AE839" s="111"/>
      <c r="AF839" s="226"/>
      <c r="AG839" s="111"/>
      <c r="AH839" s="226"/>
      <c r="AI839" s="111"/>
      <c r="AJ839" s="111"/>
      <c r="AK839" s="111"/>
      <c r="AL839" s="111"/>
      <c r="AM839" s="111"/>
      <c r="AN839" s="111"/>
      <c r="AO839" s="111"/>
      <c r="AP839" s="111"/>
      <c r="AQ839" s="111"/>
      <c r="AR839" s="111"/>
      <c r="AS839" s="111"/>
      <c r="AT839" s="111"/>
      <c r="AU839" s="111"/>
      <c r="AV839" s="111"/>
      <c r="AW839" s="111"/>
      <c r="AX839" s="111"/>
      <c r="AY839" s="111"/>
      <c r="AZ839" s="111"/>
      <c r="BA839" s="111"/>
      <c r="BB839" s="111"/>
      <c r="BC839" s="111"/>
      <c r="BD839" s="111"/>
      <c r="BE839" s="111"/>
      <c r="BF839" s="111"/>
      <c r="BG839" s="111"/>
      <c r="BH839" s="111"/>
      <c r="BI839" s="111"/>
    </row>
    <row r="840" ht="12.75" customHeight="1">
      <c r="A840" s="226"/>
      <c r="B840" s="111"/>
      <c r="C840" s="226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  <c r="AA840" s="111"/>
      <c r="AB840" s="111"/>
      <c r="AC840" s="111"/>
      <c r="AD840" s="111"/>
      <c r="AE840" s="111"/>
      <c r="AF840" s="226"/>
      <c r="AG840" s="111"/>
      <c r="AH840" s="226"/>
      <c r="AI840" s="111"/>
      <c r="AJ840" s="111"/>
      <c r="AK840" s="111"/>
      <c r="AL840" s="111"/>
      <c r="AM840" s="111"/>
      <c r="AN840" s="111"/>
      <c r="AO840" s="111"/>
      <c r="AP840" s="111"/>
      <c r="AQ840" s="111"/>
      <c r="AR840" s="111"/>
      <c r="AS840" s="111"/>
      <c r="AT840" s="111"/>
      <c r="AU840" s="111"/>
      <c r="AV840" s="111"/>
      <c r="AW840" s="111"/>
      <c r="AX840" s="111"/>
      <c r="AY840" s="111"/>
      <c r="AZ840" s="111"/>
      <c r="BA840" s="111"/>
      <c r="BB840" s="111"/>
      <c r="BC840" s="111"/>
      <c r="BD840" s="111"/>
      <c r="BE840" s="111"/>
      <c r="BF840" s="111"/>
      <c r="BG840" s="111"/>
      <c r="BH840" s="111"/>
      <c r="BI840" s="111"/>
    </row>
    <row r="841" ht="12.75" customHeight="1">
      <c r="A841" s="226"/>
      <c r="B841" s="111"/>
      <c r="C841" s="226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  <c r="AA841" s="111"/>
      <c r="AB841" s="111"/>
      <c r="AC841" s="111"/>
      <c r="AD841" s="111"/>
      <c r="AE841" s="111"/>
      <c r="AF841" s="226"/>
      <c r="AG841" s="111"/>
      <c r="AH841" s="226"/>
      <c r="AI841" s="111"/>
      <c r="AJ841" s="111"/>
      <c r="AK841" s="111"/>
      <c r="AL841" s="111"/>
      <c r="AM841" s="111"/>
      <c r="AN841" s="111"/>
      <c r="AO841" s="111"/>
      <c r="AP841" s="111"/>
      <c r="AQ841" s="111"/>
      <c r="AR841" s="111"/>
      <c r="AS841" s="111"/>
      <c r="AT841" s="111"/>
      <c r="AU841" s="111"/>
      <c r="AV841" s="111"/>
      <c r="AW841" s="111"/>
      <c r="AX841" s="111"/>
      <c r="AY841" s="111"/>
      <c r="AZ841" s="111"/>
      <c r="BA841" s="111"/>
      <c r="BB841" s="111"/>
      <c r="BC841" s="111"/>
      <c r="BD841" s="111"/>
      <c r="BE841" s="111"/>
      <c r="BF841" s="111"/>
      <c r="BG841" s="111"/>
      <c r="BH841" s="111"/>
      <c r="BI841" s="111"/>
    </row>
    <row r="842" ht="12.75" customHeight="1">
      <c r="A842" s="226"/>
      <c r="B842" s="111"/>
      <c r="C842" s="226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1"/>
      <c r="AE842" s="111"/>
      <c r="AF842" s="226"/>
      <c r="AG842" s="111"/>
      <c r="AH842" s="226"/>
      <c r="AI842" s="111"/>
      <c r="AJ842" s="111"/>
      <c r="AK842" s="111"/>
      <c r="AL842" s="111"/>
      <c r="AM842" s="111"/>
      <c r="AN842" s="111"/>
      <c r="AO842" s="111"/>
      <c r="AP842" s="111"/>
      <c r="AQ842" s="111"/>
      <c r="AR842" s="111"/>
      <c r="AS842" s="111"/>
      <c r="AT842" s="111"/>
      <c r="AU842" s="111"/>
      <c r="AV842" s="111"/>
      <c r="AW842" s="111"/>
      <c r="AX842" s="111"/>
      <c r="AY842" s="111"/>
      <c r="AZ842" s="111"/>
      <c r="BA842" s="111"/>
      <c r="BB842" s="111"/>
      <c r="BC842" s="111"/>
      <c r="BD842" s="111"/>
      <c r="BE842" s="111"/>
      <c r="BF842" s="111"/>
      <c r="BG842" s="111"/>
      <c r="BH842" s="111"/>
      <c r="BI842" s="111"/>
    </row>
    <row r="843" ht="12.75" customHeight="1">
      <c r="A843" s="226"/>
      <c r="B843" s="111"/>
      <c r="C843" s="226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1"/>
      <c r="AE843" s="111"/>
      <c r="AF843" s="226"/>
      <c r="AG843" s="111"/>
      <c r="AH843" s="226"/>
      <c r="AI843" s="111"/>
      <c r="AJ843" s="111"/>
      <c r="AK843" s="111"/>
      <c r="AL843" s="111"/>
      <c r="AM843" s="111"/>
      <c r="AN843" s="111"/>
      <c r="AO843" s="111"/>
      <c r="AP843" s="111"/>
      <c r="AQ843" s="111"/>
      <c r="AR843" s="111"/>
      <c r="AS843" s="111"/>
      <c r="AT843" s="111"/>
      <c r="AU843" s="111"/>
      <c r="AV843" s="111"/>
      <c r="AW843" s="111"/>
      <c r="AX843" s="111"/>
      <c r="AY843" s="111"/>
      <c r="AZ843" s="111"/>
      <c r="BA843" s="111"/>
      <c r="BB843" s="111"/>
      <c r="BC843" s="111"/>
      <c r="BD843" s="111"/>
      <c r="BE843" s="111"/>
      <c r="BF843" s="111"/>
      <c r="BG843" s="111"/>
      <c r="BH843" s="111"/>
      <c r="BI843" s="111"/>
    </row>
    <row r="844" ht="12.75" customHeight="1">
      <c r="A844" s="226"/>
      <c r="B844" s="111"/>
      <c r="C844" s="226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1"/>
      <c r="AE844" s="111"/>
      <c r="AF844" s="226"/>
      <c r="AG844" s="111"/>
      <c r="AH844" s="226"/>
      <c r="AI844" s="111"/>
      <c r="AJ844" s="111"/>
      <c r="AK844" s="111"/>
      <c r="AL844" s="111"/>
      <c r="AM844" s="111"/>
      <c r="AN844" s="111"/>
      <c r="AO844" s="111"/>
      <c r="AP844" s="111"/>
      <c r="AQ844" s="111"/>
      <c r="AR844" s="111"/>
      <c r="AS844" s="111"/>
      <c r="AT844" s="111"/>
      <c r="AU844" s="111"/>
      <c r="AV844" s="111"/>
      <c r="AW844" s="111"/>
      <c r="AX844" s="111"/>
      <c r="AY844" s="111"/>
      <c r="AZ844" s="111"/>
      <c r="BA844" s="111"/>
      <c r="BB844" s="111"/>
      <c r="BC844" s="111"/>
      <c r="BD844" s="111"/>
      <c r="BE844" s="111"/>
      <c r="BF844" s="111"/>
      <c r="BG844" s="111"/>
      <c r="BH844" s="111"/>
      <c r="BI844" s="111"/>
    </row>
    <row r="845" ht="12.75" customHeight="1">
      <c r="A845" s="226"/>
      <c r="B845" s="111"/>
      <c r="C845" s="226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1"/>
      <c r="AE845" s="111"/>
      <c r="AF845" s="226"/>
      <c r="AG845" s="111"/>
      <c r="AH845" s="226"/>
      <c r="AI845" s="111"/>
      <c r="AJ845" s="111"/>
      <c r="AK845" s="111"/>
      <c r="AL845" s="111"/>
      <c r="AM845" s="111"/>
      <c r="AN845" s="111"/>
      <c r="AO845" s="111"/>
      <c r="AP845" s="111"/>
      <c r="AQ845" s="111"/>
      <c r="AR845" s="111"/>
      <c r="AS845" s="111"/>
      <c r="AT845" s="111"/>
      <c r="AU845" s="111"/>
      <c r="AV845" s="111"/>
      <c r="AW845" s="111"/>
      <c r="AX845" s="111"/>
      <c r="AY845" s="111"/>
      <c r="AZ845" s="111"/>
      <c r="BA845" s="111"/>
      <c r="BB845" s="111"/>
      <c r="BC845" s="111"/>
      <c r="BD845" s="111"/>
      <c r="BE845" s="111"/>
      <c r="BF845" s="111"/>
      <c r="BG845" s="111"/>
      <c r="BH845" s="111"/>
      <c r="BI845" s="111"/>
    </row>
    <row r="846" ht="12.75" customHeight="1">
      <c r="A846" s="226"/>
      <c r="B846" s="111"/>
      <c r="C846" s="226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1"/>
      <c r="AE846" s="111"/>
      <c r="AF846" s="226"/>
      <c r="AG846" s="111"/>
      <c r="AH846" s="226"/>
      <c r="AI846" s="111"/>
      <c r="AJ846" s="111"/>
      <c r="AK846" s="111"/>
      <c r="AL846" s="111"/>
      <c r="AM846" s="111"/>
      <c r="AN846" s="111"/>
      <c r="AO846" s="111"/>
      <c r="AP846" s="111"/>
      <c r="AQ846" s="111"/>
      <c r="AR846" s="111"/>
      <c r="AS846" s="111"/>
      <c r="AT846" s="111"/>
      <c r="AU846" s="111"/>
      <c r="AV846" s="111"/>
      <c r="AW846" s="111"/>
      <c r="AX846" s="111"/>
      <c r="AY846" s="111"/>
      <c r="AZ846" s="111"/>
      <c r="BA846" s="111"/>
      <c r="BB846" s="111"/>
      <c r="BC846" s="111"/>
      <c r="BD846" s="111"/>
      <c r="BE846" s="111"/>
      <c r="BF846" s="111"/>
      <c r="BG846" s="111"/>
      <c r="BH846" s="111"/>
      <c r="BI846" s="111"/>
    </row>
    <row r="847" ht="12.75" customHeight="1">
      <c r="A847" s="226"/>
      <c r="B847" s="111"/>
      <c r="C847" s="226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1"/>
      <c r="AE847" s="111"/>
      <c r="AF847" s="226"/>
      <c r="AG847" s="111"/>
      <c r="AH847" s="226"/>
      <c r="AI847" s="111"/>
      <c r="AJ847" s="111"/>
      <c r="AK847" s="111"/>
      <c r="AL847" s="111"/>
      <c r="AM847" s="111"/>
      <c r="AN847" s="111"/>
      <c r="AO847" s="111"/>
      <c r="AP847" s="111"/>
      <c r="AQ847" s="111"/>
      <c r="AR847" s="111"/>
      <c r="AS847" s="111"/>
      <c r="AT847" s="111"/>
      <c r="AU847" s="111"/>
      <c r="AV847" s="111"/>
      <c r="AW847" s="111"/>
      <c r="AX847" s="111"/>
      <c r="AY847" s="111"/>
      <c r="AZ847" s="111"/>
      <c r="BA847" s="111"/>
      <c r="BB847" s="111"/>
      <c r="BC847" s="111"/>
      <c r="BD847" s="111"/>
      <c r="BE847" s="111"/>
      <c r="BF847" s="111"/>
      <c r="BG847" s="111"/>
      <c r="BH847" s="111"/>
      <c r="BI847" s="111"/>
    </row>
    <row r="848" ht="12.75" customHeight="1">
      <c r="A848" s="226"/>
      <c r="B848" s="111"/>
      <c r="C848" s="226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  <c r="AE848" s="111"/>
      <c r="AF848" s="226"/>
      <c r="AG848" s="111"/>
      <c r="AH848" s="226"/>
      <c r="AI848" s="111"/>
      <c r="AJ848" s="111"/>
      <c r="AK848" s="111"/>
      <c r="AL848" s="111"/>
      <c r="AM848" s="111"/>
      <c r="AN848" s="111"/>
      <c r="AO848" s="111"/>
      <c r="AP848" s="111"/>
      <c r="AQ848" s="111"/>
      <c r="AR848" s="111"/>
      <c r="AS848" s="111"/>
      <c r="AT848" s="111"/>
      <c r="AU848" s="111"/>
      <c r="AV848" s="111"/>
      <c r="AW848" s="111"/>
      <c r="AX848" s="111"/>
      <c r="AY848" s="111"/>
      <c r="AZ848" s="111"/>
      <c r="BA848" s="111"/>
      <c r="BB848" s="111"/>
      <c r="BC848" s="111"/>
      <c r="BD848" s="111"/>
      <c r="BE848" s="111"/>
      <c r="BF848" s="111"/>
      <c r="BG848" s="111"/>
      <c r="BH848" s="111"/>
      <c r="BI848" s="111"/>
    </row>
    <row r="849" ht="12.75" customHeight="1">
      <c r="A849" s="226"/>
      <c r="B849" s="111"/>
      <c r="C849" s="226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1"/>
      <c r="AE849" s="111"/>
      <c r="AF849" s="226"/>
      <c r="AG849" s="111"/>
      <c r="AH849" s="226"/>
      <c r="AI849" s="111"/>
      <c r="AJ849" s="111"/>
      <c r="AK849" s="111"/>
      <c r="AL849" s="111"/>
      <c r="AM849" s="111"/>
      <c r="AN849" s="111"/>
      <c r="AO849" s="111"/>
      <c r="AP849" s="111"/>
      <c r="AQ849" s="111"/>
      <c r="AR849" s="111"/>
      <c r="AS849" s="111"/>
      <c r="AT849" s="111"/>
      <c r="AU849" s="111"/>
      <c r="AV849" s="111"/>
      <c r="AW849" s="111"/>
      <c r="AX849" s="111"/>
      <c r="AY849" s="111"/>
      <c r="AZ849" s="111"/>
      <c r="BA849" s="111"/>
      <c r="BB849" s="111"/>
      <c r="BC849" s="111"/>
      <c r="BD849" s="111"/>
      <c r="BE849" s="111"/>
      <c r="BF849" s="111"/>
      <c r="BG849" s="111"/>
      <c r="BH849" s="111"/>
      <c r="BI849" s="111"/>
    </row>
    <row r="850" ht="12.75" customHeight="1">
      <c r="A850" s="226"/>
      <c r="B850" s="111"/>
      <c r="C850" s="226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1"/>
      <c r="AE850" s="111"/>
      <c r="AF850" s="226"/>
      <c r="AG850" s="111"/>
      <c r="AH850" s="226"/>
      <c r="AI850" s="111"/>
      <c r="AJ850" s="111"/>
      <c r="AK850" s="111"/>
      <c r="AL850" s="111"/>
      <c r="AM850" s="111"/>
      <c r="AN850" s="111"/>
      <c r="AO850" s="111"/>
      <c r="AP850" s="111"/>
      <c r="AQ850" s="111"/>
      <c r="AR850" s="111"/>
      <c r="AS850" s="111"/>
      <c r="AT850" s="111"/>
      <c r="AU850" s="111"/>
      <c r="AV850" s="111"/>
      <c r="AW850" s="111"/>
      <c r="AX850" s="111"/>
      <c r="AY850" s="111"/>
      <c r="AZ850" s="111"/>
      <c r="BA850" s="111"/>
      <c r="BB850" s="111"/>
      <c r="BC850" s="111"/>
      <c r="BD850" s="111"/>
      <c r="BE850" s="111"/>
      <c r="BF850" s="111"/>
      <c r="BG850" s="111"/>
      <c r="BH850" s="111"/>
      <c r="BI850" s="111"/>
    </row>
    <row r="851" ht="12.75" customHeight="1">
      <c r="A851" s="226"/>
      <c r="B851" s="111"/>
      <c r="C851" s="226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  <c r="AE851" s="111"/>
      <c r="AF851" s="226"/>
      <c r="AG851" s="111"/>
      <c r="AH851" s="226"/>
      <c r="AI851" s="111"/>
      <c r="AJ851" s="111"/>
      <c r="AK851" s="111"/>
      <c r="AL851" s="111"/>
      <c r="AM851" s="111"/>
      <c r="AN851" s="111"/>
      <c r="AO851" s="111"/>
      <c r="AP851" s="111"/>
      <c r="AQ851" s="111"/>
      <c r="AR851" s="111"/>
      <c r="AS851" s="111"/>
      <c r="AT851" s="111"/>
      <c r="AU851" s="111"/>
      <c r="AV851" s="111"/>
      <c r="AW851" s="111"/>
      <c r="AX851" s="111"/>
      <c r="AY851" s="111"/>
      <c r="AZ851" s="111"/>
      <c r="BA851" s="111"/>
      <c r="BB851" s="111"/>
      <c r="BC851" s="111"/>
      <c r="BD851" s="111"/>
      <c r="BE851" s="111"/>
      <c r="BF851" s="111"/>
      <c r="BG851" s="111"/>
      <c r="BH851" s="111"/>
      <c r="BI851" s="111"/>
    </row>
    <row r="852" ht="12.75" customHeight="1">
      <c r="A852" s="226"/>
      <c r="B852" s="111"/>
      <c r="C852" s="226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  <c r="AE852" s="111"/>
      <c r="AF852" s="226"/>
      <c r="AG852" s="111"/>
      <c r="AH852" s="226"/>
      <c r="AI852" s="111"/>
      <c r="AJ852" s="111"/>
      <c r="AK852" s="111"/>
      <c r="AL852" s="111"/>
      <c r="AM852" s="111"/>
      <c r="AN852" s="111"/>
      <c r="AO852" s="111"/>
      <c r="AP852" s="111"/>
      <c r="AQ852" s="111"/>
      <c r="AR852" s="111"/>
      <c r="AS852" s="111"/>
      <c r="AT852" s="111"/>
      <c r="AU852" s="111"/>
      <c r="AV852" s="111"/>
      <c r="AW852" s="111"/>
      <c r="AX852" s="111"/>
      <c r="AY852" s="111"/>
      <c r="AZ852" s="111"/>
      <c r="BA852" s="111"/>
      <c r="BB852" s="111"/>
      <c r="BC852" s="111"/>
      <c r="BD852" s="111"/>
      <c r="BE852" s="111"/>
      <c r="BF852" s="111"/>
      <c r="BG852" s="111"/>
      <c r="BH852" s="111"/>
      <c r="BI852" s="111"/>
    </row>
    <row r="853" ht="12.75" customHeight="1">
      <c r="A853" s="226"/>
      <c r="B853" s="111"/>
      <c r="C853" s="226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  <c r="AE853" s="111"/>
      <c r="AF853" s="226"/>
      <c r="AG853" s="111"/>
      <c r="AH853" s="226"/>
      <c r="AI853" s="111"/>
      <c r="AJ853" s="111"/>
      <c r="AK853" s="111"/>
      <c r="AL853" s="111"/>
      <c r="AM853" s="111"/>
      <c r="AN853" s="111"/>
      <c r="AO853" s="111"/>
      <c r="AP853" s="111"/>
      <c r="AQ853" s="111"/>
      <c r="AR853" s="111"/>
      <c r="AS853" s="111"/>
      <c r="AT853" s="111"/>
      <c r="AU853" s="111"/>
      <c r="AV853" s="111"/>
      <c r="AW853" s="111"/>
      <c r="AX853" s="111"/>
      <c r="AY853" s="111"/>
      <c r="AZ853" s="111"/>
      <c r="BA853" s="111"/>
      <c r="BB853" s="111"/>
      <c r="BC853" s="111"/>
      <c r="BD853" s="111"/>
      <c r="BE853" s="111"/>
      <c r="BF853" s="111"/>
      <c r="BG853" s="111"/>
      <c r="BH853" s="111"/>
      <c r="BI853" s="111"/>
    </row>
    <row r="854" ht="12.75" customHeight="1">
      <c r="A854" s="226"/>
      <c r="B854" s="111"/>
      <c r="C854" s="226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  <c r="AE854" s="111"/>
      <c r="AF854" s="226"/>
      <c r="AG854" s="111"/>
      <c r="AH854" s="226"/>
      <c r="AI854" s="111"/>
      <c r="AJ854" s="111"/>
      <c r="AK854" s="111"/>
      <c r="AL854" s="111"/>
      <c r="AM854" s="111"/>
      <c r="AN854" s="111"/>
      <c r="AO854" s="111"/>
      <c r="AP854" s="111"/>
      <c r="AQ854" s="111"/>
      <c r="AR854" s="111"/>
      <c r="AS854" s="111"/>
      <c r="AT854" s="111"/>
      <c r="AU854" s="111"/>
      <c r="AV854" s="111"/>
      <c r="AW854" s="111"/>
      <c r="AX854" s="111"/>
      <c r="AY854" s="111"/>
      <c r="AZ854" s="111"/>
      <c r="BA854" s="111"/>
      <c r="BB854" s="111"/>
      <c r="BC854" s="111"/>
      <c r="BD854" s="111"/>
      <c r="BE854" s="111"/>
      <c r="BF854" s="111"/>
      <c r="BG854" s="111"/>
      <c r="BH854" s="111"/>
      <c r="BI854" s="111"/>
    </row>
    <row r="855" ht="12.75" customHeight="1">
      <c r="A855" s="226"/>
      <c r="B855" s="111"/>
      <c r="C855" s="226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  <c r="AE855" s="111"/>
      <c r="AF855" s="226"/>
      <c r="AG855" s="111"/>
      <c r="AH855" s="226"/>
      <c r="AI855" s="111"/>
      <c r="AJ855" s="111"/>
      <c r="AK855" s="111"/>
      <c r="AL855" s="111"/>
      <c r="AM855" s="111"/>
      <c r="AN855" s="111"/>
      <c r="AO855" s="111"/>
      <c r="AP855" s="111"/>
      <c r="AQ855" s="111"/>
      <c r="AR855" s="111"/>
      <c r="AS855" s="111"/>
      <c r="AT855" s="111"/>
      <c r="AU855" s="111"/>
      <c r="AV855" s="111"/>
      <c r="AW855" s="111"/>
      <c r="AX855" s="111"/>
      <c r="AY855" s="111"/>
      <c r="AZ855" s="111"/>
      <c r="BA855" s="111"/>
      <c r="BB855" s="111"/>
      <c r="BC855" s="111"/>
      <c r="BD855" s="111"/>
      <c r="BE855" s="111"/>
      <c r="BF855" s="111"/>
      <c r="BG855" s="111"/>
      <c r="BH855" s="111"/>
      <c r="BI855" s="111"/>
    </row>
    <row r="856" ht="12.75" customHeight="1">
      <c r="A856" s="226"/>
      <c r="B856" s="111"/>
      <c r="C856" s="226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  <c r="AE856" s="111"/>
      <c r="AF856" s="226"/>
      <c r="AG856" s="111"/>
      <c r="AH856" s="226"/>
      <c r="AI856" s="111"/>
      <c r="AJ856" s="111"/>
      <c r="AK856" s="111"/>
      <c r="AL856" s="111"/>
      <c r="AM856" s="111"/>
      <c r="AN856" s="111"/>
      <c r="AO856" s="111"/>
      <c r="AP856" s="111"/>
      <c r="AQ856" s="111"/>
      <c r="AR856" s="111"/>
      <c r="AS856" s="111"/>
      <c r="AT856" s="111"/>
      <c r="AU856" s="111"/>
      <c r="AV856" s="111"/>
      <c r="AW856" s="111"/>
      <c r="AX856" s="111"/>
      <c r="AY856" s="111"/>
      <c r="AZ856" s="111"/>
      <c r="BA856" s="111"/>
      <c r="BB856" s="111"/>
      <c r="BC856" s="111"/>
      <c r="BD856" s="111"/>
      <c r="BE856" s="111"/>
      <c r="BF856" s="111"/>
      <c r="BG856" s="111"/>
      <c r="BH856" s="111"/>
      <c r="BI856" s="111"/>
    </row>
    <row r="857" ht="12.75" customHeight="1">
      <c r="A857" s="226"/>
      <c r="B857" s="111"/>
      <c r="C857" s="226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  <c r="AE857" s="111"/>
      <c r="AF857" s="226"/>
      <c r="AG857" s="111"/>
      <c r="AH857" s="226"/>
      <c r="AI857" s="111"/>
      <c r="AJ857" s="111"/>
      <c r="AK857" s="111"/>
      <c r="AL857" s="111"/>
      <c r="AM857" s="111"/>
      <c r="AN857" s="111"/>
      <c r="AO857" s="111"/>
      <c r="AP857" s="111"/>
      <c r="AQ857" s="111"/>
      <c r="AR857" s="111"/>
      <c r="AS857" s="111"/>
      <c r="AT857" s="111"/>
      <c r="AU857" s="111"/>
      <c r="AV857" s="111"/>
      <c r="AW857" s="111"/>
      <c r="AX857" s="111"/>
      <c r="AY857" s="111"/>
      <c r="AZ857" s="111"/>
      <c r="BA857" s="111"/>
      <c r="BB857" s="111"/>
      <c r="BC857" s="111"/>
      <c r="BD857" s="111"/>
      <c r="BE857" s="111"/>
      <c r="BF857" s="111"/>
      <c r="BG857" s="111"/>
      <c r="BH857" s="111"/>
      <c r="BI857" s="111"/>
    </row>
    <row r="858" ht="12.75" customHeight="1">
      <c r="A858" s="226"/>
      <c r="B858" s="111"/>
      <c r="C858" s="226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  <c r="AE858" s="111"/>
      <c r="AF858" s="226"/>
      <c r="AG858" s="111"/>
      <c r="AH858" s="226"/>
      <c r="AI858" s="111"/>
      <c r="AJ858" s="111"/>
      <c r="AK858" s="111"/>
      <c r="AL858" s="111"/>
      <c r="AM858" s="111"/>
      <c r="AN858" s="111"/>
      <c r="AO858" s="111"/>
      <c r="AP858" s="111"/>
      <c r="AQ858" s="111"/>
      <c r="AR858" s="111"/>
      <c r="AS858" s="111"/>
      <c r="AT858" s="111"/>
      <c r="AU858" s="111"/>
      <c r="AV858" s="111"/>
      <c r="AW858" s="111"/>
      <c r="AX858" s="111"/>
      <c r="AY858" s="111"/>
      <c r="AZ858" s="111"/>
      <c r="BA858" s="111"/>
      <c r="BB858" s="111"/>
      <c r="BC858" s="111"/>
      <c r="BD858" s="111"/>
      <c r="BE858" s="111"/>
      <c r="BF858" s="111"/>
      <c r="BG858" s="111"/>
      <c r="BH858" s="111"/>
      <c r="BI858" s="111"/>
    </row>
    <row r="859" ht="12.75" customHeight="1">
      <c r="A859" s="226"/>
      <c r="B859" s="111"/>
      <c r="C859" s="226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  <c r="AE859" s="111"/>
      <c r="AF859" s="226"/>
      <c r="AG859" s="111"/>
      <c r="AH859" s="226"/>
      <c r="AI859" s="111"/>
      <c r="AJ859" s="111"/>
      <c r="AK859" s="111"/>
      <c r="AL859" s="111"/>
      <c r="AM859" s="111"/>
      <c r="AN859" s="111"/>
      <c r="AO859" s="111"/>
      <c r="AP859" s="111"/>
      <c r="AQ859" s="111"/>
      <c r="AR859" s="111"/>
      <c r="AS859" s="111"/>
      <c r="AT859" s="111"/>
      <c r="AU859" s="111"/>
      <c r="AV859" s="111"/>
      <c r="AW859" s="111"/>
      <c r="AX859" s="111"/>
      <c r="AY859" s="111"/>
      <c r="AZ859" s="111"/>
      <c r="BA859" s="111"/>
      <c r="BB859" s="111"/>
      <c r="BC859" s="111"/>
      <c r="BD859" s="111"/>
      <c r="BE859" s="111"/>
      <c r="BF859" s="111"/>
      <c r="BG859" s="111"/>
      <c r="BH859" s="111"/>
      <c r="BI859" s="111"/>
    </row>
    <row r="860" ht="12.75" customHeight="1">
      <c r="A860" s="226"/>
      <c r="B860" s="111"/>
      <c r="C860" s="226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  <c r="AE860" s="111"/>
      <c r="AF860" s="226"/>
      <c r="AG860" s="111"/>
      <c r="AH860" s="226"/>
      <c r="AI860" s="111"/>
      <c r="AJ860" s="111"/>
      <c r="AK860" s="111"/>
      <c r="AL860" s="111"/>
      <c r="AM860" s="111"/>
      <c r="AN860" s="111"/>
      <c r="AO860" s="111"/>
      <c r="AP860" s="111"/>
      <c r="AQ860" s="111"/>
      <c r="AR860" s="111"/>
      <c r="AS860" s="111"/>
      <c r="AT860" s="111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11"/>
      <c r="BE860" s="111"/>
      <c r="BF860" s="111"/>
      <c r="BG860" s="111"/>
      <c r="BH860" s="111"/>
      <c r="BI860" s="111"/>
    </row>
    <row r="861" ht="12.75" customHeight="1">
      <c r="A861" s="226"/>
      <c r="B861" s="111"/>
      <c r="C861" s="226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  <c r="AE861" s="111"/>
      <c r="AF861" s="226"/>
      <c r="AG861" s="111"/>
      <c r="AH861" s="226"/>
      <c r="AI861" s="111"/>
      <c r="AJ861" s="111"/>
      <c r="AK861" s="111"/>
      <c r="AL861" s="111"/>
      <c r="AM861" s="111"/>
      <c r="AN861" s="111"/>
      <c r="AO861" s="111"/>
      <c r="AP861" s="111"/>
      <c r="AQ861" s="111"/>
      <c r="AR861" s="111"/>
      <c r="AS861" s="111"/>
      <c r="AT861" s="111"/>
      <c r="AU861" s="111"/>
      <c r="AV861" s="111"/>
      <c r="AW861" s="111"/>
      <c r="AX861" s="111"/>
      <c r="AY861" s="111"/>
      <c r="AZ861" s="111"/>
      <c r="BA861" s="111"/>
      <c r="BB861" s="111"/>
      <c r="BC861" s="111"/>
      <c r="BD861" s="111"/>
      <c r="BE861" s="111"/>
      <c r="BF861" s="111"/>
      <c r="BG861" s="111"/>
      <c r="BH861" s="111"/>
      <c r="BI861" s="111"/>
    </row>
    <row r="862" ht="12.75" customHeight="1">
      <c r="A862" s="226"/>
      <c r="B862" s="111"/>
      <c r="C862" s="226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226"/>
      <c r="AG862" s="111"/>
      <c r="AH862" s="226"/>
      <c r="AI862" s="111"/>
      <c r="AJ862" s="111"/>
      <c r="AK862" s="111"/>
      <c r="AL862" s="111"/>
      <c r="AM862" s="111"/>
      <c r="AN862" s="111"/>
      <c r="AO862" s="111"/>
      <c r="AP862" s="111"/>
      <c r="AQ862" s="111"/>
      <c r="AR862" s="111"/>
      <c r="AS862" s="111"/>
      <c r="AT862" s="111"/>
      <c r="AU862" s="111"/>
      <c r="AV862" s="111"/>
      <c r="AW862" s="111"/>
      <c r="AX862" s="111"/>
      <c r="AY862" s="111"/>
      <c r="AZ862" s="111"/>
      <c r="BA862" s="111"/>
      <c r="BB862" s="111"/>
      <c r="BC862" s="111"/>
      <c r="BD862" s="111"/>
      <c r="BE862" s="111"/>
      <c r="BF862" s="111"/>
      <c r="BG862" s="111"/>
      <c r="BH862" s="111"/>
      <c r="BI862" s="111"/>
    </row>
    <row r="863" ht="12.75" customHeight="1">
      <c r="A863" s="226"/>
      <c r="B863" s="111"/>
      <c r="C863" s="226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  <c r="AE863" s="111"/>
      <c r="AF863" s="226"/>
      <c r="AG863" s="111"/>
      <c r="AH863" s="226"/>
      <c r="AI863" s="111"/>
      <c r="AJ863" s="111"/>
      <c r="AK863" s="111"/>
      <c r="AL863" s="111"/>
      <c r="AM863" s="111"/>
      <c r="AN863" s="111"/>
      <c r="AO863" s="111"/>
      <c r="AP863" s="111"/>
      <c r="AQ863" s="111"/>
      <c r="AR863" s="111"/>
      <c r="AS863" s="111"/>
      <c r="AT863" s="111"/>
      <c r="AU863" s="111"/>
      <c r="AV863" s="111"/>
      <c r="AW863" s="111"/>
      <c r="AX863" s="111"/>
      <c r="AY863" s="111"/>
      <c r="AZ863" s="111"/>
      <c r="BA863" s="111"/>
      <c r="BB863" s="111"/>
      <c r="BC863" s="111"/>
      <c r="BD863" s="111"/>
      <c r="BE863" s="111"/>
      <c r="BF863" s="111"/>
      <c r="BG863" s="111"/>
      <c r="BH863" s="111"/>
      <c r="BI863" s="111"/>
    </row>
    <row r="864" ht="12.75" customHeight="1">
      <c r="A864" s="226"/>
      <c r="B864" s="111"/>
      <c r="C864" s="226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  <c r="AE864" s="111"/>
      <c r="AF864" s="226"/>
      <c r="AG864" s="111"/>
      <c r="AH864" s="226"/>
      <c r="AI864" s="111"/>
      <c r="AJ864" s="111"/>
      <c r="AK864" s="111"/>
      <c r="AL864" s="111"/>
      <c r="AM864" s="111"/>
      <c r="AN864" s="111"/>
      <c r="AO864" s="111"/>
      <c r="AP864" s="111"/>
      <c r="AQ864" s="111"/>
      <c r="AR864" s="111"/>
      <c r="AS864" s="111"/>
      <c r="AT864" s="111"/>
      <c r="AU864" s="111"/>
      <c r="AV864" s="111"/>
      <c r="AW864" s="111"/>
      <c r="AX864" s="111"/>
      <c r="AY864" s="111"/>
      <c r="AZ864" s="111"/>
      <c r="BA864" s="111"/>
      <c r="BB864" s="111"/>
      <c r="BC864" s="111"/>
      <c r="BD864" s="111"/>
      <c r="BE864" s="111"/>
      <c r="BF864" s="111"/>
      <c r="BG864" s="111"/>
      <c r="BH864" s="111"/>
      <c r="BI864" s="111"/>
    </row>
    <row r="865" ht="12.75" customHeight="1">
      <c r="A865" s="226"/>
      <c r="B865" s="111"/>
      <c r="C865" s="226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  <c r="AE865" s="111"/>
      <c r="AF865" s="226"/>
      <c r="AG865" s="111"/>
      <c r="AH865" s="226"/>
      <c r="AI865" s="111"/>
      <c r="AJ865" s="111"/>
      <c r="AK865" s="111"/>
      <c r="AL865" s="111"/>
      <c r="AM865" s="111"/>
      <c r="AN865" s="111"/>
      <c r="AO865" s="111"/>
      <c r="AP865" s="111"/>
      <c r="AQ865" s="111"/>
      <c r="AR865" s="111"/>
      <c r="AS865" s="111"/>
      <c r="AT865" s="111"/>
      <c r="AU865" s="111"/>
      <c r="AV865" s="111"/>
      <c r="AW865" s="111"/>
      <c r="AX865" s="111"/>
      <c r="AY865" s="111"/>
      <c r="AZ865" s="111"/>
      <c r="BA865" s="111"/>
      <c r="BB865" s="111"/>
      <c r="BC865" s="111"/>
      <c r="BD865" s="111"/>
      <c r="BE865" s="111"/>
      <c r="BF865" s="111"/>
      <c r="BG865" s="111"/>
      <c r="BH865" s="111"/>
      <c r="BI865" s="111"/>
    </row>
    <row r="866" ht="12.75" customHeight="1">
      <c r="A866" s="226"/>
      <c r="B866" s="111"/>
      <c r="C866" s="226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  <c r="AE866" s="111"/>
      <c r="AF866" s="226"/>
      <c r="AG866" s="111"/>
      <c r="AH866" s="226"/>
      <c r="AI866" s="111"/>
      <c r="AJ866" s="111"/>
      <c r="AK866" s="111"/>
      <c r="AL866" s="111"/>
      <c r="AM866" s="111"/>
      <c r="AN866" s="111"/>
      <c r="AO866" s="111"/>
      <c r="AP866" s="111"/>
      <c r="AQ866" s="111"/>
      <c r="AR866" s="111"/>
      <c r="AS866" s="111"/>
      <c r="AT866" s="111"/>
      <c r="AU866" s="111"/>
      <c r="AV866" s="111"/>
      <c r="AW866" s="111"/>
      <c r="AX866" s="111"/>
      <c r="AY866" s="111"/>
      <c r="AZ866" s="111"/>
      <c r="BA866" s="111"/>
      <c r="BB866" s="111"/>
      <c r="BC866" s="111"/>
      <c r="BD866" s="111"/>
      <c r="BE866" s="111"/>
      <c r="BF866" s="111"/>
      <c r="BG866" s="111"/>
      <c r="BH866" s="111"/>
      <c r="BI866" s="111"/>
    </row>
    <row r="867" ht="12.75" customHeight="1">
      <c r="A867" s="226"/>
      <c r="B867" s="111"/>
      <c r="C867" s="226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  <c r="AE867" s="111"/>
      <c r="AF867" s="226"/>
      <c r="AG867" s="111"/>
      <c r="AH867" s="226"/>
      <c r="AI867" s="111"/>
      <c r="AJ867" s="111"/>
      <c r="AK867" s="111"/>
      <c r="AL867" s="111"/>
      <c r="AM867" s="111"/>
      <c r="AN867" s="111"/>
      <c r="AO867" s="111"/>
      <c r="AP867" s="111"/>
      <c r="AQ867" s="111"/>
      <c r="AR867" s="111"/>
      <c r="AS867" s="111"/>
      <c r="AT867" s="111"/>
      <c r="AU867" s="111"/>
      <c r="AV867" s="111"/>
      <c r="AW867" s="111"/>
      <c r="AX867" s="111"/>
      <c r="AY867" s="111"/>
      <c r="AZ867" s="111"/>
      <c r="BA867" s="111"/>
      <c r="BB867" s="111"/>
      <c r="BC867" s="111"/>
      <c r="BD867" s="111"/>
      <c r="BE867" s="111"/>
      <c r="BF867" s="111"/>
      <c r="BG867" s="111"/>
      <c r="BH867" s="111"/>
      <c r="BI867" s="111"/>
    </row>
    <row r="868" ht="12.75" customHeight="1">
      <c r="A868" s="226"/>
      <c r="B868" s="111"/>
      <c r="C868" s="226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  <c r="AE868" s="111"/>
      <c r="AF868" s="226"/>
      <c r="AG868" s="111"/>
      <c r="AH868" s="226"/>
      <c r="AI868" s="111"/>
      <c r="AJ868" s="111"/>
      <c r="AK868" s="111"/>
      <c r="AL868" s="111"/>
      <c r="AM868" s="111"/>
      <c r="AN868" s="111"/>
      <c r="AO868" s="111"/>
      <c r="AP868" s="111"/>
      <c r="AQ868" s="111"/>
      <c r="AR868" s="111"/>
      <c r="AS868" s="111"/>
      <c r="AT868" s="111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E868" s="111"/>
      <c r="BF868" s="111"/>
      <c r="BG868" s="111"/>
      <c r="BH868" s="111"/>
      <c r="BI868" s="111"/>
    </row>
    <row r="869" ht="12.75" customHeight="1">
      <c r="A869" s="226"/>
      <c r="B869" s="111"/>
      <c r="C869" s="226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  <c r="AE869" s="111"/>
      <c r="AF869" s="226"/>
      <c r="AG869" s="111"/>
      <c r="AH869" s="226"/>
      <c r="AI869" s="111"/>
      <c r="AJ869" s="111"/>
      <c r="AK869" s="111"/>
      <c r="AL869" s="111"/>
      <c r="AM869" s="111"/>
      <c r="AN869" s="111"/>
      <c r="AO869" s="111"/>
      <c r="AP869" s="111"/>
      <c r="AQ869" s="111"/>
      <c r="AR869" s="111"/>
      <c r="AS869" s="111"/>
      <c r="AT869" s="111"/>
      <c r="AU869" s="111"/>
      <c r="AV869" s="111"/>
      <c r="AW869" s="111"/>
      <c r="AX869" s="111"/>
      <c r="AY869" s="111"/>
      <c r="AZ869" s="111"/>
      <c r="BA869" s="111"/>
      <c r="BB869" s="111"/>
      <c r="BC869" s="111"/>
      <c r="BD869" s="111"/>
      <c r="BE869" s="111"/>
      <c r="BF869" s="111"/>
      <c r="BG869" s="111"/>
      <c r="BH869" s="111"/>
      <c r="BI869" s="111"/>
    </row>
    <row r="870" ht="12.75" customHeight="1">
      <c r="A870" s="226"/>
      <c r="B870" s="111"/>
      <c r="C870" s="226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  <c r="AE870" s="111"/>
      <c r="AF870" s="226"/>
      <c r="AG870" s="111"/>
      <c r="AH870" s="226"/>
      <c r="AI870" s="111"/>
      <c r="AJ870" s="111"/>
      <c r="AK870" s="111"/>
      <c r="AL870" s="111"/>
      <c r="AM870" s="111"/>
      <c r="AN870" s="111"/>
      <c r="AO870" s="111"/>
      <c r="AP870" s="111"/>
      <c r="AQ870" s="111"/>
      <c r="AR870" s="111"/>
      <c r="AS870" s="111"/>
      <c r="AT870" s="111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E870" s="111"/>
      <c r="BF870" s="111"/>
      <c r="BG870" s="111"/>
      <c r="BH870" s="111"/>
      <c r="BI870" s="111"/>
    </row>
    <row r="871" ht="12.75" customHeight="1">
      <c r="A871" s="226"/>
      <c r="B871" s="111"/>
      <c r="C871" s="226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  <c r="AE871" s="111"/>
      <c r="AF871" s="226"/>
      <c r="AG871" s="111"/>
      <c r="AH871" s="226"/>
      <c r="AI871" s="111"/>
      <c r="AJ871" s="111"/>
      <c r="AK871" s="111"/>
      <c r="AL871" s="111"/>
      <c r="AM871" s="111"/>
      <c r="AN871" s="111"/>
      <c r="AO871" s="111"/>
      <c r="AP871" s="111"/>
      <c r="AQ871" s="111"/>
      <c r="AR871" s="111"/>
      <c r="AS871" s="111"/>
      <c r="AT871" s="111"/>
      <c r="AU871" s="111"/>
      <c r="AV871" s="111"/>
      <c r="AW871" s="111"/>
      <c r="AX871" s="111"/>
      <c r="AY871" s="111"/>
      <c r="AZ871" s="111"/>
      <c r="BA871" s="111"/>
      <c r="BB871" s="111"/>
      <c r="BC871" s="111"/>
      <c r="BD871" s="111"/>
      <c r="BE871" s="111"/>
      <c r="BF871" s="111"/>
      <c r="BG871" s="111"/>
      <c r="BH871" s="111"/>
      <c r="BI871" s="111"/>
    </row>
    <row r="872" ht="12.75" customHeight="1">
      <c r="A872" s="226"/>
      <c r="B872" s="111"/>
      <c r="C872" s="226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  <c r="AE872" s="111"/>
      <c r="AF872" s="226"/>
      <c r="AG872" s="111"/>
      <c r="AH872" s="226"/>
      <c r="AI872" s="111"/>
      <c r="AJ872" s="111"/>
      <c r="AK872" s="111"/>
      <c r="AL872" s="111"/>
      <c r="AM872" s="111"/>
      <c r="AN872" s="111"/>
      <c r="AO872" s="111"/>
      <c r="AP872" s="111"/>
      <c r="AQ872" s="111"/>
      <c r="AR872" s="111"/>
      <c r="AS872" s="111"/>
      <c r="AT872" s="111"/>
      <c r="AU872" s="111"/>
      <c r="AV872" s="111"/>
      <c r="AW872" s="111"/>
      <c r="AX872" s="111"/>
      <c r="AY872" s="111"/>
      <c r="AZ872" s="111"/>
      <c r="BA872" s="111"/>
      <c r="BB872" s="111"/>
      <c r="BC872" s="111"/>
      <c r="BD872" s="111"/>
      <c r="BE872" s="111"/>
      <c r="BF872" s="111"/>
      <c r="BG872" s="111"/>
      <c r="BH872" s="111"/>
      <c r="BI872" s="111"/>
    </row>
    <row r="873" ht="12.75" customHeight="1">
      <c r="A873" s="226"/>
      <c r="B873" s="111"/>
      <c r="C873" s="226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  <c r="AE873" s="111"/>
      <c r="AF873" s="226"/>
      <c r="AG873" s="111"/>
      <c r="AH873" s="226"/>
      <c r="AI873" s="111"/>
      <c r="AJ873" s="111"/>
      <c r="AK873" s="111"/>
      <c r="AL873" s="111"/>
      <c r="AM873" s="111"/>
      <c r="AN873" s="111"/>
      <c r="AO873" s="111"/>
      <c r="AP873" s="111"/>
      <c r="AQ873" s="111"/>
      <c r="AR873" s="111"/>
      <c r="AS873" s="111"/>
      <c r="AT873" s="111"/>
      <c r="AU873" s="111"/>
      <c r="AV873" s="111"/>
      <c r="AW873" s="111"/>
      <c r="AX873" s="111"/>
      <c r="AY873" s="111"/>
      <c r="AZ873" s="111"/>
      <c r="BA873" s="111"/>
      <c r="BB873" s="111"/>
      <c r="BC873" s="111"/>
      <c r="BD873" s="111"/>
      <c r="BE873" s="111"/>
      <c r="BF873" s="111"/>
      <c r="BG873" s="111"/>
      <c r="BH873" s="111"/>
      <c r="BI873" s="111"/>
    </row>
    <row r="874" ht="12.75" customHeight="1">
      <c r="A874" s="226"/>
      <c r="B874" s="111"/>
      <c r="C874" s="226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  <c r="AE874" s="111"/>
      <c r="AF874" s="226"/>
      <c r="AG874" s="111"/>
      <c r="AH874" s="226"/>
      <c r="AI874" s="111"/>
      <c r="AJ874" s="111"/>
      <c r="AK874" s="111"/>
      <c r="AL874" s="111"/>
      <c r="AM874" s="111"/>
      <c r="AN874" s="111"/>
      <c r="AO874" s="111"/>
      <c r="AP874" s="111"/>
      <c r="AQ874" s="111"/>
      <c r="AR874" s="111"/>
      <c r="AS874" s="111"/>
      <c r="AT874" s="111"/>
      <c r="AU874" s="111"/>
      <c r="AV874" s="111"/>
      <c r="AW874" s="111"/>
      <c r="AX874" s="111"/>
      <c r="AY874" s="111"/>
      <c r="AZ874" s="111"/>
      <c r="BA874" s="111"/>
      <c r="BB874" s="111"/>
      <c r="BC874" s="111"/>
      <c r="BD874" s="111"/>
      <c r="BE874" s="111"/>
      <c r="BF874" s="111"/>
      <c r="BG874" s="111"/>
      <c r="BH874" s="111"/>
      <c r="BI874" s="111"/>
    </row>
    <row r="875" ht="12.75" customHeight="1">
      <c r="A875" s="226"/>
      <c r="B875" s="111"/>
      <c r="C875" s="226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  <c r="AE875" s="111"/>
      <c r="AF875" s="226"/>
      <c r="AG875" s="111"/>
      <c r="AH875" s="226"/>
      <c r="AI875" s="111"/>
      <c r="AJ875" s="111"/>
      <c r="AK875" s="111"/>
      <c r="AL875" s="111"/>
      <c r="AM875" s="111"/>
      <c r="AN875" s="111"/>
      <c r="AO875" s="111"/>
      <c r="AP875" s="111"/>
      <c r="AQ875" s="111"/>
      <c r="AR875" s="111"/>
      <c r="AS875" s="111"/>
      <c r="AT875" s="111"/>
      <c r="AU875" s="111"/>
      <c r="AV875" s="111"/>
      <c r="AW875" s="111"/>
      <c r="AX875" s="111"/>
      <c r="AY875" s="111"/>
      <c r="AZ875" s="111"/>
      <c r="BA875" s="111"/>
      <c r="BB875" s="111"/>
      <c r="BC875" s="111"/>
      <c r="BD875" s="111"/>
      <c r="BE875" s="111"/>
      <c r="BF875" s="111"/>
      <c r="BG875" s="111"/>
      <c r="BH875" s="111"/>
      <c r="BI875" s="111"/>
    </row>
    <row r="876" ht="12.75" customHeight="1">
      <c r="A876" s="226"/>
      <c r="B876" s="111"/>
      <c r="C876" s="226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  <c r="AE876" s="111"/>
      <c r="AF876" s="226"/>
      <c r="AG876" s="111"/>
      <c r="AH876" s="226"/>
      <c r="AI876" s="111"/>
      <c r="AJ876" s="111"/>
      <c r="AK876" s="111"/>
      <c r="AL876" s="111"/>
      <c r="AM876" s="111"/>
      <c r="AN876" s="111"/>
      <c r="AO876" s="111"/>
      <c r="AP876" s="111"/>
      <c r="AQ876" s="111"/>
      <c r="AR876" s="111"/>
      <c r="AS876" s="111"/>
      <c r="AT876" s="111"/>
      <c r="AU876" s="111"/>
      <c r="AV876" s="111"/>
      <c r="AW876" s="111"/>
      <c r="AX876" s="111"/>
      <c r="AY876" s="111"/>
      <c r="AZ876" s="111"/>
      <c r="BA876" s="111"/>
      <c r="BB876" s="111"/>
      <c r="BC876" s="111"/>
      <c r="BD876" s="111"/>
      <c r="BE876" s="111"/>
      <c r="BF876" s="111"/>
      <c r="BG876" s="111"/>
      <c r="BH876" s="111"/>
      <c r="BI876" s="111"/>
    </row>
    <row r="877" ht="12.75" customHeight="1">
      <c r="A877" s="226"/>
      <c r="B877" s="111"/>
      <c r="C877" s="226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  <c r="AA877" s="111"/>
      <c r="AB877" s="111"/>
      <c r="AC877" s="111"/>
      <c r="AD877" s="111"/>
      <c r="AE877" s="111"/>
      <c r="AF877" s="226"/>
      <c r="AG877" s="111"/>
      <c r="AH877" s="226"/>
      <c r="AI877" s="111"/>
      <c r="AJ877" s="111"/>
      <c r="AK877" s="111"/>
      <c r="AL877" s="111"/>
      <c r="AM877" s="111"/>
      <c r="AN877" s="111"/>
      <c r="AO877" s="111"/>
      <c r="AP877" s="111"/>
      <c r="AQ877" s="111"/>
      <c r="AR877" s="111"/>
      <c r="AS877" s="111"/>
      <c r="AT877" s="111"/>
      <c r="AU877" s="111"/>
      <c r="AV877" s="111"/>
      <c r="AW877" s="111"/>
      <c r="AX877" s="111"/>
      <c r="AY877" s="111"/>
      <c r="AZ877" s="111"/>
      <c r="BA877" s="111"/>
      <c r="BB877" s="111"/>
      <c r="BC877" s="111"/>
      <c r="BD877" s="111"/>
      <c r="BE877" s="111"/>
      <c r="BF877" s="111"/>
      <c r="BG877" s="111"/>
      <c r="BH877" s="111"/>
      <c r="BI877" s="111"/>
    </row>
    <row r="878" ht="12.75" customHeight="1">
      <c r="A878" s="226"/>
      <c r="B878" s="111"/>
      <c r="C878" s="226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  <c r="AE878" s="111"/>
      <c r="AF878" s="226"/>
      <c r="AG878" s="111"/>
      <c r="AH878" s="226"/>
      <c r="AI878" s="111"/>
      <c r="AJ878" s="111"/>
      <c r="AK878" s="111"/>
      <c r="AL878" s="111"/>
      <c r="AM878" s="111"/>
      <c r="AN878" s="111"/>
      <c r="AO878" s="111"/>
      <c r="AP878" s="111"/>
      <c r="AQ878" s="111"/>
      <c r="AR878" s="111"/>
      <c r="AS878" s="111"/>
      <c r="AT878" s="111"/>
      <c r="AU878" s="111"/>
      <c r="AV878" s="111"/>
      <c r="AW878" s="111"/>
      <c r="AX878" s="111"/>
      <c r="AY878" s="111"/>
      <c r="AZ878" s="111"/>
      <c r="BA878" s="111"/>
      <c r="BB878" s="111"/>
      <c r="BC878" s="111"/>
      <c r="BD878" s="111"/>
      <c r="BE878" s="111"/>
      <c r="BF878" s="111"/>
      <c r="BG878" s="111"/>
      <c r="BH878" s="111"/>
      <c r="BI878" s="111"/>
    </row>
    <row r="879" ht="12.75" customHeight="1">
      <c r="A879" s="226"/>
      <c r="B879" s="111"/>
      <c r="C879" s="226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  <c r="AE879" s="111"/>
      <c r="AF879" s="226"/>
      <c r="AG879" s="111"/>
      <c r="AH879" s="226"/>
      <c r="AI879" s="111"/>
      <c r="AJ879" s="111"/>
      <c r="AK879" s="111"/>
      <c r="AL879" s="111"/>
      <c r="AM879" s="111"/>
      <c r="AN879" s="111"/>
      <c r="AO879" s="111"/>
      <c r="AP879" s="111"/>
      <c r="AQ879" s="111"/>
      <c r="AR879" s="111"/>
      <c r="AS879" s="111"/>
      <c r="AT879" s="111"/>
      <c r="AU879" s="111"/>
      <c r="AV879" s="111"/>
      <c r="AW879" s="111"/>
      <c r="AX879" s="111"/>
      <c r="AY879" s="111"/>
      <c r="AZ879" s="111"/>
      <c r="BA879" s="111"/>
      <c r="BB879" s="111"/>
      <c r="BC879" s="111"/>
      <c r="BD879" s="111"/>
      <c r="BE879" s="111"/>
      <c r="BF879" s="111"/>
      <c r="BG879" s="111"/>
      <c r="BH879" s="111"/>
      <c r="BI879" s="111"/>
    </row>
    <row r="880" ht="12.75" customHeight="1">
      <c r="A880" s="226"/>
      <c r="B880" s="111"/>
      <c r="C880" s="226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  <c r="AA880" s="111"/>
      <c r="AB880" s="111"/>
      <c r="AC880" s="111"/>
      <c r="AD880" s="111"/>
      <c r="AE880" s="111"/>
      <c r="AF880" s="226"/>
      <c r="AG880" s="111"/>
      <c r="AH880" s="226"/>
      <c r="AI880" s="111"/>
      <c r="AJ880" s="111"/>
      <c r="AK880" s="111"/>
      <c r="AL880" s="111"/>
      <c r="AM880" s="111"/>
      <c r="AN880" s="111"/>
      <c r="AO880" s="111"/>
      <c r="AP880" s="111"/>
      <c r="AQ880" s="111"/>
      <c r="AR880" s="111"/>
      <c r="AS880" s="111"/>
      <c r="AT880" s="111"/>
      <c r="AU880" s="111"/>
      <c r="AV880" s="111"/>
      <c r="AW880" s="111"/>
      <c r="AX880" s="111"/>
      <c r="AY880" s="111"/>
      <c r="AZ880" s="111"/>
      <c r="BA880" s="111"/>
      <c r="BB880" s="111"/>
      <c r="BC880" s="111"/>
      <c r="BD880" s="111"/>
      <c r="BE880" s="111"/>
      <c r="BF880" s="111"/>
      <c r="BG880" s="111"/>
      <c r="BH880" s="111"/>
      <c r="BI880" s="111"/>
    </row>
    <row r="881" ht="12.75" customHeight="1">
      <c r="A881" s="226"/>
      <c r="B881" s="111"/>
      <c r="C881" s="226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  <c r="AA881" s="111"/>
      <c r="AB881" s="111"/>
      <c r="AC881" s="111"/>
      <c r="AD881" s="111"/>
      <c r="AE881" s="111"/>
      <c r="AF881" s="226"/>
      <c r="AG881" s="111"/>
      <c r="AH881" s="226"/>
      <c r="AI881" s="111"/>
      <c r="AJ881" s="111"/>
      <c r="AK881" s="111"/>
      <c r="AL881" s="111"/>
      <c r="AM881" s="111"/>
      <c r="AN881" s="111"/>
      <c r="AO881" s="111"/>
      <c r="AP881" s="111"/>
      <c r="AQ881" s="111"/>
      <c r="AR881" s="111"/>
      <c r="AS881" s="111"/>
      <c r="AT881" s="111"/>
      <c r="AU881" s="111"/>
      <c r="AV881" s="111"/>
      <c r="AW881" s="111"/>
      <c r="AX881" s="111"/>
      <c r="AY881" s="111"/>
      <c r="AZ881" s="111"/>
      <c r="BA881" s="111"/>
      <c r="BB881" s="111"/>
      <c r="BC881" s="111"/>
      <c r="BD881" s="111"/>
      <c r="BE881" s="111"/>
      <c r="BF881" s="111"/>
      <c r="BG881" s="111"/>
      <c r="BH881" s="111"/>
      <c r="BI881" s="111"/>
    </row>
    <row r="882" ht="12.75" customHeight="1">
      <c r="A882" s="226"/>
      <c r="B882" s="111"/>
      <c r="C882" s="226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  <c r="AA882" s="111"/>
      <c r="AB882" s="111"/>
      <c r="AC882" s="111"/>
      <c r="AD882" s="111"/>
      <c r="AE882" s="111"/>
      <c r="AF882" s="226"/>
      <c r="AG882" s="111"/>
      <c r="AH882" s="226"/>
      <c r="AI882" s="111"/>
      <c r="AJ882" s="111"/>
      <c r="AK882" s="111"/>
      <c r="AL882" s="111"/>
      <c r="AM882" s="111"/>
      <c r="AN882" s="111"/>
      <c r="AO882" s="111"/>
      <c r="AP882" s="111"/>
      <c r="AQ882" s="111"/>
      <c r="AR882" s="111"/>
      <c r="AS882" s="111"/>
      <c r="AT882" s="111"/>
      <c r="AU882" s="111"/>
      <c r="AV882" s="111"/>
      <c r="AW882" s="111"/>
      <c r="AX882" s="111"/>
      <c r="AY882" s="111"/>
      <c r="AZ882" s="111"/>
      <c r="BA882" s="111"/>
      <c r="BB882" s="111"/>
      <c r="BC882" s="111"/>
      <c r="BD882" s="111"/>
      <c r="BE882" s="111"/>
      <c r="BF882" s="111"/>
      <c r="BG882" s="111"/>
      <c r="BH882" s="111"/>
      <c r="BI882" s="111"/>
    </row>
    <row r="883" ht="12.75" customHeight="1">
      <c r="A883" s="226"/>
      <c r="B883" s="111"/>
      <c r="C883" s="226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  <c r="AA883" s="111"/>
      <c r="AB883" s="111"/>
      <c r="AC883" s="111"/>
      <c r="AD883" s="111"/>
      <c r="AE883" s="111"/>
      <c r="AF883" s="226"/>
      <c r="AG883" s="111"/>
      <c r="AH883" s="226"/>
      <c r="AI883" s="111"/>
      <c r="AJ883" s="111"/>
      <c r="AK883" s="111"/>
      <c r="AL883" s="111"/>
      <c r="AM883" s="111"/>
      <c r="AN883" s="111"/>
      <c r="AO883" s="111"/>
      <c r="AP883" s="111"/>
      <c r="AQ883" s="111"/>
      <c r="AR883" s="111"/>
      <c r="AS883" s="111"/>
      <c r="AT883" s="111"/>
      <c r="AU883" s="111"/>
      <c r="AV883" s="111"/>
      <c r="AW883" s="111"/>
      <c r="AX883" s="111"/>
      <c r="AY883" s="111"/>
      <c r="AZ883" s="111"/>
      <c r="BA883" s="111"/>
      <c r="BB883" s="111"/>
      <c r="BC883" s="111"/>
      <c r="BD883" s="111"/>
      <c r="BE883" s="111"/>
      <c r="BF883" s="111"/>
      <c r="BG883" s="111"/>
      <c r="BH883" s="111"/>
      <c r="BI883" s="111"/>
    </row>
    <row r="884" ht="12.75" customHeight="1">
      <c r="A884" s="226"/>
      <c r="B884" s="111"/>
      <c r="C884" s="226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  <c r="AA884" s="111"/>
      <c r="AB884" s="111"/>
      <c r="AC884" s="111"/>
      <c r="AD884" s="111"/>
      <c r="AE884" s="111"/>
      <c r="AF884" s="226"/>
      <c r="AG884" s="111"/>
      <c r="AH884" s="226"/>
      <c r="AI884" s="111"/>
      <c r="AJ884" s="111"/>
      <c r="AK884" s="111"/>
      <c r="AL884" s="111"/>
      <c r="AM884" s="111"/>
      <c r="AN884" s="111"/>
      <c r="AO884" s="111"/>
      <c r="AP884" s="111"/>
      <c r="AQ884" s="111"/>
      <c r="AR884" s="111"/>
      <c r="AS884" s="111"/>
      <c r="AT884" s="111"/>
      <c r="AU884" s="111"/>
      <c r="AV884" s="111"/>
      <c r="AW884" s="111"/>
      <c r="AX884" s="111"/>
      <c r="AY884" s="111"/>
      <c r="AZ884" s="111"/>
      <c r="BA884" s="111"/>
      <c r="BB884" s="111"/>
      <c r="BC884" s="111"/>
      <c r="BD884" s="111"/>
      <c r="BE884" s="111"/>
      <c r="BF884" s="111"/>
      <c r="BG884" s="111"/>
      <c r="BH884" s="111"/>
      <c r="BI884" s="111"/>
    </row>
    <row r="885" ht="12.75" customHeight="1">
      <c r="A885" s="226"/>
      <c r="B885" s="111"/>
      <c r="C885" s="226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  <c r="AA885" s="111"/>
      <c r="AB885" s="111"/>
      <c r="AC885" s="111"/>
      <c r="AD885" s="111"/>
      <c r="AE885" s="111"/>
      <c r="AF885" s="226"/>
      <c r="AG885" s="111"/>
      <c r="AH885" s="226"/>
      <c r="AI885" s="111"/>
      <c r="AJ885" s="111"/>
      <c r="AK885" s="111"/>
      <c r="AL885" s="111"/>
      <c r="AM885" s="111"/>
      <c r="AN885" s="111"/>
      <c r="AO885" s="111"/>
      <c r="AP885" s="111"/>
      <c r="AQ885" s="111"/>
      <c r="AR885" s="111"/>
      <c r="AS885" s="111"/>
      <c r="AT885" s="111"/>
      <c r="AU885" s="111"/>
      <c r="AV885" s="111"/>
      <c r="AW885" s="111"/>
      <c r="AX885" s="111"/>
      <c r="AY885" s="111"/>
      <c r="AZ885" s="111"/>
      <c r="BA885" s="111"/>
      <c r="BB885" s="111"/>
      <c r="BC885" s="111"/>
      <c r="BD885" s="111"/>
      <c r="BE885" s="111"/>
      <c r="BF885" s="111"/>
      <c r="BG885" s="111"/>
      <c r="BH885" s="111"/>
      <c r="BI885" s="111"/>
    </row>
    <row r="886" ht="12.75" customHeight="1">
      <c r="A886" s="226"/>
      <c r="B886" s="111"/>
      <c r="C886" s="226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  <c r="AA886" s="111"/>
      <c r="AB886" s="111"/>
      <c r="AC886" s="111"/>
      <c r="AD886" s="111"/>
      <c r="AE886" s="111"/>
      <c r="AF886" s="226"/>
      <c r="AG886" s="111"/>
      <c r="AH886" s="226"/>
      <c r="AI886" s="111"/>
      <c r="AJ886" s="111"/>
      <c r="AK886" s="111"/>
      <c r="AL886" s="111"/>
      <c r="AM886" s="111"/>
      <c r="AN886" s="111"/>
      <c r="AO886" s="111"/>
      <c r="AP886" s="111"/>
      <c r="AQ886" s="111"/>
      <c r="AR886" s="111"/>
      <c r="AS886" s="111"/>
      <c r="AT886" s="111"/>
      <c r="AU886" s="111"/>
      <c r="AV886" s="111"/>
      <c r="AW886" s="111"/>
      <c r="AX886" s="111"/>
      <c r="AY886" s="111"/>
      <c r="AZ886" s="111"/>
      <c r="BA886" s="111"/>
      <c r="BB886" s="111"/>
      <c r="BC886" s="111"/>
      <c r="BD886" s="111"/>
      <c r="BE886" s="111"/>
      <c r="BF886" s="111"/>
      <c r="BG886" s="111"/>
      <c r="BH886" s="111"/>
      <c r="BI886" s="111"/>
    </row>
    <row r="887" ht="12.75" customHeight="1">
      <c r="A887" s="226"/>
      <c r="B887" s="111"/>
      <c r="C887" s="226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  <c r="AA887" s="111"/>
      <c r="AB887" s="111"/>
      <c r="AC887" s="111"/>
      <c r="AD887" s="111"/>
      <c r="AE887" s="111"/>
      <c r="AF887" s="226"/>
      <c r="AG887" s="111"/>
      <c r="AH887" s="226"/>
      <c r="AI887" s="111"/>
      <c r="AJ887" s="111"/>
      <c r="AK887" s="111"/>
      <c r="AL887" s="111"/>
      <c r="AM887" s="111"/>
      <c r="AN887" s="111"/>
      <c r="AO887" s="111"/>
      <c r="AP887" s="111"/>
      <c r="AQ887" s="111"/>
      <c r="AR887" s="111"/>
      <c r="AS887" s="111"/>
      <c r="AT887" s="111"/>
      <c r="AU887" s="111"/>
      <c r="AV887" s="111"/>
      <c r="AW887" s="111"/>
      <c r="AX887" s="111"/>
      <c r="AY887" s="111"/>
      <c r="AZ887" s="111"/>
      <c r="BA887" s="111"/>
      <c r="BB887" s="111"/>
      <c r="BC887" s="111"/>
      <c r="BD887" s="111"/>
      <c r="BE887" s="111"/>
      <c r="BF887" s="111"/>
      <c r="BG887" s="111"/>
      <c r="BH887" s="111"/>
      <c r="BI887" s="111"/>
    </row>
    <row r="888" ht="12.75" customHeight="1">
      <c r="A888" s="226"/>
      <c r="B888" s="111"/>
      <c r="C888" s="226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  <c r="AA888" s="111"/>
      <c r="AB888" s="111"/>
      <c r="AC888" s="111"/>
      <c r="AD888" s="111"/>
      <c r="AE888" s="111"/>
      <c r="AF888" s="226"/>
      <c r="AG888" s="111"/>
      <c r="AH888" s="226"/>
      <c r="AI888" s="111"/>
      <c r="AJ888" s="111"/>
      <c r="AK888" s="111"/>
      <c r="AL888" s="111"/>
      <c r="AM888" s="111"/>
      <c r="AN888" s="111"/>
      <c r="AO888" s="111"/>
      <c r="AP888" s="111"/>
      <c r="AQ888" s="111"/>
      <c r="AR888" s="111"/>
      <c r="AS888" s="111"/>
      <c r="AT888" s="111"/>
      <c r="AU888" s="111"/>
      <c r="AV888" s="111"/>
      <c r="AW888" s="111"/>
      <c r="AX888" s="111"/>
      <c r="AY888" s="111"/>
      <c r="AZ888" s="111"/>
      <c r="BA888" s="111"/>
      <c r="BB888" s="111"/>
      <c r="BC888" s="111"/>
      <c r="BD888" s="111"/>
      <c r="BE888" s="111"/>
      <c r="BF888" s="111"/>
      <c r="BG888" s="111"/>
      <c r="BH888" s="111"/>
      <c r="BI888" s="111"/>
    </row>
    <row r="889" ht="12.75" customHeight="1">
      <c r="A889" s="226"/>
      <c r="B889" s="111"/>
      <c r="C889" s="226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  <c r="AA889" s="111"/>
      <c r="AB889" s="111"/>
      <c r="AC889" s="111"/>
      <c r="AD889" s="111"/>
      <c r="AE889" s="111"/>
      <c r="AF889" s="226"/>
      <c r="AG889" s="111"/>
      <c r="AH889" s="226"/>
      <c r="AI889" s="111"/>
      <c r="AJ889" s="111"/>
      <c r="AK889" s="111"/>
      <c r="AL889" s="111"/>
      <c r="AM889" s="111"/>
      <c r="AN889" s="111"/>
      <c r="AO889" s="111"/>
      <c r="AP889" s="111"/>
      <c r="AQ889" s="111"/>
      <c r="AR889" s="111"/>
      <c r="AS889" s="111"/>
      <c r="AT889" s="111"/>
      <c r="AU889" s="111"/>
      <c r="AV889" s="111"/>
      <c r="AW889" s="111"/>
      <c r="AX889" s="111"/>
      <c r="AY889" s="111"/>
      <c r="AZ889" s="111"/>
      <c r="BA889" s="111"/>
      <c r="BB889" s="111"/>
      <c r="BC889" s="111"/>
      <c r="BD889" s="111"/>
      <c r="BE889" s="111"/>
      <c r="BF889" s="111"/>
      <c r="BG889" s="111"/>
      <c r="BH889" s="111"/>
      <c r="BI889" s="111"/>
    </row>
    <row r="890" ht="12.75" customHeight="1">
      <c r="A890" s="226"/>
      <c r="B890" s="111"/>
      <c r="C890" s="226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  <c r="AA890" s="111"/>
      <c r="AB890" s="111"/>
      <c r="AC890" s="111"/>
      <c r="AD890" s="111"/>
      <c r="AE890" s="111"/>
      <c r="AF890" s="226"/>
      <c r="AG890" s="111"/>
      <c r="AH890" s="226"/>
      <c r="AI890" s="111"/>
      <c r="AJ890" s="111"/>
      <c r="AK890" s="111"/>
      <c r="AL890" s="111"/>
      <c r="AM890" s="111"/>
      <c r="AN890" s="111"/>
      <c r="AO890" s="111"/>
      <c r="AP890" s="111"/>
      <c r="AQ890" s="111"/>
      <c r="AR890" s="111"/>
      <c r="AS890" s="111"/>
      <c r="AT890" s="111"/>
      <c r="AU890" s="111"/>
      <c r="AV890" s="111"/>
      <c r="AW890" s="111"/>
      <c r="AX890" s="111"/>
      <c r="AY890" s="111"/>
      <c r="AZ890" s="111"/>
      <c r="BA890" s="111"/>
      <c r="BB890" s="111"/>
      <c r="BC890" s="111"/>
      <c r="BD890" s="111"/>
      <c r="BE890" s="111"/>
      <c r="BF890" s="111"/>
      <c r="BG890" s="111"/>
      <c r="BH890" s="111"/>
      <c r="BI890" s="111"/>
    </row>
    <row r="891" ht="12.75" customHeight="1">
      <c r="A891" s="226"/>
      <c r="B891" s="111"/>
      <c r="C891" s="226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  <c r="AA891" s="111"/>
      <c r="AB891" s="111"/>
      <c r="AC891" s="111"/>
      <c r="AD891" s="111"/>
      <c r="AE891" s="111"/>
      <c r="AF891" s="226"/>
      <c r="AG891" s="111"/>
      <c r="AH891" s="226"/>
      <c r="AI891" s="111"/>
      <c r="AJ891" s="111"/>
      <c r="AK891" s="111"/>
      <c r="AL891" s="111"/>
      <c r="AM891" s="111"/>
      <c r="AN891" s="111"/>
      <c r="AO891" s="111"/>
      <c r="AP891" s="111"/>
      <c r="AQ891" s="111"/>
      <c r="AR891" s="111"/>
      <c r="AS891" s="111"/>
      <c r="AT891" s="111"/>
      <c r="AU891" s="111"/>
      <c r="AV891" s="111"/>
      <c r="AW891" s="111"/>
      <c r="AX891" s="111"/>
      <c r="AY891" s="111"/>
      <c r="AZ891" s="111"/>
      <c r="BA891" s="111"/>
      <c r="BB891" s="111"/>
      <c r="BC891" s="111"/>
      <c r="BD891" s="111"/>
      <c r="BE891" s="111"/>
      <c r="BF891" s="111"/>
      <c r="BG891" s="111"/>
      <c r="BH891" s="111"/>
      <c r="BI891" s="111"/>
    </row>
    <row r="892" ht="12.75" customHeight="1">
      <c r="A892" s="226"/>
      <c r="B892" s="111"/>
      <c r="C892" s="226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  <c r="AA892" s="111"/>
      <c r="AB892" s="111"/>
      <c r="AC892" s="111"/>
      <c r="AD892" s="111"/>
      <c r="AE892" s="111"/>
      <c r="AF892" s="226"/>
      <c r="AG892" s="111"/>
      <c r="AH892" s="226"/>
      <c r="AI892" s="111"/>
      <c r="AJ892" s="111"/>
      <c r="AK892" s="111"/>
      <c r="AL892" s="111"/>
      <c r="AM892" s="111"/>
      <c r="AN892" s="111"/>
      <c r="AO892" s="111"/>
      <c r="AP892" s="111"/>
      <c r="AQ892" s="111"/>
      <c r="AR892" s="111"/>
      <c r="AS892" s="111"/>
      <c r="AT892" s="111"/>
      <c r="AU892" s="111"/>
      <c r="AV892" s="111"/>
      <c r="AW892" s="111"/>
      <c r="AX892" s="111"/>
      <c r="AY892" s="111"/>
      <c r="AZ892" s="111"/>
      <c r="BA892" s="111"/>
      <c r="BB892" s="111"/>
      <c r="BC892" s="111"/>
      <c r="BD892" s="111"/>
      <c r="BE892" s="111"/>
      <c r="BF892" s="111"/>
      <c r="BG892" s="111"/>
      <c r="BH892" s="111"/>
      <c r="BI892" s="111"/>
    </row>
    <row r="893" ht="12.75" customHeight="1">
      <c r="A893" s="226"/>
      <c r="B893" s="111"/>
      <c r="C893" s="226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  <c r="AA893" s="111"/>
      <c r="AB893" s="111"/>
      <c r="AC893" s="111"/>
      <c r="AD893" s="111"/>
      <c r="AE893" s="111"/>
      <c r="AF893" s="226"/>
      <c r="AG893" s="111"/>
      <c r="AH893" s="226"/>
      <c r="AI893" s="111"/>
      <c r="AJ893" s="111"/>
      <c r="AK893" s="111"/>
      <c r="AL893" s="111"/>
      <c r="AM893" s="111"/>
      <c r="AN893" s="111"/>
      <c r="AO893" s="111"/>
      <c r="AP893" s="111"/>
      <c r="AQ893" s="111"/>
      <c r="AR893" s="111"/>
      <c r="AS893" s="111"/>
      <c r="AT893" s="111"/>
      <c r="AU893" s="111"/>
      <c r="AV893" s="111"/>
      <c r="AW893" s="111"/>
      <c r="AX893" s="111"/>
      <c r="AY893" s="111"/>
      <c r="AZ893" s="111"/>
      <c r="BA893" s="111"/>
      <c r="BB893" s="111"/>
      <c r="BC893" s="111"/>
      <c r="BD893" s="111"/>
      <c r="BE893" s="111"/>
      <c r="BF893" s="111"/>
      <c r="BG893" s="111"/>
      <c r="BH893" s="111"/>
      <c r="BI893" s="111"/>
    </row>
    <row r="894" ht="12.75" customHeight="1">
      <c r="A894" s="226"/>
      <c r="B894" s="111"/>
      <c r="C894" s="226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  <c r="AA894" s="111"/>
      <c r="AB894" s="111"/>
      <c r="AC894" s="111"/>
      <c r="AD894" s="111"/>
      <c r="AE894" s="111"/>
      <c r="AF894" s="226"/>
      <c r="AG894" s="111"/>
      <c r="AH894" s="226"/>
      <c r="AI894" s="111"/>
      <c r="AJ894" s="111"/>
      <c r="AK894" s="111"/>
      <c r="AL894" s="111"/>
      <c r="AM894" s="111"/>
      <c r="AN894" s="111"/>
      <c r="AO894" s="111"/>
      <c r="AP894" s="111"/>
      <c r="AQ894" s="111"/>
      <c r="AR894" s="111"/>
      <c r="AS894" s="111"/>
      <c r="AT894" s="111"/>
      <c r="AU894" s="111"/>
      <c r="AV894" s="111"/>
      <c r="AW894" s="111"/>
      <c r="AX894" s="111"/>
      <c r="AY894" s="111"/>
      <c r="AZ894" s="111"/>
      <c r="BA894" s="111"/>
      <c r="BB894" s="111"/>
      <c r="BC894" s="111"/>
      <c r="BD894" s="111"/>
      <c r="BE894" s="111"/>
      <c r="BF894" s="111"/>
      <c r="BG894" s="111"/>
      <c r="BH894" s="111"/>
      <c r="BI894" s="111"/>
    </row>
    <row r="895" ht="12.75" customHeight="1">
      <c r="A895" s="226"/>
      <c r="B895" s="111"/>
      <c r="C895" s="226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  <c r="AA895" s="111"/>
      <c r="AB895" s="111"/>
      <c r="AC895" s="111"/>
      <c r="AD895" s="111"/>
      <c r="AE895" s="111"/>
      <c r="AF895" s="226"/>
      <c r="AG895" s="111"/>
      <c r="AH895" s="226"/>
      <c r="AI895" s="111"/>
      <c r="AJ895" s="111"/>
      <c r="AK895" s="111"/>
      <c r="AL895" s="111"/>
      <c r="AM895" s="111"/>
      <c r="AN895" s="111"/>
      <c r="AO895" s="111"/>
      <c r="AP895" s="111"/>
      <c r="AQ895" s="111"/>
      <c r="AR895" s="111"/>
      <c r="AS895" s="111"/>
      <c r="AT895" s="111"/>
      <c r="AU895" s="111"/>
      <c r="AV895" s="111"/>
      <c r="AW895" s="111"/>
      <c r="AX895" s="111"/>
      <c r="AY895" s="111"/>
      <c r="AZ895" s="111"/>
      <c r="BA895" s="111"/>
      <c r="BB895" s="111"/>
      <c r="BC895" s="111"/>
      <c r="BD895" s="111"/>
      <c r="BE895" s="111"/>
      <c r="BF895" s="111"/>
      <c r="BG895" s="111"/>
      <c r="BH895" s="111"/>
      <c r="BI895" s="111"/>
    </row>
    <row r="896" ht="12.75" customHeight="1">
      <c r="A896" s="226"/>
      <c r="B896" s="111"/>
      <c r="C896" s="226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  <c r="AA896" s="111"/>
      <c r="AB896" s="111"/>
      <c r="AC896" s="111"/>
      <c r="AD896" s="111"/>
      <c r="AE896" s="111"/>
      <c r="AF896" s="226"/>
      <c r="AG896" s="111"/>
      <c r="AH896" s="226"/>
      <c r="AI896" s="111"/>
      <c r="AJ896" s="111"/>
      <c r="AK896" s="111"/>
      <c r="AL896" s="111"/>
      <c r="AM896" s="111"/>
      <c r="AN896" s="111"/>
      <c r="AO896" s="111"/>
      <c r="AP896" s="111"/>
      <c r="AQ896" s="111"/>
      <c r="AR896" s="111"/>
      <c r="AS896" s="111"/>
      <c r="AT896" s="111"/>
      <c r="AU896" s="111"/>
      <c r="AV896" s="111"/>
      <c r="AW896" s="111"/>
      <c r="AX896" s="111"/>
      <c r="AY896" s="111"/>
      <c r="AZ896" s="111"/>
      <c r="BA896" s="111"/>
      <c r="BB896" s="111"/>
      <c r="BC896" s="111"/>
      <c r="BD896" s="111"/>
      <c r="BE896" s="111"/>
      <c r="BF896" s="111"/>
      <c r="BG896" s="111"/>
      <c r="BH896" s="111"/>
      <c r="BI896" s="111"/>
    </row>
    <row r="897" ht="12.75" customHeight="1">
      <c r="A897" s="226"/>
      <c r="B897" s="111"/>
      <c r="C897" s="226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  <c r="AA897" s="111"/>
      <c r="AB897" s="111"/>
      <c r="AC897" s="111"/>
      <c r="AD897" s="111"/>
      <c r="AE897" s="111"/>
      <c r="AF897" s="226"/>
      <c r="AG897" s="111"/>
      <c r="AH897" s="226"/>
      <c r="AI897" s="111"/>
      <c r="AJ897" s="111"/>
      <c r="AK897" s="111"/>
      <c r="AL897" s="111"/>
      <c r="AM897" s="111"/>
      <c r="AN897" s="111"/>
      <c r="AO897" s="111"/>
      <c r="AP897" s="111"/>
      <c r="AQ897" s="111"/>
      <c r="AR897" s="111"/>
      <c r="AS897" s="111"/>
      <c r="AT897" s="111"/>
      <c r="AU897" s="111"/>
      <c r="AV897" s="111"/>
      <c r="AW897" s="111"/>
      <c r="AX897" s="111"/>
      <c r="AY897" s="111"/>
      <c r="AZ897" s="111"/>
      <c r="BA897" s="111"/>
      <c r="BB897" s="111"/>
      <c r="BC897" s="111"/>
      <c r="BD897" s="111"/>
      <c r="BE897" s="111"/>
      <c r="BF897" s="111"/>
      <c r="BG897" s="111"/>
      <c r="BH897" s="111"/>
      <c r="BI897" s="111"/>
    </row>
    <row r="898" ht="12.75" customHeight="1">
      <c r="A898" s="226"/>
      <c r="B898" s="111"/>
      <c r="C898" s="226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  <c r="AA898" s="111"/>
      <c r="AB898" s="111"/>
      <c r="AC898" s="111"/>
      <c r="AD898" s="111"/>
      <c r="AE898" s="111"/>
      <c r="AF898" s="226"/>
      <c r="AG898" s="111"/>
      <c r="AH898" s="226"/>
      <c r="AI898" s="111"/>
      <c r="AJ898" s="111"/>
      <c r="AK898" s="111"/>
      <c r="AL898" s="111"/>
      <c r="AM898" s="111"/>
      <c r="AN898" s="111"/>
      <c r="AO898" s="111"/>
      <c r="AP898" s="111"/>
      <c r="AQ898" s="111"/>
      <c r="AR898" s="111"/>
      <c r="AS898" s="111"/>
      <c r="AT898" s="111"/>
      <c r="AU898" s="111"/>
      <c r="AV898" s="111"/>
      <c r="AW898" s="111"/>
      <c r="AX898" s="111"/>
      <c r="AY898" s="111"/>
      <c r="AZ898" s="111"/>
      <c r="BA898" s="111"/>
      <c r="BB898" s="111"/>
      <c r="BC898" s="111"/>
      <c r="BD898" s="111"/>
      <c r="BE898" s="111"/>
      <c r="BF898" s="111"/>
      <c r="BG898" s="111"/>
      <c r="BH898" s="111"/>
      <c r="BI898" s="111"/>
    </row>
    <row r="899" ht="12.75" customHeight="1">
      <c r="A899" s="226"/>
      <c r="B899" s="111"/>
      <c r="C899" s="226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  <c r="AA899" s="111"/>
      <c r="AB899" s="111"/>
      <c r="AC899" s="111"/>
      <c r="AD899" s="111"/>
      <c r="AE899" s="111"/>
      <c r="AF899" s="226"/>
      <c r="AG899" s="111"/>
      <c r="AH899" s="226"/>
      <c r="AI899" s="111"/>
      <c r="AJ899" s="111"/>
      <c r="AK899" s="111"/>
      <c r="AL899" s="111"/>
      <c r="AM899" s="111"/>
      <c r="AN899" s="111"/>
      <c r="AO899" s="111"/>
      <c r="AP899" s="111"/>
      <c r="AQ899" s="111"/>
      <c r="AR899" s="111"/>
      <c r="AS899" s="111"/>
      <c r="AT899" s="111"/>
      <c r="AU899" s="111"/>
      <c r="AV899" s="111"/>
      <c r="AW899" s="111"/>
      <c r="AX899" s="111"/>
      <c r="AY899" s="111"/>
      <c r="AZ899" s="111"/>
      <c r="BA899" s="111"/>
      <c r="BB899" s="111"/>
      <c r="BC899" s="111"/>
      <c r="BD899" s="111"/>
      <c r="BE899" s="111"/>
      <c r="BF899" s="111"/>
      <c r="BG899" s="111"/>
      <c r="BH899" s="111"/>
      <c r="BI899" s="111"/>
    </row>
    <row r="900" ht="12.75" customHeight="1">
      <c r="A900" s="226"/>
      <c r="B900" s="111"/>
      <c r="C900" s="226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  <c r="AA900" s="111"/>
      <c r="AB900" s="111"/>
      <c r="AC900" s="111"/>
      <c r="AD900" s="111"/>
      <c r="AE900" s="111"/>
      <c r="AF900" s="226"/>
      <c r="AG900" s="111"/>
      <c r="AH900" s="226"/>
      <c r="AI900" s="111"/>
      <c r="AJ900" s="111"/>
      <c r="AK900" s="111"/>
      <c r="AL900" s="111"/>
      <c r="AM900" s="111"/>
      <c r="AN900" s="111"/>
      <c r="AO900" s="111"/>
      <c r="AP900" s="111"/>
      <c r="AQ900" s="111"/>
      <c r="AR900" s="111"/>
      <c r="AS900" s="111"/>
      <c r="AT900" s="111"/>
      <c r="AU900" s="111"/>
      <c r="AV900" s="111"/>
      <c r="AW900" s="111"/>
      <c r="AX900" s="111"/>
      <c r="AY900" s="111"/>
      <c r="AZ900" s="111"/>
      <c r="BA900" s="111"/>
      <c r="BB900" s="111"/>
      <c r="BC900" s="111"/>
      <c r="BD900" s="111"/>
      <c r="BE900" s="111"/>
      <c r="BF900" s="111"/>
      <c r="BG900" s="111"/>
      <c r="BH900" s="111"/>
      <c r="BI900" s="111"/>
    </row>
    <row r="901" ht="12.75" customHeight="1">
      <c r="A901" s="226"/>
      <c r="B901" s="111"/>
      <c r="C901" s="226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  <c r="AA901" s="111"/>
      <c r="AB901" s="111"/>
      <c r="AC901" s="111"/>
      <c r="AD901" s="111"/>
      <c r="AE901" s="111"/>
      <c r="AF901" s="226"/>
      <c r="AG901" s="111"/>
      <c r="AH901" s="226"/>
      <c r="AI901" s="111"/>
      <c r="AJ901" s="111"/>
      <c r="AK901" s="111"/>
      <c r="AL901" s="111"/>
      <c r="AM901" s="111"/>
      <c r="AN901" s="111"/>
      <c r="AO901" s="111"/>
      <c r="AP901" s="111"/>
      <c r="AQ901" s="111"/>
      <c r="AR901" s="111"/>
      <c r="AS901" s="111"/>
      <c r="AT901" s="111"/>
      <c r="AU901" s="111"/>
      <c r="AV901" s="111"/>
      <c r="AW901" s="111"/>
      <c r="AX901" s="111"/>
      <c r="AY901" s="111"/>
      <c r="AZ901" s="111"/>
      <c r="BA901" s="111"/>
      <c r="BB901" s="111"/>
      <c r="BC901" s="111"/>
      <c r="BD901" s="111"/>
      <c r="BE901" s="111"/>
      <c r="BF901" s="111"/>
      <c r="BG901" s="111"/>
      <c r="BH901" s="111"/>
      <c r="BI901" s="111"/>
    </row>
    <row r="902" ht="12.75" customHeight="1">
      <c r="A902" s="226"/>
      <c r="B902" s="111"/>
      <c r="C902" s="226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  <c r="AA902" s="111"/>
      <c r="AB902" s="111"/>
      <c r="AC902" s="111"/>
      <c r="AD902" s="111"/>
      <c r="AE902" s="111"/>
      <c r="AF902" s="226"/>
      <c r="AG902" s="111"/>
      <c r="AH902" s="226"/>
      <c r="AI902" s="111"/>
      <c r="AJ902" s="111"/>
      <c r="AK902" s="111"/>
      <c r="AL902" s="111"/>
      <c r="AM902" s="111"/>
      <c r="AN902" s="111"/>
      <c r="AO902" s="111"/>
      <c r="AP902" s="111"/>
      <c r="AQ902" s="111"/>
      <c r="AR902" s="111"/>
      <c r="AS902" s="111"/>
      <c r="AT902" s="111"/>
      <c r="AU902" s="111"/>
      <c r="AV902" s="111"/>
      <c r="AW902" s="111"/>
      <c r="AX902" s="111"/>
      <c r="AY902" s="111"/>
      <c r="AZ902" s="111"/>
      <c r="BA902" s="111"/>
      <c r="BB902" s="111"/>
      <c r="BC902" s="111"/>
      <c r="BD902" s="111"/>
      <c r="BE902" s="111"/>
      <c r="BF902" s="111"/>
      <c r="BG902" s="111"/>
      <c r="BH902" s="111"/>
      <c r="BI902" s="111"/>
    </row>
    <row r="903" ht="12.75" customHeight="1">
      <c r="A903" s="226"/>
      <c r="B903" s="111"/>
      <c r="C903" s="226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  <c r="AA903" s="111"/>
      <c r="AB903" s="111"/>
      <c r="AC903" s="111"/>
      <c r="AD903" s="111"/>
      <c r="AE903" s="111"/>
      <c r="AF903" s="226"/>
      <c r="AG903" s="111"/>
      <c r="AH903" s="226"/>
      <c r="AI903" s="111"/>
      <c r="AJ903" s="111"/>
      <c r="AK903" s="111"/>
      <c r="AL903" s="111"/>
      <c r="AM903" s="111"/>
      <c r="AN903" s="111"/>
      <c r="AO903" s="111"/>
      <c r="AP903" s="111"/>
      <c r="AQ903" s="111"/>
      <c r="AR903" s="111"/>
      <c r="AS903" s="111"/>
      <c r="AT903" s="111"/>
      <c r="AU903" s="111"/>
      <c r="AV903" s="111"/>
      <c r="AW903" s="111"/>
      <c r="AX903" s="111"/>
      <c r="AY903" s="111"/>
      <c r="AZ903" s="111"/>
      <c r="BA903" s="111"/>
      <c r="BB903" s="111"/>
      <c r="BC903" s="111"/>
      <c r="BD903" s="111"/>
      <c r="BE903" s="111"/>
      <c r="BF903" s="111"/>
      <c r="BG903" s="111"/>
      <c r="BH903" s="111"/>
      <c r="BI903" s="111"/>
    </row>
    <row r="904" ht="12.75" customHeight="1">
      <c r="A904" s="226"/>
      <c r="B904" s="111"/>
      <c r="C904" s="226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  <c r="AA904" s="111"/>
      <c r="AB904" s="111"/>
      <c r="AC904" s="111"/>
      <c r="AD904" s="111"/>
      <c r="AE904" s="111"/>
      <c r="AF904" s="226"/>
      <c r="AG904" s="111"/>
      <c r="AH904" s="226"/>
      <c r="AI904" s="111"/>
      <c r="AJ904" s="111"/>
      <c r="AK904" s="111"/>
      <c r="AL904" s="111"/>
      <c r="AM904" s="111"/>
      <c r="AN904" s="111"/>
      <c r="AO904" s="111"/>
      <c r="AP904" s="111"/>
      <c r="AQ904" s="111"/>
      <c r="AR904" s="111"/>
      <c r="AS904" s="111"/>
      <c r="AT904" s="111"/>
      <c r="AU904" s="111"/>
      <c r="AV904" s="111"/>
      <c r="AW904" s="111"/>
      <c r="AX904" s="111"/>
      <c r="AY904" s="111"/>
      <c r="AZ904" s="111"/>
      <c r="BA904" s="111"/>
      <c r="BB904" s="111"/>
      <c r="BC904" s="111"/>
      <c r="BD904" s="111"/>
      <c r="BE904" s="111"/>
      <c r="BF904" s="111"/>
      <c r="BG904" s="111"/>
      <c r="BH904" s="111"/>
      <c r="BI904" s="111"/>
    </row>
    <row r="905" ht="12.75" customHeight="1">
      <c r="A905" s="226"/>
      <c r="B905" s="111"/>
      <c r="C905" s="226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  <c r="AA905" s="111"/>
      <c r="AB905" s="111"/>
      <c r="AC905" s="111"/>
      <c r="AD905" s="111"/>
      <c r="AE905" s="111"/>
      <c r="AF905" s="226"/>
      <c r="AG905" s="111"/>
      <c r="AH905" s="226"/>
      <c r="AI905" s="111"/>
      <c r="AJ905" s="111"/>
      <c r="AK905" s="111"/>
      <c r="AL905" s="111"/>
      <c r="AM905" s="111"/>
      <c r="AN905" s="111"/>
      <c r="AO905" s="111"/>
      <c r="AP905" s="111"/>
      <c r="AQ905" s="111"/>
      <c r="AR905" s="111"/>
      <c r="AS905" s="111"/>
      <c r="AT905" s="111"/>
      <c r="AU905" s="111"/>
      <c r="AV905" s="111"/>
      <c r="AW905" s="111"/>
      <c r="AX905" s="111"/>
      <c r="AY905" s="111"/>
      <c r="AZ905" s="111"/>
      <c r="BA905" s="111"/>
      <c r="BB905" s="111"/>
      <c r="BC905" s="111"/>
      <c r="BD905" s="111"/>
      <c r="BE905" s="111"/>
      <c r="BF905" s="111"/>
      <c r="BG905" s="111"/>
      <c r="BH905" s="111"/>
      <c r="BI905" s="111"/>
    </row>
    <row r="906" ht="12.75" customHeight="1">
      <c r="A906" s="226"/>
      <c r="B906" s="111"/>
      <c r="C906" s="226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  <c r="AA906" s="111"/>
      <c r="AB906" s="111"/>
      <c r="AC906" s="111"/>
      <c r="AD906" s="111"/>
      <c r="AE906" s="111"/>
      <c r="AF906" s="226"/>
      <c r="AG906" s="111"/>
      <c r="AH906" s="226"/>
      <c r="AI906" s="111"/>
      <c r="AJ906" s="111"/>
      <c r="AK906" s="111"/>
      <c r="AL906" s="111"/>
      <c r="AM906" s="111"/>
      <c r="AN906" s="111"/>
      <c r="AO906" s="111"/>
      <c r="AP906" s="111"/>
      <c r="AQ906" s="111"/>
      <c r="AR906" s="111"/>
      <c r="AS906" s="111"/>
      <c r="AT906" s="111"/>
      <c r="AU906" s="111"/>
      <c r="AV906" s="111"/>
      <c r="AW906" s="111"/>
      <c r="AX906" s="111"/>
      <c r="AY906" s="111"/>
      <c r="AZ906" s="111"/>
      <c r="BA906" s="111"/>
      <c r="BB906" s="111"/>
      <c r="BC906" s="111"/>
      <c r="BD906" s="111"/>
      <c r="BE906" s="111"/>
      <c r="BF906" s="111"/>
      <c r="BG906" s="111"/>
      <c r="BH906" s="111"/>
      <c r="BI906" s="111"/>
    </row>
    <row r="907" ht="12.75" customHeight="1">
      <c r="A907" s="226"/>
      <c r="B907" s="111"/>
      <c r="C907" s="226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  <c r="AA907" s="111"/>
      <c r="AB907" s="111"/>
      <c r="AC907" s="111"/>
      <c r="AD907" s="111"/>
      <c r="AE907" s="111"/>
      <c r="AF907" s="226"/>
      <c r="AG907" s="111"/>
      <c r="AH907" s="226"/>
      <c r="AI907" s="111"/>
      <c r="AJ907" s="111"/>
      <c r="AK907" s="111"/>
      <c r="AL907" s="111"/>
      <c r="AM907" s="111"/>
      <c r="AN907" s="111"/>
      <c r="AO907" s="111"/>
      <c r="AP907" s="111"/>
      <c r="AQ907" s="111"/>
      <c r="AR907" s="111"/>
      <c r="AS907" s="111"/>
      <c r="AT907" s="111"/>
      <c r="AU907" s="111"/>
      <c r="AV907" s="111"/>
      <c r="AW907" s="111"/>
      <c r="AX907" s="111"/>
      <c r="AY907" s="111"/>
      <c r="AZ907" s="111"/>
      <c r="BA907" s="111"/>
      <c r="BB907" s="111"/>
      <c r="BC907" s="111"/>
      <c r="BD907" s="111"/>
      <c r="BE907" s="111"/>
      <c r="BF907" s="111"/>
      <c r="BG907" s="111"/>
      <c r="BH907" s="111"/>
      <c r="BI907" s="111"/>
    </row>
    <row r="908" ht="12.75" customHeight="1">
      <c r="A908" s="226"/>
      <c r="B908" s="111"/>
      <c r="C908" s="226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  <c r="AA908" s="111"/>
      <c r="AB908" s="111"/>
      <c r="AC908" s="111"/>
      <c r="AD908" s="111"/>
      <c r="AE908" s="111"/>
      <c r="AF908" s="226"/>
      <c r="AG908" s="111"/>
      <c r="AH908" s="226"/>
      <c r="AI908" s="111"/>
      <c r="AJ908" s="111"/>
      <c r="AK908" s="111"/>
      <c r="AL908" s="111"/>
      <c r="AM908" s="111"/>
      <c r="AN908" s="111"/>
      <c r="AO908" s="111"/>
      <c r="AP908" s="111"/>
      <c r="AQ908" s="111"/>
      <c r="AR908" s="111"/>
      <c r="AS908" s="111"/>
      <c r="AT908" s="111"/>
      <c r="AU908" s="111"/>
      <c r="AV908" s="111"/>
      <c r="AW908" s="111"/>
      <c r="AX908" s="111"/>
      <c r="AY908" s="111"/>
      <c r="AZ908" s="111"/>
      <c r="BA908" s="111"/>
      <c r="BB908" s="111"/>
      <c r="BC908" s="111"/>
      <c r="BD908" s="111"/>
      <c r="BE908" s="111"/>
      <c r="BF908" s="111"/>
      <c r="BG908" s="111"/>
      <c r="BH908" s="111"/>
      <c r="BI908" s="111"/>
    </row>
    <row r="909" ht="12.75" customHeight="1">
      <c r="A909" s="226"/>
      <c r="B909" s="111"/>
      <c r="C909" s="226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  <c r="AA909" s="111"/>
      <c r="AB909" s="111"/>
      <c r="AC909" s="111"/>
      <c r="AD909" s="111"/>
      <c r="AE909" s="111"/>
      <c r="AF909" s="226"/>
      <c r="AG909" s="111"/>
      <c r="AH909" s="226"/>
      <c r="AI909" s="111"/>
      <c r="AJ909" s="111"/>
      <c r="AK909" s="111"/>
      <c r="AL909" s="111"/>
      <c r="AM909" s="111"/>
      <c r="AN909" s="111"/>
      <c r="AO909" s="111"/>
      <c r="AP909" s="111"/>
      <c r="AQ909" s="111"/>
      <c r="AR909" s="111"/>
      <c r="AS909" s="111"/>
      <c r="AT909" s="111"/>
      <c r="AU909" s="111"/>
      <c r="AV909" s="111"/>
      <c r="AW909" s="111"/>
      <c r="AX909" s="111"/>
      <c r="AY909" s="111"/>
      <c r="AZ909" s="111"/>
      <c r="BA909" s="111"/>
      <c r="BB909" s="111"/>
      <c r="BC909" s="111"/>
      <c r="BD909" s="111"/>
      <c r="BE909" s="111"/>
      <c r="BF909" s="111"/>
      <c r="BG909" s="111"/>
      <c r="BH909" s="111"/>
      <c r="BI909" s="111"/>
    </row>
    <row r="910" ht="12.75" customHeight="1">
      <c r="A910" s="226"/>
      <c r="B910" s="111"/>
      <c r="C910" s="226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  <c r="AA910" s="111"/>
      <c r="AB910" s="111"/>
      <c r="AC910" s="111"/>
      <c r="AD910" s="111"/>
      <c r="AE910" s="111"/>
      <c r="AF910" s="226"/>
      <c r="AG910" s="111"/>
      <c r="AH910" s="226"/>
      <c r="AI910" s="111"/>
      <c r="AJ910" s="111"/>
      <c r="AK910" s="111"/>
      <c r="AL910" s="111"/>
      <c r="AM910" s="111"/>
      <c r="AN910" s="111"/>
      <c r="AO910" s="111"/>
      <c r="AP910" s="111"/>
      <c r="AQ910" s="111"/>
      <c r="AR910" s="111"/>
      <c r="AS910" s="111"/>
      <c r="AT910" s="111"/>
      <c r="AU910" s="111"/>
      <c r="AV910" s="111"/>
      <c r="AW910" s="111"/>
      <c r="AX910" s="111"/>
      <c r="AY910" s="111"/>
      <c r="AZ910" s="111"/>
      <c r="BA910" s="111"/>
      <c r="BB910" s="111"/>
      <c r="BC910" s="111"/>
      <c r="BD910" s="111"/>
      <c r="BE910" s="111"/>
      <c r="BF910" s="111"/>
      <c r="BG910" s="111"/>
      <c r="BH910" s="111"/>
      <c r="BI910" s="111"/>
    </row>
    <row r="911" ht="12.75" customHeight="1">
      <c r="A911" s="226"/>
      <c r="B911" s="111"/>
      <c r="C911" s="226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  <c r="AA911" s="111"/>
      <c r="AB911" s="111"/>
      <c r="AC911" s="111"/>
      <c r="AD911" s="111"/>
      <c r="AE911" s="111"/>
      <c r="AF911" s="226"/>
      <c r="AG911" s="111"/>
      <c r="AH911" s="226"/>
      <c r="AI911" s="111"/>
      <c r="AJ911" s="111"/>
      <c r="AK911" s="111"/>
      <c r="AL911" s="111"/>
      <c r="AM911" s="111"/>
      <c r="AN911" s="111"/>
      <c r="AO911" s="111"/>
      <c r="AP911" s="111"/>
      <c r="AQ911" s="111"/>
      <c r="AR911" s="111"/>
      <c r="AS911" s="111"/>
      <c r="AT911" s="111"/>
      <c r="AU911" s="111"/>
      <c r="AV911" s="111"/>
      <c r="AW911" s="111"/>
      <c r="AX911" s="111"/>
      <c r="AY911" s="111"/>
      <c r="AZ911" s="111"/>
      <c r="BA911" s="111"/>
      <c r="BB911" s="111"/>
      <c r="BC911" s="111"/>
      <c r="BD911" s="111"/>
      <c r="BE911" s="111"/>
      <c r="BF911" s="111"/>
      <c r="BG911" s="111"/>
      <c r="BH911" s="111"/>
      <c r="BI911" s="111"/>
    </row>
    <row r="912" ht="12.75" customHeight="1">
      <c r="A912" s="226"/>
      <c r="B912" s="111"/>
      <c r="C912" s="226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  <c r="AA912" s="111"/>
      <c r="AB912" s="111"/>
      <c r="AC912" s="111"/>
      <c r="AD912" s="111"/>
      <c r="AE912" s="111"/>
      <c r="AF912" s="226"/>
      <c r="AG912" s="111"/>
      <c r="AH912" s="226"/>
      <c r="AI912" s="111"/>
      <c r="AJ912" s="111"/>
      <c r="AK912" s="111"/>
      <c r="AL912" s="111"/>
      <c r="AM912" s="111"/>
      <c r="AN912" s="111"/>
      <c r="AO912" s="111"/>
      <c r="AP912" s="111"/>
      <c r="AQ912" s="111"/>
      <c r="AR912" s="111"/>
      <c r="AS912" s="111"/>
      <c r="AT912" s="111"/>
      <c r="AU912" s="111"/>
      <c r="AV912" s="111"/>
      <c r="AW912" s="111"/>
      <c r="AX912" s="111"/>
      <c r="AY912" s="111"/>
      <c r="AZ912" s="111"/>
      <c r="BA912" s="111"/>
      <c r="BB912" s="111"/>
      <c r="BC912" s="111"/>
      <c r="BD912" s="111"/>
      <c r="BE912" s="111"/>
      <c r="BF912" s="111"/>
      <c r="BG912" s="111"/>
      <c r="BH912" s="111"/>
      <c r="BI912" s="111"/>
    </row>
    <row r="913" ht="12.75" customHeight="1">
      <c r="A913" s="226"/>
      <c r="B913" s="111"/>
      <c r="C913" s="226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  <c r="AA913" s="111"/>
      <c r="AB913" s="111"/>
      <c r="AC913" s="111"/>
      <c r="AD913" s="111"/>
      <c r="AE913" s="111"/>
      <c r="AF913" s="226"/>
      <c r="AG913" s="111"/>
      <c r="AH913" s="226"/>
      <c r="AI913" s="111"/>
      <c r="AJ913" s="111"/>
      <c r="AK913" s="111"/>
      <c r="AL913" s="111"/>
      <c r="AM913" s="111"/>
      <c r="AN913" s="111"/>
      <c r="AO913" s="111"/>
      <c r="AP913" s="111"/>
      <c r="AQ913" s="111"/>
      <c r="AR913" s="111"/>
      <c r="AS913" s="111"/>
      <c r="AT913" s="111"/>
      <c r="AU913" s="111"/>
      <c r="AV913" s="111"/>
      <c r="AW913" s="111"/>
      <c r="AX913" s="111"/>
      <c r="AY913" s="111"/>
      <c r="AZ913" s="111"/>
      <c r="BA913" s="111"/>
      <c r="BB913" s="111"/>
      <c r="BC913" s="111"/>
      <c r="BD913" s="111"/>
      <c r="BE913" s="111"/>
      <c r="BF913" s="111"/>
      <c r="BG913" s="111"/>
      <c r="BH913" s="111"/>
      <c r="BI913" s="111"/>
    </row>
    <row r="914" ht="12.75" customHeight="1">
      <c r="A914" s="226"/>
      <c r="B914" s="111"/>
      <c r="C914" s="226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  <c r="AA914" s="111"/>
      <c r="AB914" s="111"/>
      <c r="AC914" s="111"/>
      <c r="AD914" s="111"/>
      <c r="AE914" s="111"/>
      <c r="AF914" s="226"/>
      <c r="AG914" s="111"/>
      <c r="AH914" s="226"/>
      <c r="AI914" s="111"/>
      <c r="AJ914" s="111"/>
      <c r="AK914" s="111"/>
      <c r="AL914" s="111"/>
      <c r="AM914" s="111"/>
      <c r="AN914" s="111"/>
      <c r="AO914" s="111"/>
      <c r="AP914" s="111"/>
      <c r="AQ914" s="111"/>
      <c r="AR914" s="111"/>
      <c r="AS914" s="111"/>
      <c r="AT914" s="111"/>
      <c r="AU914" s="111"/>
      <c r="AV914" s="111"/>
      <c r="AW914" s="111"/>
      <c r="AX914" s="111"/>
      <c r="AY914" s="111"/>
      <c r="AZ914" s="111"/>
      <c r="BA914" s="111"/>
      <c r="BB914" s="111"/>
      <c r="BC914" s="111"/>
      <c r="BD914" s="111"/>
      <c r="BE914" s="111"/>
      <c r="BF914" s="111"/>
      <c r="BG914" s="111"/>
      <c r="BH914" s="111"/>
      <c r="BI914" s="111"/>
    </row>
    <row r="915" ht="12.75" customHeight="1">
      <c r="A915" s="226"/>
      <c r="B915" s="111"/>
      <c r="C915" s="226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  <c r="AA915" s="111"/>
      <c r="AB915" s="111"/>
      <c r="AC915" s="111"/>
      <c r="AD915" s="111"/>
      <c r="AE915" s="111"/>
      <c r="AF915" s="226"/>
      <c r="AG915" s="111"/>
      <c r="AH915" s="226"/>
      <c r="AI915" s="111"/>
      <c r="AJ915" s="111"/>
      <c r="AK915" s="111"/>
      <c r="AL915" s="111"/>
      <c r="AM915" s="111"/>
      <c r="AN915" s="111"/>
      <c r="AO915" s="111"/>
      <c r="AP915" s="111"/>
      <c r="AQ915" s="111"/>
      <c r="AR915" s="111"/>
      <c r="AS915" s="111"/>
      <c r="AT915" s="111"/>
      <c r="AU915" s="111"/>
      <c r="AV915" s="111"/>
      <c r="AW915" s="111"/>
      <c r="AX915" s="111"/>
      <c r="AY915" s="111"/>
      <c r="AZ915" s="111"/>
      <c r="BA915" s="111"/>
      <c r="BB915" s="111"/>
      <c r="BC915" s="111"/>
      <c r="BD915" s="111"/>
      <c r="BE915" s="111"/>
      <c r="BF915" s="111"/>
      <c r="BG915" s="111"/>
      <c r="BH915" s="111"/>
      <c r="BI915" s="111"/>
    </row>
    <row r="916" ht="12.75" customHeight="1">
      <c r="A916" s="226"/>
      <c r="B916" s="111"/>
      <c r="C916" s="226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  <c r="AA916" s="111"/>
      <c r="AB916" s="111"/>
      <c r="AC916" s="111"/>
      <c r="AD916" s="111"/>
      <c r="AE916" s="111"/>
      <c r="AF916" s="226"/>
      <c r="AG916" s="111"/>
      <c r="AH916" s="226"/>
      <c r="AI916" s="111"/>
      <c r="AJ916" s="111"/>
      <c r="AK916" s="111"/>
      <c r="AL916" s="111"/>
      <c r="AM916" s="111"/>
      <c r="AN916" s="111"/>
      <c r="AO916" s="111"/>
      <c r="AP916" s="111"/>
      <c r="AQ916" s="111"/>
      <c r="AR916" s="111"/>
      <c r="AS916" s="111"/>
      <c r="AT916" s="111"/>
      <c r="AU916" s="111"/>
      <c r="AV916" s="111"/>
      <c r="AW916" s="111"/>
      <c r="AX916" s="111"/>
      <c r="AY916" s="111"/>
      <c r="AZ916" s="111"/>
      <c r="BA916" s="111"/>
      <c r="BB916" s="111"/>
      <c r="BC916" s="111"/>
      <c r="BD916" s="111"/>
      <c r="BE916" s="111"/>
      <c r="BF916" s="111"/>
      <c r="BG916" s="111"/>
      <c r="BH916" s="111"/>
      <c r="BI916" s="111"/>
    </row>
    <row r="917" ht="12.75" customHeight="1">
      <c r="A917" s="226"/>
      <c r="B917" s="111"/>
      <c r="C917" s="226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  <c r="AA917" s="111"/>
      <c r="AB917" s="111"/>
      <c r="AC917" s="111"/>
      <c r="AD917" s="111"/>
      <c r="AE917" s="111"/>
      <c r="AF917" s="226"/>
      <c r="AG917" s="111"/>
      <c r="AH917" s="226"/>
      <c r="AI917" s="111"/>
      <c r="AJ917" s="111"/>
      <c r="AK917" s="111"/>
      <c r="AL917" s="111"/>
      <c r="AM917" s="111"/>
      <c r="AN917" s="111"/>
      <c r="AO917" s="111"/>
      <c r="AP917" s="111"/>
      <c r="AQ917" s="111"/>
      <c r="AR917" s="111"/>
      <c r="AS917" s="111"/>
      <c r="AT917" s="111"/>
      <c r="AU917" s="111"/>
      <c r="AV917" s="111"/>
      <c r="AW917" s="111"/>
      <c r="AX917" s="111"/>
      <c r="AY917" s="111"/>
      <c r="AZ917" s="111"/>
      <c r="BA917" s="111"/>
      <c r="BB917" s="111"/>
      <c r="BC917" s="111"/>
      <c r="BD917" s="111"/>
      <c r="BE917" s="111"/>
      <c r="BF917" s="111"/>
      <c r="BG917" s="111"/>
      <c r="BH917" s="111"/>
      <c r="BI917" s="111"/>
    </row>
    <row r="918" ht="12.75" customHeight="1">
      <c r="A918" s="226"/>
      <c r="B918" s="111"/>
      <c r="C918" s="226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  <c r="AA918" s="111"/>
      <c r="AB918" s="111"/>
      <c r="AC918" s="111"/>
      <c r="AD918" s="111"/>
      <c r="AE918" s="111"/>
      <c r="AF918" s="226"/>
      <c r="AG918" s="111"/>
      <c r="AH918" s="226"/>
      <c r="AI918" s="111"/>
      <c r="AJ918" s="111"/>
      <c r="AK918" s="111"/>
      <c r="AL918" s="111"/>
      <c r="AM918" s="111"/>
      <c r="AN918" s="111"/>
      <c r="AO918" s="111"/>
      <c r="AP918" s="111"/>
      <c r="AQ918" s="111"/>
      <c r="AR918" s="111"/>
      <c r="AS918" s="111"/>
      <c r="AT918" s="111"/>
      <c r="AU918" s="111"/>
      <c r="AV918" s="111"/>
      <c r="AW918" s="111"/>
      <c r="AX918" s="111"/>
      <c r="AY918" s="111"/>
      <c r="AZ918" s="111"/>
      <c r="BA918" s="111"/>
      <c r="BB918" s="111"/>
      <c r="BC918" s="111"/>
      <c r="BD918" s="111"/>
      <c r="BE918" s="111"/>
      <c r="BF918" s="111"/>
      <c r="BG918" s="111"/>
      <c r="BH918" s="111"/>
      <c r="BI918" s="111"/>
    </row>
    <row r="919" ht="12.75" customHeight="1">
      <c r="A919" s="226"/>
      <c r="B919" s="111"/>
      <c r="C919" s="226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  <c r="AA919" s="111"/>
      <c r="AB919" s="111"/>
      <c r="AC919" s="111"/>
      <c r="AD919" s="111"/>
      <c r="AE919" s="111"/>
      <c r="AF919" s="226"/>
      <c r="AG919" s="111"/>
      <c r="AH919" s="226"/>
      <c r="AI919" s="111"/>
      <c r="AJ919" s="111"/>
      <c r="AK919" s="111"/>
      <c r="AL919" s="111"/>
      <c r="AM919" s="111"/>
      <c r="AN919" s="111"/>
      <c r="AO919" s="111"/>
      <c r="AP919" s="111"/>
      <c r="AQ919" s="111"/>
      <c r="AR919" s="111"/>
      <c r="AS919" s="111"/>
      <c r="AT919" s="111"/>
      <c r="AU919" s="111"/>
      <c r="AV919" s="111"/>
      <c r="AW919" s="111"/>
      <c r="AX919" s="111"/>
      <c r="AY919" s="111"/>
      <c r="AZ919" s="111"/>
      <c r="BA919" s="111"/>
      <c r="BB919" s="111"/>
      <c r="BC919" s="111"/>
      <c r="BD919" s="111"/>
      <c r="BE919" s="111"/>
      <c r="BF919" s="111"/>
      <c r="BG919" s="111"/>
      <c r="BH919" s="111"/>
      <c r="BI919" s="111"/>
    </row>
    <row r="920" ht="12.75" customHeight="1">
      <c r="A920" s="226"/>
      <c r="B920" s="111"/>
      <c r="C920" s="226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  <c r="AA920" s="111"/>
      <c r="AB920" s="111"/>
      <c r="AC920" s="111"/>
      <c r="AD920" s="111"/>
      <c r="AE920" s="111"/>
      <c r="AF920" s="226"/>
      <c r="AG920" s="111"/>
      <c r="AH920" s="226"/>
      <c r="AI920" s="111"/>
      <c r="AJ920" s="111"/>
      <c r="AK920" s="111"/>
      <c r="AL920" s="111"/>
      <c r="AM920" s="111"/>
      <c r="AN920" s="111"/>
      <c r="AO920" s="111"/>
      <c r="AP920" s="111"/>
      <c r="AQ920" s="111"/>
      <c r="AR920" s="111"/>
      <c r="AS920" s="111"/>
      <c r="AT920" s="111"/>
      <c r="AU920" s="111"/>
      <c r="AV920" s="111"/>
      <c r="AW920" s="111"/>
      <c r="AX920" s="111"/>
      <c r="AY920" s="111"/>
      <c r="AZ920" s="111"/>
      <c r="BA920" s="111"/>
      <c r="BB920" s="111"/>
      <c r="BC920" s="111"/>
      <c r="BD920" s="111"/>
      <c r="BE920" s="111"/>
      <c r="BF920" s="111"/>
      <c r="BG920" s="111"/>
      <c r="BH920" s="111"/>
      <c r="BI920" s="111"/>
    </row>
    <row r="921" ht="12.75" customHeight="1">
      <c r="A921" s="226"/>
      <c r="B921" s="111"/>
      <c r="C921" s="226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  <c r="AA921" s="111"/>
      <c r="AB921" s="111"/>
      <c r="AC921" s="111"/>
      <c r="AD921" s="111"/>
      <c r="AE921" s="111"/>
      <c r="AF921" s="226"/>
      <c r="AG921" s="111"/>
      <c r="AH921" s="226"/>
      <c r="AI921" s="111"/>
      <c r="AJ921" s="111"/>
      <c r="AK921" s="111"/>
      <c r="AL921" s="111"/>
      <c r="AM921" s="111"/>
      <c r="AN921" s="111"/>
      <c r="AO921" s="111"/>
      <c r="AP921" s="111"/>
      <c r="AQ921" s="111"/>
      <c r="AR921" s="111"/>
      <c r="AS921" s="111"/>
      <c r="AT921" s="111"/>
      <c r="AU921" s="111"/>
      <c r="AV921" s="111"/>
      <c r="AW921" s="111"/>
      <c r="AX921" s="111"/>
      <c r="AY921" s="111"/>
      <c r="AZ921" s="111"/>
      <c r="BA921" s="111"/>
      <c r="BB921" s="111"/>
      <c r="BC921" s="111"/>
      <c r="BD921" s="111"/>
      <c r="BE921" s="111"/>
      <c r="BF921" s="111"/>
      <c r="BG921" s="111"/>
      <c r="BH921" s="111"/>
      <c r="BI921" s="111"/>
    </row>
    <row r="922" ht="12.75" customHeight="1">
      <c r="A922" s="226"/>
      <c r="B922" s="111"/>
      <c r="C922" s="226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  <c r="AA922" s="111"/>
      <c r="AB922" s="111"/>
      <c r="AC922" s="111"/>
      <c r="AD922" s="111"/>
      <c r="AE922" s="111"/>
      <c r="AF922" s="226"/>
      <c r="AG922" s="111"/>
      <c r="AH922" s="226"/>
      <c r="AI922" s="111"/>
      <c r="AJ922" s="111"/>
      <c r="AK922" s="111"/>
      <c r="AL922" s="111"/>
      <c r="AM922" s="111"/>
      <c r="AN922" s="111"/>
      <c r="AO922" s="111"/>
      <c r="AP922" s="111"/>
      <c r="AQ922" s="111"/>
      <c r="AR922" s="111"/>
      <c r="AS922" s="111"/>
      <c r="AT922" s="111"/>
      <c r="AU922" s="111"/>
      <c r="AV922" s="111"/>
      <c r="AW922" s="111"/>
      <c r="AX922" s="111"/>
      <c r="AY922" s="111"/>
      <c r="AZ922" s="111"/>
      <c r="BA922" s="111"/>
      <c r="BB922" s="111"/>
      <c r="BC922" s="111"/>
      <c r="BD922" s="111"/>
      <c r="BE922" s="111"/>
      <c r="BF922" s="111"/>
      <c r="BG922" s="111"/>
      <c r="BH922" s="111"/>
      <c r="BI922" s="111"/>
    </row>
    <row r="923" ht="12.75" customHeight="1">
      <c r="A923" s="226"/>
      <c r="B923" s="111"/>
      <c r="C923" s="226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  <c r="AA923" s="111"/>
      <c r="AB923" s="111"/>
      <c r="AC923" s="111"/>
      <c r="AD923" s="111"/>
      <c r="AE923" s="111"/>
      <c r="AF923" s="226"/>
      <c r="AG923" s="111"/>
      <c r="AH923" s="226"/>
      <c r="AI923" s="111"/>
      <c r="AJ923" s="111"/>
      <c r="AK923" s="111"/>
      <c r="AL923" s="111"/>
      <c r="AM923" s="111"/>
      <c r="AN923" s="111"/>
      <c r="AO923" s="111"/>
      <c r="AP923" s="111"/>
      <c r="AQ923" s="111"/>
      <c r="AR923" s="111"/>
      <c r="AS923" s="111"/>
      <c r="AT923" s="111"/>
      <c r="AU923" s="111"/>
      <c r="AV923" s="111"/>
      <c r="AW923" s="111"/>
      <c r="AX923" s="111"/>
      <c r="AY923" s="111"/>
      <c r="AZ923" s="111"/>
      <c r="BA923" s="111"/>
      <c r="BB923" s="111"/>
      <c r="BC923" s="111"/>
      <c r="BD923" s="111"/>
      <c r="BE923" s="111"/>
      <c r="BF923" s="111"/>
      <c r="BG923" s="111"/>
      <c r="BH923" s="111"/>
      <c r="BI923" s="111"/>
    </row>
    <row r="924" ht="12.75" customHeight="1">
      <c r="A924" s="226"/>
      <c r="B924" s="111"/>
      <c r="C924" s="226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  <c r="AA924" s="111"/>
      <c r="AB924" s="111"/>
      <c r="AC924" s="111"/>
      <c r="AD924" s="111"/>
      <c r="AE924" s="111"/>
      <c r="AF924" s="226"/>
      <c r="AG924" s="111"/>
      <c r="AH924" s="226"/>
      <c r="AI924" s="111"/>
      <c r="AJ924" s="111"/>
      <c r="AK924" s="111"/>
      <c r="AL924" s="111"/>
      <c r="AM924" s="111"/>
      <c r="AN924" s="111"/>
      <c r="AO924" s="111"/>
      <c r="AP924" s="111"/>
      <c r="AQ924" s="111"/>
      <c r="AR924" s="111"/>
      <c r="AS924" s="111"/>
      <c r="AT924" s="111"/>
      <c r="AU924" s="111"/>
      <c r="AV924" s="111"/>
      <c r="AW924" s="111"/>
      <c r="AX924" s="111"/>
      <c r="AY924" s="111"/>
      <c r="AZ924" s="111"/>
      <c r="BA924" s="111"/>
      <c r="BB924" s="111"/>
      <c r="BC924" s="111"/>
      <c r="BD924" s="111"/>
      <c r="BE924" s="111"/>
      <c r="BF924" s="111"/>
      <c r="BG924" s="111"/>
      <c r="BH924" s="111"/>
      <c r="BI924" s="111"/>
    </row>
    <row r="925" ht="12.75" customHeight="1">
      <c r="A925" s="226"/>
      <c r="B925" s="111"/>
      <c r="C925" s="226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  <c r="AA925" s="111"/>
      <c r="AB925" s="111"/>
      <c r="AC925" s="111"/>
      <c r="AD925" s="111"/>
      <c r="AE925" s="111"/>
      <c r="AF925" s="226"/>
      <c r="AG925" s="111"/>
      <c r="AH925" s="226"/>
      <c r="AI925" s="111"/>
      <c r="AJ925" s="111"/>
      <c r="AK925" s="111"/>
      <c r="AL925" s="111"/>
      <c r="AM925" s="111"/>
      <c r="AN925" s="111"/>
      <c r="AO925" s="111"/>
      <c r="AP925" s="111"/>
      <c r="AQ925" s="111"/>
      <c r="AR925" s="111"/>
      <c r="AS925" s="111"/>
      <c r="AT925" s="111"/>
      <c r="AU925" s="111"/>
      <c r="AV925" s="111"/>
      <c r="AW925" s="111"/>
      <c r="AX925" s="111"/>
      <c r="AY925" s="111"/>
      <c r="AZ925" s="111"/>
      <c r="BA925" s="111"/>
      <c r="BB925" s="111"/>
      <c r="BC925" s="111"/>
      <c r="BD925" s="111"/>
      <c r="BE925" s="111"/>
      <c r="BF925" s="111"/>
      <c r="BG925" s="111"/>
      <c r="BH925" s="111"/>
      <c r="BI925" s="111"/>
    </row>
    <row r="926" ht="12.75" customHeight="1">
      <c r="A926" s="226"/>
      <c r="B926" s="111"/>
      <c r="C926" s="226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  <c r="AA926" s="111"/>
      <c r="AB926" s="111"/>
      <c r="AC926" s="111"/>
      <c r="AD926" s="111"/>
      <c r="AE926" s="111"/>
      <c r="AF926" s="226"/>
      <c r="AG926" s="111"/>
      <c r="AH926" s="226"/>
      <c r="AI926" s="111"/>
      <c r="AJ926" s="111"/>
      <c r="AK926" s="111"/>
      <c r="AL926" s="111"/>
      <c r="AM926" s="111"/>
      <c r="AN926" s="111"/>
      <c r="AO926" s="111"/>
      <c r="AP926" s="111"/>
      <c r="AQ926" s="111"/>
      <c r="AR926" s="111"/>
      <c r="AS926" s="111"/>
      <c r="AT926" s="111"/>
      <c r="AU926" s="111"/>
      <c r="AV926" s="111"/>
      <c r="AW926" s="111"/>
      <c r="AX926" s="111"/>
      <c r="AY926" s="111"/>
      <c r="AZ926" s="111"/>
      <c r="BA926" s="111"/>
      <c r="BB926" s="111"/>
      <c r="BC926" s="111"/>
      <c r="BD926" s="111"/>
      <c r="BE926" s="111"/>
      <c r="BF926" s="111"/>
      <c r="BG926" s="111"/>
      <c r="BH926" s="111"/>
      <c r="BI926" s="111"/>
    </row>
    <row r="927" ht="12.75" customHeight="1">
      <c r="A927" s="226"/>
      <c r="B927" s="111"/>
      <c r="C927" s="226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  <c r="AA927" s="111"/>
      <c r="AB927" s="111"/>
      <c r="AC927" s="111"/>
      <c r="AD927" s="111"/>
      <c r="AE927" s="111"/>
      <c r="AF927" s="226"/>
      <c r="AG927" s="111"/>
      <c r="AH927" s="226"/>
      <c r="AI927" s="111"/>
      <c r="AJ927" s="111"/>
      <c r="AK927" s="111"/>
      <c r="AL927" s="111"/>
      <c r="AM927" s="111"/>
      <c r="AN927" s="111"/>
      <c r="AO927" s="111"/>
      <c r="AP927" s="111"/>
      <c r="AQ927" s="111"/>
      <c r="AR927" s="111"/>
      <c r="AS927" s="111"/>
      <c r="AT927" s="111"/>
      <c r="AU927" s="111"/>
      <c r="AV927" s="111"/>
      <c r="AW927" s="111"/>
      <c r="AX927" s="111"/>
      <c r="AY927" s="111"/>
      <c r="AZ927" s="111"/>
      <c r="BA927" s="111"/>
      <c r="BB927" s="111"/>
      <c r="BC927" s="111"/>
      <c r="BD927" s="111"/>
      <c r="BE927" s="111"/>
      <c r="BF927" s="111"/>
      <c r="BG927" s="111"/>
      <c r="BH927" s="111"/>
      <c r="BI927" s="111"/>
    </row>
    <row r="928" ht="12.75" customHeight="1">
      <c r="A928" s="226"/>
      <c r="B928" s="111"/>
      <c r="C928" s="226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  <c r="AA928" s="111"/>
      <c r="AB928" s="111"/>
      <c r="AC928" s="111"/>
      <c r="AD928" s="111"/>
      <c r="AE928" s="111"/>
      <c r="AF928" s="226"/>
      <c r="AG928" s="111"/>
      <c r="AH928" s="226"/>
      <c r="AI928" s="111"/>
      <c r="AJ928" s="111"/>
      <c r="AK928" s="111"/>
      <c r="AL928" s="111"/>
      <c r="AM928" s="111"/>
      <c r="AN928" s="111"/>
      <c r="AO928" s="111"/>
      <c r="AP928" s="111"/>
      <c r="AQ928" s="111"/>
      <c r="AR928" s="111"/>
      <c r="AS928" s="111"/>
      <c r="AT928" s="111"/>
      <c r="AU928" s="111"/>
      <c r="AV928" s="111"/>
      <c r="AW928" s="111"/>
      <c r="AX928" s="111"/>
      <c r="AY928" s="111"/>
      <c r="AZ928" s="111"/>
      <c r="BA928" s="111"/>
      <c r="BB928" s="111"/>
      <c r="BC928" s="111"/>
      <c r="BD928" s="111"/>
      <c r="BE928" s="111"/>
      <c r="BF928" s="111"/>
      <c r="BG928" s="111"/>
      <c r="BH928" s="111"/>
      <c r="BI928" s="111"/>
    </row>
    <row r="929" ht="12.75" customHeight="1">
      <c r="A929" s="226"/>
      <c r="B929" s="111"/>
      <c r="C929" s="226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  <c r="AA929" s="111"/>
      <c r="AB929" s="111"/>
      <c r="AC929" s="111"/>
      <c r="AD929" s="111"/>
      <c r="AE929" s="111"/>
      <c r="AF929" s="226"/>
      <c r="AG929" s="111"/>
      <c r="AH929" s="226"/>
      <c r="AI929" s="111"/>
      <c r="AJ929" s="111"/>
      <c r="AK929" s="111"/>
      <c r="AL929" s="111"/>
      <c r="AM929" s="111"/>
      <c r="AN929" s="111"/>
      <c r="AO929" s="111"/>
      <c r="AP929" s="111"/>
      <c r="AQ929" s="111"/>
      <c r="AR929" s="111"/>
      <c r="AS929" s="111"/>
      <c r="AT929" s="111"/>
      <c r="AU929" s="111"/>
      <c r="AV929" s="111"/>
      <c r="AW929" s="111"/>
      <c r="AX929" s="111"/>
      <c r="AY929" s="111"/>
      <c r="AZ929" s="111"/>
      <c r="BA929" s="111"/>
      <c r="BB929" s="111"/>
      <c r="BC929" s="111"/>
      <c r="BD929" s="111"/>
      <c r="BE929" s="111"/>
      <c r="BF929" s="111"/>
      <c r="BG929" s="111"/>
      <c r="BH929" s="111"/>
      <c r="BI929" s="111"/>
    </row>
    <row r="930" ht="12.75" customHeight="1">
      <c r="A930" s="226"/>
      <c r="B930" s="111"/>
      <c r="C930" s="226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  <c r="AA930" s="111"/>
      <c r="AB930" s="111"/>
      <c r="AC930" s="111"/>
      <c r="AD930" s="111"/>
      <c r="AE930" s="111"/>
      <c r="AF930" s="226"/>
      <c r="AG930" s="111"/>
      <c r="AH930" s="226"/>
      <c r="AI930" s="111"/>
      <c r="AJ930" s="111"/>
      <c r="AK930" s="111"/>
      <c r="AL930" s="111"/>
      <c r="AM930" s="111"/>
      <c r="AN930" s="111"/>
      <c r="AO930" s="111"/>
      <c r="AP930" s="111"/>
      <c r="AQ930" s="111"/>
      <c r="AR930" s="111"/>
      <c r="AS930" s="111"/>
      <c r="AT930" s="111"/>
      <c r="AU930" s="111"/>
      <c r="AV930" s="111"/>
      <c r="AW930" s="111"/>
      <c r="AX930" s="111"/>
      <c r="AY930" s="111"/>
      <c r="AZ930" s="111"/>
      <c r="BA930" s="111"/>
      <c r="BB930" s="111"/>
      <c r="BC930" s="111"/>
      <c r="BD930" s="111"/>
      <c r="BE930" s="111"/>
      <c r="BF930" s="111"/>
      <c r="BG930" s="111"/>
      <c r="BH930" s="111"/>
      <c r="BI930" s="111"/>
    </row>
    <row r="931" ht="12.75" customHeight="1">
      <c r="A931" s="226"/>
      <c r="B931" s="111"/>
      <c r="C931" s="226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  <c r="AA931" s="111"/>
      <c r="AB931" s="111"/>
      <c r="AC931" s="111"/>
      <c r="AD931" s="111"/>
      <c r="AE931" s="111"/>
      <c r="AF931" s="226"/>
      <c r="AG931" s="111"/>
      <c r="AH931" s="226"/>
      <c r="AI931" s="111"/>
      <c r="AJ931" s="111"/>
      <c r="AK931" s="111"/>
      <c r="AL931" s="111"/>
      <c r="AM931" s="111"/>
      <c r="AN931" s="111"/>
      <c r="AO931" s="111"/>
      <c r="AP931" s="111"/>
      <c r="AQ931" s="111"/>
      <c r="AR931" s="111"/>
      <c r="AS931" s="111"/>
      <c r="AT931" s="111"/>
      <c r="AU931" s="111"/>
      <c r="AV931" s="111"/>
      <c r="AW931" s="111"/>
      <c r="AX931" s="111"/>
      <c r="AY931" s="111"/>
      <c r="AZ931" s="111"/>
      <c r="BA931" s="111"/>
      <c r="BB931" s="111"/>
      <c r="BC931" s="111"/>
      <c r="BD931" s="111"/>
      <c r="BE931" s="111"/>
      <c r="BF931" s="111"/>
      <c r="BG931" s="111"/>
      <c r="BH931" s="111"/>
      <c r="BI931" s="111"/>
    </row>
    <row r="932" ht="12.75" customHeight="1">
      <c r="A932" s="226"/>
      <c r="B932" s="111"/>
      <c r="C932" s="226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  <c r="AA932" s="111"/>
      <c r="AB932" s="111"/>
      <c r="AC932" s="111"/>
      <c r="AD932" s="111"/>
      <c r="AE932" s="111"/>
      <c r="AF932" s="226"/>
      <c r="AG932" s="111"/>
      <c r="AH932" s="226"/>
      <c r="AI932" s="111"/>
      <c r="AJ932" s="111"/>
      <c r="AK932" s="111"/>
      <c r="AL932" s="111"/>
      <c r="AM932" s="111"/>
      <c r="AN932" s="111"/>
      <c r="AO932" s="111"/>
      <c r="AP932" s="111"/>
      <c r="AQ932" s="111"/>
      <c r="AR932" s="111"/>
      <c r="AS932" s="111"/>
      <c r="AT932" s="111"/>
      <c r="AU932" s="111"/>
      <c r="AV932" s="111"/>
      <c r="AW932" s="111"/>
      <c r="AX932" s="111"/>
      <c r="AY932" s="111"/>
      <c r="AZ932" s="111"/>
      <c r="BA932" s="111"/>
      <c r="BB932" s="111"/>
      <c r="BC932" s="111"/>
      <c r="BD932" s="111"/>
      <c r="BE932" s="111"/>
      <c r="BF932" s="111"/>
      <c r="BG932" s="111"/>
      <c r="BH932" s="111"/>
      <c r="BI932" s="111"/>
    </row>
    <row r="933" ht="12.75" customHeight="1">
      <c r="A933" s="226"/>
      <c r="B933" s="111"/>
      <c r="C933" s="226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  <c r="AA933" s="111"/>
      <c r="AB933" s="111"/>
      <c r="AC933" s="111"/>
      <c r="AD933" s="111"/>
      <c r="AE933" s="111"/>
      <c r="AF933" s="226"/>
      <c r="AG933" s="111"/>
      <c r="AH933" s="226"/>
      <c r="AI933" s="111"/>
      <c r="AJ933" s="111"/>
      <c r="AK933" s="111"/>
      <c r="AL933" s="111"/>
      <c r="AM933" s="111"/>
      <c r="AN933" s="111"/>
      <c r="AO933" s="111"/>
      <c r="AP933" s="111"/>
      <c r="AQ933" s="111"/>
      <c r="AR933" s="111"/>
      <c r="AS933" s="111"/>
      <c r="AT933" s="111"/>
      <c r="AU933" s="111"/>
      <c r="AV933" s="111"/>
      <c r="AW933" s="111"/>
      <c r="AX933" s="111"/>
      <c r="AY933" s="111"/>
      <c r="AZ933" s="111"/>
      <c r="BA933" s="111"/>
      <c r="BB933" s="111"/>
      <c r="BC933" s="111"/>
      <c r="BD933" s="111"/>
      <c r="BE933" s="111"/>
      <c r="BF933" s="111"/>
      <c r="BG933" s="111"/>
      <c r="BH933" s="111"/>
      <c r="BI933" s="111"/>
    </row>
    <row r="934" ht="12.75" customHeight="1">
      <c r="A934" s="226"/>
      <c r="B934" s="111"/>
      <c r="C934" s="226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  <c r="AA934" s="111"/>
      <c r="AB934" s="111"/>
      <c r="AC934" s="111"/>
      <c r="AD934" s="111"/>
      <c r="AE934" s="111"/>
      <c r="AF934" s="226"/>
      <c r="AG934" s="111"/>
      <c r="AH934" s="226"/>
      <c r="AI934" s="111"/>
      <c r="AJ934" s="111"/>
      <c r="AK934" s="111"/>
      <c r="AL934" s="111"/>
      <c r="AM934" s="111"/>
      <c r="AN934" s="111"/>
      <c r="AO934" s="111"/>
      <c r="AP934" s="111"/>
      <c r="AQ934" s="111"/>
      <c r="AR934" s="111"/>
      <c r="AS934" s="111"/>
      <c r="AT934" s="111"/>
      <c r="AU934" s="111"/>
      <c r="AV934" s="111"/>
      <c r="AW934" s="111"/>
      <c r="AX934" s="111"/>
      <c r="AY934" s="111"/>
      <c r="AZ934" s="111"/>
      <c r="BA934" s="111"/>
      <c r="BB934" s="111"/>
      <c r="BC934" s="111"/>
      <c r="BD934" s="111"/>
      <c r="BE934" s="111"/>
      <c r="BF934" s="111"/>
      <c r="BG934" s="111"/>
      <c r="BH934" s="111"/>
      <c r="BI934" s="111"/>
    </row>
    <row r="935" ht="12.75" customHeight="1">
      <c r="A935" s="226"/>
      <c r="B935" s="111"/>
      <c r="C935" s="226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  <c r="AA935" s="111"/>
      <c r="AB935" s="111"/>
      <c r="AC935" s="111"/>
      <c r="AD935" s="111"/>
      <c r="AE935" s="111"/>
      <c r="AF935" s="226"/>
      <c r="AG935" s="111"/>
      <c r="AH935" s="226"/>
      <c r="AI935" s="111"/>
      <c r="AJ935" s="111"/>
      <c r="AK935" s="111"/>
      <c r="AL935" s="111"/>
      <c r="AM935" s="111"/>
      <c r="AN935" s="111"/>
      <c r="AO935" s="111"/>
      <c r="AP935" s="111"/>
      <c r="AQ935" s="111"/>
      <c r="AR935" s="111"/>
      <c r="AS935" s="111"/>
      <c r="AT935" s="111"/>
      <c r="AU935" s="111"/>
      <c r="AV935" s="111"/>
      <c r="AW935" s="111"/>
      <c r="AX935" s="111"/>
      <c r="AY935" s="111"/>
      <c r="AZ935" s="111"/>
      <c r="BA935" s="111"/>
      <c r="BB935" s="111"/>
      <c r="BC935" s="111"/>
      <c r="BD935" s="111"/>
      <c r="BE935" s="111"/>
      <c r="BF935" s="111"/>
      <c r="BG935" s="111"/>
      <c r="BH935" s="111"/>
      <c r="BI935" s="111"/>
    </row>
    <row r="936" ht="12.75" customHeight="1">
      <c r="A936" s="226"/>
      <c r="B936" s="111"/>
      <c r="C936" s="226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  <c r="AA936" s="111"/>
      <c r="AB936" s="111"/>
      <c r="AC936" s="111"/>
      <c r="AD936" s="111"/>
      <c r="AE936" s="111"/>
      <c r="AF936" s="226"/>
      <c r="AG936" s="111"/>
      <c r="AH936" s="226"/>
      <c r="AI936" s="111"/>
      <c r="AJ936" s="111"/>
      <c r="AK936" s="111"/>
      <c r="AL936" s="111"/>
      <c r="AM936" s="111"/>
      <c r="AN936" s="111"/>
      <c r="AO936" s="111"/>
      <c r="AP936" s="111"/>
      <c r="AQ936" s="111"/>
      <c r="AR936" s="111"/>
      <c r="AS936" s="111"/>
      <c r="AT936" s="111"/>
      <c r="AU936" s="111"/>
      <c r="AV936" s="111"/>
      <c r="AW936" s="111"/>
      <c r="AX936" s="111"/>
      <c r="AY936" s="111"/>
      <c r="AZ936" s="111"/>
      <c r="BA936" s="111"/>
      <c r="BB936" s="111"/>
      <c r="BC936" s="111"/>
      <c r="BD936" s="111"/>
      <c r="BE936" s="111"/>
      <c r="BF936" s="111"/>
      <c r="BG936" s="111"/>
      <c r="BH936" s="111"/>
      <c r="BI936" s="111"/>
    </row>
    <row r="937" ht="12.75" customHeight="1">
      <c r="A937" s="226"/>
      <c r="B937" s="111"/>
      <c r="C937" s="226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  <c r="AA937" s="111"/>
      <c r="AB937" s="111"/>
      <c r="AC937" s="111"/>
      <c r="AD937" s="111"/>
      <c r="AE937" s="111"/>
      <c r="AF937" s="226"/>
      <c r="AG937" s="111"/>
      <c r="AH937" s="226"/>
      <c r="AI937" s="111"/>
      <c r="AJ937" s="111"/>
      <c r="AK937" s="111"/>
      <c r="AL937" s="111"/>
      <c r="AM937" s="111"/>
      <c r="AN937" s="111"/>
      <c r="AO937" s="111"/>
      <c r="AP937" s="111"/>
      <c r="AQ937" s="111"/>
      <c r="AR937" s="111"/>
      <c r="AS937" s="111"/>
      <c r="AT937" s="111"/>
      <c r="AU937" s="111"/>
      <c r="AV937" s="111"/>
      <c r="AW937" s="111"/>
      <c r="AX937" s="111"/>
      <c r="AY937" s="111"/>
      <c r="AZ937" s="111"/>
      <c r="BA937" s="111"/>
      <c r="BB937" s="111"/>
      <c r="BC937" s="111"/>
      <c r="BD937" s="111"/>
      <c r="BE937" s="111"/>
      <c r="BF937" s="111"/>
      <c r="BG937" s="111"/>
      <c r="BH937" s="111"/>
      <c r="BI937" s="111"/>
    </row>
    <row r="938" ht="12.75" customHeight="1">
      <c r="A938" s="226"/>
      <c r="B938" s="111"/>
      <c r="C938" s="226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  <c r="AA938" s="111"/>
      <c r="AB938" s="111"/>
      <c r="AC938" s="111"/>
      <c r="AD938" s="111"/>
      <c r="AE938" s="111"/>
      <c r="AF938" s="226"/>
      <c r="AG938" s="111"/>
      <c r="AH938" s="226"/>
      <c r="AI938" s="111"/>
      <c r="AJ938" s="111"/>
      <c r="AK938" s="111"/>
      <c r="AL938" s="111"/>
      <c r="AM938" s="111"/>
      <c r="AN938" s="111"/>
      <c r="AO938" s="111"/>
      <c r="AP938" s="111"/>
      <c r="AQ938" s="111"/>
      <c r="AR938" s="111"/>
      <c r="AS938" s="111"/>
      <c r="AT938" s="111"/>
      <c r="AU938" s="111"/>
      <c r="AV938" s="111"/>
      <c r="AW938" s="111"/>
      <c r="AX938" s="111"/>
      <c r="AY938" s="111"/>
      <c r="AZ938" s="111"/>
      <c r="BA938" s="111"/>
      <c r="BB938" s="111"/>
      <c r="BC938" s="111"/>
      <c r="BD938" s="111"/>
      <c r="BE938" s="111"/>
      <c r="BF938" s="111"/>
      <c r="BG938" s="111"/>
      <c r="BH938" s="111"/>
      <c r="BI938" s="111"/>
    </row>
    <row r="939" ht="12.75" customHeight="1">
      <c r="A939" s="226"/>
      <c r="B939" s="111"/>
      <c r="C939" s="226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  <c r="AA939" s="111"/>
      <c r="AB939" s="111"/>
      <c r="AC939" s="111"/>
      <c r="AD939" s="111"/>
      <c r="AE939" s="111"/>
      <c r="AF939" s="226"/>
      <c r="AG939" s="111"/>
      <c r="AH939" s="226"/>
      <c r="AI939" s="111"/>
      <c r="AJ939" s="111"/>
      <c r="AK939" s="111"/>
      <c r="AL939" s="111"/>
      <c r="AM939" s="111"/>
      <c r="AN939" s="111"/>
      <c r="AO939" s="111"/>
      <c r="AP939" s="111"/>
      <c r="AQ939" s="111"/>
      <c r="AR939" s="111"/>
      <c r="AS939" s="111"/>
      <c r="AT939" s="111"/>
      <c r="AU939" s="111"/>
      <c r="AV939" s="111"/>
      <c r="AW939" s="111"/>
      <c r="AX939" s="111"/>
      <c r="AY939" s="111"/>
      <c r="AZ939" s="111"/>
      <c r="BA939" s="111"/>
      <c r="BB939" s="111"/>
      <c r="BC939" s="111"/>
      <c r="BD939" s="111"/>
      <c r="BE939" s="111"/>
      <c r="BF939" s="111"/>
      <c r="BG939" s="111"/>
      <c r="BH939" s="111"/>
      <c r="BI939" s="111"/>
    </row>
    <row r="940" ht="12.75" customHeight="1">
      <c r="A940" s="226"/>
      <c r="B940" s="111"/>
      <c r="C940" s="226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  <c r="AA940" s="111"/>
      <c r="AB940" s="111"/>
      <c r="AC940" s="111"/>
      <c r="AD940" s="111"/>
      <c r="AE940" s="111"/>
      <c r="AF940" s="226"/>
      <c r="AG940" s="111"/>
      <c r="AH940" s="226"/>
      <c r="AI940" s="111"/>
      <c r="AJ940" s="111"/>
      <c r="AK940" s="111"/>
      <c r="AL940" s="111"/>
      <c r="AM940" s="111"/>
      <c r="AN940" s="111"/>
      <c r="AO940" s="111"/>
      <c r="AP940" s="111"/>
      <c r="AQ940" s="111"/>
      <c r="AR940" s="111"/>
      <c r="AS940" s="111"/>
      <c r="AT940" s="111"/>
      <c r="AU940" s="111"/>
      <c r="AV940" s="111"/>
      <c r="AW940" s="111"/>
      <c r="AX940" s="111"/>
      <c r="AY940" s="111"/>
      <c r="AZ940" s="111"/>
      <c r="BA940" s="111"/>
      <c r="BB940" s="111"/>
      <c r="BC940" s="111"/>
      <c r="BD940" s="111"/>
      <c r="BE940" s="111"/>
      <c r="BF940" s="111"/>
      <c r="BG940" s="111"/>
      <c r="BH940" s="111"/>
      <c r="BI940" s="111"/>
    </row>
    <row r="941" ht="12.75" customHeight="1">
      <c r="A941" s="226"/>
      <c r="B941" s="111"/>
      <c r="C941" s="226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  <c r="AA941" s="111"/>
      <c r="AB941" s="111"/>
      <c r="AC941" s="111"/>
      <c r="AD941" s="111"/>
      <c r="AE941" s="111"/>
      <c r="AF941" s="226"/>
      <c r="AG941" s="111"/>
      <c r="AH941" s="226"/>
      <c r="AI941" s="111"/>
      <c r="AJ941" s="111"/>
      <c r="AK941" s="111"/>
      <c r="AL941" s="111"/>
      <c r="AM941" s="111"/>
      <c r="AN941" s="111"/>
      <c r="AO941" s="111"/>
      <c r="AP941" s="111"/>
      <c r="AQ941" s="111"/>
      <c r="AR941" s="111"/>
      <c r="AS941" s="111"/>
      <c r="AT941" s="111"/>
      <c r="AU941" s="111"/>
      <c r="AV941" s="111"/>
      <c r="AW941" s="111"/>
      <c r="AX941" s="111"/>
      <c r="AY941" s="111"/>
      <c r="AZ941" s="111"/>
      <c r="BA941" s="111"/>
      <c r="BB941" s="111"/>
      <c r="BC941" s="111"/>
      <c r="BD941" s="111"/>
      <c r="BE941" s="111"/>
      <c r="BF941" s="111"/>
      <c r="BG941" s="111"/>
      <c r="BH941" s="111"/>
      <c r="BI941" s="111"/>
    </row>
    <row r="942" ht="12.75" customHeight="1">
      <c r="A942" s="226"/>
      <c r="B942" s="111"/>
      <c r="C942" s="226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  <c r="AA942" s="111"/>
      <c r="AB942" s="111"/>
      <c r="AC942" s="111"/>
      <c r="AD942" s="111"/>
      <c r="AE942" s="111"/>
      <c r="AF942" s="226"/>
      <c r="AG942" s="111"/>
      <c r="AH942" s="226"/>
      <c r="AI942" s="111"/>
      <c r="AJ942" s="111"/>
      <c r="AK942" s="111"/>
      <c r="AL942" s="111"/>
      <c r="AM942" s="111"/>
      <c r="AN942" s="111"/>
      <c r="AO942" s="111"/>
      <c r="AP942" s="111"/>
      <c r="AQ942" s="111"/>
      <c r="AR942" s="111"/>
      <c r="AS942" s="111"/>
      <c r="AT942" s="111"/>
      <c r="AU942" s="111"/>
      <c r="AV942" s="111"/>
      <c r="AW942" s="111"/>
      <c r="AX942" s="111"/>
      <c r="AY942" s="111"/>
      <c r="AZ942" s="111"/>
      <c r="BA942" s="111"/>
      <c r="BB942" s="111"/>
      <c r="BC942" s="111"/>
      <c r="BD942" s="111"/>
      <c r="BE942" s="111"/>
      <c r="BF942" s="111"/>
      <c r="BG942" s="111"/>
      <c r="BH942" s="111"/>
      <c r="BI942" s="111"/>
    </row>
    <row r="943" ht="12.75" customHeight="1">
      <c r="A943" s="226"/>
      <c r="B943" s="111"/>
      <c r="C943" s="226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  <c r="AA943" s="111"/>
      <c r="AB943" s="111"/>
      <c r="AC943" s="111"/>
      <c r="AD943" s="111"/>
      <c r="AE943" s="111"/>
      <c r="AF943" s="226"/>
      <c r="AG943" s="111"/>
      <c r="AH943" s="226"/>
      <c r="AI943" s="111"/>
      <c r="AJ943" s="111"/>
      <c r="AK943" s="111"/>
      <c r="AL943" s="111"/>
      <c r="AM943" s="111"/>
      <c r="AN943" s="111"/>
      <c r="AO943" s="111"/>
      <c r="AP943" s="111"/>
      <c r="AQ943" s="111"/>
      <c r="AR943" s="111"/>
      <c r="AS943" s="111"/>
      <c r="AT943" s="111"/>
      <c r="AU943" s="111"/>
      <c r="AV943" s="111"/>
      <c r="AW943" s="111"/>
      <c r="AX943" s="111"/>
      <c r="AY943" s="111"/>
      <c r="AZ943" s="111"/>
      <c r="BA943" s="111"/>
      <c r="BB943" s="111"/>
      <c r="BC943" s="111"/>
      <c r="BD943" s="111"/>
      <c r="BE943" s="111"/>
      <c r="BF943" s="111"/>
      <c r="BG943" s="111"/>
      <c r="BH943" s="111"/>
      <c r="BI943" s="111"/>
    </row>
    <row r="944" ht="12.75" customHeight="1">
      <c r="A944" s="226"/>
      <c r="B944" s="111"/>
      <c r="C944" s="226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  <c r="AA944" s="111"/>
      <c r="AB944" s="111"/>
      <c r="AC944" s="111"/>
      <c r="AD944" s="111"/>
      <c r="AE944" s="111"/>
      <c r="AF944" s="226"/>
      <c r="AG944" s="111"/>
      <c r="AH944" s="226"/>
      <c r="AI944" s="111"/>
      <c r="AJ944" s="111"/>
      <c r="AK944" s="111"/>
      <c r="AL944" s="111"/>
      <c r="AM944" s="111"/>
      <c r="AN944" s="111"/>
      <c r="AO944" s="111"/>
      <c r="AP944" s="111"/>
      <c r="AQ944" s="111"/>
      <c r="AR944" s="111"/>
      <c r="AS944" s="111"/>
      <c r="AT944" s="111"/>
      <c r="AU944" s="111"/>
      <c r="AV944" s="111"/>
      <c r="AW944" s="111"/>
      <c r="AX944" s="111"/>
      <c r="AY944" s="111"/>
      <c r="AZ944" s="111"/>
      <c r="BA944" s="111"/>
      <c r="BB944" s="111"/>
      <c r="BC944" s="111"/>
      <c r="BD944" s="111"/>
      <c r="BE944" s="111"/>
      <c r="BF944" s="111"/>
      <c r="BG944" s="111"/>
      <c r="BH944" s="111"/>
      <c r="BI944" s="111"/>
    </row>
    <row r="945" ht="12.75" customHeight="1">
      <c r="A945" s="226"/>
      <c r="B945" s="111"/>
      <c r="C945" s="226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  <c r="AA945" s="111"/>
      <c r="AB945" s="111"/>
      <c r="AC945" s="111"/>
      <c r="AD945" s="111"/>
      <c r="AE945" s="111"/>
      <c r="AF945" s="226"/>
      <c r="AG945" s="111"/>
      <c r="AH945" s="226"/>
      <c r="AI945" s="111"/>
      <c r="AJ945" s="111"/>
      <c r="AK945" s="111"/>
      <c r="AL945" s="111"/>
      <c r="AM945" s="111"/>
      <c r="AN945" s="111"/>
      <c r="AO945" s="111"/>
      <c r="AP945" s="111"/>
      <c r="AQ945" s="111"/>
      <c r="AR945" s="111"/>
      <c r="AS945" s="111"/>
      <c r="AT945" s="111"/>
      <c r="AU945" s="111"/>
      <c r="AV945" s="111"/>
      <c r="AW945" s="111"/>
      <c r="AX945" s="111"/>
      <c r="AY945" s="111"/>
      <c r="AZ945" s="111"/>
      <c r="BA945" s="111"/>
      <c r="BB945" s="111"/>
      <c r="BC945" s="111"/>
      <c r="BD945" s="111"/>
      <c r="BE945" s="111"/>
      <c r="BF945" s="111"/>
      <c r="BG945" s="111"/>
      <c r="BH945" s="111"/>
      <c r="BI945" s="111"/>
    </row>
    <row r="946" ht="12.75" customHeight="1">
      <c r="A946" s="226"/>
      <c r="B946" s="111"/>
      <c r="C946" s="226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  <c r="AA946" s="111"/>
      <c r="AB946" s="111"/>
      <c r="AC946" s="111"/>
      <c r="AD946" s="111"/>
      <c r="AE946" s="111"/>
      <c r="AF946" s="226"/>
      <c r="AG946" s="111"/>
      <c r="AH946" s="226"/>
      <c r="AI946" s="111"/>
      <c r="AJ946" s="111"/>
      <c r="AK946" s="111"/>
      <c r="AL946" s="111"/>
      <c r="AM946" s="111"/>
      <c r="AN946" s="111"/>
      <c r="AO946" s="111"/>
      <c r="AP946" s="111"/>
      <c r="AQ946" s="111"/>
      <c r="AR946" s="111"/>
      <c r="AS946" s="111"/>
      <c r="AT946" s="111"/>
      <c r="AU946" s="111"/>
      <c r="AV946" s="111"/>
      <c r="AW946" s="111"/>
      <c r="AX946" s="111"/>
      <c r="AY946" s="111"/>
      <c r="AZ946" s="111"/>
      <c r="BA946" s="111"/>
      <c r="BB946" s="111"/>
      <c r="BC946" s="111"/>
      <c r="BD946" s="111"/>
      <c r="BE946" s="111"/>
      <c r="BF946" s="111"/>
      <c r="BG946" s="111"/>
      <c r="BH946" s="111"/>
      <c r="BI946" s="111"/>
    </row>
    <row r="947" ht="12.75" customHeight="1">
      <c r="A947" s="226"/>
      <c r="B947" s="111"/>
      <c r="C947" s="226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  <c r="AA947" s="111"/>
      <c r="AB947" s="111"/>
      <c r="AC947" s="111"/>
      <c r="AD947" s="111"/>
      <c r="AE947" s="111"/>
      <c r="AF947" s="226"/>
      <c r="AG947" s="111"/>
      <c r="AH947" s="226"/>
      <c r="AI947" s="111"/>
      <c r="AJ947" s="111"/>
      <c r="AK947" s="111"/>
      <c r="AL947" s="111"/>
      <c r="AM947" s="111"/>
      <c r="AN947" s="111"/>
      <c r="AO947" s="111"/>
      <c r="AP947" s="111"/>
      <c r="AQ947" s="111"/>
      <c r="AR947" s="111"/>
      <c r="AS947" s="111"/>
      <c r="AT947" s="111"/>
      <c r="AU947" s="111"/>
      <c r="AV947" s="111"/>
      <c r="AW947" s="111"/>
      <c r="AX947" s="111"/>
      <c r="AY947" s="111"/>
      <c r="AZ947" s="111"/>
      <c r="BA947" s="111"/>
      <c r="BB947" s="111"/>
      <c r="BC947" s="111"/>
      <c r="BD947" s="111"/>
      <c r="BE947" s="111"/>
      <c r="BF947" s="111"/>
      <c r="BG947" s="111"/>
      <c r="BH947" s="111"/>
      <c r="BI947" s="111"/>
    </row>
    <row r="948" ht="12.75" customHeight="1">
      <c r="A948" s="226"/>
      <c r="B948" s="111"/>
      <c r="C948" s="226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  <c r="AA948" s="111"/>
      <c r="AB948" s="111"/>
      <c r="AC948" s="111"/>
      <c r="AD948" s="111"/>
      <c r="AE948" s="111"/>
      <c r="AF948" s="226"/>
      <c r="AG948" s="111"/>
      <c r="AH948" s="226"/>
      <c r="AI948" s="111"/>
      <c r="AJ948" s="111"/>
      <c r="AK948" s="111"/>
      <c r="AL948" s="111"/>
      <c r="AM948" s="111"/>
      <c r="AN948" s="111"/>
      <c r="AO948" s="111"/>
      <c r="AP948" s="111"/>
      <c r="AQ948" s="111"/>
      <c r="AR948" s="111"/>
      <c r="AS948" s="111"/>
      <c r="AT948" s="111"/>
      <c r="AU948" s="111"/>
      <c r="AV948" s="111"/>
      <c r="AW948" s="111"/>
      <c r="AX948" s="111"/>
      <c r="AY948" s="111"/>
      <c r="AZ948" s="111"/>
      <c r="BA948" s="111"/>
      <c r="BB948" s="111"/>
      <c r="BC948" s="111"/>
      <c r="BD948" s="111"/>
      <c r="BE948" s="111"/>
      <c r="BF948" s="111"/>
      <c r="BG948" s="111"/>
      <c r="BH948" s="111"/>
      <c r="BI948" s="111"/>
    </row>
    <row r="949" ht="12.75" customHeight="1">
      <c r="A949" s="226"/>
      <c r="B949" s="111"/>
      <c r="C949" s="226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  <c r="AA949" s="111"/>
      <c r="AB949" s="111"/>
      <c r="AC949" s="111"/>
      <c r="AD949" s="111"/>
      <c r="AE949" s="111"/>
      <c r="AF949" s="226"/>
      <c r="AG949" s="111"/>
      <c r="AH949" s="226"/>
      <c r="AI949" s="111"/>
      <c r="AJ949" s="111"/>
      <c r="AK949" s="111"/>
      <c r="AL949" s="111"/>
      <c r="AM949" s="111"/>
      <c r="AN949" s="111"/>
      <c r="AO949" s="111"/>
      <c r="AP949" s="111"/>
      <c r="AQ949" s="111"/>
      <c r="AR949" s="111"/>
      <c r="AS949" s="111"/>
      <c r="AT949" s="111"/>
      <c r="AU949" s="111"/>
      <c r="AV949" s="111"/>
      <c r="AW949" s="111"/>
      <c r="AX949" s="111"/>
      <c r="AY949" s="111"/>
      <c r="AZ949" s="111"/>
      <c r="BA949" s="111"/>
      <c r="BB949" s="111"/>
      <c r="BC949" s="111"/>
      <c r="BD949" s="111"/>
      <c r="BE949" s="111"/>
      <c r="BF949" s="111"/>
      <c r="BG949" s="111"/>
      <c r="BH949" s="111"/>
      <c r="BI949" s="111"/>
    </row>
    <row r="950" ht="12.75" customHeight="1">
      <c r="A950" s="226"/>
      <c r="B950" s="111"/>
      <c r="C950" s="226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  <c r="AE950" s="111"/>
      <c r="AF950" s="226"/>
      <c r="AG950" s="111"/>
      <c r="AH950" s="226"/>
      <c r="AI950" s="111"/>
      <c r="AJ950" s="111"/>
      <c r="AK950" s="111"/>
      <c r="AL950" s="111"/>
      <c r="AM950" s="111"/>
      <c r="AN950" s="111"/>
      <c r="AO950" s="111"/>
      <c r="AP950" s="111"/>
      <c r="AQ950" s="111"/>
      <c r="AR950" s="111"/>
      <c r="AS950" s="111"/>
      <c r="AT950" s="111"/>
      <c r="AU950" s="111"/>
      <c r="AV950" s="111"/>
      <c r="AW950" s="111"/>
      <c r="AX950" s="111"/>
      <c r="AY950" s="111"/>
      <c r="AZ950" s="111"/>
      <c r="BA950" s="111"/>
      <c r="BB950" s="111"/>
      <c r="BC950" s="111"/>
      <c r="BD950" s="111"/>
      <c r="BE950" s="111"/>
      <c r="BF950" s="111"/>
      <c r="BG950" s="111"/>
      <c r="BH950" s="111"/>
      <c r="BI950" s="111"/>
    </row>
    <row r="951" ht="12.75" customHeight="1">
      <c r="A951" s="226"/>
      <c r="B951" s="111"/>
      <c r="C951" s="226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  <c r="AA951" s="111"/>
      <c r="AB951" s="111"/>
      <c r="AC951" s="111"/>
      <c r="AD951" s="111"/>
      <c r="AE951" s="111"/>
      <c r="AF951" s="226"/>
      <c r="AG951" s="111"/>
      <c r="AH951" s="226"/>
      <c r="AI951" s="111"/>
      <c r="AJ951" s="111"/>
      <c r="AK951" s="111"/>
      <c r="AL951" s="111"/>
      <c r="AM951" s="111"/>
      <c r="AN951" s="111"/>
      <c r="AO951" s="111"/>
      <c r="AP951" s="111"/>
      <c r="AQ951" s="111"/>
      <c r="AR951" s="111"/>
      <c r="AS951" s="111"/>
      <c r="AT951" s="111"/>
      <c r="AU951" s="111"/>
      <c r="AV951" s="111"/>
      <c r="AW951" s="111"/>
      <c r="AX951" s="111"/>
      <c r="AY951" s="111"/>
      <c r="AZ951" s="111"/>
      <c r="BA951" s="111"/>
      <c r="BB951" s="111"/>
      <c r="BC951" s="111"/>
      <c r="BD951" s="111"/>
      <c r="BE951" s="111"/>
      <c r="BF951" s="111"/>
      <c r="BG951" s="111"/>
      <c r="BH951" s="111"/>
      <c r="BI951" s="111"/>
    </row>
    <row r="952" ht="12.75" customHeight="1">
      <c r="A952" s="226"/>
      <c r="B952" s="111"/>
      <c r="C952" s="226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  <c r="AA952" s="111"/>
      <c r="AB952" s="111"/>
      <c r="AC952" s="111"/>
      <c r="AD952" s="111"/>
      <c r="AE952" s="111"/>
      <c r="AF952" s="226"/>
      <c r="AG952" s="111"/>
      <c r="AH952" s="226"/>
      <c r="AI952" s="111"/>
      <c r="AJ952" s="111"/>
      <c r="AK952" s="111"/>
      <c r="AL952" s="111"/>
      <c r="AM952" s="111"/>
      <c r="AN952" s="111"/>
      <c r="AO952" s="111"/>
      <c r="AP952" s="111"/>
      <c r="AQ952" s="111"/>
      <c r="AR952" s="111"/>
      <c r="AS952" s="111"/>
      <c r="AT952" s="111"/>
      <c r="AU952" s="111"/>
      <c r="AV952" s="111"/>
      <c r="AW952" s="111"/>
      <c r="AX952" s="111"/>
      <c r="AY952" s="111"/>
      <c r="AZ952" s="111"/>
      <c r="BA952" s="111"/>
      <c r="BB952" s="111"/>
      <c r="BC952" s="111"/>
      <c r="BD952" s="111"/>
      <c r="BE952" s="111"/>
      <c r="BF952" s="111"/>
      <c r="BG952" s="111"/>
      <c r="BH952" s="111"/>
      <c r="BI952" s="111"/>
    </row>
    <row r="953" ht="12.75" customHeight="1">
      <c r="A953" s="226"/>
      <c r="B953" s="111"/>
      <c r="C953" s="226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  <c r="AA953" s="111"/>
      <c r="AB953" s="111"/>
      <c r="AC953" s="111"/>
      <c r="AD953" s="111"/>
      <c r="AE953" s="111"/>
      <c r="AF953" s="226"/>
      <c r="AG953" s="111"/>
      <c r="AH953" s="226"/>
      <c r="AI953" s="111"/>
      <c r="AJ953" s="111"/>
      <c r="AK953" s="111"/>
      <c r="AL953" s="111"/>
      <c r="AM953" s="111"/>
      <c r="AN953" s="111"/>
      <c r="AO953" s="111"/>
      <c r="AP953" s="111"/>
      <c r="AQ953" s="111"/>
      <c r="AR953" s="111"/>
      <c r="AS953" s="111"/>
      <c r="AT953" s="111"/>
      <c r="AU953" s="111"/>
      <c r="AV953" s="111"/>
      <c r="AW953" s="111"/>
      <c r="AX953" s="111"/>
      <c r="AY953" s="111"/>
      <c r="AZ953" s="111"/>
      <c r="BA953" s="111"/>
      <c r="BB953" s="111"/>
      <c r="BC953" s="111"/>
      <c r="BD953" s="111"/>
      <c r="BE953" s="111"/>
      <c r="BF953" s="111"/>
      <c r="BG953" s="111"/>
      <c r="BH953" s="111"/>
      <c r="BI953" s="111"/>
    </row>
    <row r="954" ht="12.75" customHeight="1">
      <c r="A954" s="226"/>
      <c r="B954" s="111"/>
      <c r="C954" s="226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  <c r="AA954" s="111"/>
      <c r="AB954" s="111"/>
      <c r="AC954" s="111"/>
      <c r="AD954" s="111"/>
      <c r="AE954" s="111"/>
      <c r="AF954" s="226"/>
      <c r="AG954" s="111"/>
      <c r="AH954" s="226"/>
      <c r="AI954" s="111"/>
      <c r="AJ954" s="111"/>
      <c r="AK954" s="111"/>
      <c r="AL954" s="111"/>
      <c r="AM954" s="111"/>
      <c r="AN954" s="111"/>
      <c r="AO954" s="111"/>
      <c r="AP954" s="111"/>
      <c r="AQ954" s="111"/>
      <c r="AR954" s="111"/>
      <c r="AS954" s="111"/>
      <c r="AT954" s="111"/>
      <c r="AU954" s="111"/>
      <c r="AV954" s="111"/>
      <c r="AW954" s="111"/>
      <c r="AX954" s="111"/>
      <c r="AY954" s="111"/>
      <c r="AZ954" s="111"/>
      <c r="BA954" s="111"/>
      <c r="BB954" s="111"/>
      <c r="BC954" s="111"/>
      <c r="BD954" s="111"/>
      <c r="BE954" s="111"/>
      <c r="BF954" s="111"/>
      <c r="BG954" s="111"/>
      <c r="BH954" s="111"/>
      <c r="BI954" s="111"/>
    </row>
    <row r="955" ht="12.75" customHeight="1">
      <c r="A955" s="226"/>
      <c r="B955" s="111"/>
      <c r="C955" s="226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  <c r="AA955" s="111"/>
      <c r="AB955" s="111"/>
      <c r="AC955" s="111"/>
      <c r="AD955" s="111"/>
      <c r="AE955" s="111"/>
      <c r="AF955" s="226"/>
      <c r="AG955" s="111"/>
      <c r="AH955" s="226"/>
      <c r="AI955" s="111"/>
      <c r="AJ955" s="111"/>
      <c r="AK955" s="111"/>
      <c r="AL955" s="111"/>
      <c r="AM955" s="111"/>
      <c r="AN955" s="111"/>
      <c r="AO955" s="111"/>
      <c r="AP955" s="111"/>
      <c r="AQ955" s="111"/>
      <c r="AR955" s="111"/>
      <c r="AS955" s="111"/>
      <c r="AT955" s="111"/>
      <c r="AU955" s="111"/>
      <c r="AV955" s="111"/>
      <c r="AW955" s="111"/>
      <c r="AX955" s="111"/>
      <c r="AY955" s="111"/>
      <c r="AZ955" s="111"/>
      <c r="BA955" s="111"/>
      <c r="BB955" s="111"/>
      <c r="BC955" s="111"/>
      <c r="BD955" s="111"/>
      <c r="BE955" s="111"/>
      <c r="BF955" s="111"/>
      <c r="BG955" s="111"/>
      <c r="BH955" s="111"/>
      <c r="BI955" s="111"/>
    </row>
    <row r="956" ht="12.75" customHeight="1">
      <c r="A956" s="226"/>
      <c r="B956" s="111"/>
      <c r="C956" s="226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  <c r="AA956" s="111"/>
      <c r="AB956" s="111"/>
      <c r="AC956" s="111"/>
      <c r="AD956" s="111"/>
      <c r="AE956" s="111"/>
      <c r="AF956" s="226"/>
      <c r="AG956" s="111"/>
      <c r="AH956" s="226"/>
      <c r="AI956" s="111"/>
      <c r="AJ956" s="111"/>
      <c r="AK956" s="111"/>
      <c r="AL956" s="111"/>
      <c r="AM956" s="111"/>
      <c r="AN956" s="111"/>
      <c r="AO956" s="111"/>
      <c r="AP956" s="111"/>
      <c r="AQ956" s="111"/>
      <c r="AR956" s="111"/>
      <c r="AS956" s="111"/>
      <c r="AT956" s="111"/>
      <c r="AU956" s="111"/>
      <c r="AV956" s="111"/>
      <c r="AW956" s="111"/>
      <c r="AX956" s="111"/>
      <c r="AY956" s="111"/>
      <c r="AZ956" s="111"/>
      <c r="BA956" s="111"/>
      <c r="BB956" s="111"/>
      <c r="BC956" s="111"/>
      <c r="BD956" s="111"/>
      <c r="BE956" s="111"/>
      <c r="BF956" s="111"/>
      <c r="BG956" s="111"/>
      <c r="BH956" s="111"/>
      <c r="BI956" s="111"/>
    </row>
    <row r="957" ht="12.75" customHeight="1">
      <c r="A957" s="226"/>
      <c r="B957" s="111"/>
      <c r="C957" s="226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  <c r="AA957" s="111"/>
      <c r="AB957" s="111"/>
      <c r="AC957" s="111"/>
      <c r="AD957" s="111"/>
      <c r="AE957" s="111"/>
      <c r="AF957" s="226"/>
      <c r="AG957" s="111"/>
      <c r="AH957" s="226"/>
      <c r="AI957" s="111"/>
      <c r="AJ957" s="111"/>
      <c r="AK957" s="111"/>
      <c r="AL957" s="111"/>
      <c r="AM957" s="111"/>
      <c r="AN957" s="111"/>
      <c r="AO957" s="111"/>
      <c r="AP957" s="111"/>
      <c r="AQ957" s="111"/>
      <c r="AR957" s="111"/>
      <c r="AS957" s="111"/>
      <c r="AT957" s="111"/>
      <c r="AU957" s="111"/>
      <c r="AV957" s="111"/>
      <c r="AW957" s="111"/>
      <c r="AX957" s="111"/>
      <c r="AY957" s="111"/>
      <c r="AZ957" s="111"/>
      <c r="BA957" s="111"/>
      <c r="BB957" s="111"/>
      <c r="BC957" s="111"/>
      <c r="BD957" s="111"/>
      <c r="BE957" s="111"/>
      <c r="BF957" s="111"/>
      <c r="BG957" s="111"/>
      <c r="BH957" s="111"/>
      <c r="BI957" s="111"/>
    </row>
    <row r="958" ht="12.75" customHeight="1">
      <c r="A958" s="226"/>
      <c r="B958" s="111"/>
      <c r="C958" s="226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  <c r="AA958" s="111"/>
      <c r="AB958" s="111"/>
      <c r="AC958" s="111"/>
      <c r="AD958" s="111"/>
      <c r="AE958" s="111"/>
      <c r="AF958" s="226"/>
      <c r="AG958" s="111"/>
      <c r="AH958" s="226"/>
      <c r="AI958" s="111"/>
      <c r="AJ958" s="111"/>
      <c r="AK958" s="111"/>
      <c r="AL958" s="111"/>
      <c r="AM958" s="111"/>
      <c r="AN958" s="111"/>
      <c r="AO958" s="111"/>
      <c r="AP958" s="111"/>
      <c r="AQ958" s="111"/>
      <c r="AR958" s="111"/>
      <c r="AS958" s="111"/>
      <c r="AT958" s="111"/>
      <c r="AU958" s="111"/>
      <c r="AV958" s="111"/>
      <c r="AW958" s="111"/>
      <c r="AX958" s="111"/>
      <c r="AY958" s="111"/>
      <c r="AZ958" s="111"/>
      <c r="BA958" s="111"/>
      <c r="BB958" s="111"/>
      <c r="BC958" s="111"/>
      <c r="BD958" s="111"/>
      <c r="BE958" s="111"/>
      <c r="BF958" s="111"/>
      <c r="BG958" s="111"/>
      <c r="BH958" s="111"/>
      <c r="BI958" s="111"/>
    </row>
    <row r="959" ht="12.75" customHeight="1">
      <c r="A959" s="226"/>
      <c r="B959" s="111"/>
      <c r="C959" s="226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  <c r="AA959" s="111"/>
      <c r="AB959" s="111"/>
      <c r="AC959" s="111"/>
      <c r="AD959" s="111"/>
      <c r="AE959" s="111"/>
      <c r="AF959" s="226"/>
      <c r="AG959" s="111"/>
      <c r="AH959" s="226"/>
      <c r="AI959" s="111"/>
      <c r="AJ959" s="111"/>
      <c r="AK959" s="111"/>
      <c r="AL959" s="111"/>
      <c r="AM959" s="111"/>
      <c r="AN959" s="111"/>
      <c r="AO959" s="111"/>
      <c r="AP959" s="111"/>
      <c r="AQ959" s="111"/>
      <c r="AR959" s="111"/>
      <c r="AS959" s="111"/>
      <c r="AT959" s="111"/>
      <c r="AU959" s="111"/>
      <c r="AV959" s="111"/>
      <c r="AW959" s="111"/>
      <c r="AX959" s="111"/>
      <c r="AY959" s="111"/>
      <c r="AZ959" s="111"/>
      <c r="BA959" s="111"/>
      <c r="BB959" s="111"/>
      <c r="BC959" s="111"/>
      <c r="BD959" s="111"/>
      <c r="BE959" s="111"/>
      <c r="BF959" s="111"/>
      <c r="BG959" s="111"/>
      <c r="BH959" s="111"/>
      <c r="BI959" s="111"/>
    </row>
    <row r="960" ht="12.75" customHeight="1">
      <c r="A960" s="226"/>
      <c r="B960" s="111"/>
      <c r="C960" s="226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  <c r="AA960" s="111"/>
      <c r="AB960" s="111"/>
      <c r="AC960" s="111"/>
      <c r="AD960" s="111"/>
      <c r="AE960" s="111"/>
      <c r="AF960" s="226"/>
      <c r="AG960" s="111"/>
      <c r="AH960" s="226"/>
      <c r="AI960" s="111"/>
      <c r="AJ960" s="111"/>
      <c r="AK960" s="111"/>
      <c r="AL960" s="111"/>
      <c r="AM960" s="111"/>
      <c r="AN960" s="111"/>
      <c r="AO960" s="111"/>
      <c r="AP960" s="111"/>
      <c r="AQ960" s="111"/>
      <c r="AR960" s="111"/>
      <c r="AS960" s="111"/>
      <c r="AT960" s="111"/>
      <c r="AU960" s="111"/>
      <c r="AV960" s="111"/>
      <c r="AW960" s="111"/>
      <c r="AX960" s="111"/>
      <c r="AY960" s="111"/>
      <c r="AZ960" s="111"/>
      <c r="BA960" s="111"/>
      <c r="BB960" s="111"/>
      <c r="BC960" s="111"/>
      <c r="BD960" s="111"/>
      <c r="BE960" s="111"/>
      <c r="BF960" s="111"/>
      <c r="BG960" s="111"/>
      <c r="BH960" s="111"/>
      <c r="BI960" s="111"/>
    </row>
    <row r="961" ht="12.75" customHeight="1">
      <c r="A961" s="226"/>
      <c r="B961" s="111"/>
      <c r="C961" s="226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  <c r="AA961" s="111"/>
      <c r="AB961" s="111"/>
      <c r="AC961" s="111"/>
      <c r="AD961" s="111"/>
      <c r="AE961" s="111"/>
      <c r="AF961" s="226"/>
      <c r="AG961" s="111"/>
      <c r="AH961" s="226"/>
      <c r="AI961" s="111"/>
      <c r="AJ961" s="111"/>
      <c r="AK961" s="111"/>
      <c r="AL961" s="111"/>
      <c r="AM961" s="111"/>
      <c r="AN961" s="111"/>
      <c r="AO961" s="111"/>
      <c r="AP961" s="111"/>
      <c r="AQ961" s="111"/>
      <c r="AR961" s="111"/>
      <c r="AS961" s="111"/>
      <c r="AT961" s="111"/>
      <c r="AU961" s="111"/>
      <c r="AV961" s="111"/>
      <c r="AW961" s="111"/>
      <c r="AX961" s="111"/>
      <c r="AY961" s="111"/>
      <c r="AZ961" s="111"/>
      <c r="BA961" s="111"/>
      <c r="BB961" s="111"/>
      <c r="BC961" s="111"/>
      <c r="BD961" s="111"/>
      <c r="BE961" s="111"/>
      <c r="BF961" s="111"/>
      <c r="BG961" s="111"/>
      <c r="BH961" s="111"/>
      <c r="BI961" s="111"/>
    </row>
    <row r="962" ht="12.75" customHeight="1">
      <c r="A962" s="226"/>
      <c r="B962" s="111"/>
      <c r="C962" s="226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  <c r="AA962" s="111"/>
      <c r="AB962" s="111"/>
      <c r="AC962" s="111"/>
      <c r="AD962" s="111"/>
      <c r="AE962" s="111"/>
      <c r="AF962" s="226"/>
      <c r="AG962" s="111"/>
      <c r="AH962" s="226"/>
      <c r="AI962" s="111"/>
      <c r="AJ962" s="111"/>
      <c r="AK962" s="111"/>
      <c r="AL962" s="111"/>
      <c r="AM962" s="111"/>
      <c r="AN962" s="111"/>
      <c r="AO962" s="111"/>
      <c r="AP962" s="111"/>
      <c r="AQ962" s="111"/>
      <c r="AR962" s="111"/>
      <c r="AS962" s="111"/>
      <c r="AT962" s="111"/>
      <c r="AU962" s="111"/>
      <c r="AV962" s="111"/>
      <c r="AW962" s="111"/>
      <c r="AX962" s="111"/>
      <c r="AY962" s="111"/>
      <c r="AZ962" s="111"/>
      <c r="BA962" s="111"/>
      <c r="BB962" s="111"/>
      <c r="BC962" s="111"/>
      <c r="BD962" s="111"/>
      <c r="BE962" s="111"/>
      <c r="BF962" s="111"/>
      <c r="BG962" s="111"/>
      <c r="BH962" s="111"/>
      <c r="BI962" s="111"/>
    </row>
    <row r="963" ht="12.75" customHeight="1">
      <c r="A963" s="226"/>
      <c r="B963" s="111"/>
      <c r="C963" s="226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  <c r="AE963" s="111"/>
      <c r="AF963" s="226"/>
      <c r="AG963" s="111"/>
      <c r="AH963" s="226"/>
      <c r="AI963" s="111"/>
      <c r="AJ963" s="111"/>
      <c r="AK963" s="111"/>
      <c r="AL963" s="111"/>
      <c r="AM963" s="111"/>
      <c r="AN963" s="111"/>
      <c r="AO963" s="111"/>
      <c r="AP963" s="111"/>
      <c r="AQ963" s="111"/>
      <c r="AR963" s="111"/>
      <c r="AS963" s="111"/>
      <c r="AT963" s="111"/>
      <c r="AU963" s="111"/>
      <c r="AV963" s="111"/>
      <c r="AW963" s="111"/>
      <c r="AX963" s="111"/>
      <c r="AY963" s="111"/>
      <c r="AZ963" s="111"/>
      <c r="BA963" s="111"/>
      <c r="BB963" s="111"/>
      <c r="BC963" s="111"/>
      <c r="BD963" s="111"/>
      <c r="BE963" s="111"/>
      <c r="BF963" s="111"/>
      <c r="BG963" s="111"/>
      <c r="BH963" s="111"/>
      <c r="BI963" s="111"/>
    </row>
    <row r="964" ht="12.75" customHeight="1">
      <c r="A964" s="226"/>
      <c r="B964" s="111"/>
      <c r="C964" s="226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  <c r="AA964" s="111"/>
      <c r="AB964" s="111"/>
      <c r="AC964" s="111"/>
      <c r="AD964" s="111"/>
      <c r="AE964" s="111"/>
      <c r="AF964" s="226"/>
      <c r="AG964" s="111"/>
      <c r="AH964" s="226"/>
      <c r="AI964" s="111"/>
      <c r="AJ964" s="111"/>
      <c r="AK964" s="111"/>
      <c r="AL964" s="111"/>
      <c r="AM964" s="111"/>
      <c r="AN964" s="111"/>
      <c r="AO964" s="111"/>
      <c r="AP964" s="111"/>
      <c r="AQ964" s="111"/>
      <c r="AR964" s="111"/>
      <c r="AS964" s="111"/>
      <c r="AT964" s="111"/>
      <c r="AU964" s="111"/>
      <c r="AV964" s="111"/>
      <c r="AW964" s="111"/>
      <c r="AX964" s="111"/>
      <c r="AY964" s="111"/>
      <c r="AZ964" s="111"/>
      <c r="BA964" s="111"/>
      <c r="BB964" s="111"/>
      <c r="BC964" s="111"/>
      <c r="BD964" s="111"/>
      <c r="BE964" s="111"/>
      <c r="BF964" s="111"/>
      <c r="BG964" s="111"/>
      <c r="BH964" s="111"/>
      <c r="BI964" s="111"/>
    </row>
    <row r="965" ht="12.75" customHeight="1">
      <c r="A965" s="226"/>
      <c r="B965" s="111"/>
      <c r="C965" s="226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  <c r="AE965" s="111"/>
      <c r="AF965" s="226"/>
      <c r="AG965" s="111"/>
      <c r="AH965" s="226"/>
      <c r="AI965" s="111"/>
      <c r="AJ965" s="111"/>
      <c r="AK965" s="111"/>
      <c r="AL965" s="111"/>
      <c r="AM965" s="111"/>
      <c r="AN965" s="111"/>
      <c r="AO965" s="111"/>
      <c r="AP965" s="111"/>
      <c r="AQ965" s="111"/>
      <c r="AR965" s="111"/>
      <c r="AS965" s="111"/>
      <c r="AT965" s="111"/>
      <c r="AU965" s="111"/>
      <c r="AV965" s="111"/>
      <c r="AW965" s="111"/>
      <c r="AX965" s="111"/>
      <c r="AY965" s="111"/>
      <c r="AZ965" s="111"/>
      <c r="BA965" s="111"/>
      <c r="BB965" s="111"/>
      <c r="BC965" s="111"/>
      <c r="BD965" s="111"/>
      <c r="BE965" s="111"/>
      <c r="BF965" s="111"/>
      <c r="BG965" s="111"/>
      <c r="BH965" s="111"/>
      <c r="BI965" s="111"/>
    </row>
    <row r="966" ht="12.75" customHeight="1">
      <c r="A966" s="226"/>
      <c r="B966" s="111"/>
      <c r="C966" s="226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  <c r="AE966" s="111"/>
      <c r="AF966" s="226"/>
      <c r="AG966" s="111"/>
      <c r="AH966" s="226"/>
      <c r="AI966" s="111"/>
      <c r="AJ966" s="111"/>
      <c r="AK966" s="111"/>
      <c r="AL966" s="111"/>
      <c r="AM966" s="111"/>
      <c r="AN966" s="111"/>
      <c r="AO966" s="111"/>
      <c r="AP966" s="111"/>
      <c r="AQ966" s="111"/>
      <c r="AR966" s="111"/>
      <c r="AS966" s="111"/>
      <c r="AT966" s="111"/>
      <c r="AU966" s="111"/>
      <c r="AV966" s="111"/>
      <c r="AW966" s="111"/>
      <c r="AX966" s="111"/>
      <c r="AY966" s="111"/>
      <c r="AZ966" s="111"/>
      <c r="BA966" s="111"/>
      <c r="BB966" s="111"/>
      <c r="BC966" s="111"/>
      <c r="BD966" s="111"/>
      <c r="BE966" s="111"/>
      <c r="BF966" s="111"/>
      <c r="BG966" s="111"/>
      <c r="BH966" s="111"/>
      <c r="BI966" s="111"/>
    </row>
    <row r="967" ht="12.75" customHeight="1">
      <c r="A967" s="226"/>
      <c r="B967" s="111"/>
      <c r="C967" s="226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  <c r="AE967" s="111"/>
      <c r="AF967" s="226"/>
      <c r="AG967" s="111"/>
      <c r="AH967" s="226"/>
      <c r="AI967" s="111"/>
      <c r="AJ967" s="111"/>
      <c r="AK967" s="111"/>
      <c r="AL967" s="111"/>
      <c r="AM967" s="111"/>
      <c r="AN967" s="111"/>
      <c r="AO967" s="111"/>
      <c r="AP967" s="111"/>
      <c r="AQ967" s="111"/>
      <c r="AR967" s="111"/>
      <c r="AS967" s="111"/>
      <c r="AT967" s="111"/>
      <c r="AU967" s="111"/>
      <c r="AV967" s="111"/>
      <c r="AW967" s="111"/>
      <c r="AX967" s="111"/>
      <c r="AY967" s="111"/>
      <c r="AZ967" s="111"/>
      <c r="BA967" s="111"/>
      <c r="BB967" s="111"/>
      <c r="BC967" s="111"/>
      <c r="BD967" s="111"/>
      <c r="BE967" s="111"/>
      <c r="BF967" s="111"/>
      <c r="BG967" s="111"/>
      <c r="BH967" s="111"/>
      <c r="BI967" s="111"/>
    </row>
    <row r="968" ht="12.75" customHeight="1">
      <c r="A968" s="226"/>
      <c r="B968" s="111"/>
      <c r="C968" s="226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  <c r="AE968" s="111"/>
      <c r="AF968" s="226"/>
      <c r="AG968" s="111"/>
      <c r="AH968" s="226"/>
      <c r="AI968" s="111"/>
      <c r="AJ968" s="111"/>
      <c r="AK968" s="111"/>
      <c r="AL968" s="111"/>
      <c r="AM968" s="111"/>
      <c r="AN968" s="111"/>
      <c r="AO968" s="111"/>
      <c r="AP968" s="111"/>
      <c r="AQ968" s="111"/>
      <c r="AR968" s="111"/>
      <c r="AS968" s="111"/>
      <c r="AT968" s="111"/>
      <c r="AU968" s="111"/>
      <c r="AV968" s="111"/>
      <c r="AW968" s="111"/>
      <c r="AX968" s="111"/>
      <c r="AY968" s="111"/>
      <c r="AZ968" s="111"/>
      <c r="BA968" s="111"/>
      <c r="BB968" s="111"/>
      <c r="BC968" s="111"/>
      <c r="BD968" s="111"/>
      <c r="BE968" s="111"/>
      <c r="BF968" s="111"/>
      <c r="BG968" s="111"/>
      <c r="BH968" s="111"/>
      <c r="BI968" s="111"/>
    </row>
    <row r="969" ht="12.75" customHeight="1">
      <c r="A969" s="226"/>
      <c r="B969" s="111"/>
      <c r="C969" s="226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  <c r="AA969" s="111"/>
      <c r="AB969" s="111"/>
      <c r="AC969" s="111"/>
      <c r="AD969" s="111"/>
      <c r="AE969" s="111"/>
      <c r="AF969" s="226"/>
      <c r="AG969" s="111"/>
      <c r="AH969" s="226"/>
      <c r="AI969" s="111"/>
      <c r="AJ969" s="111"/>
      <c r="AK969" s="111"/>
      <c r="AL969" s="111"/>
      <c r="AM969" s="111"/>
      <c r="AN969" s="111"/>
      <c r="AO969" s="111"/>
      <c r="AP969" s="111"/>
      <c r="AQ969" s="111"/>
      <c r="AR969" s="111"/>
      <c r="AS969" s="111"/>
      <c r="AT969" s="111"/>
      <c r="AU969" s="111"/>
      <c r="AV969" s="111"/>
      <c r="AW969" s="111"/>
      <c r="AX969" s="111"/>
      <c r="AY969" s="111"/>
      <c r="AZ969" s="111"/>
      <c r="BA969" s="111"/>
      <c r="BB969" s="111"/>
      <c r="BC969" s="111"/>
      <c r="BD969" s="111"/>
      <c r="BE969" s="111"/>
      <c r="BF969" s="111"/>
      <c r="BG969" s="111"/>
      <c r="BH969" s="111"/>
      <c r="BI969" s="111"/>
    </row>
    <row r="970" ht="12.75" customHeight="1">
      <c r="A970" s="226"/>
      <c r="B970" s="111"/>
      <c r="C970" s="226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  <c r="AA970" s="111"/>
      <c r="AB970" s="111"/>
      <c r="AC970" s="111"/>
      <c r="AD970" s="111"/>
      <c r="AE970" s="111"/>
      <c r="AF970" s="226"/>
      <c r="AG970" s="111"/>
      <c r="AH970" s="226"/>
      <c r="AI970" s="111"/>
      <c r="AJ970" s="111"/>
      <c r="AK970" s="111"/>
      <c r="AL970" s="111"/>
      <c r="AM970" s="111"/>
      <c r="AN970" s="111"/>
      <c r="AO970" s="111"/>
      <c r="AP970" s="111"/>
      <c r="AQ970" s="111"/>
      <c r="AR970" s="111"/>
      <c r="AS970" s="111"/>
      <c r="AT970" s="111"/>
      <c r="AU970" s="111"/>
      <c r="AV970" s="111"/>
      <c r="AW970" s="111"/>
      <c r="AX970" s="111"/>
      <c r="AY970" s="111"/>
      <c r="AZ970" s="111"/>
      <c r="BA970" s="111"/>
      <c r="BB970" s="111"/>
      <c r="BC970" s="111"/>
      <c r="BD970" s="111"/>
      <c r="BE970" s="111"/>
      <c r="BF970" s="111"/>
      <c r="BG970" s="111"/>
      <c r="BH970" s="111"/>
      <c r="BI970" s="111"/>
    </row>
    <row r="971" ht="12.75" customHeight="1">
      <c r="A971" s="226"/>
      <c r="B971" s="111"/>
      <c r="C971" s="226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  <c r="AA971" s="111"/>
      <c r="AB971" s="111"/>
      <c r="AC971" s="111"/>
      <c r="AD971" s="111"/>
      <c r="AE971" s="111"/>
      <c r="AF971" s="226"/>
      <c r="AG971" s="111"/>
      <c r="AH971" s="226"/>
      <c r="AI971" s="111"/>
      <c r="AJ971" s="111"/>
      <c r="AK971" s="111"/>
      <c r="AL971" s="111"/>
      <c r="AM971" s="111"/>
      <c r="AN971" s="111"/>
      <c r="AO971" s="111"/>
      <c r="AP971" s="111"/>
      <c r="AQ971" s="111"/>
      <c r="AR971" s="111"/>
      <c r="AS971" s="111"/>
      <c r="AT971" s="111"/>
      <c r="AU971" s="111"/>
      <c r="AV971" s="111"/>
      <c r="AW971" s="111"/>
      <c r="AX971" s="111"/>
      <c r="AY971" s="111"/>
      <c r="AZ971" s="111"/>
      <c r="BA971" s="111"/>
      <c r="BB971" s="111"/>
      <c r="BC971" s="111"/>
      <c r="BD971" s="111"/>
      <c r="BE971" s="111"/>
      <c r="BF971" s="111"/>
      <c r="BG971" s="111"/>
      <c r="BH971" s="111"/>
      <c r="BI971" s="111"/>
    </row>
    <row r="972" ht="12.75" customHeight="1">
      <c r="A972" s="226"/>
      <c r="B972" s="111"/>
      <c r="C972" s="226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  <c r="AA972" s="111"/>
      <c r="AB972" s="111"/>
      <c r="AC972" s="111"/>
      <c r="AD972" s="111"/>
      <c r="AE972" s="111"/>
      <c r="AF972" s="226"/>
      <c r="AG972" s="111"/>
      <c r="AH972" s="226"/>
      <c r="AI972" s="111"/>
      <c r="AJ972" s="111"/>
      <c r="AK972" s="111"/>
      <c r="AL972" s="111"/>
      <c r="AM972" s="111"/>
      <c r="AN972" s="111"/>
      <c r="AO972" s="111"/>
      <c r="AP972" s="111"/>
      <c r="AQ972" s="111"/>
      <c r="AR972" s="111"/>
      <c r="AS972" s="111"/>
      <c r="AT972" s="111"/>
      <c r="AU972" s="111"/>
      <c r="AV972" s="111"/>
      <c r="AW972" s="111"/>
      <c r="AX972" s="111"/>
      <c r="AY972" s="111"/>
      <c r="AZ972" s="111"/>
      <c r="BA972" s="111"/>
      <c r="BB972" s="111"/>
      <c r="BC972" s="111"/>
      <c r="BD972" s="111"/>
      <c r="BE972" s="111"/>
      <c r="BF972" s="111"/>
      <c r="BG972" s="111"/>
      <c r="BH972" s="111"/>
      <c r="BI972" s="111"/>
    </row>
    <row r="973" ht="12.75" customHeight="1">
      <c r="A973" s="226"/>
      <c r="B973" s="111"/>
      <c r="C973" s="226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  <c r="AA973" s="111"/>
      <c r="AB973" s="111"/>
      <c r="AC973" s="111"/>
      <c r="AD973" s="111"/>
      <c r="AE973" s="111"/>
      <c r="AF973" s="226"/>
      <c r="AG973" s="111"/>
      <c r="AH973" s="226"/>
      <c r="AI973" s="111"/>
      <c r="AJ973" s="111"/>
      <c r="AK973" s="111"/>
      <c r="AL973" s="111"/>
      <c r="AM973" s="111"/>
      <c r="AN973" s="111"/>
      <c r="AO973" s="111"/>
      <c r="AP973" s="111"/>
      <c r="AQ973" s="111"/>
      <c r="AR973" s="111"/>
      <c r="AS973" s="111"/>
      <c r="AT973" s="111"/>
      <c r="AU973" s="111"/>
      <c r="AV973" s="111"/>
      <c r="AW973" s="111"/>
      <c r="AX973" s="111"/>
      <c r="AY973" s="111"/>
      <c r="AZ973" s="111"/>
      <c r="BA973" s="111"/>
      <c r="BB973" s="111"/>
      <c r="BC973" s="111"/>
      <c r="BD973" s="111"/>
      <c r="BE973" s="111"/>
      <c r="BF973" s="111"/>
      <c r="BG973" s="111"/>
      <c r="BH973" s="111"/>
      <c r="BI973" s="111"/>
    </row>
    <row r="974" ht="12.75" customHeight="1">
      <c r="A974" s="226"/>
      <c r="B974" s="111"/>
      <c r="C974" s="226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  <c r="AA974" s="111"/>
      <c r="AB974" s="111"/>
      <c r="AC974" s="111"/>
      <c r="AD974" s="111"/>
      <c r="AE974" s="111"/>
      <c r="AF974" s="226"/>
      <c r="AG974" s="111"/>
      <c r="AH974" s="226"/>
      <c r="AI974" s="111"/>
      <c r="AJ974" s="111"/>
      <c r="AK974" s="111"/>
      <c r="AL974" s="111"/>
      <c r="AM974" s="111"/>
      <c r="AN974" s="111"/>
      <c r="AO974" s="111"/>
      <c r="AP974" s="111"/>
      <c r="AQ974" s="111"/>
      <c r="AR974" s="111"/>
      <c r="AS974" s="111"/>
      <c r="AT974" s="111"/>
      <c r="AU974" s="111"/>
      <c r="AV974" s="111"/>
      <c r="AW974" s="111"/>
      <c r="AX974" s="111"/>
      <c r="AY974" s="111"/>
      <c r="AZ974" s="111"/>
      <c r="BA974" s="111"/>
      <c r="BB974" s="111"/>
      <c r="BC974" s="111"/>
      <c r="BD974" s="111"/>
      <c r="BE974" s="111"/>
      <c r="BF974" s="111"/>
      <c r="BG974" s="111"/>
      <c r="BH974" s="111"/>
      <c r="BI974" s="111"/>
    </row>
    <row r="975" ht="12.75" customHeight="1">
      <c r="A975" s="226"/>
      <c r="B975" s="111"/>
      <c r="C975" s="226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  <c r="AA975" s="111"/>
      <c r="AB975" s="111"/>
      <c r="AC975" s="111"/>
      <c r="AD975" s="111"/>
      <c r="AE975" s="111"/>
      <c r="AF975" s="226"/>
      <c r="AG975" s="111"/>
      <c r="AH975" s="226"/>
      <c r="AI975" s="111"/>
      <c r="AJ975" s="111"/>
      <c r="AK975" s="111"/>
      <c r="AL975" s="111"/>
      <c r="AM975" s="111"/>
      <c r="AN975" s="111"/>
      <c r="AO975" s="111"/>
      <c r="AP975" s="111"/>
      <c r="AQ975" s="111"/>
      <c r="AR975" s="111"/>
      <c r="AS975" s="111"/>
      <c r="AT975" s="111"/>
      <c r="AU975" s="111"/>
      <c r="AV975" s="111"/>
      <c r="AW975" s="111"/>
      <c r="AX975" s="111"/>
      <c r="AY975" s="111"/>
      <c r="AZ975" s="111"/>
      <c r="BA975" s="111"/>
      <c r="BB975" s="111"/>
      <c r="BC975" s="111"/>
      <c r="BD975" s="111"/>
      <c r="BE975" s="111"/>
      <c r="BF975" s="111"/>
      <c r="BG975" s="111"/>
      <c r="BH975" s="111"/>
      <c r="BI975" s="111"/>
    </row>
    <row r="976" ht="12.75" customHeight="1">
      <c r="A976" s="226"/>
      <c r="B976" s="111"/>
      <c r="C976" s="226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  <c r="AA976" s="111"/>
      <c r="AB976" s="111"/>
      <c r="AC976" s="111"/>
      <c r="AD976" s="111"/>
      <c r="AE976" s="111"/>
      <c r="AF976" s="226"/>
      <c r="AG976" s="111"/>
      <c r="AH976" s="226"/>
      <c r="AI976" s="111"/>
      <c r="AJ976" s="111"/>
      <c r="AK976" s="111"/>
      <c r="AL976" s="111"/>
      <c r="AM976" s="111"/>
      <c r="AN976" s="111"/>
      <c r="AO976" s="111"/>
      <c r="AP976" s="111"/>
      <c r="AQ976" s="111"/>
      <c r="AR976" s="111"/>
      <c r="AS976" s="111"/>
      <c r="AT976" s="111"/>
      <c r="AU976" s="111"/>
      <c r="AV976" s="111"/>
      <c r="AW976" s="111"/>
      <c r="AX976" s="111"/>
      <c r="AY976" s="111"/>
      <c r="AZ976" s="111"/>
      <c r="BA976" s="111"/>
      <c r="BB976" s="111"/>
      <c r="BC976" s="111"/>
      <c r="BD976" s="111"/>
      <c r="BE976" s="111"/>
      <c r="BF976" s="111"/>
      <c r="BG976" s="111"/>
      <c r="BH976" s="111"/>
      <c r="BI976" s="111"/>
    </row>
    <row r="977" ht="12.75" customHeight="1">
      <c r="A977" s="226"/>
      <c r="B977" s="111"/>
      <c r="C977" s="226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  <c r="AA977" s="111"/>
      <c r="AB977" s="111"/>
      <c r="AC977" s="111"/>
      <c r="AD977" s="111"/>
      <c r="AE977" s="111"/>
      <c r="AF977" s="226"/>
      <c r="AG977" s="111"/>
      <c r="AH977" s="226"/>
      <c r="AI977" s="111"/>
      <c r="AJ977" s="111"/>
      <c r="AK977" s="111"/>
      <c r="AL977" s="111"/>
      <c r="AM977" s="111"/>
      <c r="AN977" s="111"/>
      <c r="AO977" s="111"/>
      <c r="AP977" s="111"/>
      <c r="AQ977" s="111"/>
      <c r="AR977" s="111"/>
      <c r="AS977" s="111"/>
      <c r="AT977" s="111"/>
      <c r="AU977" s="111"/>
      <c r="AV977" s="111"/>
      <c r="AW977" s="111"/>
      <c r="AX977" s="111"/>
      <c r="AY977" s="111"/>
      <c r="AZ977" s="111"/>
      <c r="BA977" s="111"/>
      <c r="BB977" s="111"/>
      <c r="BC977" s="111"/>
      <c r="BD977" s="111"/>
      <c r="BE977" s="111"/>
      <c r="BF977" s="111"/>
      <c r="BG977" s="111"/>
      <c r="BH977" s="111"/>
      <c r="BI977" s="111"/>
    </row>
    <row r="978" ht="12.75" customHeight="1">
      <c r="A978" s="226"/>
      <c r="B978" s="111"/>
      <c r="C978" s="226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  <c r="AA978" s="111"/>
      <c r="AB978" s="111"/>
      <c r="AC978" s="111"/>
      <c r="AD978" s="111"/>
      <c r="AE978" s="111"/>
      <c r="AF978" s="226"/>
      <c r="AG978" s="111"/>
      <c r="AH978" s="226"/>
      <c r="AI978" s="111"/>
      <c r="AJ978" s="111"/>
      <c r="AK978" s="111"/>
      <c r="AL978" s="111"/>
      <c r="AM978" s="111"/>
      <c r="AN978" s="111"/>
      <c r="AO978" s="111"/>
      <c r="AP978" s="111"/>
      <c r="AQ978" s="111"/>
      <c r="AR978" s="111"/>
      <c r="AS978" s="111"/>
      <c r="AT978" s="111"/>
      <c r="AU978" s="111"/>
      <c r="AV978" s="111"/>
      <c r="AW978" s="111"/>
      <c r="AX978" s="111"/>
      <c r="AY978" s="111"/>
      <c r="AZ978" s="111"/>
      <c r="BA978" s="111"/>
      <c r="BB978" s="111"/>
      <c r="BC978" s="111"/>
      <c r="BD978" s="111"/>
      <c r="BE978" s="111"/>
      <c r="BF978" s="111"/>
      <c r="BG978" s="111"/>
      <c r="BH978" s="111"/>
      <c r="BI978" s="111"/>
    </row>
    <row r="979" ht="12.75" customHeight="1">
      <c r="A979" s="226"/>
      <c r="B979" s="111"/>
      <c r="C979" s="226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  <c r="AA979" s="111"/>
      <c r="AB979" s="111"/>
      <c r="AC979" s="111"/>
      <c r="AD979" s="111"/>
      <c r="AE979" s="111"/>
      <c r="AF979" s="226"/>
      <c r="AG979" s="111"/>
      <c r="AH979" s="226"/>
      <c r="AI979" s="111"/>
      <c r="AJ979" s="111"/>
      <c r="AK979" s="111"/>
      <c r="AL979" s="111"/>
      <c r="AM979" s="111"/>
      <c r="AN979" s="111"/>
      <c r="AO979" s="111"/>
      <c r="AP979" s="111"/>
      <c r="AQ979" s="111"/>
      <c r="AR979" s="111"/>
      <c r="AS979" s="111"/>
      <c r="AT979" s="111"/>
      <c r="AU979" s="111"/>
      <c r="AV979" s="111"/>
      <c r="AW979" s="111"/>
      <c r="AX979" s="111"/>
      <c r="AY979" s="111"/>
      <c r="AZ979" s="111"/>
      <c r="BA979" s="111"/>
      <c r="BB979" s="111"/>
      <c r="BC979" s="111"/>
      <c r="BD979" s="111"/>
      <c r="BE979" s="111"/>
      <c r="BF979" s="111"/>
      <c r="BG979" s="111"/>
      <c r="BH979" s="111"/>
      <c r="BI979" s="111"/>
    </row>
    <row r="980" ht="12.75" customHeight="1">
      <c r="A980" s="226"/>
      <c r="B980" s="111"/>
      <c r="C980" s="226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  <c r="AA980" s="111"/>
      <c r="AB980" s="111"/>
      <c r="AC980" s="111"/>
      <c r="AD980" s="111"/>
      <c r="AE980" s="111"/>
      <c r="AF980" s="226"/>
      <c r="AG980" s="111"/>
      <c r="AH980" s="226"/>
      <c r="AI980" s="111"/>
      <c r="AJ980" s="111"/>
      <c r="AK980" s="111"/>
      <c r="AL980" s="111"/>
      <c r="AM980" s="111"/>
      <c r="AN980" s="111"/>
      <c r="AO980" s="111"/>
      <c r="AP980" s="111"/>
      <c r="AQ980" s="111"/>
      <c r="AR980" s="111"/>
      <c r="AS980" s="111"/>
      <c r="AT980" s="111"/>
      <c r="AU980" s="111"/>
      <c r="AV980" s="111"/>
      <c r="AW980" s="111"/>
      <c r="AX980" s="111"/>
      <c r="AY980" s="111"/>
      <c r="AZ980" s="111"/>
      <c r="BA980" s="111"/>
      <c r="BB980" s="111"/>
      <c r="BC980" s="111"/>
      <c r="BD980" s="111"/>
      <c r="BE980" s="111"/>
      <c r="BF980" s="111"/>
      <c r="BG980" s="111"/>
      <c r="BH980" s="111"/>
      <c r="BI980" s="111"/>
    </row>
    <row r="981" ht="12.75" customHeight="1">
      <c r="A981" s="226"/>
      <c r="B981" s="111"/>
      <c r="C981" s="226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  <c r="AA981" s="111"/>
      <c r="AB981" s="111"/>
      <c r="AC981" s="111"/>
      <c r="AD981" s="111"/>
      <c r="AE981" s="111"/>
      <c r="AF981" s="226"/>
      <c r="AG981" s="111"/>
      <c r="AH981" s="226"/>
      <c r="AI981" s="111"/>
      <c r="AJ981" s="111"/>
      <c r="AK981" s="111"/>
      <c r="AL981" s="111"/>
      <c r="AM981" s="111"/>
      <c r="AN981" s="111"/>
      <c r="AO981" s="111"/>
      <c r="AP981" s="111"/>
      <c r="AQ981" s="111"/>
      <c r="AR981" s="111"/>
      <c r="AS981" s="111"/>
      <c r="AT981" s="111"/>
      <c r="AU981" s="111"/>
      <c r="AV981" s="111"/>
      <c r="AW981" s="111"/>
      <c r="AX981" s="111"/>
      <c r="AY981" s="111"/>
      <c r="AZ981" s="111"/>
      <c r="BA981" s="111"/>
      <c r="BB981" s="111"/>
      <c r="BC981" s="111"/>
      <c r="BD981" s="111"/>
      <c r="BE981" s="111"/>
      <c r="BF981" s="111"/>
      <c r="BG981" s="111"/>
      <c r="BH981" s="111"/>
      <c r="BI981" s="111"/>
    </row>
    <row r="982" ht="12.75" customHeight="1">
      <c r="A982" s="226"/>
      <c r="B982" s="111"/>
      <c r="C982" s="226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  <c r="AA982" s="111"/>
      <c r="AB982" s="111"/>
      <c r="AC982" s="111"/>
      <c r="AD982" s="111"/>
      <c r="AE982" s="111"/>
      <c r="AF982" s="226"/>
      <c r="AG982" s="111"/>
      <c r="AH982" s="226"/>
      <c r="AI982" s="111"/>
      <c r="AJ982" s="111"/>
      <c r="AK982" s="111"/>
      <c r="AL982" s="111"/>
      <c r="AM982" s="111"/>
      <c r="AN982" s="111"/>
      <c r="AO982" s="111"/>
      <c r="AP982" s="111"/>
      <c r="AQ982" s="111"/>
      <c r="AR982" s="111"/>
      <c r="AS982" s="111"/>
      <c r="AT982" s="111"/>
      <c r="AU982" s="111"/>
      <c r="AV982" s="111"/>
      <c r="AW982" s="111"/>
      <c r="AX982" s="111"/>
      <c r="AY982" s="111"/>
      <c r="AZ982" s="111"/>
      <c r="BA982" s="111"/>
      <c r="BB982" s="111"/>
      <c r="BC982" s="111"/>
      <c r="BD982" s="111"/>
      <c r="BE982" s="111"/>
      <c r="BF982" s="111"/>
      <c r="BG982" s="111"/>
      <c r="BH982" s="111"/>
      <c r="BI982" s="111"/>
    </row>
    <row r="983" ht="12.75" customHeight="1">
      <c r="A983" s="226"/>
      <c r="B983" s="111"/>
      <c r="C983" s="226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  <c r="AA983" s="111"/>
      <c r="AB983" s="111"/>
      <c r="AC983" s="111"/>
      <c r="AD983" s="111"/>
      <c r="AE983" s="111"/>
      <c r="AF983" s="226"/>
      <c r="AG983" s="111"/>
      <c r="AH983" s="226"/>
      <c r="AI983" s="111"/>
      <c r="AJ983" s="111"/>
      <c r="AK983" s="111"/>
      <c r="AL983" s="111"/>
      <c r="AM983" s="111"/>
      <c r="AN983" s="111"/>
      <c r="AO983" s="111"/>
      <c r="AP983" s="111"/>
      <c r="AQ983" s="111"/>
      <c r="AR983" s="111"/>
      <c r="AS983" s="111"/>
      <c r="AT983" s="111"/>
      <c r="AU983" s="111"/>
      <c r="AV983" s="111"/>
      <c r="AW983" s="111"/>
      <c r="AX983" s="111"/>
      <c r="AY983" s="111"/>
      <c r="AZ983" s="111"/>
      <c r="BA983" s="111"/>
      <c r="BB983" s="111"/>
      <c r="BC983" s="111"/>
      <c r="BD983" s="111"/>
      <c r="BE983" s="111"/>
      <c r="BF983" s="111"/>
      <c r="BG983" s="111"/>
      <c r="BH983" s="111"/>
      <c r="BI983" s="111"/>
    </row>
    <row r="984" ht="12.75" customHeight="1">
      <c r="A984" s="226"/>
      <c r="B984" s="111"/>
      <c r="C984" s="226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  <c r="AE984" s="111"/>
      <c r="AF984" s="226"/>
      <c r="AG984" s="111"/>
      <c r="AH984" s="226"/>
      <c r="AI984" s="111"/>
      <c r="AJ984" s="111"/>
      <c r="AK984" s="111"/>
      <c r="AL984" s="111"/>
      <c r="AM984" s="111"/>
      <c r="AN984" s="111"/>
      <c r="AO984" s="111"/>
      <c r="AP984" s="111"/>
      <c r="AQ984" s="111"/>
      <c r="AR984" s="111"/>
      <c r="AS984" s="111"/>
      <c r="AT984" s="111"/>
      <c r="AU984" s="111"/>
      <c r="AV984" s="111"/>
      <c r="AW984" s="111"/>
      <c r="AX984" s="111"/>
      <c r="AY984" s="111"/>
      <c r="AZ984" s="111"/>
      <c r="BA984" s="111"/>
      <c r="BB984" s="111"/>
      <c r="BC984" s="111"/>
      <c r="BD984" s="111"/>
      <c r="BE984" s="111"/>
      <c r="BF984" s="111"/>
      <c r="BG984" s="111"/>
      <c r="BH984" s="111"/>
      <c r="BI984" s="111"/>
    </row>
    <row r="985" ht="12.75" customHeight="1">
      <c r="A985" s="226"/>
      <c r="B985" s="111"/>
      <c r="C985" s="226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  <c r="AE985" s="111"/>
      <c r="AF985" s="226"/>
      <c r="AG985" s="111"/>
      <c r="AH985" s="226"/>
      <c r="AI985" s="111"/>
      <c r="AJ985" s="111"/>
      <c r="AK985" s="111"/>
      <c r="AL985" s="111"/>
      <c r="AM985" s="111"/>
      <c r="AN985" s="111"/>
      <c r="AO985" s="111"/>
      <c r="AP985" s="111"/>
      <c r="AQ985" s="111"/>
      <c r="AR985" s="111"/>
      <c r="AS985" s="111"/>
      <c r="AT985" s="111"/>
      <c r="AU985" s="111"/>
      <c r="AV985" s="111"/>
      <c r="AW985" s="111"/>
      <c r="AX985" s="111"/>
      <c r="AY985" s="111"/>
      <c r="AZ985" s="111"/>
      <c r="BA985" s="111"/>
      <c r="BB985" s="111"/>
      <c r="BC985" s="111"/>
      <c r="BD985" s="111"/>
      <c r="BE985" s="111"/>
      <c r="BF985" s="111"/>
      <c r="BG985" s="111"/>
      <c r="BH985" s="111"/>
      <c r="BI985" s="111"/>
    </row>
    <row r="986" ht="12.75" customHeight="1">
      <c r="A986" s="226"/>
      <c r="B986" s="111"/>
      <c r="C986" s="226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  <c r="AE986" s="111"/>
      <c r="AF986" s="226"/>
      <c r="AG986" s="111"/>
      <c r="AH986" s="226"/>
      <c r="AI986" s="111"/>
      <c r="AJ986" s="111"/>
      <c r="AK986" s="111"/>
      <c r="AL986" s="111"/>
      <c r="AM986" s="111"/>
      <c r="AN986" s="111"/>
      <c r="AO986" s="111"/>
      <c r="AP986" s="111"/>
      <c r="AQ986" s="111"/>
      <c r="AR986" s="111"/>
      <c r="AS986" s="111"/>
      <c r="AT986" s="111"/>
      <c r="AU986" s="111"/>
      <c r="AV986" s="111"/>
      <c r="AW986" s="111"/>
      <c r="AX986" s="111"/>
      <c r="AY986" s="111"/>
      <c r="AZ986" s="111"/>
      <c r="BA986" s="111"/>
      <c r="BB986" s="111"/>
      <c r="BC986" s="111"/>
      <c r="BD986" s="111"/>
      <c r="BE986" s="111"/>
      <c r="BF986" s="111"/>
      <c r="BG986" s="111"/>
      <c r="BH986" s="111"/>
      <c r="BI986" s="111"/>
    </row>
    <row r="987" ht="12.75" customHeight="1">
      <c r="A987" s="226"/>
      <c r="B987" s="111"/>
      <c r="C987" s="226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  <c r="AE987" s="111"/>
      <c r="AF987" s="226"/>
      <c r="AG987" s="111"/>
      <c r="AH987" s="226"/>
      <c r="AI987" s="111"/>
      <c r="AJ987" s="111"/>
      <c r="AK987" s="111"/>
      <c r="AL987" s="111"/>
      <c r="AM987" s="111"/>
      <c r="AN987" s="111"/>
      <c r="AO987" s="111"/>
      <c r="AP987" s="111"/>
      <c r="AQ987" s="111"/>
      <c r="AR987" s="111"/>
      <c r="AS987" s="111"/>
      <c r="AT987" s="111"/>
      <c r="AU987" s="111"/>
      <c r="AV987" s="111"/>
      <c r="AW987" s="111"/>
      <c r="AX987" s="111"/>
      <c r="AY987" s="111"/>
      <c r="AZ987" s="111"/>
      <c r="BA987" s="111"/>
      <c r="BB987" s="111"/>
      <c r="BC987" s="111"/>
      <c r="BD987" s="111"/>
      <c r="BE987" s="111"/>
      <c r="BF987" s="111"/>
      <c r="BG987" s="111"/>
      <c r="BH987" s="111"/>
      <c r="BI987" s="111"/>
    </row>
    <row r="988" ht="12.75" customHeight="1">
      <c r="A988" s="226"/>
      <c r="B988" s="111"/>
      <c r="C988" s="226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  <c r="AE988" s="111"/>
      <c r="AF988" s="226"/>
      <c r="AG988" s="111"/>
      <c r="AH988" s="226"/>
      <c r="AI988" s="111"/>
      <c r="AJ988" s="111"/>
      <c r="AK988" s="111"/>
      <c r="AL988" s="111"/>
      <c r="AM988" s="111"/>
      <c r="AN988" s="111"/>
      <c r="AO988" s="111"/>
      <c r="AP988" s="111"/>
      <c r="AQ988" s="111"/>
      <c r="AR988" s="111"/>
      <c r="AS988" s="111"/>
      <c r="AT988" s="111"/>
      <c r="AU988" s="111"/>
      <c r="AV988" s="111"/>
      <c r="AW988" s="111"/>
      <c r="AX988" s="111"/>
      <c r="AY988" s="111"/>
      <c r="AZ988" s="111"/>
      <c r="BA988" s="111"/>
      <c r="BB988" s="111"/>
      <c r="BC988" s="111"/>
      <c r="BD988" s="111"/>
      <c r="BE988" s="111"/>
      <c r="BF988" s="111"/>
      <c r="BG988" s="111"/>
      <c r="BH988" s="111"/>
      <c r="BI988" s="111"/>
    </row>
    <row r="989" ht="12.75" customHeight="1">
      <c r="A989" s="226"/>
      <c r="B989" s="111"/>
      <c r="C989" s="226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  <c r="AE989" s="111"/>
      <c r="AF989" s="226"/>
      <c r="AG989" s="111"/>
      <c r="AH989" s="226"/>
      <c r="AI989" s="111"/>
      <c r="AJ989" s="111"/>
      <c r="AK989" s="111"/>
      <c r="AL989" s="111"/>
      <c r="AM989" s="111"/>
      <c r="AN989" s="111"/>
      <c r="AO989" s="111"/>
      <c r="AP989" s="111"/>
      <c r="AQ989" s="111"/>
      <c r="AR989" s="111"/>
      <c r="AS989" s="111"/>
      <c r="AT989" s="111"/>
      <c r="AU989" s="111"/>
      <c r="AV989" s="111"/>
      <c r="AW989" s="111"/>
      <c r="AX989" s="111"/>
      <c r="AY989" s="111"/>
      <c r="AZ989" s="111"/>
      <c r="BA989" s="111"/>
      <c r="BB989" s="111"/>
      <c r="BC989" s="111"/>
      <c r="BD989" s="111"/>
      <c r="BE989" s="111"/>
      <c r="BF989" s="111"/>
      <c r="BG989" s="111"/>
      <c r="BH989" s="111"/>
      <c r="BI989" s="111"/>
    </row>
    <row r="990" ht="12.75" customHeight="1">
      <c r="A990" s="226"/>
      <c r="B990" s="111"/>
      <c r="C990" s="226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  <c r="AE990" s="111"/>
      <c r="AF990" s="226"/>
      <c r="AG990" s="111"/>
      <c r="AH990" s="226"/>
      <c r="AI990" s="111"/>
      <c r="AJ990" s="111"/>
      <c r="AK990" s="111"/>
      <c r="AL990" s="111"/>
      <c r="AM990" s="111"/>
      <c r="AN990" s="111"/>
      <c r="AO990" s="111"/>
      <c r="AP990" s="111"/>
      <c r="AQ990" s="111"/>
      <c r="AR990" s="111"/>
      <c r="AS990" s="111"/>
      <c r="AT990" s="111"/>
      <c r="AU990" s="111"/>
      <c r="AV990" s="111"/>
      <c r="AW990" s="111"/>
      <c r="AX990" s="111"/>
      <c r="AY990" s="111"/>
      <c r="AZ990" s="111"/>
      <c r="BA990" s="111"/>
      <c r="BB990" s="111"/>
      <c r="BC990" s="111"/>
      <c r="BD990" s="111"/>
      <c r="BE990" s="111"/>
      <c r="BF990" s="111"/>
      <c r="BG990" s="111"/>
      <c r="BH990" s="111"/>
      <c r="BI990" s="111"/>
    </row>
    <row r="991" ht="12.75" customHeight="1">
      <c r="A991" s="226"/>
      <c r="B991" s="111"/>
      <c r="C991" s="226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  <c r="AE991" s="111"/>
      <c r="AF991" s="226"/>
      <c r="AG991" s="111"/>
      <c r="AH991" s="226"/>
      <c r="AI991" s="111"/>
      <c r="AJ991" s="111"/>
      <c r="AK991" s="111"/>
      <c r="AL991" s="111"/>
      <c r="AM991" s="111"/>
      <c r="AN991" s="111"/>
      <c r="AO991" s="111"/>
      <c r="AP991" s="111"/>
      <c r="AQ991" s="111"/>
      <c r="AR991" s="111"/>
      <c r="AS991" s="111"/>
      <c r="AT991" s="111"/>
      <c r="AU991" s="111"/>
      <c r="AV991" s="111"/>
      <c r="AW991" s="111"/>
      <c r="AX991" s="111"/>
      <c r="AY991" s="111"/>
      <c r="AZ991" s="111"/>
      <c r="BA991" s="111"/>
      <c r="BB991" s="111"/>
      <c r="BC991" s="111"/>
      <c r="BD991" s="111"/>
      <c r="BE991" s="111"/>
      <c r="BF991" s="111"/>
      <c r="BG991" s="111"/>
      <c r="BH991" s="111"/>
      <c r="BI991" s="111"/>
    </row>
    <row r="992" ht="12.75" customHeight="1">
      <c r="A992" s="226"/>
      <c r="B992" s="111"/>
      <c r="C992" s="226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  <c r="AE992" s="111"/>
      <c r="AF992" s="226"/>
      <c r="AG992" s="111"/>
      <c r="AH992" s="226"/>
      <c r="AI992" s="111"/>
      <c r="AJ992" s="111"/>
      <c r="AK992" s="111"/>
      <c r="AL992" s="111"/>
      <c r="AM992" s="111"/>
      <c r="AN992" s="111"/>
      <c r="AO992" s="111"/>
      <c r="AP992" s="111"/>
      <c r="AQ992" s="111"/>
      <c r="AR992" s="111"/>
      <c r="AS992" s="111"/>
      <c r="AT992" s="111"/>
      <c r="AU992" s="111"/>
      <c r="AV992" s="111"/>
      <c r="AW992" s="111"/>
      <c r="AX992" s="111"/>
      <c r="AY992" s="111"/>
      <c r="AZ992" s="111"/>
      <c r="BA992" s="111"/>
      <c r="BB992" s="111"/>
      <c r="BC992" s="111"/>
      <c r="BD992" s="111"/>
      <c r="BE992" s="111"/>
      <c r="BF992" s="111"/>
      <c r="BG992" s="111"/>
      <c r="BH992" s="111"/>
      <c r="BI992" s="111"/>
    </row>
    <row r="993" ht="12.75" customHeight="1">
      <c r="A993" s="226"/>
      <c r="B993" s="111"/>
      <c r="C993" s="226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  <c r="AE993" s="111"/>
      <c r="AF993" s="226"/>
      <c r="AG993" s="111"/>
      <c r="AH993" s="226"/>
      <c r="AI993" s="111"/>
      <c r="AJ993" s="111"/>
      <c r="AK993" s="111"/>
      <c r="AL993" s="111"/>
      <c r="AM993" s="111"/>
      <c r="AN993" s="111"/>
      <c r="AO993" s="111"/>
      <c r="AP993" s="111"/>
      <c r="AQ993" s="111"/>
      <c r="AR993" s="111"/>
      <c r="AS993" s="111"/>
      <c r="AT993" s="111"/>
      <c r="AU993" s="111"/>
      <c r="AV993" s="111"/>
      <c r="AW993" s="111"/>
      <c r="AX993" s="111"/>
      <c r="AY993" s="111"/>
      <c r="AZ993" s="111"/>
      <c r="BA993" s="111"/>
      <c r="BB993" s="111"/>
      <c r="BC993" s="111"/>
      <c r="BD993" s="111"/>
      <c r="BE993" s="111"/>
      <c r="BF993" s="111"/>
      <c r="BG993" s="111"/>
      <c r="BH993" s="111"/>
      <c r="BI993" s="111"/>
    </row>
    <row r="994" ht="12.75" customHeight="1">
      <c r="A994" s="226"/>
      <c r="B994" s="111"/>
      <c r="C994" s="226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  <c r="AE994" s="111"/>
      <c r="AF994" s="226"/>
      <c r="AG994" s="111"/>
      <c r="AH994" s="226"/>
      <c r="AI994" s="111"/>
      <c r="AJ994" s="111"/>
      <c r="AK994" s="111"/>
      <c r="AL994" s="111"/>
      <c r="AM994" s="111"/>
      <c r="AN994" s="111"/>
      <c r="AO994" s="111"/>
      <c r="AP994" s="111"/>
      <c r="AQ994" s="111"/>
      <c r="AR994" s="111"/>
      <c r="AS994" s="111"/>
      <c r="AT994" s="111"/>
      <c r="AU994" s="111"/>
      <c r="AV994" s="111"/>
      <c r="AW994" s="111"/>
      <c r="AX994" s="111"/>
      <c r="AY994" s="111"/>
      <c r="AZ994" s="111"/>
      <c r="BA994" s="111"/>
      <c r="BB994" s="111"/>
      <c r="BC994" s="111"/>
      <c r="BD994" s="111"/>
      <c r="BE994" s="111"/>
      <c r="BF994" s="111"/>
      <c r="BG994" s="111"/>
      <c r="BH994" s="111"/>
      <c r="BI994" s="111"/>
    </row>
    <row r="995" ht="12.75" customHeight="1">
      <c r="A995" s="226"/>
      <c r="B995" s="111"/>
      <c r="C995" s="226"/>
      <c r="D995" s="111"/>
      <c r="E995" s="111"/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  <c r="AE995" s="111"/>
      <c r="AF995" s="226"/>
      <c r="AG995" s="111"/>
      <c r="AH995" s="226"/>
      <c r="AI995" s="111"/>
      <c r="AJ995" s="111"/>
      <c r="AK995" s="111"/>
      <c r="AL995" s="111"/>
      <c r="AM995" s="111"/>
      <c r="AN995" s="111"/>
      <c r="AO995" s="111"/>
      <c r="AP995" s="111"/>
      <c r="AQ995" s="111"/>
      <c r="AR995" s="111"/>
      <c r="AS995" s="111"/>
      <c r="AT995" s="111"/>
      <c r="AU995" s="111"/>
      <c r="AV995" s="111"/>
      <c r="AW995" s="111"/>
      <c r="AX995" s="111"/>
      <c r="AY995" s="111"/>
      <c r="AZ995" s="111"/>
      <c r="BA995" s="111"/>
      <c r="BB995" s="111"/>
      <c r="BC995" s="111"/>
      <c r="BD995" s="111"/>
      <c r="BE995" s="111"/>
      <c r="BF995" s="111"/>
      <c r="BG995" s="111"/>
      <c r="BH995" s="111"/>
      <c r="BI995" s="111"/>
    </row>
    <row r="996" ht="12.75" customHeight="1">
      <c r="A996" s="226"/>
      <c r="B996" s="111"/>
      <c r="C996" s="226"/>
      <c r="D996" s="111"/>
      <c r="E996" s="111"/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  <c r="AE996" s="111"/>
      <c r="AF996" s="226"/>
      <c r="AG996" s="111"/>
      <c r="AH996" s="226"/>
      <c r="AI996" s="111"/>
      <c r="AJ996" s="111"/>
      <c r="AK996" s="111"/>
      <c r="AL996" s="111"/>
      <c r="AM996" s="111"/>
      <c r="AN996" s="111"/>
      <c r="AO996" s="111"/>
      <c r="AP996" s="111"/>
      <c r="AQ996" s="111"/>
      <c r="AR996" s="111"/>
      <c r="AS996" s="111"/>
      <c r="AT996" s="111"/>
      <c r="AU996" s="111"/>
      <c r="AV996" s="111"/>
      <c r="AW996" s="111"/>
      <c r="AX996" s="111"/>
      <c r="AY996" s="111"/>
      <c r="AZ996" s="111"/>
      <c r="BA996" s="111"/>
      <c r="BB996" s="111"/>
      <c r="BC996" s="111"/>
      <c r="BD996" s="111"/>
      <c r="BE996" s="111"/>
      <c r="BF996" s="111"/>
      <c r="BG996" s="111"/>
      <c r="BH996" s="111"/>
      <c r="BI996" s="111"/>
    </row>
    <row r="997" ht="12.75" customHeight="1">
      <c r="A997" s="226"/>
      <c r="B997" s="111"/>
      <c r="C997" s="226"/>
      <c r="D997" s="111"/>
      <c r="E997" s="111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  <c r="AE997" s="111"/>
      <c r="AF997" s="226"/>
      <c r="AG997" s="111"/>
      <c r="AH997" s="226"/>
      <c r="AI997" s="111"/>
      <c r="AJ997" s="111"/>
      <c r="AK997" s="111"/>
      <c r="AL997" s="111"/>
      <c r="AM997" s="111"/>
      <c r="AN997" s="111"/>
      <c r="AO997" s="111"/>
      <c r="AP997" s="111"/>
      <c r="AQ997" s="111"/>
      <c r="AR997" s="111"/>
      <c r="AS997" s="111"/>
      <c r="AT997" s="111"/>
      <c r="AU997" s="111"/>
      <c r="AV997" s="111"/>
      <c r="AW997" s="111"/>
      <c r="AX997" s="111"/>
      <c r="AY997" s="111"/>
      <c r="AZ997" s="111"/>
      <c r="BA997" s="111"/>
      <c r="BB997" s="111"/>
      <c r="BC997" s="111"/>
      <c r="BD997" s="111"/>
      <c r="BE997" s="111"/>
      <c r="BF997" s="111"/>
      <c r="BG997" s="111"/>
      <c r="BH997" s="111"/>
      <c r="BI997" s="111"/>
    </row>
    <row r="998" ht="12.75" customHeight="1">
      <c r="A998" s="226"/>
      <c r="B998" s="111"/>
      <c r="C998" s="226"/>
      <c r="D998" s="111"/>
      <c r="E998" s="111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  <c r="AE998" s="111"/>
      <c r="AF998" s="226"/>
      <c r="AG998" s="111"/>
      <c r="AH998" s="226"/>
      <c r="AI998" s="111"/>
      <c r="AJ998" s="111"/>
      <c r="AK998" s="111"/>
      <c r="AL998" s="111"/>
      <c r="AM998" s="111"/>
      <c r="AN998" s="111"/>
      <c r="AO998" s="111"/>
      <c r="AP998" s="111"/>
      <c r="AQ998" s="111"/>
      <c r="AR998" s="111"/>
      <c r="AS998" s="111"/>
      <c r="AT998" s="111"/>
      <c r="AU998" s="111"/>
      <c r="AV998" s="111"/>
      <c r="AW998" s="111"/>
      <c r="AX998" s="111"/>
      <c r="AY998" s="111"/>
      <c r="AZ998" s="111"/>
      <c r="BA998" s="111"/>
      <c r="BB998" s="111"/>
      <c r="BC998" s="111"/>
      <c r="BD998" s="111"/>
      <c r="BE998" s="111"/>
      <c r="BF998" s="111"/>
      <c r="BG998" s="111"/>
      <c r="BH998" s="111"/>
      <c r="BI998" s="111"/>
    </row>
    <row r="999" ht="12.75" customHeight="1">
      <c r="A999" s="226"/>
      <c r="B999" s="111"/>
      <c r="C999" s="226"/>
      <c r="D999" s="111"/>
      <c r="E999" s="111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  <c r="AE999" s="111"/>
      <c r="AF999" s="226"/>
      <c r="AG999" s="111"/>
      <c r="AH999" s="226"/>
      <c r="AI999" s="111"/>
      <c r="AJ999" s="111"/>
      <c r="AK999" s="111"/>
      <c r="AL999" s="111"/>
      <c r="AM999" s="111"/>
      <c r="AN999" s="111"/>
      <c r="AO999" s="111"/>
      <c r="AP999" s="111"/>
      <c r="AQ999" s="111"/>
      <c r="AR999" s="111"/>
      <c r="AS999" s="111"/>
      <c r="AT999" s="111"/>
      <c r="AU999" s="111"/>
      <c r="AV999" s="111"/>
      <c r="AW999" s="111"/>
      <c r="AX999" s="111"/>
      <c r="AY999" s="111"/>
      <c r="AZ999" s="111"/>
      <c r="BA999" s="111"/>
      <c r="BB999" s="111"/>
      <c r="BC999" s="111"/>
      <c r="BD999" s="111"/>
      <c r="BE999" s="111"/>
      <c r="BF999" s="111"/>
      <c r="BG999" s="111"/>
      <c r="BH999" s="111"/>
      <c r="BI999" s="111"/>
    </row>
    <row r="1000" ht="12.75" customHeight="1">
      <c r="A1000" s="226"/>
      <c r="B1000" s="111"/>
      <c r="C1000" s="226"/>
      <c r="D1000" s="111"/>
      <c r="E1000" s="111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  <c r="AE1000" s="111"/>
      <c r="AF1000" s="226"/>
      <c r="AG1000" s="111"/>
      <c r="AH1000" s="226"/>
      <c r="AI1000" s="111"/>
      <c r="AJ1000" s="111"/>
      <c r="AK1000" s="111"/>
      <c r="AL1000" s="111"/>
      <c r="AM1000" s="111"/>
      <c r="AN1000" s="111"/>
      <c r="AO1000" s="111"/>
      <c r="AP1000" s="111"/>
      <c r="AQ1000" s="111"/>
      <c r="AR1000" s="111"/>
      <c r="AS1000" s="111"/>
      <c r="AT1000" s="111"/>
      <c r="AU1000" s="111"/>
      <c r="AV1000" s="111"/>
      <c r="AW1000" s="111"/>
      <c r="AX1000" s="111"/>
      <c r="AY1000" s="111"/>
      <c r="AZ1000" s="111"/>
      <c r="BA1000" s="111"/>
      <c r="BB1000" s="111"/>
      <c r="BC1000" s="111"/>
      <c r="BD1000" s="111"/>
      <c r="BE1000" s="111"/>
      <c r="BF1000" s="111"/>
      <c r="BG1000" s="111"/>
      <c r="BH1000" s="111"/>
      <c r="BI1000" s="111"/>
    </row>
  </sheetData>
  <printOptions/>
  <pageMargins bottom="0.75" footer="0.0" header="0.0" left="0.25" right="0.25" top="0.75"/>
  <pageSetup orientation="landscape"/>
  <headerFooter>
    <oddHeader>&amp;LN = No Good, P= Poor, G= Good, E= excelent&amp;C&amp;A&amp;RPage &amp;P of 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CAAC"/>
    <pageSetUpPr/>
  </sheetPr>
  <sheetViews>
    <sheetView workbookViewId="0"/>
  </sheetViews>
  <sheetFormatPr customHeight="1" defaultColWidth="12.63" defaultRowHeight="15.0"/>
  <cols>
    <col customWidth="1" min="1" max="1" width="7.88"/>
    <col customWidth="1" min="2" max="2" width="3.63"/>
    <col customWidth="1" min="3" max="3" width="8.88"/>
    <col customWidth="1" min="4" max="4" width="9.88"/>
    <col customWidth="1" min="5" max="5" width="17.88"/>
    <col customWidth="1" min="6" max="6" width="7.75"/>
    <col customWidth="1" min="7" max="7" width="6.25"/>
    <col customWidth="1" min="8" max="8" width="13.5"/>
    <col customWidth="1" min="9" max="9" width="21.63"/>
    <col customWidth="1" min="10" max="10" width="4.75"/>
    <col customWidth="1" min="11" max="11" width="10.88"/>
    <col customWidth="1" min="12" max="12" width="3.63"/>
    <col customWidth="1" min="13" max="26" width="7.75"/>
  </cols>
  <sheetData>
    <row r="1" ht="15.0" customHeight="1">
      <c r="A1" s="227" t="s">
        <v>111</v>
      </c>
      <c r="B1" s="228" t="s">
        <v>112</v>
      </c>
      <c r="C1" s="229" t="s">
        <v>113</v>
      </c>
      <c r="D1" s="229" t="s">
        <v>114</v>
      </c>
      <c r="E1" s="230" t="s">
        <v>418</v>
      </c>
      <c r="F1" s="229" t="s">
        <v>116</v>
      </c>
      <c r="G1" s="229" t="s">
        <v>117</v>
      </c>
      <c r="H1" s="229" t="s">
        <v>118</v>
      </c>
      <c r="I1" s="229" t="s">
        <v>119</v>
      </c>
      <c r="J1" s="228" t="s">
        <v>419</v>
      </c>
      <c r="K1" s="229" t="s">
        <v>120</v>
      </c>
      <c r="L1" s="228" t="s">
        <v>98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15.0" customHeight="1">
      <c r="A2" s="232" t="s">
        <v>420</v>
      </c>
      <c r="B2" s="47"/>
      <c r="C2" s="47"/>
      <c r="D2" s="47"/>
      <c r="E2" s="47"/>
      <c r="F2" s="47"/>
      <c r="G2" s="47"/>
      <c r="H2" s="47"/>
      <c r="I2" s="47"/>
      <c r="J2" s="233"/>
      <c r="K2" s="234" t="s">
        <v>123</v>
      </c>
      <c r="L2" s="228">
        <f>COUNTIF(B13:B123,"T")</f>
        <v>21</v>
      </c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ht="15.0" customHeight="1">
      <c r="A3" s="49"/>
      <c r="J3" s="235"/>
      <c r="K3" s="234" t="s">
        <v>54</v>
      </c>
      <c r="L3" s="228">
        <f>COUNTIF(B13:B123,"G")</f>
        <v>5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ht="15.0" customHeight="1">
      <c r="A4" s="50"/>
      <c r="B4" s="51"/>
      <c r="C4" s="51"/>
      <c r="D4" s="51"/>
      <c r="E4" s="51"/>
      <c r="F4" s="51"/>
      <c r="G4" s="51"/>
      <c r="H4" s="51"/>
      <c r="I4" s="51"/>
      <c r="J4" s="236"/>
      <c r="K4" s="234" t="s">
        <v>124</v>
      </c>
      <c r="L4" s="228">
        <f>COUNTIF(B13:B123,"E")</f>
        <v>1</v>
      </c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ht="15.0" customHeight="1">
      <c r="A5" s="237" t="s">
        <v>421</v>
      </c>
      <c r="B5" s="238"/>
      <c r="C5" s="238"/>
      <c r="D5" s="239"/>
      <c r="E5" s="240" t="s">
        <v>422</v>
      </c>
      <c r="F5" s="241" t="s">
        <v>131</v>
      </c>
      <c r="G5" s="242">
        <v>75013.0</v>
      </c>
      <c r="H5" s="241"/>
      <c r="I5" s="241"/>
      <c r="J5" s="242">
        <f>J12+J23+J34+J50+J60+J71+J81+J92+J102+J113</f>
        <v>27</v>
      </c>
      <c r="K5" s="243" t="s">
        <v>125</v>
      </c>
      <c r="L5" s="244" t="s">
        <v>100</v>
      </c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</row>
    <row r="6" ht="13.5" customHeight="1">
      <c r="A6" s="246"/>
      <c r="B6" s="228"/>
      <c r="C6" s="229" t="s">
        <v>423</v>
      </c>
      <c r="D6" s="229" t="s">
        <v>424</v>
      </c>
      <c r="E6" s="230" t="s">
        <v>425</v>
      </c>
      <c r="F6" s="229" t="s">
        <v>426</v>
      </c>
      <c r="G6" s="228">
        <v>75002.0</v>
      </c>
      <c r="H6" s="229" t="s">
        <v>427</v>
      </c>
      <c r="I6" s="247" t="s">
        <v>428</v>
      </c>
      <c r="J6" s="248" t="s">
        <v>58</v>
      </c>
      <c r="K6" s="229"/>
      <c r="L6" s="228" t="s">
        <v>100</v>
      </c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ht="12.0" customHeight="1">
      <c r="A7" s="227"/>
      <c r="B7" s="228"/>
      <c r="C7" s="229" t="s">
        <v>429</v>
      </c>
      <c r="D7" s="229" t="s">
        <v>430</v>
      </c>
      <c r="E7" s="230" t="s">
        <v>431</v>
      </c>
      <c r="F7" s="229" t="s">
        <v>394</v>
      </c>
      <c r="G7" s="228">
        <v>75002.0</v>
      </c>
      <c r="H7" s="229" t="s">
        <v>432</v>
      </c>
      <c r="I7" s="247" t="s">
        <v>433</v>
      </c>
      <c r="J7" s="248" t="s">
        <v>60</v>
      </c>
      <c r="K7" s="227"/>
      <c r="L7" s="228" t="s">
        <v>100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ht="39.0" customHeight="1">
      <c r="A8" s="227"/>
      <c r="B8" s="228"/>
      <c r="C8" s="229" t="s">
        <v>434</v>
      </c>
      <c r="D8" s="229" t="s">
        <v>435</v>
      </c>
      <c r="E8" s="230" t="s">
        <v>436</v>
      </c>
      <c r="F8" s="229" t="s">
        <v>131</v>
      </c>
      <c r="G8" s="228">
        <v>75002.0</v>
      </c>
      <c r="H8" s="229" t="s">
        <v>437</v>
      </c>
      <c r="I8" s="247" t="s">
        <v>438</v>
      </c>
      <c r="J8" s="228" t="s">
        <v>62</v>
      </c>
      <c r="K8" s="229"/>
      <c r="L8" s="228" t="s">
        <v>100</v>
      </c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</row>
    <row r="9" ht="12.75" customHeight="1">
      <c r="A9" s="227" t="s">
        <v>439</v>
      </c>
      <c r="B9" s="228" t="s">
        <v>440</v>
      </c>
      <c r="C9" s="229" t="s">
        <v>441</v>
      </c>
      <c r="D9" s="229" t="s">
        <v>442</v>
      </c>
      <c r="E9" s="230" t="s">
        <v>443</v>
      </c>
      <c r="F9" s="229" t="s">
        <v>131</v>
      </c>
      <c r="G9" s="228">
        <v>75013.0</v>
      </c>
      <c r="H9" s="229" t="s">
        <v>444</v>
      </c>
      <c r="I9" s="229" t="s">
        <v>445</v>
      </c>
      <c r="J9" s="228" t="s">
        <v>64</v>
      </c>
      <c r="K9" s="229"/>
      <c r="L9" s="228" t="s">
        <v>100</v>
      </c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</row>
    <row r="10" ht="12.0" customHeight="1">
      <c r="A10" s="227"/>
      <c r="B10" s="228"/>
      <c r="C10" s="229"/>
      <c r="D10" s="229"/>
      <c r="E10" s="249"/>
      <c r="F10" s="229"/>
      <c r="G10" s="229"/>
      <c r="H10" s="229"/>
      <c r="I10" s="229"/>
      <c r="J10" s="228" t="s">
        <v>66</v>
      </c>
      <c r="K10" s="229"/>
      <c r="L10" s="228" t="s">
        <v>100</v>
      </c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ht="15.0" customHeight="1">
      <c r="A11" s="227" t="s">
        <v>446</v>
      </c>
      <c r="B11" s="228" t="s">
        <v>412</v>
      </c>
      <c r="C11" s="229" t="s">
        <v>447</v>
      </c>
      <c r="D11" s="229" t="s">
        <v>448</v>
      </c>
      <c r="E11" s="230" t="s">
        <v>449</v>
      </c>
      <c r="F11" s="229" t="s">
        <v>131</v>
      </c>
      <c r="G11" s="228">
        <v>75002.0</v>
      </c>
      <c r="H11" s="229" t="s">
        <v>450</v>
      </c>
      <c r="I11" s="229" t="s">
        <v>451</v>
      </c>
      <c r="J11" s="228" t="s">
        <v>68</v>
      </c>
      <c r="K11" s="229"/>
      <c r="L11" s="228" t="s">
        <v>100</v>
      </c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</row>
    <row r="12" ht="15.0" customHeight="1">
      <c r="A12" s="251" t="s">
        <v>452</v>
      </c>
      <c r="B12" s="252"/>
      <c r="C12" s="252"/>
      <c r="D12" s="253"/>
      <c r="E12" s="227" t="s">
        <v>453</v>
      </c>
      <c r="F12" s="229" t="s">
        <v>131</v>
      </c>
      <c r="G12" s="228">
        <v>75013.0</v>
      </c>
      <c r="H12" s="229"/>
      <c r="I12" s="229"/>
      <c r="J12" s="228">
        <f>COUNTA(A19:A22)</f>
        <v>4</v>
      </c>
      <c r="K12" s="254" t="s">
        <v>125</v>
      </c>
      <c r="L12" s="228" t="s">
        <v>100</v>
      </c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</row>
    <row r="13" ht="13.5" customHeight="1">
      <c r="A13" s="246"/>
      <c r="B13" s="228"/>
      <c r="C13" s="229" t="s">
        <v>454</v>
      </c>
      <c r="D13" s="229" t="s">
        <v>455</v>
      </c>
      <c r="E13" s="230" t="s">
        <v>456</v>
      </c>
      <c r="F13" s="229" t="s">
        <v>131</v>
      </c>
      <c r="G13" s="228">
        <v>75013.0</v>
      </c>
      <c r="H13" s="229" t="s">
        <v>457</v>
      </c>
      <c r="I13" s="255" t="s">
        <v>458</v>
      </c>
      <c r="J13" s="228" t="s">
        <v>70</v>
      </c>
      <c r="K13" s="229"/>
      <c r="L13" s="228" t="s">
        <v>100</v>
      </c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</row>
    <row r="14" ht="15.0" customHeight="1">
      <c r="A14" s="227"/>
      <c r="B14" s="228"/>
      <c r="C14" s="229" t="s">
        <v>459</v>
      </c>
      <c r="D14" s="229" t="s">
        <v>460</v>
      </c>
      <c r="E14" s="230" t="s">
        <v>461</v>
      </c>
      <c r="F14" s="229" t="s">
        <v>131</v>
      </c>
      <c r="G14" s="228">
        <v>75013.0</v>
      </c>
      <c r="H14" s="229" t="s">
        <v>462</v>
      </c>
      <c r="I14" s="255" t="s">
        <v>463</v>
      </c>
      <c r="J14" s="228" t="s">
        <v>72</v>
      </c>
      <c r="K14" s="229"/>
      <c r="L14" s="228" t="s">
        <v>100</v>
      </c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</row>
    <row r="15" ht="15.0" customHeight="1">
      <c r="A15" s="227"/>
      <c r="B15" s="228"/>
      <c r="C15" s="229" t="s">
        <v>464</v>
      </c>
      <c r="D15" s="229" t="s">
        <v>465</v>
      </c>
      <c r="E15" s="230" t="s">
        <v>466</v>
      </c>
      <c r="F15" s="229" t="s">
        <v>131</v>
      </c>
      <c r="G15" s="228">
        <v>75013.0</v>
      </c>
      <c r="H15" s="229" t="s">
        <v>467</v>
      </c>
      <c r="I15" s="255" t="s">
        <v>468</v>
      </c>
      <c r="J15" s="228" t="s">
        <v>74</v>
      </c>
      <c r="K15" s="229"/>
      <c r="L15" s="228" t="s">
        <v>100</v>
      </c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</row>
    <row r="16" ht="12.0" customHeight="1">
      <c r="A16" s="227"/>
      <c r="B16" s="228"/>
      <c r="C16" s="229"/>
      <c r="D16" s="229"/>
      <c r="E16" s="249"/>
      <c r="F16" s="229"/>
      <c r="G16" s="229"/>
      <c r="H16" s="229"/>
      <c r="I16" s="229"/>
      <c r="J16" s="228" t="s">
        <v>76</v>
      </c>
      <c r="K16" s="229"/>
      <c r="L16" s="228" t="s">
        <v>100</v>
      </c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ht="12.0" customHeight="1">
      <c r="A17" s="227"/>
      <c r="B17" s="228"/>
      <c r="C17" s="229"/>
      <c r="D17" s="229"/>
      <c r="E17" s="249"/>
      <c r="F17" s="229"/>
      <c r="G17" s="229"/>
      <c r="H17" s="229"/>
      <c r="I17" s="229"/>
      <c r="J17" s="228" t="s">
        <v>78</v>
      </c>
      <c r="K17" s="229"/>
      <c r="L17" s="228" t="s">
        <v>100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</row>
    <row r="18" ht="12.0" customHeight="1">
      <c r="A18" s="227"/>
      <c r="B18" s="228"/>
      <c r="C18" s="229"/>
      <c r="D18" s="229"/>
      <c r="E18" s="249"/>
      <c r="F18" s="229"/>
      <c r="G18" s="229"/>
      <c r="H18" s="229"/>
      <c r="I18" s="229"/>
      <c r="J18" s="228" t="s">
        <v>80</v>
      </c>
      <c r="K18" s="229"/>
      <c r="L18" s="228" t="s">
        <v>100</v>
      </c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</row>
    <row r="19" ht="12.75" customHeight="1">
      <c r="A19" s="227" t="s">
        <v>469</v>
      </c>
      <c r="B19" s="228" t="s">
        <v>440</v>
      </c>
      <c r="C19" s="229" t="s">
        <v>470</v>
      </c>
      <c r="D19" s="229" t="s">
        <v>471</v>
      </c>
      <c r="E19" s="249" t="s">
        <v>472</v>
      </c>
      <c r="F19" s="229" t="s">
        <v>131</v>
      </c>
      <c r="G19" s="228">
        <v>75013.0</v>
      </c>
      <c r="H19" s="229" t="s">
        <v>473</v>
      </c>
      <c r="I19" s="229" t="s">
        <v>474</v>
      </c>
      <c r="J19" s="228" t="s">
        <v>475</v>
      </c>
      <c r="K19" s="229"/>
      <c r="L19" s="228" t="s">
        <v>100</v>
      </c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</row>
    <row r="20" ht="12.75" customHeight="1">
      <c r="A20" s="227" t="s">
        <v>439</v>
      </c>
      <c r="B20" s="228" t="s">
        <v>440</v>
      </c>
      <c r="C20" s="229" t="s">
        <v>441</v>
      </c>
      <c r="D20" s="229" t="s">
        <v>442</v>
      </c>
      <c r="E20" s="230" t="s">
        <v>443</v>
      </c>
      <c r="F20" s="229" t="s">
        <v>131</v>
      </c>
      <c r="G20" s="228">
        <v>75013.0</v>
      </c>
      <c r="H20" s="229" t="s">
        <v>444</v>
      </c>
      <c r="I20" s="229" t="s">
        <v>445</v>
      </c>
      <c r="J20" s="228" t="s">
        <v>64</v>
      </c>
      <c r="K20" s="229"/>
      <c r="L20" s="228" t="s">
        <v>100</v>
      </c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</row>
    <row r="21" ht="12.0" customHeight="1">
      <c r="A21" s="227" t="s">
        <v>476</v>
      </c>
      <c r="B21" s="228" t="s">
        <v>411</v>
      </c>
      <c r="C21" s="256" t="s">
        <v>477</v>
      </c>
      <c r="D21" s="256" t="s">
        <v>478</v>
      </c>
      <c r="E21" s="257" t="s">
        <v>479</v>
      </c>
      <c r="F21" s="258" t="s">
        <v>131</v>
      </c>
      <c r="G21" s="259">
        <v>75013.0</v>
      </c>
      <c r="H21" s="256"/>
      <c r="I21" s="260"/>
      <c r="J21" s="259"/>
      <c r="K21" s="256"/>
      <c r="L21" s="259" t="s">
        <v>100</v>
      </c>
      <c r="M21" s="23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</row>
    <row r="22" ht="12.75" customHeight="1">
      <c r="A22" s="227" t="s">
        <v>480</v>
      </c>
      <c r="B22" s="228" t="s">
        <v>440</v>
      </c>
      <c r="C22" s="256" t="s">
        <v>481</v>
      </c>
      <c r="D22" s="256" t="s">
        <v>482</v>
      </c>
      <c r="E22" s="249" t="s">
        <v>483</v>
      </c>
      <c r="F22" s="229" t="s">
        <v>131</v>
      </c>
      <c r="G22" s="228">
        <v>75013.0</v>
      </c>
      <c r="H22" s="229" t="s">
        <v>484</v>
      </c>
      <c r="I22" s="229" t="s">
        <v>485</v>
      </c>
      <c r="J22" s="259"/>
      <c r="K22" s="256"/>
      <c r="L22" s="259" t="s">
        <v>100</v>
      </c>
      <c r="M22" s="23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</row>
    <row r="23" ht="12.0" customHeight="1">
      <c r="A23" s="262" t="s">
        <v>486</v>
      </c>
      <c r="B23" s="238"/>
      <c r="C23" s="238"/>
      <c r="D23" s="239"/>
      <c r="E23" s="249" t="s">
        <v>487</v>
      </c>
      <c r="F23" s="229" t="s">
        <v>131</v>
      </c>
      <c r="G23" s="228">
        <v>75002.0</v>
      </c>
      <c r="H23" s="229"/>
      <c r="I23" s="229"/>
      <c r="J23" s="248">
        <f>COUNTA(A30:A33)</f>
        <v>4</v>
      </c>
      <c r="K23" s="254" t="s">
        <v>125</v>
      </c>
      <c r="L23" s="228" t="s">
        <v>100</v>
      </c>
      <c r="M23" s="23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</row>
    <row r="24" ht="26.25" customHeight="1">
      <c r="A24" s="246"/>
      <c r="B24" s="228"/>
      <c r="C24" s="229" t="s">
        <v>488</v>
      </c>
      <c r="D24" s="229" t="s">
        <v>489</v>
      </c>
      <c r="E24" s="230" t="s">
        <v>490</v>
      </c>
      <c r="F24" s="229" t="s">
        <v>426</v>
      </c>
      <c r="G24" s="228">
        <v>75002.0</v>
      </c>
      <c r="H24" s="229" t="s">
        <v>491</v>
      </c>
      <c r="I24" s="247" t="s">
        <v>492</v>
      </c>
      <c r="J24" s="228" t="s">
        <v>70</v>
      </c>
      <c r="K24" s="229"/>
      <c r="L24" s="228" t="s">
        <v>100</v>
      </c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</row>
    <row r="25" ht="26.25" customHeight="1">
      <c r="A25" s="227"/>
      <c r="B25" s="228"/>
      <c r="C25" s="229" t="s">
        <v>493</v>
      </c>
      <c r="D25" s="229" t="s">
        <v>494</v>
      </c>
      <c r="E25" s="249" t="s">
        <v>495</v>
      </c>
      <c r="F25" s="229" t="s">
        <v>131</v>
      </c>
      <c r="G25" s="228">
        <v>75002.0</v>
      </c>
      <c r="H25" s="229" t="s">
        <v>496</v>
      </c>
      <c r="I25" s="247" t="s">
        <v>497</v>
      </c>
      <c r="J25" s="228" t="s">
        <v>72</v>
      </c>
      <c r="K25" s="229"/>
      <c r="L25" s="228" t="s">
        <v>100</v>
      </c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</row>
    <row r="26" ht="12.0" customHeight="1">
      <c r="A26" s="227"/>
      <c r="B26" s="228"/>
      <c r="C26" s="229" t="s">
        <v>35</v>
      </c>
      <c r="D26" s="229" t="s">
        <v>498</v>
      </c>
      <c r="E26" s="230" t="s">
        <v>499</v>
      </c>
      <c r="F26" s="229" t="s">
        <v>131</v>
      </c>
      <c r="G26" s="228">
        <v>75002.0</v>
      </c>
      <c r="H26" s="229" t="s">
        <v>500</v>
      </c>
      <c r="I26" s="247" t="s">
        <v>501</v>
      </c>
      <c r="J26" s="248" t="s">
        <v>74</v>
      </c>
      <c r="K26" s="229"/>
      <c r="L26" s="228" t="s">
        <v>100</v>
      </c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</row>
    <row r="27" ht="12.0" customHeight="1">
      <c r="A27" s="227"/>
      <c r="B27" s="228"/>
      <c r="C27" s="229"/>
      <c r="D27" s="229"/>
      <c r="E27" s="249"/>
      <c r="F27" s="229"/>
      <c r="G27" s="229"/>
      <c r="H27" s="229"/>
      <c r="I27" s="229"/>
      <c r="J27" s="228" t="s">
        <v>76</v>
      </c>
      <c r="K27" s="229"/>
      <c r="L27" s="228" t="s">
        <v>100</v>
      </c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</row>
    <row r="28" ht="12.0" customHeight="1">
      <c r="A28" s="227"/>
      <c r="B28" s="228"/>
      <c r="C28" s="229"/>
      <c r="D28" s="229"/>
      <c r="E28" s="249"/>
      <c r="F28" s="229"/>
      <c r="G28" s="229"/>
      <c r="H28" s="229"/>
      <c r="I28" s="229"/>
      <c r="J28" s="228" t="s">
        <v>78</v>
      </c>
      <c r="K28" s="229"/>
      <c r="L28" s="228" t="s">
        <v>100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</row>
    <row r="29" ht="12.75" customHeight="1">
      <c r="A29" s="227"/>
      <c r="B29" s="228"/>
      <c r="C29" s="229"/>
      <c r="D29" s="229"/>
      <c r="E29" s="249"/>
      <c r="F29" s="229"/>
      <c r="G29" s="229"/>
      <c r="H29" s="229"/>
      <c r="I29" s="229"/>
      <c r="J29" s="228" t="s">
        <v>80</v>
      </c>
      <c r="K29" s="229"/>
      <c r="L29" s="228" t="s">
        <v>100</v>
      </c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</row>
    <row r="30" ht="12.75" customHeight="1">
      <c r="A30" s="227" t="s">
        <v>446</v>
      </c>
      <c r="B30" s="228" t="s">
        <v>412</v>
      </c>
      <c r="C30" s="229" t="s">
        <v>447</v>
      </c>
      <c r="D30" s="229" t="s">
        <v>448</v>
      </c>
      <c r="E30" s="230" t="s">
        <v>449</v>
      </c>
      <c r="F30" s="229" t="s">
        <v>131</v>
      </c>
      <c r="G30" s="228">
        <v>75002.0</v>
      </c>
      <c r="H30" s="229" t="s">
        <v>502</v>
      </c>
      <c r="I30" s="229" t="s">
        <v>503</v>
      </c>
      <c r="J30" s="228"/>
      <c r="K30" s="229"/>
      <c r="L30" s="228" t="s">
        <v>100</v>
      </c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</row>
    <row r="31" ht="12.0" customHeight="1">
      <c r="A31" s="227" t="s">
        <v>504</v>
      </c>
      <c r="B31" s="228" t="s">
        <v>440</v>
      </c>
      <c r="C31" s="229" t="s">
        <v>505</v>
      </c>
      <c r="D31" s="229" t="s">
        <v>448</v>
      </c>
      <c r="E31" s="230" t="s">
        <v>449</v>
      </c>
      <c r="F31" s="229" t="s">
        <v>131</v>
      </c>
      <c r="G31" s="228">
        <v>75002.0</v>
      </c>
      <c r="H31" s="229" t="s">
        <v>506</v>
      </c>
      <c r="I31" s="229" t="s">
        <v>507</v>
      </c>
      <c r="J31" s="228"/>
      <c r="K31" s="229"/>
      <c r="L31" s="228" t="s">
        <v>100</v>
      </c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</row>
    <row r="32" ht="12.75" customHeight="1">
      <c r="A32" s="227" t="s">
        <v>508</v>
      </c>
      <c r="B32" s="228" t="s">
        <v>440</v>
      </c>
      <c r="C32" s="229" t="s">
        <v>509</v>
      </c>
      <c r="D32" s="229" t="s">
        <v>510</v>
      </c>
      <c r="E32" s="249" t="s">
        <v>511</v>
      </c>
      <c r="F32" s="229" t="s">
        <v>131</v>
      </c>
      <c r="G32" s="229">
        <v>75022.0</v>
      </c>
      <c r="H32" s="229"/>
      <c r="I32" s="229"/>
      <c r="J32" s="228"/>
      <c r="K32" s="229"/>
      <c r="L32" s="228" t="s">
        <v>100</v>
      </c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</row>
    <row r="33" ht="15.0" customHeight="1">
      <c r="A33" s="227" t="s">
        <v>512</v>
      </c>
      <c r="B33" s="228" t="s">
        <v>440</v>
      </c>
      <c r="C33" s="229" t="s">
        <v>513</v>
      </c>
      <c r="D33" s="229" t="s">
        <v>514</v>
      </c>
      <c r="E33" s="249" t="s">
        <v>515</v>
      </c>
      <c r="F33" s="229" t="s">
        <v>131</v>
      </c>
      <c r="G33" s="229">
        <v>75022.0</v>
      </c>
      <c r="H33" s="229"/>
      <c r="I33" s="229"/>
      <c r="J33" s="228"/>
      <c r="K33" s="229"/>
      <c r="L33" s="228" t="s">
        <v>100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</row>
    <row r="34" ht="15.0" customHeight="1">
      <c r="A34" s="262" t="s">
        <v>516</v>
      </c>
      <c r="B34" s="238"/>
      <c r="C34" s="238"/>
      <c r="D34" s="239"/>
      <c r="E34" s="230" t="s">
        <v>487</v>
      </c>
      <c r="F34" s="229" t="s">
        <v>131</v>
      </c>
      <c r="G34" s="228">
        <v>75002.0</v>
      </c>
      <c r="H34" s="229"/>
      <c r="I34" s="229"/>
      <c r="J34" s="228">
        <f>COUNTA(A41:A49)</f>
        <v>8</v>
      </c>
      <c r="K34" s="254" t="s">
        <v>125</v>
      </c>
      <c r="L34" s="228" t="s">
        <v>100</v>
      </c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</row>
    <row r="35" ht="26.25" customHeight="1">
      <c r="A35" s="246"/>
      <c r="B35" s="228"/>
      <c r="C35" s="229" t="s">
        <v>517</v>
      </c>
      <c r="D35" s="229" t="s">
        <v>518</v>
      </c>
      <c r="E35" s="230" t="s">
        <v>519</v>
      </c>
      <c r="F35" s="229" t="s">
        <v>131</v>
      </c>
      <c r="G35" s="228">
        <v>75002.0</v>
      </c>
      <c r="H35" s="229" t="s">
        <v>520</v>
      </c>
      <c r="I35" s="247" t="s">
        <v>521</v>
      </c>
      <c r="J35" s="228" t="s">
        <v>70</v>
      </c>
      <c r="K35" s="229"/>
      <c r="L35" s="228" t="s">
        <v>100</v>
      </c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</row>
    <row r="36" ht="12.0" customHeight="1">
      <c r="A36" s="227"/>
      <c r="B36" s="228"/>
      <c r="C36" s="229" t="s">
        <v>522</v>
      </c>
      <c r="D36" s="229" t="s">
        <v>523</v>
      </c>
      <c r="E36" s="230" t="s">
        <v>524</v>
      </c>
      <c r="F36" s="229" t="s">
        <v>131</v>
      </c>
      <c r="G36" s="228">
        <v>75002.0</v>
      </c>
      <c r="H36" s="263" t="s">
        <v>525</v>
      </c>
      <c r="I36" s="263" t="s">
        <v>525</v>
      </c>
      <c r="J36" s="228" t="s">
        <v>72</v>
      </c>
      <c r="K36" s="229"/>
      <c r="L36" s="228" t="s">
        <v>100</v>
      </c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</row>
    <row r="37" ht="12.0" customHeight="1">
      <c r="A37" s="227"/>
      <c r="B37" s="228"/>
      <c r="C37" s="229" t="s">
        <v>526</v>
      </c>
      <c r="D37" s="229" t="s">
        <v>527</v>
      </c>
      <c r="E37" s="230" t="s">
        <v>528</v>
      </c>
      <c r="F37" s="229" t="s">
        <v>131</v>
      </c>
      <c r="G37" s="228">
        <v>75002.0</v>
      </c>
      <c r="H37" s="263" t="s">
        <v>525</v>
      </c>
      <c r="I37" s="247" t="s">
        <v>529</v>
      </c>
      <c r="J37" s="248" t="s">
        <v>74</v>
      </c>
      <c r="K37" s="229"/>
      <c r="L37" s="228" t="s">
        <v>100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</row>
    <row r="38" ht="15.0" customHeight="1">
      <c r="A38" s="227"/>
      <c r="B38" s="228"/>
      <c r="C38" s="229"/>
      <c r="D38" s="229"/>
      <c r="E38" s="249"/>
      <c r="F38" s="229"/>
      <c r="G38" s="229"/>
      <c r="H38" s="229"/>
      <c r="I38" s="229"/>
      <c r="J38" s="228" t="s">
        <v>76</v>
      </c>
      <c r="K38" s="229"/>
      <c r="L38" s="228" t="s">
        <v>100</v>
      </c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</row>
    <row r="39" ht="24.75" customHeight="1">
      <c r="A39" s="227"/>
      <c r="B39" s="228"/>
      <c r="C39" s="229"/>
      <c r="D39" s="229"/>
      <c r="E39" s="249"/>
      <c r="F39" s="229"/>
      <c r="G39" s="229"/>
      <c r="H39" s="229"/>
      <c r="I39" s="229"/>
      <c r="J39" s="228" t="s">
        <v>78</v>
      </c>
      <c r="K39" s="229"/>
      <c r="L39" s="228" t="s">
        <v>100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</row>
    <row r="40" ht="12.75" customHeight="1">
      <c r="A40" s="227"/>
      <c r="B40" s="228"/>
      <c r="C40" s="229"/>
      <c r="D40" s="229"/>
      <c r="E40" s="249"/>
      <c r="F40" s="229"/>
      <c r="G40" s="229"/>
      <c r="H40" s="229"/>
      <c r="I40" s="229"/>
      <c r="J40" s="228" t="s">
        <v>80</v>
      </c>
      <c r="K40" s="229"/>
      <c r="L40" s="228" t="s">
        <v>100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ht="15.0" customHeight="1">
      <c r="A41" s="227" t="s">
        <v>530</v>
      </c>
      <c r="B41" s="228" t="s">
        <v>440</v>
      </c>
      <c r="C41" s="229" t="s">
        <v>531</v>
      </c>
      <c r="D41" s="229" t="s">
        <v>532</v>
      </c>
      <c r="E41" s="230" t="s">
        <v>533</v>
      </c>
      <c r="F41" s="229" t="s">
        <v>131</v>
      </c>
      <c r="G41" s="228">
        <v>75002.0</v>
      </c>
      <c r="H41" s="229" t="s">
        <v>534</v>
      </c>
      <c r="I41" s="264" t="s">
        <v>535</v>
      </c>
      <c r="J41" s="228"/>
      <c r="K41" s="229"/>
      <c r="L41" s="228" t="s">
        <v>100</v>
      </c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</row>
    <row r="42" ht="12.75" customHeight="1">
      <c r="A42" s="227" t="s">
        <v>536</v>
      </c>
      <c r="B42" s="228" t="s">
        <v>440</v>
      </c>
      <c r="C42" s="229" t="s">
        <v>537</v>
      </c>
      <c r="D42" s="229" t="s">
        <v>538</v>
      </c>
      <c r="E42" s="230" t="s">
        <v>539</v>
      </c>
      <c r="F42" s="229" t="s">
        <v>131</v>
      </c>
      <c r="G42" s="228">
        <v>75002.0</v>
      </c>
      <c r="H42" s="229" t="s">
        <v>540</v>
      </c>
      <c r="I42" s="264" t="s">
        <v>541</v>
      </c>
      <c r="J42" s="228"/>
      <c r="K42" s="229"/>
      <c r="L42" s="228" t="s">
        <v>100</v>
      </c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</row>
    <row r="43" ht="27.0" customHeight="1">
      <c r="A43" s="227" t="s">
        <v>542</v>
      </c>
      <c r="B43" s="228" t="s">
        <v>440</v>
      </c>
      <c r="C43" s="229" t="s">
        <v>543</v>
      </c>
      <c r="D43" s="229" t="s">
        <v>544</v>
      </c>
      <c r="E43" s="230" t="s">
        <v>545</v>
      </c>
      <c r="F43" s="229" t="s">
        <v>131</v>
      </c>
      <c r="G43" s="228">
        <v>75002.0</v>
      </c>
      <c r="H43" s="229" t="s">
        <v>546</v>
      </c>
      <c r="I43" s="264" t="s">
        <v>547</v>
      </c>
      <c r="J43" s="228"/>
      <c r="K43" s="229"/>
      <c r="L43" s="228" t="s">
        <v>100</v>
      </c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</row>
    <row r="44" ht="12.75" customHeight="1">
      <c r="A44" s="227" t="s">
        <v>548</v>
      </c>
      <c r="B44" s="228" t="s">
        <v>440</v>
      </c>
      <c r="C44" s="229" t="s">
        <v>549</v>
      </c>
      <c r="D44" s="229" t="s">
        <v>550</v>
      </c>
      <c r="E44" s="230" t="s">
        <v>551</v>
      </c>
      <c r="F44" s="229" t="s">
        <v>131</v>
      </c>
      <c r="G44" s="228">
        <v>75002.0</v>
      </c>
      <c r="H44" s="229" t="s">
        <v>552</v>
      </c>
      <c r="I44" s="229" t="s">
        <v>553</v>
      </c>
      <c r="J44" s="228"/>
      <c r="K44" s="229"/>
      <c r="L44" s="228" t="s">
        <v>100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</row>
    <row r="45" ht="12.75" customHeight="1">
      <c r="A45" s="227" t="s">
        <v>554</v>
      </c>
      <c r="B45" s="228" t="s">
        <v>440</v>
      </c>
      <c r="C45" s="229" t="s">
        <v>35</v>
      </c>
      <c r="D45" s="229" t="s">
        <v>555</v>
      </c>
      <c r="E45" s="230" t="s">
        <v>556</v>
      </c>
      <c r="F45" s="229" t="s">
        <v>131</v>
      </c>
      <c r="G45" s="228">
        <v>75002.0</v>
      </c>
      <c r="H45" s="229" t="s">
        <v>557</v>
      </c>
      <c r="I45" s="229" t="s">
        <v>558</v>
      </c>
      <c r="J45" s="228"/>
      <c r="K45" s="229"/>
      <c r="L45" s="228" t="s">
        <v>100</v>
      </c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</row>
    <row r="46" ht="15.0" customHeight="1">
      <c r="A46" s="227" t="s">
        <v>559</v>
      </c>
      <c r="B46" s="228" t="s">
        <v>440</v>
      </c>
      <c r="C46" s="229" t="s">
        <v>560</v>
      </c>
      <c r="D46" s="229" t="s">
        <v>561</v>
      </c>
      <c r="E46" s="230" t="s">
        <v>562</v>
      </c>
      <c r="F46" s="229" t="s">
        <v>131</v>
      </c>
      <c r="G46" s="228">
        <v>75003.0</v>
      </c>
      <c r="H46" s="229" t="s">
        <v>563</v>
      </c>
      <c r="I46" s="229" t="s">
        <v>564</v>
      </c>
      <c r="J46" s="228"/>
      <c r="K46" s="265"/>
      <c r="L46" s="228" t="s">
        <v>100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ht="12.0" customHeight="1">
      <c r="A47" s="227" t="s">
        <v>565</v>
      </c>
      <c r="B47" s="228" t="s">
        <v>411</v>
      </c>
      <c r="C47" s="229" t="s">
        <v>566</v>
      </c>
      <c r="D47" s="229" t="s">
        <v>561</v>
      </c>
      <c r="E47" s="230" t="s">
        <v>567</v>
      </c>
      <c r="F47" s="229" t="s">
        <v>131</v>
      </c>
      <c r="G47" s="228">
        <v>75004.0</v>
      </c>
      <c r="H47" s="229" t="s">
        <v>568</v>
      </c>
      <c r="I47" s="229" t="s">
        <v>569</v>
      </c>
      <c r="J47" s="228"/>
      <c r="K47" s="229"/>
      <c r="L47" s="228" t="s">
        <v>100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</row>
    <row r="48" ht="12.75" customHeight="1">
      <c r="A48" s="227" t="s">
        <v>570</v>
      </c>
      <c r="B48" s="228" t="s">
        <v>440</v>
      </c>
      <c r="C48" s="229" t="s">
        <v>571</v>
      </c>
      <c r="D48" s="229" t="s">
        <v>572</v>
      </c>
      <c r="E48" s="230" t="s">
        <v>573</v>
      </c>
      <c r="F48" s="229" t="s">
        <v>131</v>
      </c>
      <c r="G48" s="228">
        <v>75002.0</v>
      </c>
      <c r="H48" s="229" t="s">
        <v>574</v>
      </c>
      <c r="I48" s="247" t="s">
        <v>575</v>
      </c>
      <c r="J48" s="228"/>
      <c r="K48" s="229"/>
      <c r="L48" s="228" t="s">
        <v>100</v>
      </c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</row>
    <row r="49" ht="15.0" customHeight="1">
      <c r="A49" s="227"/>
      <c r="B49" s="228"/>
      <c r="C49" s="229"/>
      <c r="D49" s="229"/>
      <c r="E49" s="249"/>
      <c r="F49" s="229"/>
      <c r="G49" s="229"/>
      <c r="H49" s="229"/>
      <c r="I49" s="229"/>
      <c r="J49" s="228"/>
      <c r="K49" s="229"/>
      <c r="L49" s="228" t="s">
        <v>100</v>
      </c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</row>
    <row r="50" ht="26.25" customHeight="1">
      <c r="A50" s="262" t="s">
        <v>576</v>
      </c>
      <c r="B50" s="238"/>
      <c r="C50" s="238"/>
      <c r="D50" s="239"/>
      <c r="E50" s="249" t="s">
        <v>577</v>
      </c>
      <c r="F50" s="229" t="s">
        <v>131</v>
      </c>
      <c r="G50" s="228">
        <v>75013.0</v>
      </c>
      <c r="H50" s="229"/>
      <c r="I50" s="229"/>
      <c r="J50" s="248">
        <f>COUNTA(A57:A59)</f>
        <v>2</v>
      </c>
      <c r="K50" s="254" t="s">
        <v>125</v>
      </c>
      <c r="L50" s="228" t="s">
        <v>100</v>
      </c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</row>
    <row r="51" ht="15.0" customHeight="1">
      <c r="A51" s="246"/>
      <c r="B51" s="228"/>
      <c r="C51" s="229" t="s">
        <v>578</v>
      </c>
      <c r="D51" s="229" t="s">
        <v>494</v>
      </c>
      <c r="E51" s="230" t="s">
        <v>495</v>
      </c>
      <c r="F51" s="229" t="s">
        <v>131</v>
      </c>
      <c r="G51" s="228">
        <v>75002.0</v>
      </c>
      <c r="H51" s="229" t="s">
        <v>496</v>
      </c>
      <c r="I51" s="255" t="s">
        <v>497</v>
      </c>
      <c r="J51" s="228" t="s">
        <v>70</v>
      </c>
      <c r="K51" s="229"/>
      <c r="L51" s="228" t="s">
        <v>100</v>
      </c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</row>
    <row r="52" ht="15.0" customHeight="1">
      <c r="A52" s="227"/>
      <c r="B52" s="228"/>
      <c r="C52" s="229" t="s">
        <v>579</v>
      </c>
      <c r="D52" s="229" t="s">
        <v>580</v>
      </c>
      <c r="E52" s="230" t="s">
        <v>581</v>
      </c>
      <c r="F52" s="229" t="s">
        <v>131</v>
      </c>
      <c r="G52" s="228">
        <v>75002.0</v>
      </c>
      <c r="H52" s="229" t="s">
        <v>582</v>
      </c>
      <c r="I52" s="229" t="s">
        <v>583</v>
      </c>
      <c r="J52" s="228" t="s">
        <v>72</v>
      </c>
      <c r="K52" s="229"/>
      <c r="L52" s="228" t="s">
        <v>100</v>
      </c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</row>
    <row r="53" ht="12.0" customHeight="1">
      <c r="A53" s="227"/>
      <c r="B53" s="228"/>
      <c r="C53" s="229" t="s">
        <v>584</v>
      </c>
      <c r="D53" s="229" t="s">
        <v>585</v>
      </c>
      <c r="E53" s="230" t="s">
        <v>586</v>
      </c>
      <c r="F53" s="229" t="s">
        <v>131</v>
      </c>
      <c r="G53" s="228">
        <v>75002.0</v>
      </c>
      <c r="H53" s="229" t="s">
        <v>587</v>
      </c>
      <c r="I53" s="229" t="s">
        <v>588</v>
      </c>
      <c r="J53" s="228" t="s">
        <v>74</v>
      </c>
      <c r="K53" s="229"/>
      <c r="L53" s="228" t="s">
        <v>100</v>
      </c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</row>
    <row r="54" ht="12.0" customHeight="1">
      <c r="A54" s="227"/>
      <c r="B54" s="228"/>
      <c r="C54" s="229"/>
      <c r="D54" s="229"/>
      <c r="E54" s="249"/>
      <c r="F54" s="229"/>
      <c r="G54" s="229"/>
      <c r="H54" s="229"/>
      <c r="I54" s="229"/>
      <c r="J54" s="228" t="s">
        <v>76</v>
      </c>
      <c r="K54" s="229"/>
      <c r="L54" s="228" t="s">
        <v>100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</row>
    <row r="55" ht="12.75" customHeight="1">
      <c r="A55" s="227"/>
      <c r="B55" s="228"/>
      <c r="C55" s="229"/>
      <c r="D55" s="229"/>
      <c r="E55" s="249"/>
      <c r="F55" s="229"/>
      <c r="G55" s="229"/>
      <c r="H55" s="229"/>
      <c r="I55" s="229"/>
      <c r="J55" s="228" t="s">
        <v>78</v>
      </c>
      <c r="K55" s="229"/>
      <c r="L55" s="228" t="s">
        <v>100</v>
      </c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</row>
    <row r="56" ht="12.0" customHeight="1">
      <c r="A56" s="227"/>
      <c r="B56" s="228"/>
      <c r="C56" s="229"/>
      <c r="D56" s="229"/>
      <c r="E56" s="249"/>
      <c r="F56" s="229"/>
      <c r="G56" s="229"/>
      <c r="H56" s="229"/>
      <c r="I56" s="229"/>
      <c r="J56" s="228" t="s">
        <v>80</v>
      </c>
      <c r="K56" s="229"/>
      <c r="L56" s="228" t="s">
        <v>100</v>
      </c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</row>
    <row r="57" ht="12.0" customHeight="1">
      <c r="A57" s="227" t="s">
        <v>589</v>
      </c>
      <c r="B57" s="228" t="s">
        <v>440</v>
      </c>
      <c r="C57" s="229" t="s">
        <v>590</v>
      </c>
      <c r="D57" s="229" t="s">
        <v>591</v>
      </c>
      <c r="E57" s="249" t="s">
        <v>592</v>
      </c>
      <c r="F57" s="229" t="s">
        <v>131</v>
      </c>
      <c r="G57" s="228">
        <v>75013.0</v>
      </c>
      <c r="H57" s="229"/>
      <c r="I57" s="229"/>
      <c r="J57" s="228"/>
      <c r="K57" s="229"/>
      <c r="L57" s="228" t="s">
        <v>100</v>
      </c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</row>
    <row r="58" ht="15.0" customHeight="1">
      <c r="A58" s="227" t="s">
        <v>593</v>
      </c>
      <c r="B58" s="228" t="s">
        <v>440</v>
      </c>
      <c r="C58" s="229" t="s">
        <v>594</v>
      </c>
      <c r="D58" s="229" t="s">
        <v>591</v>
      </c>
      <c r="E58" s="249" t="s">
        <v>592</v>
      </c>
      <c r="F58" s="229" t="s">
        <v>131</v>
      </c>
      <c r="G58" s="229">
        <v>75013.0</v>
      </c>
      <c r="H58" s="229"/>
      <c r="I58" s="229"/>
      <c r="J58" s="228"/>
      <c r="K58" s="229"/>
      <c r="L58" s="228" t="s">
        <v>100</v>
      </c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</row>
    <row r="59" ht="15.0" customHeight="1">
      <c r="A59" s="227"/>
      <c r="B59" s="228"/>
      <c r="C59" s="229"/>
      <c r="D59" s="229"/>
      <c r="E59" s="249"/>
      <c r="F59" s="229"/>
      <c r="G59" s="229"/>
      <c r="H59" s="229"/>
      <c r="I59" s="229"/>
      <c r="J59" s="228"/>
      <c r="K59" s="229"/>
      <c r="L59" s="228" t="s">
        <v>100</v>
      </c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</row>
    <row r="60" ht="26.25" customHeight="1">
      <c r="A60" s="262" t="s">
        <v>595</v>
      </c>
      <c r="B60" s="238"/>
      <c r="C60" s="238"/>
      <c r="D60" s="239"/>
      <c r="E60" s="249" t="s">
        <v>596</v>
      </c>
      <c r="F60" s="229" t="s">
        <v>131</v>
      </c>
      <c r="G60" s="228">
        <v>75002.0</v>
      </c>
      <c r="H60" s="229"/>
      <c r="I60" s="229"/>
      <c r="J60" s="248">
        <f>COUNTA(A67:A70)</f>
        <v>2</v>
      </c>
      <c r="K60" s="254" t="s">
        <v>125</v>
      </c>
      <c r="L60" s="228" t="s">
        <v>100</v>
      </c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</row>
    <row r="61" ht="26.25" customHeight="1">
      <c r="A61" s="246"/>
      <c r="B61" s="228"/>
      <c r="C61" s="229" t="s">
        <v>597</v>
      </c>
      <c r="D61" s="229" t="s">
        <v>598</v>
      </c>
      <c r="E61" s="230" t="s">
        <v>599</v>
      </c>
      <c r="F61" s="229" t="s">
        <v>394</v>
      </c>
      <c r="G61" s="228">
        <v>75002.0</v>
      </c>
      <c r="H61" s="229" t="s">
        <v>600</v>
      </c>
      <c r="I61" s="247" t="s">
        <v>601</v>
      </c>
      <c r="J61" s="228" t="s">
        <v>70</v>
      </c>
      <c r="K61" s="229"/>
      <c r="L61" s="228" t="s">
        <v>100</v>
      </c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</row>
    <row r="62" ht="12.0" customHeight="1">
      <c r="A62" s="227"/>
      <c r="B62" s="228"/>
      <c r="C62" s="229" t="s">
        <v>513</v>
      </c>
      <c r="D62" s="229" t="s">
        <v>602</v>
      </c>
      <c r="E62" s="230" t="s">
        <v>603</v>
      </c>
      <c r="F62" s="229" t="s">
        <v>131</v>
      </c>
      <c r="G62" s="228">
        <v>75002.0</v>
      </c>
      <c r="H62" s="229" t="s">
        <v>525</v>
      </c>
      <c r="I62" s="247" t="s">
        <v>604</v>
      </c>
      <c r="J62" s="228" t="s">
        <v>72</v>
      </c>
      <c r="K62" s="229"/>
      <c r="L62" s="228" t="s">
        <v>100</v>
      </c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</row>
    <row r="63" ht="15.0" customHeight="1">
      <c r="A63" s="227"/>
      <c r="B63" s="228"/>
      <c r="C63" s="229" t="s">
        <v>605</v>
      </c>
      <c r="D63" s="229" t="s">
        <v>606</v>
      </c>
      <c r="E63" s="230" t="s">
        <v>607</v>
      </c>
      <c r="F63" s="229" t="s">
        <v>131</v>
      </c>
      <c r="G63" s="228">
        <v>75002.0</v>
      </c>
      <c r="H63" s="229" t="s">
        <v>525</v>
      </c>
      <c r="I63" s="247" t="s">
        <v>608</v>
      </c>
      <c r="J63" s="248" t="s">
        <v>74</v>
      </c>
      <c r="K63" s="229"/>
      <c r="L63" s="228" t="s">
        <v>100</v>
      </c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</row>
    <row r="64" ht="15.0" customHeight="1">
      <c r="A64" s="227"/>
      <c r="B64" s="228"/>
      <c r="C64" s="229"/>
      <c r="D64" s="229"/>
      <c r="E64" s="249"/>
      <c r="F64" s="229"/>
      <c r="G64" s="229"/>
      <c r="H64" s="229"/>
      <c r="I64" s="229"/>
      <c r="J64" s="228" t="s">
        <v>76</v>
      </c>
      <c r="K64" s="229"/>
      <c r="L64" s="228" t="s">
        <v>100</v>
      </c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</row>
    <row r="65" ht="12.75" customHeight="1">
      <c r="A65" s="227"/>
      <c r="B65" s="228"/>
      <c r="C65" s="229"/>
      <c r="D65" s="229"/>
      <c r="E65" s="249"/>
      <c r="F65" s="229"/>
      <c r="G65" s="229"/>
      <c r="H65" s="229"/>
      <c r="I65" s="229"/>
      <c r="J65" s="228" t="s">
        <v>78</v>
      </c>
      <c r="K65" s="229"/>
      <c r="L65" s="228" t="s">
        <v>100</v>
      </c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</row>
    <row r="66" ht="12.75" customHeight="1">
      <c r="A66" s="227"/>
      <c r="B66" s="228"/>
      <c r="C66" s="229"/>
      <c r="D66" s="229"/>
      <c r="E66" s="249"/>
      <c r="F66" s="229"/>
      <c r="G66" s="229"/>
      <c r="H66" s="229"/>
      <c r="I66" s="229"/>
      <c r="J66" s="228" t="s">
        <v>80</v>
      </c>
      <c r="K66" s="229"/>
      <c r="L66" s="228" t="s">
        <v>100</v>
      </c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</row>
    <row r="67" ht="15.0" customHeight="1">
      <c r="A67" s="227" t="s">
        <v>609</v>
      </c>
      <c r="B67" s="228" t="s">
        <v>440</v>
      </c>
      <c r="C67" s="229" t="s">
        <v>610</v>
      </c>
      <c r="D67" s="229" t="s">
        <v>611</v>
      </c>
      <c r="E67" s="230" t="s">
        <v>612</v>
      </c>
      <c r="F67" s="229" t="s">
        <v>131</v>
      </c>
      <c r="G67" s="228">
        <v>75002.0</v>
      </c>
      <c r="H67" s="229" t="s">
        <v>613</v>
      </c>
      <c r="I67" s="229" t="s">
        <v>614</v>
      </c>
      <c r="J67" s="228"/>
      <c r="K67" s="229"/>
      <c r="L67" s="228" t="s">
        <v>100</v>
      </c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</row>
    <row r="68" ht="12.0" customHeight="1">
      <c r="A68" s="227" t="s">
        <v>615</v>
      </c>
      <c r="B68" s="228" t="s">
        <v>440</v>
      </c>
      <c r="C68" s="229" t="s">
        <v>616</v>
      </c>
      <c r="D68" s="229" t="s">
        <v>611</v>
      </c>
      <c r="E68" s="230" t="s">
        <v>612</v>
      </c>
      <c r="F68" s="229" t="s">
        <v>131</v>
      </c>
      <c r="G68" s="228">
        <v>75002.0</v>
      </c>
      <c r="H68" s="229" t="s">
        <v>617</v>
      </c>
      <c r="I68" s="229" t="s">
        <v>618</v>
      </c>
      <c r="J68" s="228"/>
      <c r="K68" s="229"/>
      <c r="L68" s="228" t="s">
        <v>100</v>
      </c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</row>
    <row r="69" ht="12.75" customHeight="1">
      <c r="A69" s="227"/>
      <c r="B69" s="228"/>
      <c r="C69" s="229"/>
      <c r="D69" s="229"/>
      <c r="E69" s="249"/>
      <c r="F69" s="229"/>
      <c r="G69" s="229"/>
      <c r="H69" s="229"/>
      <c r="I69" s="229"/>
      <c r="J69" s="228"/>
      <c r="K69" s="229"/>
      <c r="L69" s="228" t="s">
        <v>100</v>
      </c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</row>
    <row r="70" ht="13.5" customHeight="1">
      <c r="A70" s="227"/>
      <c r="B70" s="228"/>
      <c r="C70" s="229"/>
      <c r="D70" s="229"/>
      <c r="E70" s="249"/>
      <c r="F70" s="229"/>
      <c r="G70" s="229"/>
      <c r="H70" s="229"/>
      <c r="I70" s="229"/>
      <c r="J70" s="228"/>
      <c r="K70" s="229"/>
      <c r="L70" s="228" t="s">
        <v>100</v>
      </c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</row>
    <row r="71" ht="26.25" customHeight="1">
      <c r="A71" s="262" t="s">
        <v>619</v>
      </c>
      <c r="B71" s="238"/>
      <c r="C71" s="238"/>
      <c r="D71" s="239"/>
      <c r="E71" s="249" t="s">
        <v>453</v>
      </c>
      <c r="F71" s="229" t="s">
        <v>131</v>
      </c>
      <c r="G71" s="228">
        <v>75013.0</v>
      </c>
      <c r="H71" s="229"/>
      <c r="I71" s="229"/>
      <c r="J71" s="248">
        <f>COUNTA(A78:A80)</f>
        <v>0</v>
      </c>
      <c r="K71" s="254" t="s">
        <v>125</v>
      </c>
      <c r="L71" s="228" t="s">
        <v>100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</row>
    <row r="72" ht="26.25" customHeight="1">
      <c r="A72" s="246"/>
      <c r="B72" s="228"/>
      <c r="C72" s="229" t="s">
        <v>454</v>
      </c>
      <c r="D72" s="229" t="s">
        <v>455</v>
      </c>
      <c r="E72" s="230" t="s">
        <v>456</v>
      </c>
      <c r="F72" s="229" t="s">
        <v>131</v>
      </c>
      <c r="G72" s="228">
        <v>75013.0</v>
      </c>
      <c r="H72" s="229" t="s">
        <v>620</v>
      </c>
      <c r="I72" s="247" t="s">
        <v>458</v>
      </c>
      <c r="J72" s="228" t="s">
        <v>70</v>
      </c>
      <c r="K72" s="229"/>
      <c r="L72" s="228" t="s">
        <v>100</v>
      </c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</row>
    <row r="73" ht="12.0" customHeight="1">
      <c r="A73" s="227"/>
      <c r="B73" s="228"/>
      <c r="C73" s="229" t="s">
        <v>621</v>
      </c>
      <c r="D73" s="229" t="s">
        <v>622</v>
      </c>
      <c r="E73" s="230" t="s">
        <v>623</v>
      </c>
      <c r="F73" s="229" t="s">
        <v>131</v>
      </c>
      <c r="G73" s="228">
        <v>75002.0</v>
      </c>
      <c r="H73" s="229" t="s">
        <v>624</v>
      </c>
      <c r="I73" s="247" t="s">
        <v>625</v>
      </c>
      <c r="J73" s="228" t="s">
        <v>72</v>
      </c>
      <c r="K73" s="229"/>
      <c r="L73" s="228" t="s">
        <v>100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</row>
    <row r="74" ht="12.0" customHeight="1">
      <c r="A74" s="227"/>
      <c r="B74" s="228"/>
      <c r="C74" s="229" t="s">
        <v>626</v>
      </c>
      <c r="D74" s="229" t="s">
        <v>627</v>
      </c>
      <c r="E74" s="230" t="s">
        <v>628</v>
      </c>
      <c r="F74" s="229" t="s">
        <v>131</v>
      </c>
      <c r="G74" s="228">
        <v>75013.0</v>
      </c>
      <c r="H74" s="229" t="s">
        <v>629</v>
      </c>
      <c r="I74" s="247" t="s">
        <v>630</v>
      </c>
      <c r="J74" s="248" t="s">
        <v>74</v>
      </c>
      <c r="K74" s="229"/>
      <c r="L74" s="228" t="s">
        <v>100</v>
      </c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</row>
    <row r="75" ht="12.0" customHeight="1">
      <c r="A75" s="227"/>
      <c r="B75" s="228"/>
      <c r="C75" s="229" t="s">
        <v>631</v>
      </c>
      <c r="D75" s="229" t="s">
        <v>632</v>
      </c>
      <c r="E75" s="266" t="s">
        <v>633</v>
      </c>
      <c r="F75" s="229" t="s">
        <v>236</v>
      </c>
      <c r="G75" s="229">
        <v>75070.0</v>
      </c>
      <c r="H75" s="229" t="s">
        <v>634</v>
      </c>
      <c r="I75" s="255" t="s">
        <v>635</v>
      </c>
      <c r="J75" s="228" t="s">
        <v>76</v>
      </c>
      <c r="K75" s="229"/>
      <c r="L75" s="228" t="s">
        <v>100</v>
      </c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</row>
    <row r="76" ht="12.75" customHeight="1">
      <c r="A76" s="227"/>
      <c r="B76" s="228"/>
      <c r="C76" s="229"/>
      <c r="D76" s="229"/>
      <c r="E76" s="249"/>
      <c r="F76" s="229"/>
      <c r="G76" s="229"/>
      <c r="H76" s="229"/>
      <c r="I76" s="229"/>
      <c r="J76" s="228" t="s">
        <v>78</v>
      </c>
      <c r="K76" s="229"/>
      <c r="L76" s="228" t="s">
        <v>100</v>
      </c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</row>
    <row r="77" ht="12.75" customHeight="1">
      <c r="A77" s="227"/>
      <c r="B77" s="228"/>
      <c r="C77" s="229"/>
      <c r="D77" s="229"/>
      <c r="E77" s="249"/>
      <c r="F77" s="229"/>
      <c r="G77" s="229"/>
      <c r="H77" s="229"/>
      <c r="I77" s="229"/>
      <c r="J77" s="228" t="s">
        <v>80</v>
      </c>
      <c r="K77" s="229"/>
      <c r="L77" s="228" t="s">
        <v>100</v>
      </c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</row>
    <row r="78" ht="12.0" customHeight="1">
      <c r="A78" s="227"/>
      <c r="B78" s="228"/>
      <c r="C78" s="229"/>
      <c r="D78" s="229"/>
      <c r="E78" s="249"/>
      <c r="F78" s="229"/>
      <c r="G78" s="228"/>
      <c r="H78" s="229"/>
      <c r="I78" s="229"/>
      <c r="J78" s="228"/>
      <c r="K78" s="229"/>
      <c r="L78" s="228" t="s">
        <v>100</v>
      </c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</row>
    <row r="79" ht="12.75" customHeight="1">
      <c r="A79" s="227"/>
      <c r="B79" s="228"/>
      <c r="C79" s="229"/>
      <c r="D79" s="229"/>
      <c r="E79" s="249"/>
      <c r="F79" s="229"/>
      <c r="G79" s="228"/>
      <c r="H79" s="229"/>
      <c r="I79" s="229"/>
      <c r="J79" s="228"/>
      <c r="K79" s="265"/>
      <c r="L79" s="228" t="s">
        <v>100</v>
      </c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</row>
    <row r="80" ht="12.0" customHeight="1">
      <c r="A80" s="227"/>
      <c r="B80" s="228"/>
      <c r="C80" s="229"/>
      <c r="D80" s="229"/>
      <c r="E80" s="249"/>
      <c r="F80" s="229"/>
      <c r="G80" s="229"/>
      <c r="H80" s="229"/>
      <c r="I80" s="229"/>
      <c r="J80" s="228"/>
      <c r="K80" s="229"/>
      <c r="L80" s="228" t="s">
        <v>100</v>
      </c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  <c r="Z80" s="250"/>
    </row>
    <row r="81" ht="15.0" customHeight="1">
      <c r="A81" s="262" t="s">
        <v>636</v>
      </c>
      <c r="B81" s="238"/>
      <c r="C81" s="238"/>
      <c r="D81" s="239"/>
      <c r="E81" s="249" t="s">
        <v>487</v>
      </c>
      <c r="F81" s="229" t="s">
        <v>131</v>
      </c>
      <c r="G81" s="228">
        <v>75002.0</v>
      </c>
      <c r="H81" s="229"/>
      <c r="I81" s="229"/>
      <c r="J81" s="248">
        <f>COUNTA(A88:A91)</f>
        <v>2</v>
      </c>
      <c r="K81" s="254" t="s">
        <v>125</v>
      </c>
      <c r="L81" s="228" t="s">
        <v>100</v>
      </c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  <c r="Y81" s="250"/>
      <c r="Z81" s="250"/>
    </row>
    <row r="82" ht="14.25" customHeight="1">
      <c r="A82" s="227"/>
      <c r="B82" s="228"/>
      <c r="C82" s="229" t="s">
        <v>435</v>
      </c>
      <c r="D82" s="229" t="s">
        <v>637</v>
      </c>
      <c r="E82" s="230" t="s">
        <v>638</v>
      </c>
      <c r="F82" s="229" t="s">
        <v>131</v>
      </c>
      <c r="G82" s="228">
        <v>75002.0</v>
      </c>
      <c r="H82" s="229" t="s">
        <v>639</v>
      </c>
      <c r="I82" s="247" t="s">
        <v>640</v>
      </c>
      <c r="J82" s="228" t="s">
        <v>70</v>
      </c>
      <c r="K82" s="229"/>
      <c r="L82" s="228" t="s">
        <v>100</v>
      </c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</row>
    <row r="83" ht="15.0" customHeight="1">
      <c r="A83" s="227"/>
      <c r="B83" s="228"/>
      <c r="C83" s="227" t="s">
        <v>641</v>
      </c>
      <c r="D83" s="227" t="s">
        <v>642</v>
      </c>
      <c r="E83" s="230" t="s">
        <v>643</v>
      </c>
      <c r="F83" s="227" t="s">
        <v>131</v>
      </c>
      <c r="G83" s="228">
        <v>75002.0</v>
      </c>
      <c r="H83" s="227" t="s">
        <v>644</v>
      </c>
      <c r="I83" s="229" t="s">
        <v>645</v>
      </c>
      <c r="J83" s="228" t="s">
        <v>72</v>
      </c>
      <c r="K83" s="229"/>
      <c r="L83" s="228" t="s">
        <v>100</v>
      </c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</row>
    <row r="84" ht="15.0" customHeight="1">
      <c r="A84" s="227"/>
      <c r="B84" s="228"/>
      <c r="C84" s="227" t="s">
        <v>646</v>
      </c>
      <c r="D84" s="227" t="s">
        <v>647</v>
      </c>
      <c r="E84" s="230" t="s">
        <v>648</v>
      </c>
      <c r="F84" s="227" t="s">
        <v>131</v>
      </c>
      <c r="G84" s="228">
        <v>75002.0</v>
      </c>
      <c r="H84" s="227" t="s">
        <v>649</v>
      </c>
      <c r="I84" s="229" t="s">
        <v>650</v>
      </c>
      <c r="J84" s="228" t="s">
        <v>74</v>
      </c>
      <c r="K84" s="229"/>
      <c r="L84" s="228" t="s">
        <v>100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</row>
    <row r="85" ht="15.0" customHeight="1">
      <c r="A85" s="227"/>
      <c r="B85" s="228"/>
      <c r="C85" s="229"/>
      <c r="D85" s="229"/>
      <c r="E85" s="249"/>
      <c r="F85" s="229"/>
      <c r="G85" s="229"/>
      <c r="H85" s="229"/>
      <c r="I85" s="229"/>
      <c r="J85" s="228" t="s">
        <v>76</v>
      </c>
      <c r="K85" s="229"/>
      <c r="L85" s="228" t="s">
        <v>100</v>
      </c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</row>
    <row r="86" ht="15.0" customHeight="1">
      <c r="A86" s="227"/>
      <c r="B86" s="228"/>
      <c r="C86" s="229"/>
      <c r="D86" s="229"/>
      <c r="E86" s="249"/>
      <c r="F86" s="229"/>
      <c r="G86" s="229"/>
      <c r="H86" s="229"/>
      <c r="I86" s="229"/>
      <c r="J86" s="228" t="s">
        <v>78</v>
      </c>
      <c r="K86" s="229"/>
      <c r="L86" s="228" t="s">
        <v>100</v>
      </c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</row>
    <row r="87" ht="12.75" customHeight="1">
      <c r="A87" s="227"/>
      <c r="B87" s="228"/>
      <c r="C87" s="229"/>
      <c r="D87" s="229"/>
      <c r="E87" s="249"/>
      <c r="F87" s="229"/>
      <c r="G87" s="229"/>
      <c r="H87" s="229"/>
      <c r="I87" s="229"/>
      <c r="J87" s="228" t="s">
        <v>80</v>
      </c>
      <c r="K87" s="229"/>
      <c r="L87" s="228" t="s">
        <v>100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</row>
    <row r="88" ht="12.0" customHeight="1">
      <c r="A88" s="227" t="s">
        <v>651</v>
      </c>
      <c r="B88" s="228" t="s">
        <v>411</v>
      </c>
      <c r="C88" s="229" t="s">
        <v>549</v>
      </c>
      <c r="D88" s="229" t="s">
        <v>652</v>
      </c>
      <c r="E88" s="249" t="s">
        <v>653</v>
      </c>
      <c r="F88" s="229" t="s">
        <v>131</v>
      </c>
      <c r="G88" s="228">
        <v>75002.0</v>
      </c>
      <c r="H88" s="229" t="s">
        <v>654</v>
      </c>
      <c r="I88" s="229" t="s">
        <v>655</v>
      </c>
      <c r="J88" s="228"/>
      <c r="K88" s="229"/>
      <c r="L88" s="228" t="s">
        <v>100</v>
      </c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</row>
    <row r="89" ht="12.0" customHeight="1">
      <c r="A89" s="227" t="s">
        <v>656</v>
      </c>
      <c r="B89" s="228" t="s">
        <v>411</v>
      </c>
      <c r="C89" s="229" t="s">
        <v>657</v>
      </c>
      <c r="D89" s="229" t="s">
        <v>658</v>
      </c>
      <c r="E89" s="249" t="s">
        <v>659</v>
      </c>
      <c r="F89" s="229" t="s">
        <v>131</v>
      </c>
      <c r="G89" s="228">
        <v>75002.0</v>
      </c>
      <c r="H89" s="263" t="s">
        <v>525</v>
      </c>
      <c r="I89" s="263" t="s">
        <v>525</v>
      </c>
      <c r="J89" s="228"/>
      <c r="K89" s="229"/>
      <c r="L89" s="228" t="s">
        <v>100</v>
      </c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</row>
    <row r="90" ht="12.75" customHeight="1">
      <c r="A90" s="227"/>
      <c r="B90" s="228"/>
      <c r="C90" s="229"/>
      <c r="D90" s="229"/>
      <c r="E90" s="249"/>
      <c r="F90" s="229"/>
      <c r="G90" s="229"/>
      <c r="H90" s="229"/>
      <c r="I90" s="229"/>
      <c r="J90" s="228"/>
      <c r="K90" s="229"/>
      <c r="L90" s="228" t="s">
        <v>100</v>
      </c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</row>
    <row r="91" ht="26.25" customHeight="1">
      <c r="A91" s="227"/>
      <c r="B91" s="228"/>
      <c r="C91" s="229"/>
      <c r="D91" s="229"/>
      <c r="E91" s="249"/>
      <c r="F91" s="229"/>
      <c r="G91" s="229"/>
      <c r="H91" s="229"/>
      <c r="I91" s="229"/>
      <c r="J91" s="228"/>
      <c r="K91" s="229"/>
      <c r="L91" s="228" t="s">
        <v>100</v>
      </c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</row>
    <row r="92" ht="15.0" customHeight="1">
      <c r="A92" s="262" t="s">
        <v>660</v>
      </c>
      <c r="B92" s="238"/>
      <c r="C92" s="238"/>
      <c r="D92" s="239"/>
      <c r="E92" s="249" t="s">
        <v>487</v>
      </c>
      <c r="F92" s="229" t="s">
        <v>131</v>
      </c>
      <c r="G92" s="228">
        <v>75002.0</v>
      </c>
      <c r="H92" s="229"/>
      <c r="I92" s="229"/>
      <c r="J92" s="248">
        <f>COUNTA(A99:A101)</f>
        <v>1</v>
      </c>
      <c r="K92" s="254" t="s">
        <v>125</v>
      </c>
      <c r="L92" s="228" t="s">
        <v>100</v>
      </c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</row>
    <row r="93" ht="12.75" customHeight="1">
      <c r="A93" s="246"/>
      <c r="B93" s="228"/>
      <c r="C93" s="229" t="s">
        <v>661</v>
      </c>
      <c r="D93" s="229" t="s">
        <v>662</v>
      </c>
      <c r="E93" s="230" t="s">
        <v>663</v>
      </c>
      <c r="F93" s="229" t="s">
        <v>131</v>
      </c>
      <c r="G93" s="228">
        <v>75002.0</v>
      </c>
      <c r="H93" s="229" t="s">
        <v>664</v>
      </c>
      <c r="I93" s="255" t="s">
        <v>665</v>
      </c>
      <c r="J93" s="228" t="s">
        <v>84</v>
      </c>
      <c r="K93" s="229"/>
      <c r="L93" s="228" t="s">
        <v>100</v>
      </c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</row>
    <row r="94" ht="12.0" customHeight="1">
      <c r="A94" s="227"/>
      <c r="B94" s="228"/>
      <c r="C94" s="229" t="s">
        <v>666</v>
      </c>
      <c r="D94" s="229" t="s">
        <v>667</v>
      </c>
      <c r="E94" s="230" t="s">
        <v>668</v>
      </c>
      <c r="F94" s="229" t="s">
        <v>236</v>
      </c>
      <c r="G94" s="228">
        <v>75070.0</v>
      </c>
      <c r="H94" s="229" t="s">
        <v>669</v>
      </c>
      <c r="I94" s="255" t="s">
        <v>670</v>
      </c>
      <c r="J94" s="228" t="s">
        <v>86</v>
      </c>
      <c r="K94" s="229"/>
      <c r="L94" s="228" t="s">
        <v>100</v>
      </c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</row>
    <row r="95" ht="12.0" customHeight="1">
      <c r="A95" s="227"/>
      <c r="B95" s="228"/>
      <c r="C95" s="229" t="s">
        <v>671</v>
      </c>
      <c r="D95" s="229" t="s">
        <v>672</v>
      </c>
      <c r="E95" s="230" t="s">
        <v>673</v>
      </c>
      <c r="F95" s="229" t="s">
        <v>394</v>
      </c>
      <c r="G95" s="228">
        <v>75002.0</v>
      </c>
      <c r="H95" s="229" t="s">
        <v>674</v>
      </c>
      <c r="I95" s="255" t="s">
        <v>675</v>
      </c>
      <c r="J95" s="248" t="s">
        <v>88</v>
      </c>
      <c r="K95" s="229"/>
      <c r="L95" s="228" t="s">
        <v>100</v>
      </c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</row>
    <row r="96" ht="12.0" customHeight="1">
      <c r="A96" s="227"/>
      <c r="B96" s="228"/>
      <c r="C96" s="229"/>
      <c r="D96" s="229"/>
      <c r="E96" s="249"/>
      <c r="F96" s="229"/>
      <c r="G96" s="229"/>
      <c r="H96" s="229"/>
      <c r="I96" s="229"/>
      <c r="J96" s="228" t="s">
        <v>90</v>
      </c>
      <c r="K96" s="229"/>
      <c r="L96" s="228" t="s">
        <v>100</v>
      </c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</row>
    <row r="97" ht="12.75" customHeight="1">
      <c r="A97" s="227"/>
      <c r="B97" s="228"/>
      <c r="C97" s="229"/>
      <c r="D97" s="229"/>
      <c r="E97" s="249"/>
      <c r="F97" s="229"/>
      <c r="G97" s="229"/>
      <c r="H97" s="229"/>
      <c r="I97" s="229"/>
      <c r="J97" s="228" t="s">
        <v>78</v>
      </c>
      <c r="K97" s="229"/>
      <c r="L97" s="228" t="s">
        <v>100</v>
      </c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</row>
    <row r="98" ht="12.0" customHeight="1">
      <c r="A98" s="227"/>
      <c r="B98" s="228"/>
      <c r="C98" s="229"/>
      <c r="D98" s="229"/>
      <c r="E98" s="249"/>
      <c r="F98" s="229"/>
      <c r="G98" s="229"/>
      <c r="H98" s="229"/>
      <c r="I98" s="229"/>
      <c r="J98" s="228" t="s">
        <v>80</v>
      </c>
      <c r="K98" s="229"/>
      <c r="L98" s="228" t="s">
        <v>100</v>
      </c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</row>
    <row r="99" ht="12.0" customHeight="1">
      <c r="A99" s="227" t="s">
        <v>676</v>
      </c>
      <c r="B99" s="228" t="s">
        <v>411</v>
      </c>
      <c r="C99" s="229" t="s">
        <v>488</v>
      </c>
      <c r="D99" s="229" t="s">
        <v>652</v>
      </c>
      <c r="E99" s="249" t="s">
        <v>653</v>
      </c>
      <c r="F99" s="229" t="s">
        <v>131</v>
      </c>
      <c r="G99" s="228">
        <v>75002.0</v>
      </c>
      <c r="H99" s="229" t="s">
        <v>677</v>
      </c>
      <c r="I99" s="229" t="s">
        <v>678</v>
      </c>
      <c r="J99" s="228"/>
      <c r="K99" s="229"/>
      <c r="L99" s="228" t="s">
        <v>100</v>
      </c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</row>
    <row r="100" ht="12.75" customHeight="1">
      <c r="A100" s="227"/>
      <c r="B100" s="228"/>
      <c r="C100" s="229"/>
      <c r="D100" s="229"/>
      <c r="E100" s="249"/>
      <c r="F100" s="229"/>
      <c r="G100" s="229"/>
      <c r="H100" s="229"/>
      <c r="I100" s="229"/>
      <c r="J100" s="228"/>
      <c r="K100" s="229"/>
      <c r="L100" s="228" t="s">
        <v>100</v>
      </c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</row>
    <row r="101" ht="26.25" customHeight="1">
      <c r="A101" s="227"/>
      <c r="B101" s="228"/>
      <c r="C101" s="229"/>
      <c r="D101" s="229"/>
      <c r="E101" s="249"/>
      <c r="F101" s="229"/>
      <c r="G101" s="229"/>
      <c r="H101" s="229"/>
      <c r="I101" s="229"/>
      <c r="J101" s="228"/>
      <c r="K101" s="229"/>
      <c r="L101" s="228" t="s">
        <v>100</v>
      </c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</row>
    <row r="102" ht="27.0" customHeight="1">
      <c r="A102" s="262" t="s">
        <v>679</v>
      </c>
      <c r="B102" s="238"/>
      <c r="C102" s="238"/>
      <c r="D102" s="239"/>
      <c r="E102" s="249" t="s">
        <v>680</v>
      </c>
      <c r="F102" s="229" t="s">
        <v>681</v>
      </c>
      <c r="G102" s="228">
        <v>75454.0</v>
      </c>
      <c r="H102" s="229"/>
      <c r="I102" s="229"/>
      <c r="J102" s="248">
        <f>COUNTA(A109:A112)</f>
        <v>1</v>
      </c>
      <c r="K102" s="254" t="s">
        <v>125</v>
      </c>
      <c r="L102" s="228" t="s">
        <v>100</v>
      </c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</row>
    <row r="103" ht="26.25" customHeight="1">
      <c r="A103" s="246"/>
      <c r="B103" s="228"/>
      <c r="C103" s="229" t="s">
        <v>682</v>
      </c>
      <c r="D103" s="229" t="s">
        <v>683</v>
      </c>
      <c r="E103" s="230" t="s">
        <v>684</v>
      </c>
      <c r="F103" s="229" t="s">
        <v>168</v>
      </c>
      <c r="G103" s="228">
        <v>75069.0</v>
      </c>
      <c r="H103" s="229" t="s">
        <v>685</v>
      </c>
      <c r="I103" s="247" t="s">
        <v>686</v>
      </c>
      <c r="J103" s="228" t="s">
        <v>70</v>
      </c>
      <c r="K103" s="229"/>
      <c r="L103" s="228" t="s">
        <v>100</v>
      </c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</row>
    <row r="104" ht="12.0" customHeight="1">
      <c r="A104" s="227"/>
      <c r="B104" s="228"/>
      <c r="C104" s="229" t="s">
        <v>687</v>
      </c>
      <c r="D104" s="229" t="s">
        <v>522</v>
      </c>
      <c r="E104" s="230" t="s">
        <v>688</v>
      </c>
      <c r="F104" s="229" t="s">
        <v>168</v>
      </c>
      <c r="G104" s="228">
        <v>75069.0</v>
      </c>
      <c r="H104" s="229" t="s">
        <v>689</v>
      </c>
      <c r="I104" s="247" t="s">
        <v>690</v>
      </c>
      <c r="J104" s="228" t="s">
        <v>72</v>
      </c>
      <c r="K104" s="229"/>
      <c r="L104" s="228" t="s">
        <v>100</v>
      </c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</row>
    <row r="105" ht="12.0" customHeight="1">
      <c r="A105" s="227"/>
      <c r="B105" s="228"/>
      <c r="C105" s="229" t="s">
        <v>691</v>
      </c>
      <c r="D105" s="229" t="s">
        <v>448</v>
      </c>
      <c r="E105" s="230" t="s">
        <v>692</v>
      </c>
      <c r="F105" s="229" t="s">
        <v>168</v>
      </c>
      <c r="G105" s="228">
        <v>75069.0</v>
      </c>
      <c r="H105" s="229" t="s">
        <v>693</v>
      </c>
      <c r="I105" s="247" t="s">
        <v>694</v>
      </c>
      <c r="J105" s="248" t="s">
        <v>74</v>
      </c>
      <c r="K105" s="229"/>
      <c r="L105" s="228" t="s">
        <v>100</v>
      </c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</row>
    <row r="106" ht="12.0" customHeight="1">
      <c r="A106" s="227"/>
      <c r="B106" s="228"/>
      <c r="C106" s="229" t="s">
        <v>695</v>
      </c>
      <c r="D106" s="229" t="s">
        <v>696</v>
      </c>
      <c r="E106" s="249"/>
      <c r="F106" s="229"/>
      <c r="G106" s="229"/>
      <c r="H106" s="229"/>
      <c r="I106" s="229"/>
      <c r="J106" s="228" t="s">
        <v>76</v>
      </c>
      <c r="K106" s="229"/>
      <c r="L106" s="228" t="s">
        <v>100</v>
      </c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</row>
    <row r="107" ht="26.25" customHeight="1">
      <c r="A107" s="227"/>
      <c r="B107" s="228"/>
      <c r="C107" s="229"/>
      <c r="D107" s="229"/>
      <c r="E107" s="249"/>
      <c r="F107" s="229"/>
      <c r="G107" s="229"/>
      <c r="H107" s="229"/>
      <c r="I107" s="229"/>
      <c r="J107" s="228" t="s">
        <v>78</v>
      </c>
      <c r="K107" s="229"/>
      <c r="L107" s="228" t="s">
        <v>100</v>
      </c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</row>
    <row r="108" ht="15.0" customHeight="1">
      <c r="A108" s="227"/>
      <c r="B108" s="228"/>
      <c r="C108" s="229"/>
      <c r="D108" s="229"/>
      <c r="E108" s="249"/>
      <c r="F108" s="229"/>
      <c r="G108" s="229"/>
      <c r="H108" s="229"/>
      <c r="I108" s="229"/>
      <c r="J108" s="228" t="s">
        <v>80</v>
      </c>
      <c r="K108" s="229"/>
      <c r="L108" s="228" t="s">
        <v>100</v>
      </c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</row>
    <row r="109" ht="12.0" customHeight="1">
      <c r="A109" s="227" t="s">
        <v>697</v>
      </c>
      <c r="B109" s="228" t="s">
        <v>440</v>
      </c>
      <c r="C109" s="229" t="s">
        <v>698</v>
      </c>
      <c r="D109" s="229" t="s">
        <v>699</v>
      </c>
      <c r="E109" s="230" t="s">
        <v>700</v>
      </c>
      <c r="F109" s="229" t="s">
        <v>701</v>
      </c>
      <c r="G109" s="228">
        <v>75407.0</v>
      </c>
      <c r="H109" s="229" t="s">
        <v>702</v>
      </c>
      <c r="I109" s="229" t="s">
        <v>703</v>
      </c>
      <c r="J109" s="228"/>
      <c r="K109" s="229"/>
      <c r="L109" s="228" t="s">
        <v>100</v>
      </c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</row>
    <row r="110" ht="12.0" customHeight="1">
      <c r="A110" s="227"/>
      <c r="B110" s="228"/>
      <c r="C110" s="229"/>
      <c r="D110" s="229"/>
      <c r="E110" s="230"/>
      <c r="F110" s="229"/>
      <c r="G110" s="228"/>
      <c r="H110" s="229"/>
      <c r="I110" s="229"/>
      <c r="J110" s="228"/>
      <c r="K110" s="229"/>
      <c r="L110" s="228" t="s">
        <v>100</v>
      </c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</row>
    <row r="111" ht="15.0" customHeight="1">
      <c r="A111" s="227"/>
      <c r="B111" s="228"/>
      <c r="C111" s="229"/>
      <c r="D111" s="229"/>
      <c r="E111" s="249"/>
      <c r="F111" s="229"/>
      <c r="G111" s="229"/>
      <c r="H111" s="229"/>
      <c r="I111" s="229"/>
      <c r="J111" s="228"/>
      <c r="K111" s="229"/>
      <c r="L111" s="228" t="s">
        <v>100</v>
      </c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  <c r="Y111" s="250"/>
      <c r="Z111" s="250"/>
    </row>
    <row r="112" ht="15.0" customHeight="1">
      <c r="A112" s="227"/>
      <c r="B112" s="228"/>
      <c r="C112" s="229"/>
      <c r="D112" s="229"/>
      <c r="E112" s="249"/>
      <c r="F112" s="229"/>
      <c r="G112" s="229"/>
      <c r="H112" s="229"/>
      <c r="I112" s="229"/>
      <c r="J112" s="228"/>
      <c r="K112" s="229"/>
      <c r="L112" s="228" t="s">
        <v>100</v>
      </c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</row>
    <row r="113" ht="26.25" customHeight="1">
      <c r="A113" s="262" t="s">
        <v>704</v>
      </c>
      <c r="B113" s="238"/>
      <c r="C113" s="238"/>
      <c r="D113" s="239"/>
      <c r="E113" s="230" t="s">
        <v>705</v>
      </c>
      <c r="F113" s="229" t="s">
        <v>169</v>
      </c>
      <c r="G113" s="228">
        <v>75442.0</v>
      </c>
      <c r="H113" s="229"/>
      <c r="I113" s="229"/>
      <c r="J113" s="228">
        <f>COUNTA(A120:A123)</f>
        <v>3</v>
      </c>
      <c r="K113" s="254" t="s">
        <v>125</v>
      </c>
      <c r="L113" s="228" t="s">
        <v>100</v>
      </c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</row>
    <row r="114" ht="26.25" customHeight="1">
      <c r="A114" s="246"/>
      <c r="B114" s="228"/>
      <c r="C114" s="229" t="s">
        <v>706</v>
      </c>
      <c r="D114" s="229" t="s">
        <v>707</v>
      </c>
      <c r="E114" s="230" t="s">
        <v>708</v>
      </c>
      <c r="F114" s="229" t="s">
        <v>236</v>
      </c>
      <c r="G114" s="228">
        <v>75069.0</v>
      </c>
      <c r="H114" s="229" t="s">
        <v>709</v>
      </c>
      <c r="I114" s="229"/>
      <c r="J114" s="228" t="s">
        <v>70</v>
      </c>
      <c r="K114" s="229"/>
      <c r="L114" s="228" t="s">
        <v>100</v>
      </c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</row>
    <row r="115" ht="12.0" customHeight="1">
      <c r="A115" s="227"/>
      <c r="B115" s="228"/>
      <c r="C115" s="229" t="s">
        <v>710</v>
      </c>
      <c r="D115" s="229" t="s">
        <v>711</v>
      </c>
      <c r="E115" s="230" t="s">
        <v>712</v>
      </c>
      <c r="F115" s="229" t="s">
        <v>701</v>
      </c>
      <c r="G115" s="228">
        <v>75407.0</v>
      </c>
      <c r="H115" s="229" t="s">
        <v>713</v>
      </c>
      <c r="I115" s="229"/>
      <c r="J115" s="228" t="s">
        <v>72</v>
      </c>
      <c r="K115" s="229"/>
      <c r="L115" s="228" t="s">
        <v>100</v>
      </c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</row>
    <row r="116" ht="12.0" customHeight="1">
      <c r="A116" s="227"/>
      <c r="B116" s="228"/>
      <c r="C116" s="229" t="s">
        <v>714</v>
      </c>
      <c r="D116" s="229" t="s">
        <v>715</v>
      </c>
      <c r="E116" s="230" t="s">
        <v>716</v>
      </c>
      <c r="F116" s="229" t="s">
        <v>701</v>
      </c>
      <c r="G116" s="228">
        <v>75407.0</v>
      </c>
      <c r="H116" s="229" t="s">
        <v>717</v>
      </c>
      <c r="I116" s="229"/>
      <c r="J116" s="248" t="s">
        <v>74</v>
      </c>
      <c r="K116" s="229"/>
      <c r="L116" s="228" t="s">
        <v>100</v>
      </c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</row>
    <row r="117" ht="12.0" customHeight="1">
      <c r="A117" s="227"/>
      <c r="B117" s="228"/>
      <c r="C117" s="229"/>
      <c r="D117" s="229"/>
      <c r="E117" s="249"/>
      <c r="F117" s="229"/>
      <c r="G117" s="229"/>
      <c r="H117" s="229"/>
      <c r="I117" s="229"/>
      <c r="J117" s="228" t="s">
        <v>76</v>
      </c>
      <c r="K117" s="229"/>
      <c r="L117" s="228" t="s">
        <v>100</v>
      </c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</row>
    <row r="118" ht="15.0" customHeight="1">
      <c r="A118" s="227"/>
      <c r="B118" s="228"/>
      <c r="C118" s="229"/>
      <c r="D118" s="229"/>
      <c r="E118" s="249"/>
      <c r="F118" s="229"/>
      <c r="G118" s="229"/>
      <c r="H118" s="229"/>
      <c r="I118" s="229"/>
      <c r="J118" s="228" t="s">
        <v>78</v>
      </c>
      <c r="K118" s="229"/>
      <c r="L118" s="228" t="s">
        <v>100</v>
      </c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</row>
    <row r="119" ht="15.0" customHeight="1">
      <c r="A119" s="227"/>
      <c r="B119" s="228"/>
      <c r="C119" s="229"/>
      <c r="D119" s="229"/>
      <c r="E119" s="249"/>
      <c r="F119" s="229"/>
      <c r="G119" s="229"/>
      <c r="H119" s="229"/>
      <c r="I119" s="229"/>
      <c r="J119" s="228" t="s">
        <v>80</v>
      </c>
      <c r="K119" s="229"/>
      <c r="L119" s="228" t="s">
        <v>100</v>
      </c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</row>
    <row r="120" ht="15.0" customHeight="1">
      <c r="A120" s="267" t="s">
        <v>718</v>
      </c>
      <c r="B120" s="228" t="s">
        <v>440</v>
      </c>
      <c r="C120" s="229" t="s">
        <v>719</v>
      </c>
      <c r="D120" s="229" t="s">
        <v>720</v>
      </c>
      <c r="E120" s="230"/>
      <c r="F120" s="229"/>
      <c r="G120" s="228"/>
      <c r="H120" s="229"/>
      <c r="I120" s="229"/>
      <c r="J120" s="228"/>
      <c r="K120" s="229"/>
      <c r="L120" s="228" t="s">
        <v>100</v>
      </c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</row>
    <row r="121" ht="12.0" customHeight="1">
      <c r="A121" s="267" t="s">
        <v>721</v>
      </c>
      <c r="B121" s="228" t="s">
        <v>440</v>
      </c>
      <c r="C121" s="229" t="s">
        <v>722</v>
      </c>
      <c r="D121" s="229" t="s">
        <v>720</v>
      </c>
      <c r="E121" s="230"/>
      <c r="F121" s="229"/>
      <c r="G121" s="228"/>
      <c r="H121" s="229"/>
      <c r="I121" s="229"/>
      <c r="J121" s="228"/>
      <c r="K121" s="229"/>
      <c r="L121" s="228" t="s">
        <v>100</v>
      </c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</row>
    <row r="122" ht="12.0" customHeight="1">
      <c r="A122" s="227" t="s">
        <v>723</v>
      </c>
      <c r="B122" s="228" t="s">
        <v>440</v>
      </c>
      <c r="C122" s="229" t="s">
        <v>724</v>
      </c>
      <c r="D122" s="229" t="s">
        <v>725</v>
      </c>
      <c r="E122" s="230" t="s">
        <v>726</v>
      </c>
      <c r="F122" s="229" t="s">
        <v>701</v>
      </c>
      <c r="G122" s="228">
        <v>75407.0</v>
      </c>
      <c r="H122" s="229" t="s">
        <v>727</v>
      </c>
      <c r="I122" s="229" t="s">
        <v>728</v>
      </c>
      <c r="J122" s="228"/>
      <c r="K122" s="229"/>
      <c r="L122" s="228" t="s">
        <v>100</v>
      </c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</row>
    <row r="123" ht="12.0" customHeight="1">
      <c r="A123" s="227"/>
      <c r="B123" s="228"/>
      <c r="C123" s="229"/>
      <c r="D123" s="229"/>
      <c r="E123" s="249"/>
      <c r="F123" s="229"/>
      <c r="G123" s="229"/>
      <c r="H123" s="229"/>
      <c r="I123" s="229"/>
      <c r="J123" s="228"/>
      <c r="K123" s="229"/>
      <c r="L123" s="228" t="s">
        <v>100</v>
      </c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</row>
    <row r="124" ht="12.0" customHeight="1">
      <c r="A124" s="268"/>
      <c r="B124" s="269"/>
      <c r="C124" s="231"/>
      <c r="D124" s="231"/>
      <c r="E124" s="268"/>
      <c r="F124" s="231"/>
      <c r="G124" s="231"/>
      <c r="H124" s="231"/>
      <c r="I124" s="231"/>
      <c r="J124" s="269"/>
      <c r="K124" s="231"/>
      <c r="L124" s="269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</row>
    <row r="125" ht="12.0" customHeight="1">
      <c r="A125" s="268"/>
      <c r="B125" s="231"/>
      <c r="C125" s="269"/>
      <c r="D125" s="231"/>
      <c r="E125" s="268"/>
      <c r="F125" s="231"/>
      <c r="G125" s="231"/>
      <c r="H125" s="269"/>
      <c r="I125" s="231"/>
      <c r="J125" s="269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</row>
    <row r="126" ht="12.0" customHeight="1">
      <c r="A126" s="268"/>
      <c r="B126" s="231"/>
      <c r="C126" s="269"/>
      <c r="D126" s="231"/>
      <c r="E126" s="268"/>
      <c r="F126" s="231"/>
      <c r="G126" s="231"/>
      <c r="H126" s="269"/>
      <c r="I126" s="231"/>
      <c r="J126" s="269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</row>
    <row r="127" ht="12.0" customHeight="1">
      <c r="A127" s="268"/>
      <c r="B127" s="231"/>
      <c r="C127" s="269"/>
      <c r="D127" s="231"/>
      <c r="E127" s="268"/>
      <c r="F127" s="231"/>
      <c r="G127" s="231"/>
      <c r="H127" s="269"/>
      <c r="I127" s="231"/>
      <c r="J127" s="269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</row>
    <row r="128" ht="12.0" customHeight="1">
      <c r="A128" s="268"/>
      <c r="B128" s="231"/>
      <c r="C128" s="269"/>
      <c r="D128" s="231"/>
      <c r="E128" s="268"/>
      <c r="F128" s="231"/>
      <c r="G128" s="231"/>
      <c r="H128" s="269"/>
      <c r="I128" s="231"/>
      <c r="J128" s="269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</row>
    <row r="129" ht="12.0" customHeight="1">
      <c r="A129" s="268"/>
      <c r="B129" s="231"/>
      <c r="C129" s="269"/>
      <c r="D129" s="231"/>
      <c r="E129" s="268"/>
      <c r="F129" s="231"/>
      <c r="G129" s="231"/>
      <c r="H129" s="269"/>
      <c r="I129" s="231"/>
      <c r="J129" s="269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</row>
    <row r="130" ht="12.0" customHeight="1">
      <c r="A130" s="268"/>
      <c r="B130" s="231"/>
      <c r="C130" s="269"/>
      <c r="D130" s="231"/>
      <c r="E130" s="268"/>
      <c r="F130" s="231"/>
      <c r="G130" s="231"/>
      <c r="H130" s="269"/>
      <c r="I130" s="231"/>
      <c r="J130" s="269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</row>
    <row r="131" ht="12.0" customHeight="1">
      <c r="A131" s="268"/>
      <c r="B131" s="231"/>
      <c r="C131" s="269"/>
      <c r="D131" s="231"/>
      <c r="E131" s="268"/>
      <c r="F131" s="231"/>
      <c r="G131" s="231"/>
      <c r="H131" s="269"/>
      <c r="I131" s="231"/>
      <c r="J131" s="269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ht="12.0" customHeight="1">
      <c r="A132" s="268"/>
      <c r="B132" s="231"/>
      <c r="C132" s="269"/>
      <c r="D132" s="231"/>
      <c r="E132" s="268"/>
      <c r="F132" s="231"/>
      <c r="G132" s="231"/>
      <c r="H132" s="269"/>
      <c r="I132" s="231"/>
      <c r="J132" s="269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</row>
    <row r="133" ht="12.0" customHeight="1">
      <c r="A133" s="268"/>
      <c r="B133" s="269"/>
      <c r="C133" s="231"/>
      <c r="D133" s="231"/>
      <c r="E133" s="268"/>
      <c r="F133" s="231"/>
      <c r="G133" s="231"/>
      <c r="H133" s="231"/>
      <c r="I133" s="231"/>
      <c r="J133" s="269"/>
      <c r="K133" s="231"/>
      <c r="L133" s="269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</row>
    <row r="134" ht="12.0" customHeight="1">
      <c r="A134" s="268"/>
      <c r="B134" s="269"/>
      <c r="C134" s="231"/>
      <c r="D134" s="231"/>
      <c r="E134" s="268"/>
      <c r="F134" s="231"/>
      <c r="G134" s="231"/>
      <c r="H134" s="231"/>
      <c r="I134" s="231"/>
      <c r="J134" s="269"/>
      <c r="K134" s="231"/>
      <c r="L134" s="269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</row>
    <row r="135" ht="12.0" customHeight="1">
      <c r="A135" s="268"/>
      <c r="B135" s="269"/>
      <c r="C135" s="231"/>
      <c r="D135" s="231"/>
      <c r="E135" s="268"/>
      <c r="F135" s="231"/>
      <c r="G135" s="231"/>
      <c r="H135" s="231"/>
      <c r="I135" s="231"/>
      <c r="J135" s="269"/>
      <c r="K135" s="231"/>
      <c r="L135" s="269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</row>
    <row r="136" ht="12.0" customHeight="1">
      <c r="A136" s="268"/>
      <c r="B136" s="269"/>
      <c r="C136" s="231"/>
      <c r="D136" s="231"/>
      <c r="E136" s="268"/>
      <c r="F136" s="231"/>
      <c r="G136" s="231"/>
      <c r="H136" s="231"/>
      <c r="I136" s="231"/>
      <c r="J136" s="269"/>
      <c r="K136" s="231"/>
      <c r="L136" s="269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</row>
    <row r="137" ht="12.0" customHeight="1">
      <c r="A137" s="268"/>
      <c r="B137" s="269"/>
      <c r="C137" s="231"/>
      <c r="D137" s="231"/>
      <c r="E137" s="268"/>
      <c r="F137" s="231"/>
      <c r="G137" s="231"/>
      <c r="H137" s="231"/>
      <c r="I137" s="231"/>
      <c r="J137" s="269"/>
      <c r="K137" s="231"/>
      <c r="L137" s="269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</row>
    <row r="138" ht="12.0" customHeight="1">
      <c r="A138" s="268"/>
      <c r="B138" s="269"/>
      <c r="C138" s="231"/>
      <c r="D138" s="231"/>
      <c r="E138" s="268"/>
      <c r="F138" s="231"/>
      <c r="G138" s="231"/>
      <c r="H138" s="231"/>
      <c r="I138" s="231"/>
      <c r="J138" s="269"/>
      <c r="K138" s="231"/>
      <c r="L138" s="269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</row>
    <row r="139" ht="12.0" customHeight="1">
      <c r="A139" s="268"/>
      <c r="B139" s="269"/>
      <c r="C139" s="231"/>
      <c r="D139" s="231"/>
      <c r="E139" s="268"/>
      <c r="F139" s="231"/>
      <c r="G139" s="231"/>
      <c r="H139" s="231"/>
      <c r="I139" s="231"/>
      <c r="J139" s="269"/>
      <c r="K139" s="231"/>
      <c r="L139" s="269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</row>
    <row r="140" ht="12.0" customHeight="1">
      <c r="A140" s="268"/>
      <c r="B140" s="269"/>
      <c r="C140" s="231"/>
      <c r="D140" s="231"/>
      <c r="E140" s="268"/>
      <c r="F140" s="231"/>
      <c r="G140" s="231"/>
      <c r="H140" s="231"/>
      <c r="I140" s="231"/>
      <c r="J140" s="269"/>
      <c r="K140" s="231"/>
      <c r="L140" s="269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</row>
    <row r="141" ht="12.0" customHeight="1">
      <c r="A141" s="268"/>
      <c r="B141" s="269"/>
      <c r="C141" s="231"/>
      <c r="D141" s="231"/>
      <c r="E141" s="268"/>
      <c r="F141" s="231"/>
      <c r="G141" s="231"/>
      <c r="H141" s="231"/>
      <c r="I141" s="231"/>
      <c r="J141" s="269"/>
      <c r="K141" s="231"/>
      <c r="L141" s="269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</row>
    <row r="142" ht="12.0" customHeight="1">
      <c r="A142" s="268"/>
      <c r="B142" s="269"/>
      <c r="C142" s="231"/>
      <c r="D142" s="231"/>
      <c r="E142" s="268"/>
      <c r="F142" s="231"/>
      <c r="G142" s="231"/>
      <c r="H142" s="231"/>
      <c r="I142" s="231"/>
      <c r="J142" s="269"/>
      <c r="K142" s="231"/>
      <c r="L142" s="269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</row>
    <row r="143" ht="12.0" customHeight="1">
      <c r="A143" s="268"/>
      <c r="B143" s="269"/>
      <c r="C143" s="231"/>
      <c r="D143" s="231"/>
      <c r="E143" s="268"/>
      <c r="F143" s="231"/>
      <c r="G143" s="231"/>
      <c r="H143" s="231"/>
      <c r="I143" s="231"/>
      <c r="J143" s="269"/>
      <c r="K143" s="231"/>
      <c r="L143" s="269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</row>
    <row r="144" ht="12.0" customHeight="1">
      <c r="A144" s="268"/>
      <c r="B144" s="269"/>
      <c r="C144" s="231"/>
      <c r="D144" s="231"/>
      <c r="E144" s="268"/>
      <c r="F144" s="231"/>
      <c r="G144" s="231"/>
      <c r="H144" s="231"/>
      <c r="I144" s="231"/>
      <c r="J144" s="269"/>
      <c r="K144" s="231"/>
      <c r="L144" s="269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</row>
    <row r="145" ht="12.0" customHeight="1">
      <c r="A145" s="268"/>
      <c r="B145" s="269"/>
      <c r="C145" s="231"/>
      <c r="D145" s="231"/>
      <c r="E145" s="268"/>
      <c r="F145" s="231"/>
      <c r="G145" s="231"/>
      <c r="H145" s="231"/>
      <c r="I145" s="231"/>
      <c r="J145" s="269"/>
      <c r="K145" s="231"/>
      <c r="L145" s="269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</row>
    <row r="146" ht="12.0" customHeight="1">
      <c r="A146" s="268"/>
      <c r="B146" s="269"/>
      <c r="C146" s="231"/>
      <c r="D146" s="231"/>
      <c r="E146" s="268"/>
      <c r="F146" s="231"/>
      <c r="G146" s="231"/>
      <c r="H146" s="231"/>
      <c r="I146" s="231"/>
      <c r="J146" s="269"/>
      <c r="K146" s="231"/>
      <c r="L146" s="269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</row>
    <row r="147" ht="12.0" customHeight="1">
      <c r="A147" s="268"/>
      <c r="B147" s="269"/>
      <c r="C147" s="231"/>
      <c r="D147" s="231"/>
      <c r="E147" s="268"/>
      <c r="F147" s="231"/>
      <c r="G147" s="231"/>
      <c r="H147" s="231"/>
      <c r="I147" s="231"/>
      <c r="J147" s="269"/>
      <c r="K147" s="231"/>
      <c r="L147" s="269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</row>
    <row r="148" ht="12.0" customHeight="1">
      <c r="A148" s="268"/>
      <c r="B148" s="269"/>
      <c r="C148" s="231"/>
      <c r="D148" s="231"/>
      <c r="E148" s="268"/>
      <c r="F148" s="231"/>
      <c r="G148" s="231"/>
      <c r="H148" s="231"/>
      <c r="I148" s="231"/>
      <c r="J148" s="269"/>
      <c r="K148" s="231"/>
      <c r="L148" s="269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</row>
    <row r="149" ht="12.0" customHeight="1">
      <c r="A149" s="268"/>
      <c r="B149" s="269"/>
      <c r="C149" s="231"/>
      <c r="D149" s="231"/>
      <c r="E149" s="268"/>
      <c r="F149" s="231"/>
      <c r="G149" s="231"/>
      <c r="H149" s="231"/>
      <c r="I149" s="231"/>
      <c r="J149" s="269"/>
      <c r="K149" s="231"/>
      <c r="L149" s="26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</row>
    <row r="150" ht="12.0" customHeight="1">
      <c r="A150" s="268"/>
      <c r="B150" s="269"/>
      <c r="C150" s="231"/>
      <c r="D150" s="231"/>
      <c r="E150" s="268"/>
      <c r="F150" s="231"/>
      <c r="G150" s="231"/>
      <c r="H150" s="231"/>
      <c r="I150" s="231"/>
      <c r="J150" s="269"/>
      <c r="K150" s="231"/>
      <c r="L150" s="26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</row>
    <row r="151" ht="12.0" customHeight="1">
      <c r="A151" s="268"/>
      <c r="B151" s="269"/>
      <c r="C151" s="231"/>
      <c r="D151" s="231"/>
      <c r="E151" s="268"/>
      <c r="F151" s="231"/>
      <c r="G151" s="231"/>
      <c r="H151" s="231"/>
      <c r="I151" s="231"/>
      <c r="J151" s="269"/>
      <c r="K151" s="231"/>
      <c r="L151" s="269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</row>
    <row r="152" ht="12.0" customHeight="1">
      <c r="A152" s="268"/>
      <c r="B152" s="269"/>
      <c r="C152" s="231"/>
      <c r="D152" s="231"/>
      <c r="E152" s="268"/>
      <c r="F152" s="231"/>
      <c r="G152" s="231"/>
      <c r="H152" s="231"/>
      <c r="I152" s="231"/>
      <c r="J152" s="269"/>
      <c r="K152" s="231"/>
      <c r="L152" s="269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</row>
    <row r="153" ht="12.0" customHeight="1">
      <c r="A153" s="268"/>
      <c r="B153" s="269"/>
      <c r="C153" s="231"/>
      <c r="D153" s="231"/>
      <c r="E153" s="268"/>
      <c r="F153" s="231"/>
      <c r="G153" s="231"/>
      <c r="H153" s="231"/>
      <c r="I153" s="231"/>
      <c r="J153" s="269"/>
      <c r="K153" s="231"/>
      <c r="L153" s="26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</row>
    <row r="154" ht="12.0" customHeight="1">
      <c r="A154" s="268"/>
      <c r="B154" s="269"/>
      <c r="C154" s="231"/>
      <c r="D154" s="231"/>
      <c r="E154" s="268"/>
      <c r="F154" s="231"/>
      <c r="G154" s="231"/>
      <c r="H154" s="231"/>
      <c r="I154" s="231"/>
      <c r="J154" s="269"/>
      <c r="K154" s="231"/>
      <c r="L154" s="269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</row>
    <row r="155" ht="12.0" customHeight="1">
      <c r="A155" s="268"/>
      <c r="B155" s="269"/>
      <c r="C155" s="231"/>
      <c r="D155" s="231"/>
      <c r="E155" s="268"/>
      <c r="F155" s="231"/>
      <c r="G155" s="231"/>
      <c r="H155" s="231"/>
      <c r="I155" s="231"/>
      <c r="J155" s="269"/>
      <c r="K155" s="231"/>
      <c r="L155" s="269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</row>
    <row r="156" ht="12.0" customHeight="1">
      <c r="A156" s="268"/>
      <c r="B156" s="269"/>
      <c r="C156" s="231"/>
      <c r="D156" s="231"/>
      <c r="E156" s="268"/>
      <c r="F156" s="231"/>
      <c r="G156" s="231"/>
      <c r="H156" s="231"/>
      <c r="I156" s="231"/>
      <c r="J156" s="269"/>
      <c r="K156" s="231"/>
      <c r="L156" s="269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</row>
    <row r="157" ht="12.0" customHeight="1">
      <c r="A157" s="268"/>
      <c r="B157" s="269"/>
      <c r="C157" s="231"/>
      <c r="D157" s="231"/>
      <c r="E157" s="268"/>
      <c r="F157" s="231"/>
      <c r="G157" s="231"/>
      <c r="H157" s="231"/>
      <c r="I157" s="231"/>
      <c r="J157" s="269"/>
      <c r="K157" s="231"/>
      <c r="L157" s="269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</row>
    <row r="158" ht="12.0" customHeight="1">
      <c r="A158" s="268"/>
      <c r="B158" s="269"/>
      <c r="C158" s="231"/>
      <c r="D158" s="231"/>
      <c r="E158" s="268"/>
      <c r="F158" s="231"/>
      <c r="G158" s="231"/>
      <c r="H158" s="231"/>
      <c r="I158" s="231"/>
      <c r="J158" s="269"/>
      <c r="K158" s="231"/>
      <c r="L158" s="269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</row>
    <row r="159" ht="12.0" customHeight="1">
      <c r="A159" s="268"/>
      <c r="B159" s="269"/>
      <c r="C159" s="231"/>
      <c r="D159" s="231"/>
      <c r="E159" s="268"/>
      <c r="F159" s="231"/>
      <c r="G159" s="231"/>
      <c r="H159" s="231"/>
      <c r="I159" s="231"/>
      <c r="J159" s="269"/>
      <c r="K159" s="231"/>
      <c r="L159" s="269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</row>
    <row r="160" ht="12.0" customHeight="1">
      <c r="A160" s="268"/>
      <c r="B160" s="269"/>
      <c r="C160" s="231"/>
      <c r="D160" s="231"/>
      <c r="E160" s="268"/>
      <c r="F160" s="231"/>
      <c r="G160" s="231"/>
      <c r="H160" s="231"/>
      <c r="I160" s="231"/>
      <c r="J160" s="269"/>
      <c r="K160" s="231"/>
      <c r="L160" s="269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</row>
    <row r="161" ht="12.0" customHeight="1">
      <c r="A161" s="268"/>
      <c r="B161" s="269"/>
      <c r="C161" s="231"/>
      <c r="D161" s="231"/>
      <c r="E161" s="268"/>
      <c r="F161" s="231"/>
      <c r="G161" s="231"/>
      <c r="H161" s="231"/>
      <c r="I161" s="231"/>
      <c r="J161" s="269"/>
      <c r="K161" s="231"/>
      <c r="L161" s="269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</row>
    <row r="162" ht="12.0" customHeight="1">
      <c r="A162" s="268"/>
      <c r="B162" s="269"/>
      <c r="C162" s="231"/>
      <c r="D162" s="231"/>
      <c r="E162" s="268"/>
      <c r="F162" s="231"/>
      <c r="G162" s="231"/>
      <c r="H162" s="231"/>
      <c r="I162" s="231"/>
      <c r="J162" s="269"/>
      <c r="K162" s="231"/>
      <c r="L162" s="269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</row>
    <row r="163" ht="12.0" customHeight="1">
      <c r="A163" s="268"/>
      <c r="B163" s="269"/>
      <c r="C163" s="231"/>
      <c r="D163" s="231"/>
      <c r="E163" s="268"/>
      <c r="F163" s="231"/>
      <c r="G163" s="231"/>
      <c r="H163" s="231"/>
      <c r="I163" s="231"/>
      <c r="J163" s="269"/>
      <c r="K163" s="231"/>
      <c r="L163" s="269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</row>
    <row r="164" ht="12.0" customHeight="1">
      <c r="A164" s="268"/>
      <c r="B164" s="269"/>
      <c r="C164" s="231"/>
      <c r="D164" s="231"/>
      <c r="E164" s="268"/>
      <c r="F164" s="231"/>
      <c r="G164" s="231"/>
      <c r="H164" s="231"/>
      <c r="I164" s="231"/>
      <c r="J164" s="269"/>
      <c r="K164" s="231"/>
      <c r="L164" s="269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</row>
    <row r="165" ht="12.0" customHeight="1">
      <c r="A165" s="268"/>
      <c r="B165" s="269"/>
      <c r="C165" s="231"/>
      <c r="D165" s="231"/>
      <c r="E165" s="268"/>
      <c r="F165" s="231"/>
      <c r="G165" s="231"/>
      <c r="H165" s="231"/>
      <c r="I165" s="231"/>
      <c r="J165" s="269"/>
      <c r="K165" s="231"/>
      <c r="L165" s="269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</row>
    <row r="166" ht="12.0" customHeight="1">
      <c r="A166" s="268"/>
      <c r="B166" s="269"/>
      <c r="C166" s="231"/>
      <c r="D166" s="231"/>
      <c r="E166" s="268"/>
      <c r="F166" s="231"/>
      <c r="G166" s="231"/>
      <c r="H166" s="231"/>
      <c r="I166" s="231"/>
      <c r="J166" s="269"/>
      <c r="K166" s="231"/>
      <c r="L166" s="269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</row>
    <row r="167" ht="12.0" customHeight="1">
      <c r="A167" s="268"/>
      <c r="B167" s="269"/>
      <c r="C167" s="231"/>
      <c r="D167" s="231"/>
      <c r="E167" s="268"/>
      <c r="F167" s="231"/>
      <c r="G167" s="231"/>
      <c r="H167" s="231"/>
      <c r="I167" s="231"/>
      <c r="J167" s="269"/>
      <c r="K167" s="231"/>
      <c r="L167" s="269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</row>
    <row r="168" ht="12.0" customHeight="1">
      <c r="A168" s="268"/>
      <c r="B168" s="269"/>
      <c r="C168" s="231"/>
      <c r="D168" s="231"/>
      <c r="E168" s="268"/>
      <c r="F168" s="231"/>
      <c r="G168" s="231"/>
      <c r="H168" s="231"/>
      <c r="I168" s="231"/>
      <c r="J168" s="269"/>
      <c r="K168" s="231"/>
      <c r="L168" s="269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</row>
    <row r="169" ht="12.0" customHeight="1">
      <c r="A169" s="268"/>
      <c r="B169" s="269"/>
      <c r="C169" s="231"/>
      <c r="D169" s="231"/>
      <c r="E169" s="268"/>
      <c r="F169" s="231"/>
      <c r="G169" s="231"/>
      <c r="H169" s="231"/>
      <c r="I169" s="231"/>
      <c r="J169" s="269"/>
      <c r="K169" s="231"/>
      <c r="L169" s="269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</row>
    <row r="170" ht="12.0" customHeight="1">
      <c r="A170" s="268"/>
      <c r="B170" s="269"/>
      <c r="C170" s="231"/>
      <c r="D170" s="231"/>
      <c r="E170" s="268"/>
      <c r="F170" s="231"/>
      <c r="G170" s="231"/>
      <c r="H170" s="231"/>
      <c r="I170" s="231"/>
      <c r="J170" s="269"/>
      <c r="K170" s="231"/>
      <c r="L170" s="269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</row>
    <row r="171" ht="12.0" customHeight="1">
      <c r="A171" s="268"/>
      <c r="B171" s="269"/>
      <c r="C171" s="231"/>
      <c r="D171" s="231"/>
      <c r="E171" s="268"/>
      <c r="F171" s="231"/>
      <c r="G171" s="231"/>
      <c r="H171" s="231"/>
      <c r="I171" s="231"/>
      <c r="J171" s="269"/>
      <c r="K171" s="231"/>
      <c r="L171" s="269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</row>
    <row r="172" ht="12.0" customHeight="1">
      <c r="A172" s="268"/>
      <c r="B172" s="269"/>
      <c r="C172" s="231"/>
      <c r="D172" s="231"/>
      <c r="E172" s="268"/>
      <c r="F172" s="231"/>
      <c r="G172" s="231"/>
      <c r="H172" s="231"/>
      <c r="I172" s="231"/>
      <c r="J172" s="269"/>
      <c r="K172" s="231"/>
      <c r="L172" s="269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</row>
    <row r="173" ht="12.0" customHeight="1">
      <c r="A173" s="268"/>
      <c r="B173" s="269"/>
      <c r="C173" s="231"/>
      <c r="D173" s="231"/>
      <c r="E173" s="268"/>
      <c r="F173" s="231"/>
      <c r="G173" s="231"/>
      <c r="H173" s="231"/>
      <c r="I173" s="231"/>
      <c r="J173" s="269"/>
      <c r="K173" s="231"/>
      <c r="L173" s="269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</row>
    <row r="174" ht="12.0" customHeight="1">
      <c r="A174" s="268"/>
      <c r="B174" s="269"/>
      <c r="C174" s="231"/>
      <c r="D174" s="231"/>
      <c r="E174" s="268"/>
      <c r="F174" s="231"/>
      <c r="G174" s="231"/>
      <c r="H174" s="231"/>
      <c r="I174" s="231"/>
      <c r="J174" s="269"/>
      <c r="K174" s="231"/>
      <c r="L174" s="269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</row>
    <row r="175" ht="12.0" customHeight="1">
      <c r="A175" s="268"/>
      <c r="B175" s="269"/>
      <c r="C175" s="231"/>
      <c r="D175" s="231"/>
      <c r="E175" s="268"/>
      <c r="F175" s="231"/>
      <c r="G175" s="231"/>
      <c r="H175" s="231"/>
      <c r="I175" s="231"/>
      <c r="J175" s="269"/>
      <c r="K175" s="231"/>
      <c r="L175" s="269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</row>
    <row r="176" ht="12.0" customHeight="1">
      <c r="A176" s="268"/>
      <c r="B176" s="269"/>
      <c r="C176" s="231"/>
      <c r="D176" s="231"/>
      <c r="E176" s="268"/>
      <c r="F176" s="231"/>
      <c r="G176" s="231"/>
      <c r="H176" s="231"/>
      <c r="I176" s="231"/>
      <c r="J176" s="269"/>
      <c r="K176" s="231"/>
      <c r="L176" s="269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</row>
    <row r="177" ht="12.0" customHeight="1">
      <c r="A177" s="268"/>
      <c r="B177" s="269"/>
      <c r="C177" s="231"/>
      <c r="D177" s="231"/>
      <c r="E177" s="268"/>
      <c r="F177" s="231"/>
      <c r="G177" s="231"/>
      <c r="H177" s="231"/>
      <c r="I177" s="231"/>
      <c r="J177" s="269"/>
      <c r="K177" s="231"/>
      <c r="L177" s="269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</row>
    <row r="178" ht="12.0" customHeight="1">
      <c r="A178" s="268"/>
      <c r="B178" s="269"/>
      <c r="C178" s="231"/>
      <c r="D178" s="231"/>
      <c r="E178" s="268"/>
      <c r="F178" s="231"/>
      <c r="G178" s="231"/>
      <c r="H178" s="231"/>
      <c r="I178" s="231"/>
      <c r="J178" s="269"/>
      <c r="K178" s="231"/>
      <c r="L178" s="269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</row>
    <row r="179" ht="12.0" customHeight="1">
      <c r="A179" s="268"/>
      <c r="B179" s="269"/>
      <c r="C179" s="231"/>
      <c r="D179" s="231"/>
      <c r="E179" s="268"/>
      <c r="F179" s="231"/>
      <c r="G179" s="231"/>
      <c r="H179" s="231"/>
      <c r="I179" s="231"/>
      <c r="J179" s="269"/>
      <c r="K179" s="231"/>
      <c r="L179" s="269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</row>
    <row r="180" ht="12.0" customHeight="1">
      <c r="A180" s="268"/>
      <c r="B180" s="269"/>
      <c r="C180" s="231"/>
      <c r="D180" s="231"/>
      <c r="E180" s="268"/>
      <c r="F180" s="231"/>
      <c r="G180" s="231"/>
      <c r="H180" s="231"/>
      <c r="I180" s="231"/>
      <c r="J180" s="269"/>
      <c r="K180" s="231"/>
      <c r="L180" s="269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</row>
    <row r="181" ht="12.0" customHeight="1">
      <c r="A181" s="268"/>
      <c r="B181" s="269"/>
      <c r="C181" s="231"/>
      <c r="D181" s="231"/>
      <c r="E181" s="268"/>
      <c r="F181" s="231"/>
      <c r="G181" s="231"/>
      <c r="H181" s="231"/>
      <c r="I181" s="231"/>
      <c r="J181" s="269"/>
      <c r="K181" s="231"/>
      <c r="L181" s="269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</row>
    <row r="182" ht="12.0" customHeight="1">
      <c r="A182" s="268"/>
      <c r="B182" s="269"/>
      <c r="C182" s="231"/>
      <c r="D182" s="231"/>
      <c r="E182" s="268"/>
      <c r="F182" s="231"/>
      <c r="G182" s="231"/>
      <c r="H182" s="231"/>
      <c r="I182" s="231"/>
      <c r="J182" s="269"/>
      <c r="K182" s="231"/>
      <c r="L182" s="269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</row>
    <row r="183" ht="12.0" customHeight="1">
      <c r="A183" s="268"/>
      <c r="B183" s="269"/>
      <c r="C183" s="231"/>
      <c r="D183" s="231"/>
      <c r="E183" s="268"/>
      <c r="F183" s="231"/>
      <c r="G183" s="231"/>
      <c r="H183" s="231"/>
      <c r="I183" s="231"/>
      <c r="J183" s="269"/>
      <c r="K183" s="231"/>
      <c r="L183" s="269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</row>
    <row r="184" ht="12.0" customHeight="1">
      <c r="A184" s="268"/>
      <c r="B184" s="269"/>
      <c r="C184" s="231"/>
      <c r="D184" s="231"/>
      <c r="E184" s="268"/>
      <c r="F184" s="231"/>
      <c r="G184" s="231"/>
      <c r="H184" s="231"/>
      <c r="I184" s="231"/>
      <c r="J184" s="269"/>
      <c r="K184" s="231"/>
      <c r="L184" s="269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</row>
    <row r="185" ht="12.0" customHeight="1">
      <c r="A185" s="268"/>
      <c r="B185" s="269"/>
      <c r="C185" s="231"/>
      <c r="D185" s="231"/>
      <c r="E185" s="268"/>
      <c r="F185" s="231"/>
      <c r="G185" s="231"/>
      <c r="H185" s="231"/>
      <c r="I185" s="231"/>
      <c r="J185" s="269"/>
      <c r="K185" s="231"/>
      <c r="L185" s="269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</row>
    <row r="186" ht="12.0" customHeight="1">
      <c r="A186" s="268"/>
      <c r="B186" s="269"/>
      <c r="C186" s="231"/>
      <c r="D186" s="231"/>
      <c r="E186" s="268"/>
      <c r="F186" s="231"/>
      <c r="G186" s="231"/>
      <c r="H186" s="231"/>
      <c r="I186" s="231"/>
      <c r="J186" s="269"/>
      <c r="K186" s="231"/>
      <c r="L186" s="269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</row>
    <row r="187" ht="12.0" customHeight="1">
      <c r="A187" s="268"/>
      <c r="B187" s="269"/>
      <c r="C187" s="231"/>
      <c r="D187" s="231"/>
      <c r="E187" s="268"/>
      <c r="F187" s="231"/>
      <c r="G187" s="231"/>
      <c r="H187" s="231"/>
      <c r="I187" s="231"/>
      <c r="J187" s="269"/>
      <c r="K187" s="231"/>
      <c r="L187" s="269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</row>
    <row r="188" ht="12.0" customHeight="1">
      <c r="A188" s="268"/>
      <c r="B188" s="269"/>
      <c r="C188" s="231"/>
      <c r="D188" s="231"/>
      <c r="E188" s="268"/>
      <c r="F188" s="231"/>
      <c r="G188" s="231"/>
      <c r="H188" s="231"/>
      <c r="I188" s="231"/>
      <c r="J188" s="269"/>
      <c r="K188" s="231"/>
      <c r="L188" s="269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</row>
    <row r="189" ht="12.0" customHeight="1">
      <c r="A189" s="268"/>
      <c r="B189" s="269"/>
      <c r="C189" s="231"/>
      <c r="D189" s="231"/>
      <c r="E189" s="268"/>
      <c r="F189" s="231"/>
      <c r="G189" s="231"/>
      <c r="H189" s="231"/>
      <c r="I189" s="231"/>
      <c r="J189" s="269"/>
      <c r="K189" s="231"/>
      <c r="L189" s="269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</row>
    <row r="190" ht="12.0" customHeight="1">
      <c r="A190" s="268"/>
      <c r="B190" s="269"/>
      <c r="C190" s="231"/>
      <c r="D190" s="231"/>
      <c r="E190" s="268"/>
      <c r="F190" s="231"/>
      <c r="G190" s="231"/>
      <c r="H190" s="231"/>
      <c r="I190" s="231"/>
      <c r="J190" s="269"/>
      <c r="K190" s="231"/>
      <c r="L190" s="269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</row>
    <row r="191" ht="12.0" customHeight="1">
      <c r="A191" s="268"/>
      <c r="B191" s="269"/>
      <c r="C191" s="231"/>
      <c r="D191" s="231"/>
      <c r="E191" s="268"/>
      <c r="F191" s="231"/>
      <c r="G191" s="231"/>
      <c r="H191" s="231"/>
      <c r="I191" s="231"/>
      <c r="J191" s="269"/>
      <c r="K191" s="231"/>
      <c r="L191" s="269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</row>
    <row r="192" ht="12.0" customHeight="1">
      <c r="A192" s="268"/>
      <c r="B192" s="269"/>
      <c r="C192" s="231"/>
      <c r="D192" s="231"/>
      <c r="E192" s="268"/>
      <c r="F192" s="231"/>
      <c r="G192" s="231"/>
      <c r="H192" s="231"/>
      <c r="I192" s="231"/>
      <c r="J192" s="269"/>
      <c r="K192" s="231"/>
      <c r="L192" s="269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</row>
    <row r="193" ht="12.0" customHeight="1">
      <c r="A193" s="268"/>
      <c r="B193" s="269"/>
      <c r="C193" s="231"/>
      <c r="D193" s="231"/>
      <c r="E193" s="268"/>
      <c r="F193" s="231"/>
      <c r="G193" s="231"/>
      <c r="H193" s="231"/>
      <c r="I193" s="231"/>
      <c r="J193" s="269"/>
      <c r="K193" s="231"/>
      <c r="L193" s="269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</row>
    <row r="194" ht="12.0" customHeight="1">
      <c r="A194" s="268"/>
      <c r="B194" s="269"/>
      <c r="C194" s="231"/>
      <c r="D194" s="231"/>
      <c r="E194" s="268"/>
      <c r="F194" s="231"/>
      <c r="G194" s="231"/>
      <c r="H194" s="231"/>
      <c r="I194" s="231"/>
      <c r="J194" s="269"/>
      <c r="K194" s="231"/>
      <c r="L194" s="269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</row>
    <row r="195" ht="12.0" customHeight="1">
      <c r="A195" s="268"/>
      <c r="B195" s="269"/>
      <c r="C195" s="231"/>
      <c r="D195" s="231"/>
      <c r="E195" s="268"/>
      <c r="F195" s="231"/>
      <c r="G195" s="231"/>
      <c r="H195" s="231"/>
      <c r="I195" s="231"/>
      <c r="J195" s="269"/>
      <c r="K195" s="231"/>
      <c r="L195" s="269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</row>
    <row r="196" ht="12.0" customHeight="1">
      <c r="A196" s="268"/>
      <c r="B196" s="269"/>
      <c r="C196" s="231"/>
      <c r="D196" s="231"/>
      <c r="E196" s="268"/>
      <c r="F196" s="231"/>
      <c r="G196" s="231"/>
      <c r="H196" s="231"/>
      <c r="I196" s="231"/>
      <c r="J196" s="269"/>
      <c r="K196" s="231"/>
      <c r="L196" s="269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</row>
    <row r="197" ht="12.0" customHeight="1">
      <c r="A197" s="268"/>
      <c r="B197" s="269"/>
      <c r="C197" s="231"/>
      <c r="D197" s="231"/>
      <c r="E197" s="268"/>
      <c r="F197" s="231"/>
      <c r="G197" s="231"/>
      <c r="H197" s="231"/>
      <c r="I197" s="231"/>
      <c r="J197" s="269"/>
      <c r="K197" s="231"/>
      <c r="L197" s="269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</row>
    <row r="198" ht="12.0" customHeight="1">
      <c r="A198" s="268"/>
      <c r="B198" s="269"/>
      <c r="C198" s="231"/>
      <c r="D198" s="231"/>
      <c r="E198" s="268"/>
      <c r="F198" s="231"/>
      <c r="G198" s="231"/>
      <c r="H198" s="231"/>
      <c r="I198" s="231"/>
      <c r="J198" s="269"/>
      <c r="K198" s="231"/>
      <c r="L198" s="269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</row>
    <row r="199" ht="12.0" customHeight="1">
      <c r="A199" s="268"/>
      <c r="B199" s="269"/>
      <c r="C199" s="231"/>
      <c r="D199" s="231"/>
      <c r="E199" s="268"/>
      <c r="F199" s="231"/>
      <c r="G199" s="231"/>
      <c r="H199" s="231"/>
      <c r="I199" s="231"/>
      <c r="J199" s="269"/>
      <c r="K199" s="231"/>
      <c r="L199" s="269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</row>
    <row r="200" ht="12.0" customHeight="1">
      <c r="A200" s="268"/>
      <c r="B200" s="269"/>
      <c r="C200" s="231"/>
      <c r="D200" s="231"/>
      <c r="E200" s="268"/>
      <c r="F200" s="231"/>
      <c r="G200" s="231"/>
      <c r="H200" s="231"/>
      <c r="I200" s="231"/>
      <c r="J200" s="269"/>
      <c r="K200" s="231"/>
      <c r="L200" s="269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</row>
    <row r="201" ht="12.0" customHeight="1">
      <c r="A201" s="268"/>
      <c r="B201" s="269"/>
      <c r="C201" s="231"/>
      <c r="D201" s="231"/>
      <c r="E201" s="268"/>
      <c r="F201" s="231"/>
      <c r="G201" s="231"/>
      <c r="H201" s="231"/>
      <c r="I201" s="231"/>
      <c r="J201" s="269"/>
      <c r="K201" s="231"/>
      <c r="L201" s="269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</row>
    <row r="202" ht="12.0" customHeight="1">
      <c r="A202" s="268"/>
      <c r="B202" s="269"/>
      <c r="C202" s="231"/>
      <c r="D202" s="231"/>
      <c r="E202" s="268"/>
      <c r="F202" s="231"/>
      <c r="G202" s="231"/>
      <c r="H202" s="231"/>
      <c r="I202" s="231"/>
      <c r="J202" s="269"/>
      <c r="K202" s="231"/>
      <c r="L202" s="269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</row>
    <row r="203" ht="12.0" customHeight="1">
      <c r="A203" s="268"/>
      <c r="B203" s="269"/>
      <c r="C203" s="231"/>
      <c r="D203" s="231"/>
      <c r="E203" s="268"/>
      <c r="F203" s="231"/>
      <c r="G203" s="231"/>
      <c r="H203" s="231"/>
      <c r="I203" s="231"/>
      <c r="J203" s="269"/>
      <c r="K203" s="231"/>
      <c r="L203" s="269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</row>
    <row r="204" ht="12.0" customHeight="1">
      <c r="A204" s="268"/>
      <c r="B204" s="269"/>
      <c r="C204" s="231"/>
      <c r="D204" s="231"/>
      <c r="E204" s="268"/>
      <c r="F204" s="231"/>
      <c r="G204" s="231"/>
      <c r="H204" s="231"/>
      <c r="I204" s="231"/>
      <c r="J204" s="269"/>
      <c r="K204" s="231"/>
      <c r="L204" s="269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</row>
    <row r="205" ht="12.0" customHeight="1">
      <c r="A205" s="268"/>
      <c r="B205" s="269"/>
      <c r="C205" s="231"/>
      <c r="D205" s="231"/>
      <c r="E205" s="268"/>
      <c r="F205" s="231"/>
      <c r="G205" s="231"/>
      <c r="H205" s="231"/>
      <c r="I205" s="231"/>
      <c r="J205" s="269"/>
      <c r="K205" s="231"/>
      <c r="L205" s="269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</row>
    <row r="206" ht="12.0" customHeight="1">
      <c r="A206" s="268"/>
      <c r="B206" s="269"/>
      <c r="C206" s="231"/>
      <c r="D206" s="231"/>
      <c r="E206" s="268"/>
      <c r="F206" s="231"/>
      <c r="G206" s="231"/>
      <c r="H206" s="231"/>
      <c r="I206" s="231"/>
      <c r="J206" s="269"/>
      <c r="K206" s="231"/>
      <c r="L206" s="269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</row>
    <row r="207" ht="12.0" customHeight="1">
      <c r="A207" s="268"/>
      <c r="B207" s="269"/>
      <c r="C207" s="231"/>
      <c r="D207" s="231"/>
      <c r="E207" s="268"/>
      <c r="F207" s="231"/>
      <c r="G207" s="231"/>
      <c r="H207" s="231"/>
      <c r="I207" s="231"/>
      <c r="J207" s="269"/>
      <c r="K207" s="231"/>
      <c r="L207" s="269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</row>
    <row r="208" ht="12.0" customHeight="1">
      <c r="A208" s="268"/>
      <c r="B208" s="269"/>
      <c r="C208" s="231"/>
      <c r="D208" s="231"/>
      <c r="E208" s="268"/>
      <c r="F208" s="231"/>
      <c r="G208" s="231"/>
      <c r="H208" s="231"/>
      <c r="I208" s="231"/>
      <c r="J208" s="269"/>
      <c r="K208" s="231"/>
      <c r="L208" s="269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</row>
    <row r="209" ht="12.0" customHeight="1">
      <c r="A209" s="268"/>
      <c r="B209" s="269"/>
      <c r="C209" s="231"/>
      <c r="D209" s="231"/>
      <c r="E209" s="268"/>
      <c r="F209" s="231"/>
      <c r="G209" s="231"/>
      <c r="H209" s="231"/>
      <c r="I209" s="231"/>
      <c r="J209" s="269"/>
      <c r="K209" s="231"/>
      <c r="L209" s="269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</row>
    <row r="210" ht="12.0" customHeight="1">
      <c r="A210" s="268"/>
      <c r="B210" s="269"/>
      <c r="C210" s="231"/>
      <c r="D210" s="231"/>
      <c r="E210" s="268"/>
      <c r="F210" s="231"/>
      <c r="G210" s="231"/>
      <c r="H210" s="231"/>
      <c r="I210" s="231"/>
      <c r="J210" s="269"/>
      <c r="K210" s="231"/>
      <c r="L210" s="269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</row>
    <row r="211" ht="12.0" customHeight="1">
      <c r="A211" s="268"/>
      <c r="B211" s="269"/>
      <c r="C211" s="231"/>
      <c r="D211" s="231"/>
      <c r="E211" s="268"/>
      <c r="F211" s="231"/>
      <c r="G211" s="231"/>
      <c r="H211" s="231"/>
      <c r="I211" s="231"/>
      <c r="J211" s="269"/>
      <c r="K211" s="231"/>
      <c r="L211" s="269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</row>
    <row r="212" ht="12.0" customHeight="1">
      <c r="A212" s="268"/>
      <c r="B212" s="269"/>
      <c r="C212" s="231"/>
      <c r="D212" s="231"/>
      <c r="E212" s="268"/>
      <c r="F212" s="231"/>
      <c r="G212" s="231"/>
      <c r="H212" s="231"/>
      <c r="I212" s="231"/>
      <c r="J212" s="269"/>
      <c r="K212" s="231"/>
      <c r="L212" s="269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</row>
    <row r="213" ht="12.0" customHeight="1">
      <c r="A213" s="268"/>
      <c r="B213" s="269"/>
      <c r="C213" s="231"/>
      <c r="D213" s="231"/>
      <c r="E213" s="268"/>
      <c r="F213" s="231"/>
      <c r="G213" s="231"/>
      <c r="H213" s="231"/>
      <c r="I213" s="231"/>
      <c r="J213" s="269"/>
      <c r="K213" s="231"/>
      <c r="L213" s="269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</row>
    <row r="214" ht="12.0" customHeight="1">
      <c r="A214" s="268"/>
      <c r="B214" s="269"/>
      <c r="C214" s="231"/>
      <c r="D214" s="231"/>
      <c r="E214" s="268"/>
      <c r="F214" s="231"/>
      <c r="G214" s="231"/>
      <c r="H214" s="231"/>
      <c r="I214" s="231"/>
      <c r="J214" s="269"/>
      <c r="K214" s="231"/>
      <c r="L214" s="269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</row>
    <row r="215" ht="12.0" customHeight="1">
      <c r="A215" s="268"/>
      <c r="B215" s="269"/>
      <c r="C215" s="231"/>
      <c r="D215" s="231"/>
      <c r="E215" s="268"/>
      <c r="F215" s="231"/>
      <c r="G215" s="231"/>
      <c r="H215" s="231"/>
      <c r="I215" s="231"/>
      <c r="J215" s="269"/>
      <c r="K215" s="231"/>
      <c r="L215" s="269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</row>
    <row r="216" ht="12.0" customHeight="1">
      <c r="A216" s="268"/>
      <c r="B216" s="269"/>
      <c r="C216" s="231"/>
      <c r="D216" s="231"/>
      <c r="E216" s="268"/>
      <c r="F216" s="231"/>
      <c r="G216" s="231"/>
      <c r="H216" s="231"/>
      <c r="I216" s="231"/>
      <c r="J216" s="269"/>
      <c r="K216" s="231"/>
      <c r="L216" s="269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</row>
    <row r="217" ht="12.0" customHeight="1">
      <c r="A217" s="268"/>
      <c r="B217" s="269"/>
      <c r="C217" s="231"/>
      <c r="D217" s="231"/>
      <c r="E217" s="268"/>
      <c r="F217" s="231"/>
      <c r="G217" s="231"/>
      <c r="H217" s="231"/>
      <c r="I217" s="231"/>
      <c r="J217" s="269"/>
      <c r="K217" s="231"/>
      <c r="L217" s="269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</row>
    <row r="218" ht="12.0" customHeight="1">
      <c r="A218" s="268"/>
      <c r="B218" s="269"/>
      <c r="C218" s="231"/>
      <c r="D218" s="231"/>
      <c r="E218" s="268"/>
      <c r="F218" s="231"/>
      <c r="G218" s="231"/>
      <c r="H218" s="231"/>
      <c r="I218" s="231"/>
      <c r="J218" s="269"/>
      <c r="K218" s="231"/>
      <c r="L218" s="269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</row>
    <row r="219" ht="12.0" customHeight="1">
      <c r="A219" s="268"/>
      <c r="B219" s="269"/>
      <c r="C219" s="231"/>
      <c r="D219" s="231"/>
      <c r="E219" s="268"/>
      <c r="F219" s="231"/>
      <c r="G219" s="231"/>
      <c r="H219" s="231"/>
      <c r="I219" s="231"/>
      <c r="J219" s="269"/>
      <c r="K219" s="231"/>
      <c r="L219" s="269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</row>
    <row r="220" ht="12.0" customHeight="1">
      <c r="A220" s="268"/>
      <c r="B220" s="269"/>
      <c r="C220" s="231"/>
      <c r="D220" s="231"/>
      <c r="E220" s="268"/>
      <c r="F220" s="231"/>
      <c r="G220" s="231"/>
      <c r="H220" s="231"/>
      <c r="I220" s="231"/>
      <c r="J220" s="269"/>
      <c r="K220" s="231"/>
      <c r="L220" s="269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</row>
    <row r="221" ht="12.0" customHeight="1">
      <c r="A221" s="268"/>
      <c r="B221" s="269"/>
      <c r="C221" s="231"/>
      <c r="D221" s="231"/>
      <c r="E221" s="268"/>
      <c r="F221" s="231"/>
      <c r="G221" s="231"/>
      <c r="H221" s="231"/>
      <c r="I221" s="231"/>
      <c r="J221" s="269"/>
      <c r="K221" s="231"/>
      <c r="L221" s="269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</row>
    <row r="222" ht="12.0" customHeight="1">
      <c r="A222" s="268"/>
      <c r="B222" s="269"/>
      <c r="C222" s="231"/>
      <c r="D222" s="231"/>
      <c r="E222" s="268"/>
      <c r="F222" s="231"/>
      <c r="G222" s="231"/>
      <c r="H222" s="231"/>
      <c r="I222" s="231"/>
      <c r="J222" s="269"/>
      <c r="K222" s="231"/>
      <c r="L222" s="269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</row>
    <row r="223" ht="12.0" customHeight="1">
      <c r="A223" s="268"/>
      <c r="B223" s="269"/>
      <c r="C223" s="231"/>
      <c r="D223" s="231"/>
      <c r="E223" s="268"/>
      <c r="F223" s="231"/>
      <c r="G223" s="231"/>
      <c r="H223" s="231"/>
      <c r="I223" s="231"/>
      <c r="J223" s="269"/>
      <c r="K223" s="231"/>
      <c r="L223" s="269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</row>
    <row r="224" ht="12.0" customHeight="1">
      <c r="A224" s="268"/>
      <c r="B224" s="269"/>
      <c r="C224" s="231"/>
      <c r="D224" s="231"/>
      <c r="E224" s="268"/>
      <c r="F224" s="231"/>
      <c r="G224" s="231"/>
      <c r="H224" s="231"/>
      <c r="I224" s="231"/>
      <c r="J224" s="269"/>
      <c r="K224" s="231"/>
      <c r="L224" s="269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</row>
    <row r="225" ht="12.0" customHeight="1">
      <c r="A225" s="268"/>
      <c r="B225" s="269"/>
      <c r="C225" s="231"/>
      <c r="D225" s="231"/>
      <c r="E225" s="268"/>
      <c r="F225" s="231"/>
      <c r="G225" s="231"/>
      <c r="H225" s="231"/>
      <c r="I225" s="231"/>
      <c r="J225" s="269"/>
      <c r="K225" s="231"/>
      <c r="L225" s="269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</row>
    <row r="226" ht="12.0" customHeight="1">
      <c r="A226" s="268"/>
      <c r="B226" s="269"/>
      <c r="C226" s="231"/>
      <c r="D226" s="231"/>
      <c r="E226" s="268"/>
      <c r="F226" s="231"/>
      <c r="G226" s="231"/>
      <c r="H226" s="231"/>
      <c r="I226" s="231"/>
      <c r="J226" s="269"/>
      <c r="K226" s="231"/>
      <c r="L226" s="269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</row>
    <row r="227" ht="12.0" customHeight="1">
      <c r="A227" s="268"/>
      <c r="B227" s="269"/>
      <c r="C227" s="231"/>
      <c r="D227" s="231"/>
      <c r="E227" s="268"/>
      <c r="F227" s="231"/>
      <c r="G227" s="231"/>
      <c r="H227" s="231"/>
      <c r="I227" s="231"/>
      <c r="J227" s="269"/>
      <c r="K227" s="231"/>
      <c r="L227" s="269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</row>
    <row r="228" ht="12.0" customHeight="1">
      <c r="A228" s="268"/>
      <c r="B228" s="269"/>
      <c r="C228" s="231"/>
      <c r="D228" s="231"/>
      <c r="E228" s="268"/>
      <c r="F228" s="231"/>
      <c r="G228" s="231"/>
      <c r="H228" s="231"/>
      <c r="I228" s="231"/>
      <c r="J228" s="269"/>
      <c r="K228" s="231"/>
      <c r="L228" s="269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</row>
    <row r="229" ht="12.0" customHeight="1">
      <c r="A229" s="268"/>
      <c r="B229" s="269"/>
      <c r="C229" s="231"/>
      <c r="D229" s="231"/>
      <c r="E229" s="268"/>
      <c r="F229" s="231"/>
      <c r="G229" s="231"/>
      <c r="H229" s="231"/>
      <c r="I229" s="231"/>
      <c r="J229" s="269"/>
      <c r="K229" s="231"/>
      <c r="L229" s="269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</row>
    <row r="230" ht="12.0" customHeight="1">
      <c r="A230" s="268"/>
      <c r="B230" s="269"/>
      <c r="C230" s="231"/>
      <c r="D230" s="231"/>
      <c r="E230" s="268"/>
      <c r="F230" s="231"/>
      <c r="G230" s="231"/>
      <c r="H230" s="231"/>
      <c r="I230" s="231"/>
      <c r="J230" s="269"/>
      <c r="K230" s="231"/>
      <c r="L230" s="269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</row>
    <row r="231" ht="12.0" customHeight="1">
      <c r="A231" s="268"/>
      <c r="B231" s="269"/>
      <c r="C231" s="231"/>
      <c r="D231" s="231"/>
      <c r="E231" s="268"/>
      <c r="F231" s="231"/>
      <c r="G231" s="231"/>
      <c r="H231" s="231"/>
      <c r="I231" s="231"/>
      <c r="J231" s="269"/>
      <c r="K231" s="231"/>
      <c r="L231" s="269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</row>
    <row r="232" ht="12.0" customHeight="1">
      <c r="A232" s="268"/>
      <c r="B232" s="269"/>
      <c r="C232" s="231"/>
      <c r="D232" s="231"/>
      <c r="E232" s="268"/>
      <c r="F232" s="231"/>
      <c r="G232" s="231"/>
      <c r="H232" s="231"/>
      <c r="I232" s="231"/>
      <c r="J232" s="269"/>
      <c r="K232" s="231"/>
      <c r="L232" s="269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</row>
    <row r="233" ht="12.0" customHeight="1">
      <c r="A233" s="268"/>
      <c r="B233" s="269"/>
      <c r="C233" s="231"/>
      <c r="D233" s="231"/>
      <c r="E233" s="268"/>
      <c r="F233" s="231"/>
      <c r="G233" s="231"/>
      <c r="H233" s="231"/>
      <c r="I233" s="231"/>
      <c r="J233" s="269"/>
      <c r="K233" s="231"/>
      <c r="L233" s="269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</row>
    <row r="234" ht="12.0" customHeight="1">
      <c r="A234" s="268"/>
      <c r="B234" s="269"/>
      <c r="C234" s="231"/>
      <c r="D234" s="231"/>
      <c r="E234" s="268"/>
      <c r="F234" s="231"/>
      <c r="G234" s="231"/>
      <c r="H234" s="231"/>
      <c r="I234" s="231"/>
      <c r="J234" s="269"/>
      <c r="K234" s="231"/>
      <c r="L234" s="269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</row>
    <row r="235" ht="12.0" customHeight="1">
      <c r="A235" s="268"/>
      <c r="B235" s="269"/>
      <c r="C235" s="231"/>
      <c r="D235" s="231"/>
      <c r="E235" s="268"/>
      <c r="F235" s="231"/>
      <c r="G235" s="231"/>
      <c r="H235" s="231"/>
      <c r="I235" s="231"/>
      <c r="J235" s="269"/>
      <c r="K235" s="231"/>
      <c r="L235" s="269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</row>
    <row r="236" ht="12.0" customHeight="1">
      <c r="A236" s="268"/>
      <c r="B236" s="269"/>
      <c r="C236" s="231"/>
      <c r="D236" s="231"/>
      <c r="E236" s="268"/>
      <c r="F236" s="231"/>
      <c r="G236" s="231"/>
      <c r="H236" s="231"/>
      <c r="I236" s="231"/>
      <c r="J236" s="269"/>
      <c r="K236" s="231"/>
      <c r="L236" s="269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</row>
    <row r="237" ht="12.0" customHeight="1">
      <c r="A237" s="268"/>
      <c r="B237" s="269"/>
      <c r="C237" s="231"/>
      <c r="D237" s="231"/>
      <c r="E237" s="268"/>
      <c r="F237" s="231"/>
      <c r="G237" s="231"/>
      <c r="H237" s="231"/>
      <c r="I237" s="231"/>
      <c r="J237" s="269"/>
      <c r="K237" s="231"/>
      <c r="L237" s="269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</row>
    <row r="238" ht="12.0" customHeight="1">
      <c r="A238" s="268"/>
      <c r="B238" s="269"/>
      <c r="C238" s="231"/>
      <c r="D238" s="231"/>
      <c r="E238" s="268"/>
      <c r="F238" s="231"/>
      <c r="G238" s="231"/>
      <c r="H238" s="231"/>
      <c r="I238" s="231"/>
      <c r="J238" s="269"/>
      <c r="K238" s="231"/>
      <c r="L238" s="269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</row>
    <row r="239" ht="12.0" customHeight="1">
      <c r="A239" s="268"/>
      <c r="B239" s="269"/>
      <c r="C239" s="231"/>
      <c r="D239" s="231"/>
      <c r="E239" s="268"/>
      <c r="F239" s="231"/>
      <c r="G239" s="231"/>
      <c r="H239" s="231"/>
      <c r="I239" s="231"/>
      <c r="J239" s="269"/>
      <c r="K239" s="231"/>
      <c r="L239" s="269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</row>
    <row r="240" ht="12.0" customHeight="1">
      <c r="A240" s="268"/>
      <c r="B240" s="269"/>
      <c r="C240" s="231"/>
      <c r="D240" s="231"/>
      <c r="E240" s="268"/>
      <c r="F240" s="231"/>
      <c r="G240" s="231"/>
      <c r="H240" s="231"/>
      <c r="I240" s="231"/>
      <c r="J240" s="269"/>
      <c r="K240" s="231"/>
      <c r="L240" s="269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</row>
    <row r="241" ht="12.0" customHeight="1">
      <c r="A241" s="268"/>
      <c r="B241" s="269"/>
      <c r="C241" s="231"/>
      <c r="D241" s="231"/>
      <c r="E241" s="268"/>
      <c r="F241" s="231"/>
      <c r="G241" s="231"/>
      <c r="H241" s="231"/>
      <c r="I241" s="231"/>
      <c r="J241" s="269"/>
      <c r="K241" s="231"/>
      <c r="L241" s="269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</row>
    <row r="242" ht="12.0" customHeight="1">
      <c r="A242" s="268"/>
      <c r="B242" s="269"/>
      <c r="C242" s="231"/>
      <c r="D242" s="231"/>
      <c r="E242" s="268"/>
      <c r="F242" s="231"/>
      <c r="G242" s="231"/>
      <c r="H242" s="231"/>
      <c r="I242" s="231"/>
      <c r="J242" s="269"/>
      <c r="K242" s="231"/>
      <c r="L242" s="269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</row>
    <row r="243" ht="12.0" customHeight="1">
      <c r="A243" s="268"/>
      <c r="B243" s="269"/>
      <c r="C243" s="231"/>
      <c r="D243" s="231"/>
      <c r="E243" s="268"/>
      <c r="F243" s="231"/>
      <c r="G243" s="231"/>
      <c r="H243" s="231"/>
      <c r="I243" s="231"/>
      <c r="J243" s="269"/>
      <c r="K243" s="231"/>
      <c r="L243" s="269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</row>
    <row r="244" ht="12.0" customHeight="1">
      <c r="A244" s="268"/>
      <c r="B244" s="269"/>
      <c r="C244" s="231"/>
      <c r="D244" s="231"/>
      <c r="E244" s="268"/>
      <c r="F244" s="231"/>
      <c r="G244" s="231"/>
      <c r="H244" s="231"/>
      <c r="I244" s="231"/>
      <c r="J244" s="269"/>
      <c r="K244" s="231"/>
      <c r="L244" s="269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</row>
    <row r="245" ht="12.0" customHeight="1">
      <c r="A245" s="268"/>
      <c r="B245" s="269"/>
      <c r="C245" s="231"/>
      <c r="D245" s="231"/>
      <c r="E245" s="268"/>
      <c r="F245" s="231"/>
      <c r="G245" s="231"/>
      <c r="H245" s="231"/>
      <c r="I245" s="231"/>
      <c r="J245" s="269"/>
      <c r="K245" s="231"/>
      <c r="L245" s="269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</row>
    <row r="246" ht="12.0" customHeight="1">
      <c r="A246" s="268"/>
      <c r="B246" s="269"/>
      <c r="C246" s="231"/>
      <c r="D246" s="231"/>
      <c r="E246" s="268"/>
      <c r="F246" s="231"/>
      <c r="G246" s="231"/>
      <c r="H246" s="231"/>
      <c r="I246" s="231"/>
      <c r="J246" s="269"/>
      <c r="K246" s="231"/>
      <c r="L246" s="269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</row>
    <row r="247" ht="12.0" customHeight="1">
      <c r="A247" s="268"/>
      <c r="B247" s="269"/>
      <c r="C247" s="231"/>
      <c r="D247" s="231"/>
      <c r="E247" s="268"/>
      <c r="F247" s="231"/>
      <c r="G247" s="231"/>
      <c r="H247" s="231"/>
      <c r="I247" s="231"/>
      <c r="J247" s="269"/>
      <c r="K247" s="231"/>
      <c r="L247" s="269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</row>
    <row r="248" ht="12.0" customHeight="1">
      <c r="A248" s="268"/>
      <c r="B248" s="269"/>
      <c r="C248" s="231"/>
      <c r="D248" s="231"/>
      <c r="E248" s="268"/>
      <c r="F248" s="231"/>
      <c r="G248" s="231"/>
      <c r="H248" s="231"/>
      <c r="I248" s="231"/>
      <c r="J248" s="269"/>
      <c r="K248" s="231"/>
      <c r="L248" s="269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</row>
    <row r="249" ht="12.0" customHeight="1">
      <c r="A249" s="268"/>
      <c r="B249" s="269"/>
      <c r="C249" s="231"/>
      <c r="D249" s="231"/>
      <c r="E249" s="268"/>
      <c r="F249" s="231"/>
      <c r="G249" s="231"/>
      <c r="H249" s="231"/>
      <c r="I249" s="231"/>
      <c r="J249" s="269"/>
      <c r="K249" s="231"/>
      <c r="L249" s="269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</row>
    <row r="250" ht="12.0" customHeight="1">
      <c r="A250" s="268"/>
      <c r="B250" s="269"/>
      <c r="C250" s="231"/>
      <c r="D250" s="231"/>
      <c r="E250" s="268"/>
      <c r="F250" s="231"/>
      <c r="G250" s="231"/>
      <c r="H250" s="231"/>
      <c r="I250" s="231"/>
      <c r="J250" s="269"/>
      <c r="K250" s="231"/>
      <c r="L250" s="269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</row>
    <row r="251" ht="12.0" customHeight="1">
      <c r="A251" s="268"/>
      <c r="B251" s="269"/>
      <c r="C251" s="231"/>
      <c r="D251" s="231"/>
      <c r="E251" s="268"/>
      <c r="F251" s="231"/>
      <c r="G251" s="231"/>
      <c r="H251" s="231"/>
      <c r="I251" s="231"/>
      <c r="J251" s="269"/>
      <c r="K251" s="231"/>
      <c r="L251" s="269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</row>
    <row r="252" ht="12.0" customHeight="1">
      <c r="A252" s="268"/>
      <c r="B252" s="269"/>
      <c r="C252" s="231"/>
      <c r="D252" s="231"/>
      <c r="E252" s="268"/>
      <c r="F252" s="231"/>
      <c r="G252" s="231"/>
      <c r="H252" s="231"/>
      <c r="I252" s="231"/>
      <c r="J252" s="269"/>
      <c r="K252" s="231"/>
      <c r="L252" s="269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</row>
    <row r="253" ht="12.0" customHeight="1">
      <c r="A253" s="268"/>
      <c r="B253" s="269"/>
      <c r="C253" s="231"/>
      <c r="D253" s="231"/>
      <c r="E253" s="268"/>
      <c r="F253" s="231"/>
      <c r="G253" s="231"/>
      <c r="H253" s="231"/>
      <c r="I253" s="231"/>
      <c r="J253" s="269"/>
      <c r="K253" s="231"/>
      <c r="L253" s="269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</row>
    <row r="254" ht="12.0" customHeight="1">
      <c r="A254" s="268"/>
      <c r="B254" s="269"/>
      <c r="C254" s="231"/>
      <c r="D254" s="231"/>
      <c r="E254" s="268"/>
      <c r="F254" s="231"/>
      <c r="G254" s="231"/>
      <c r="H254" s="231"/>
      <c r="I254" s="231"/>
      <c r="J254" s="269"/>
      <c r="K254" s="231"/>
      <c r="L254" s="269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</row>
    <row r="255" ht="12.0" customHeight="1">
      <c r="A255" s="268"/>
      <c r="B255" s="269"/>
      <c r="C255" s="231"/>
      <c r="D255" s="231"/>
      <c r="E255" s="268"/>
      <c r="F255" s="231"/>
      <c r="G255" s="231"/>
      <c r="H255" s="231"/>
      <c r="I255" s="231"/>
      <c r="J255" s="269"/>
      <c r="K255" s="231"/>
      <c r="L255" s="269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</row>
    <row r="256" ht="12.0" customHeight="1">
      <c r="A256" s="268"/>
      <c r="B256" s="269"/>
      <c r="C256" s="231"/>
      <c r="D256" s="231"/>
      <c r="E256" s="268"/>
      <c r="F256" s="231"/>
      <c r="G256" s="231"/>
      <c r="H256" s="231"/>
      <c r="I256" s="231"/>
      <c r="J256" s="269"/>
      <c r="K256" s="231"/>
      <c r="L256" s="269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</row>
    <row r="257" ht="12.0" customHeight="1">
      <c r="A257" s="268"/>
      <c r="B257" s="269"/>
      <c r="C257" s="231"/>
      <c r="D257" s="231"/>
      <c r="E257" s="268"/>
      <c r="F257" s="231"/>
      <c r="G257" s="231"/>
      <c r="H257" s="231"/>
      <c r="I257" s="231"/>
      <c r="J257" s="269"/>
      <c r="K257" s="231"/>
      <c r="L257" s="269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</row>
    <row r="258" ht="12.0" customHeight="1">
      <c r="A258" s="268"/>
      <c r="B258" s="269"/>
      <c r="C258" s="231"/>
      <c r="D258" s="231"/>
      <c r="E258" s="268"/>
      <c r="F258" s="231"/>
      <c r="G258" s="231"/>
      <c r="H258" s="231"/>
      <c r="I258" s="231"/>
      <c r="J258" s="269"/>
      <c r="K258" s="231"/>
      <c r="L258" s="269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</row>
    <row r="259" ht="12.0" customHeight="1">
      <c r="A259" s="268"/>
      <c r="B259" s="269"/>
      <c r="C259" s="231"/>
      <c r="D259" s="231"/>
      <c r="E259" s="268"/>
      <c r="F259" s="231"/>
      <c r="G259" s="231"/>
      <c r="H259" s="231"/>
      <c r="I259" s="231"/>
      <c r="J259" s="269"/>
      <c r="K259" s="231"/>
      <c r="L259" s="269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</row>
    <row r="260" ht="12.0" customHeight="1">
      <c r="A260" s="268"/>
      <c r="B260" s="269"/>
      <c r="C260" s="231"/>
      <c r="D260" s="231"/>
      <c r="E260" s="268"/>
      <c r="F260" s="231"/>
      <c r="G260" s="231"/>
      <c r="H260" s="231"/>
      <c r="I260" s="231"/>
      <c r="J260" s="269"/>
      <c r="K260" s="231"/>
      <c r="L260" s="269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</row>
    <row r="261" ht="12.0" customHeight="1">
      <c r="A261" s="268"/>
      <c r="B261" s="269"/>
      <c r="C261" s="231"/>
      <c r="D261" s="231"/>
      <c r="E261" s="268"/>
      <c r="F261" s="231"/>
      <c r="G261" s="231"/>
      <c r="H261" s="231"/>
      <c r="I261" s="231"/>
      <c r="J261" s="269"/>
      <c r="K261" s="231"/>
      <c r="L261" s="269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</row>
    <row r="262" ht="12.0" customHeight="1">
      <c r="A262" s="268"/>
      <c r="B262" s="269"/>
      <c r="C262" s="231"/>
      <c r="D262" s="231"/>
      <c r="E262" s="268"/>
      <c r="F262" s="231"/>
      <c r="G262" s="231"/>
      <c r="H262" s="231"/>
      <c r="I262" s="231"/>
      <c r="J262" s="269"/>
      <c r="K262" s="231"/>
      <c r="L262" s="269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</row>
    <row r="263" ht="12.0" customHeight="1">
      <c r="A263" s="268"/>
      <c r="B263" s="269"/>
      <c r="C263" s="231"/>
      <c r="D263" s="231"/>
      <c r="E263" s="268"/>
      <c r="F263" s="231"/>
      <c r="G263" s="231"/>
      <c r="H263" s="231"/>
      <c r="I263" s="231"/>
      <c r="J263" s="269"/>
      <c r="K263" s="231"/>
      <c r="L263" s="269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</row>
    <row r="264" ht="12.0" customHeight="1">
      <c r="A264" s="268"/>
      <c r="B264" s="269"/>
      <c r="C264" s="231"/>
      <c r="D264" s="231"/>
      <c r="E264" s="268"/>
      <c r="F264" s="231"/>
      <c r="G264" s="231"/>
      <c r="H264" s="231"/>
      <c r="I264" s="231"/>
      <c r="J264" s="269"/>
      <c r="K264" s="231"/>
      <c r="L264" s="269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</row>
    <row r="265" ht="12.0" customHeight="1">
      <c r="A265" s="268"/>
      <c r="B265" s="269"/>
      <c r="C265" s="231"/>
      <c r="D265" s="231"/>
      <c r="E265" s="268"/>
      <c r="F265" s="231"/>
      <c r="G265" s="231"/>
      <c r="H265" s="231"/>
      <c r="I265" s="231"/>
      <c r="J265" s="269"/>
      <c r="K265" s="231"/>
      <c r="L265" s="269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</row>
    <row r="266" ht="12.0" customHeight="1">
      <c r="A266" s="268"/>
      <c r="B266" s="269"/>
      <c r="C266" s="231"/>
      <c r="D266" s="231"/>
      <c r="E266" s="268"/>
      <c r="F266" s="231"/>
      <c r="G266" s="231"/>
      <c r="H266" s="231"/>
      <c r="I266" s="231"/>
      <c r="J266" s="269"/>
      <c r="K266" s="231"/>
      <c r="L266" s="269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</row>
    <row r="267" ht="12.0" customHeight="1">
      <c r="A267" s="268"/>
      <c r="B267" s="269"/>
      <c r="C267" s="231"/>
      <c r="D267" s="231"/>
      <c r="E267" s="268"/>
      <c r="F267" s="231"/>
      <c r="G267" s="231"/>
      <c r="H267" s="231"/>
      <c r="I267" s="231"/>
      <c r="J267" s="269"/>
      <c r="K267" s="231"/>
      <c r="L267" s="269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</row>
    <row r="268" ht="12.0" customHeight="1">
      <c r="A268" s="268"/>
      <c r="B268" s="269"/>
      <c r="C268" s="231"/>
      <c r="D268" s="231"/>
      <c r="E268" s="268"/>
      <c r="F268" s="231"/>
      <c r="G268" s="231"/>
      <c r="H268" s="231"/>
      <c r="I268" s="231"/>
      <c r="J268" s="269"/>
      <c r="K268" s="231"/>
      <c r="L268" s="269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</row>
    <row r="269" ht="12.0" customHeight="1">
      <c r="A269" s="268"/>
      <c r="B269" s="269"/>
      <c r="C269" s="231"/>
      <c r="D269" s="231"/>
      <c r="E269" s="268"/>
      <c r="F269" s="231"/>
      <c r="G269" s="231"/>
      <c r="H269" s="231"/>
      <c r="I269" s="231"/>
      <c r="J269" s="269"/>
      <c r="K269" s="231"/>
      <c r="L269" s="269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</row>
    <row r="270" ht="12.0" customHeight="1">
      <c r="A270" s="268"/>
      <c r="B270" s="269"/>
      <c r="C270" s="231"/>
      <c r="D270" s="231"/>
      <c r="E270" s="268"/>
      <c r="F270" s="231"/>
      <c r="G270" s="231"/>
      <c r="H270" s="231"/>
      <c r="I270" s="231"/>
      <c r="J270" s="269"/>
      <c r="K270" s="231"/>
      <c r="L270" s="269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</row>
    <row r="271" ht="12.0" customHeight="1">
      <c r="A271" s="268"/>
      <c r="B271" s="269"/>
      <c r="C271" s="231"/>
      <c r="D271" s="231"/>
      <c r="E271" s="268"/>
      <c r="F271" s="231"/>
      <c r="G271" s="231"/>
      <c r="H271" s="231"/>
      <c r="I271" s="231"/>
      <c r="J271" s="269"/>
      <c r="K271" s="231"/>
      <c r="L271" s="269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</row>
    <row r="272" ht="12.0" customHeight="1">
      <c r="A272" s="268"/>
      <c r="B272" s="269"/>
      <c r="C272" s="231"/>
      <c r="D272" s="231"/>
      <c r="E272" s="268"/>
      <c r="F272" s="231"/>
      <c r="G272" s="231"/>
      <c r="H272" s="231"/>
      <c r="I272" s="231"/>
      <c r="J272" s="269"/>
      <c r="K272" s="231"/>
      <c r="L272" s="269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</row>
    <row r="273" ht="12.0" customHeight="1">
      <c r="A273" s="268"/>
      <c r="B273" s="269"/>
      <c r="C273" s="231"/>
      <c r="D273" s="231"/>
      <c r="E273" s="268"/>
      <c r="F273" s="231"/>
      <c r="G273" s="231"/>
      <c r="H273" s="231"/>
      <c r="I273" s="231"/>
      <c r="J273" s="269"/>
      <c r="K273" s="231"/>
      <c r="L273" s="269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</row>
    <row r="274" ht="12.0" customHeight="1">
      <c r="A274" s="268"/>
      <c r="B274" s="269"/>
      <c r="C274" s="231"/>
      <c r="D274" s="231"/>
      <c r="E274" s="268"/>
      <c r="F274" s="231"/>
      <c r="G274" s="231"/>
      <c r="H274" s="231"/>
      <c r="I274" s="231"/>
      <c r="J274" s="269"/>
      <c r="K274" s="231"/>
      <c r="L274" s="269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</row>
    <row r="275" ht="12.0" customHeight="1">
      <c r="A275" s="268"/>
      <c r="B275" s="269"/>
      <c r="C275" s="231"/>
      <c r="D275" s="231"/>
      <c r="E275" s="268"/>
      <c r="F275" s="231"/>
      <c r="G275" s="231"/>
      <c r="H275" s="231"/>
      <c r="I275" s="231"/>
      <c r="J275" s="269"/>
      <c r="K275" s="231"/>
      <c r="L275" s="269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</row>
    <row r="276" ht="12.0" customHeight="1">
      <c r="A276" s="268"/>
      <c r="B276" s="269"/>
      <c r="C276" s="231"/>
      <c r="D276" s="231"/>
      <c r="E276" s="268"/>
      <c r="F276" s="231"/>
      <c r="G276" s="231"/>
      <c r="H276" s="231"/>
      <c r="I276" s="231"/>
      <c r="J276" s="269"/>
      <c r="K276" s="231"/>
      <c r="L276" s="269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</row>
    <row r="277" ht="12.0" customHeight="1">
      <c r="A277" s="268"/>
      <c r="B277" s="269"/>
      <c r="C277" s="231"/>
      <c r="D277" s="231"/>
      <c r="E277" s="268"/>
      <c r="F277" s="231"/>
      <c r="G277" s="231"/>
      <c r="H277" s="231"/>
      <c r="I277" s="231"/>
      <c r="J277" s="269"/>
      <c r="K277" s="231"/>
      <c r="L277" s="269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</row>
    <row r="278" ht="12.0" customHeight="1">
      <c r="A278" s="268"/>
      <c r="B278" s="269"/>
      <c r="C278" s="231"/>
      <c r="D278" s="231"/>
      <c r="E278" s="268"/>
      <c r="F278" s="231"/>
      <c r="G278" s="231"/>
      <c r="H278" s="231"/>
      <c r="I278" s="231"/>
      <c r="J278" s="269"/>
      <c r="K278" s="231"/>
      <c r="L278" s="269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</row>
    <row r="279" ht="12.0" customHeight="1">
      <c r="A279" s="268"/>
      <c r="B279" s="269"/>
      <c r="C279" s="231"/>
      <c r="D279" s="231"/>
      <c r="E279" s="268"/>
      <c r="F279" s="231"/>
      <c r="G279" s="231"/>
      <c r="H279" s="231"/>
      <c r="I279" s="231"/>
      <c r="J279" s="269"/>
      <c r="K279" s="231"/>
      <c r="L279" s="269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</row>
    <row r="280" ht="12.0" customHeight="1">
      <c r="A280" s="268"/>
      <c r="B280" s="269"/>
      <c r="C280" s="231"/>
      <c r="D280" s="231"/>
      <c r="E280" s="268"/>
      <c r="F280" s="231"/>
      <c r="G280" s="231"/>
      <c r="H280" s="231"/>
      <c r="I280" s="231"/>
      <c r="J280" s="269"/>
      <c r="K280" s="231"/>
      <c r="L280" s="269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</row>
    <row r="281" ht="12.0" customHeight="1">
      <c r="A281" s="268"/>
      <c r="B281" s="269"/>
      <c r="C281" s="231"/>
      <c r="D281" s="231"/>
      <c r="E281" s="268"/>
      <c r="F281" s="231"/>
      <c r="G281" s="231"/>
      <c r="H281" s="231"/>
      <c r="I281" s="231"/>
      <c r="J281" s="269"/>
      <c r="K281" s="231"/>
      <c r="L281" s="269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</row>
    <row r="282" ht="12.0" customHeight="1">
      <c r="A282" s="268"/>
      <c r="B282" s="269"/>
      <c r="C282" s="231"/>
      <c r="D282" s="231"/>
      <c r="E282" s="268"/>
      <c r="F282" s="231"/>
      <c r="G282" s="231"/>
      <c r="H282" s="231"/>
      <c r="I282" s="231"/>
      <c r="J282" s="269"/>
      <c r="K282" s="231"/>
      <c r="L282" s="269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</row>
    <row r="283" ht="12.0" customHeight="1">
      <c r="A283" s="268"/>
      <c r="B283" s="269"/>
      <c r="C283" s="231"/>
      <c r="D283" s="231"/>
      <c r="E283" s="268"/>
      <c r="F283" s="231"/>
      <c r="G283" s="231"/>
      <c r="H283" s="231"/>
      <c r="I283" s="231"/>
      <c r="J283" s="269"/>
      <c r="K283" s="231"/>
      <c r="L283" s="269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</row>
    <row r="284" ht="12.0" customHeight="1">
      <c r="A284" s="268"/>
      <c r="B284" s="269"/>
      <c r="C284" s="231"/>
      <c r="D284" s="231"/>
      <c r="E284" s="268"/>
      <c r="F284" s="231"/>
      <c r="G284" s="231"/>
      <c r="H284" s="231"/>
      <c r="I284" s="231"/>
      <c r="J284" s="269"/>
      <c r="K284" s="231"/>
      <c r="L284" s="269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</row>
    <row r="285" ht="12.0" customHeight="1">
      <c r="A285" s="268"/>
      <c r="B285" s="269"/>
      <c r="C285" s="231"/>
      <c r="D285" s="231"/>
      <c r="E285" s="268"/>
      <c r="F285" s="231"/>
      <c r="G285" s="231"/>
      <c r="H285" s="231"/>
      <c r="I285" s="231"/>
      <c r="J285" s="269"/>
      <c r="K285" s="231"/>
      <c r="L285" s="269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</row>
    <row r="286" ht="12.0" customHeight="1">
      <c r="A286" s="268"/>
      <c r="B286" s="269"/>
      <c r="C286" s="231"/>
      <c r="D286" s="231"/>
      <c r="E286" s="268"/>
      <c r="F286" s="231"/>
      <c r="G286" s="231"/>
      <c r="H286" s="231"/>
      <c r="I286" s="231"/>
      <c r="J286" s="269"/>
      <c r="K286" s="231"/>
      <c r="L286" s="269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</row>
    <row r="287" ht="12.0" customHeight="1">
      <c r="A287" s="268"/>
      <c r="B287" s="269"/>
      <c r="C287" s="231"/>
      <c r="D287" s="231"/>
      <c r="E287" s="268"/>
      <c r="F287" s="231"/>
      <c r="G287" s="231"/>
      <c r="H287" s="231"/>
      <c r="I287" s="231"/>
      <c r="J287" s="269"/>
      <c r="K287" s="231"/>
      <c r="L287" s="269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</row>
    <row r="288" ht="12.0" customHeight="1">
      <c r="A288" s="268"/>
      <c r="B288" s="269"/>
      <c r="C288" s="231"/>
      <c r="D288" s="231"/>
      <c r="E288" s="268"/>
      <c r="F288" s="231"/>
      <c r="G288" s="231"/>
      <c r="H288" s="231"/>
      <c r="I288" s="231"/>
      <c r="J288" s="269"/>
      <c r="K288" s="231"/>
      <c r="L288" s="269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</row>
    <row r="289" ht="12.0" customHeight="1">
      <c r="A289" s="268"/>
      <c r="B289" s="269"/>
      <c r="C289" s="231"/>
      <c r="D289" s="231"/>
      <c r="E289" s="268"/>
      <c r="F289" s="231"/>
      <c r="G289" s="231"/>
      <c r="H289" s="231"/>
      <c r="I289" s="231"/>
      <c r="J289" s="269"/>
      <c r="K289" s="231"/>
      <c r="L289" s="269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</row>
    <row r="290" ht="12.0" customHeight="1">
      <c r="A290" s="268"/>
      <c r="B290" s="269"/>
      <c r="C290" s="231"/>
      <c r="D290" s="231"/>
      <c r="E290" s="268"/>
      <c r="F290" s="231"/>
      <c r="G290" s="231"/>
      <c r="H290" s="231"/>
      <c r="I290" s="231"/>
      <c r="J290" s="269"/>
      <c r="K290" s="231"/>
      <c r="L290" s="269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</row>
    <row r="291" ht="12.0" customHeight="1">
      <c r="A291" s="268"/>
      <c r="B291" s="269"/>
      <c r="C291" s="231"/>
      <c r="D291" s="231"/>
      <c r="E291" s="268"/>
      <c r="F291" s="231"/>
      <c r="G291" s="231"/>
      <c r="H291" s="231"/>
      <c r="I291" s="231"/>
      <c r="J291" s="269"/>
      <c r="K291" s="231"/>
      <c r="L291" s="269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</row>
    <row r="292" ht="12.0" customHeight="1">
      <c r="A292" s="268"/>
      <c r="B292" s="269"/>
      <c r="C292" s="231"/>
      <c r="D292" s="231"/>
      <c r="E292" s="268"/>
      <c r="F292" s="231"/>
      <c r="G292" s="231"/>
      <c r="H292" s="231"/>
      <c r="I292" s="231"/>
      <c r="J292" s="269"/>
      <c r="K292" s="231"/>
      <c r="L292" s="269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</row>
    <row r="293" ht="12.0" customHeight="1">
      <c r="A293" s="268"/>
      <c r="B293" s="269"/>
      <c r="C293" s="231"/>
      <c r="D293" s="231"/>
      <c r="E293" s="268"/>
      <c r="F293" s="231"/>
      <c r="G293" s="231"/>
      <c r="H293" s="231"/>
      <c r="I293" s="231"/>
      <c r="J293" s="269"/>
      <c r="K293" s="231"/>
      <c r="L293" s="269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</row>
    <row r="294" ht="12.0" customHeight="1">
      <c r="A294" s="268"/>
      <c r="B294" s="269"/>
      <c r="C294" s="231"/>
      <c r="D294" s="231"/>
      <c r="E294" s="268"/>
      <c r="F294" s="231"/>
      <c r="G294" s="231"/>
      <c r="H294" s="231"/>
      <c r="I294" s="231"/>
      <c r="J294" s="269"/>
      <c r="K294" s="231"/>
      <c r="L294" s="269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</row>
    <row r="295" ht="12.0" customHeight="1">
      <c r="A295" s="268"/>
      <c r="B295" s="269"/>
      <c r="C295" s="231"/>
      <c r="D295" s="231"/>
      <c r="E295" s="268"/>
      <c r="F295" s="231"/>
      <c r="G295" s="231"/>
      <c r="H295" s="231"/>
      <c r="I295" s="231"/>
      <c r="J295" s="269"/>
      <c r="K295" s="231"/>
      <c r="L295" s="269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</row>
    <row r="296" ht="12.0" customHeight="1">
      <c r="A296" s="268"/>
      <c r="B296" s="269"/>
      <c r="C296" s="231"/>
      <c r="D296" s="231"/>
      <c r="E296" s="268"/>
      <c r="F296" s="231"/>
      <c r="G296" s="231"/>
      <c r="H296" s="231"/>
      <c r="I296" s="231"/>
      <c r="J296" s="269"/>
      <c r="K296" s="231"/>
      <c r="L296" s="269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</row>
    <row r="297" ht="12.0" customHeight="1">
      <c r="A297" s="268"/>
      <c r="B297" s="269"/>
      <c r="C297" s="231"/>
      <c r="D297" s="231"/>
      <c r="E297" s="268"/>
      <c r="F297" s="231"/>
      <c r="G297" s="231"/>
      <c r="H297" s="231"/>
      <c r="I297" s="231"/>
      <c r="J297" s="269"/>
      <c r="K297" s="231"/>
      <c r="L297" s="269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</row>
    <row r="298" ht="12.0" customHeight="1">
      <c r="A298" s="268"/>
      <c r="B298" s="269"/>
      <c r="C298" s="231"/>
      <c r="D298" s="231"/>
      <c r="E298" s="268"/>
      <c r="F298" s="231"/>
      <c r="G298" s="231"/>
      <c r="H298" s="231"/>
      <c r="I298" s="231"/>
      <c r="J298" s="269"/>
      <c r="K298" s="231"/>
      <c r="L298" s="269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</row>
    <row r="299" ht="12.0" customHeight="1">
      <c r="A299" s="268"/>
      <c r="B299" s="269"/>
      <c r="C299" s="231"/>
      <c r="D299" s="231"/>
      <c r="E299" s="268"/>
      <c r="F299" s="231"/>
      <c r="G299" s="231"/>
      <c r="H299" s="231"/>
      <c r="I299" s="231"/>
      <c r="J299" s="269"/>
      <c r="K299" s="231"/>
      <c r="L299" s="269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</row>
    <row r="300" ht="12.0" customHeight="1">
      <c r="A300" s="268"/>
      <c r="B300" s="269"/>
      <c r="C300" s="231"/>
      <c r="D300" s="231"/>
      <c r="E300" s="268"/>
      <c r="F300" s="231"/>
      <c r="G300" s="231"/>
      <c r="H300" s="231"/>
      <c r="I300" s="231"/>
      <c r="J300" s="269"/>
      <c r="K300" s="231"/>
      <c r="L300" s="269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</row>
    <row r="301" ht="12.0" customHeight="1">
      <c r="A301" s="268"/>
      <c r="B301" s="269"/>
      <c r="C301" s="231"/>
      <c r="D301" s="231"/>
      <c r="E301" s="268"/>
      <c r="F301" s="231"/>
      <c r="G301" s="231"/>
      <c r="H301" s="231"/>
      <c r="I301" s="231"/>
      <c r="J301" s="269"/>
      <c r="K301" s="231"/>
      <c r="L301" s="269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</row>
    <row r="302" ht="12.0" customHeight="1">
      <c r="A302" s="268"/>
      <c r="B302" s="269"/>
      <c r="C302" s="231"/>
      <c r="D302" s="231"/>
      <c r="E302" s="268"/>
      <c r="F302" s="231"/>
      <c r="G302" s="231"/>
      <c r="H302" s="231"/>
      <c r="I302" s="231"/>
      <c r="J302" s="269"/>
      <c r="K302" s="231"/>
      <c r="L302" s="269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</row>
    <row r="303" ht="12.0" customHeight="1">
      <c r="A303" s="268"/>
      <c r="B303" s="269"/>
      <c r="C303" s="231"/>
      <c r="D303" s="231"/>
      <c r="E303" s="268"/>
      <c r="F303" s="231"/>
      <c r="G303" s="231"/>
      <c r="H303" s="231"/>
      <c r="I303" s="231"/>
      <c r="J303" s="269"/>
      <c r="K303" s="231"/>
      <c r="L303" s="269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</row>
    <row r="304" ht="12.0" customHeight="1">
      <c r="A304" s="268"/>
      <c r="B304" s="269"/>
      <c r="C304" s="231"/>
      <c r="D304" s="231"/>
      <c r="E304" s="268"/>
      <c r="F304" s="231"/>
      <c r="G304" s="231"/>
      <c r="H304" s="231"/>
      <c r="I304" s="231"/>
      <c r="J304" s="269"/>
      <c r="K304" s="231"/>
      <c r="L304" s="269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</row>
    <row r="305" ht="12.0" customHeight="1">
      <c r="A305" s="268"/>
      <c r="B305" s="269"/>
      <c r="C305" s="231"/>
      <c r="D305" s="231"/>
      <c r="E305" s="268"/>
      <c r="F305" s="231"/>
      <c r="G305" s="231"/>
      <c r="H305" s="231"/>
      <c r="I305" s="231"/>
      <c r="J305" s="269"/>
      <c r="K305" s="231"/>
      <c r="L305" s="269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</row>
    <row r="306" ht="12.0" customHeight="1">
      <c r="A306" s="268"/>
      <c r="B306" s="269"/>
      <c r="C306" s="231"/>
      <c r="D306" s="231"/>
      <c r="E306" s="268"/>
      <c r="F306" s="231"/>
      <c r="G306" s="231"/>
      <c r="H306" s="231"/>
      <c r="I306" s="231"/>
      <c r="J306" s="269"/>
      <c r="K306" s="231"/>
      <c r="L306" s="269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</row>
    <row r="307" ht="12.0" customHeight="1">
      <c r="A307" s="268"/>
      <c r="B307" s="269"/>
      <c r="C307" s="231"/>
      <c r="D307" s="231"/>
      <c r="E307" s="268"/>
      <c r="F307" s="231"/>
      <c r="G307" s="231"/>
      <c r="H307" s="231"/>
      <c r="I307" s="231"/>
      <c r="J307" s="269"/>
      <c r="K307" s="231"/>
      <c r="L307" s="269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</row>
    <row r="308" ht="12.0" customHeight="1">
      <c r="A308" s="268"/>
      <c r="B308" s="269"/>
      <c r="C308" s="231"/>
      <c r="D308" s="231"/>
      <c r="E308" s="268"/>
      <c r="F308" s="231"/>
      <c r="G308" s="231"/>
      <c r="H308" s="231"/>
      <c r="I308" s="231"/>
      <c r="J308" s="269"/>
      <c r="K308" s="231"/>
      <c r="L308" s="269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</row>
    <row r="309" ht="12.0" customHeight="1">
      <c r="A309" s="268"/>
      <c r="B309" s="269"/>
      <c r="C309" s="231"/>
      <c r="D309" s="231"/>
      <c r="E309" s="268"/>
      <c r="F309" s="231"/>
      <c r="G309" s="231"/>
      <c r="H309" s="231"/>
      <c r="I309" s="231"/>
      <c r="J309" s="269"/>
      <c r="K309" s="231"/>
      <c r="L309" s="269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</row>
    <row r="310" ht="12.0" customHeight="1">
      <c r="A310" s="268"/>
      <c r="B310" s="269"/>
      <c r="C310" s="231"/>
      <c r="D310" s="231"/>
      <c r="E310" s="268"/>
      <c r="F310" s="231"/>
      <c r="G310" s="231"/>
      <c r="H310" s="231"/>
      <c r="I310" s="231"/>
      <c r="J310" s="269"/>
      <c r="K310" s="231"/>
      <c r="L310" s="269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</row>
    <row r="311" ht="12.0" customHeight="1">
      <c r="A311" s="268"/>
      <c r="B311" s="269"/>
      <c r="C311" s="231"/>
      <c r="D311" s="231"/>
      <c r="E311" s="268"/>
      <c r="F311" s="231"/>
      <c r="G311" s="231"/>
      <c r="H311" s="231"/>
      <c r="I311" s="231"/>
      <c r="J311" s="269"/>
      <c r="K311" s="231"/>
      <c r="L311" s="269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</row>
    <row r="312" ht="12.0" customHeight="1">
      <c r="A312" s="268"/>
      <c r="B312" s="269"/>
      <c r="C312" s="268"/>
      <c r="D312" s="231"/>
      <c r="E312" s="268"/>
      <c r="F312" s="231"/>
      <c r="G312" s="231"/>
      <c r="H312" s="231"/>
      <c r="I312" s="231"/>
      <c r="J312" s="269"/>
      <c r="K312" s="231"/>
      <c r="L312" s="269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</row>
    <row r="313" ht="12.0" customHeight="1">
      <c r="A313" s="268"/>
      <c r="B313" s="269"/>
      <c r="C313" s="231"/>
      <c r="D313" s="231"/>
      <c r="E313" s="268"/>
      <c r="F313" s="231"/>
      <c r="G313" s="231"/>
      <c r="H313" s="231"/>
      <c r="I313" s="231"/>
      <c r="J313" s="269"/>
      <c r="K313" s="231"/>
      <c r="L313" s="269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</row>
    <row r="314" ht="12.0" customHeight="1">
      <c r="A314" s="268"/>
      <c r="B314" s="269"/>
      <c r="C314" s="231"/>
      <c r="D314" s="231"/>
      <c r="E314" s="268"/>
      <c r="F314" s="231"/>
      <c r="G314" s="231"/>
      <c r="H314" s="231"/>
      <c r="I314" s="231"/>
      <c r="J314" s="269"/>
      <c r="K314" s="231"/>
      <c r="L314" s="269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</row>
    <row r="315" ht="12.0" customHeight="1">
      <c r="A315" s="268"/>
      <c r="B315" s="269"/>
      <c r="C315" s="231"/>
      <c r="D315" s="231"/>
      <c r="E315" s="268"/>
      <c r="F315" s="231"/>
      <c r="G315" s="231"/>
      <c r="H315" s="231"/>
      <c r="I315" s="231"/>
      <c r="J315" s="269"/>
      <c r="K315" s="231"/>
      <c r="L315" s="269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</row>
    <row r="316" ht="12.0" customHeight="1">
      <c r="A316" s="268"/>
      <c r="B316" s="269"/>
      <c r="C316" s="231"/>
      <c r="D316" s="231"/>
      <c r="E316" s="268"/>
      <c r="F316" s="231"/>
      <c r="G316" s="231"/>
      <c r="H316" s="231"/>
      <c r="I316" s="231"/>
      <c r="J316" s="269"/>
      <c r="K316" s="231"/>
      <c r="L316" s="269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</row>
    <row r="317" ht="12.0" customHeight="1">
      <c r="A317" s="268"/>
      <c r="B317" s="269"/>
      <c r="C317" s="231"/>
      <c r="D317" s="231"/>
      <c r="E317" s="268"/>
      <c r="F317" s="231"/>
      <c r="G317" s="231"/>
      <c r="H317" s="231"/>
      <c r="I317" s="231"/>
      <c r="J317" s="269"/>
      <c r="K317" s="231"/>
      <c r="L317" s="269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</row>
    <row r="318" ht="12.0" customHeight="1">
      <c r="A318" s="268"/>
      <c r="B318" s="269"/>
      <c r="C318" s="231"/>
      <c r="D318" s="231"/>
      <c r="E318" s="268"/>
      <c r="F318" s="231"/>
      <c r="G318" s="231"/>
      <c r="H318" s="231"/>
      <c r="I318" s="231"/>
      <c r="J318" s="269"/>
      <c r="K318" s="231"/>
      <c r="L318" s="269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</row>
    <row r="319" ht="12.0" customHeight="1">
      <c r="A319" s="268"/>
      <c r="B319" s="269"/>
      <c r="C319" s="231"/>
      <c r="D319" s="231"/>
      <c r="E319" s="268"/>
      <c r="F319" s="231"/>
      <c r="G319" s="231"/>
      <c r="H319" s="231"/>
      <c r="I319" s="231"/>
      <c r="J319" s="269"/>
      <c r="K319" s="231"/>
      <c r="L319" s="269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</row>
    <row r="320" ht="12.0" customHeight="1">
      <c r="A320" s="268"/>
      <c r="B320" s="269"/>
      <c r="C320" s="231"/>
      <c r="D320" s="231"/>
      <c r="E320" s="268"/>
      <c r="F320" s="231"/>
      <c r="G320" s="231"/>
      <c r="H320" s="231"/>
      <c r="I320" s="231"/>
      <c r="J320" s="269"/>
      <c r="K320" s="231"/>
      <c r="L320" s="269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</row>
    <row r="321" ht="12.0" customHeight="1">
      <c r="A321" s="268"/>
      <c r="B321" s="269"/>
      <c r="C321" s="231"/>
      <c r="D321" s="231"/>
      <c r="E321" s="268"/>
      <c r="F321" s="231"/>
      <c r="G321" s="231"/>
      <c r="H321" s="231"/>
      <c r="I321" s="231"/>
      <c r="J321" s="269"/>
      <c r="K321" s="231"/>
      <c r="L321" s="269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</row>
    <row r="322" ht="12.0" customHeight="1">
      <c r="A322" s="268"/>
      <c r="B322" s="269"/>
      <c r="C322" s="231"/>
      <c r="D322" s="231"/>
      <c r="E322" s="268"/>
      <c r="F322" s="231"/>
      <c r="G322" s="231"/>
      <c r="H322" s="231"/>
      <c r="I322" s="231"/>
      <c r="J322" s="269"/>
      <c r="K322" s="231"/>
      <c r="L322" s="269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</row>
    <row r="323" ht="12.0" customHeight="1">
      <c r="A323" s="268"/>
      <c r="B323" s="269"/>
      <c r="C323" s="231"/>
      <c r="D323" s="231"/>
      <c r="E323" s="268"/>
      <c r="F323" s="231"/>
      <c r="G323" s="231"/>
      <c r="H323" s="231"/>
      <c r="I323" s="231"/>
      <c r="J323" s="269"/>
      <c r="K323" s="231"/>
      <c r="L323" s="269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</row>
    <row r="324" ht="12.0" customHeight="1">
      <c r="A324" s="268"/>
      <c r="B324" s="269"/>
      <c r="C324" s="231"/>
      <c r="D324" s="231"/>
      <c r="E324" s="268"/>
      <c r="F324" s="231"/>
      <c r="G324" s="231"/>
      <c r="H324" s="231"/>
      <c r="I324" s="231"/>
      <c r="J324" s="269"/>
      <c r="K324" s="231"/>
      <c r="L324" s="269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</row>
    <row r="325" ht="12.0" customHeight="1">
      <c r="A325" s="268"/>
      <c r="B325" s="269"/>
      <c r="C325" s="231"/>
      <c r="D325" s="231"/>
      <c r="E325" s="268"/>
      <c r="F325" s="231"/>
      <c r="G325" s="231"/>
      <c r="H325" s="231"/>
      <c r="I325" s="231"/>
      <c r="J325" s="269"/>
      <c r="K325" s="231"/>
      <c r="L325" s="269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</row>
    <row r="326" ht="12.0" customHeight="1">
      <c r="A326" s="268"/>
      <c r="B326" s="269"/>
      <c r="C326" s="231"/>
      <c r="D326" s="231"/>
      <c r="E326" s="268"/>
      <c r="F326" s="231"/>
      <c r="G326" s="231"/>
      <c r="H326" s="231"/>
      <c r="I326" s="231"/>
      <c r="J326" s="269"/>
      <c r="K326" s="231"/>
      <c r="L326" s="269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</row>
    <row r="327" ht="12.0" customHeight="1">
      <c r="A327" s="268"/>
      <c r="B327" s="269"/>
      <c r="C327" s="231"/>
      <c r="D327" s="231"/>
      <c r="E327" s="268"/>
      <c r="F327" s="231"/>
      <c r="G327" s="231"/>
      <c r="H327" s="231"/>
      <c r="I327" s="231"/>
      <c r="J327" s="269"/>
      <c r="K327" s="231"/>
      <c r="L327" s="269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</row>
    <row r="328" ht="12.0" customHeight="1">
      <c r="A328" s="268"/>
      <c r="B328" s="269"/>
      <c r="C328" s="231"/>
      <c r="D328" s="231"/>
      <c r="E328" s="268"/>
      <c r="F328" s="231"/>
      <c r="G328" s="231"/>
      <c r="H328" s="231"/>
      <c r="I328" s="231"/>
      <c r="J328" s="269"/>
      <c r="K328" s="231"/>
      <c r="L328" s="269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</row>
    <row r="329" ht="12.0" customHeight="1">
      <c r="A329" s="268"/>
      <c r="B329" s="269"/>
      <c r="C329" s="231"/>
      <c r="D329" s="231"/>
      <c r="E329" s="268"/>
      <c r="F329" s="231"/>
      <c r="G329" s="231"/>
      <c r="H329" s="231"/>
      <c r="I329" s="231"/>
      <c r="J329" s="269"/>
      <c r="K329" s="231"/>
      <c r="L329" s="269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</row>
    <row r="330" ht="12.0" customHeight="1">
      <c r="A330" s="268"/>
      <c r="B330" s="269"/>
      <c r="C330" s="231"/>
      <c r="D330" s="231"/>
      <c r="E330" s="268"/>
      <c r="F330" s="231"/>
      <c r="G330" s="231"/>
      <c r="H330" s="231"/>
      <c r="I330" s="231"/>
      <c r="J330" s="269"/>
      <c r="K330" s="231"/>
      <c r="L330" s="269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</row>
    <row r="331" ht="12.0" customHeight="1">
      <c r="A331" s="268"/>
      <c r="B331" s="269"/>
      <c r="C331" s="231"/>
      <c r="D331" s="231"/>
      <c r="E331" s="268"/>
      <c r="F331" s="231"/>
      <c r="G331" s="231"/>
      <c r="H331" s="231"/>
      <c r="I331" s="231"/>
      <c r="J331" s="269"/>
      <c r="K331" s="231"/>
      <c r="L331" s="269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</row>
    <row r="332" ht="12.0" customHeight="1">
      <c r="A332" s="268"/>
      <c r="B332" s="269"/>
      <c r="C332" s="231"/>
      <c r="D332" s="231"/>
      <c r="E332" s="268"/>
      <c r="F332" s="231"/>
      <c r="G332" s="231"/>
      <c r="H332" s="231"/>
      <c r="I332" s="231"/>
      <c r="J332" s="269"/>
      <c r="K332" s="231"/>
      <c r="L332" s="269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</row>
    <row r="333" ht="12.0" customHeight="1">
      <c r="A333" s="268"/>
      <c r="B333" s="269"/>
      <c r="C333" s="231"/>
      <c r="D333" s="231"/>
      <c r="E333" s="268"/>
      <c r="F333" s="231"/>
      <c r="G333" s="231"/>
      <c r="H333" s="231"/>
      <c r="I333" s="231"/>
      <c r="J333" s="269"/>
      <c r="K333" s="231"/>
      <c r="L333" s="269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</row>
    <row r="334" ht="12.0" customHeight="1">
      <c r="A334" s="268"/>
      <c r="B334" s="269"/>
      <c r="C334" s="231"/>
      <c r="D334" s="231"/>
      <c r="E334" s="268"/>
      <c r="F334" s="231"/>
      <c r="G334" s="231"/>
      <c r="H334" s="231"/>
      <c r="I334" s="231"/>
      <c r="J334" s="269"/>
      <c r="K334" s="231"/>
      <c r="L334" s="269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</row>
    <row r="335" ht="12.0" customHeight="1">
      <c r="A335" s="268"/>
      <c r="B335" s="269"/>
      <c r="C335" s="231"/>
      <c r="D335" s="231"/>
      <c r="E335" s="268"/>
      <c r="F335" s="231"/>
      <c r="G335" s="231"/>
      <c r="H335" s="231"/>
      <c r="I335" s="231"/>
      <c r="J335" s="269"/>
      <c r="K335" s="231"/>
      <c r="L335" s="269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</row>
    <row r="336" ht="12.0" customHeight="1">
      <c r="A336" s="268"/>
      <c r="B336" s="269"/>
      <c r="C336" s="231"/>
      <c r="D336" s="231"/>
      <c r="E336" s="268"/>
      <c r="F336" s="231"/>
      <c r="G336" s="231"/>
      <c r="H336" s="231"/>
      <c r="I336" s="231"/>
      <c r="J336" s="269"/>
      <c r="K336" s="231"/>
      <c r="L336" s="269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</row>
    <row r="337" ht="12.0" customHeight="1">
      <c r="A337" s="268"/>
      <c r="B337" s="269"/>
      <c r="C337" s="231"/>
      <c r="D337" s="231"/>
      <c r="E337" s="268"/>
      <c r="F337" s="231"/>
      <c r="G337" s="231"/>
      <c r="H337" s="231"/>
      <c r="I337" s="231"/>
      <c r="J337" s="269"/>
      <c r="K337" s="231"/>
      <c r="L337" s="269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</row>
    <row r="338" ht="12.0" customHeight="1">
      <c r="A338" s="268"/>
      <c r="B338" s="269"/>
      <c r="C338" s="231"/>
      <c r="D338" s="231"/>
      <c r="E338" s="268"/>
      <c r="F338" s="231"/>
      <c r="G338" s="231"/>
      <c r="H338" s="231"/>
      <c r="I338" s="231"/>
      <c r="J338" s="269"/>
      <c r="K338" s="231"/>
      <c r="L338" s="269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</row>
    <row r="339" ht="12.0" customHeight="1">
      <c r="A339" s="268"/>
      <c r="B339" s="269"/>
      <c r="C339" s="231"/>
      <c r="D339" s="231"/>
      <c r="E339" s="268"/>
      <c r="F339" s="231"/>
      <c r="G339" s="231"/>
      <c r="H339" s="231"/>
      <c r="I339" s="231"/>
      <c r="J339" s="269"/>
      <c r="K339" s="231"/>
      <c r="L339" s="269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</row>
    <row r="340" ht="12.0" customHeight="1">
      <c r="A340" s="268"/>
      <c r="B340" s="269"/>
      <c r="C340" s="231"/>
      <c r="D340" s="231"/>
      <c r="E340" s="268"/>
      <c r="F340" s="231"/>
      <c r="G340" s="231"/>
      <c r="H340" s="231"/>
      <c r="I340" s="231"/>
      <c r="J340" s="269"/>
      <c r="K340" s="231"/>
      <c r="L340" s="269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</row>
    <row r="341" ht="12.0" customHeight="1">
      <c r="A341" s="268"/>
      <c r="B341" s="269"/>
      <c r="C341" s="231"/>
      <c r="D341" s="231"/>
      <c r="E341" s="268"/>
      <c r="F341" s="231"/>
      <c r="G341" s="231"/>
      <c r="H341" s="231"/>
      <c r="I341" s="231"/>
      <c r="J341" s="269"/>
      <c r="K341" s="231"/>
      <c r="L341" s="269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</row>
    <row r="342" ht="12.0" customHeight="1">
      <c r="A342" s="268"/>
      <c r="B342" s="269"/>
      <c r="C342" s="231"/>
      <c r="D342" s="231"/>
      <c r="E342" s="268"/>
      <c r="F342" s="231"/>
      <c r="G342" s="231"/>
      <c r="H342" s="231"/>
      <c r="I342" s="231"/>
      <c r="J342" s="269"/>
      <c r="K342" s="231"/>
      <c r="L342" s="269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</row>
    <row r="343" ht="12.0" customHeight="1">
      <c r="A343" s="268"/>
      <c r="B343" s="269"/>
      <c r="C343" s="231"/>
      <c r="D343" s="231"/>
      <c r="E343" s="268"/>
      <c r="F343" s="231"/>
      <c r="G343" s="231"/>
      <c r="H343" s="231"/>
      <c r="I343" s="231"/>
      <c r="J343" s="269"/>
      <c r="K343" s="231"/>
      <c r="L343" s="269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</row>
    <row r="344" ht="12.0" customHeight="1">
      <c r="A344" s="268"/>
      <c r="B344" s="269"/>
      <c r="C344" s="231"/>
      <c r="D344" s="231"/>
      <c r="E344" s="268"/>
      <c r="F344" s="231"/>
      <c r="G344" s="231"/>
      <c r="H344" s="231"/>
      <c r="I344" s="231"/>
      <c r="J344" s="269"/>
      <c r="K344" s="231"/>
      <c r="L344" s="269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</row>
    <row r="345" ht="12.0" customHeight="1">
      <c r="A345" s="268"/>
      <c r="B345" s="269"/>
      <c r="C345" s="231"/>
      <c r="D345" s="231"/>
      <c r="E345" s="268"/>
      <c r="F345" s="231"/>
      <c r="G345" s="231"/>
      <c r="H345" s="231"/>
      <c r="I345" s="231"/>
      <c r="J345" s="269"/>
      <c r="K345" s="231"/>
      <c r="L345" s="269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</row>
    <row r="346" ht="12.0" customHeight="1">
      <c r="A346" s="268"/>
      <c r="B346" s="269"/>
      <c r="C346" s="231"/>
      <c r="D346" s="231"/>
      <c r="E346" s="268"/>
      <c r="F346" s="231"/>
      <c r="G346" s="231"/>
      <c r="H346" s="231"/>
      <c r="I346" s="231"/>
      <c r="J346" s="269"/>
      <c r="K346" s="231"/>
      <c r="L346" s="269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</row>
    <row r="347" ht="12.0" customHeight="1">
      <c r="A347" s="268"/>
      <c r="B347" s="269"/>
      <c r="C347" s="231"/>
      <c r="D347" s="231"/>
      <c r="E347" s="268"/>
      <c r="F347" s="231"/>
      <c r="G347" s="231"/>
      <c r="H347" s="231"/>
      <c r="I347" s="231"/>
      <c r="J347" s="269"/>
      <c r="K347" s="231"/>
      <c r="L347" s="269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</row>
    <row r="348" ht="12.0" customHeight="1">
      <c r="A348" s="268"/>
      <c r="B348" s="269"/>
      <c r="C348" s="231"/>
      <c r="D348" s="231"/>
      <c r="E348" s="268"/>
      <c r="F348" s="231"/>
      <c r="G348" s="231"/>
      <c r="H348" s="231"/>
      <c r="I348" s="231"/>
      <c r="J348" s="269"/>
      <c r="K348" s="231"/>
      <c r="L348" s="269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</row>
    <row r="349" ht="12.0" customHeight="1">
      <c r="A349" s="268"/>
      <c r="B349" s="269"/>
      <c r="C349" s="231"/>
      <c r="D349" s="231"/>
      <c r="E349" s="268"/>
      <c r="F349" s="231"/>
      <c r="G349" s="231"/>
      <c r="H349" s="231"/>
      <c r="I349" s="231"/>
      <c r="J349" s="269"/>
      <c r="K349" s="231"/>
      <c r="L349" s="269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</row>
    <row r="350" ht="12.0" customHeight="1">
      <c r="A350" s="268"/>
      <c r="B350" s="269"/>
      <c r="C350" s="231"/>
      <c r="D350" s="231"/>
      <c r="E350" s="268"/>
      <c r="F350" s="231"/>
      <c r="G350" s="231"/>
      <c r="H350" s="231"/>
      <c r="I350" s="231"/>
      <c r="J350" s="269"/>
      <c r="K350" s="231"/>
      <c r="L350" s="269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</row>
    <row r="351" ht="12.0" customHeight="1">
      <c r="A351" s="268"/>
      <c r="B351" s="269"/>
      <c r="C351" s="231"/>
      <c r="D351" s="231"/>
      <c r="E351" s="268"/>
      <c r="F351" s="231"/>
      <c r="G351" s="231"/>
      <c r="H351" s="231"/>
      <c r="I351" s="231"/>
      <c r="J351" s="269"/>
      <c r="K351" s="231"/>
      <c r="L351" s="269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</row>
    <row r="352" ht="12.0" customHeight="1">
      <c r="A352" s="268"/>
      <c r="B352" s="269"/>
      <c r="C352" s="231"/>
      <c r="D352" s="231"/>
      <c r="E352" s="268"/>
      <c r="F352" s="231"/>
      <c r="G352" s="231"/>
      <c r="H352" s="231"/>
      <c r="I352" s="231"/>
      <c r="J352" s="269"/>
      <c r="K352" s="231"/>
      <c r="L352" s="269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</row>
    <row r="353" ht="12.0" customHeight="1">
      <c r="A353" s="268"/>
      <c r="B353" s="269"/>
      <c r="C353" s="231"/>
      <c r="D353" s="231"/>
      <c r="E353" s="268"/>
      <c r="F353" s="231"/>
      <c r="G353" s="231"/>
      <c r="H353" s="231"/>
      <c r="I353" s="231"/>
      <c r="J353" s="269"/>
      <c r="K353" s="231"/>
      <c r="L353" s="269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</row>
    <row r="354" ht="12.0" customHeight="1">
      <c r="A354" s="268"/>
      <c r="B354" s="269"/>
      <c r="C354" s="231"/>
      <c r="D354" s="231"/>
      <c r="E354" s="268"/>
      <c r="F354" s="231"/>
      <c r="G354" s="231"/>
      <c r="H354" s="231"/>
      <c r="I354" s="231"/>
      <c r="J354" s="269"/>
      <c r="K354" s="231"/>
      <c r="L354" s="269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</row>
    <row r="355" ht="12.0" customHeight="1">
      <c r="A355" s="268"/>
      <c r="B355" s="269"/>
      <c r="C355" s="231"/>
      <c r="D355" s="231"/>
      <c r="E355" s="268"/>
      <c r="F355" s="231"/>
      <c r="G355" s="231"/>
      <c r="H355" s="231"/>
      <c r="I355" s="231"/>
      <c r="J355" s="269"/>
      <c r="K355" s="231"/>
      <c r="L355" s="269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</row>
    <row r="356" ht="12.0" customHeight="1">
      <c r="A356" s="268"/>
      <c r="B356" s="269"/>
      <c r="C356" s="231"/>
      <c r="D356" s="231"/>
      <c r="E356" s="268"/>
      <c r="F356" s="231"/>
      <c r="G356" s="231"/>
      <c r="H356" s="231"/>
      <c r="I356" s="231"/>
      <c r="J356" s="269"/>
      <c r="K356" s="231"/>
      <c r="L356" s="269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</row>
    <row r="357" ht="12.0" customHeight="1">
      <c r="A357" s="268"/>
      <c r="B357" s="269"/>
      <c r="C357" s="231"/>
      <c r="D357" s="231"/>
      <c r="E357" s="268"/>
      <c r="F357" s="231"/>
      <c r="G357" s="231"/>
      <c r="H357" s="231"/>
      <c r="I357" s="231"/>
      <c r="J357" s="269"/>
      <c r="K357" s="231"/>
      <c r="L357" s="269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</row>
    <row r="358" ht="12.0" customHeight="1">
      <c r="A358" s="268"/>
      <c r="B358" s="269"/>
      <c r="C358" s="231"/>
      <c r="D358" s="231"/>
      <c r="E358" s="268"/>
      <c r="F358" s="231"/>
      <c r="G358" s="231"/>
      <c r="H358" s="231"/>
      <c r="I358" s="231"/>
      <c r="J358" s="269"/>
      <c r="K358" s="231"/>
      <c r="L358" s="269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</row>
    <row r="359" ht="12.0" customHeight="1">
      <c r="A359" s="268"/>
      <c r="B359" s="269"/>
      <c r="C359" s="231"/>
      <c r="D359" s="231"/>
      <c r="E359" s="268"/>
      <c r="F359" s="231"/>
      <c r="G359" s="231"/>
      <c r="H359" s="231"/>
      <c r="I359" s="231"/>
      <c r="J359" s="269"/>
      <c r="K359" s="231"/>
      <c r="L359" s="269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</row>
    <row r="360" ht="12.0" customHeight="1">
      <c r="A360" s="268"/>
      <c r="B360" s="269"/>
      <c r="C360" s="231"/>
      <c r="D360" s="231"/>
      <c r="E360" s="268"/>
      <c r="F360" s="231"/>
      <c r="G360" s="231"/>
      <c r="H360" s="231"/>
      <c r="I360" s="231"/>
      <c r="J360" s="269"/>
      <c r="K360" s="231"/>
      <c r="L360" s="269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</row>
    <row r="361" ht="12.0" customHeight="1">
      <c r="A361" s="268"/>
      <c r="B361" s="269"/>
      <c r="C361" s="231"/>
      <c r="D361" s="231"/>
      <c r="E361" s="268"/>
      <c r="F361" s="231"/>
      <c r="G361" s="231"/>
      <c r="H361" s="231"/>
      <c r="I361" s="231"/>
      <c r="J361" s="269"/>
      <c r="K361" s="231"/>
      <c r="L361" s="269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</row>
    <row r="362" ht="12.0" customHeight="1">
      <c r="A362" s="268"/>
      <c r="B362" s="269"/>
      <c r="C362" s="231"/>
      <c r="D362" s="231"/>
      <c r="E362" s="268"/>
      <c r="F362" s="231"/>
      <c r="G362" s="231"/>
      <c r="H362" s="231"/>
      <c r="I362" s="231"/>
      <c r="J362" s="269"/>
      <c r="K362" s="231"/>
      <c r="L362" s="269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</row>
    <row r="363" ht="12.0" customHeight="1">
      <c r="A363" s="268"/>
      <c r="B363" s="269"/>
      <c r="C363" s="231"/>
      <c r="D363" s="231"/>
      <c r="E363" s="268"/>
      <c r="F363" s="231"/>
      <c r="G363" s="231"/>
      <c r="H363" s="231"/>
      <c r="I363" s="231"/>
      <c r="J363" s="269"/>
      <c r="K363" s="231"/>
      <c r="L363" s="269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</row>
    <row r="364" ht="12.0" customHeight="1">
      <c r="A364" s="268"/>
      <c r="B364" s="269"/>
      <c r="C364" s="231"/>
      <c r="D364" s="231"/>
      <c r="E364" s="268"/>
      <c r="F364" s="231"/>
      <c r="G364" s="231"/>
      <c r="H364" s="231"/>
      <c r="I364" s="231"/>
      <c r="J364" s="269"/>
      <c r="K364" s="231"/>
      <c r="L364" s="269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</row>
    <row r="365" ht="12.0" customHeight="1">
      <c r="A365" s="268"/>
      <c r="B365" s="269"/>
      <c r="C365" s="231"/>
      <c r="D365" s="231"/>
      <c r="E365" s="268"/>
      <c r="F365" s="231"/>
      <c r="G365" s="231"/>
      <c r="H365" s="231"/>
      <c r="I365" s="231"/>
      <c r="J365" s="269"/>
      <c r="K365" s="231"/>
      <c r="L365" s="269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</row>
    <row r="366" ht="12.0" customHeight="1">
      <c r="A366" s="268"/>
      <c r="B366" s="269"/>
      <c r="C366" s="231"/>
      <c r="D366" s="231"/>
      <c r="E366" s="268"/>
      <c r="F366" s="231"/>
      <c r="G366" s="231"/>
      <c r="H366" s="231"/>
      <c r="I366" s="231"/>
      <c r="J366" s="269"/>
      <c r="K366" s="231"/>
      <c r="L366" s="269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</row>
    <row r="367" ht="12.0" customHeight="1">
      <c r="A367" s="268"/>
      <c r="B367" s="269"/>
      <c r="C367" s="231"/>
      <c r="D367" s="231"/>
      <c r="E367" s="268"/>
      <c r="F367" s="231"/>
      <c r="G367" s="231"/>
      <c r="H367" s="231"/>
      <c r="I367" s="231"/>
      <c r="J367" s="269"/>
      <c r="K367" s="231"/>
      <c r="L367" s="269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</row>
    <row r="368" ht="12.0" customHeight="1">
      <c r="A368" s="268"/>
      <c r="B368" s="269"/>
      <c r="C368" s="231"/>
      <c r="D368" s="231"/>
      <c r="E368" s="268"/>
      <c r="F368" s="231"/>
      <c r="G368" s="231"/>
      <c r="H368" s="231"/>
      <c r="I368" s="231"/>
      <c r="J368" s="269"/>
      <c r="K368" s="231"/>
      <c r="L368" s="269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</row>
    <row r="369" ht="12.0" customHeight="1">
      <c r="A369" s="268"/>
      <c r="B369" s="269"/>
      <c r="C369" s="231"/>
      <c r="D369" s="231"/>
      <c r="E369" s="268"/>
      <c r="F369" s="231"/>
      <c r="G369" s="231"/>
      <c r="H369" s="231"/>
      <c r="I369" s="231"/>
      <c r="J369" s="269"/>
      <c r="K369" s="231"/>
      <c r="L369" s="269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</row>
    <row r="370" ht="12.0" customHeight="1">
      <c r="A370" s="268"/>
      <c r="B370" s="269"/>
      <c r="C370" s="231"/>
      <c r="D370" s="231"/>
      <c r="E370" s="268"/>
      <c r="F370" s="231"/>
      <c r="G370" s="231"/>
      <c r="H370" s="231"/>
      <c r="I370" s="231"/>
      <c r="J370" s="269"/>
      <c r="K370" s="231"/>
      <c r="L370" s="269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</row>
    <row r="371" ht="12.0" customHeight="1">
      <c r="A371" s="268"/>
      <c r="B371" s="269"/>
      <c r="C371" s="231"/>
      <c r="D371" s="231"/>
      <c r="E371" s="268"/>
      <c r="F371" s="231"/>
      <c r="G371" s="231"/>
      <c r="H371" s="231"/>
      <c r="I371" s="231"/>
      <c r="J371" s="269"/>
      <c r="K371" s="231"/>
      <c r="L371" s="269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</row>
    <row r="372" ht="12.0" customHeight="1">
      <c r="A372" s="268"/>
      <c r="B372" s="269"/>
      <c r="C372" s="231"/>
      <c r="D372" s="231"/>
      <c r="E372" s="268"/>
      <c r="F372" s="231"/>
      <c r="G372" s="231"/>
      <c r="H372" s="231"/>
      <c r="I372" s="231"/>
      <c r="J372" s="269"/>
      <c r="K372" s="231"/>
      <c r="L372" s="269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</row>
    <row r="373" ht="12.0" customHeight="1">
      <c r="A373" s="268"/>
      <c r="B373" s="269"/>
      <c r="C373" s="231"/>
      <c r="D373" s="231"/>
      <c r="E373" s="268"/>
      <c r="F373" s="231"/>
      <c r="G373" s="231"/>
      <c r="H373" s="231"/>
      <c r="I373" s="231"/>
      <c r="J373" s="269"/>
      <c r="K373" s="231"/>
      <c r="L373" s="269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</row>
    <row r="374" ht="12.0" customHeight="1">
      <c r="A374" s="268"/>
      <c r="B374" s="269"/>
      <c r="C374" s="231"/>
      <c r="D374" s="231"/>
      <c r="E374" s="268"/>
      <c r="F374" s="231"/>
      <c r="G374" s="231"/>
      <c r="H374" s="231"/>
      <c r="I374" s="231"/>
      <c r="J374" s="269"/>
      <c r="K374" s="231"/>
      <c r="L374" s="269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</row>
    <row r="375" ht="12.0" customHeight="1">
      <c r="A375" s="268"/>
      <c r="B375" s="269"/>
      <c r="C375" s="231"/>
      <c r="D375" s="231"/>
      <c r="E375" s="268"/>
      <c r="F375" s="231"/>
      <c r="G375" s="231"/>
      <c r="H375" s="231"/>
      <c r="I375" s="231"/>
      <c r="J375" s="269"/>
      <c r="K375" s="231"/>
      <c r="L375" s="269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</row>
    <row r="376" ht="12.0" customHeight="1">
      <c r="A376" s="268"/>
      <c r="B376" s="269"/>
      <c r="C376" s="231"/>
      <c r="D376" s="231"/>
      <c r="E376" s="268"/>
      <c r="F376" s="231"/>
      <c r="G376" s="231"/>
      <c r="H376" s="231"/>
      <c r="I376" s="231"/>
      <c r="J376" s="269"/>
      <c r="K376" s="231"/>
      <c r="L376" s="269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</row>
    <row r="377" ht="12.0" customHeight="1">
      <c r="A377" s="268"/>
      <c r="B377" s="269"/>
      <c r="C377" s="231"/>
      <c r="D377" s="231"/>
      <c r="E377" s="268"/>
      <c r="F377" s="231"/>
      <c r="G377" s="231"/>
      <c r="H377" s="231"/>
      <c r="I377" s="231"/>
      <c r="J377" s="269"/>
      <c r="K377" s="231"/>
      <c r="L377" s="269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</row>
    <row r="378" ht="12.0" customHeight="1">
      <c r="A378" s="268"/>
      <c r="B378" s="269"/>
      <c r="C378" s="231"/>
      <c r="D378" s="231"/>
      <c r="E378" s="268"/>
      <c r="F378" s="231"/>
      <c r="G378" s="231"/>
      <c r="H378" s="231"/>
      <c r="I378" s="231"/>
      <c r="J378" s="269"/>
      <c r="K378" s="231"/>
      <c r="L378" s="269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</row>
    <row r="379" ht="12.0" customHeight="1">
      <c r="A379" s="268"/>
      <c r="B379" s="269"/>
      <c r="C379" s="231"/>
      <c r="D379" s="231"/>
      <c r="E379" s="268"/>
      <c r="F379" s="231"/>
      <c r="G379" s="231"/>
      <c r="H379" s="231"/>
      <c r="I379" s="231"/>
      <c r="J379" s="269"/>
      <c r="K379" s="231"/>
      <c r="L379" s="269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</row>
    <row r="380" ht="12.0" customHeight="1">
      <c r="A380" s="268"/>
      <c r="B380" s="269"/>
      <c r="C380" s="231"/>
      <c r="D380" s="231"/>
      <c r="E380" s="268"/>
      <c r="F380" s="231"/>
      <c r="G380" s="231"/>
      <c r="H380" s="231"/>
      <c r="I380" s="231"/>
      <c r="J380" s="269"/>
      <c r="K380" s="231"/>
      <c r="L380" s="269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</row>
    <row r="381" ht="12.0" customHeight="1">
      <c r="A381" s="268"/>
      <c r="B381" s="269"/>
      <c r="C381" s="231"/>
      <c r="D381" s="231"/>
      <c r="E381" s="268"/>
      <c r="F381" s="231"/>
      <c r="G381" s="231"/>
      <c r="H381" s="231"/>
      <c r="I381" s="231"/>
      <c r="J381" s="269"/>
      <c r="K381" s="231"/>
      <c r="L381" s="269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</row>
    <row r="382" ht="12.0" customHeight="1">
      <c r="A382" s="268"/>
      <c r="B382" s="269"/>
      <c r="C382" s="231"/>
      <c r="D382" s="231"/>
      <c r="E382" s="268"/>
      <c r="F382" s="231"/>
      <c r="G382" s="231"/>
      <c r="H382" s="231"/>
      <c r="I382" s="231"/>
      <c r="J382" s="269"/>
      <c r="K382" s="231"/>
      <c r="L382" s="269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</row>
    <row r="383" ht="12.0" customHeight="1">
      <c r="A383" s="268"/>
      <c r="B383" s="269"/>
      <c r="C383" s="231"/>
      <c r="D383" s="231"/>
      <c r="E383" s="268"/>
      <c r="F383" s="231"/>
      <c r="G383" s="231"/>
      <c r="H383" s="231"/>
      <c r="I383" s="231"/>
      <c r="J383" s="269"/>
      <c r="K383" s="231"/>
      <c r="L383" s="269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</row>
    <row r="384" ht="12.0" customHeight="1">
      <c r="A384" s="268"/>
      <c r="B384" s="269"/>
      <c r="C384" s="231"/>
      <c r="D384" s="231"/>
      <c r="E384" s="268"/>
      <c r="F384" s="231"/>
      <c r="G384" s="231"/>
      <c r="H384" s="231"/>
      <c r="I384" s="231"/>
      <c r="J384" s="269"/>
      <c r="K384" s="231"/>
      <c r="L384" s="269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</row>
    <row r="385" ht="12.0" customHeight="1">
      <c r="A385" s="268"/>
      <c r="B385" s="269"/>
      <c r="C385" s="231"/>
      <c r="D385" s="231"/>
      <c r="E385" s="268"/>
      <c r="F385" s="231"/>
      <c r="G385" s="231"/>
      <c r="H385" s="231"/>
      <c r="I385" s="231"/>
      <c r="J385" s="269"/>
      <c r="K385" s="231"/>
      <c r="L385" s="269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</row>
    <row r="386" ht="12.0" customHeight="1">
      <c r="A386" s="268"/>
      <c r="B386" s="269"/>
      <c r="C386" s="231"/>
      <c r="D386" s="231"/>
      <c r="E386" s="268"/>
      <c r="F386" s="231"/>
      <c r="G386" s="231"/>
      <c r="H386" s="231"/>
      <c r="I386" s="231"/>
      <c r="J386" s="269"/>
      <c r="K386" s="231"/>
      <c r="L386" s="269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</row>
    <row r="387" ht="12.0" customHeight="1">
      <c r="A387" s="268"/>
      <c r="B387" s="269"/>
      <c r="C387" s="231"/>
      <c r="D387" s="231"/>
      <c r="E387" s="268"/>
      <c r="F387" s="231"/>
      <c r="G387" s="231"/>
      <c r="H387" s="231"/>
      <c r="I387" s="231"/>
      <c r="J387" s="269"/>
      <c r="K387" s="231"/>
      <c r="L387" s="269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</row>
    <row r="388" ht="12.0" customHeight="1">
      <c r="A388" s="268"/>
      <c r="B388" s="269"/>
      <c r="C388" s="231"/>
      <c r="D388" s="231"/>
      <c r="E388" s="268"/>
      <c r="F388" s="231"/>
      <c r="G388" s="231"/>
      <c r="H388" s="231"/>
      <c r="I388" s="231"/>
      <c r="J388" s="269"/>
      <c r="K388" s="231"/>
      <c r="L388" s="269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</row>
    <row r="389" ht="12.0" customHeight="1">
      <c r="A389" s="268"/>
      <c r="B389" s="269"/>
      <c r="C389" s="231"/>
      <c r="D389" s="231"/>
      <c r="E389" s="268"/>
      <c r="F389" s="231"/>
      <c r="G389" s="231"/>
      <c r="H389" s="231"/>
      <c r="I389" s="231"/>
      <c r="J389" s="269"/>
      <c r="K389" s="231"/>
      <c r="L389" s="269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</row>
    <row r="390" ht="12.0" customHeight="1">
      <c r="A390" s="268"/>
      <c r="B390" s="269"/>
      <c r="C390" s="231"/>
      <c r="D390" s="231"/>
      <c r="E390" s="268"/>
      <c r="F390" s="231"/>
      <c r="G390" s="231"/>
      <c r="H390" s="231"/>
      <c r="I390" s="231"/>
      <c r="J390" s="269"/>
      <c r="K390" s="231"/>
      <c r="L390" s="269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</row>
    <row r="391" ht="12.0" customHeight="1">
      <c r="A391" s="268"/>
      <c r="B391" s="269"/>
      <c r="C391" s="231"/>
      <c r="D391" s="231"/>
      <c r="E391" s="268"/>
      <c r="F391" s="231"/>
      <c r="G391" s="231"/>
      <c r="H391" s="231"/>
      <c r="I391" s="231"/>
      <c r="J391" s="269"/>
      <c r="K391" s="231"/>
      <c r="L391" s="269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</row>
    <row r="392" ht="12.0" customHeight="1">
      <c r="A392" s="268"/>
      <c r="B392" s="269"/>
      <c r="C392" s="231"/>
      <c r="D392" s="231"/>
      <c r="E392" s="268"/>
      <c r="F392" s="231"/>
      <c r="G392" s="231"/>
      <c r="H392" s="231"/>
      <c r="I392" s="231"/>
      <c r="J392" s="269"/>
      <c r="K392" s="231"/>
      <c r="L392" s="269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</row>
    <row r="393" ht="12.0" customHeight="1">
      <c r="A393" s="268"/>
      <c r="B393" s="269"/>
      <c r="C393" s="231"/>
      <c r="D393" s="231"/>
      <c r="E393" s="268"/>
      <c r="F393" s="231"/>
      <c r="G393" s="231"/>
      <c r="H393" s="231"/>
      <c r="I393" s="231"/>
      <c r="J393" s="269"/>
      <c r="K393" s="231"/>
      <c r="L393" s="269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</row>
    <row r="394" ht="12.0" customHeight="1">
      <c r="A394" s="268"/>
      <c r="B394" s="269"/>
      <c r="C394" s="231"/>
      <c r="D394" s="231"/>
      <c r="E394" s="268"/>
      <c r="F394" s="231"/>
      <c r="G394" s="231"/>
      <c r="H394" s="231"/>
      <c r="I394" s="231"/>
      <c r="J394" s="269"/>
      <c r="K394" s="231"/>
      <c r="L394" s="269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</row>
    <row r="395" ht="12.0" customHeight="1">
      <c r="A395" s="268"/>
      <c r="B395" s="269"/>
      <c r="C395" s="231"/>
      <c r="D395" s="231"/>
      <c r="E395" s="268"/>
      <c r="F395" s="231"/>
      <c r="G395" s="231"/>
      <c r="H395" s="231"/>
      <c r="I395" s="231"/>
      <c r="J395" s="269"/>
      <c r="K395" s="231"/>
      <c r="L395" s="269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</row>
    <row r="396" ht="12.0" customHeight="1">
      <c r="A396" s="268"/>
      <c r="B396" s="269"/>
      <c r="C396" s="231"/>
      <c r="D396" s="231"/>
      <c r="E396" s="268"/>
      <c r="F396" s="231"/>
      <c r="G396" s="231"/>
      <c r="H396" s="231"/>
      <c r="I396" s="231"/>
      <c r="J396" s="269"/>
      <c r="K396" s="231"/>
      <c r="L396" s="269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</row>
    <row r="397" ht="12.0" customHeight="1">
      <c r="A397" s="268"/>
      <c r="B397" s="269"/>
      <c r="C397" s="231"/>
      <c r="D397" s="231"/>
      <c r="E397" s="268"/>
      <c r="F397" s="231"/>
      <c r="G397" s="231"/>
      <c r="H397" s="231"/>
      <c r="I397" s="231"/>
      <c r="J397" s="269"/>
      <c r="K397" s="231"/>
      <c r="L397" s="269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</row>
    <row r="398" ht="12.0" customHeight="1">
      <c r="A398" s="268"/>
      <c r="B398" s="269"/>
      <c r="C398" s="231"/>
      <c r="D398" s="231"/>
      <c r="E398" s="268"/>
      <c r="F398" s="231"/>
      <c r="G398" s="231"/>
      <c r="H398" s="231"/>
      <c r="I398" s="231"/>
      <c r="J398" s="269"/>
      <c r="K398" s="231"/>
      <c r="L398" s="269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</row>
    <row r="399" ht="12.0" customHeight="1">
      <c r="A399" s="268"/>
      <c r="B399" s="269"/>
      <c r="C399" s="231"/>
      <c r="D399" s="231"/>
      <c r="E399" s="268"/>
      <c r="F399" s="231"/>
      <c r="G399" s="231"/>
      <c r="H399" s="231"/>
      <c r="I399" s="231"/>
      <c r="J399" s="269"/>
      <c r="K399" s="231"/>
      <c r="L399" s="269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</row>
    <row r="400" ht="12.0" customHeight="1">
      <c r="A400" s="268"/>
      <c r="B400" s="269"/>
      <c r="C400" s="231"/>
      <c r="D400" s="231"/>
      <c r="E400" s="268"/>
      <c r="F400" s="231"/>
      <c r="G400" s="231"/>
      <c r="H400" s="231"/>
      <c r="I400" s="231"/>
      <c r="J400" s="269"/>
      <c r="K400" s="231"/>
      <c r="L400" s="269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</row>
    <row r="401" ht="12.0" customHeight="1">
      <c r="A401" s="268"/>
      <c r="B401" s="269"/>
      <c r="C401" s="231"/>
      <c r="D401" s="231"/>
      <c r="E401" s="268"/>
      <c r="F401" s="231"/>
      <c r="G401" s="231"/>
      <c r="H401" s="231"/>
      <c r="I401" s="231"/>
      <c r="J401" s="269"/>
      <c r="K401" s="231"/>
      <c r="L401" s="269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</row>
    <row r="402" ht="12.0" customHeight="1">
      <c r="A402" s="268"/>
      <c r="B402" s="269"/>
      <c r="C402" s="231"/>
      <c r="D402" s="231"/>
      <c r="E402" s="268"/>
      <c r="F402" s="231"/>
      <c r="G402" s="231"/>
      <c r="H402" s="231"/>
      <c r="I402" s="231"/>
      <c r="J402" s="269"/>
      <c r="K402" s="231"/>
      <c r="L402" s="269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</row>
    <row r="403" ht="12.0" customHeight="1">
      <c r="A403" s="268"/>
      <c r="B403" s="269"/>
      <c r="C403" s="231"/>
      <c r="D403" s="231"/>
      <c r="E403" s="268"/>
      <c r="F403" s="231"/>
      <c r="G403" s="231"/>
      <c r="H403" s="231"/>
      <c r="I403" s="231"/>
      <c r="J403" s="269"/>
      <c r="K403" s="231"/>
      <c r="L403" s="269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</row>
    <row r="404" ht="12.0" customHeight="1">
      <c r="A404" s="268"/>
      <c r="B404" s="269"/>
      <c r="C404" s="231"/>
      <c r="D404" s="231"/>
      <c r="E404" s="268"/>
      <c r="F404" s="231"/>
      <c r="G404" s="231"/>
      <c r="H404" s="231"/>
      <c r="I404" s="231"/>
      <c r="J404" s="269"/>
      <c r="K404" s="231"/>
      <c r="L404" s="269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</row>
    <row r="405" ht="12.0" customHeight="1">
      <c r="A405" s="268"/>
      <c r="B405" s="269"/>
      <c r="C405" s="231"/>
      <c r="D405" s="231"/>
      <c r="E405" s="268"/>
      <c r="F405" s="231"/>
      <c r="G405" s="231"/>
      <c r="H405" s="231"/>
      <c r="I405" s="231"/>
      <c r="J405" s="269"/>
      <c r="K405" s="231"/>
      <c r="L405" s="269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</row>
    <row r="406" ht="12.0" customHeight="1">
      <c r="A406" s="268"/>
      <c r="B406" s="269"/>
      <c r="C406" s="231"/>
      <c r="D406" s="231"/>
      <c r="E406" s="268"/>
      <c r="F406" s="231"/>
      <c r="G406" s="231"/>
      <c r="H406" s="231"/>
      <c r="I406" s="231"/>
      <c r="J406" s="269"/>
      <c r="K406" s="231"/>
      <c r="L406" s="269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</row>
    <row r="407" ht="12.0" customHeight="1">
      <c r="A407" s="268"/>
      <c r="B407" s="269"/>
      <c r="C407" s="231"/>
      <c r="D407" s="231"/>
      <c r="E407" s="268"/>
      <c r="F407" s="231"/>
      <c r="G407" s="231"/>
      <c r="H407" s="231"/>
      <c r="I407" s="231"/>
      <c r="J407" s="269"/>
      <c r="K407" s="231"/>
      <c r="L407" s="269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</row>
    <row r="408" ht="12.0" customHeight="1">
      <c r="A408" s="268"/>
      <c r="B408" s="269"/>
      <c r="C408" s="231"/>
      <c r="D408" s="231"/>
      <c r="E408" s="268"/>
      <c r="F408" s="231"/>
      <c r="G408" s="231"/>
      <c r="H408" s="231"/>
      <c r="I408" s="231"/>
      <c r="J408" s="269"/>
      <c r="K408" s="231"/>
      <c r="L408" s="269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</row>
    <row r="409" ht="12.0" customHeight="1">
      <c r="A409" s="268"/>
      <c r="B409" s="269"/>
      <c r="C409" s="231"/>
      <c r="D409" s="231"/>
      <c r="E409" s="268"/>
      <c r="F409" s="231"/>
      <c r="G409" s="231"/>
      <c r="H409" s="231"/>
      <c r="I409" s="231"/>
      <c r="J409" s="269"/>
      <c r="K409" s="231"/>
      <c r="L409" s="269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</row>
    <row r="410" ht="12.0" customHeight="1">
      <c r="A410" s="268"/>
      <c r="B410" s="269"/>
      <c r="C410" s="231"/>
      <c r="D410" s="231"/>
      <c r="E410" s="268"/>
      <c r="F410" s="231"/>
      <c r="G410" s="231"/>
      <c r="H410" s="231"/>
      <c r="I410" s="231"/>
      <c r="J410" s="269"/>
      <c r="K410" s="231"/>
      <c r="L410" s="269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</row>
    <row r="411" ht="12.0" customHeight="1">
      <c r="A411" s="268"/>
      <c r="B411" s="269"/>
      <c r="C411" s="231"/>
      <c r="D411" s="231"/>
      <c r="E411" s="268"/>
      <c r="F411" s="231"/>
      <c r="G411" s="231"/>
      <c r="H411" s="231"/>
      <c r="I411" s="231"/>
      <c r="J411" s="269"/>
      <c r="K411" s="231"/>
      <c r="L411" s="269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</row>
    <row r="412" ht="12.0" customHeight="1">
      <c r="A412" s="268"/>
      <c r="B412" s="269"/>
      <c r="C412" s="231"/>
      <c r="D412" s="231"/>
      <c r="E412" s="268"/>
      <c r="F412" s="231"/>
      <c r="G412" s="231"/>
      <c r="H412" s="231"/>
      <c r="I412" s="231"/>
      <c r="J412" s="269"/>
      <c r="K412" s="231"/>
      <c r="L412" s="269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</row>
    <row r="413" ht="12.0" customHeight="1">
      <c r="A413" s="268"/>
      <c r="B413" s="269"/>
      <c r="C413" s="231"/>
      <c r="D413" s="231"/>
      <c r="E413" s="268"/>
      <c r="F413" s="231"/>
      <c r="G413" s="231"/>
      <c r="H413" s="231"/>
      <c r="I413" s="231"/>
      <c r="J413" s="269"/>
      <c r="K413" s="231"/>
      <c r="L413" s="269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</row>
    <row r="414" ht="12.0" customHeight="1">
      <c r="A414" s="268"/>
      <c r="B414" s="269"/>
      <c r="C414" s="231"/>
      <c r="D414" s="231"/>
      <c r="E414" s="268"/>
      <c r="F414" s="231"/>
      <c r="G414" s="231"/>
      <c r="H414" s="231"/>
      <c r="I414" s="231"/>
      <c r="J414" s="269"/>
      <c r="K414" s="231"/>
      <c r="L414" s="269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</row>
    <row r="415" ht="12.0" customHeight="1">
      <c r="A415" s="268"/>
      <c r="B415" s="269"/>
      <c r="C415" s="231"/>
      <c r="D415" s="231"/>
      <c r="E415" s="268"/>
      <c r="F415" s="231"/>
      <c r="G415" s="231"/>
      <c r="H415" s="231"/>
      <c r="I415" s="231"/>
      <c r="J415" s="269"/>
      <c r="K415" s="231"/>
      <c r="L415" s="269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</row>
    <row r="416" ht="12.0" customHeight="1">
      <c r="A416" s="268"/>
      <c r="B416" s="269"/>
      <c r="C416" s="231"/>
      <c r="D416" s="231"/>
      <c r="E416" s="268"/>
      <c r="F416" s="231"/>
      <c r="G416" s="231"/>
      <c r="H416" s="231"/>
      <c r="I416" s="231"/>
      <c r="J416" s="269"/>
      <c r="K416" s="231"/>
      <c r="L416" s="269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</row>
    <row r="417" ht="12.0" customHeight="1">
      <c r="A417" s="268"/>
      <c r="B417" s="269"/>
      <c r="C417" s="231"/>
      <c r="D417" s="231"/>
      <c r="E417" s="268"/>
      <c r="F417" s="231"/>
      <c r="G417" s="231"/>
      <c r="H417" s="231"/>
      <c r="I417" s="231"/>
      <c r="J417" s="269"/>
      <c r="K417" s="231"/>
      <c r="L417" s="269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</row>
    <row r="418" ht="12.0" customHeight="1">
      <c r="A418" s="268"/>
      <c r="B418" s="269"/>
      <c r="C418" s="231"/>
      <c r="D418" s="231"/>
      <c r="E418" s="268"/>
      <c r="F418" s="231"/>
      <c r="G418" s="231"/>
      <c r="H418" s="231"/>
      <c r="I418" s="231"/>
      <c r="J418" s="269"/>
      <c r="K418" s="231"/>
      <c r="L418" s="269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</row>
    <row r="419" ht="12.0" customHeight="1">
      <c r="A419" s="268"/>
      <c r="B419" s="269"/>
      <c r="C419" s="231"/>
      <c r="D419" s="231"/>
      <c r="E419" s="268"/>
      <c r="F419" s="231"/>
      <c r="G419" s="231"/>
      <c r="H419" s="231"/>
      <c r="I419" s="231"/>
      <c r="J419" s="269"/>
      <c r="K419" s="231"/>
      <c r="L419" s="269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</row>
    <row r="420" ht="12.0" customHeight="1">
      <c r="A420" s="268"/>
      <c r="B420" s="269"/>
      <c r="C420" s="231"/>
      <c r="D420" s="231"/>
      <c r="E420" s="268"/>
      <c r="F420" s="231"/>
      <c r="G420" s="231"/>
      <c r="H420" s="231"/>
      <c r="I420" s="231"/>
      <c r="J420" s="269"/>
      <c r="K420" s="231"/>
      <c r="L420" s="269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</row>
    <row r="421" ht="12.0" customHeight="1">
      <c r="A421" s="268"/>
      <c r="B421" s="269"/>
      <c r="C421" s="231"/>
      <c r="D421" s="231"/>
      <c r="E421" s="268"/>
      <c r="F421" s="231"/>
      <c r="G421" s="231"/>
      <c r="H421" s="231"/>
      <c r="I421" s="231"/>
      <c r="J421" s="269"/>
      <c r="K421" s="231"/>
      <c r="L421" s="269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</row>
    <row r="422" ht="12.0" customHeight="1">
      <c r="A422" s="268"/>
      <c r="B422" s="269"/>
      <c r="C422" s="231"/>
      <c r="D422" s="231"/>
      <c r="E422" s="268"/>
      <c r="F422" s="231"/>
      <c r="G422" s="231"/>
      <c r="H422" s="231"/>
      <c r="I422" s="231"/>
      <c r="J422" s="269"/>
      <c r="K422" s="231"/>
      <c r="L422" s="269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</row>
    <row r="423" ht="12.0" customHeight="1">
      <c r="A423" s="268"/>
      <c r="B423" s="269"/>
      <c r="C423" s="231"/>
      <c r="D423" s="231"/>
      <c r="E423" s="268"/>
      <c r="F423" s="231"/>
      <c r="G423" s="231"/>
      <c r="H423" s="231"/>
      <c r="I423" s="231"/>
      <c r="J423" s="269"/>
      <c r="K423" s="231"/>
      <c r="L423" s="269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</row>
    <row r="424" ht="12.0" customHeight="1">
      <c r="A424" s="268"/>
      <c r="B424" s="269"/>
      <c r="C424" s="231"/>
      <c r="D424" s="231"/>
      <c r="E424" s="268"/>
      <c r="F424" s="231"/>
      <c r="G424" s="231"/>
      <c r="H424" s="231"/>
      <c r="I424" s="231"/>
      <c r="J424" s="269"/>
      <c r="K424" s="231"/>
      <c r="L424" s="269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</row>
    <row r="425" ht="12.0" customHeight="1">
      <c r="A425" s="268"/>
      <c r="B425" s="269"/>
      <c r="C425" s="231"/>
      <c r="D425" s="231"/>
      <c r="E425" s="268"/>
      <c r="F425" s="231"/>
      <c r="G425" s="231"/>
      <c r="H425" s="231"/>
      <c r="I425" s="231"/>
      <c r="J425" s="269"/>
      <c r="K425" s="231"/>
      <c r="L425" s="269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</row>
    <row r="426" ht="12.0" customHeight="1">
      <c r="A426" s="268"/>
      <c r="B426" s="269"/>
      <c r="C426" s="231"/>
      <c r="D426" s="231"/>
      <c r="E426" s="268"/>
      <c r="F426" s="231"/>
      <c r="G426" s="231"/>
      <c r="H426" s="231"/>
      <c r="I426" s="231"/>
      <c r="J426" s="269"/>
      <c r="K426" s="231"/>
      <c r="L426" s="269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</row>
    <row r="427" ht="12.0" customHeight="1">
      <c r="A427" s="268"/>
      <c r="B427" s="269"/>
      <c r="C427" s="231"/>
      <c r="D427" s="231"/>
      <c r="E427" s="268"/>
      <c r="F427" s="231"/>
      <c r="G427" s="231"/>
      <c r="H427" s="231"/>
      <c r="I427" s="231"/>
      <c r="J427" s="269"/>
      <c r="K427" s="231"/>
      <c r="L427" s="269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</row>
    <row r="428" ht="12.0" customHeight="1">
      <c r="A428" s="268"/>
      <c r="B428" s="269"/>
      <c r="C428" s="231"/>
      <c r="D428" s="231"/>
      <c r="E428" s="268"/>
      <c r="F428" s="231"/>
      <c r="G428" s="231"/>
      <c r="H428" s="231"/>
      <c r="I428" s="231"/>
      <c r="J428" s="269"/>
      <c r="K428" s="231"/>
      <c r="L428" s="269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</row>
    <row r="429" ht="12.0" customHeight="1">
      <c r="A429" s="268"/>
      <c r="B429" s="269"/>
      <c r="C429" s="231"/>
      <c r="D429" s="231"/>
      <c r="E429" s="268"/>
      <c r="F429" s="231"/>
      <c r="G429" s="231"/>
      <c r="H429" s="231"/>
      <c r="I429" s="231"/>
      <c r="J429" s="269"/>
      <c r="K429" s="231"/>
      <c r="L429" s="269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</row>
    <row r="430" ht="12.0" customHeight="1">
      <c r="A430" s="268"/>
      <c r="B430" s="269"/>
      <c r="C430" s="231"/>
      <c r="D430" s="231"/>
      <c r="E430" s="268"/>
      <c r="F430" s="231"/>
      <c r="G430" s="231"/>
      <c r="H430" s="231"/>
      <c r="I430" s="231"/>
      <c r="J430" s="269"/>
      <c r="K430" s="231"/>
      <c r="L430" s="269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</row>
    <row r="431" ht="12.0" customHeight="1">
      <c r="A431" s="268"/>
      <c r="B431" s="269"/>
      <c r="C431" s="231"/>
      <c r="D431" s="231"/>
      <c r="E431" s="268"/>
      <c r="F431" s="231"/>
      <c r="G431" s="231"/>
      <c r="H431" s="231"/>
      <c r="I431" s="231"/>
      <c r="J431" s="269"/>
      <c r="K431" s="231"/>
      <c r="L431" s="269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</row>
    <row r="432" ht="12.0" customHeight="1">
      <c r="A432" s="268"/>
      <c r="B432" s="269"/>
      <c r="C432" s="231"/>
      <c r="D432" s="231"/>
      <c r="E432" s="268"/>
      <c r="F432" s="231"/>
      <c r="G432" s="231"/>
      <c r="H432" s="231"/>
      <c r="I432" s="231"/>
      <c r="J432" s="269"/>
      <c r="K432" s="231"/>
      <c r="L432" s="269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</row>
    <row r="433" ht="12.0" customHeight="1">
      <c r="A433" s="268"/>
      <c r="B433" s="269"/>
      <c r="C433" s="231"/>
      <c r="D433" s="231"/>
      <c r="E433" s="268"/>
      <c r="F433" s="231"/>
      <c r="G433" s="231"/>
      <c r="H433" s="231"/>
      <c r="I433" s="231"/>
      <c r="J433" s="269"/>
      <c r="K433" s="231"/>
      <c r="L433" s="269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</row>
    <row r="434" ht="12.0" customHeight="1">
      <c r="A434" s="268"/>
      <c r="B434" s="269"/>
      <c r="C434" s="231"/>
      <c r="D434" s="231"/>
      <c r="E434" s="268"/>
      <c r="F434" s="231"/>
      <c r="G434" s="231"/>
      <c r="H434" s="231"/>
      <c r="I434" s="231"/>
      <c r="J434" s="269"/>
      <c r="K434" s="231"/>
      <c r="L434" s="269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</row>
    <row r="435" ht="12.0" customHeight="1">
      <c r="A435" s="268"/>
      <c r="B435" s="269"/>
      <c r="C435" s="231"/>
      <c r="D435" s="231"/>
      <c r="E435" s="268"/>
      <c r="F435" s="231"/>
      <c r="G435" s="231"/>
      <c r="H435" s="231"/>
      <c r="I435" s="231"/>
      <c r="J435" s="269"/>
      <c r="K435" s="231"/>
      <c r="L435" s="269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</row>
    <row r="436" ht="12.0" customHeight="1">
      <c r="A436" s="268"/>
      <c r="B436" s="269"/>
      <c r="C436" s="231"/>
      <c r="D436" s="231"/>
      <c r="E436" s="268"/>
      <c r="F436" s="231"/>
      <c r="G436" s="231"/>
      <c r="H436" s="231"/>
      <c r="I436" s="231"/>
      <c r="J436" s="269"/>
      <c r="K436" s="231"/>
      <c r="L436" s="269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</row>
    <row r="437" ht="12.0" customHeight="1">
      <c r="A437" s="268"/>
      <c r="B437" s="269"/>
      <c r="C437" s="231"/>
      <c r="D437" s="231"/>
      <c r="E437" s="268"/>
      <c r="F437" s="231"/>
      <c r="G437" s="231"/>
      <c r="H437" s="231"/>
      <c r="I437" s="231"/>
      <c r="J437" s="269"/>
      <c r="K437" s="231"/>
      <c r="L437" s="269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</row>
    <row r="438" ht="12.0" customHeight="1">
      <c r="A438" s="268"/>
      <c r="B438" s="269"/>
      <c r="C438" s="231"/>
      <c r="D438" s="231"/>
      <c r="E438" s="268"/>
      <c r="F438" s="231"/>
      <c r="G438" s="231"/>
      <c r="H438" s="231"/>
      <c r="I438" s="231"/>
      <c r="J438" s="269"/>
      <c r="K438" s="231"/>
      <c r="L438" s="269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</row>
    <row r="439" ht="12.0" customHeight="1">
      <c r="A439" s="268"/>
      <c r="B439" s="269"/>
      <c r="C439" s="231"/>
      <c r="D439" s="231"/>
      <c r="E439" s="268"/>
      <c r="F439" s="231"/>
      <c r="G439" s="231"/>
      <c r="H439" s="231"/>
      <c r="I439" s="231"/>
      <c r="J439" s="269"/>
      <c r="K439" s="231"/>
      <c r="L439" s="269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</row>
    <row r="440" ht="12.0" customHeight="1">
      <c r="A440" s="268"/>
      <c r="B440" s="269"/>
      <c r="C440" s="231"/>
      <c r="D440" s="231"/>
      <c r="E440" s="268"/>
      <c r="F440" s="231"/>
      <c r="G440" s="231"/>
      <c r="H440" s="231"/>
      <c r="I440" s="231"/>
      <c r="J440" s="269"/>
      <c r="K440" s="231"/>
      <c r="L440" s="269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</row>
    <row r="441" ht="12.0" customHeight="1">
      <c r="A441" s="268"/>
      <c r="B441" s="269"/>
      <c r="C441" s="231"/>
      <c r="D441" s="231"/>
      <c r="E441" s="268"/>
      <c r="F441" s="231"/>
      <c r="G441" s="231"/>
      <c r="H441" s="231"/>
      <c r="I441" s="231"/>
      <c r="J441" s="269"/>
      <c r="K441" s="231"/>
      <c r="L441" s="269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</row>
    <row r="442" ht="12.0" customHeight="1">
      <c r="A442" s="268"/>
      <c r="B442" s="269"/>
      <c r="C442" s="231"/>
      <c r="D442" s="231"/>
      <c r="E442" s="268"/>
      <c r="F442" s="231"/>
      <c r="G442" s="231"/>
      <c r="H442" s="231"/>
      <c r="I442" s="231"/>
      <c r="J442" s="269"/>
      <c r="K442" s="231"/>
      <c r="L442" s="269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</row>
    <row r="443" ht="12.0" customHeight="1">
      <c r="A443" s="268"/>
      <c r="B443" s="269"/>
      <c r="C443" s="231"/>
      <c r="D443" s="231"/>
      <c r="E443" s="268"/>
      <c r="F443" s="231"/>
      <c r="G443" s="231"/>
      <c r="H443" s="231"/>
      <c r="I443" s="231"/>
      <c r="J443" s="269"/>
      <c r="K443" s="231"/>
      <c r="L443" s="269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</row>
    <row r="444" ht="12.0" customHeight="1">
      <c r="A444" s="268"/>
      <c r="B444" s="269"/>
      <c r="C444" s="231"/>
      <c r="D444" s="231"/>
      <c r="E444" s="268"/>
      <c r="F444" s="231"/>
      <c r="G444" s="231"/>
      <c r="H444" s="231"/>
      <c r="I444" s="231"/>
      <c r="J444" s="269"/>
      <c r="K444" s="231"/>
      <c r="L444" s="269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</row>
    <row r="445" ht="12.0" customHeight="1">
      <c r="A445" s="268"/>
      <c r="B445" s="269"/>
      <c r="C445" s="231"/>
      <c r="D445" s="231"/>
      <c r="E445" s="268"/>
      <c r="F445" s="231"/>
      <c r="G445" s="231"/>
      <c r="H445" s="231"/>
      <c r="I445" s="231"/>
      <c r="J445" s="269"/>
      <c r="K445" s="231"/>
      <c r="L445" s="269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</row>
    <row r="446" ht="12.0" customHeight="1">
      <c r="A446" s="268"/>
      <c r="B446" s="269"/>
      <c r="C446" s="231"/>
      <c r="D446" s="231"/>
      <c r="E446" s="268"/>
      <c r="F446" s="231"/>
      <c r="G446" s="231"/>
      <c r="H446" s="231"/>
      <c r="I446" s="231"/>
      <c r="J446" s="269"/>
      <c r="K446" s="231"/>
      <c r="L446" s="269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</row>
    <row r="447" ht="12.0" customHeight="1">
      <c r="A447" s="268"/>
      <c r="B447" s="269"/>
      <c r="C447" s="231"/>
      <c r="D447" s="231"/>
      <c r="E447" s="268"/>
      <c r="F447" s="231"/>
      <c r="G447" s="231"/>
      <c r="H447" s="231"/>
      <c r="I447" s="231"/>
      <c r="J447" s="269"/>
      <c r="K447" s="231"/>
      <c r="L447" s="269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</row>
    <row r="448" ht="12.0" customHeight="1">
      <c r="A448" s="268"/>
      <c r="B448" s="269"/>
      <c r="C448" s="231"/>
      <c r="D448" s="231"/>
      <c r="E448" s="268"/>
      <c r="F448" s="231"/>
      <c r="G448" s="231"/>
      <c r="H448" s="231"/>
      <c r="I448" s="231"/>
      <c r="J448" s="269"/>
      <c r="K448" s="231"/>
      <c r="L448" s="269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</row>
    <row r="449" ht="12.0" customHeight="1">
      <c r="A449" s="268"/>
      <c r="B449" s="269"/>
      <c r="C449" s="231"/>
      <c r="D449" s="231"/>
      <c r="E449" s="268"/>
      <c r="F449" s="231"/>
      <c r="G449" s="231"/>
      <c r="H449" s="231"/>
      <c r="I449" s="231"/>
      <c r="J449" s="269"/>
      <c r="K449" s="231"/>
      <c r="L449" s="269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</row>
    <row r="450" ht="12.0" customHeight="1">
      <c r="A450" s="268"/>
      <c r="B450" s="269"/>
      <c r="C450" s="231"/>
      <c r="D450" s="231"/>
      <c r="E450" s="268"/>
      <c r="F450" s="231"/>
      <c r="G450" s="231"/>
      <c r="H450" s="231"/>
      <c r="I450" s="231"/>
      <c r="J450" s="269"/>
      <c r="K450" s="231"/>
      <c r="L450" s="269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</row>
    <row r="451" ht="12.0" customHeight="1">
      <c r="A451" s="268"/>
      <c r="B451" s="269"/>
      <c r="C451" s="231"/>
      <c r="D451" s="231"/>
      <c r="E451" s="268"/>
      <c r="F451" s="231"/>
      <c r="G451" s="231"/>
      <c r="H451" s="231"/>
      <c r="I451" s="231"/>
      <c r="J451" s="269"/>
      <c r="K451" s="231"/>
      <c r="L451" s="269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</row>
    <row r="452" ht="12.0" customHeight="1">
      <c r="A452" s="268"/>
      <c r="B452" s="269"/>
      <c r="C452" s="231"/>
      <c r="D452" s="231"/>
      <c r="E452" s="268"/>
      <c r="F452" s="231"/>
      <c r="G452" s="231"/>
      <c r="H452" s="231"/>
      <c r="I452" s="231"/>
      <c r="J452" s="269"/>
      <c r="K452" s="231"/>
      <c r="L452" s="269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</row>
    <row r="453" ht="12.0" customHeight="1">
      <c r="A453" s="268"/>
      <c r="B453" s="269"/>
      <c r="C453" s="231"/>
      <c r="D453" s="231"/>
      <c r="E453" s="268"/>
      <c r="F453" s="231"/>
      <c r="G453" s="231"/>
      <c r="H453" s="231"/>
      <c r="I453" s="231"/>
      <c r="J453" s="269"/>
      <c r="K453" s="231"/>
      <c r="L453" s="269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</row>
    <row r="454" ht="12.0" customHeight="1">
      <c r="A454" s="268"/>
      <c r="B454" s="269"/>
      <c r="C454" s="231"/>
      <c r="D454" s="231"/>
      <c r="E454" s="268"/>
      <c r="F454" s="231"/>
      <c r="G454" s="231"/>
      <c r="H454" s="231"/>
      <c r="I454" s="231"/>
      <c r="J454" s="269"/>
      <c r="K454" s="231"/>
      <c r="L454" s="269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</row>
    <row r="455" ht="12.0" customHeight="1">
      <c r="A455" s="268"/>
      <c r="B455" s="269"/>
      <c r="C455" s="231"/>
      <c r="D455" s="231"/>
      <c r="E455" s="268"/>
      <c r="F455" s="231"/>
      <c r="G455" s="231"/>
      <c r="H455" s="231"/>
      <c r="I455" s="231"/>
      <c r="J455" s="269"/>
      <c r="K455" s="231"/>
      <c r="L455" s="269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</row>
    <row r="456" ht="12.0" customHeight="1">
      <c r="A456" s="268"/>
      <c r="B456" s="269"/>
      <c r="C456" s="231"/>
      <c r="D456" s="231"/>
      <c r="E456" s="268"/>
      <c r="F456" s="231"/>
      <c r="G456" s="231"/>
      <c r="H456" s="231"/>
      <c r="I456" s="231"/>
      <c r="J456" s="269"/>
      <c r="K456" s="231"/>
      <c r="L456" s="269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</row>
    <row r="457" ht="12.0" customHeight="1">
      <c r="A457" s="268"/>
      <c r="B457" s="269"/>
      <c r="C457" s="231"/>
      <c r="D457" s="231"/>
      <c r="E457" s="268"/>
      <c r="F457" s="231"/>
      <c r="G457" s="231"/>
      <c r="H457" s="231"/>
      <c r="I457" s="231"/>
      <c r="J457" s="269"/>
      <c r="K457" s="231"/>
      <c r="L457" s="269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</row>
    <row r="458" ht="12.0" customHeight="1">
      <c r="A458" s="268"/>
      <c r="B458" s="269"/>
      <c r="C458" s="231"/>
      <c r="D458" s="231"/>
      <c r="E458" s="268"/>
      <c r="F458" s="231"/>
      <c r="G458" s="231"/>
      <c r="H458" s="231"/>
      <c r="I458" s="231"/>
      <c r="J458" s="269"/>
      <c r="K458" s="231"/>
      <c r="L458" s="269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</row>
    <row r="459" ht="12.0" customHeight="1">
      <c r="A459" s="268"/>
      <c r="B459" s="269"/>
      <c r="C459" s="231"/>
      <c r="D459" s="231"/>
      <c r="E459" s="268"/>
      <c r="F459" s="231"/>
      <c r="G459" s="231"/>
      <c r="H459" s="231"/>
      <c r="I459" s="231"/>
      <c r="J459" s="269"/>
      <c r="K459" s="231"/>
      <c r="L459" s="269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</row>
    <row r="460" ht="12.0" customHeight="1">
      <c r="A460" s="268"/>
      <c r="B460" s="269"/>
      <c r="C460" s="231"/>
      <c r="D460" s="231"/>
      <c r="E460" s="268"/>
      <c r="F460" s="231"/>
      <c r="G460" s="231"/>
      <c r="H460" s="231"/>
      <c r="I460" s="231"/>
      <c r="J460" s="269"/>
      <c r="K460" s="231"/>
      <c r="L460" s="269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</row>
    <row r="461" ht="12.0" customHeight="1">
      <c r="A461" s="268"/>
      <c r="B461" s="269"/>
      <c r="C461" s="231"/>
      <c r="D461" s="231"/>
      <c r="E461" s="268"/>
      <c r="F461" s="231"/>
      <c r="G461" s="231"/>
      <c r="H461" s="231"/>
      <c r="I461" s="231"/>
      <c r="J461" s="269"/>
      <c r="K461" s="231"/>
      <c r="L461" s="269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</row>
    <row r="462" ht="12.0" customHeight="1">
      <c r="A462" s="268"/>
      <c r="B462" s="269"/>
      <c r="C462" s="231"/>
      <c r="D462" s="231"/>
      <c r="E462" s="268"/>
      <c r="F462" s="231"/>
      <c r="G462" s="231"/>
      <c r="H462" s="231"/>
      <c r="I462" s="231"/>
      <c r="J462" s="269"/>
      <c r="K462" s="231"/>
      <c r="L462" s="269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</row>
    <row r="463" ht="12.0" customHeight="1">
      <c r="A463" s="268"/>
      <c r="B463" s="269"/>
      <c r="C463" s="231"/>
      <c r="D463" s="231"/>
      <c r="E463" s="268"/>
      <c r="F463" s="231"/>
      <c r="G463" s="231"/>
      <c r="H463" s="231"/>
      <c r="I463" s="231"/>
      <c r="J463" s="269"/>
      <c r="K463" s="231"/>
      <c r="L463" s="269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</row>
    <row r="464" ht="12.0" customHeight="1">
      <c r="A464" s="268"/>
      <c r="B464" s="269"/>
      <c r="C464" s="231"/>
      <c r="D464" s="231"/>
      <c r="E464" s="268"/>
      <c r="F464" s="231"/>
      <c r="G464" s="231"/>
      <c r="H464" s="231"/>
      <c r="I464" s="231"/>
      <c r="J464" s="269"/>
      <c r="K464" s="231"/>
      <c r="L464" s="269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</row>
    <row r="465" ht="12.0" customHeight="1">
      <c r="A465" s="268"/>
      <c r="B465" s="269"/>
      <c r="C465" s="231"/>
      <c r="D465" s="231"/>
      <c r="E465" s="268"/>
      <c r="F465" s="231"/>
      <c r="G465" s="231"/>
      <c r="H465" s="231"/>
      <c r="I465" s="231"/>
      <c r="J465" s="269"/>
      <c r="K465" s="231"/>
      <c r="L465" s="269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</row>
    <row r="466" ht="12.0" customHeight="1">
      <c r="A466" s="268"/>
      <c r="B466" s="269"/>
      <c r="C466" s="231"/>
      <c r="D466" s="231"/>
      <c r="E466" s="268"/>
      <c r="F466" s="231"/>
      <c r="G466" s="231"/>
      <c r="H466" s="231"/>
      <c r="I466" s="231"/>
      <c r="J466" s="269"/>
      <c r="K466" s="231"/>
      <c r="L466" s="269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</row>
    <row r="467" ht="12.0" customHeight="1">
      <c r="A467" s="268"/>
      <c r="B467" s="269"/>
      <c r="C467" s="231"/>
      <c r="D467" s="231"/>
      <c r="E467" s="268"/>
      <c r="F467" s="231"/>
      <c r="G467" s="231"/>
      <c r="H467" s="231"/>
      <c r="I467" s="231"/>
      <c r="J467" s="269"/>
      <c r="K467" s="231"/>
      <c r="L467" s="269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</row>
    <row r="468" ht="12.0" customHeight="1">
      <c r="A468" s="268"/>
      <c r="B468" s="269"/>
      <c r="C468" s="231"/>
      <c r="D468" s="231"/>
      <c r="E468" s="268"/>
      <c r="F468" s="231"/>
      <c r="G468" s="231"/>
      <c r="H468" s="231"/>
      <c r="I468" s="231"/>
      <c r="J468" s="269"/>
      <c r="K468" s="231"/>
      <c r="L468" s="269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</row>
    <row r="469" ht="12.0" customHeight="1">
      <c r="A469" s="268"/>
      <c r="B469" s="269"/>
      <c r="C469" s="231"/>
      <c r="D469" s="231"/>
      <c r="E469" s="268"/>
      <c r="F469" s="231"/>
      <c r="G469" s="231"/>
      <c r="H469" s="231"/>
      <c r="I469" s="231"/>
      <c r="J469" s="269"/>
      <c r="K469" s="231"/>
      <c r="L469" s="269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</row>
    <row r="470" ht="12.0" customHeight="1">
      <c r="A470" s="268"/>
      <c r="B470" s="269"/>
      <c r="C470" s="231"/>
      <c r="D470" s="231"/>
      <c r="E470" s="268"/>
      <c r="F470" s="231"/>
      <c r="G470" s="231"/>
      <c r="H470" s="231"/>
      <c r="I470" s="231"/>
      <c r="J470" s="269"/>
      <c r="K470" s="231"/>
      <c r="L470" s="269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</row>
    <row r="471" ht="12.0" customHeight="1">
      <c r="A471" s="268"/>
      <c r="B471" s="269"/>
      <c r="C471" s="231"/>
      <c r="D471" s="231"/>
      <c r="E471" s="268"/>
      <c r="F471" s="231"/>
      <c r="G471" s="231"/>
      <c r="H471" s="231"/>
      <c r="I471" s="231"/>
      <c r="J471" s="269"/>
      <c r="K471" s="231"/>
      <c r="L471" s="269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</row>
    <row r="472" ht="12.0" customHeight="1">
      <c r="A472" s="268"/>
      <c r="B472" s="269"/>
      <c r="C472" s="231"/>
      <c r="D472" s="231"/>
      <c r="E472" s="268"/>
      <c r="F472" s="231"/>
      <c r="G472" s="231"/>
      <c r="H472" s="231"/>
      <c r="I472" s="231"/>
      <c r="J472" s="269"/>
      <c r="K472" s="231"/>
      <c r="L472" s="269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</row>
    <row r="473" ht="12.0" customHeight="1">
      <c r="A473" s="268"/>
      <c r="B473" s="269"/>
      <c r="C473" s="231"/>
      <c r="D473" s="231"/>
      <c r="E473" s="268"/>
      <c r="F473" s="231"/>
      <c r="G473" s="231"/>
      <c r="H473" s="231"/>
      <c r="I473" s="231"/>
      <c r="J473" s="269"/>
      <c r="K473" s="231"/>
      <c r="L473" s="269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</row>
    <row r="474" ht="12.0" customHeight="1">
      <c r="A474" s="268"/>
      <c r="B474" s="269"/>
      <c r="C474" s="231"/>
      <c r="D474" s="231"/>
      <c r="E474" s="268"/>
      <c r="F474" s="231"/>
      <c r="G474" s="231"/>
      <c r="H474" s="231"/>
      <c r="I474" s="231"/>
      <c r="J474" s="269"/>
      <c r="K474" s="231"/>
      <c r="L474" s="269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</row>
    <row r="475" ht="12.0" customHeight="1">
      <c r="A475" s="268"/>
      <c r="B475" s="269"/>
      <c r="C475" s="231"/>
      <c r="D475" s="231"/>
      <c r="E475" s="268"/>
      <c r="F475" s="231"/>
      <c r="G475" s="231"/>
      <c r="H475" s="231"/>
      <c r="I475" s="231"/>
      <c r="J475" s="269"/>
      <c r="K475" s="231"/>
      <c r="L475" s="269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</row>
    <row r="476" ht="12.0" customHeight="1">
      <c r="A476" s="268"/>
      <c r="B476" s="269"/>
      <c r="C476" s="231"/>
      <c r="D476" s="231"/>
      <c r="E476" s="268"/>
      <c r="F476" s="231"/>
      <c r="G476" s="231"/>
      <c r="H476" s="231"/>
      <c r="I476" s="231"/>
      <c r="J476" s="269"/>
      <c r="K476" s="231"/>
      <c r="L476" s="269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</row>
    <row r="477" ht="12.0" customHeight="1">
      <c r="A477" s="268"/>
      <c r="B477" s="269"/>
      <c r="C477" s="231"/>
      <c r="D477" s="231"/>
      <c r="E477" s="268"/>
      <c r="F477" s="231"/>
      <c r="G477" s="231"/>
      <c r="H477" s="231"/>
      <c r="I477" s="231"/>
      <c r="J477" s="269"/>
      <c r="K477" s="231"/>
      <c r="L477" s="269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</row>
    <row r="478" ht="12.0" customHeight="1">
      <c r="A478" s="268"/>
      <c r="B478" s="269"/>
      <c r="C478" s="231"/>
      <c r="D478" s="231"/>
      <c r="E478" s="268"/>
      <c r="F478" s="231"/>
      <c r="G478" s="231"/>
      <c r="H478" s="231"/>
      <c r="I478" s="231"/>
      <c r="J478" s="269"/>
      <c r="K478" s="231"/>
      <c r="L478" s="269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</row>
    <row r="479" ht="12.0" customHeight="1">
      <c r="A479" s="268"/>
      <c r="B479" s="269"/>
      <c r="C479" s="231"/>
      <c r="D479" s="231"/>
      <c r="E479" s="268"/>
      <c r="F479" s="231"/>
      <c r="G479" s="231"/>
      <c r="H479" s="231"/>
      <c r="I479" s="231"/>
      <c r="J479" s="269"/>
      <c r="K479" s="231"/>
      <c r="L479" s="269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</row>
    <row r="480" ht="12.0" customHeight="1">
      <c r="A480" s="268"/>
      <c r="B480" s="269"/>
      <c r="C480" s="231"/>
      <c r="D480" s="231"/>
      <c r="E480" s="268"/>
      <c r="F480" s="231"/>
      <c r="G480" s="231"/>
      <c r="H480" s="231"/>
      <c r="I480" s="231"/>
      <c r="J480" s="269"/>
      <c r="K480" s="231"/>
      <c r="L480" s="269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</row>
    <row r="481" ht="12.0" customHeight="1">
      <c r="A481" s="268"/>
      <c r="B481" s="269"/>
      <c r="C481" s="231"/>
      <c r="D481" s="231"/>
      <c r="E481" s="268"/>
      <c r="F481" s="231"/>
      <c r="G481" s="231"/>
      <c r="H481" s="231"/>
      <c r="I481" s="231"/>
      <c r="J481" s="269"/>
      <c r="K481" s="231"/>
      <c r="L481" s="269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</row>
    <row r="482" ht="12.0" customHeight="1">
      <c r="A482" s="268"/>
      <c r="B482" s="269"/>
      <c r="C482" s="231"/>
      <c r="D482" s="231"/>
      <c r="E482" s="268"/>
      <c r="F482" s="231"/>
      <c r="G482" s="231"/>
      <c r="H482" s="231"/>
      <c r="I482" s="231"/>
      <c r="J482" s="269"/>
      <c r="K482" s="231"/>
      <c r="L482" s="269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</row>
    <row r="483" ht="12.0" customHeight="1">
      <c r="A483" s="268"/>
      <c r="B483" s="269"/>
      <c r="C483" s="231"/>
      <c r="D483" s="231"/>
      <c r="E483" s="268"/>
      <c r="F483" s="231"/>
      <c r="G483" s="231"/>
      <c r="H483" s="231"/>
      <c r="I483" s="231"/>
      <c r="J483" s="269"/>
      <c r="K483" s="231"/>
      <c r="L483" s="269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</row>
    <row r="484" ht="12.0" customHeight="1">
      <c r="A484" s="268"/>
      <c r="B484" s="269"/>
      <c r="C484" s="231"/>
      <c r="D484" s="231"/>
      <c r="E484" s="268"/>
      <c r="F484" s="231"/>
      <c r="G484" s="231"/>
      <c r="H484" s="231"/>
      <c r="I484" s="231"/>
      <c r="J484" s="269"/>
      <c r="K484" s="231"/>
      <c r="L484" s="269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</row>
    <row r="485" ht="12.0" customHeight="1">
      <c r="A485" s="268"/>
      <c r="B485" s="269"/>
      <c r="C485" s="231"/>
      <c r="D485" s="231"/>
      <c r="E485" s="268"/>
      <c r="F485" s="231"/>
      <c r="G485" s="231"/>
      <c r="H485" s="231"/>
      <c r="I485" s="231"/>
      <c r="J485" s="269"/>
      <c r="K485" s="231"/>
      <c r="L485" s="269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</row>
    <row r="486" ht="12.0" customHeight="1">
      <c r="A486" s="268"/>
      <c r="B486" s="269"/>
      <c r="C486" s="231"/>
      <c r="D486" s="231"/>
      <c r="E486" s="268"/>
      <c r="F486" s="231"/>
      <c r="G486" s="231"/>
      <c r="H486" s="231"/>
      <c r="I486" s="231"/>
      <c r="J486" s="269"/>
      <c r="K486" s="231"/>
      <c r="L486" s="269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</row>
    <row r="487" ht="12.0" customHeight="1">
      <c r="A487" s="268"/>
      <c r="B487" s="269"/>
      <c r="C487" s="231"/>
      <c r="D487" s="231"/>
      <c r="E487" s="268"/>
      <c r="F487" s="231"/>
      <c r="G487" s="231"/>
      <c r="H487" s="231"/>
      <c r="I487" s="231"/>
      <c r="J487" s="269"/>
      <c r="K487" s="231"/>
      <c r="L487" s="269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</row>
    <row r="488" ht="12.0" customHeight="1">
      <c r="A488" s="268"/>
      <c r="B488" s="269"/>
      <c r="C488" s="231"/>
      <c r="D488" s="231"/>
      <c r="E488" s="268"/>
      <c r="F488" s="231"/>
      <c r="G488" s="231"/>
      <c r="H488" s="231"/>
      <c r="I488" s="231"/>
      <c r="J488" s="269"/>
      <c r="K488" s="231"/>
      <c r="L488" s="269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</row>
    <row r="489" ht="12.0" customHeight="1">
      <c r="A489" s="268"/>
      <c r="B489" s="269"/>
      <c r="C489" s="231"/>
      <c r="D489" s="231"/>
      <c r="E489" s="268"/>
      <c r="F489" s="231"/>
      <c r="G489" s="231"/>
      <c r="H489" s="231"/>
      <c r="I489" s="231"/>
      <c r="J489" s="269"/>
      <c r="K489" s="231"/>
      <c r="L489" s="269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</row>
    <row r="490" ht="12.0" customHeight="1">
      <c r="A490" s="268"/>
      <c r="B490" s="269"/>
      <c r="C490" s="231"/>
      <c r="D490" s="231"/>
      <c r="E490" s="268"/>
      <c r="F490" s="231"/>
      <c r="G490" s="231"/>
      <c r="H490" s="231"/>
      <c r="I490" s="231"/>
      <c r="J490" s="269"/>
      <c r="K490" s="231"/>
      <c r="L490" s="269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</row>
    <row r="491" ht="12.0" customHeight="1">
      <c r="A491" s="268"/>
      <c r="B491" s="269"/>
      <c r="C491" s="231"/>
      <c r="D491" s="231"/>
      <c r="E491" s="268"/>
      <c r="F491" s="231"/>
      <c r="G491" s="231"/>
      <c r="H491" s="231"/>
      <c r="I491" s="231"/>
      <c r="J491" s="269"/>
      <c r="K491" s="231"/>
      <c r="L491" s="269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</row>
    <row r="492" ht="12.0" customHeight="1">
      <c r="A492" s="268"/>
      <c r="B492" s="269"/>
      <c r="C492" s="231"/>
      <c r="D492" s="231"/>
      <c r="E492" s="268"/>
      <c r="F492" s="231"/>
      <c r="G492" s="231"/>
      <c r="H492" s="231"/>
      <c r="I492" s="231"/>
      <c r="J492" s="269"/>
      <c r="K492" s="231"/>
      <c r="L492" s="269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</row>
    <row r="493" ht="12.0" customHeight="1">
      <c r="A493" s="268"/>
      <c r="B493" s="269"/>
      <c r="C493" s="231"/>
      <c r="D493" s="231"/>
      <c r="E493" s="268"/>
      <c r="F493" s="231"/>
      <c r="G493" s="231"/>
      <c r="H493" s="231"/>
      <c r="I493" s="231"/>
      <c r="J493" s="269"/>
      <c r="K493" s="231"/>
      <c r="L493" s="269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</row>
    <row r="494" ht="12.0" customHeight="1">
      <c r="A494" s="268"/>
      <c r="B494" s="269"/>
      <c r="C494" s="231"/>
      <c r="D494" s="231"/>
      <c r="E494" s="268"/>
      <c r="F494" s="231"/>
      <c r="G494" s="231"/>
      <c r="H494" s="231"/>
      <c r="I494" s="231"/>
      <c r="J494" s="269"/>
      <c r="K494" s="231"/>
      <c r="L494" s="269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</row>
    <row r="495" ht="12.0" customHeight="1">
      <c r="A495" s="268"/>
      <c r="B495" s="269"/>
      <c r="C495" s="231"/>
      <c r="D495" s="231"/>
      <c r="E495" s="268"/>
      <c r="F495" s="231"/>
      <c r="G495" s="231"/>
      <c r="H495" s="231"/>
      <c r="I495" s="231"/>
      <c r="J495" s="269"/>
      <c r="K495" s="231"/>
      <c r="L495" s="269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</row>
    <row r="496" ht="12.0" customHeight="1">
      <c r="A496" s="268"/>
      <c r="B496" s="269"/>
      <c r="C496" s="231"/>
      <c r="D496" s="231"/>
      <c r="E496" s="268"/>
      <c r="F496" s="231"/>
      <c r="G496" s="231"/>
      <c r="H496" s="231"/>
      <c r="I496" s="231"/>
      <c r="J496" s="269"/>
      <c r="K496" s="231"/>
      <c r="L496" s="269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</row>
    <row r="497" ht="12.0" customHeight="1">
      <c r="A497" s="268"/>
      <c r="B497" s="269"/>
      <c r="C497" s="231"/>
      <c r="D497" s="231"/>
      <c r="E497" s="268"/>
      <c r="F497" s="231"/>
      <c r="G497" s="231"/>
      <c r="H497" s="231"/>
      <c r="I497" s="231"/>
      <c r="J497" s="269"/>
      <c r="K497" s="231"/>
      <c r="L497" s="269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</row>
    <row r="498" ht="12.0" customHeight="1">
      <c r="A498" s="268"/>
      <c r="B498" s="269"/>
      <c r="C498" s="231"/>
      <c r="D498" s="231"/>
      <c r="E498" s="268"/>
      <c r="F498" s="231"/>
      <c r="G498" s="231"/>
      <c r="H498" s="231"/>
      <c r="I498" s="231"/>
      <c r="J498" s="269"/>
      <c r="K498" s="231"/>
      <c r="L498" s="269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</row>
    <row r="499" ht="12.0" customHeight="1">
      <c r="A499" s="268"/>
      <c r="B499" s="269"/>
      <c r="C499" s="231"/>
      <c r="D499" s="231"/>
      <c r="E499" s="268"/>
      <c r="F499" s="231"/>
      <c r="G499" s="231"/>
      <c r="H499" s="231"/>
      <c r="I499" s="231"/>
      <c r="J499" s="269"/>
      <c r="K499" s="231"/>
      <c r="L499" s="269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</row>
    <row r="500" ht="12.0" customHeight="1">
      <c r="A500" s="268"/>
      <c r="B500" s="269"/>
      <c r="C500" s="231"/>
      <c r="D500" s="231"/>
      <c r="E500" s="268"/>
      <c r="F500" s="231"/>
      <c r="G500" s="231"/>
      <c r="H500" s="231"/>
      <c r="I500" s="231"/>
      <c r="J500" s="269"/>
      <c r="K500" s="231"/>
      <c r="L500" s="269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</row>
    <row r="501" ht="12.0" customHeight="1">
      <c r="A501" s="268"/>
      <c r="B501" s="269"/>
      <c r="C501" s="231"/>
      <c r="D501" s="231"/>
      <c r="E501" s="268"/>
      <c r="F501" s="231"/>
      <c r="G501" s="231"/>
      <c r="H501" s="231"/>
      <c r="I501" s="231"/>
      <c r="J501" s="269"/>
      <c r="K501" s="231"/>
      <c r="L501" s="269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</row>
    <row r="502" ht="12.0" customHeight="1">
      <c r="A502" s="268"/>
      <c r="B502" s="269"/>
      <c r="C502" s="231"/>
      <c r="D502" s="231"/>
      <c r="E502" s="268"/>
      <c r="F502" s="231"/>
      <c r="G502" s="231"/>
      <c r="H502" s="231"/>
      <c r="I502" s="231"/>
      <c r="J502" s="269"/>
      <c r="K502" s="231"/>
      <c r="L502" s="269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</row>
    <row r="503" ht="12.0" customHeight="1">
      <c r="A503" s="268"/>
      <c r="B503" s="269"/>
      <c r="C503" s="231"/>
      <c r="D503" s="231"/>
      <c r="E503" s="268"/>
      <c r="F503" s="231"/>
      <c r="G503" s="231"/>
      <c r="H503" s="231"/>
      <c r="I503" s="231"/>
      <c r="J503" s="269"/>
      <c r="K503" s="231"/>
      <c r="L503" s="269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</row>
    <row r="504" ht="12.0" customHeight="1">
      <c r="A504" s="268"/>
      <c r="B504" s="269"/>
      <c r="C504" s="231"/>
      <c r="D504" s="231"/>
      <c r="E504" s="268"/>
      <c r="F504" s="231"/>
      <c r="G504" s="231"/>
      <c r="H504" s="231"/>
      <c r="I504" s="231"/>
      <c r="J504" s="269"/>
      <c r="K504" s="231"/>
      <c r="L504" s="269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</row>
    <row r="505" ht="12.0" customHeight="1">
      <c r="A505" s="268"/>
      <c r="B505" s="269"/>
      <c r="C505" s="231"/>
      <c r="D505" s="231"/>
      <c r="E505" s="268"/>
      <c r="F505" s="231"/>
      <c r="G505" s="231"/>
      <c r="H505" s="231"/>
      <c r="I505" s="231"/>
      <c r="J505" s="269"/>
      <c r="K505" s="231"/>
      <c r="L505" s="269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</row>
    <row r="506" ht="12.0" customHeight="1">
      <c r="A506" s="268"/>
      <c r="B506" s="269"/>
      <c r="C506" s="231"/>
      <c r="D506" s="231"/>
      <c r="E506" s="268"/>
      <c r="F506" s="231"/>
      <c r="G506" s="231"/>
      <c r="H506" s="231"/>
      <c r="I506" s="231"/>
      <c r="J506" s="269"/>
      <c r="K506" s="231"/>
      <c r="L506" s="269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</row>
    <row r="507" ht="12.0" customHeight="1">
      <c r="A507" s="268"/>
      <c r="B507" s="269"/>
      <c r="C507" s="231"/>
      <c r="D507" s="231"/>
      <c r="E507" s="268"/>
      <c r="F507" s="231"/>
      <c r="G507" s="231"/>
      <c r="H507" s="231"/>
      <c r="I507" s="231"/>
      <c r="J507" s="269"/>
      <c r="K507" s="231"/>
      <c r="L507" s="269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</row>
    <row r="508" ht="12.0" customHeight="1">
      <c r="A508" s="268"/>
      <c r="B508" s="269"/>
      <c r="C508" s="231"/>
      <c r="D508" s="231"/>
      <c r="E508" s="268"/>
      <c r="F508" s="231"/>
      <c r="G508" s="231"/>
      <c r="H508" s="231"/>
      <c r="I508" s="231"/>
      <c r="J508" s="269"/>
      <c r="K508" s="231"/>
      <c r="L508" s="269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</row>
    <row r="509" ht="12.0" customHeight="1">
      <c r="A509" s="268"/>
      <c r="B509" s="269"/>
      <c r="C509" s="231"/>
      <c r="D509" s="231"/>
      <c r="E509" s="268"/>
      <c r="F509" s="231"/>
      <c r="G509" s="231"/>
      <c r="H509" s="231"/>
      <c r="I509" s="231"/>
      <c r="J509" s="269"/>
      <c r="K509" s="231"/>
      <c r="L509" s="269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</row>
    <row r="510" ht="12.0" customHeight="1">
      <c r="A510" s="268"/>
      <c r="B510" s="269"/>
      <c r="C510" s="231"/>
      <c r="D510" s="231"/>
      <c r="E510" s="268"/>
      <c r="F510" s="231"/>
      <c r="G510" s="231"/>
      <c r="H510" s="231"/>
      <c r="I510" s="231"/>
      <c r="J510" s="269"/>
      <c r="K510" s="231"/>
      <c r="L510" s="269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</row>
    <row r="511" ht="12.0" customHeight="1">
      <c r="A511" s="268"/>
      <c r="B511" s="269"/>
      <c r="C511" s="231"/>
      <c r="D511" s="231"/>
      <c r="E511" s="268"/>
      <c r="F511" s="231"/>
      <c r="G511" s="231"/>
      <c r="H511" s="231"/>
      <c r="I511" s="231"/>
      <c r="J511" s="269"/>
      <c r="K511" s="231"/>
      <c r="L511" s="269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</row>
    <row r="512" ht="12.0" customHeight="1">
      <c r="A512" s="268"/>
      <c r="B512" s="269"/>
      <c r="C512" s="231"/>
      <c r="D512" s="231"/>
      <c r="E512" s="268"/>
      <c r="F512" s="231"/>
      <c r="G512" s="231"/>
      <c r="H512" s="231"/>
      <c r="I512" s="231"/>
      <c r="J512" s="269"/>
      <c r="K512" s="231"/>
      <c r="L512" s="269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</row>
    <row r="513" ht="12.0" customHeight="1">
      <c r="A513" s="268"/>
      <c r="B513" s="269"/>
      <c r="C513" s="231"/>
      <c r="D513" s="231"/>
      <c r="E513" s="268"/>
      <c r="F513" s="231"/>
      <c r="G513" s="231"/>
      <c r="H513" s="231"/>
      <c r="I513" s="231"/>
      <c r="J513" s="269"/>
      <c r="K513" s="231"/>
      <c r="L513" s="269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</row>
    <row r="514" ht="12.0" customHeight="1">
      <c r="A514" s="268"/>
      <c r="B514" s="269"/>
      <c r="C514" s="231"/>
      <c r="D514" s="231"/>
      <c r="E514" s="268"/>
      <c r="F514" s="231"/>
      <c r="G514" s="231"/>
      <c r="H514" s="231"/>
      <c r="I514" s="231"/>
      <c r="J514" s="269"/>
      <c r="K514" s="231"/>
      <c r="L514" s="269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</row>
    <row r="515" ht="12.0" customHeight="1">
      <c r="A515" s="268"/>
      <c r="B515" s="269"/>
      <c r="C515" s="231"/>
      <c r="D515" s="231"/>
      <c r="E515" s="268"/>
      <c r="F515" s="231"/>
      <c r="G515" s="231"/>
      <c r="H515" s="231"/>
      <c r="I515" s="231"/>
      <c r="J515" s="269"/>
      <c r="K515" s="231"/>
      <c r="L515" s="269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</row>
    <row r="516" ht="12.0" customHeight="1">
      <c r="A516" s="268"/>
      <c r="B516" s="269"/>
      <c r="C516" s="231"/>
      <c r="D516" s="231"/>
      <c r="E516" s="268"/>
      <c r="F516" s="231"/>
      <c r="G516" s="231"/>
      <c r="H516" s="231"/>
      <c r="I516" s="231"/>
      <c r="J516" s="269"/>
      <c r="K516" s="231"/>
      <c r="L516" s="269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</row>
    <row r="517" ht="12.0" customHeight="1">
      <c r="A517" s="268"/>
      <c r="B517" s="269"/>
      <c r="C517" s="231"/>
      <c r="D517" s="231"/>
      <c r="E517" s="268"/>
      <c r="F517" s="231"/>
      <c r="G517" s="231"/>
      <c r="H517" s="231"/>
      <c r="I517" s="231"/>
      <c r="J517" s="269"/>
      <c r="K517" s="231"/>
      <c r="L517" s="269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</row>
    <row r="518" ht="12.0" customHeight="1">
      <c r="A518" s="268"/>
      <c r="B518" s="269"/>
      <c r="C518" s="231"/>
      <c r="D518" s="231"/>
      <c r="E518" s="268"/>
      <c r="F518" s="231"/>
      <c r="G518" s="231"/>
      <c r="H518" s="231"/>
      <c r="I518" s="231"/>
      <c r="J518" s="269"/>
      <c r="K518" s="231"/>
      <c r="L518" s="269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</row>
    <row r="519" ht="12.0" customHeight="1">
      <c r="A519" s="268"/>
      <c r="B519" s="269"/>
      <c r="C519" s="231"/>
      <c r="D519" s="231"/>
      <c r="E519" s="268"/>
      <c r="F519" s="231"/>
      <c r="G519" s="231"/>
      <c r="H519" s="231"/>
      <c r="I519" s="231"/>
      <c r="J519" s="269"/>
      <c r="K519" s="231"/>
      <c r="L519" s="269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</row>
    <row r="520" ht="12.0" customHeight="1">
      <c r="A520" s="268"/>
      <c r="B520" s="269"/>
      <c r="C520" s="231"/>
      <c r="D520" s="231"/>
      <c r="E520" s="268"/>
      <c r="F520" s="231"/>
      <c r="G520" s="231"/>
      <c r="H520" s="231"/>
      <c r="I520" s="231"/>
      <c r="J520" s="269"/>
      <c r="K520" s="231"/>
      <c r="L520" s="269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</row>
    <row r="521" ht="12.0" customHeight="1">
      <c r="A521" s="268"/>
      <c r="B521" s="269"/>
      <c r="C521" s="231"/>
      <c r="D521" s="231"/>
      <c r="E521" s="268"/>
      <c r="F521" s="231"/>
      <c r="G521" s="231"/>
      <c r="H521" s="231"/>
      <c r="I521" s="231"/>
      <c r="J521" s="269"/>
      <c r="K521" s="231"/>
      <c r="L521" s="269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</row>
    <row r="522" ht="12.0" customHeight="1">
      <c r="A522" s="268"/>
      <c r="B522" s="269"/>
      <c r="C522" s="231"/>
      <c r="D522" s="231"/>
      <c r="E522" s="268"/>
      <c r="F522" s="231"/>
      <c r="G522" s="231"/>
      <c r="H522" s="231"/>
      <c r="I522" s="231"/>
      <c r="J522" s="269"/>
      <c r="K522" s="231"/>
      <c r="L522" s="269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</row>
    <row r="523" ht="12.0" customHeight="1">
      <c r="A523" s="268"/>
      <c r="B523" s="269"/>
      <c r="C523" s="231"/>
      <c r="D523" s="231"/>
      <c r="E523" s="268"/>
      <c r="F523" s="231"/>
      <c r="G523" s="231"/>
      <c r="H523" s="231"/>
      <c r="I523" s="231"/>
      <c r="J523" s="269"/>
      <c r="K523" s="231"/>
      <c r="L523" s="269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</row>
    <row r="524" ht="12.0" customHeight="1">
      <c r="A524" s="268"/>
      <c r="B524" s="269"/>
      <c r="C524" s="231"/>
      <c r="D524" s="231"/>
      <c r="E524" s="268"/>
      <c r="F524" s="231"/>
      <c r="G524" s="231"/>
      <c r="H524" s="231"/>
      <c r="I524" s="231"/>
      <c r="J524" s="269"/>
      <c r="K524" s="231"/>
      <c r="L524" s="269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</row>
    <row r="525" ht="12.0" customHeight="1">
      <c r="A525" s="268"/>
      <c r="B525" s="269"/>
      <c r="C525" s="231"/>
      <c r="D525" s="231"/>
      <c r="E525" s="268"/>
      <c r="F525" s="231"/>
      <c r="G525" s="231"/>
      <c r="H525" s="231"/>
      <c r="I525" s="231"/>
      <c r="J525" s="269"/>
      <c r="K525" s="231"/>
      <c r="L525" s="269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</row>
    <row r="526" ht="12.0" customHeight="1">
      <c r="A526" s="268"/>
      <c r="B526" s="269"/>
      <c r="C526" s="231"/>
      <c r="D526" s="231"/>
      <c r="E526" s="268"/>
      <c r="F526" s="231"/>
      <c r="G526" s="231"/>
      <c r="H526" s="231"/>
      <c r="I526" s="231"/>
      <c r="J526" s="269"/>
      <c r="K526" s="231"/>
      <c r="L526" s="269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</row>
    <row r="527" ht="12.0" customHeight="1">
      <c r="A527" s="268"/>
      <c r="B527" s="269"/>
      <c r="C527" s="231"/>
      <c r="D527" s="231"/>
      <c r="E527" s="268"/>
      <c r="F527" s="231"/>
      <c r="G527" s="231"/>
      <c r="H527" s="231"/>
      <c r="I527" s="231"/>
      <c r="J527" s="269"/>
      <c r="K527" s="231"/>
      <c r="L527" s="269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</row>
    <row r="528" ht="12.0" customHeight="1">
      <c r="A528" s="268"/>
      <c r="B528" s="269"/>
      <c r="C528" s="231"/>
      <c r="D528" s="231"/>
      <c r="E528" s="268"/>
      <c r="F528" s="231"/>
      <c r="G528" s="231"/>
      <c r="H528" s="231"/>
      <c r="I528" s="231"/>
      <c r="J528" s="269"/>
      <c r="K528" s="231"/>
      <c r="L528" s="269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</row>
    <row r="529" ht="12.0" customHeight="1">
      <c r="A529" s="268"/>
      <c r="B529" s="269"/>
      <c r="C529" s="231"/>
      <c r="D529" s="231"/>
      <c r="E529" s="268"/>
      <c r="F529" s="231"/>
      <c r="G529" s="231"/>
      <c r="H529" s="231"/>
      <c r="I529" s="231"/>
      <c r="J529" s="269"/>
      <c r="K529" s="231"/>
      <c r="L529" s="269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</row>
    <row r="530" ht="12.0" customHeight="1">
      <c r="A530" s="268"/>
      <c r="B530" s="269"/>
      <c r="C530" s="231"/>
      <c r="D530" s="231"/>
      <c r="E530" s="268"/>
      <c r="F530" s="231"/>
      <c r="G530" s="231"/>
      <c r="H530" s="231"/>
      <c r="I530" s="231"/>
      <c r="J530" s="269"/>
      <c r="K530" s="231"/>
      <c r="L530" s="269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</row>
    <row r="531" ht="12.0" customHeight="1">
      <c r="A531" s="268"/>
      <c r="B531" s="269"/>
      <c r="C531" s="231"/>
      <c r="D531" s="231"/>
      <c r="E531" s="268"/>
      <c r="F531" s="231"/>
      <c r="G531" s="231"/>
      <c r="H531" s="231"/>
      <c r="I531" s="231"/>
      <c r="J531" s="269"/>
      <c r="K531" s="231"/>
      <c r="L531" s="269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</row>
    <row r="532" ht="12.0" customHeight="1">
      <c r="A532" s="268"/>
      <c r="B532" s="269"/>
      <c r="C532" s="231"/>
      <c r="D532" s="231"/>
      <c r="E532" s="268"/>
      <c r="F532" s="231"/>
      <c r="G532" s="231"/>
      <c r="H532" s="231"/>
      <c r="I532" s="231"/>
      <c r="J532" s="269"/>
      <c r="K532" s="231"/>
      <c r="L532" s="269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</row>
    <row r="533" ht="12.0" customHeight="1">
      <c r="A533" s="268"/>
      <c r="B533" s="269"/>
      <c r="C533" s="231"/>
      <c r="D533" s="231"/>
      <c r="E533" s="268"/>
      <c r="F533" s="231"/>
      <c r="G533" s="231"/>
      <c r="H533" s="231"/>
      <c r="I533" s="231"/>
      <c r="J533" s="269"/>
      <c r="K533" s="231"/>
      <c r="L533" s="269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</row>
    <row r="534" ht="12.0" customHeight="1">
      <c r="A534" s="268"/>
      <c r="B534" s="269"/>
      <c r="C534" s="231"/>
      <c r="D534" s="231"/>
      <c r="E534" s="268"/>
      <c r="F534" s="231"/>
      <c r="G534" s="231"/>
      <c r="H534" s="231"/>
      <c r="I534" s="231"/>
      <c r="J534" s="269"/>
      <c r="K534" s="231"/>
      <c r="L534" s="269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</row>
    <row r="535" ht="12.0" customHeight="1">
      <c r="A535" s="268"/>
      <c r="B535" s="269"/>
      <c r="C535" s="231"/>
      <c r="D535" s="231"/>
      <c r="E535" s="268"/>
      <c r="F535" s="231"/>
      <c r="G535" s="231"/>
      <c r="H535" s="231"/>
      <c r="I535" s="231"/>
      <c r="J535" s="269"/>
      <c r="K535" s="231"/>
      <c r="L535" s="269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</row>
    <row r="536" ht="12.0" customHeight="1">
      <c r="A536" s="268"/>
      <c r="B536" s="269"/>
      <c r="C536" s="231"/>
      <c r="D536" s="231"/>
      <c r="E536" s="268"/>
      <c r="F536" s="231"/>
      <c r="G536" s="231"/>
      <c r="H536" s="231"/>
      <c r="I536" s="231"/>
      <c r="J536" s="269"/>
      <c r="K536" s="231"/>
      <c r="L536" s="269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</row>
    <row r="537" ht="12.0" customHeight="1">
      <c r="A537" s="268"/>
      <c r="B537" s="269"/>
      <c r="C537" s="231"/>
      <c r="D537" s="231"/>
      <c r="E537" s="268"/>
      <c r="F537" s="231"/>
      <c r="G537" s="231"/>
      <c r="H537" s="231"/>
      <c r="I537" s="231"/>
      <c r="J537" s="269"/>
      <c r="K537" s="231"/>
      <c r="L537" s="269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</row>
    <row r="538" ht="12.0" customHeight="1">
      <c r="A538" s="268"/>
      <c r="B538" s="269"/>
      <c r="C538" s="231"/>
      <c r="D538" s="231"/>
      <c r="E538" s="268"/>
      <c r="F538" s="231"/>
      <c r="G538" s="231"/>
      <c r="H538" s="231"/>
      <c r="I538" s="231"/>
      <c r="J538" s="269"/>
      <c r="K538" s="231"/>
      <c r="L538" s="269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</row>
    <row r="539" ht="12.0" customHeight="1">
      <c r="A539" s="268"/>
      <c r="B539" s="269"/>
      <c r="C539" s="231"/>
      <c r="D539" s="231"/>
      <c r="E539" s="268"/>
      <c r="F539" s="231"/>
      <c r="G539" s="231"/>
      <c r="H539" s="231"/>
      <c r="I539" s="231"/>
      <c r="J539" s="269"/>
      <c r="K539" s="231"/>
      <c r="L539" s="269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</row>
    <row r="540" ht="12.0" customHeight="1">
      <c r="A540" s="268"/>
      <c r="B540" s="269"/>
      <c r="C540" s="231"/>
      <c r="D540" s="231"/>
      <c r="E540" s="268"/>
      <c r="F540" s="231"/>
      <c r="G540" s="231"/>
      <c r="H540" s="231"/>
      <c r="I540" s="231"/>
      <c r="J540" s="269"/>
      <c r="K540" s="231"/>
      <c r="L540" s="269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</row>
    <row r="541" ht="12.0" customHeight="1">
      <c r="A541" s="268"/>
      <c r="B541" s="269"/>
      <c r="C541" s="231"/>
      <c r="D541" s="231"/>
      <c r="E541" s="268"/>
      <c r="F541" s="231"/>
      <c r="G541" s="231"/>
      <c r="H541" s="231"/>
      <c r="I541" s="231"/>
      <c r="J541" s="269"/>
      <c r="K541" s="231"/>
      <c r="L541" s="269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</row>
    <row r="542" ht="12.0" customHeight="1">
      <c r="A542" s="268"/>
      <c r="B542" s="269"/>
      <c r="C542" s="231"/>
      <c r="D542" s="231"/>
      <c r="E542" s="268"/>
      <c r="F542" s="231"/>
      <c r="G542" s="231"/>
      <c r="H542" s="231"/>
      <c r="I542" s="231"/>
      <c r="J542" s="269"/>
      <c r="K542" s="231"/>
      <c r="L542" s="269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</row>
    <row r="543" ht="12.0" customHeight="1">
      <c r="A543" s="268"/>
      <c r="B543" s="269"/>
      <c r="C543" s="231"/>
      <c r="D543" s="231"/>
      <c r="E543" s="268"/>
      <c r="F543" s="231"/>
      <c r="G543" s="231"/>
      <c r="H543" s="231"/>
      <c r="I543" s="231"/>
      <c r="J543" s="269"/>
      <c r="K543" s="231"/>
      <c r="L543" s="269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</row>
    <row r="544" ht="12.0" customHeight="1">
      <c r="A544" s="268"/>
      <c r="B544" s="269"/>
      <c r="C544" s="231"/>
      <c r="D544" s="231"/>
      <c r="E544" s="268"/>
      <c r="F544" s="231"/>
      <c r="G544" s="231"/>
      <c r="H544" s="231"/>
      <c r="I544" s="231"/>
      <c r="J544" s="269"/>
      <c r="K544" s="231"/>
      <c r="L544" s="269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</row>
    <row r="545" ht="12.0" customHeight="1">
      <c r="A545" s="268"/>
      <c r="B545" s="269"/>
      <c r="C545" s="231"/>
      <c r="D545" s="231"/>
      <c r="E545" s="268"/>
      <c r="F545" s="231"/>
      <c r="G545" s="231"/>
      <c r="H545" s="231"/>
      <c r="I545" s="231"/>
      <c r="J545" s="269"/>
      <c r="K545" s="231"/>
      <c r="L545" s="269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</row>
    <row r="546" ht="12.0" customHeight="1">
      <c r="A546" s="268"/>
      <c r="B546" s="269"/>
      <c r="C546" s="231"/>
      <c r="D546" s="231"/>
      <c r="E546" s="268"/>
      <c r="F546" s="231"/>
      <c r="G546" s="231"/>
      <c r="H546" s="231"/>
      <c r="I546" s="231"/>
      <c r="J546" s="269"/>
      <c r="K546" s="231"/>
      <c r="L546" s="269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</row>
    <row r="547" ht="12.0" customHeight="1">
      <c r="A547" s="268"/>
      <c r="B547" s="269"/>
      <c r="C547" s="231"/>
      <c r="D547" s="231"/>
      <c r="E547" s="268"/>
      <c r="F547" s="231"/>
      <c r="G547" s="231"/>
      <c r="H547" s="231"/>
      <c r="I547" s="231"/>
      <c r="J547" s="269"/>
      <c r="K547" s="231"/>
      <c r="L547" s="269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</row>
    <row r="548" ht="12.0" customHeight="1">
      <c r="A548" s="268"/>
      <c r="B548" s="269"/>
      <c r="C548" s="231"/>
      <c r="D548" s="231"/>
      <c r="E548" s="268"/>
      <c r="F548" s="231"/>
      <c r="G548" s="231"/>
      <c r="H548" s="231"/>
      <c r="I548" s="231"/>
      <c r="J548" s="269"/>
      <c r="K548" s="231"/>
      <c r="L548" s="269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</row>
    <row r="549" ht="12.0" customHeight="1">
      <c r="A549" s="268"/>
      <c r="B549" s="269"/>
      <c r="C549" s="231"/>
      <c r="D549" s="231"/>
      <c r="E549" s="268"/>
      <c r="F549" s="231"/>
      <c r="G549" s="231"/>
      <c r="H549" s="231"/>
      <c r="I549" s="231"/>
      <c r="J549" s="269"/>
      <c r="K549" s="231"/>
      <c r="L549" s="269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</row>
    <row r="550" ht="12.0" customHeight="1">
      <c r="A550" s="268"/>
      <c r="B550" s="269"/>
      <c r="C550" s="231"/>
      <c r="D550" s="231"/>
      <c r="E550" s="268"/>
      <c r="F550" s="231"/>
      <c r="G550" s="231"/>
      <c r="H550" s="231"/>
      <c r="I550" s="231"/>
      <c r="J550" s="269"/>
      <c r="K550" s="231"/>
      <c r="L550" s="269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</row>
    <row r="551" ht="12.0" customHeight="1">
      <c r="A551" s="268"/>
      <c r="B551" s="269"/>
      <c r="C551" s="231"/>
      <c r="D551" s="231"/>
      <c r="E551" s="268"/>
      <c r="F551" s="231"/>
      <c r="G551" s="231"/>
      <c r="H551" s="231"/>
      <c r="I551" s="231"/>
      <c r="J551" s="269"/>
      <c r="K551" s="231"/>
      <c r="L551" s="269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</row>
    <row r="552" ht="12.0" customHeight="1">
      <c r="A552" s="268"/>
      <c r="B552" s="269"/>
      <c r="C552" s="231"/>
      <c r="D552" s="231"/>
      <c r="E552" s="268"/>
      <c r="F552" s="231"/>
      <c r="G552" s="231"/>
      <c r="H552" s="231"/>
      <c r="I552" s="231"/>
      <c r="J552" s="269"/>
      <c r="K552" s="231"/>
      <c r="L552" s="269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</row>
    <row r="553" ht="12.0" customHeight="1">
      <c r="A553" s="268"/>
      <c r="B553" s="269"/>
      <c r="C553" s="231"/>
      <c r="D553" s="231"/>
      <c r="E553" s="268"/>
      <c r="F553" s="231"/>
      <c r="G553" s="231"/>
      <c r="H553" s="231"/>
      <c r="I553" s="231"/>
      <c r="J553" s="269"/>
      <c r="K553" s="231"/>
      <c r="L553" s="269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</row>
    <row r="554" ht="12.0" customHeight="1">
      <c r="A554" s="268"/>
      <c r="B554" s="269"/>
      <c r="C554" s="231"/>
      <c r="D554" s="231"/>
      <c r="E554" s="268"/>
      <c r="F554" s="231"/>
      <c r="G554" s="231"/>
      <c r="H554" s="231"/>
      <c r="I554" s="231"/>
      <c r="J554" s="269"/>
      <c r="K554" s="231"/>
      <c r="L554" s="269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</row>
    <row r="555" ht="12.0" customHeight="1">
      <c r="A555" s="268"/>
      <c r="B555" s="269"/>
      <c r="C555" s="231"/>
      <c r="D555" s="231"/>
      <c r="E555" s="268"/>
      <c r="F555" s="231"/>
      <c r="G555" s="231"/>
      <c r="H555" s="231"/>
      <c r="I555" s="231"/>
      <c r="J555" s="269"/>
      <c r="K555" s="231"/>
      <c r="L555" s="269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</row>
    <row r="556" ht="12.0" customHeight="1">
      <c r="A556" s="268"/>
      <c r="B556" s="269"/>
      <c r="C556" s="231"/>
      <c r="D556" s="231"/>
      <c r="E556" s="268"/>
      <c r="F556" s="231"/>
      <c r="G556" s="231"/>
      <c r="H556" s="231"/>
      <c r="I556" s="231"/>
      <c r="J556" s="269"/>
      <c r="K556" s="231"/>
      <c r="L556" s="269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</row>
    <row r="557" ht="12.0" customHeight="1">
      <c r="A557" s="268"/>
      <c r="B557" s="269"/>
      <c r="C557" s="231"/>
      <c r="D557" s="231"/>
      <c r="E557" s="268"/>
      <c r="F557" s="231"/>
      <c r="G557" s="231"/>
      <c r="H557" s="231"/>
      <c r="I557" s="231"/>
      <c r="J557" s="269"/>
      <c r="K557" s="231"/>
      <c r="L557" s="269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</row>
    <row r="558" ht="12.0" customHeight="1">
      <c r="A558" s="268"/>
      <c r="B558" s="269"/>
      <c r="C558" s="231"/>
      <c r="D558" s="231"/>
      <c r="E558" s="268"/>
      <c r="F558" s="231"/>
      <c r="G558" s="231"/>
      <c r="H558" s="231"/>
      <c r="I558" s="231"/>
      <c r="J558" s="269"/>
      <c r="K558" s="231"/>
      <c r="L558" s="269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</row>
    <row r="559" ht="12.0" customHeight="1">
      <c r="A559" s="268"/>
      <c r="B559" s="269"/>
      <c r="C559" s="231"/>
      <c r="D559" s="231"/>
      <c r="E559" s="268"/>
      <c r="F559" s="231"/>
      <c r="G559" s="231"/>
      <c r="H559" s="231"/>
      <c r="I559" s="231"/>
      <c r="J559" s="269"/>
      <c r="K559" s="231"/>
      <c r="L559" s="269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</row>
    <row r="560" ht="12.0" customHeight="1">
      <c r="A560" s="268"/>
      <c r="B560" s="269"/>
      <c r="C560" s="231"/>
      <c r="D560" s="231"/>
      <c r="E560" s="268"/>
      <c r="F560" s="231"/>
      <c r="G560" s="231"/>
      <c r="H560" s="231"/>
      <c r="I560" s="231"/>
      <c r="J560" s="269"/>
      <c r="K560" s="231"/>
      <c r="L560" s="269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</row>
    <row r="561" ht="12.0" customHeight="1">
      <c r="A561" s="268"/>
      <c r="B561" s="269"/>
      <c r="C561" s="231"/>
      <c r="D561" s="231"/>
      <c r="E561" s="268"/>
      <c r="F561" s="231"/>
      <c r="G561" s="231"/>
      <c r="H561" s="231"/>
      <c r="I561" s="231"/>
      <c r="J561" s="269"/>
      <c r="K561" s="231"/>
      <c r="L561" s="269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</row>
    <row r="562" ht="12.0" customHeight="1">
      <c r="A562" s="268"/>
      <c r="B562" s="269"/>
      <c r="C562" s="231"/>
      <c r="D562" s="231"/>
      <c r="E562" s="268"/>
      <c r="F562" s="231"/>
      <c r="G562" s="231"/>
      <c r="H562" s="231"/>
      <c r="I562" s="231"/>
      <c r="J562" s="269"/>
      <c r="K562" s="231"/>
      <c r="L562" s="269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</row>
    <row r="563" ht="12.0" customHeight="1">
      <c r="A563" s="268"/>
      <c r="B563" s="269"/>
      <c r="C563" s="231"/>
      <c r="D563" s="231"/>
      <c r="E563" s="268"/>
      <c r="F563" s="231"/>
      <c r="G563" s="231"/>
      <c r="H563" s="231"/>
      <c r="I563" s="231"/>
      <c r="J563" s="269"/>
      <c r="K563" s="231"/>
      <c r="L563" s="269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</row>
    <row r="564" ht="12.0" customHeight="1">
      <c r="A564" s="268"/>
      <c r="B564" s="269"/>
      <c r="C564" s="231"/>
      <c r="D564" s="231"/>
      <c r="E564" s="268"/>
      <c r="F564" s="231"/>
      <c r="G564" s="231"/>
      <c r="H564" s="231"/>
      <c r="I564" s="231"/>
      <c r="J564" s="269"/>
      <c r="K564" s="231"/>
      <c r="L564" s="269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</row>
    <row r="565" ht="12.0" customHeight="1">
      <c r="A565" s="268"/>
      <c r="B565" s="269"/>
      <c r="C565" s="231"/>
      <c r="D565" s="231"/>
      <c r="E565" s="268"/>
      <c r="F565" s="231"/>
      <c r="G565" s="231"/>
      <c r="H565" s="231"/>
      <c r="I565" s="231"/>
      <c r="J565" s="269"/>
      <c r="K565" s="231"/>
      <c r="L565" s="269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</row>
    <row r="566" ht="12.0" customHeight="1">
      <c r="A566" s="268"/>
      <c r="B566" s="269"/>
      <c r="C566" s="231"/>
      <c r="D566" s="231"/>
      <c r="E566" s="268"/>
      <c r="F566" s="231"/>
      <c r="G566" s="231"/>
      <c r="H566" s="231"/>
      <c r="I566" s="231"/>
      <c r="J566" s="269"/>
      <c r="K566" s="231"/>
      <c r="L566" s="269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</row>
    <row r="567" ht="12.0" customHeight="1">
      <c r="A567" s="268"/>
      <c r="B567" s="269"/>
      <c r="C567" s="231"/>
      <c r="D567" s="231"/>
      <c r="E567" s="268"/>
      <c r="F567" s="231"/>
      <c r="G567" s="231"/>
      <c r="H567" s="231"/>
      <c r="I567" s="231"/>
      <c r="J567" s="269"/>
      <c r="K567" s="231"/>
      <c r="L567" s="269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</row>
    <row r="568" ht="12.0" customHeight="1">
      <c r="A568" s="268"/>
      <c r="B568" s="269"/>
      <c r="C568" s="231"/>
      <c r="D568" s="231"/>
      <c r="E568" s="268"/>
      <c r="F568" s="231"/>
      <c r="G568" s="231"/>
      <c r="H568" s="231"/>
      <c r="I568" s="231"/>
      <c r="J568" s="269"/>
      <c r="K568" s="231"/>
      <c r="L568" s="269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</row>
    <row r="569" ht="12.0" customHeight="1">
      <c r="A569" s="268"/>
      <c r="B569" s="269"/>
      <c r="C569" s="231"/>
      <c r="D569" s="231"/>
      <c r="E569" s="268"/>
      <c r="F569" s="231"/>
      <c r="G569" s="231"/>
      <c r="H569" s="231"/>
      <c r="I569" s="231"/>
      <c r="J569" s="269"/>
      <c r="K569" s="231"/>
      <c r="L569" s="269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</row>
    <row r="570" ht="12.0" customHeight="1">
      <c r="A570" s="268"/>
      <c r="B570" s="269"/>
      <c r="C570" s="231"/>
      <c r="D570" s="231"/>
      <c r="E570" s="268"/>
      <c r="F570" s="231"/>
      <c r="G570" s="231"/>
      <c r="H570" s="231"/>
      <c r="I570" s="231"/>
      <c r="J570" s="269"/>
      <c r="K570" s="231"/>
      <c r="L570" s="269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</row>
    <row r="571" ht="12.0" customHeight="1">
      <c r="A571" s="268"/>
      <c r="B571" s="269"/>
      <c r="C571" s="231"/>
      <c r="D571" s="231"/>
      <c r="E571" s="268"/>
      <c r="F571" s="231"/>
      <c r="G571" s="231"/>
      <c r="H571" s="231"/>
      <c r="I571" s="231"/>
      <c r="J571" s="269"/>
      <c r="K571" s="231"/>
      <c r="L571" s="269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</row>
    <row r="572" ht="12.0" customHeight="1">
      <c r="A572" s="268"/>
      <c r="B572" s="269"/>
      <c r="C572" s="231"/>
      <c r="D572" s="231"/>
      <c r="E572" s="268"/>
      <c r="F572" s="231"/>
      <c r="G572" s="231"/>
      <c r="H572" s="231"/>
      <c r="I572" s="231"/>
      <c r="J572" s="269"/>
      <c r="K572" s="231"/>
      <c r="L572" s="269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</row>
    <row r="573" ht="12.0" customHeight="1">
      <c r="A573" s="268"/>
      <c r="B573" s="269"/>
      <c r="C573" s="231"/>
      <c r="D573" s="231"/>
      <c r="E573" s="268"/>
      <c r="F573" s="231"/>
      <c r="G573" s="231"/>
      <c r="H573" s="231"/>
      <c r="I573" s="231"/>
      <c r="J573" s="269"/>
      <c r="K573" s="231"/>
      <c r="L573" s="269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</row>
    <row r="574" ht="12.0" customHeight="1">
      <c r="A574" s="268"/>
      <c r="B574" s="269"/>
      <c r="C574" s="231"/>
      <c r="D574" s="231"/>
      <c r="E574" s="268"/>
      <c r="F574" s="231"/>
      <c r="G574" s="231"/>
      <c r="H574" s="231"/>
      <c r="I574" s="231"/>
      <c r="J574" s="269"/>
      <c r="K574" s="231"/>
      <c r="L574" s="269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</row>
    <row r="575" ht="12.0" customHeight="1">
      <c r="A575" s="268"/>
      <c r="B575" s="269"/>
      <c r="C575" s="231"/>
      <c r="D575" s="231"/>
      <c r="E575" s="268"/>
      <c r="F575" s="231"/>
      <c r="G575" s="231"/>
      <c r="H575" s="231"/>
      <c r="I575" s="231"/>
      <c r="J575" s="269"/>
      <c r="K575" s="231"/>
      <c r="L575" s="269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</row>
    <row r="576" ht="12.0" customHeight="1">
      <c r="A576" s="268"/>
      <c r="B576" s="269"/>
      <c r="C576" s="231"/>
      <c r="D576" s="231"/>
      <c r="E576" s="268"/>
      <c r="F576" s="231"/>
      <c r="G576" s="231"/>
      <c r="H576" s="231"/>
      <c r="I576" s="231"/>
      <c r="J576" s="269"/>
      <c r="K576" s="231"/>
      <c r="L576" s="269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</row>
    <row r="577" ht="12.0" customHeight="1">
      <c r="A577" s="268"/>
      <c r="B577" s="269"/>
      <c r="C577" s="231"/>
      <c r="D577" s="231"/>
      <c r="E577" s="268"/>
      <c r="F577" s="231"/>
      <c r="G577" s="231"/>
      <c r="H577" s="231"/>
      <c r="I577" s="231"/>
      <c r="J577" s="269"/>
      <c r="K577" s="231"/>
      <c r="L577" s="269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</row>
    <row r="578" ht="12.0" customHeight="1">
      <c r="A578" s="268"/>
      <c r="B578" s="269"/>
      <c r="C578" s="231"/>
      <c r="D578" s="231"/>
      <c r="E578" s="268"/>
      <c r="F578" s="231"/>
      <c r="G578" s="231"/>
      <c r="H578" s="231"/>
      <c r="I578" s="231"/>
      <c r="J578" s="269"/>
      <c r="K578" s="231"/>
      <c r="L578" s="269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</row>
    <row r="579" ht="12.0" customHeight="1">
      <c r="A579" s="268"/>
      <c r="B579" s="269"/>
      <c r="C579" s="231"/>
      <c r="D579" s="231"/>
      <c r="E579" s="268"/>
      <c r="F579" s="231"/>
      <c r="G579" s="231"/>
      <c r="H579" s="231"/>
      <c r="I579" s="231"/>
      <c r="J579" s="269"/>
      <c r="K579" s="231"/>
      <c r="L579" s="269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</row>
    <row r="580" ht="12.0" customHeight="1">
      <c r="A580" s="268"/>
      <c r="B580" s="269"/>
      <c r="C580" s="231"/>
      <c r="D580" s="231"/>
      <c r="E580" s="268"/>
      <c r="F580" s="231"/>
      <c r="G580" s="231"/>
      <c r="H580" s="231"/>
      <c r="I580" s="231"/>
      <c r="J580" s="269"/>
      <c r="K580" s="231"/>
      <c r="L580" s="269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</row>
    <row r="581" ht="12.0" customHeight="1">
      <c r="A581" s="268"/>
      <c r="B581" s="269"/>
      <c r="C581" s="231"/>
      <c r="D581" s="231"/>
      <c r="E581" s="268"/>
      <c r="F581" s="231"/>
      <c r="G581" s="231"/>
      <c r="H581" s="231"/>
      <c r="I581" s="231"/>
      <c r="J581" s="269"/>
      <c r="K581" s="231"/>
      <c r="L581" s="269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</row>
    <row r="582" ht="12.0" customHeight="1">
      <c r="A582" s="268"/>
      <c r="B582" s="269"/>
      <c r="C582" s="231"/>
      <c r="D582" s="231"/>
      <c r="E582" s="268"/>
      <c r="F582" s="231"/>
      <c r="G582" s="231"/>
      <c r="H582" s="231"/>
      <c r="I582" s="231"/>
      <c r="J582" s="269"/>
      <c r="K582" s="231"/>
      <c r="L582" s="269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</row>
    <row r="583" ht="12.0" customHeight="1">
      <c r="A583" s="268"/>
      <c r="B583" s="269"/>
      <c r="C583" s="231"/>
      <c r="D583" s="231"/>
      <c r="E583" s="268"/>
      <c r="F583" s="231"/>
      <c r="G583" s="231"/>
      <c r="H583" s="231"/>
      <c r="I583" s="231"/>
      <c r="J583" s="269"/>
      <c r="K583" s="231"/>
      <c r="L583" s="269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</row>
    <row r="584" ht="12.0" customHeight="1">
      <c r="A584" s="268"/>
      <c r="B584" s="269"/>
      <c r="C584" s="231"/>
      <c r="D584" s="231"/>
      <c r="E584" s="268"/>
      <c r="F584" s="231"/>
      <c r="G584" s="231"/>
      <c r="H584" s="231"/>
      <c r="I584" s="231"/>
      <c r="J584" s="269"/>
      <c r="K584" s="231"/>
      <c r="L584" s="269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</row>
    <row r="585" ht="12.0" customHeight="1">
      <c r="A585" s="268"/>
      <c r="B585" s="269"/>
      <c r="C585" s="231"/>
      <c r="D585" s="231"/>
      <c r="E585" s="268"/>
      <c r="F585" s="231"/>
      <c r="G585" s="231"/>
      <c r="H585" s="231"/>
      <c r="I585" s="231"/>
      <c r="J585" s="269"/>
      <c r="K585" s="231"/>
      <c r="L585" s="269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</row>
    <row r="586" ht="12.0" customHeight="1">
      <c r="A586" s="268"/>
      <c r="B586" s="269"/>
      <c r="C586" s="231"/>
      <c r="D586" s="231"/>
      <c r="E586" s="268"/>
      <c r="F586" s="231"/>
      <c r="G586" s="231"/>
      <c r="H586" s="231"/>
      <c r="I586" s="231"/>
      <c r="J586" s="269"/>
      <c r="K586" s="231"/>
      <c r="L586" s="269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</row>
    <row r="587" ht="12.0" customHeight="1">
      <c r="A587" s="268"/>
      <c r="B587" s="269"/>
      <c r="C587" s="231"/>
      <c r="D587" s="231"/>
      <c r="E587" s="268"/>
      <c r="F587" s="231"/>
      <c r="G587" s="231"/>
      <c r="H587" s="231"/>
      <c r="I587" s="231"/>
      <c r="J587" s="269"/>
      <c r="K587" s="231"/>
      <c r="L587" s="269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</row>
    <row r="588" ht="12.0" customHeight="1">
      <c r="A588" s="268"/>
      <c r="B588" s="269"/>
      <c r="C588" s="231"/>
      <c r="D588" s="231"/>
      <c r="E588" s="268"/>
      <c r="F588" s="231"/>
      <c r="G588" s="231"/>
      <c r="H588" s="231"/>
      <c r="I588" s="231"/>
      <c r="J588" s="269"/>
      <c r="K588" s="231"/>
      <c r="L588" s="269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</row>
    <row r="589" ht="12.0" customHeight="1">
      <c r="A589" s="268"/>
      <c r="B589" s="269"/>
      <c r="C589" s="231"/>
      <c r="D589" s="231"/>
      <c r="E589" s="268"/>
      <c r="F589" s="231"/>
      <c r="G589" s="231"/>
      <c r="H589" s="231"/>
      <c r="I589" s="231"/>
      <c r="J589" s="269"/>
      <c r="K589" s="231"/>
      <c r="L589" s="269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</row>
    <row r="590" ht="12.0" customHeight="1">
      <c r="A590" s="268"/>
      <c r="B590" s="269"/>
      <c r="C590" s="231"/>
      <c r="D590" s="231"/>
      <c r="E590" s="268"/>
      <c r="F590" s="231"/>
      <c r="G590" s="231"/>
      <c r="H590" s="231"/>
      <c r="I590" s="231"/>
      <c r="J590" s="269"/>
      <c r="K590" s="231"/>
      <c r="L590" s="269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</row>
    <row r="591" ht="12.0" customHeight="1">
      <c r="A591" s="268"/>
      <c r="B591" s="269"/>
      <c r="C591" s="231"/>
      <c r="D591" s="231"/>
      <c r="E591" s="268"/>
      <c r="F591" s="231"/>
      <c r="G591" s="231"/>
      <c r="H591" s="231"/>
      <c r="I591" s="231"/>
      <c r="J591" s="269"/>
      <c r="K591" s="231"/>
      <c r="L591" s="269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</row>
    <row r="592" ht="12.0" customHeight="1">
      <c r="A592" s="268"/>
      <c r="B592" s="269"/>
      <c r="C592" s="231"/>
      <c r="D592" s="231"/>
      <c r="E592" s="268"/>
      <c r="F592" s="231"/>
      <c r="G592" s="231"/>
      <c r="H592" s="231"/>
      <c r="I592" s="231"/>
      <c r="J592" s="269"/>
      <c r="K592" s="231"/>
      <c r="L592" s="269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</row>
    <row r="593" ht="12.0" customHeight="1">
      <c r="A593" s="268"/>
      <c r="B593" s="269"/>
      <c r="C593" s="231"/>
      <c r="D593" s="231"/>
      <c r="E593" s="268"/>
      <c r="F593" s="231"/>
      <c r="G593" s="231"/>
      <c r="H593" s="231"/>
      <c r="I593" s="231"/>
      <c r="J593" s="269"/>
      <c r="K593" s="231"/>
      <c r="L593" s="269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</row>
    <row r="594" ht="12.0" customHeight="1">
      <c r="A594" s="268"/>
      <c r="B594" s="269"/>
      <c r="C594" s="231"/>
      <c r="D594" s="231"/>
      <c r="E594" s="268"/>
      <c r="F594" s="231"/>
      <c r="G594" s="231"/>
      <c r="H594" s="231"/>
      <c r="I594" s="231"/>
      <c r="J594" s="269"/>
      <c r="K594" s="231"/>
      <c r="L594" s="269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</row>
    <row r="595" ht="12.0" customHeight="1">
      <c r="A595" s="268"/>
      <c r="B595" s="269"/>
      <c r="C595" s="231"/>
      <c r="D595" s="231"/>
      <c r="E595" s="268"/>
      <c r="F595" s="231"/>
      <c r="G595" s="231"/>
      <c r="H595" s="231"/>
      <c r="I595" s="231"/>
      <c r="J595" s="269"/>
      <c r="K595" s="231"/>
      <c r="L595" s="269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</row>
    <row r="596" ht="12.0" customHeight="1">
      <c r="A596" s="268"/>
      <c r="B596" s="269"/>
      <c r="C596" s="231"/>
      <c r="D596" s="231"/>
      <c r="E596" s="268"/>
      <c r="F596" s="231"/>
      <c r="G596" s="231"/>
      <c r="H596" s="231"/>
      <c r="I596" s="231"/>
      <c r="J596" s="269"/>
      <c r="K596" s="231"/>
      <c r="L596" s="269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</row>
    <row r="597" ht="12.0" customHeight="1">
      <c r="A597" s="268"/>
      <c r="B597" s="269"/>
      <c r="C597" s="231"/>
      <c r="D597" s="231"/>
      <c r="E597" s="268"/>
      <c r="F597" s="231"/>
      <c r="G597" s="231"/>
      <c r="H597" s="231"/>
      <c r="I597" s="231"/>
      <c r="J597" s="269"/>
      <c r="K597" s="231"/>
      <c r="L597" s="269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</row>
    <row r="598" ht="12.0" customHeight="1">
      <c r="A598" s="268"/>
      <c r="B598" s="269"/>
      <c r="C598" s="231"/>
      <c r="D598" s="231"/>
      <c r="E598" s="268"/>
      <c r="F598" s="231"/>
      <c r="G598" s="231"/>
      <c r="H598" s="231"/>
      <c r="I598" s="231"/>
      <c r="J598" s="269"/>
      <c r="K598" s="231"/>
      <c r="L598" s="269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</row>
    <row r="599" ht="12.0" customHeight="1">
      <c r="A599" s="268"/>
      <c r="B599" s="269"/>
      <c r="C599" s="231"/>
      <c r="D599" s="231"/>
      <c r="E599" s="268"/>
      <c r="F599" s="231"/>
      <c r="G599" s="231"/>
      <c r="H599" s="231"/>
      <c r="I599" s="231"/>
      <c r="J599" s="269"/>
      <c r="K599" s="231"/>
      <c r="L599" s="269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</row>
    <row r="600" ht="12.0" customHeight="1">
      <c r="A600" s="268"/>
      <c r="B600" s="269"/>
      <c r="C600" s="231"/>
      <c r="D600" s="231"/>
      <c r="E600" s="268"/>
      <c r="F600" s="231"/>
      <c r="G600" s="231"/>
      <c r="H600" s="231"/>
      <c r="I600" s="231"/>
      <c r="J600" s="269"/>
      <c r="K600" s="231"/>
      <c r="L600" s="269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</row>
    <row r="601" ht="12.0" customHeight="1">
      <c r="A601" s="268"/>
      <c r="B601" s="269"/>
      <c r="C601" s="231"/>
      <c r="D601" s="231"/>
      <c r="E601" s="268"/>
      <c r="F601" s="231"/>
      <c r="G601" s="231"/>
      <c r="H601" s="231"/>
      <c r="I601" s="231"/>
      <c r="J601" s="269"/>
      <c r="K601" s="231"/>
      <c r="L601" s="269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</row>
    <row r="602" ht="12.0" customHeight="1">
      <c r="A602" s="268"/>
      <c r="B602" s="269"/>
      <c r="C602" s="231"/>
      <c r="D602" s="231"/>
      <c r="E602" s="268"/>
      <c r="F602" s="231"/>
      <c r="G602" s="231"/>
      <c r="H602" s="231"/>
      <c r="I602" s="231"/>
      <c r="J602" s="269"/>
      <c r="K602" s="231"/>
      <c r="L602" s="269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</row>
    <row r="603" ht="12.0" customHeight="1">
      <c r="A603" s="268"/>
      <c r="B603" s="269"/>
      <c r="C603" s="231"/>
      <c r="D603" s="231"/>
      <c r="E603" s="268"/>
      <c r="F603" s="231"/>
      <c r="G603" s="231"/>
      <c r="H603" s="231"/>
      <c r="I603" s="231"/>
      <c r="J603" s="269"/>
      <c r="K603" s="231"/>
      <c r="L603" s="269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</row>
    <row r="604" ht="12.0" customHeight="1">
      <c r="A604" s="268"/>
      <c r="B604" s="269"/>
      <c r="C604" s="231"/>
      <c r="D604" s="231"/>
      <c r="E604" s="268"/>
      <c r="F604" s="231"/>
      <c r="G604" s="231"/>
      <c r="H604" s="231"/>
      <c r="I604" s="231"/>
      <c r="J604" s="269"/>
      <c r="K604" s="231"/>
      <c r="L604" s="269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</row>
    <row r="605" ht="12.0" customHeight="1">
      <c r="A605" s="268"/>
      <c r="B605" s="269"/>
      <c r="C605" s="231"/>
      <c r="D605" s="231"/>
      <c r="E605" s="268"/>
      <c r="F605" s="231"/>
      <c r="G605" s="231"/>
      <c r="H605" s="231"/>
      <c r="I605" s="231"/>
      <c r="J605" s="269"/>
      <c r="K605" s="231"/>
      <c r="L605" s="269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</row>
    <row r="606" ht="12.0" customHeight="1">
      <c r="A606" s="268"/>
      <c r="B606" s="269"/>
      <c r="C606" s="231"/>
      <c r="D606" s="231"/>
      <c r="E606" s="268"/>
      <c r="F606" s="231"/>
      <c r="G606" s="231"/>
      <c r="H606" s="231"/>
      <c r="I606" s="231"/>
      <c r="J606" s="269"/>
      <c r="K606" s="231"/>
      <c r="L606" s="269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</row>
    <row r="607" ht="12.0" customHeight="1">
      <c r="A607" s="268"/>
      <c r="B607" s="269"/>
      <c r="C607" s="231"/>
      <c r="D607" s="231"/>
      <c r="E607" s="268"/>
      <c r="F607" s="231"/>
      <c r="G607" s="231"/>
      <c r="H607" s="231"/>
      <c r="I607" s="231"/>
      <c r="J607" s="269"/>
      <c r="K607" s="231"/>
      <c r="L607" s="269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</row>
    <row r="608" ht="12.0" customHeight="1">
      <c r="A608" s="268"/>
      <c r="B608" s="269"/>
      <c r="C608" s="231"/>
      <c r="D608" s="231"/>
      <c r="E608" s="268"/>
      <c r="F608" s="231"/>
      <c r="G608" s="231"/>
      <c r="H608" s="231"/>
      <c r="I608" s="231"/>
      <c r="J608" s="269"/>
      <c r="K608" s="231"/>
      <c r="L608" s="269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</row>
    <row r="609" ht="12.0" customHeight="1">
      <c r="A609" s="268"/>
      <c r="B609" s="269"/>
      <c r="C609" s="231"/>
      <c r="D609" s="231"/>
      <c r="E609" s="268"/>
      <c r="F609" s="231"/>
      <c r="G609" s="231"/>
      <c r="H609" s="231"/>
      <c r="I609" s="231"/>
      <c r="J609" s="269"/>
      <c r="K609" s="231"/>
      <c r="L609" s="269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</row>
    <row r="610" ht="12.0" customHeight="1">
      <c r="A610" s="268"/>
      <c r="B610" s="269"/>
      <c r="C610" s="231"/>
      <c r="D610" s="231"/>
      <c r="E610" s="268"/>
      <c r="F610" s="231"/>
      <c r="G610" s="231"/>
      <c r="H610" s="231"/>
      <c r="I610" s="231"/>
      <c r="J610" s="269"/>
      <c r="K610" s="231"/>
      <c r="L610" s="269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</row>
    <row r="611" ht="12.0" customHeight="1">
      <c r="A611" s="268"/>
      <c r="B611" s="269"/>
      <c r="C611" s="231"/>
      <c r="D611" s="231"/>
      <c r="E611" s="268"/>
      <c r="F611" s="231"/>
      <c r="G611" s="231"/>
      <c r="H611" s="231"/>
      <c r="I611" s="231"/>
      <c r="J611" s="269"/>
      <c r="K611" s="231"/>
      <c r="L611" s="269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</row>
    <row r="612" ht="12.0" customHeight="1">
      <c r="A612" s="268"/>
      <c r="B612" s="269"/>
      <c r="C612" s="231"/>
      <c r="D612" s="231"/>
      <c r="E612" s="268"/>
      <c r="F612" s="231"/>
      <c r="G612" s="231"/>
      <c r="H612" s="231"/>
      <c r="I612" s="231"/>
      <c r="J612" s="269"/>
      <c r="K612" s="231"/>
      <c r="L612" s="269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</row>
    <row r="613" ht="12.0" customHeight="1">
      <c r="A613" s="268"/>
      <c r="B613" s="269"/>
      <c r="C613" s="231"/>
      <c r="D613" s="231"/>
      <c r="E613" s="268"/>
      <c r="F613" s="231"/>
      <c r="G613" s="231"/>
      <c r="H613" s="231"/>
      <c r="I613" s="231"/>
      <c r="J613" s="269"/>
      <c r="K613" s="231"/>
      <c r="L613" s="269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</row>
    <row r="614" ht="12.0" customHeight="1">
      <c r="A614" s="268"/>
      <c r="B614" s="269"/>
      <c r="C614" s="231"/>
      <c r="D614" s="231"/>
      <c r="E614" s="268"/>
      <c r="F614" s="231"/>
      <c r="G614" s="231"/>
      <c r="H614" s="231"/>
      <c r="I614" s="231"/>
      <c r="J614" s="269"/>
      <c r="K614" s="231"/>
      <c r="L614" s="269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</row>
    <row r="615" ht="12.0" customHeight="1">
      <c r="A615" s="268"/>
      <c r="B615" s="269"/>
      <c r="C615" s="231"/>
      <c r="D615" s="231"/>
      <c r="E615" s="268"/>
      <c r="F615" s="231"/>
      <c r="G615" s="231"/>
      <c r="H615" s="231"/>
      <c r="I615" s="231"/>
      <c r="J615" s="269"/>
      <c r="K615" s="231"/>
      <c r="L615" s="269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</row>
    <row r="616" ht="12.0" customHeight="1">
      <c r="A616" s="268"/>
      <c r="B616" s="269"/>
      <c r="C616" s="231"/>
      <c r="D616" s="231"/>
      <c r="E616" s="268"/>
      <c r="F616" s="231"/>
      <c r="G616" s="231"/>
      <c r="H616" s="231"/>
      <c r="I616" s="231"/>
      <c r="J616" s="269"/>
      <c r="K616" s="231"/>
      <c r="L616" s="269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</row>
    <row r="617" ht="12.0" customHeight="1">
      <c r="A617" s="268"/>
      <c r="B617" s="269"/>
      <c r="C617" s="231"/>
      <c r="D617" s="231"/>
      <c r="E617" s="268"/>
      <c r="F617" s="231"/>
      <c r="G617" s="231"/>
      <c r="H617" s="231"/>
      <c r="I617" s="231"/>
      <c r="J617" s="269"/>
      <c r="K617" s="231"/>
      <c r="L617" s="269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</row>
    <row r="618" ht="12.0" customHeight="1">
      <c r="A618" s="268"/>
      <c r="B618" s="269"/>
      <c r="C618" s="231"/>
      <c r="D618" s="231"/>
      <c r="E618" s="268"/>
      <c r="F618" s="231"/>
      <c r="G618" s="231"/>
      <c r="H618" s="231"/>
      <c r="I618" s="231"/>
      <c r="J618" s="269"/>
      <c r="K618" s="231"/>
      <c r="L618" s="269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</row>
    <row r="619" ht="12.0" customHeight="1">
      <c r="A619" s="268"/>
      <c r="B619" s="269"/>
      <c r="C619" s="231"/>
      <c r="D619" s="231"/>
      <c r="E619" s="268"/>
      <c r="F619" s="231"/>
      <c r="G619" s="231"/>
      <c r="H619" s="231"/>
      <c r="I619" s="231"/>
      <c r="J619" s="269"/>
      <c r="K619" s="231"/>
      <c r="L619" s="269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</row>
    <row r="620" ht="12.0" customHeight="1">
      <c r="A620" s="268"/>
      <c r="B620" s="269"/>
      <c r="C620" s="231"/>
      <c r="D620" s="231"/>
      <c r="E620" s="268"/>
      <c r="F620" s="231"/>
      <c r="G620" s="231"/>
      <c r="H620" s="231"/>
      <c r="I620" s="231"/>
      <c r="J620" s="269"/>
      <c r="K620" s="231"/>
      <c r="L620" s="269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</row>
    <row r="621" ht="12.0" customHeight="1">
      <c r="A621" s="268"/>
      <c r="B621" s="269"/>
      <c r="C621" s="231"/>
      <c r="D621" s="231"/>
      <c r="E621" s="268"/>
      <c r="F621" s="231"/>
      <c r="G621" s="231"/>
      <c r="H621" s="231"/>
      <c r="I621" s="231"/>
      <c r="J621" s="269"/>
      <c r="K621" s="231"/>
      <c r="L621" s="269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</row>
    <row r="622" ht="12.0" customHeight="1">
      <c r="A622" s="268"/>
      <c r="B622" s="269"/>
      <c r="C622" s="231"/>
      <c r="D622" s="231"/>
      <c r="E622" s="268"/>
      <c r="F622" s="231"/>
      <c r="G622" s="231"/>
      <c r="H622" s="231"/>
      <c r="I622" s="231"/>
      <c r="J622" s="269"/>
      <c r="K622" s="231"/>
      <c r="L622" s="269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</row>
    <row r="623" ht="12.0" customHeight="1">
      <c r="A623" s="268"/>
      <c r="B623" s="269"/>
      <c r="C623" s="231"/>
      <c r="D623" s="231"/>
      <c r="E623" s="268"/>
      <c r="F623" s="231"/>
      <c r="G623" s="231"/>
      <c r="H623" s="231"/>
      <c r="I623" s="231"/>
      <c r="J623" s="269"/>
      <c r="K623" s="231"/>
      <c r="L623" s="269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</row>
    <row r="624" ht="12.0" customHeight="1">
      <c r="A624" s="268"/>
      <c r="B624" s="269"/>
      <c r="C624" s="231"/>
      <c r="D624" s="231"/>
      <c r="E624" s="268"/>
      <c r="F624" s="231"/>
      <c r="G624" s="231"/>
      <c r="H624" s="231"/>
      <c r="I624" s="231"/>
      <c r="J624" s="269"/>
      <c r="K624" s="231"/>
      <c r="L624" s="269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</row>
    <row r="625" ht="12.0" customHeight="1">
      <c r="A625" s="268"/>
      <c r="B625" s="269"/>
      <c r="C625" s="231"/>
      <c r="D625" s="231"/>
      <c r="E625" s="268"/>
      <c r="F625" s="231"/>
      <c r="G625" s="231"/>
      <c r="H625" s="231"/>
      <c r="I625" s="231"/>
      <c r="J625" s="269"/>
      <c r="K625" s="231"/>
      <c r="L625" s="269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</row>
    <row r="626" ht="12.0" customHeight="1">
      <c r="A626" s="268"/>
      <c r="B626" s="269"/>
      <c r="C626" s="231"/>
      <c r="D626" s="231"/>
      <c r="E626" s="268"/>
      <c r="F626" s="231"/>
      <c r="G626" s="231"/>
      <c r="H626" s="231"/>
      <c r="I626" s="231"/>
      <c r="J626" s="269"/>
      <c r="K626" s="231"/>
      <c r="L626" s="269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</row>
    <row r="627" ht="12.0" customHeight="1">
      <c r="A627" s="268"/>
      <c r="B627" s="269"/>
      <c r="C627" s="231"/>
      <c r="D627" s="231"/>
      <c r="E627" s="268"/>
      <c r="F627" s="231"/>
      <c r="G627" s="231"/>
      <c r="H627" s="231"/>
      <c r="I627" s="231"/>
      <c r="J627" s="269"/>
      <c r="K627" s="231"/>
      <c r="L627" s="269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</row>
    <row r="628" ht="12.0" customHeight="1">
      <c r="A628" s="268"/>
      <c r="B628" s="269"/>
      <c r="C628" s="231"/>
      <c r="D628" s="231"/>
      <c r="E628" s="268"/>
      <c r="F628" s="231"/>
      <c r="G628" s="231"/>
      <c r="H628" s="231"/>
      <c r="I628" s="231"/>
      <c r="J628" s="269"/>
      <c r="K628" s="231"/>
      <c r="L628" s="269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</row>
    <row r="629" ht="12.0" customHeight="1">
      <c r="A629" s="268"/>
      <c r="B629" s="269"/>
      <c r="C629" s="231"/>
      <c r="D629" s="231"/>
      <c r="E629" s="268"/>
      <c r="F629" s="231"/>
      <c r="G629" s="231"/>
      <c r="H629" s="231"/>
      <c r="I629" s="231"/>
      <c r="J629" s="269"/>
      <c r="K629" s="231"/>
      <c r="L629" s="269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</row>
    <row r="630" ht="12.0" customHeight="1">
      <c r="A630" s="268"/>
      <c r="B630" s="269"/>
      <c r="C630" s="231"/>
      <c r="D630" s="231"/>
      <c r="E630" s="268"/>
      <c r="F630" s="231"/>
      <c r="G630" s="231"/>
      <c r="H630" s="231"/>
      <c r="I630" s="231"/>
      <c r="J630" s="269"/>
      <c r="K630" s="231"/>
      <c r="L630" s="269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</row>
    <row r="631" ht="12.0" customHeight="1">
      <c r="A631" s="268"/>
      <c r="B631" s="269"/>
      <c r="C631" s="231"/>
      <c r="D631" s="231"/>
      <c r="E631" s="268"/>
      <c r="F631" s="231"/>
      <c r="G631" s="231"/>
      <c r="H631" s="231"/>
      <c r="I631" s="231"/>
      <c r="J631" s="269"/>
      <c r="K631" s="231"/>
      <c r="L631" s="269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</row>
    <row r="632" ht="12.0" customHeight="1">
      <c r="A632" s="268"/>
      <c r="B632" s="269"/>
      <c r="C632" s="231"/>
      <c r="D632" s="231"/>
      <c r="E632" s="268"/>
      <c r="F632" s="231"/>
      <c r="G632" s="231"/>
      <c r="H632" s="231"/>
      <c r="I632" s="231"/>
      <c r="J632" s="269"/>
      <c r="K632" s="231"/>
      <c r="L632" s="269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</row>
    <row r="633" ht="12.0" customHeight="1">
      <c r="A633" s="268"/>
      <c r="B633" s="269"/>
      <c r="C633" s="231"/>
      <c r="D633" s="231"/>
      <c r="E633" s="268"/>
      <c r="F633" s="231"/>
      <c r="G633" s="231"/>
      <c r="H633" s="231"/>
      <c r="I633" s="231"/>
      <c r="J633" s="269"/>
      <c r="K633" s="231"/>
      <c r="L633" s="269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</row>
    <row r="634" ht="12.0" customHeight="1">
      <c r="A634" s="268"/>
      <c r="B634" s="269"/>
      <c r="C634" s="231"/>
      <c r="D634" s="231"/>
      <c r="E634" s="268"/>
      <c r="F634" s="231"/>
      <c r="G634" s="231"/>
      <c r="H634" s="231"/>
      <c r="I634" s="231"/>
      <c r="J634" s="269"/>
      <c r="K634" s="231"/>
      <c r="L634" s="269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</row>
    <row r="635" ht="12.0" customHeight="1">
      <c r="A635" s="268"/>
      <c r="B635" s="269"/>
      <c r="C635" s="231"/>
      <c r="D635" s="231"/>
      <c r="E635" s="268"/>
      <c r="F635" s="231"/>
      <c r="G635" s="231"/>
      <c r="H635" s="231"/>
      <c r="I635" s="231"/>
      <c r="J635" s="269"/>
      <c r="K635" s="231"/>
      <c r="L635" s="269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</row>
    <row r="636" ht="12.0" customHeight="1">
      <c r="A636" s="268"/>
      <c r="B636" s="269"/>
      <c r="C636" s="231"/>
      <c r="D636" s="231"/>
      <c r="E636" s="268"/>
      <c r="F636" s="231"/>
      <c r="G636" s="231"/>
      <c r="H636" s="231"/>
      <c r="I636" s="231"/>
      <c r="J636" s="269"/>
      <c r="K636" s="231"/>
      <c r="L636" s="269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</row>
    <row r="637" ht="12.0" customHeight="1">
      <c r="A637" s="268"/>
      <c r="B637" s="269"/>
      <c r="C637" s="231"/>
      <c r="D637" s="231"/>
      <c r="E637" s="268"/>
      <c r="F637" s="231"/>
      <c r="G637" s="231"/>
      <c r="H637" s="231"/>
      <c r="I637" s="231"/>
      <c r="J637" s="269"/>
      <c r="K637" s="231"/>
      <c r="L637" s="269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</row>
    <row r="638" ht="12.0" customHeight="1">
      <c r="A638" s="268"/>
      <c r="B638" s="269"/>
      <c r="C638" s="231"/>
      <c r="D638" s="231"/>
      <c r="E638" s="268"/>
      <c r="F638" s="231"/>
      <c r="G638" s="231"/>
      <c r="H638" s="231"/>
      <c r="I638" s="231"/>
      <c r="J638" s="269"/>
      <c r="K638" s="231"/>
      <c r="L638" s="269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</row>
    <row r="639" ht="12.0" customHeight="1">
      <c r="A639" s="268"/>
      <c r="B639" s="269"/>
      <c r="C639" s="231"/>
      <c r="D639" s="231"/>
      <c r="E639" s="268"/>
      <c r="F639" s="231"/>
      <c r="G639" s="231"/>
      <c r="H639" s="231"/>
      <c r="I639" s="231"/>
      <c r="J639" s="269"/>
      <c r="K639" s="231"/>
      <c r="L639" s="269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</row>
    <row r="640" ht="12.0" customHeight="1">
      <c r="A640" s="268"/>
      <c r="B640" s="269"/>
      <c r="C640" s="231"/>
      <c r="D640" s="231"/>
      <c r="E640" s="268"/>
      <c r="F640" s="231"/>
      <c r="G640" s="231"/>
      <c r="H640" s="231"/>
      <c r="I640" s="231"/>
      <c r="J640" s="269"/>
      <c r="K640" s="231"/>
      <c r="L640" s="269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</row>
    <row r="641" ht="12.0" customHeight="1">
      <c r="A641" s="268"/>
      <c r="B641" s="269"/>
      <c r="C641" s="231"/>
      <c r="D641" s="231"/>
      <c r="E641" s="268"/>
      <c r="F641" s="231"/>
      <c r="G641" s="231"/>
      <c r="H641" s="231"/>
      <c r="I641" s="231"/>
      <c r="J641" s="269"/>
      <c r="K641" s="231"/>
      <c r="L641" s="269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</row>
    <row r="642" ht="12.0" customHeight="1">
      <c r="A642" s="268"/>
      <c r="B642" s="269"/>
      <c r="C642" s="231"/>
      <c r="D642" s="231"/>
      <c r="E642" s="268"/>
      <c r="F642" s="231"/>
      <c r="G642" s="231"/>
      <c r="H642" s="231"/>
      <c r="I642" s="231"/>
      <c r="J642" s="269"/>
      <c r="K642" s="231"/>
      <c r="L642" s="269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</row>
    <row r="643" ht="12.0" customHeight="1">
      <c r="A643" s="268"/>
      <c r="B643" s="269"/>
      <c r="C643" s="231"/>
      <c r="D643" s="231"/>
      <c r="E643" s="268"/>
      <c r="F643" s="231"/>
      <c r="G643" s="231"/>
      <c r="H643" s="231"/>
      <c r="I643" s="231"/>
      <c r="J643" s="269"/>
      <c r="K643" s="231"/>
      <c r="L643" s="269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</row>
    <row r="644" ht="12.0" customHeight="1">
      <c r="A644" s="268"/>
      <c r="B644" s="269"/>
      <c r="C644" s="231"/>
      <c r="D644" s="231"/>
      <c r="E644" s="268"/>
      <c r="F644" s="231"/>
      <c r="G644" s="231"/>
      <c r="H644" s="231"/>
      <c r="I644" s="231"/>
      <c r="J644" s="269"/>
      <c r="K644" s="231"/>
      <c r="L644" s="269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</row>
    <row r="645" ht="12.0" customHeight="1">
      <c r="A645" s="268"/>
      <c r="B645" s="269"/>
      <c r="C645" s="231"/>
      <c r="D645" s="231"/>
      <c r="E645" s="268"/>
      <c r="F645" s="231"/>
      <c r="G645" s="231"/>
      <c r="H645" s="231"/>
      <c r="I645" s="231"/>
      <c r="J645" s="269"/>
      <c r="K645" s="231"/>
      <c r="L645" s="269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</row>
    <row r="646" ht="12.0" customHeight="1">
      <c r="A646" s="268"/>
      <c r="B646" s="269"/>
      <c r="C646" s="231"/>
      <c r="D646" s="231"/>
      <c r="E646" s="268"/>
      <c r="F646" s="231"/>
      <c r="G646" s="231"/>
      <c r="H646" s="231"/>
      <c r="I646" s="231"/>
      <c r="J646" s="269"/>
      <c r="K646" s="231"/>
      <c r="L646" s="269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</row>
    <row r="647" ht="12.0" customHeight="1">
      <c r="A647" s="268"/>
      <c r="B647" s="269"/>
      <c r="C647" s="231"/>
      <c r="D647" s="231"/>
      <c r="E647" s="268"/>
      <c r="F647" s="231"/>
      <c r="G647" s="231"/>
      <c r="H647" s="231"/>
      <c r="I647" s="231"/>
      <c r="J647" s="269"/>
      <c r="K647" s="231"/>
      <c r="L647" s="269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</row>
    <row r="648" ht="12.0" customHeight="1">
      <c r="A648" s="268"/>
      <c r="B648" s="269"/>
      <c r="C648" s="231"/>
      <c r="D648" s="231"/>
      <c r="E648" s="268"/>
      <c r="F648" s="231"/>
      <c r="G648" s="231"/>
      <c r="H648" s="231"/>
      <c r="I648" s="231"/>
      <c r="J648" s="269"/>
      <c r="K648" s="231"/>
      <c r="L648" s="269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</row>
    <row r="649" ht="12.0" customHeight="1">
      <c r="A649" s="268"/>
      <c r="B649" s="269"/>
      <c r="C649" s="231"/>
      <c r="D649" s="231"/>
      <c r="E649" s="268"/>
      <c r="F649" s="231"/>
      <c r="G649" s="231"/>
      <c r="H649" s="231"/>
      <c r="I649" s="231"/>
      <c r="J649" s="269"/>
      <c r="K649" s="231"/>
      <c r="L649" s="269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</row>
    <row r="650" ht="12.0" customHeight="1">
      <c r="A650" s="268"/>
      <c r="B650" s="269"/>
      <c r="C650" s="231"/>
      <c r="D650" s="231"/>
      <c r="E650" s="268"/>
      <c r="F650" s="231"/>
      <c r="G650" s="231"/>
      <c r="H650" s="231"/>
      <c r="I650" s="231"/>
      <c r="J650" s="269"/>
      <c r="K650" s="231"/>
      <c r="L650" s="269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</row>
    <row r="651" ht="12.0" customHeight="1">
      <c r="A651" s="268"/>
      <c r="B651" s="269"/>
      <c r="C651" s="231"/>
      <c r="D651" s="231"/>
      <c r="E651" s="268"/>
      <c r="F651" s="231"/>
      <c r="G651" s="231"/>
      <c r="H651" s="231"/>
      <c r="I651" s="231"/>
      <c r="J651" s="269"/>
      <c r="K651" s="231"/>
      <c r="L651" s="269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</row>
    <row r="652" ht="12.0" customHeight="1">
      <c r="A652" s="268"/>
      <c r="B652" s="269"/>
      <c r="C652" s="231"/>
      <c r="D652" s="231"/>
      <c r="E652" s="268"/>
      <c r="F652" s="231"/>
      <c r="G652" s="231"/>
      <c r="H652" s="231"/>
      <c r="I652" s="231"/>
      <c r="J652" s="269"/>
      <c r="K652" s="231"/>
      <c r="L652" s="269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</row>
    <row r="653" ht="12.0" customHeight="1">
      <c r="A653" s="268"/>
      <c r="B653" s="269"/>
      <c r="C653" s="231"/>
      <c r="D653" s="231"/>
      <c r="E653" s="268"/>
      <c r="F653" s="231"/>
      <c r="G653" s="231"/>
      <c r="H653" s="231"/>
      <c r="I653" s="231"/>
      <c r="J653" s="269"/>
      <c r="K653" s="231"/>
      <c r="L653" s="269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</row>
    <row r="654" ht="12.0" customHeight="1">
      <c r="A654" s="268"/>
      <c r="B654" s="269"/>
      <c r="C654" s="231"/>
      <c r="D654" s="231"/>
      <c r="E654" s="268"/>
      <c r="F654" s="231"/>
      <c r="G654" s="231"/>
      <c r="H654" s="231"/>
      <c r="I654" s="231"/>
      <c r="J654" s="269"/>
      <c r="K654" s="231"/>
      <c r="L654" s="269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</row>
    <row r="655" ht="12.0" customHeight="1">
      <c r="A655" s="268"/>
      <c r="B655" s="269"/>
      <c r="C655" s="231"/>
      <c r="D655" s="231"/>
      <c r="E655" s="268"/>
      <c r="F655" s="231"/>
      <c r="G655" s="231"/>
      <c r="H655" s="231"/>
      <c r="I655" s="231"/>
      <c r="J655" s="269"/>
      <c r="K655" s="231"/>
      <c r="L655" s="269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</row>
    <row r="656" ht="12.0" customHeight="1">
      <c r="A656" s="268"/>
      <c r="B656" s="269"/>
      <c r="C656" s="231"/>
      <c r="D656" s="231"/>
      <c r="E656" s="268"/>
      <c r="F656" s="231"/>
      <c r="G656" s="231"/>
      <c r="H656" s="231"/>
      <c r="I656" s="231"/>
      <c r="J656" s="269"/>
      <c r="K656" s="231"/>
      <c r="L656" s="269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</row>
    <row r="657" ht="12.0" customHeight="1">
      <c r="A657" s="268"/>
      <c r="B657" s="269"/>
      <c r="C657" s="231"/>
      <c r="D657" s="231"/>
      <c r="E657" s="268"/>
      <c r="F657" s="231"/>
      <c r="G657" s="231"/>
      <c r="H657" s="231"/>
      <c r="I657" s="231"/>
      <c r="J657" s="269"/>
      <c r="K657" s="231"/>
      <c r="L657" s="269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</row>
    <row r="658" ht="12.0" customHeight="1">
      <c r="A658" s="268"/>
      <c r="B658" s="269"/>
      <c r="C658" s="231"/>
      <c r="D658" s="231"/>
      <c r="E658" s="268"/>
      <c r="F658" s="231"/>
      <c r="G658" s="231"/>
      <c r="H658" s="231"/>
      <c r="I658" s="231"/>
      <c r="J658" s="269"/>
      <c r="K658" s="231"/>
      <c r="L658" s="269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</row>
    <row r="659" ht="12.0" customHeight="1">
      <c r="A659" s="268"/>
      <c r="B659" s="269"/>
      <c r="C659" s="231"/>
      <c r="D659" s="231"/>
      <c r="E659" s="268"/>
      <c r="F659" s="231"/>
      <c r="G659" s="231"/>
      <c r="H659" s="231"/>
      <c r="I659" s="231"/>
      <c r="J659" s="269"/>
      <c r="K659" s="231"/>
      <c r="L659" s="269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</row>
    <row r="660" ht="12.0" customHeight="1">
      <c r="A660" s="268"/>
      <c r="B660" s="269"/>
      <c r="C660" s="231"/>
      <c r="D660" s="231"/>
      <c r="E660" s="268"/>
      <c r="F660" s="231"/>
      <c r="G660" s="231"/>
      <c r="H660" s="231"/>
      <c r="I660" s="231"/>
      <c r="J660" s="269"/>
      <c r="K660" s="231"/>
      <c r="L660" s="269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</row>
    <row r="661" ht="12.0" customHeight="1">
      <c r="A661" s="268"/>
      <c r="B661" s="269"/>
      <c r="C661" s="231"/>
      <c r="D661" s="231"/>
      <c r="E661" s="268"/>
      <c r="F661" s="231"/>
      <c r="G661" s="231"/>
      <c r="H661" s="231"/>
      <c r="I661" s="231"/>
      <c r="J661" s="269"/>
      <c r="K661" s="231"/>
      <c r="L661" s="269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</row>
    <row r="662" ht="12.0" customHeight="1">
      <c r="A662" s="268"/>
      <c r="B662" s="269"/>
      <c r="C662" s="231"/>
      <c r="D662" s="231"/>
      <c r="E662" s="268"/>
      <c r="F662" s="231"/>
      <c r="G662" s="231"/>
      <c r="H662" s="231"/>
      <c r="I662" s="231"/>
      <c r="J662" s="269"/>
      <c r="K662" s="231"/>
      <c r="L662" s="269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</row>
    <row r="663" ht="12.0" customHeight="1">
      <c r="A663" s="268"/>
      <c r="B663" s="269"/>
      <c r="C663" s="231"/>
      <c r="D663" s="231"/>
      <c r="E663" s="268"/>
      <c r="F663" s="231"/>
      <c r="G663" s="231"/>
      <c r="H663" s="231"/>
      <c r="I663" s="231"/>
      <c r="J663" s="269"/>
      <c r="K663" s="231"/>
      <c r="L663" s="269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</row>
    <row r="664" ht="12.0" customHeight="1">
      <c r="A664" s="268"/>
      <c r="B664" s="269"/>
      <c r="C664" s="231"/>
      <c r="D664" s="231"/>
      <c r="E664" s="268"/>
      <c r="F664" s="231"/>
      <c r="G664" s="231"/>
      <c r="H664" s="231"/>
      <c r="I664" s="231"/>
      <c r="J664" s="269"/>
      <c r="K664" s="231"/>
      <c r="L664" s="269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</row>
    <row r="665" ht="12.0" customHeight="1">
      <c r="A665" s="268"/>
      <c r="B665" s="269"/>
      <c r="C665" s="231"/>
      <c r="D665" s="231"/>
      <c r="E665" s="268"/>
      <c r="F665" s="231"/>
      <c r="G665" s="231"/>
      <c r="H665" s="231"/>
      <c r="I665" s="231"/>
      <c r="J665" s="269"/>
      <c r="K665" s="231"/>
      <c r="L665" s="269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</row>
    <row r="666" ht="12.0" customHeight="1">
      <c r="A666" s="268"/>
      <c r="B666" s="269"/>
      <c r="C666" s="231"/>
      <c r="D666" s="231"/>
      <c r="E666" s="268"/>
      <c r="F666" s="231"/>
      <c r="G666" s="231"/>
      <c r="H666" s="231"/>
      <c r="I666" s="231"/>
      <c r="J666" s="269"/>
      <c r="K666" s="231"/>
      <c r="L666" s="269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</row>
    <row r="667" ht="12.0" customHeight="1">
      <c r="A667" s="268"/>
      <c r="B667" s="269"/>
      <c r="C667" s="231"/>
      <c r="D667" s="231"/>
      <c r="E667" s="268"/>
      <c r="F667" s="231"/>
      <c r="G667" s="231"/>
      <c r="H667" s="231"/>
      <c r="I667" s="231"/>
      <c r="J667" s="269"/>
      <c r="K667" s="231"/>
      <c r="L667" s="269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</row>
    <row r="668" ht="12.0" customHeight="1">
      <c r="A668" s="268"/>
      <c r="B668" s="269"/>
      <c r="C668" s="231"/>
      <c r="D668" s="231"/>
      <c r="E668" s="268"/>
      <c r="F668" s="231"/>
      <c r="G668" s="231"/>
      <c r="H668" s="231"/>
      <c r="I668" s="231"/>
      <c r="J668" s="269"/>
      <c r="K668" s="231"/>
      <c r="L668" s="269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</row>
    <row r="669" ht="12.0" customHeight="1">
      <c r="A669" s="268"/>
      <c r="B669" s="269"/>
      <c r="C669" s="231"/>
      <c r="D669" s="231"/>
      <c r="E669" s="268"/>
      <c r="F669" s="231"/>
      <c r="G669" s="231"/>
      <c r="H669" s="231"/>
      <c r="I669" s="231"/>
      <c r="J669" s="269"/>
      <c r="K669" s="231"/>
      <c r="L669" s="269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ht="12.0" customHeight="1">
      <c r="A670" s="268"/>
      <c r="B670" s="269"/>
      <c r="C670" s="231"/>
      <c r="D670" s="231"/>
      <c r="E670" s="268"/>
      <c r="F670" s="231"/>
      <c r="G670" s="231"/>
      <c r="H670" s="231"/>
      <c r="I670" s="231"/>
      <c r="J670" s="269"/>
      <c r="K670" s="231"/>
      <c r="L670" s="269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</row>
    <row r="671" ht="12.0" customHeight="1">
      <c r="A671" s="268"/>
      <c r="B671" s="269"/>
      <c r="C671" s="231"/>
      <c r="D671" s="231"/>
      <c r="E671" s="268"/>
      <c r="F671" s="231"/>
      <c r="G671" s="231"/>
      <c r="H671" s="231"/>
      <c r="I671" s="231"/>
      <c r="J671" s="269"/>
      <c r="K671" s="231"/>
      <c r="L671" s="269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</row>
    <row r="672" ht="12.0" customHeight="1">
      <c r="A672" s="268"/>
      <c r="B672" s="269"/>
      <c r="C672" s="231"/>
      <c r="D672" s="231"/>
      <c r="E672" s="268"/>
      <c r="F672" s="231"/>
      <c r="G672" s="231"/>
      <c r="H672" s="231"/>
      <c r="I672" s="231"/>
      <c r="J672" s="269"/>
      <c r="K672" s="231"/>
      <c r="L672" s="269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</row>
    <row r="673" ht="12.0" customHeight="1">
      <c r="A673" s="268"/>
      <c r="B673" s="269"/>
      <c r="C673" s="231"/>
      <c r="D673" s="231"/>
      <c r="E673" s="268"/>
      <c r="F673" s="231"/>
      <c r="G673" s="231"/>
      <c r="H673" s="231"/>
      <c r="I673" s="231"/>
      <c r="J673" s="269"/>
      <c r="K673" s="231"/>
      <c r="L673" s="269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</row>
    <row r="674" ht="12.0" customHeight="1">
      <c r="A674" s="268"/>
      <c r="B674" s="269"/>
      <c r="C674" s="231"/>
      <c r="D674" s="231"/>
      <c r="E674" s="268"/>
      <c r="F674" s="231"/>
      <c r="G674" s="231"/>
      <c r="H674" s="231"/>
      <c r="I674" s="231"/>
      <c r="J674" s="269"/>
      <c r="K674" s="231"/>
      <c r="L674" s="269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</row>
    <row r="675" ht="12.0" customHeight="1">
      <c r="A675" s="268"/>
      <c r="B675" s="269"/>
      <c r="C675" s="231"/>
      <c r="D675" s="231"/>
      <c r="E675" s="268"/>
      <c r="F675" s="231"/>
      <c r="G675" s="231"/>
      <c r="H675" s="231"/>
      <c r="I675" s="231"/>
      <c r="J675" s="269"/>
      <c r="K675" s="231"/>
      <c r="L675" s="269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</row>
    <row r="676" ht="12.0" customHeight="1">
      <c r="A676" s="268"/>
      <c r="B676" s="269"/>
      <c r="C676" s="231"/>
      <c r="D676" s="231"/>
      <c r="E676" s="268"/>
      <c r="F676" s="231"/>
      <c r="G676" s="231"/>
      <c r="H676" s="231"/>
      <c r="I676" s="231"/>
      <c r="J676" s="269"/>
      <c r="K676" s="231"/>
      <c r="L676" s="269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</row>
    <row r="677" ht="12.0" customHeight="1">
      <c r="A677" s="268"/>
      <c r="B677" s="269"/>
      <c r="C677" s="231"/>
      <c r="D677" s="231"/>
      <c r="E677" s="268"/>
      <c r="F677" s="231"/>
      <c r="G677" s="231"/>
      <c r="H677" s="231"/>
      <c r="I677" s="231"/>
      <c r="J677" s="269"/>
      <c r="K677" s="231"/>
      <c r="L677" s="269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</row>
    <row r="678" ht="12.0" customHeight="1">
      <c r="A678" s="268"/>
      <c r="B678" s="269"/>
      <c r="C678" s="231"/>
      <c r="D678" s="231"/>
      <c r="E678" s="268"/>
      <c r="F678" s="231"/>
      <c r="G678" s="231"/>
      <c r="H678" s="231"/>
      <c r="I678" s="231"/>
      <c r="J678" s="269"/>
      <c r="K678" s="231"/>
      <c r="L678" s="269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</row>
    <row r="679" ht="12.0" customHeight="1">
      <c r="A679" s="268"/>
      <c r="B679" s="269"/>
      <c r="C679" s="231"/>
      <c r="D679" s="231"/>
      <c r="E679" s="268"/>
      <c r="F679" s="231"/>
      <c r="G679" s="231"/>
      <c r="H679" s="231"/>
      <c r="I679" s="231"/>
      <c r="J679" s="269"/>
      <c r="K679" s="231"/>
      <c r="L679" s="269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</row>
    <row r="680" ht="12.0" customHeight="1">
      <c r="A680" s="268"/>
      <c r="B680" s="269"/>
      <c r="C680" s="231"/>
      <c r="D680" s="231"/>
      <c r="E680" s="268"/>
      <c r="F680" s="231"/>
      <c r="G680" s="231"/>
      <c r="H680" s="231"/>
      <c r="I680" s="231"/>
      <c r="J680" s="269"/>
      <c r="K680" s="231"/>
      <c r="L680" s="269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</row>
    <row r="681" ht="12.0" customHeight="1">
      <c r="A681" s="268"/>
      <c r="B681" s="269"/>
      <c r="C681" s="231"/>
      <c r="D681" s="231"/>
      <c r="E681" s="268"/>
      <c r="F681" s="231"/>
      <c r="G681" s="231"/>
      <c r="H681" s="231"/>
      <c r="I681" s="231"/>
      <c r="J681" s="269"/>
      <c r="K681" s="231"/>
      <c r="L681" s="269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</row>
    <row r="682" ht="12.0" customHeight="1">
      <c r="A682" s="268"/>
      <c r="B682" s="269"/>
      <c r="C682" s="231"/>
      <c r="D682" s="231"/>
      <c r="E682" s="268"/>
      <c r="F682" s="231"/>
      <c r="G682" s="231"/>
      <c r="H682" s="231"/>
      <c r="I682" s="231"/>
      <c r="J682" s="269"/>
      <c r="K682" s="231"/>
      <c r="L682" s="269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</row>
    <row r="683" ht="12.0" customHeight="1">
      <c r="A683" s="268"/>
      <c r="B683" s="269"/>
      <c r="C683" s="231"/>
      <c r="D683" s="231"/>
      <c r="E683" s="268"/>
      <c r="F683" s="231"/>
      <c r="G683" s="231"/>
      <c r="H683" s="231"/>
      <c r="I683" s="231"/>
      <c r="J683" s="269"/>
      <c r="K683" s="231"/>
      <c r="L683" s="269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</row>
    <row r="684" ht="12.0" customHeight="1">
      <c r="A684" s="268"/>
      <c r="B684" s="269"/>
      <c r="C684" s="231"/>
      <c r="D684" s="231"/>
      <c r="E684" s="268"/>
      <c r="F684" s="231"/>
      <c r="G684" s="231"/>
      <c r="H684" s="231"/>
      <c r="I684" s="231"/>
      <c r="J684" s="269"/>
      <c r="K684" s="231"/>
      <c r="L684" s="269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</row>
    <row r="685" ht="12.0" customHeight="1">
      <c r="A685" s="268"/>
      <c r="B685" s="269"/>
      <c r="C685" s="231"/>
      <c r="D685" s="231"/>
      <c r="E685" s="268"/>
      <c r="F685" s="231"/>
      <c r="G685" s="231"/>
      <c r="H685" s="231"/>
      <c r="I685" s="231"/>
      <c r="J685" s="269"/>
      <c r="K685" s="231"/>
      <c r="L685" s="269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</row>
    <row r="686" ht="12.0" customHeight="1">
      <c r="A686" s="268"/>
      <c r="B686" s="269"/>
      <c r="C686" s="231"/>
      <c r="D686" s="231"/>
      <c r="E686" s="268"/>
      <c r="F686" s="231"/>
      <c r="G686" s="231"/>
      <c r="H686" s="231"/>
      <c r="I686" s="231"/>
      <c r="J686" s="269"/>
      <c r="K686" s="231"/>
      <c r="L686" s="269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</row>
    <row r="687" ht="12.0" customHeight="1">
      <c r="A687" s="268"/>
      <c r="B687" s="269"/>
      <c r="C687" s="231"/>
      <c r="D687" s="231"/>
      <c r="E687" s="268"/>
      <c r="F687" s="231"/>
      <c r="G687" s="231"/>
      <c r="H687" s="231"/>
      <c r="I687" s="231"/>
      <c r="J687" s="269"/>
      <c r="K687" s="231"/>
      <c r="L687" s="269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</row>
    <row r="688" ht="12.0" customHeight="1">
      <c r="A688" s="268"/>
      <c r="B688" s="269"/>
      <c r="C688" s="231"/>
      <c r="D688" s="231"/>
      <c r="E688" s="268"/>
      <c r="F688" s="231"/>
      <c r="G688" s="231"/>
      <c r="H688" s="231"/>
      <c r="I688" s="231"/>
      <c r="J688" s="269"/>
      <c r="K688" s="231"/>
      <c r="L688" s="269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</row>
    <row r="689" ht="12.0" customHeight="1">
      <c r="A689" s="268"/>
      <c r="B689" s="269"/>
      <c r="C689" s="231"/>
      <c r="D689" s="231"/>
      <c r="E689" s="268"/>
      <c r="F689" s="231"/>
      <c r="G689" s="231"/>
      <c r="H689" s="231"/>
      <c r="I689" s="231"/>
      <c r="J689" s="269"/>
      <c r="K689" s="231"/>
      <c r="L689" s="269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</row>
    <row r="690" ht="12.0" customHeight="1">
      <c r="A690" s="268"/>
      <c r="B690" s="269"/>
      <c r="C690" s="231"/>
      <c r="D690" s="231"/>
      <c r="E690" s="268"/>
      <c r="F690" s="231"/>
      <c r="G690" s="231"/>
      <c r="H690" s="231"/>
      <c r="I690" s="231"/>
      <c r="J690" s="269"/>
      <c r="K690" s="231"/>
      <c r="L690" s="269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</row>
    <row r="691" ht="12.0" customHeight="1">
      <c r="A691" s="268"/>
      <c r="B691" s="269"/>
      <c r="C691" s="231"/>
      <c r="D691" s="231"/>
      <c r="E691" s="268"/>
      <c r="F691" s="231"/>
      <c r="G691" s="231"/>
      <c r="H691" s="231"/>
      <c r="I691" s="231"/>
      <c r="J691" s="269"/>
      <c r="K691" s="231"/>
      <c r="L691" s="269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</row>
    <row r="692" ht="12.0" customHeight="1">
      <c r="A692" s="268"/>
      <c r="B692" s="269"/>
      <c r="C692" s="231"/>
      <c r="D692" s="231"/>
      <c r="E692" s="268"/>
      <c r="F692" s="231"/>
      <c r="G692" s="231"/>
      <c r="H692" s="231"/>
      <c r="I692" s="231"/>
      <c r="J692" s="269"/>
      <c r="K692" s="231"/>
      <c r="L692" s="269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</row>
    <row r="693" ht="12.0" customHeight="1">
      <c r="A693" s="268"/>
      <c r="B693" s="269"/>
      <c r="C693" s="231"/>
      <c r="D693" s="231"/>
      <c r="E693" s="268"/>
      <c r="F693" s="231"/>
      <c r="G693" s="231"/>
      <c r="H693" s="231"/>
      <c r="I693" s="231"/>
      <c r="J693" s="269"/>
      <c r="K693" s="231"/>
      <c r="L693" s="269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</row>
    <row r="694" ht="12.0" customHeight="1">
      <c r="A694" s="268"/>
      <c r="B694" s="269"/>
      <c r="C694" s="231"/>
      <c r="D694" s="231"/>
      <c r="E694" s="268"/>
      <c r="F694" s="231"/>
      <c r="G694" s="231"/>
      <c r="H694" s="231"/>
      <c r="I694" s="231"/>
      <c r="J694" s="269"/>
      <c r="K694" s="231"/>
      <c r="L694" s="269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</row>
    <row r="695" ht="12.0" customHeight="1">
      <c r="A695" s="268"/>
      <c r="B695" s="269"/>
      <c r="C695" s="231"/>
      <c r="D695" s="231"/>
      <c r="E695" s="268"/>
      <c r="F695" s="231"/>
      <c r="G695" s="231"/>
      <c r="H695" s="231"/>
      <c r="I695" s="231"/>
      <c r="J695" s="269"/>
      <c r="K695" s="231"/>
      <c r="L695" s="269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</row>
    <row r="696" ht="12.0" customHeight="1">
      <c r="A696" s="268"/>
      <c r="B696" s="269"/>
      <c r="C696" s="231"/>
      <c r="D696" s="231"/>
      <c r="E696" s="268"/>
      <c r="F696" s="231"/>
      <c r="G696" s="231"/>
      <c r="H696" s="231"/>
      <c r="I696" s="231"/>
      <c r="J696" s="269"/>
      <c r="K696" s="231"/>
      <c r="L696" s="269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</row>
    <row r="697" ht="12.0" customHeight="1">
      <c r="A697" s="268"/>
      <c r="B697" s="269"/>
      <c r="C697" s="231"/>
      <c r="D697" s="231"/>
      <c r="E697" s="268"/>
      <c r="F697" s="231"/>
      <c r="G697" s="231"/>
      <c r="H697" s="231"/>
      <c r="I697" s="231"/>
      <c r="J697" s="269"/>
      <c r="K697" s="231"/>
      <c r="L697" s="269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</row>
    <row r="698" ht="12.0" customHeight="1">
      <c r="A698" s="268"/>
      <c r="B698" s="269"/>
      <c r="C698" s="231"/>
      <c r="D698" s="231"/>
      <c r="E698" s="268"/>
      <c r="F698" s="231"/>
      <c r="G698" s="231"/>
      <c r="H698" s="231"/>
      <c r="I698" s="231"/>
      <c r="J698" s="269"/>
      <c r="K698" s="231"/>
      <c r="L698" s="269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</row>
    <row r="699" ht="12.0" customHeight="1">
      <c r="A699" s="268"/>
      <c r="B699" s="269"/>
      <c r="C699" s="231"/>
      <c r="D699" s="231"/>
      <c r="E699" s="268"/>
      <c r="F699" s="231"/>
      <c r="G699" s="231"/>
      <c r="H699" s="231"/>
      <c r="I699" s="231"/>
      <c r="J699" s="269"/>
      <c r="K699" s="231"/>
      <c r="L699" s="269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</row>
    <row r="700" ht="12.0" customHeight="1">
      <c r="A700" s="268"/>
      <c r="B700" s="269"/>
      <c r="C700" s="231"/>
      <c r="D700" s="231"/>
      <c r="E700" s="268"/>
      <c r="F700" s="231"/>
      <c r="G700" s="231"/>
      <c r="H700" s="231"/>
      <c r="I700" s="231"/>
      <c r="J700" s="269"/>
      <c r="K700" s="231"/>
      <c r="L700" s="269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</row>
    <row r="701" ht="12.0" customHeight="1">
      <c r="A701" s="268"/>
      <c r="B701" s="269"/>
      <c r="C701" s="231"/>
      <c r="D701" s="231"/>
      <c r="E701" s="268"/>
      <c r="F701" s="231"/>
      <c r="G701" s="231"/>
      <c r="H701" s="231"/>
      <c r="I701" s="231"/>
      <c r="J701" s="269"/>
      <c r="K701" s="231"/>
      <c r="L701" s="269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</row>
    <row r="702" ht="12.0" customHeight="1">
      <c r="A702" s="268"/>
      <c r="B702" s="269"/>
      <c r="C702" s="231"/>
      <c r="D702" s="231"/>
      <c r="E702" s="268"/>
      <c r="F702" s="231"/>
      <c r="G702" s="231"/>
      <c r="H702" s="231"/>
      <c r="I702" s="231"/>
      <c r="J702" s="269"/>
      <c r="K702" s="231"/>
      <c r="L702" s="269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</row>
    <row r="703" ht="12.0" customHeight="1">
      <c r="A703" s="268"/>
      <c r="B703" s="269"/>
      <c r="C703" s="231"/>
      <c r="D703" s="231"/>
      <c r="E703" s="268"/>
      <c r="F703" s="231"/>
      <c r="G703" s="231"/>
      <c r="H703" s="231"/>
      <c r="I703" s="231"/>
      <c r="J703" s="269"/>
      <c r="K703" s="231"/>
      <c r="L703" s="269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</row>
    <row r="704" ht="12.0" customHeight="1">
      <c r="A704" s="268"/>
      <c r="B704" s="269"/>
      <c r="C704" s="231"/>
      <c r="D704" s="231"/>
      <c r="E704" s="268"/>
      <c r="F704" s="231"/>
      <c r="G704" s="231"/>
      <c r="H704" s="231"/>
      <c r="I704" s="231"/>
      <c r="J704" s="269"/>
      <c r="K704" s="231"/>
      <c r="L704" s="269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</row>
    <row r="705" ht="12.0" customHeight="1">
      <c r="A705" s="268"/>
      <c r="B705" s="269"/>
      <c r="C705" s="231"/>
      <c r="D705" s="231"/>
      <c r="E705" s="268"/>
      <c r="F705" s="231"/>
      <c r="G705" s="231"/>
      <c r="H705" s="231"/>
      <c r="I705" s="231"/>
      <c r="J705" s="269"/>
      <c r="K705" s="231"/>
      <c r="L705" s="269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</row>
    <row r="706" ht="12.0" customHeight="1">
      <c r="A706" s="268"/>
      <c r="B706" s="269"/>
      <c r="C706" s="231"/>
      <c r="D706" s="231"/>
      <c r="E706" s="268"/>
      <c r="F706" s="231"/>
      <c r="G706" s="231"/>
      <c r="H706" s="231"/>
      <c r="I706" s="231"/>
      <c r="J706" s="269"/>
      <c r="K706" s="231"/>
      <c r="L706" s="269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</row>
    <row r="707" ht="12.0" customHeight="1">
      <c r="A707" s="268"/>
      <c r="B707" s="269"/>
      <c r="C707" s="231"/>
      <c r="D707" s="231"/>
      <c r="E707" s="268"/>
      <c r="F707" s="231"/>
      <c r="G707" s="231"/>
      <c r="H707" s="231"/>
      <c r="I707" s="231"/>
      <c r="J707" s="269"/>
      <c r="K707" s="231"/>
      <c r="L707" s="269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</row>
    <row r="708" ht="12.0" customHeight="1">
      <c r="A708" s="268"/>
      <c r="B708" s="269"/>
      <c r="C708" s="231"/>
      <c r="D708" s="231"/>
      <c r="E708" s="268"/>
      <c r="F708" s="231"/>
      <c r="G708" s="231"/>
      <c r="H708" s="231"/>
      <c r="I708" s="231"/>
      <c r="J708" s="269"/>
      <c r="K708" s="231"/>
      <c r="L708" s="269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</row>
    <row r="709" ht="12.0" customHeight="1">
      <c r="A709" s="268"/>
      <c r="B709" s="269"/>
      <c r="C709" s="231"/>
      <c r="D709" s="231"/>
      <c r="E709" s="268"/>
      <c r="F709" s="231"/>
      <c r="G709" s="231"/>
      <c r="H709" s="231"/>
      <c r="I709" s="231"/>
      <c r="J709" s="269"/>
      <c r="K709" s="231"/>
      <c r="L709" s="269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</row>
    <row r="710" ht="12.0" customHeight="1">
      <c r="A710" s="268"/>
      <c r="B710" s="269"/>
      <c r="C710" s="231"/>
      <c r="D710" s="231"/>
      <c r="E710" s="268"/>
      <c r="F710" s="231"/>
      <c r="G710" s="231"/>
      <c r="H710" s="231"/>
      <c r="I710" s="231"/>
      <c r="J710" s="269"/>
      <c r="K710" s="231"/>
      <c r="L710" s="269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</row>
    <row r="711" ht="12.0" customHeight="1">
      <c r="A711" s="268"/>
      <c r="B711" s="269"/>
      <c r="C711" s="231"/>
      <c r="D711" s="231"/>
      <c r="E711" s="268"/>
      <c r="F711" s="231"/>
      <c r="G711" s="231"/>
      <c r="H711" s="231"/>
      <c r="I711" s="231"/>
      <c r="J711" s="269"/>
      <c r="K711" s="231"/>
      <c r="L711" s="269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</row>
    <row r="712" ht="12.0" customHeight="1">
      <c r="A712" s="268"/>
      <c r="B712" s="269"/>
      <c r="C712" s="231"/>
      <c r="D712" s="231"/>
      <c r="E712" s="268"/>
      <c r="F712" s="231"/>
      <c r="G712" s="231"/>
      <c r="H712" s="231"/>
      <c r="I712" s="231"/>
      <c r="J712" s="269"/>
      <c r="K712" s="231"/>
      <c r="L712" s="269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</row>
    <row r="713" ht="12.0" customHeight="1">
      <c r="A713" s="268"/>
      <c r="B713" s="269"/>
      <c r="C713" s="231"/>
      <c r="D713" s="231"/>
      <c r="E713" s="268"/>
      <c r="F713" s="231"/>
      <c r="G713" s="231"/>
      <c r="H713" s="231"/>
      <c r="I713" s="231"/>
      <c r="J713" s="269"/>
      <c r="K713" s="231"/>
      <c r="L713" s="269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</row>
    <row r="714" ht="12.0" customHeight="1">
      <c r="A714" s="268"/>
      <c r="B714" s="269"/>
      <c r="C714" s="231"/>
      <c r="D714" s="231"/>
      <c r="E714" s="268"/>
      <c r="F714" s="231"/>
      <c r="G714" s="231"/>
      <c r="H714" s="231"/>
      <c r="I714" s="231"/>
      <c r="J714" s="269"/>
      <c r="K714" s="231"/>
      <c r="L714" s="269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</row>
    <row r="715" ht="12.0" customHeight="1">
      <c r="A715" s="268"/>
      <c r="B715" s="269"/>
      <c r="C715" s="231"/>
      <c r="D715" s="231"/>
      <c r="E715" s="268"/>
      <c r="F715" s="231"/>
      <c r="G715" s="231"/>
      <c r="H715" s="231"/>
      <c r="I715" s="231"/>
      <c r="J715" s="269"/>
      <c r="K715" s="231"/>
      <c r="L715" s="269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</row>
    <row r="716" ht="12.0" customHeight="1">
      <c r="A716" s="268"/>
      <c r="B716" s="269"/>
      <c r="C716" s="231"/>
      <c r="D716" s="231"/>
      <c r="E716" s="268"/>
      <c r="F716" s="231"/>
      <c r="G716" s="231"/>
      <c r="H716" s="231"/>
      <c r="I716" s="231"/>
      <c r="J716" s="269"/>
      <c r="K716" s="231"/>
      <c r="L716" s="269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</row>
    <row r="717" ht="12.0" customHeight="1">
      <c r="A717" s="268"/>
      <c r="B717" s="269"/>
      <c r="C717" s="231"/>
      <c r="D717" s="231"/>
      <c r="E717" s="268"/>
      <c r="F717" s="231"/>
      <c r="G717" s="231"/>
      <c r="H717" s="231"/>
      <c r="I717" s="231"/>
      <c r="J717" s="269"/>
      <c r="K717" s="231"/>
      <c r="L717" s="269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</row>
    <row r="718" ht="12.0" customHeight="1">
      <c r="A718" s="268"/>
      <c r="B718" s="269"/>
      <c r="C718" s="231"/>
      <c r="D718" s="231"/>
      <c r="E718" s="268"/>
      <c r="F718" s="231"/>
      <c r="G718" s="231"/>
      <c r="H718" s="231"/>
      <c r="I718" s="231"/>
      <c r="J718" s="269"/>
      <c r="K718" s="231"/>
      <c r="L718" s="269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</row>
    <row r="719" ht="12.0" customHeight="1">
      <c r="A719" s="268"/>
      <c r="B719" s="269"/>
      <c r="C719" s="231"/>
      <c r="D719" s="231"/>
      <c r="E719" s="268"/>
      <c r="F719" s="231"/>
      <c r="G719" s="231"/>
      <c r="H719" s="231"/>
      <c r="I719" s="231"/>
      <c r="J719" s="269"/>
      <c r="K719" s="231"/>
      <c r="L719" s="269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</row>
    <row r="720" ht="12.0" customHeight="1">
      <c r="A720" s="268"/>
      <c r="B720" s="269"/>
      <c r="C720" s="231"/>
      <c r="D720" s="231"/>
      <c r="E720" s="268"/>
      <c r="F720" s="231"/>
      <c r="G720" s="231"/>
      <c r="H720" s="231"/>
      <c r="I720" s="231"/>
      <c r="J720" s="269"/>
      <c r="K720" s="231"/>
      <c r="L720" s="269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</row>
    <row r="721" ht="12.0" customHeight="1">
      <c r="A721" s="268"/>
      <c r="B721" s="269"/>
      <c r="C721" s="231"/>
      <c r="D721" s="231"/>
      <c r="E721" s="268"/>
      <c r="F721" s="231"/>
      <c r="G721" s="231"/>
      <c r="H721" s="231"/>
      <c r="I721" s="231"/>
      <c r="J721" s="269"/>
      <c r="K721" s="231"/>
      <c r="L721" s="269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</row>
    <row r="722" ht="12.0" customHeight="1">
      <c r="A722" s="268"/>
      <c r="B722" s="269"/>
      <c r="C722" s="231"/>
      <c r="D722" s="231"/>
      <c r="E722" s="268"/>
      <c r="F722" s="231"/>
      <c r="G722" s="231"/>
      <c r="H722" s="231"/>
      <c r="I722" s="231"/>
      <c r="J722" s="269"/>
      <c r="K722" s="231"/>
      <c r="L722" s="269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</row>
    <row r="723" ht="12.0" customHeight="1">
      <c r="A723" s="268"/>
      <c r="B723" s="269"/>
      <c r="C723" s="231"/>
      <c r="D723" s="231"/>
      <c r="E723" s="268"/>
      <c r="F723" s="231"/>
      <c r="G723" s="231"/>
      <c r="H723" s="231"/>
      <c r="I723" s="231"/>
      <c r="J723" s="269"/>
      <c r="K723" s="231"/>
      <c r="L723" s="269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</row>
    <row r="724" ht="12.0" customHeight="1">
      <c r="A724" s="268"/>
      <c r="B724" s="269"/>
      <c r="C724" s="231"/>
      <c r="D724" s="231"/>
      <c r="E724" s="268"/>
      <c r="F724" s="231"/>
      <c r="G724" s="231"/>
      <c r="H724" s="231"/>
      <c r="I724" s="231"/>
      <c r="J724" s="269"/>
      <c r="K724" s="231"/>
      <c r="L724" s="269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</row>
    <row r="725" ht="12.0" customHeight="1">
      <c r="A725" s="268"/>
      <c r="B725" s="269"/>
      <c r="C725" s="231"/>
      <c r="D725" s="231"/>
      <c r="E725" s="268"/>
      <c r="F725" s="231"/>
      <c r="G725" s="231"/>
      <c r="H725" s="231"/>
      <c r="I725" s="231"/>
      <c r="J725" s="269"/>
      <c r="K725" s="231"/>
      <c r="L725" s="269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</row>
    <row r="726" ht="12.0" customHeight="1">
      <c r="A726" s="268"/>
      <c r="B726" s="269"/>
      <c r="C726" s="231"/>
      <c r="D726" s="231"/>
      <c r="E726" s="268"/>
      <c r="F726" s="231"/>
      <c r="G726" s="231"/>
      <c r="H726" s="231"/>
      <c r="I726" s="231"/>
      <c r="J726" s="269"/>
      <c r="K726" s="231"/>
      <c r="L726" s="269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</row>
    <row r="727" ht="12.0" customHeight="1">
      <c r="A727" s="268"/>
      <c r="B727" s="269"/>
      <c r="C727" s="231"/>
      <c r="D727" s="231"/>
      <c r="E727" s="268"/>
      <c r="F727" s="231"/>
      <c r="G727" s="231"/>
      <c r="H727" s="231"/>
      <c r="I727" s="231"/>
      <c r="J727" s="269"/>
      <c r="K727" s="231"/>
      <c r="L727" s="269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</row>
    <row r="728" ht="12.0" customHeight="1">
      <c r="A728" s="268"/>
      <c r="B728" s="269"/>
      <c r="C728" s="231"/>
      <c r="D728" s="231"/>
      <c r="E728" s="268"/>
      <c r="F728" s="231"/>
      <c r="G728" s="231"/>
      <c r="H728" s="231"/>
      <c r="I728" s="231"/>
      <c r="J728" s="269"/>
      <c r="K728" s="231"/>
      <c r="L728" s="269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</row>
    <row r="729" ht="12.0" customHeight="1">
      <c r="A729" s="268"/>
      <c r="B729" s="269"/>
      <c r="C729" s="231"/>
      <c r="D729" s="231"/>
      <c r="E729" s="268"/>
      <c r="F729" s="231"/>
      <c r="G729" s="231"/>
      <c r="H729" s="231"/>
      <c r="I729" s="231"/>
      <c r="J729" s="269"/>
      <c r="K729" s="231"/>
      <c r="L729" s="269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</row>
    <row r="730" ht="12.0" customHeight="1">
      <c r="A730" s="268"/>
      <c r="B730" s="269"/>
      <c r="C730" s="231"/>
      <c r="D730" s="231"/>
      <c r="E730" s="268"/>
      <c r="F730" s="231"/>
      <c r="G730" s="231"/>
      <c r="H730" s="231"/>
      <c r="I730" s="231"/>
      <c r="J730" s="269"/>
      <c r="K730" s="231"/>
      <c r="L730" s="269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</row>
    <row r="731" ht="12.0" customHeight="1">
      <c r="A731" s="268"/>
      <c r="B731" s="269"/>
      <c r="C731" s="231"/>
      <c r="D731" s="231"/>
      <c r="E731" s="268"/>
      <c r="F731" s="231"/>
      <c r="G731" s="231"/>
      <c r="H731" s="231"/>
      <c r="I731" s="231"/>
      <c r="J731" s="269"/>
      <c r="K731" s="231"/>
      <c r="L731" s="269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</row>
    <row r="732" ht="12.0" customHeight="1">
      <c r="A732" s="268"/>
      <c r="B732" s="269"/>
      <c r="C732" s="231"/>
      <c r="D732" s="231"/>
      <c r="E732" s="268"/>
      <c r="F732" s="231"/>
      <c r="G732" s="231"/>
      <c r="H732" s="231"/>
      <c r="I732" s="231"/>
      <c r="J732" s="269"/>
      <c r="K732" s="231"/>
      <c r="L732" s="269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</row>
    <row r="733" ht="12.0" customHeight="1">
      <c r="A733" s="268"/>
      <c r="B733" s="269"/>
      <c r="C733" s="231"/>
      <c r="D733" s="231"/>
      <c r="E733" s="268"/>
      <c r="F733" s="231"/>
      <c r="G733" s="231"/>
      <c r="H733" s="231"/>
      <c r="I733" s="231"/>
      <c r="J733" s="269"/>
      <c r="K733" s="231"/>
      <c r="L733" s="269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</row>
    <row r="734" ht="12.0" customHeight="1">
      <c r="A734" s="268"/>
      <c r="B734" s="269"/>
      <c r="C734" s="231"/>
      <c r="D734" s="231"/>
      <c r="E734" s="268"/>
      <c r="F734" s="231"/>
      <c r="G734" s="231"/>
      <c r="H734" s="231"/>
      <c r="I734" s="231"/>
      <c r="J734" s="269"/>
      <c r="K734" s="231"/>
      <c r="L734" s="269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</row>
    <row r="735" ht="12.0" customHeight="1">
      <c r="A735" s="268"/>
      <c r="B735" s="269"/>
      <c r="C735" s="231"/>
      <c r="D735" s="231"/>
      <c r="E735" s="268"/>
      <c r="F735" s="231"/>
      <c r="G735" s="231"/>
      <c r="H735" s="231"/>
      <c r="I735" s="231"/>
      <c r="J735" s="269"/>
      <c r="K735" s="231"/>
      <c r="L735" s="269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</row>
    <row r="736" ht="12.0" customHeight="1">
      <c r="A736" s="268"/>
      <c r="B736" s="269"/>
      <c r="C736" s="231"/>
      <c r="D736" s="231"/>
      <c r="E736" s="268"/>
      <c r="F736" s="231"/>
      <c r="G736" s="231"/>
      <c r="H736" s="231"/>
      <c r="I736" s="231"/>
      <c r="J736" s="269"/>
      <c r="K736" s="231"/>
      <c r="L736" s="269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</row>
    <row r="737" ht="12.0" customHeight="1">
      <c r="A737" s="268"/>
      <c r="B737" s="269"/>
      <c r="C737" s="231"/>
      <c r="D737" s="231"/>
      <c r="E737" s="268"/>
      <c r="F737" s="231"/>
      <c r="G737" s="231"/>
      <c r="H737" s="231"/>
      <c r="I737" s="231"/>
      <c r="J737" s="269"/>
      <c r="K737" s="231"/>
      <c r="L737" s="269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</row>
    <row r="738" ht="12.0" customHeight="1">
      <c r="A738" s="268"/>
      <c r="B738" s="269"/>
      <c r="C738" s="231"/>
      <c r="D738" s="231"/>
      <c r="E738" s="268"/>
      <c r="F738" s="231"/>
      <c r="G738" s="231"/>
      <c r="H738" s="231"/>
      <c r="I738" s="231"/>
      <c r="J738" s="269"/>
      <c r="K738" s="231"/>
      <c r="L738" s="269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</row>
    <row r="739" ht="12.0" customHeight="1">
      <c r="A739" s="268"/>
      <c r="B739" s="269"/>
      <c r="C739" s="231"/>
      <c r="D739" s="231"/>
      <c r="E739" s="268"/>
      <c r="F739" s="231"/>
      <c r="G739" s="231"/>
      <c r="H739" s="231"/>
      <c r="I739" s="231"/>
      <c r="J739" s="269"/>
      <c r="K739" s="231"/>
      <c r="L739" s="269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</row>
    <row r="740" ht="12.0" customHeight="1">
      <c r="A740" s="268"/>
      <c r="B740" s="269"/>
      <c r="C740" s="231"/>
      <c r="D740" s="231"/>
      <c r="E740" s="268"/>
      <c r="F740" s="231"/>
      <c r="G740" s="231"/>
      <c r="H740" s="231"/>
      <c r="I740" s="231"/>
      <c r="J740" s="269"/>
      <c r="K740" s="231"/>
      <c r="L740" s="269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</row>
    <row r="741" ht="12.0" customHeight="1">
      <c r="A741" s="268"/>
      <c r="B741" s="269"/>
      <c r="C741" s="231"/>
      <c r="D741" s="231"/>
      <c r="E741" s="268"/>
      <c r="F741" s="231"/>
      <c r="G741" s="231"/>
      <c r="H741" s="231"/>
      <c r="I741" s="231"/>
      <c r="J741" s="269"/>
      <c r="K741" s="231"/>
      <c r="L741" s="269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</row>
    <row r="742" ht="12.0" customHeight="1">
      <c r="A742" s="268"/>
      <c r="B742" s="269"/>
      <c r="C742" s="231"/>
      <c r="D742" s="231"/>
      <c r="E742" s="268"/>
      <c r="F742" s="231"/>
      <c r="G742" s="231"/>
      <c r="H742" s="231"/>
      <c r="I742" s="231"/>
      <c r="J742" s="269"/>
      <c r="K742" s="231"/>
      <c r="L742" s="269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</row>
    <row r="743" ht="12.0" customHeight="1">
      <c r="A743" s="268"/>
      <c r="B743" s="269"/>
      <c r="C743" s="231"/>
      <c r="D743" s="231"/>
      <c r="E743" s="268"/>
      <c r="F743" s="231"/>
      <c r="G743" s="231"/>
      <c r="H743" s="231"/>
      <c r="I743" s="231"/>
      <c r="J743" s="269"/>
      <c r="K743" s="231"/>
      <c r="L743" s="269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</row>
    <row r="744" ht="12.0" customHeight="1">
      <c r="A744" s="268"/>
      <c r="B744" s="269"/>
      <c r="C744" s="231"/>
      <c r="D744" s="231"/>
      <c r="E744" s="268"/>
      <c r="F744" s="231"/>
      <c r="G744" s="231"/>
      <c r="H744" s="231"/>
      <c r="I744" s="231"/>
      <c r="J744" s="269"/>
      <c r="K744" s="231"/>
      <c r="L744" s="269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</row>
    <row r="745" ht="12.0" customHeight="1">
      <c r="A745" s="268"/>
      <c r="B745" s="269"/>
      <c r="C745" s="231"/>
      <c r="D745" s="231"/>
      <c r="E745" s="268"/>
      <c r="F745" s="231"/>
      <c r="G745" s="231"/>
      <c r="H745" s="231"/>
      <c r="I745" s="231"/>
      <c r="J745" s="269"/>
      <c r="K745" s="231"/>
      <c r="L745" s="269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</row>
    <row r="746" ht="12.0" customHeight="1">
      <c r="A746" s="268"/>
      <c r="B746" s="269"/>
      <c r="C746" s="231"/>
      <c r="D746" s="231"/>
      <c r="E746" s="268"/>
      <c r="F746" s="231"/>
      <c r="G746" s="231"/>
      <c r="H746" s="231"/>
      <c r="I746" s="231"/>
      <c r="J746" s="269"/>
      <c r="K746" s="231"/>
      <c r="L746" s="269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</row>
    <row r="747" ht="12.0" customHeight="1">
      <c r="A747" s="268"/>
      <c r="B747" s="269"/>
      <c r="C747" s="231"/>
      <c r="D747" s="231"/>
      <c r="E747" s="268"/>
      <c r="F747" s="231"/>
      <c r="G747" s="231"/>
      <c r="H747" s="231"/>
      <c r="I747" s="231"/>
      <c r="J747" s="269"/>
      <c r="K747" s="231"/>
      <c r="L747" s="269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</row>
    <row r="748" ht="12.0" customHeight="1">
      <c r="A748" s="268"/>
      <c r="B748" s="269"/>
      <c r="C748" s="231"/>
      <c r="D748" s="231"/>
      <c r="E748" s="268"/>
      <c r="F748" s="231"/>
      <c r="G748" s="231"/>
      <c r="H748" s="231"/>
      <c r="I748" s="231"/>
      <c r="J748" s="269"/>
      <c r="K748" s="231"/>
      <c r="L748" s="269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</row>
    <row r="749" ht="12.0" customHeight="1">
      <c r="A749" s="268"/>
      <c r="B749" s="269"/>
      <c r="C749" s="231"/>
      <c r="D749" s="231"/>
      <c r="E749" s="268"/>
      <c r="F749" s="231"/>
      <c r="G749" s="231"/>
      <c r="H749" s="231"/>
      <c r="I749" s="231"/>
      <c r="J749" s="269"/>
      <c r="K749" s="231"/>
      <c r="L749" s="269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</row>
    <row r="750" ht="12.0" customHeight="1">
      <c r="A750" s="268"/>
      <c r="B750" s="269"/>
      <c r="C750" s="231"/>
      <c r="D750" s="231"/>
      <c r="E750" s="268"/>
      <c r="F750" s="231"/>
      <c r="G750" s="231"/>
      <c r="H750" s="231"/>
      <c r="I750" s="231"/>
      <c r="J750" s="269"/>
      <c r="K750" s="231"/>
      <c r="L750" s="269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</row>
    <row r="751" ht="12.0" customHeight="1">
      <c r="A751" s="268"/>
      <c r="B751" s="269"/>
      <c r="C751" s="231"/>
      <c r="D751" s="231"/>
      <c r="E751" s="268"/>
      <c r="F751" s="231"/>
      <c r="G751" s="231"/>
      <c r="H751" s="231"/>
      <c r="I751" s="231"/>
      <c r="J751" s="269"/>
      <c r="K751" s="231"/>
      <c r="L751" s="269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</row>
    <row r="752" ht="12.0" customHeight="1">
      <c r="A752" s="268"/>
      <c r="B752" s="269"/>
      <c r="C752" s="231"/>
      <c r="D752" s="231"/>
      <c r="E752" s="268"/>
      <c r="F752" s="231"/>
      <c r="G752" s="231"/>
      <c r="H752" s="231"/>
      <c r="I752" s="231"/>
      <c r="J752" s="269"/>
      <c r="K752" s="231"/>
      <c r="L752" s="269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</row>
    <row r="753" ht="12.0" customHeight="1">
      <c r="A753" s="268"/>
      <c r="B753" s="269"/>
      <c r="C753" s="231"/>
      <c r="D753" s="231"/>
      <c r="E753" s="268"/>
      <c r="F753" s="231"/>
      <c r="G753" s="231"/>
      <c r="H753" s="231"/>
      <c r="I753" s="231"/>
      <c r="J753" s="269"/>
      <c r="K753" s="231"/>
      <c r="L753" s="269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</row>
    <row r="754" ht="12.0" customHeight="1">
      <c r="A754" s="268"/>
      <c r="B754" s="269"/>
      <c r="C754" s="231"/>
      <c r="D754" s="231"/>
      <c r="E754" s="268"/>
      <c r="F754" s="231"/>
      <c r="G754" s="231"/>
      <c r="H754" s="231"/>
      <c r="I754" s="231"/>
      <c r="J754" s="269"/>
      <c r="K754" s="231"/>
      <c r="L754" s="269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</row>
    <row r="755" ht="12.0" customHeight="1">
      <c r="A755" s="268"/>
      <c r="B755" s="269"/>
      <c r="C755" s="231"/>
      <c r="D755" s="231"/>
      <c r="E755" s="268"/>
      <c r="F755" s="231"/>
      <c r="G755" s="231"/>
      <c r="H755" s="231"/>
      <c r="I755" s="231"/>
      <c r="J755" s="269"/>
      <c r="K755" s="231"/>
      <c r="L755" s="269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</row>
    <row r="756" ht="12.0" customHeight="1">
      <c r="A756" s="268"/>
      <c r="B756" s="269"/>
      <c r="C756" s="231"/>
      <c r="D756" s="231"/>
      <c r="E756" s="268"/>
      <c r="F756" s="231"/>
      <c r="G756" s="231"/>
      <c r="H756" s="231"/>
      <c r="I756" s="231"/>
      <c r="J756" s="269"/>
      <c r="K756" s="231"/>
      <c r="L756" s="269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</row>
    <row r="757" ht="12.0" customHeight="1">
      <c r="A757" s="268"/>
      <c r="B757" s="269"/>
      <c r="C757" s="231"/>
      <c r="D757" s="231"/>
      <c r="E757" s="268"/>
      <c r="F757" s="231"/>
      <c r="G757" s="231"/>
      <c r="H757" s="231"/>
      <c r="I757" s="231"/>
      <c r="J757" s="269"/>
      <c r="K757" s="231"/>
      <c r="L757" s="269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</row>
    <row r="758" ht="12.0" customHeight="1">
      <c r="A758" s="268"/>
      <c r="B758" s="269"/>
      <c r="C758" s="231"/>
      <c r="D758" s="231"/>
      <c r="E758" s="268"/>
      <c r="F758" s="231"/>
      <c r="G758" s="231"/>
      <c r="H758" s="231"/>
      <c r="I758" s="231"/>
      <c r="J758" s="269"/>
      <c r="K758" s="231"/>
      <c r="L758" s="269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</row>
    <row r="759" ht="12.0" customHeight="1">
      <c r="A759" s="268"/>
      <c r="B759" s="269"/>
      <c r="C759" s="231"/>
      <c r="D759" s="231"/>
      <c r="E759" s="268"/>
      <c r="F759" s="231"/>
      <c r="G759" s="231"/>
      <c r="H759" s="231"/>
      <c r="I759" s="231"/>
      <c r="J759" s="269"/>
      <c r="K759" s="231"/>
      <c r="L759" s="269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</row>
    <row r="760" ht="12.0" customHeight="1">
      <c r="A760" s="268"/>
      <c r="B760" s="269"/>
      <c r="C760" s="231"/>
      <c r="D760" s="231"/>
      <c r="E760" s="268"/>
      <c r="F760" s="231"/>
      <c r="G760" s="231"/>
      <c r="H760" s="231"/>
      <c r="I760" s="231"/>
      <c r="J760" s="269"/>
      <c r="K760" s="231"/>
      <c r="L760" s="269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</row>
    <row r="761" ht="12.0" customHeight="1">
      <c r="A761" s="268"/>
      <c r="B761" s="269"/>
      <c r="C761" s="231"/>
      <c r="D761" s="231"/>
      <c r="E761" s="268"/>
      <c r="F761" s="231"/>
      <c r="G761" s="231"/>
      <c r="H761" s="231"/>
      <c r="I761" s="231"/>
      <c r="J761" s="269"/>
      <c r="K761" s="231"/>
      <c r="L761" s="269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</row>
    <row r="762" ht="12.0" customHeight="1">
      <c r="A762" s="268"/>
      <c r="B762" s="269"/>
      <c r="C762" s="231"/>
      <c r="D762" s="231"/>
      <c r="E762" s="268"/>
      <c r="F762" s="231"/>
      <c r="G762" s="231"/>
      <c r="H762" s="231"/>
      <c r="I762" s="231"/>
      <c r="J762" s="269"/>
      <c r="K762" s="231"/>
      <c r="L762" s="269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</row>
    <row r="763" ht="12.0" customHeight="1">
      <c r="A763" s="268"/>
      <c r="B763" s="269"/>
      <c r="C763" s="231"/>
      <c r="D763" s="231"/>
      <c r="E763" s="268"/>
      <c r="F763" s="231"/>
      <c r="G763" s="231"/>
      <c r="H763" s="231"/>
      <c r="I763" s="231"/>
      <c r="J763" s="269"/>
      <c r="K763" s="231"/>
      <c r="L763" s="269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</row>
    <row r="764" ht="12.0" customHeight="1">
      <c r="A764" s="268"/>
      <c r="B764" s="269"/>
      <c r="C764" s="231"/>
      <c r="D764" s="231"/>
      <c r="E764" s="268"/>
      <c r="F764" s="231"/>
      <c r="G764" s="231"/>
      <c r="H764" s="231"/>
      <c r="I764" s="231"/>
      <c r="J764" s="269"/>
      <c r="K764" s="231"/>
      <c r="L764" s="269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</row>
    <row r="765" ht="12.0" customHeight="1">
      <c r="A765" s="268"/>
      <c r="B765" s="269"/>
      <c r="C765" s="231"/>
      <c r="D765" s="231"/>
      <c r="E765" s="268"/>
      <c r="F765" s="231"/>
      <c r="G765" s="231"/>
      <c r="H765" s="231"/>
      <c r="I765" s="231"/>
      <c r="J765" s="269"/>
      <c r="K765" s="231"/>
      <c r="L765" s="269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</row>
    <row r="766" ht="12.0" customHeight="1">
      <c r="A766" s="268"/>
      <c r="B766" s="269"/>
      <c r="C766" s="231"/>
      <c r="D766" s="231"/>
      <c r="E766" s="268"/>
      <c r="F766" s="231"/>
      <c r="G766" s="231"/>
      <c r="H766" s="231"/>
      <c r="I766" s="231"/>
      <c r="J766" s="269"/>
      <c r="K766" s="231"/>
      <c r="L766" s="269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</row>
    <row r="767" ht="12.0" customHeight="1">
      <c r="A767" s="268"/>
      <c r="B767" s="269"/>
      <c r="C767" s="231"/>
      <c r="D767" s="231"/>
      <c r="E767" s="268"/>
      <c r="F767" s="231"/>
      <c r="G767" s="231"/>
      <c r="H767" s="231"/>
      <c r="I767" s="231"/>
      <c r="J767" s="269"/>
      <c r="K767" s="231"/>
      <c r="L767" s="269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</row>
    <row r="768" ht="12.0" customHeight="1">
      <c r="A768" s="268"/>
      <c r="B768" s="269"/>
      <c r="C768" s="231"/>
      <c r="D768" s="231"/>
      <c r="E768" s="268"/>
      <c r="F768" s="231"/>
      <c r="G768" s="231"/>
      <c r="H768" s="231"/>
      <c r="I768" s="231"/>
      <c r="J768" s="269"/>
      <c r="K768" s="231"/>
      <c r="L768" s="269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</row>
    <row r="769" ht="12.0" customHeight="1">
      <c r="A769" s="268"/>
      <c r="B769" s="269"/>
      <c r="C769" s="231"/>
      <c r="D769" s="231"/>
      <c r="E769" s="268"/>
      <c r="F769" s="231"/>
      <c r="G769" s="231"/>
      <c r="H769" s="231"/>
      <c r="I769" s="231"/>
      <c r="J769" s="269"/>
      <c r="K769" s="231"/>
      <c r="L769" s="269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</row>
    <row r="770" ht="12.0" customHeight="1">
      <c r="A770" s="268"/>
      <c r="B770" s="269"/>
      <c r="C770" s="231"/>
      <c r="D770" s="231"/>
      <c r="E770" s="268"/>
      <c r="F770" s="231"/>
      <c r="G770" s="231"/>
      <c r="H770" s="231"/>
      <c r="I770" s="231"/>
      <c r="J770" s="269"/>
      <c r="K770" s="231"/>
      <c r="L770" s="269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</row>
    <row r="771" ht="12.0" customHeight="1">
      <c r="A771" s="268"/>
      <c r="B771" s="269"/>
      <c r="C771" s="231"/>
      <c r="D771" s="231"/>
      <c r="E771" s="268"/>
      <c r="F771" s="231"/>
      <c r="G771" s="231"/>
      <c r="H771" s="231"/>
      <c r="I771" s="231"/>
      <c r="J771" s="269"/>
      <c r="K771" s="231"/>
      <c r="L771" s="269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</row>
    <row r="772" ht="12.0" customHeight="1">
      <c r="A772" s="268"/>
      <c r="B772" s="269"/>
      <c r="C772" s="231"/>
      <c r="D772" s="231"/>
      <c r="E772" s="268"/>
      <c r="F772" s="231"/>
      <c r="G772" s="231"/>
      <c r="H772" s="231"/>
      <c r="I772" s="231"/>
      <c r="J772" s="269"/>
      <c r="K772" s="231"/>
      <c r="L772" s="269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</row>
    <row r="773" ht="12.0" customHeight="1">
      <c r="A773" s="268"/>
      <c r="B773" s="269"/>
      <c r="C773" s="231"/>
      <c r="D773" s="231"/>
      <c r="E773" s="268"/>
      <c r="F773" s="231"/>
      <c r="G773" s="231"/>
      <c r="H773" s="231"/>
      <c r="I773" s="231"/>
      <c r="J773" s="269"/>
      <c r="K773" s="231"/>
      <c r="L773" s="269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</row>
    <row r="774" ht="12.0" customHeight="1">
      <c r="A774" s="268"/>
      <c r="B774" s="269"/>
      <c r="C774" s="231"/>
      <c r="D774" s="231"/>
      <c r="E774" s="268"/>
      <c r="F774" s="231"/>
      <c r="G774" s="231"/>
      <c r="H774" s="231"/>
      <c r="I774" s="231"/>
      <c r="J774" s="269"/>
      <c r="K774" s="231"/>
      <c r="L774" s="269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</row>
    <row r="775" ht="12.0" customHeight="1">
      <c r="A775" s="268"/>
      <c r="B775" s="269"/>
      <c r="C775" s="231"/>
      <c r="D775" s="231"/>
      <c r="E775" s="268"/>
      <c r="F775" s="231"/>
      <c r="G775" s="231"/>
      <c r="H775" s="231"/>
      <c r="I775" s="231"/>
      <c r="J775" s="269"/>
      <c r="K775" s="231"/>
      <c r="L775" s="269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</row>
    <row r="776" ht="12.0" customHeight="1">
      <c r="A776" s="268"/>
      <c r="B776" s="269"/>
      <c r="C776" s="231"/>
      <c r="D776" s="231"/>
      <c r="E776" s="268"/>
      <c r="F776" s="231"/>
      <c r="G776" s="231"/>
      <c r="H776" s="231"/>
      <c r="I776" s="231"/>
      <c r="J776" s="269"/>
      <c r="K776" s="231"/>
      <c r="L776" s="269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</row>
    <row r="777" ht="12.0" customHeight="1">
      <c r="A777" s="268"/>
      <c r="B777" s="269"/>
      <c r="C777" s="231"/>
      <c r="D777" s="231"/>
      <c r="E777" s="268"/>
      <c r="F777" s="231"/>
      <c r="G777" s="231"/>
      <c r="H777" s="231"/>
      <c r="I777" s="231"/>
      <c r="J777" s="269"/>
      <c r="K777" s="231"/>
      <c r="L777" s="269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</row>
    <row r="778" ht="12.0" customHeight="1">
      <c r="A778" s="268"/>
      <c r="B778" s="269"/>
      <c r="C778" s="231"/>
      <c r="D778" s="231"/>
      <c r="E778" s="268"/>
      <c r="F778" s="231"/>
      <c r="G778" s="231"/>
      <c r="H778" s="231"/>
      <c r="I778" s="231"/>
      <c r="J778" s="269"/>
      <c r="K778" s="231"/>
      <c r="L778" s="269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</row>
    <row r="779" ht="12.0" customHeight="1">
      <c r="A779" s="268"/>
      <c r="B779" s="269"/>
      <c r="C779" s="231"/>
      <c r="D779" s="231"/>
      <c r="E779" s="268"/>
      <c r="F779" s="231"/>
      <c r="G779" s="231"/>
      <c r="H779" s="231"/>
      <c r="I779" s="231"/>
      <c r="J779" s="269"/>
      <c r="K779" s="231"/>
      <c r="L779" s="269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</row>
    <row r="780" ht="12.0" customHeight="1">
      <c r="A780" s="268"/>
      <c r="B780" s="269"/>
      <c r="C780" s="231"/>
      <c r="D780" s="231"/>
      <c r="E780" s="268"/>
      <c r="F780" s="231"/>
      <c r="G780" s="231"/>
      <c r="H780" s="231"/>
      <c r="I780" s="231"/>
      <c r="J780" s="269"/>
      <c r="K780" s="231"/>
      <c r="L780" s="269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</row>
    <row r="781" ht="12.0" customHeight="1">
      <c r="A781" s="268"/>
      <c r="B781" s="269"/>
      <c r="C781" s="231"/>
      <c r="D781" s="231"/>
      <c r="E781" s="268"/>
      <c r="F781" s="231"/>
      <c r="G781" s="231"/>
      <c r="H781" s="231"/>
      <c r="I781" s="231"/>
      <c r="J781" s="269"/>
      <c r="K781" s="231"/>
      <c r="L781" s="269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</row>
    <row r="782" ht="12.0" customHeight="1">
      <c r="A782" s="268"/>
      <c r="B782" s="269"/>
      <c r="C782" s="231"/>
      <c r="D782" s="231"/>
      <c r="E782" s="268"/>
      <c r="F782" s="231"/>
      <c r="G782" s="231"/>
      <c r="H782" s="231"/>
      <c r="I782" s="231"/>
      <c r="J782" s="269"/>
      <c r="K782" s="231"/>
      <c r="L782" s="269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</row>
    <row r="783" ht="12.0" customHeight="1">
      <c r="A783" s="268"/>
      <c r="B783" s="269"/>
      <c r="C783" s="231"/>
      <c r="D783" s="231"/>
      <c r="E783" s="268"/>
      <c r="F783" s="231"/>
      <c r="G783" s="231"/>
      <c r="H783" s="231"/>
      <c r="I783" s="231"/>
      <c r="J783" s="269"/>
      <c r="K783" s="231"/>
      <c r="L783" s="269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</row>
    <row r="784" ht="12.0" customHeight="1">
      <c r="A784" s="268"/>
      <c r="B784" s="269"/>
      <c r="C784" s="231"/>
      <c r="D784" s="231"/>
      <c r="E784" s="268"/>
      <c r="F784" s="231"/>
      <c r="G784" s="231"/>
      <c r="H784" s="231"/>
      <c r="I784" s="231"/>
      <c r="J784" s="269"/>
      <c r="K784" s="231"/>
      <c r="L784" s="269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</row>
    <row r="785" ht="12.0" customHeight="1">
      <c r="A785" s="268"/>
      <c r="B785" s="269"/>
      <c r="C785" s="231"/>
      <c r="D785" s="231"/>
      <c r="E785" s="268"/>
      <c r="F785" s="231"/>
      <c r="G785" s="231"/>
      <c r="H785" s="231"/>
      <c r="I785" s="231"/>
      <c r="J785" s="269"/>
      <c r="K785" s="231"/>
      <c r="L785" s="269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</row>
    <row r="786" ht="12.0" customHeight="1">
      <c r="A786" s="268"/>
      <c r="B786" s="269"/>
      <c r="C786" s="231"/>
      <c r="D786" s="231"/>
      <c r="E786" s="268"/>
      <c r="F786" s="231"/>
      <c r="G786" s="231"/>
      <c r="H786" s="231"/>
      <c r="I786" s="231"/>
      <c r="J786" s="269"/>
      <c r="K786" s="231"/>
      <c r="L786" s="269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</row>
    <row r="787" ht="12.0" customHeight="1">
      <c r="A787" s="268"/>
      <c r="B787" s="269"/>
      <c r="C787" s="231"/>
      <c r="D787" s="231"/>
      <c r="E787" s="268"/>
      <c r="F787" s="231"/>
      <c r="G787" s="231"/>
      <c r="H787" s="231"/>
      <c r="I787" s="231"/>
      <c r="J787" s="269"/>
      <c r="K787" s="231"/>
      <c r="L787" s="269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</row>
    <row r="788" ht="12.0" customHeight="1">
      <c r="A788" s="268"/>
      <c r="B788" s="269"/>
      <c r="C788" s="231"/>
      <c r="D788" s="231"/>
      <c r="E788" s="268"/>
      <c r="F788" s="231"/>
      <c r="G788" s="231"/>
      <c r="H788" s="231"/>
      <c r="I788" s="231"/>
      <c r="J788" s="269"/>
      <c r="K788" s="231"/>
      <c r="L788" s="269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</row>
    <row r="789" ht="12.0" customHeight="1">
      <c r="A789" s="268"/>
      <c r="B789" s="269"/>
      <c r="C789" s="231"/>
      <c r="D789" s="231"/>
      <c r="E789" s="268"/>
      <c r="F789" s="231"/>
      <c r="G789" s="231"/>
      <c r="H789" s="231"/>
      <c r="I789" s="231"/>
      <c r="J789" s="269"/>
      <c r="K789" s="231"/>
      <c r="L789" s="269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</row>
    <row r="790" ht="12.0" customHeight="1">
      <c r="A790" s="268"/>
      <c r="B790" s="269"/>
      <c r="C790" s="231"/>
      <c r="D790" s="231"/>
      <c r="E790" s="268"/>
      <c r="F790" s="231"/>
      <c r="G790" s="231"/>
      <c r="H790" s="231"/>
      <c r="I790" s="231"/>
      <c r="J790" s="269"/>
      <c r="K790" s="231"/>
      <c r="L790" s="269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</row>
    <row r="791" ht="12.0" customHeight="1">
      <c r="A791" s="268"/>
      <c r="B791" s="269"/>
      <c r="C791" s="231"/>
      <c r="D791" s="231"/>
      <c r="E791" s="268"/>
      <c r="F791" s="231"/>
      <c r="G791" s="231"/>
      <c r="H791" s="231"/>
      <c r="I791" s="231"/>
      <c r="J791" s="269"/>
      <c r="K791" s="231"/>
      <c r="L791" s="269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</row>
    <row r="792" ht="12.0" customHeight="1">
      <c r="A792" s="268"/>
      <c r="B792" s="269"/>
      <c r="C792" s="231"/>
      <c r="D792" s="231"/>
      <c r="E792" s="268"/>
      <c r="F792" s="231"/>
      <c r="G792" s="231"/>
      <c r="H792" s="231"/>
      <c r="I792" s="231"/>
      <c r="J792" s="269"/>
      <c r="K792" s="231"/>
      <c r="L792" s="269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</row>
    <row r="793" ht="12.0" customHeight="1">
      <c r="A793" s="268"/>
      <c r="B793" s="269"/>
      <c r="C793" s="231"/>
      <c r="D793" s="231"/>
      <c r="E793" s="268"/>
      <c r="F793" s="231"/>
      <c r="G793" s="231"/>
      <c r="H793" s="231"/>
      <c r="I793" s="231"/>
      <c r="J793" s="269"/>
      <c r="K793" s="231"/>
      <c r="L793" s="269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</row>
    <row r="794" ht="12.0" customHeight="1">
      <c r="A794" s="268"/>
      <c r="B794" s="269"/>
      <c r="C794" s="231"/>
      <c r="D794" s="231"/>
      <c r="E794" s="268"/>
      <c r="F794" s="231"/>
      <c r="G794" s="231"/>
      <c r="H794" s="231"/>
      <c r="I794" s="231"/>
      <c r="J794" s="269"/>
      <c r="K794" s="231"/>
      <c r="L794" s="269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</row>
    <row r="795" ht="12.0" customHeight="1">
      <c r="A795" s="268"/>
      <c r="B795" s="269"/>
      <c r="C795" s="231"/>
      <c r="D795" s="231"/>
      <c r="E795" s="268"/>
      <c r="F795" s="231"/>
      <c r="G795" s="231"/>
      <c r="H795" s="231"/>
      <c r="I795" s="231"/>
      <c r="J795" s="269"/>
      <c r="K795" s="231"/>
      <c r="L795" s="269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</row>
    <row r="796" ht="12.0" customHeight="1">
      <c r="A796" s="268"/>
      <c r="B796" s="269"/>
      <c r="C796" s="231"/>
      <c r="D796" s="231"/>
      <c r="E796" s="268"/>
      <c r="F796" s="231"/>
      <c r="G796" s="231"/>
      <c r="H796" s="231"/>
      <c r="I796" s="231"/>
      <c r="J796" s="269"/>
      <c r="K796" s="231"/>
      <c r="L796" s="269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</row>
    <row r="797" ht="12.0" customHeight="1">
      <c r="A797" s="268"/>
      <c r="B797" s="269"/>
      <c r="C797" s="231"/>
      <c r="D797" s="231"/>
      <c r="E797" s="268"/>
      <c r="F797" s="231"/>
      <c r="G797" s="231"/>
      <c r="H797" s="231"/>
      <c r="I797" s="231"/>
      <c r="J797" s="269"/>
      <c r="K797" s="231"/>
      <c r="L797" s="269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</row>
    <row r="798" ht="12.0" customHeight="1">
      <c r="A798" s="268"/>
      <c r="B798" s="269"/>
      <c r="C798" s="231"/>
      <c r="D798" s="231"/>
      <c r="E798" s="268"/>
      <c r="F798" s="231"/>
      <c r="G798" s="231"/>
      <c r="H798" s="231"/>
      <c r="I798" s="231"/>
      <c r="J798" s="269"/>
      <c r="K798" s="231"/>
      <c r="L798" s="269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</row>
    <row r="799" ht="12.0" customHeight="1">
      <c r="A799" s="268"/>
      <c r="B799" s="269"/>
      <c r="C799" s="231"/>
      <c r="D799" s="231"/>
      <c r="E799" s="268"/>
      <c r="F799" s="231"/>
      <c r="G799" s="231"/>
      <c r="H799" s="231"/>
      <c r="I799" s="231"/>
      <c r="J799" s="269"/>
      <c r="K799" s="231"/>
      <c r="L799" s="269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</row>
    <row r="800" ht="12.0" customHeight="1">
      <c r="A800" s="268"/>
      <c r="B800" s="269"/>
      <c r="C800" s="231"/>
      <c r="D800" s="231"/>
      <c r="E800" s="268"/>
      <c r="F800" s="231"/>
      <c r="G800" s="231"/>
      <c r="H800" s="231"/>
      <c r="I800" s="231"/>
      <c r="J800" s="269"/>
      <c r="K800" s="231"/>
      <c r="L800" s="269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</row>
    <row r="801" ht="12.0" customHeight="1">
      <c r="A801" s="268"/>
      <c r="B801" s="269"/>
      <c r="C801" s="231"/>
      <c r="D801" s="231"/>
      <c r="E801" s="268"/>
      <c r="F801" s="231"/>
      <c r="G801" s="231"/>
      <c r="H801" s="231"/>
      <c r="I801" s="231"/>
      <c r="J801" s="269"/>
      <c r="K801" s="231"/>
      <c r="L801" s="269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</row>
    <row r="802" ht="12.0" customHeight="1">
      <c r="A802" s="268"/>
      <c r="B802" s="269"/>
      <c r="C802" s="231"/>
      <c r="D802" s="231"/>
      <c r="E802" s="268"/>
      <c r="F802" s="231"/>
      <c r="G802" s="231"/>
      <c r="H802" s="231"/>
      <c r="I802" s="231"/>
      <c r="J802" s="269"/>
      <c r="K802" s="231"/>
      <c r="L802" s="269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</row>
    <row r="803" ht="12.0" customHeight="1">
      <c r="A803" s="268"/>
      <c r="B803" s="269"/>
      <c r="C803" s="231"/>
      <c r="D803" s="231"/>
      <c r="E803" s="268"/>
      <c r="F803" s="231"/>
      <c r="G803" s="231"/>
      <c r="H803" s="231"/>
      <c r="I803" s="231"/>
      <c r="J803" s="269"/>
      <c r="K803" s="231"/>
      <c r="L803" s="269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</row>
    <row r="804" ht="12.0" customHeight="1">
      <c r="A804" s="268"/>
      <c r="B804" s="269"/>
      <c r="C804" s="231"/>
      <c r="D804" s="231"/>
      <c r="E804" s="268"/>
      <c r="F804" s="231"/>
      <c r="G804" s="231"/>
      <c r="H804" s="231"/>
      <c r="I804" s="231"/>
      <c r="J804" s="269"/>
      <c r="K804" s="231"/>
      <c r="L804" s="269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</row>
    <row r="805" ht="12.0" customHeight="1">
      <c r="A805" s="268"/>
      <c r="B805" s="269"/>
      <c r="C805" s="231"/>
      <c r="D805" s="231"/>
      <c r="E805" s="268"/>
      <c r="F805" s="231"/>
      <c r="G805" s="231"/>
      <c r="H805" s="231"/>
      <c r="I805" s="231"/>
      <c r="J805" s="269"/>
      <c r="K805" s="231"/>
      <c r="L805" s="269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</row>
    <row r="806" ht="12.0" customHeight="1">
      <c r="A806" s="268"/>
      <c r="B806" s="269"/>
      <c r="C806" s="231"/>
      <c r="D806" s="231"/>
      <c r="E806" s="268"/>
      <c r="F806" s="231"/>
      <c r="G806" s="231"/>
      <c r="H806" s="231"/>
      <c r="I806" s="231"/>
      <c r="J806" s="269"/>
      <c r="K806" s="231"/>
      <c r="L806" s="269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</row>
    <row r="807" ht="12.0" customHeight="1">
      <c r="A807" s="268"/>
      <c r="B807" s="269"/>
      <c r="C807" s="231"/>
      <c r="D807" s="231"/>
      <c r="E807" s="268"/>
      <c r="F807" s="231"/>
      <c r="G807" s="231"/>
      <c r="H807" s="231"/>
      <c r="I807" s="231"/>
      <c r="J807" s="269"/>
      <c r="K807" s="231"/>
      <c r="L807" s="269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</row>
    <row r="808" ht="12.0" customHeight="1">
      <c r="A808" s="268"/>
      <c r="B808" s="269"/>
      <c r="C808" s="231"/>
      <c r="D808" s="231"/>
      <c r="E808" s="268"/>
      <c r="F808" s="231"/>
      <c r="G808" s="231"/>
      <c r="H808" s="231"/>
      <c r="I808" s="231"/>
      <c r="J808" s="269"/>
      <c r="K808" s="231"/>
      <c r="L808" s="269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</row>
    <row r="809" ht="12.0" customHeight="1">
      <c r="A809" s="268"/>
      <c r="B809" s="269"/>
      <c r="C809" s="231"/>
      <c r="D809" s="231"/>
      <c r="E809" s="268"/>
      <c r="F809" s="231"/>
      <c r="G809" s="231"/>
      <c r="H809" s="231"/>
      <c r="I809" s="231"/>
      <c r="J809" s="269"/>
      <c r="K809" s="231"/>
      <c r="L809" s="269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</row>
    <row r="810" ht="12.0" customHeight="1">
      <c r="A810" s="268"/>
      <c r="B810" s="269"/>
      <c r="C810" s="231"/>
      <c r="D810" s="231"/>
      <c r="E810" s="268"/>
      <c r="F810" s="231"/>
      <c r="G810" s="231"/>
      <c r="H810" s="231"/>
      <c r="I810" s="231"/>
      <c r="J810" s="269"/>
      <c r="K810" s="231"/>
      <c r="L810" s="269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</row>
    <row r="811" ht="12.0" customHeight="1">
      <c r="A811" s="268"/>
      <c r="B811" s="269"/>
      <c r="C811" s="231"/>
      <c r="D811" s="231"/>
      <c r="E811" s="268"/>
      <c r="F811" s="231"/>
      <c r="G811" s="231"/>
      <c r="H811" s="231"/>
      <c r="I811" s="231"/>
      <c r="J811" s="269"/>
      <c r="K811" s="231"/>
      <c r="L811" s="269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</row>
    <row r="812" ht="12.0" customHeight="1">
      <c r="A812" s="268"/>
      <c r="B812" s="269"/>
      <c r="C812" s="231"/>
      <c r="D812" s="231"/>
      <c r="E812" s="268"/>
      <c r="F812" s="231"/>
      <c r="G812" s="231"/>
      <c r="H812" s="231"/>
      <c r="I812" s="231"/>
      <c r="J812" s="269"/>
      <c r="K812" s="231"/>
      <c r="L812" s="269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</row>
    <row r="813" ht="12.0" customHeight="1">
      <c r="A813" s="268"/>
      <c r="B813" s="269"/>
      <c r="C813" s="231"/>
      <c r="D813" s="231"/>
      <c r="E813" s="268"/>
      <c r="F813" s="231"/>
      <c r="G813" s="231"/>
      <c r="H813" s="231"/>
      <c r="I813" s="231"/>
      <c r="J813" s="269"/>
      <c r="K813" s="231"/>
      <c r="L813" s="269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</row>
    <row r="814" ht="12.0" customHeight="1">
      <c r="A814" s="268"/>
      <c r="B814" s="269"/>
      <c r="C814" s="231"/>
      <c r="D814" s="231"/>
      <c r="E814" s="268"/>
      <c r="F814" s="231"/>
      <c r="G814" s="231"/>
      <c r="H814" s="231"/>
      <c r="I814" s="231"/>
      <c r="J814" s="269"/>
      <c r="K814" s="231"/>
      <c r="L814" s="269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</row>
    <row r="815" ht="12.0" customHeight="1">
      <c r="A815" s="268"/>
      <c r="B815" s="269"/>
      <c r="C815" s="231"/>
      <c r="D815" s="231"/>
      <c r="E815" s="268"/>
      <c r="F815" s="231"/>
      <c r="G815" s="231"/>
      <c r="H815" s="231"/>
      <c r="I815" s="231"/>
      <c r="J815" s="269"/>
      <c r="K815" s="231"/>
      <c r="L815" s="269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</row>
    <row r="816" ht="12.0" customHeight="1">
      <c r="A816" s="268"/>
      <c r="B816" s="269"/>
      <c r="C816" s="231"/>
      <c r="D816" s="231"/>
      <c r="E816" s="268"/>
      <c r="F816" s="231"/>
      <c r="G816" s="231"/>
      <c r="H816" s="231"/>
      <c r="I816" s="231"/>
      <c r="J816" s="269"/>
      <c r="K816" s="231"/>
      <c r="L816" s="269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</row>
    <row r="817" ht="12.0" customHeight="1">
      <c r="A817" s="268"/>
      <c r="B817" s="269"/>
      <c r="C817" s="231"/>
      <c r="D817" s="231"/>
      <c r="E817" s="268"/>
      <c r="F817" s="231"/>
      <c r="G817" s="231"/>
      <c r="H817" s="231"/>
      <c r="I817" s="231"/>
      <c r="J817" s="269"/>
      <c r="K817" s="231"/>
      <c r="L817" s="269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</row>
    <row r="818" ht="12.0" customHeight="1">
      <c r="A818" s="268"/>
      <c r="B818" s="269"/>
      <c r="C818" s="231"/>
      <c r="D818" s="231"/>
      <c r="E818" s="268"/>
      <c r="F818" s="231"/>
      <c r="G818" s="231"/>
      <c r="H818" s="231"/>
      <c r="I818" s="231"/>
      <c r="J818" s="269"/>
      <c r="K818" s="231"/>
      <c r="L818" s="269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</row>
    <row r="819" ht="12.0" customHeight="1">
      <c r="A819" s="268"/>
      <c r="B819" s="269"/>
      <c r="C819" s="231"/>
      <c r="D819" s="231"/>
      <c r="E819" s="268"/>
      <c r="F819" s="231"/>
      <c r="G819" s="231"/>
      <c r="H819" s="231"/>
      <c r="I819" s="231"/>
      <c r="J819" s="269"/>
      <c r="K819" s="231"/>
      <c r="L819" s="269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</row>
    <row r="820" ht="12.0" customHeight="1">
      <c r="A820" s="268"/>
      <c r="B820" s="269"/>
      <c r="C820" s="231"/>
      <c r="D820" s="231"/>
      <c r="E820" s="268"/>
      <c r="F820" s="231"/>
      <c r="G820" s="231"/>
      <c r="H820" s="231"/>
      <c r="I820" s="231"/>
      <c r="J820" s="269"/>
      <c r="K820" s="231"/>
      <c r="L820" s="269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</row>
    <row r="821" ht="12.0" customHeight="1">
      <c r="A821" s="268"/>
      <c r="B821" s="269"/>
      <c r="C821" s="231"/>
      <c r="D821" s="231"/>
      <c r="E821" s="268"/>
      <c r="F821" s="231"/>
      <c r="G821" s="231"/>
      <c r="H821" s="231"/>
      <c r="I821" s="231"/>
      <c r="J821" s="269"/>
      <c r="K821" s="231"/>
      <c r="L821" s="269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</row>
    <row r="822" ht="12.0" customHeight="1">
      <c r="A822" s="268"/>
      <c r="B822" s="269"/>
      <c r="C822" s="231"/>
      <c r="D822" s="231"/>
      <c r="E822" s="268"/>
      <c r="F822" s="231"/>
      <c r="G822" s="231"/>
      <c r="H822" s="231"/>
      <c r="I822" s="231"/>
      <c r="J822" s="269"/>
      <c r="K822" s="231"/>
      <c r="L822" s="269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</row>
    <row r="823" ht="12.0" customHeight="1">
      <c r="A823" s="268"/>
      <c r="B823" s="269"/>
      <c r="C823" s="231"/>
      <c r="D823" s="231"/>
      <c r="E823" s="268"/>
      <c r="F823" s="231"/>
      <c r="G823" s="231"/>
      <c r="H823" s="231"/>
      <c r="I823" s="231"/>
      <c r="J823" s="269"/>
      <c r="K823" s="231"/>
      <c r="L823" s="269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</row>
    <row r="824" ht="12.0" customHeight="1">
      <c r="A824" s="268"/>
      <c r="B824" s="269"/>
      <c r="C824" s="231"/>
      <c r="D824" s="231"/>
      <c r="E824" s="268"/>
      <c r="F824" s="231"/>
      <c r="G824" s="231"/>
      <c r="H824" s="231"/>
      <c r="I824" s="231"/>
      <c r="J824" s="269"/>
      <c r="K824" s="231"/>
      <c r="L824" s="269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</row>
    <row r="825" ht="12.0" customHeight="1">
      <c r="A825" s="268"/>
      <c r="B825" s="269"/>
      <c r="C825" s="231"/>
      <c r="D825" s="231"/>
      <c r="E825" s="268"/>
      <c r="F825" s="231"/>
      <c r="G825" s="231"/>
      <c r="H825" s="231"/>
      <c r="I825" s="231"/>
      <c r="J825" s="269"/>
      <c r="K825" s="231"/>
      <c r="L825" s="269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</row>
    <row r="826" ht="12.0" customHeight="1">
      <c r="A826" s="268"/>
      <c r="B826" s="269"/>
      <c r="C826" s="231"/>
      <c r="D826" s="231"/>
      <c r="E826" s="268"/>
      <c r="F826" s="231"/>
      <c r="G826" s="231"/>
      <c r="H826" s="231"/>
      <c r="I826" s="231"/>
      <c r="J826" s="269"/>
      <c r="K826" s="231"/>
      <c r="L826" s="269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</row>
    <row r="827" ht="12.0" customHeight="1">
      <c r="A827" s="268"/>
      <c r="B827" s="269"/>
      <c r="C827" s="231"/>
      <c r="D827" s="231"/>
      <c r="E827" s="268"/>
      <c r="F827" s="231"/>
      <c r="G827" s="231"/>
      <c r="H827" s="231"/>
      <c r="I827" s="231"/>
      <c r="J827" s="269"/>
      <c r="K827" s="231"/>
      <c r="L827" s="269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</row>
    <row r="828" ht="12.0" customHeight="1">
      <c r="A828" s="268"/>
      <c r="B828" s="269"/>
      <c r="C828" s="231"/>
      <c r="D828" s="231"/>
      <c r="E828" s="268"/>
      <c r="F828" s="231"/>
      <c r="G828" s="231"/>
      <c r="H828" s="231"/>
      <c r="I828" s="231"/>
      <c r="J828" s="269"/>
      <c r="K828" s="231"/>
      <c r="L828" s="269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</row>
    <row r="829" ht="12.0" customHeight="1">
      <c r="A829" s="268"/>
      <c r="B829" s="269"/>
      <c r="C829" s="231"/>
      <c r="D829" s="231"/>
      <c r="E829" s="268"/>
      <c r="F829" s="231"/>
      <c r="G829" s="231"/>
      <c r="H829" s="231"/>
      <c r="I829" s="231"/>
      <c r="J829" s="269"/>
      <c r="K829" s="231"/>
      <c r="L829" s="269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</row>
    <row r="830" ht="12.0" customHeight="1">
      <c r="A830" s="268"/>
      <c r="B830" s="269"/>
      <c r="C830" s="231"/>
      <c r="D830" s="231"/>
      <c r="E830" s="268"/>
      <c r="F830" s="231"/>
      <c r="G830" s="231"/>
      <c r="H830" s="231"/>
      <c r="I830" s="231"/>
      <c r="J830" s="269"/>
      <c r="K830" s="231"/>
      <c r="L830" s="269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</row>
    <row r="831" ht="12.0" customHeight="1">
      <c r="A831" s="268"/>
      <c r="B831" s="269"/>
      <c r="C831" s="231"/>
      <c r="D831" s="231"/>
      <c r="E831" s="268"/>
      <c r="F831" s="231"/>
      <c r="G831" s="231"/>
      <c r="H831" s="231"/>
      <c r="I831" s="231"/>
      <c r="J831" s="269"/>
      <c r="K831" s="231"/>
      <c r="L831" s="269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</row>
    <row r="832" ht="12.0" customHeight="1">
      <c r="A832" s="268"/>
      <c r="B832" s="269"/>
      <c r="C832" s="231"/>
      <c r="D832" s="231"/>
      <c r="E832" s="268"/>
      <c r="F832" s="231"/>
      <c r="G832" s="231"/>
      <c r="H832" s="231"/>
      <c r="I832" s="231"/>
      <c r="J832" s="269"/>
      <c r="K832" s="231"/>
      <c r="L832" s="269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</row>
    <row r="833" ht="12.0" customHeight="1">
      <c r="A833" s="268"/>
      <c r="B833" s="269"/>
      <c r="C833" s="231"/>
      <c r="D833" s="231"/>
      <c r="E833" s="268"/>
      <c r="F833" s="231"/>
      <c r="G833" s="231"/>
      <c r="H833" s="231"/>
      <c r="I833" s="231"/>
      <c r="J833" s="269"/>
      <c r="K833" s="231"/>
      <c r="L833" s="269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</row>
    <row r="834" ht="12.0" customHeight="1">
      <c r="A834" s="268"/>
      <c r="B834" s="269"/>
      <c r="C834" s="231"/>
      <c r="D834" s="231"/>
      <c r="E834" s="268"/>
      <c r="F834" s="231"/>
      <c r="G834" s="231"/>
      <c r="H834" s="231"/>
      <c r="I834" s="231"/>
      <c r="J834" s="269"/>
      <c r="K834" s="231"/>
      <c r="L834" s="269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</row>
    <row r="835" ht="12.0" customHeight="1">
      <c r="A835" s="268"/>
      <c r="B835" s="269"/>
      <c r="C835" s="231"/>
      <c r="D835" s="231"/>
      <c r="E835" s="268"/>
      <c r="F835" s="231"/>
      <c r="G835" s="231"/>
      <c r="H835" s="231"/>
      <c r="I835" s="231"/>
      <c r="J835" s="269"/>
      <c r="K835" s="231"/>
      <c r="L835" s="269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</row>
    <row r="836" ht="12.0" customHeight="1">
      <c r="A836" s="268"/>
      <c r="B836" s="269"/>
      <c r="C836" s="231"/>
      <c r="D836" s="231"/>
      <c r="E836" s="268"/>
      <c r="F836" s="231"/>
      <c r="G836" s="231"/>
      <c r="H836" s="231"/>
      <c r="I836" s="231"/>
      <c r="J836" s="269"/>
      <c r="K836" s="231"/>
      <c r="L836" s="269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</row>
    <row r="837" ht="12.0" customHeight="1">
      <c r="A837" s="268"/>
      <c r="B837" s="269"/>
      <c r="C837" s="231"/>
      <c r="D837" s="231"/>
      <c r="E837" s="268"/>
      <c r="F837" s="231"/>
      <c r="G837" s="231"/>
      <c r="H837" s="231"/>
      <c r="I837" s="231"/>
      <c r="J837" s="269"/>
      <c r="K837" s="231"/>
      <c r="L837" s="269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</row>
    <row r="838" ht="12.0" customHeight="1">
      <c r="A838" s="268"/>
      <c r="B838" s="269"/>
      <c r="C838" s="231"/>
      <c r="D838" s="231"/>
      <c r="E838" s="268"/>
      <c r="F838" s="231"/>
      <c r="G838" s="231"/>
      <c r="H838" s="231"/>
      <c r="I838" s="231"/>
      <c r="J838" s="269"/>
      <c r="K838" s="231"/>
      <c r="L838" s="269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</row>
    <row r="839" ht="12.0" customHeight="1">
      <c r="A839" s="268"/>
      <c r="B839" s="269"/>
      <c r="C839" s="231"/>
      <c r="D839" s="231"/>
      <c r="E839" s="268"/>
      <c r="F839" s="231"/>
      <c r="G839" s="231"/>
      <c r="H839" s="231"/>
      <c r="I839" s="231"/>
      <c r="J839" s="269"/>
      <c r="K839" s="231"/>
      <c r="L839" s="269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</row>
    <row r="840" ht="12.0" customHeight="1">
      <c r="A840" s="268"/>
      <c r="B840" s="269"/>
      <c r="C840" s="231"/>
      <c r="D840" s="231"/>
      <c r="E840" s="268"/>
      <c r="F840" s="231"/>
      <c r="G840" s="231"/>
      <c r="H840" s="231"/>
      <c r="I840" s="231"/>
      <c r="J840" s="269"/>
      <c r="K840" s="231"/>
      <c r="L840" s="269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</row>
    <row r="841" ht="12.0" customHeight="1">
      <c r="A841" s="268"/>
      <c r="B841" s="269"/>
      <c r="C841" s="231"/>
      <c r="D841" s="231"/>
      <c r="E841" s="268"/>
      <c r="F841" s="231"/>
      <c r="G841" s="231"/>
      <c r="H841" s="231"/>
      <c r="I841" s="231"/>
      <c r="J841" s="269"/>
      <c r="K841" s="231"/>
      <c r="L841" s="269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</row>
    <row r="842" ht="12.0" customHeight="1">
      <c r="A842" s="268"/>
      <c r="B842" s="269"/>
      <c r="C842" s="231"/>
      <c r="D842" s="231"/>
      <c r="E842" s="268"/>
      <c r="F842" s="231"/>
      <c r="G842" s="231"/>
      <c r="H842" s="231"/>
      <c r="I842" s="231"/>
      <c r="J842" s="269"/>
      <c r="K842" s="231"/>
      <c r="L842" s="269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</row>
    <row r="843" ht="12.0" customHeight="1">
      <c r="A843" s="268"/>
      <c r="B843" s="269"/>
      <c r="C843" s="231"/>
      <c r="D843" s="231"/>
      <c r="E843" s="268"/>
      <c r="F843" s="231"/>
      <c r="G843" s="231"/>
      <c r="H843" s="231"/>
      <c r="I843" s="231"/>
      <c r="J843" s="269"/>
      <c r="K843" s="231"/>
      <c r="L843" s="269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</row>
    <row r="844" ht="12.0" customHeight="1">
      <c r="A844" s="268"/>
      <c r="B844" s="269"/>
      <c r="C844" s="231"/>
      <c r="D844" s="231"/>
      <c r="E844" s="268"/>
      <c r="F844" s="231"/>
      <c r="G844" s="231"/>
      <c r="H844" s="231"/>
      <c r="I844" s="231"/>
      <c r="J844" s="269"/>
      <c r="K844" s="231"/>
      <c r="L844" s="269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</row>
    <row r="845" ht="12.0" customHeight="1">
      <c r="A845" s="268"/>
      <c r="B845" s="269"/>
      <c r="C845" s="231"/>
      <c r="D845" s="231"/>
      <c r="E845" s="268"/>
      <c r="F845" s="231"/>
      <c r="G845" s="231"/>
      <c r="H845" s="231"/>
      <c r="I845" s="231"/>
      <c r="J845" s="269"/>
      <c r="K845" s="231"/>
      <c r="L845" s="269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</row>
    <row r="846" ht="12.0" customHeight="1">
      <c r="A846" s="268"/>
      <c r="B846" s="269"/>
      <c r="C846" s="231"/>
      <c r="D846" s="231"/>
      <c r="E846" s="268"/>
      <c r="F846" s="231"/>
      <c r="G846" s="231"/>
      <c r="H846" s="231"/>
      <c r="I846" s="231"/>
      <c r="J846" s="269"/>
      <c r="K846" s="231"/>
      <c r="L846" s="269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</row>
    <row r="847" ht="12.0" customHeight="1">
      <c r="A847" s="268"/>
      <c r="B847" s="269"/>
      <c r="C847" s="231"/>
      <c r="D847" s="231"/>
      <c r="E847" s="268"/>
      <c r="F847" s="231"/>
      <c r="G847" s="231"/>
      <c r="H847" s="231"/>
      <c r="I847" s="231"/>
      <c r="J847" s="269"/>
      <c r="K847" s="231"/>
      <c r="L847" s="269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</row>
    <row r="848" ht="12.0" customHeight="1">
      <c r="A848" s="268"/>
      <c r="B848" s="269"/>
      <c r="C848" s="231"/>
      <c r="D848" s="231"/>
      <c r="E848" s="268"/>
      <c r="F848" s="231"/>
      <c r="G848" s="231"/>
      <c r="H848" s="231"/>
      <c r="I848" s="231"/>
      <c r="J848" s="269"/>
      <c r="K848" s="231"/>
      <c r="L848" s="269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</row>
    <row r="849" ht="12.0" customHeight="1">
      <c r="A849" s="268"/>
      <c r="B849" s="269"/>
      <c r="C849" s="231"/>
      <c r="D849" s="231"/>
      <c r="E849" s="268"/>
      <c r="F849" s="231"/>
      <c r="G849" s="231"/>
      <c r="H849" s="231"/>
      <c r="I849" s="231"/>
      <c r="J849" s="269"/>
      <c r="K849" s="231"/>
      <c r="L849" s="269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</row>
    <row r="850" ht="12.0" customHeight="1">
      <c r="A850" s="268"/>
      <c r="B850" s="269"/>
      <c r="C850" s="231"/>
      <c r="D850" s="231"/>
      <c r="E850" s="268"/>
      <c r="F850" s="231"/>
      <c r="G850" s="231"/>
      <c r="H850" s="231"/>
      <c r="I850" s="231"/>
      <c r="J850" s="269"/>
      <c r="K850" s="231"/>
      <c r="L850" s="269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</row>
    <row r="851" ht="12.0" customHeight="1">
      <c r="A851" s="268"/>
      <c r="B851" s="269"/>
      <c r="C851" s="231"/>
      <c r="D851" s="231"/>
      <c r="E851" s="268"/>
      <c r="F851" s="231"/>
      <c r="G851" s="231"/>
      <c r="H851" s="231"/>
      <c r="I851" s="231"/>
      <c r="J851" s="269"/>
      <c r="K851" s="231"/>
      <c r="L851" s="269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</row>
    <row r="852" ht="12.0" customHeight="1">
      <c r="A852" s="268"/>
      <c r="B852" s="269"/>
      <c r="C852" s="231"/>
      <c r="D852" s="231"/>
      <c r="E852" s="268"/>
      <c r="F852" s="231"/>
      <c r="G852" s="231"/>
      <c r="H852" s="231"/>
      <c r="I852" s="231"/>
      <c r="J852" s="269"/>
      <c r="K852" s="231"/>
      <c r="L852" s="269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</row>
    <row r="853" ht="12.0" customHeight="1">
      <c r="A853" s="268"/>
      <c r="B853" s="269"/>
      <c r="C853" s="231"/>
      <c r="D853" s="231"/>
      <c r="E853" s="268"/>
      <c r="F853" s="231"/>
      <c r="G853" s="231"/>
      <c r="H853" s="231"/>
      <c r="I853" s="231"/>
      <c r="J853" s="269"/>
      <c r="K853" s="231"/>
      <c r="L853" s="269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</row>
    <row r="854" ht="12.0" customHeight="1">
      <c r="A854" s="268"/>
      <c r="B854" s="269"/>
      <c r="C854" s="231"/>
      <c r="D854" s="231"/>
      <c r="E854" s="268"/>
      <c r="F854" s="231"/>
      <c r="G854" s="231"/>
      <c r="H854" s="231"/>
      <c r="I854" s="231"/>
      <c r="J854" s="269"/>
      <c r="K854" s="231"/>
      <c r="L854" s="269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</row>
    <row r="855" ht="12.0" customHeight="1">
      <c r="A855" s="268"/>
      <c r="B855" s="269"/>
      <c r="C855" s="231"/>
      <c r="D855" s="231"/>
      <c r="E855" s="268"/>
      <c r="F855" s="231"/>
      <c r="G855" s="231"/>
      <c r="H855" s="231"/>
      <c r="I855" s="231"/>
      <c r="J855" s="269"/>
      <c r="K855" s="231"/>
      <c r="L855" s="269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</row>
    <row r="856" ht="12.0" customHeight="1">
      <c r="A856" s="268"/>
      <c r="B856" s="269"/>
      <c r="C856" s="231"/>
      <c r="D856" s="231"/>
      <c r="E856" s="268"/>
      <c r="F856" s="231"/>
      <c r="G856" s="231"/>
      <c r="H856" s="231"/>
      <c r="I856" s="231"/>
      <c r="J856" s="269"/>
      <c r="K856" s="231"/>
      <c r="L856" s="269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</row>
    <row r="857" ht="12.0" customHeight="1">
      <c r="A857" s="268"/>
      <c r="B857" s="269"/>
      <c r="C857" s="231"/>
      <c r="D857" s="231"/>
      <c r="E857" s="268"/>
      <c r="F857" s="231"/>
      <c r="G857" s="231"/>
      <c r="H857" s="231"/>
      <c r="I857" s="231"/>
      <c r="J857" s="269"/>
      <c r="K857" s="231"/>
      <c r="L857" s="269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</row>
    <row r="858" ht="12.0" customHeight="1">
      <c r="A858" s="268"/>
      <c r="B858" s="269"/>
      <c r="C858" s="231"/>
      <c r="D858" s="231"/>
      <c r="E858" s="268"/>
      <c r="F858" s="231"/>
      <c r="G858" s="231"/>
      <c r="H858" s="231"/>
      <c r="I858" s="231"/>
      <c r="J858" s="269"/>
      <c r="K858" s="231"/>
      <c r="L858" s="269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</row>
    <row r="859" ht="12.0" customHeight="1">
      <c r="A859" s="268"/>
      <c r="B859" s="269"/>
      <c r="C859" s="231"/>
      <c r="D859" s="231"/>
      <c r="E859" s="268"/>
      <c r="F859" s="231"/>
      <c r="G859" s="231"/>
      <c r="H859" s="231"/>
      <c r="I859" s="231"/>
      <c r="J859" s="269"/>
      <c r="K859" s="231"/>
      <c r="L859" s="269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</row>
    <row r="860" ht="12.0" customHeight="1">
      <c r="A860" s="268"/>
      <c r="B860" s="269"/>
      <c r="C860" s="231"/>
      <c r="D860" s="231"/>
      <c r="E860" s="268"/>
      <c r="F860" s="231"/>
      <c r="G860" s="231"/>
      <c r="H860" s="231"/>
      <c r="I860" s="231"/>
      <c r="J860" s="269"/>
      <c r="K860" s="231"/>
      <c r="L860" s="269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</row>
    <row r="861" ht="12.0" customHeight="1">
      <c r="A861" s="268"/>
      <c r="B861" s="269"/>
      <c r="C861" s="231"/>
      <c r="D861" s="231"/>
      <c r="E861" s="268"/>
      <c r="F861" s="231"/>
      <c r="G861" s="231"/>
      <c r="H861" s="231"/>
      <c r="I861" s="231"/>
      <c r="J861" s="269"/>
      <c r="K861" s="231"/>
      <c r="L861" s="269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</row>
    <row r="862" ht="12.0" customHeight="1">
      <c r="A862" s="268"/>
      <c r="B862" s="269"/>
      <c r="C862" s="231"/>
      <c r="D862" s="231"/>
      <c r="E862" s="268"/>
      <c r="F862" s="231"/>
      <c r="G862" s="231"/>
      <c r="H862" s="231"/>
      <c r="I862" s="231"/>
      <c r="J862" s="269"/>
      <c r="K862" s="231"/>
      <c r="L862" s="269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</row>
    <row r="863" ht="12.0" customHeight="1">
      <c r="A863" s="268"/>
      <c r="B863" s="269"/>
      <c r="C863" s="231"/>
      <c r="D863" s="231"/>
      <c r="E863" s="268"/>
      <c r="F863" s="231"/>
      <c r="G863" s="231"/>
      <c r="H863" s="231"/>
      <c r="I863" s="231"/>
      <c r="J863" s="269"/>
      <c r="K863" s="231"/>
      <c r="L863" s="269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</row>
    <row r="864" ht="12.0" customHeight="1">
      <c r="A864" s="268"/>
      <c r="B864" s="269"/>
      <c r="C864" s="231"/>
      <c r="D864" s="231"/>
      <c r="E864" s="268"/>
      <c r="F864" s="231"/>
      <c r="G864" s="231"/>
      <c r="H864" s="231"/>
      <c r="I864" s="231"/>
      <c r="J864" s="269"/>
      <c r="K864" s="231"/>
      <c r="L864" s="269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</row>
    <row r="865" ht="12.0" customHeight="1">
      <c r="A865" s="268"/>
      <c r="B865" s="269"/>
      <c r="C865" s="231"/>
      <c r="D865" s="231"/>
      <c r="E865" s="268"/>
      <c r="F865" s="231"/>
      <c r="G865" s="231"/>
      <c r="H865" s="231"/>
      <c r="I865" s="231"/>
      <c r="J865" s="269"/>
      <c r="K865" s="231"/>
      <c r="L865" s="269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</row>
    <row r="866" ht="12.0" customHeight="1">
      <c r="A866" s="268"/>
      <c r="B866" s="269"/>
      <c r="C866" s="231"/>
      <c r="D866" s="231"/>
      <c r="E866" s="268"/>
      <c r="F866" s="231"/>
      <c r="G866" s="231"/>
      <c r="H866" s="231"/>
      <c r="I866" s="231"/>
      <c r="J866" s="269"/>
      <c r="K866" s="231"/>
      <c r="L866" s="269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</row>
    <row r="867" ht="12.0" customHeight="1">
      <c r="A867" s="268"/>
      <c r="B867" s="269"/>
      <c r="C867" s="231"/>
      <c r="D867" s="231"/>
      <c r="E867" s="268"/>
      <c r="F867" s="231"/>
      <c r="G867" s="231"/>
      <c r="H867" s="231"/>
      <c r="I867" s="231"/>
      <c r="J867" s="269"/>
      <c r="K867" s="231"/>
      <c r="L867" s="269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</row>
    <row r="868" ht="12.0" customHeight="1">
      <c r="A868" s="268"/>
      <c r="B868" s="269"/>
      <c r="C868" s="231"/>
      <c r="D868" s="231"/>
      <c r="E868" s="268"/>
      <c r="F868" s="231"/>
      <c r="G868" s="231"/>
      <c r="H868" s="231"/>
      <c r="I868" s="231"/>
      <c r="J868" s="269"/>
      <c r="K868" s="231"/>
      <c r="L868" s="269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</row>
    <row r="869" ht="12.0" customHeight="1">
      <c r="A869" s="268"/>
      <c r="B869" s="269"/>
      <c r="C869" s="231"/>
      <c r="D869" s="231"/>
      <c r="E869" s="268"/>
      <c r="F869" s="231"/>
      <c r="G869" s="231"/>
      <c r="H869" s="231"/>
      <c r="I869" s="231"/>
      <c r="J869" s="269"/>
      <c r="K869" s="231"/>
      <c r="L869" s="269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</row>
    <row r="870" ht="12.0" customHeight="1">
      <c r="A870" s="268"/>
      <c r="B870" s="269"/>
      <c r="C870" s="231"/>
      <c r="D870" s="231"/>
      <c r="E870" s="268"/>
      <c r="F870" s="231"/>
      <c r="G870" s="231"/>
      <c r="H870" s="231"/>
      <c r="I870" s="231"/>
      <c r="J870" s="269"/>
      <c r="K870" s="231"/>
      <c r="L870" s="269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</row>
    <row r="871" ht="12.0" customHeight="1">
      <c r="A871" s="268"/>
      <c r="B871" s="269"/>
      <c r="C871" s="231"/>
      <c r="D871" s="231"/>
      <c r="E871" s="268"/>
      <c r="F871" s="231"/>
      <c r="G871" s="231"/>
      <c r="H871" s="231"/>
      <c r="I871" s="231"/>
      <c r="J871" s="269"/>
      <c r="K871" s="231"/>
      <c r="L871" s="269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</row>
    <row r="872" ht="12.0" customHeight="1">
      <c r="A872" s="268"/>
      <c r="B872" s="269"/>
      <c r="C872" s="231"/>
      <c r="D872" s="231"/>
      <c r="E872" s="268"/>
      <c r="F872" s="231"/>
      <c r="G872" s="231"/>
      <c r="H872" s="231"/>
      <c r="I872" s="231"/>
      <c r="J872" s="269"/>
      <c r="K872" s="231"/>
      <c r="L872" s="269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</row>
    <row r="873" ht="12.0" customHeight="1">
      <c r="A873" s="268"/>
      <c r="B873" s="269"/>
      <c r="C873" s="231"/>
      <c r="D873" s="231"/>
      <c r="E873" s="268"/>
      <c r="F873" s="231"/>
      <c r="G873" s="231"/>
      <c r="H873" s="231"/>
      <c r="I873" s="231"/>
      <c r="J873" s="269"/>
      <c r="K873" s="231"/>
      <c r="L873" s="269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</row>
    <row r="874" ht="12.0" customHeight="1">
      <c r="A874" s="268"/>
      <c r="B874" s="269"/>
      <c r="C874" s="231"/>
      <c r="D874" s="231"/>
      <c r="E874" s="268"/>
      <c r="F874" s="231"/>
      <c r="G874" s="231"/>
      <c r="H874" s="231"/>
      <c r="I874" s="231"/>
      <c r="J874" s="269"/>
      <c r="K874" s="231"/>
      <c r="L874" s="269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</row>
    <row r="875" ht="12.0" customHeight="1">
      <c r="A875" s="268"/>
      <c r="B875" s="269"/>
      <c r="C875" s="231"/>
      <c r="D875" s="231"/>
      <c r="E875" s="268"/>
      <c r="F875" s="231"/>
      <c r="G875" s="231"/>
      <c r="H875" s="231"/>
      <c r="I875" s="231"/>
      <c r="J875" s="269"/>
      <c r="K875" s="231"/>
      <c r="L875" s="269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</row>
    <row r="876" ht="12.0" customHeight="1">
      <c r="A876" s="268"/>
      <c r="B876" s="269"/>
      <c r="C876" s="231"/>
      <c r="D876" s="231"/>
      <c r="E876" s="268"/>
      <c r="F876" s="231"/>
      <c r="G876" s="231"/>
      <c r="H876" s="231"/>
      <c r="I876" s="231"/>
      <c r="J876" s="269"/>
      <c r="K876" s="231"/>
      <c r="L876" s="269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</row>
    <row r="877" ht="12.0" customHeight="1">
      <c r="A877" s="268"/>
      <c r="B877" s="269"/>
      <c r="C877" s="231"/>
      <c r="D877" s="231"/>
      <c r="E877" s="268"/>
      <c r="F877" s="231"/>
      <c r="G877" s="231"/>
      <c r="H877" s="231"/>
      <c r="I877" s="231"/>
      <c r="J877" s="269"/>
      <c r="K877" s="231"/>
      <c r="L877" s="269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</row>
    <row r="878" ht="12.0" customHeight="1">
      <c r="A878" s="268"/>
      <c r="B878" s="269"/>
      <c r="C878" s="231"/>
      <c r="D878" s="231"/>
      <c r="E878" s="268"/>
      <c r="F878" s="231"/>
      <c r="G878" s="231"/>
      <c r="H878" s="231"/>
      <c r="I878" s="231"/>
      <c r="J878" s="269"/>
      <c r="K878" s="231"/>
      <c r="L878" s="269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</row>
    <row r="879" ht="12.0" customHeight="1">
      <c r="A879" s="268"/>
      <c r="B879" s="269"/>
      <c r="C879" s="231"/>
      <c r="D879" s="231"/>
      <c r="E879" s="268"/>
      <c r="F879" s="231"/>
      <c r="G879" s="231"/>
      <c r="H879" s="231"/>
      <c r="I879" s="231"/>
      <c r="J879" s="269"/>
      <c r="K879" s="231"/>
      <c r="L879" s="269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</row>
    <row r="880" ht="12.0" customHeight="1">
      <c r="A880" s="268"/>
      <c r="B880" s="269"/>
      <c r="C880" s="231"/>
      <c r="D880" s="231"/>
      <c r="E880" s="268"/>
      <c r="F880" s="231"/>
      <c r="G880" s="231"/>
      <c r="H880" s="231"/>
      <c r="I880" s="231"/>
      <c r="J880" s="269"/>
      <c r="K880" s="231"/>
      <c r="L880" s="269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</row>
    <row r="881" ht="12.0" customHeight="1">
      <c r="A881" s="268"/>
      <c r="B881" s="269"/>
      <c r="C881" s="231"/>
      <c r="D881" s="231"/>
      <c r="E881" s="268"/>
      <c r="F881" s="231"/>
      <c r="G881" s="231"/>
      <c r="H881" s="231"/>
      <c r="I881" s="231"/>
      <c r="J881" s="269"/>
      <c r="K881" s="231"/>
      <c r="L881" s="269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</row>
    <row r="882" ht="12.0" customHeight="1">
      <c r="A882" s="268"/>
      <c r="B882" s="269"/>
      <c r="C882" s="231"/>
      <c r="D882" s="231"/>
      <c r="E882" s="268"/>
      <c r="F882" s="231"/>
      <c r="G882" s="231"/>
      <c r="H882" s="231"/>
      <c r="I882" s="231"/>
      <c r="J882" s="269"/>
      <c r="K882" s="231"/>
      <c r="L882" s="269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</row>
    <row r="883" ht="12.0" customHeight="1">
      <c r="A883" s="268"/>
      <c r="B883" s="269"/>
      <c r="C883" s="231"/>
      <c r="D883" s="231"/>
      <c r="E883" s="268"/>
      <c r="F883" s="231"/>
      <c r="G883" s="231"/>
      <c r="H883" s="231"/>
      <c r="I883" s="231"/>
      <c r="J883" s="269"/>
      <c r="K883" s="231"/>
      <c r="L883" s="269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</row>
    <row r="884" ht="12.0" customHeight="1">
      <c r="A884" s="268"/>
      <c r="B884" s="269"/>
      <c r="C884" s="231"/>
      <c r="D884" s="231"/>
      <c r="E884" s="268"/>
      <c r="F884" s="231"/>
      <c r="G884" s="231"/>
      <c r="H884" s="231"/>
      <c r="I884" s="231"/>
      <c r="J884" s="269"/>
      <c r="K884" s="231"/>
      <c r="L884" s="269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</row>
    <row r="885" ht="12.0" customHeight="1">
      <c r="A885" s="268"/>
      <c r="B885" s="269"/>
      <c r="C885" s="231"/>
      <c r="D885" s="231"/>
      <c r="E885" s="268"/>
      <c r="F885" s="231"/>
      <c r="G885" s="231"/>
      <c r="H885" s="231"/>
      <c r="I885" s="231"/>
      <c r="J885" s="269"/>
      <c r="K885" s="231"/>
      <c r="L885" s="269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</row>
    <row r="886" ht="12.0" customHeight="1">
      <c r="A886" s="268"/>
      <c r="B886" s="269"/>
      <c r="C886" s="231"/>
      <c r="D886" s="231"/>
      <c r="E886" s="268"/>
      <c r="F886" s="231"/>
      <c r="G886" s="231"/>
      <c r="H886" s="231"/>
      <c r="I886" s="231"/>
      <c r="J886" s="269"/>
      <c r="K886" s="231"/>
      <c r="L886" s="269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</row>
    <row r="887" ht="12.0" customHeight="1">
      <c r="A887" s="268"/>
      <c r="B887" s="269"/>
      <c r="C887" s="231"/>
      <c r="D887" s="231"/>
      <c r="E887" s="268"/>
      <c r="F887" s="231"/>
      <c r="G887" s="231"/>
      <c r="H887" s="231"/>
      <c r="I887" s="231"/>
      <c r="J887" s="269"/>
      <c r="K887" s="231"/>
      <c r="L887" s="269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</row>
    <row r="888" ht="12.0" customHeight="1">
      <c r="A888" s="268"/>
      <c r="B888" s="269"/>
      <c r="C888" s="231"/>
      <c r="D888" s="231"/>
      <c r="E888" s="268"/>
      <c r="F888" s="231"/>
      <c r="G888" s="231"/>
      <c r="H888" s="231"/>
      <c r="I888" s="231"/>
      <c r="J888" s="269"/>
      <c r="K888" s="231"/>
      <c r="L888" s="269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</row>
    <row r="889" ht="12.0" customHeight="1">
      <c r="A889" s="268"/>
      <c r="B889" s="269"/>
      <c r="C889" s="231"/>
      <c r="D889" s="231"/>
      <c r="E889" s="268"/>
      <c r="F889" s="231"/>
      <c r="G889" s="231"/>
      <c r="H889" s="231"/>
      <c r="I889" s="231"/>
      <c r="J889" s="269"/>
      <c r="K889" s="231"/>
      <c r="L889" s="269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</row>
    <row r="890" ht="12.0" customHeight="1">
      <c r="A890" s="268"/>
      <c r="B890" s="269"/>
      <c r="C890" s="231"/>
      <c r="D890" s="231"/>
      <c r="E890" s="268"/>
      <c r="F890" s="231"/>
      <c r="G890" s="231"/>
      <c r="H890" s="231"/>
      <c r="I890" s="231"/>
      <c r="J890" s="269"/>
      <c r="K890" s="231"/>
      <c r="L890" s="269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</row>
    <row r="891" ht="12.0" customHeight="1">
      <c r="A891" s="268"/>
      <c r="B891" s="269"/>
      <c r="C891" s="231"/>
      <c r="D891" s="231"/>
      <c r="E891" s="268"/>
      <c r="F891" s="231"/>
      <c r="G891" s="231"/>
      <c r="H891" s="231"/>
      <c r="I891" s="231"/>
      <c r="J891" s="269"/>
      <c r="K891" s="231"/>
      <c r="L891" s="269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</row>
    <row r="892" ht="12.0" customHeight="1">
      <c r="A892" s="268"/>
      <c r="B892" s="269"/>
      <c r="C892" s="231"/>
      <c r="D892" s="231"/>
      <c r="E892" s="268"/>
      <c r="F892" s="231"/>
      <c r="G892" s="231"/>
      <c r="H892" s="231"/>
      <c r="I892" s="231"/>
      <c r="J892" s="269"/>
      <c r="K892" s="231"/>
      <c r="L892" s="269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</row>
    <row r="893" ht="12.0" customHeight="1">
      <c r="A893" s="268"/>
      <c r="B893" s="269"/>
      <c r="C893" s="231"/>
      <c r="D893" s="231"/>
      <c r="E893" s="268"/>
      <c r="F893" s="231"/>
      <c r="G893" s="231"/>
      <c r="H893" s="231"/>
      <c r="I893" s="231"/>
      <c r="J893" s="269"/>
      <c r="K893" s="231"/>
      <c r="L893" s="269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</row>
    <row r="894" ht="12.0" customHeight="1">
      <c r="A894" s="268"/>
      <c r="B894" s="269"/>
      <c r="C894" s="231"/>
      <c r="D894" s="231"/>
      <c r="E894" s="268"/>
      <c r="F894" s="231"/>
      <c r="G894" s="231"/>
      <c r="H894" s="231"/>
      <c r="I894" s="231"/>
      <c r="J894" s="269"/>
      <c r="K894" s="231"/>
      <c r="L894" s="269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</row>
    <row r="895" ht="12.0" customHeight="1">
      <c r="A895" s="268"/>
      <c r="B895" s="269"/>
      <c r="C895" s="231"/>
      <c r="D895" s="231"/>
      <c r="E895" s="268"/>
      <c r="F895" s="231"/>
      <c r="G895" s="231"/>
      <c r="H895" s="231"/>
      <c r="I895" s="231"/>
      <c r="J895" s="269"/>
      <c r="K895" s="231"/>
      <c r="L895" s="269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</row>
    <row r="896" ht="12.0" customHeight="1">
      <c r="A896" s="268"/>
      <c r="B896" s="269"/>
      <c r="C896" s="231"/>
      <c r="D896" s="231"/>
      <c r="E896" s="268"/>
      <c r="F896" s="231"/>
      <c r="G896" s="231"/>
      <c r="H896" s="231"/>
      <c r="I896" s="231"/>
      <c r="J896" s="269"/>
      <c r="K896" s="231"/>
      <c r="L896" s="269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</row>
    <row r="897" ht="12.0" customHeight="1">
      <c r="A897" s="268"/>
      <c r="B897" s="269"/>
      <c r="C897" s="231"/>
      <c r="D897" s="231"/>
      <c r="E897" s="268"/>
      <c r="F897" s="231"/>
      <c r="G897" s="231"/>
      <c r="H897" s="231"/>
      <c r="I897" s="231"/>
      <c r="J897" s="269"/>
      <c r="K897" s="231"/>
      <c r="L897" s="269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</row>
    <row r="898" ht="12.0" customHeight="1">
      <c r="A898" s="268"/>
      <c r="B898" s="269"/>
      <c r="C898" s="231"/>
      <c r="D898" s="231"/>
      <c r="E898" s="268"/>
      <c r="F898" s="231"/>
      <c r="G898" s="231"/>
      <c r="H898" s="231"/>
      <c r="I898" s="231"/>
      <c r="J898" s="269"/>
      <c r="K898" s="231"/>
      <c r="L898" s="269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</row>
    <row r="899" ht="12.0" customHeight="1">
      <c r="A899" s="268"/>
      <c r="B899" s="269"/>
      <c r="C899" s="231"/>
      <c r="D899" s="231"/>
      <c r="E899" s="268"/>
      <c r="F899" s="231"/>
      <c r="G899" s="231"/>
      <c r="H899" s="231"/>
      <c r="I899" s="231"/>
      <c r="J899" s="269"/>
      <c r="K899" s="231"/>
      <c r="L899" s="269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</row>
    <row r="900" ht="12.0" customHeight="1">
      <c r="A900" s="268"/>
      <c r="B900" s="269"/>
      <c r="C900" s="231"/>
      <c r="D900" s="231"/>
      <c r="E900" s="268"/>
      <c r="F900" s="231"/>
      <c r="G900" s="231"/>
      <c r="H900" s="231"/>
      <c r="I900" s="231"/>
      <c r="J900" s="269"/>
      <c r="K900" s="231"/>
      <c r="L900" s="269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</row>
    <row r="901" ht="12.0" customHeight="1">
      <c r="A901" s="268"/>
      <c r="B901" s="269"/>
      <c r="C901" s="231"/>
      <c r="D901" s="231"/>
      <c r="E901" s="268"/>
      <c r="F901" s="231"/>
      <c r="G901" s="231"/>
      <c r="H901" s="231"/>
      <c r="I901" s="231"/>
      <c r="J901" s="269"/>
      <c r="K901" s="231"/>
      <c r="L901" s="269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</row>
    <row r="902" ht="12.0" customHeight="1">
      <c r="A902" s="268"/>
      <c r="B902" s="269"/>
      <c r="C902" s="231"/>
      <c r="D902" s="231"/>
      <c r="E902" s="268"/>
      <c r="F902" s="231"/>
      <c r="G902" s="231"/>
      <c r="H902" s="231"/>
      <c r="I902" s="231"/>
      <c r="J902" s="269"/>
      <c r="K902" s="231"/>
      <c r="L902" s="269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</row>
    <row r="903" ht="12.0" customHeight="1">
      <c r="A903" s="268"/>
      <c r="B903" s="269"/>
      <c r="C903" s="231"/>
      <c r="D903" s="231"/>
      <c r="E903" s="268"/>
      <c r="F903" s="231"/>
      <c r="G903" s="231"/>
      <c r="H903" s="231"/>
      <c r="I903" s="231"/>
      <c r="J903" s="269"/>
      <c r="K903" s="231"/>
      <c r="L903" s="269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</row>
    <row r="904" ht="12.0" customHeight="1">
      <c r="A904" s="268"/>
      <c r="B904" s="269"/>
      <c r="C904" s="231"/>
      <c r="D904" s="231"/>
      <c r="E904" s="268"/>
      <c r="F904" s="231"/>
      <c r="G904" s="231"/>
      <c r="H904" s="231"/>
      <c r="I904" s="231"/>
      <c r="J904" s="269"/>
      <c r="K904" s="231"/>
      <c r="L904" s="269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</row>
    <row r="905" ht="12.0" customHeight="1">
      <c r="A905" s="268"/>
      <c r="B905" s="269"/>
      <c r="C905" s="231"/>
      <c r="D905" s="231"/>
      <c r="E905" s="268"/>
      <c r="F905" s="231"/>
      <c r="G905" s="231"/>
      <c r="H905" s="231"/>
      <c r="I905" s="231"/>
      <c r="J905" s="269"/>
      <c r="K905" s="231"/>
      <c r="L905" s="269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</row>
    <row r="906" ht="12.0" customHeight="1">
      <c r="A906" s="268"/>
      <c r="B906" s="269"/>
      <c r="C906" s="231"/>
      <c r="D906" s="231"/>
      <c r="E906" s="268"/>
      <c r="F906" s="231"/>
      <c r="G906" s="231"/>
      <c r="H906" s="231"/>
      <c r="I906" s="231"/>
      <c r="J906" s="269"/>
      <c r="K906" s="231"/>
      <c r="L906" s="269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</row>
    <row r="907" ht="12.0" customHeight="1">
      <c r="A907" s="268"/>
      <c r="B907" s="269"/>
      <c r="C907" s="231"/>
      <c r="D907" s="231"/>
      <c r="E907" s="268"/>
      <c r="F907" s="231"/>
      <c r="G907" s="231"/>
      <c r="H907" s="231"/>
      <c r="I907" s="231"/>
      <c r="J907" s="269"/>
      <c r="K907" s="231"/>
      <c r="L907" s="269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</row>
    <row r="908" ht="12.0" customHeight="1">
      <c r="A908" s="268"/>
      <c r="B908" s="269"/>
      <c r="C908" s="231"/>
      <c r="D908" s="231"/>
      <c r="E908" s="268"/>
      <c r="F908" s="231"/>
      <c r="G908" s="231"/>
      <c r="H908" s="231"/>
      <c r="I908" s="231"/>
      <c r="J908" s="269"/>
      <c r="K908" s="231"/>
      <c r="L908" s="269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</row>
    <row r="909" ht="12.0" customHeight="1">
      <c r="A909" s="268"/>
      <c r="B909" s="269"/>
      <c r="C909" s="231"/>
      <c r="D909" s="231"/>
      <c r="E909" s="268"/>
      <c r="F909" s="231"/>
      <c r="G909" s="231"/>
      <c r="H909" s="231"/>
      <c r="I909" s="231"/>
      <c r="J909" s="269"/>
      <c r="K909" s="231"/>
      <c r="L909" s="269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</row>
    <row r="910" ht="12.0" customHeight="1">
      <c r="A910" s="268"/>
      <c r="B910" s="269"/>
      <c r="C910" s="231"/>
      <c r="D910" s="231"/>
      <c r="E910" s="268"/>
      <c r="F910" s="231"/>
      <c r="G910" s="231"/>
      <c r="H910" s="231"/>
      <c r="I910" s="231"/>
      <c r="J910" s="269"/>
      <c r="K910" s="231"/>
      <c r="L910" s="269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</row>
    <row r="911" ht="12.0" customHeight="1">
      <c r="A911" s="268"/>
      <c r="B911" s="269"/>
      <c r="C911" s="231"/>
      <c r="D911" s="231"/>
      <c r="E911" s="268"/>
      <c r="F911" s="231"/>
      <c r="G911" s="231"/>
      <c r="H911" s="231"/>
      <c r="I911" s="231"/>
      <c r="J911" s="269"/>
      <c r="K911" s="231"/>
      <c r="L911" s="269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</row>
    <row r="912" ht="12.0" customHeight="1">
      <c r="A912" s="268"/>
      <c r="B912" s="269"/>
      <c r="C912" s="231"/>
      <c r="D912" s="231"/>
      <c r="E912" s="268"/>
      <c r="F912" s="231"/>
      <c r="G912" s="231"/>
      <c r="H912" s="231"/>
      <c r="I912" s="231"/>
      <c r="J912" s="269"/>
      <c r="K912" s="231"/>
      <c r="L912" s="269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</row>
    <row r="913" ht="12.0" customHeight="1">
      <c r="A913" s="268"/>
      <c r="B913" s="269"/>
      <c r="C913" s="231"/>
      <c r="D913" s="231"/>
      <c r="E913" s="268"/>
      <c r="F913" s="231"/>
      <c r="G913" s="231"/>
      <c r="H913" s="231"/>
      <c r="I913" s="231"/>
      <c r="J913" s="269"/>
      <c r="K913" s="231"/>
      <c r="L913" s="269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</row>
    <row r="914" ht="12.0" customHeight="1">
      <c r="A914" s="268"/>
      <c r="B914" s="269"/>
      <c r="C914" s="231"/>
      <c r="D914" s="231"/>
      <c r="E914" s="268"/>
      <c r="F914" s="231"/>
      <c r="G914" s="231"/>
      <c r="H914" s="231"/>
      <c r="I914" s="231"/>
      <c r="J914" s="269"/>
      <c r="K914" s="231"/>
      <c r="L914" s="269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</row>
    <row r="915" ht="12.0" customHeight="1">
      <c r="A915" s="268"/>
      <c r="B915" s="269"/>
      <c r="C915" s="231"/>
      <c r="D915" s="231"/>
      <c r="E915" s="268"/>
      <c r="F915" s="231"/>
      <c r="G915" s="231"/>
      <c r="H915" s="231"/>
      <c r="I915" s="231"/>
      <c r="J915" s="269"/>
      <c r="K915" s="231"/>
      <c r="L915" s="269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</row>
    <row r="916" ht="12.0" customHeight="1">
      <c r="A916" s="268"/>
      <c r="B916" s="269"/>
      <c r="C916" s="231"/>
      <c r="D916" s="231"/>
      <c r="E916" s="268"/>
      <c r="F916" s="231"/>
      <c r="G916" s="231"/>
      <c r="H916" s="231"/>
      <c r="I916" s="231"/>
      <c r="J916" s="269"/>
      <c r="K916" s="231"/>
      <c r="L916" s="269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</row>
    <row r="917" ht="12.0" customHeight="1">
      <c r="A917" s="268"/>
      <c r="B917" s="269"/>
      <c r="C917" s="231"/>
      <c r="D917" s="231"/>
      <c r="E917" s="268"/>
      <c r="F917" s="231"/>
      <c r="G917" s="231"/>
      <c r="H917" s="231"/>
      <c r="I917" s="231"/>
      <c r="J917" s="269"/>
      <c r="K917" s="231"/>
      <c r="L917" s="269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</row>
    <row r="918" ht="12.0" customHeight="1">
      <c r="A918" s="268"/>
      <c r="B918" s="269"/>
      <c r="C918" s="231"/>
      <c r="D918" s="231"/>
      <c r="E918" s="268"/>
      <c r="F918" s="231"/>
      <c r="G918" s="231"/>
      <c r="H918" s="231"/>
      <c r="I918" s="231"/>
      <c r="J918" s="269"/>
      <c r="K918" s="231"/>
      <c r="L918" s="269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</row>
    <row r="919" ht="12.0" customHeight="1">
      <c r="A919" s="268"/>
      <c r="B919" s="269"/>
      <c r="C919" s="231"/>
      <c r="D919" s="231"/>
      <c r="E919" s="268"/>
      <c r="F919" s="231"/>
      <c r="G919" s="231"/>
      <c r="H919" s="231"/>
      <c r="I919" s="231"/>
      <c r="J919" s="269"/>
      <c r="K919" s="231"/>
      <c r="L919" s="269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</row>
    <row r="920" ht="12.0" customHeight="1">
      <c r="A920" s="268"/>
      <c r="B920" s="269"/>
      <c r="C920" s="231"/>
      <c r="D920" s="231"/>
      <c r="E920" s="268"/>
      <c r="F920" s="231"/>
      <c r="G920" s="231"/>
      <c r="H920" s="231"/>
      <c r="I920" s="231"/>
      <c r="J920" s="269"/>
      <c r="K920" s="231"/>
      <c r="L920" s="269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</row>
    <row r="921" ht="12.0" customHeight="1">
      <c r="A921" s="268"/>
      <c r="B921" s="269"/>
      <c r="C921" s="231"/>
      <c r="D921" s="231"/>
      <c r="E921" s="268"/>
      <c r="F921" s="231"/>
      <c r="G921" s="231"/>
      <c r="H921" s="231"/>
      <c r="I921" s="231"/>
      <c r="J921" s="269"/>
      <c r="K921" s="231"/>
      <c r="L921" s="269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</row>
    <row r="922" ht="12.0" customHeight="1">
      <c r="A922" s="268"/>
      <c r="B922" s="269"/>
      <c r="C922" s="231"/>
      <c r="D922" s="231"/>
      <c r="E922" s="268"/>
      <c r="F922" s="231"/>
      <c r="G922" s="231"/>
      <c r="H922" s="231"/>
      <c r="I922" s="231"/>
      <c r="J922" s="269"/>
      <c r="K922" s="231"/>
      <c r="L922" s="269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</row>
    <row r="923" ht="12.0" customHeight="1">
      <c r="A923" s="268"/>
      <c r="B923" s="269"/>
      <c r="C923" s="231"/>
      <c r="D923" s="231"/>
      <c r="E923" s="268"/>
      <c r="F923" s="231"/>
      <c r="G923" s="231"/>
      <c r="H923" s="231"/>
      <c r="I923" s="231"/>
      <c r="J923" s="269"/>
      <c r="K923" s="231"/>
      <c r="L923" s="269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</row>
    <row r="924" ht="12.0" customHeight="1">
      <c r="A924" s="268"/>
      <c r="B924" s="269"/>
      <c r="C924" s="231"/>
      <c r="D924" s="231"/>
      <c r="E924" s="268"/>
      <c r="F924" s="231"/>
      <c r="G924" s="231"/>
      <c r="H924" s="231"/>
      <c r="I924" s="231"/>
      <c r="J924" s="269"/>
      <c r="K924" s="231"/>
      <c r="L924" s="269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</row>
    <row r="925" ht="12.0" customHeight="1">
      <c r="A925" s="268"/>
      <c r="B925" s="269"/>
      <c r="C925" s="231"/>
      <c r="D925" s="231"/>
      <c r="E925" s="268"/>
      <c r="F925" s="231"/>
      <c r="G925" s="231"/>
      <c r="H925" s="231"/>
      <c r="I925" s="231"/>
      <c r="J925" s="269"/>
      <c r="K925" s="231"/>
      <c r="L925" s="269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</row>
    <row r="926" ht="12.0" customHeight="1">
      <c r="A926" s="268"/>
      <c r="B926" s="269"/>
      <c r="C926" s="231"/>
      <c r="D926" s="231"/>
      <c r="E926" s="268"/>
      <c r="F926" s="231"/>
      <c r="G926" s="231"/>
      <c r="H926" s="231"/>
      <c r="I926" s="231"/>
      <c r="J926" s="269"/>
      <c r="K926" s="231"/>
      <c r="L926" s="269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</row>
    <row r="927" ht="12.0" customHeight="1">
      <c r="A927" s="268"/>
      <c r="B927" s="269"/>
      <c r="C927" s="231"/>
      <c r="D927" s="231"/>
      <c r="E927" s="268"/>
      <c r="F927" s="231"/>
      <c r="G927" s="231"/>
      <c r="H927" s="231"/>
      <c r="I927" s="231"/>
      <c r="J927" s="269"/>
      <c r="K927" s="231"/>
      <c r="L927" s="269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</row>
    <row r="928" ht="12.0" customHeight="1">
      <c r="A928" s="268"/>
      <c r="B928" s="269"/>
      <c r="C928" s="231"/>
      <c r="D928" s="231"/>
      <c r="E928" s="268"/>
      <c r="F928" s="231"/>
      <c r="G928" s="231"/>
      <c r="H928" s="231"/>
      <c r="I928" s="231"/>
      <c r="J928" s="269"/>
      <c r="K928" s="231"/>
      <c r="L928" s="269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</row>
    <row r="929" ht="12.0" customHeight="1">
      <c r="A929" s="268"/>
      <c r="B929" s="269"/>
      <c r="C929" s="231"/>
      <c r="D929" s="231"/>
      <c r="E929" s="268"/>
      <c r="F929" s="231"/>
      <c r="G929" s="231"/>
      <c r="H929" s="231"/>
      <c r="I929" s="231"/>
      <c r="J929" s="269"/>
      <c r="K929" s="231"/>
      <c r="L929" s="269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</row>
    <row r="930" ht="12.0" customHeight="1">
      <c r="A930" s="268"/>
      <c r="B930" s="269"/>
      <c r="C930" s="231"/>
      <c r="D930" s="231"/>
      <c r="E930" s="268"/>
      <c r="F930" s="231"/>
      <c r="G930" s="231"/>
      <c r="H930" s="231"/>
      <c r="I930" s="231"/>
      <c r="J930" s="269"/>
      <c r="K930" s="231"/>
      <c r="L930" s="269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</row>
    <row r="931" ht="12.0" customHeight="1">
      <c r="A931" s="268"/>
      <c r="B931" s="269"/>
      <c r="C931" s="231"/>
      <c r="D931" s="231"/>
      <c r="E931" s="268"/>
      <c r="F931" s="231"/>
      <c r="G931" s="231"/>
      <c r="H931" s="231"/>
      <c r="I931" s="231"/>
      <c r="J931" s="269"/>
      <c r="K931" s="231"/>
      <c r="L931" s="269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</row>
    <row r="932" ht="12.0" customHeight="1">
      <c r="A932" s="268"/>
      <c r="B932" s="269"/>
      <c r="C932" s="231"/>
      <c r="D932" s="231"/>
      <c r="E932" s="268"/>
      <c r="F932" s="231"/>
      <c r="G932" s="231"/>
      <c r="H932" s="231"/>
      <c r="I932" s="231"/>
      <c r="J932" s="269"/>
      <c r="K932" s="231"/>
      <c r="L932" s="269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</row>
    <row r="933" ht="12.0" customHeight="1">
      <c r="A933" s="268"/>
      <c r="B933" s="269"/>
      <c r="C933" s="231"/>
      <c r="D933" s="231"/>
      <c r="E933" s="268"/>
      <c r="F933" s="231"/>
      <c r="G933" s="231"/>
      <c r="H933" s="231"/>
      <c r="I933" s="231"/>
      <c r="J933" s="269"/>
      <c r="K933" s="231"/>
      <c r="L933" s="269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</row>
    <row r="934" ht="12.0" customHeight="1">
      <c r="A934" s="268"/>
      <c r="B934" s="269"/>
      <c r="C934" s="231"/>
      <c r="D934" s="231"/>
      <c r="E934" s="268"/>
      <c r="F934" s="231"/>
      <c r="G934" s="231"/>
      <c r="H934" s="231"/>
      <c r="I934" s="231"/>
      <c r="J934" s="269"/>
      <c r="K934" s="231"/>
      <c r="L934" s="269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</row>
    <row r="935" ht="12.0" customHeight="1">
      <c r="A935" s="268"/>
      <c r="B935" s="269"/>
      <c r="C935" s="231"/>
      <c r="D935" s="231"/>
      <c r="E935" s="268"/>
      <c r="F935" s="231"/>
      <c r="G935" s="231"/>
      <c r="H935" s="231"/>
      <c r="I935" s="231"/>
      <c r="J935" s="269"/>
      <c r="K935" s="231"/>
      <c r="L935" s="269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</row>
    <row r="936" ht="12.0" customHeight="1">
      <c r="A936" s="268"/>
      <c r="B936" s="269"/>
      <c r="C936" s="231"/>
      <c r="D936" s="231"/>
      <c r="E936" s="268"/>
      <c r="F936" s="231"/>
      <c r="G936" s="231"/>
      <c r="H936" s="231"/>
      <c r="I936" s="231"/>
      <c r="J936" s="269"/>
      <c r="K936" s="231"/>
      <c r="L936" s="269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</row>
    <row r="937" ht="12.0" customHeight="1">
      <c r="A937" s="268"/>
      <c r="B937" s="269"/>
      <c r="C937" s="231"/>
      <c r="D937" s="231"/>
      <c r="E937" s="268"/>
      <c r="F937" s="231"/>
      <c r="G937" s="231"/>
      <c r="H937" s="231"/>
      <c r="I937" s="231"/>
      <c r="J937" s="269"/>
      <c r="K937" s="231"/>
      <c r="L937" s="269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</row>
    <row r="938" ht="12.0" customHeight="1">
      <c r="A938" s="268"/>
      <c r="B938" s="269"/>
      <c r="C938" s="231"/>
      <c r="D938" s="231"/>
      <c r="E938" s="268"/>
      <c r="F938" s="231"/>
      <c r="G938" s="231"/>
      <c r="H938" s="231"/>
      <c r="I938" s="231"/>
      <c r="J938" s="269"/>
      <c r="K938" s="231"/>
      <c r="L938" s="269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</row>
    <row r="939" ht="12.0" customHeight="1">
      <c r="A939" s="268"/>
      <c r="B939" s="269"/>
      <c r="C939" s="231"/>
      <c r="D939" s="231"/>
      <c r="E939" s="268"/>
      <c r="F939" s="231"/>
      <c r="G939" s="231"/>
      <c r="H939" s="231"/>
      <c r="I939" s="231"/>
      <c r="J939" s="269"/>
      <c r="K939" s="231"/>
      <c r="L939" s="269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</row>
    <row r="940" ht="12.0" customHeight="1">
      <c r="A940" s="268"/>
      <c r="B940" s="269"/>
      <c r="C940" s="231"/>
      <c r="D940" s="231"/>
      <c r="E940" s="268"/>
      <c r="F940" s="231"/>
      <c r="G940" s="231"/>
      <c r="H940" s="231"/>
      <c r="I940" s="231"/>
      <c r="J940" s="269"/>
      <c r="K940" s="231"/>
      <c r="L940" s="269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</row>
    <row r="941" ht="12.0" customHeight="1">
      <c r="A941" s="268"/>
      <c r="B941" s="269"/>
      <c r="C941" s="231"/>
      <c r="D941" s="231"/>
      <c r="E941" s="268"/>
      <c r="F941" s="231"/>
      <c r="G941" s="231"/>
      <c r="H941" s="231"/>
      <c r="I941" s="231"/>
      <c r="J941" s="269"/>
      <c r="K941" s="231"/>
      <c r="L941" s="269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</row>
    <row r="942" ht="12.0" customHeight="1">
      <c r="A942" s="268"/>
      <c r="B942" s="269"/>
      <c r="C942" s="231"/>
      <c r="D942" s="231"/>
      <c r="E942" s="268"/>
      <c r="F942" s="231"/>
      <c r="G942" s="231"/>
      <c r="H942" s="231"/>
      <c r="I942" s="231"/>
      <c r="J942" s="269"/>
      <c r="K942" s="231"/>
      <c r="L942" s="269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</row>
    <row r="943" ht="12.0" customHeight="1">
      <c r="A943" s="268"/>
      <c r="B943" s="269"/>
      <c r="C943" s="231"/>
      <c r="D943" s="231"/>
      <c r="E943" s="268"/>
      <c r="F943" s="231"/>
      <c r="G943" s="231"/>
      <c r="H943" s="231"/>
      <c r="I943" s="231"/>
      <c r="J943" s="269"/>
      <c r="K943" s="231"/>
      <c r="L943" s="269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</row>
    <row r="944" ht="12.0" customHeight="1">
      <c r="A944" s="268"/>
      <c r="B944" s="269"/>
      <c r="C944" s="231"/>
      <c r="D944" s="231"/>
      <c r="E944" s="268"/>
      <c r="F944" s="231"/>
      <c r="G944" s="231"/>
      <c r="H944" s="231"/>
      <c r="I944" s="231"/>
      <c r="J944" s="269"/>
      <c r="K944" s="231"/>
      <c r="L944" s="269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</row>
    <row r="945" ht="12.0" customHeight="1">
      <c r="A945" s="268"/>
      <c r="B945" s="269"/>
      <c r="C945" s="231"/>
      <c r="D945" s="231"/>
      <c r="E945" s="268"/>
      <c r="F945" s="231"/>
      <c r="G945" s="231"/>
      <c r="H945" s="231"/>
      <c r="I945" s="231"/>
      <c r="J945" s="269"/>
      <c r="K945" s="231"/>
      <c r="L945" s="269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</row>
    <row r="946" ht="12.0" customHeight="1">
      <c r="A946" s="268"/>
      <c r="B946" s="269"/>
      <c r="C946" s="231"/>
      <c r="D946" s="231"/>
      <c r="E946" s="268"/>
      <c r="F946" s="231"/>
      <c r="G946" s="231"/>
      <c r="H946" s="231"/>
      <c r="I946" s="231"/>
      <c r="J946" s="269"/>
      <c r="K946" s="231"/>
      <c r="L946" s="269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</row>
    <row r="947" ht="12.0" customHeight="1">
      <c r="A947" s="268"/>
      <c r="B947" s="269"/>
      <c r="C947" s="231"/>
      <c r="D947" s="231"/>
      <c r="E947" s="268"/>
      <c r="F947" s="231"/>
      <c r="G947" s="231"/>
      <c r="H947" s="231"/>
      <c r="I947" s="231"/>
      <c r="J947" s="269"/>
      <c r="K947" s="231"/>
      <c r="L947" s="269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</row>
    <row r="948" ht="12.0" customHeight="1">
      <c r="A948" s="268"/>
      <c r="B948" s="269"/>
      <c r="C948" s="231"/>
      <c r="D948" s="231"/>
      <c r="E948" s="268"/>
      <c r="F948" s="231"/>
      <c r="G948" s="231"/>
      <c r="H948" s="231"/>
      <c r="I948" s="231"/>
      <c r="J948" s="269"/>
      <c r="K948" s="231"/>
      <c r="L948" s="269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</row>
    <row r="949" ht="12.0" customHeight="1">
      <c r="A949" s="268"/>
      <c r="B949" s="269"/>
      <c r="C949" s="231"/>
      <c r="D949" s="231"/>
      <c r="E949" s="268"/>
      <c r="F949" s="231"/>
      <c r="G949" s="231"/>
      <c r="H949" s="231"/>
      <c r="I949" s="231"/>
      <c r="J949" s="269"/>
      <c r="K949" s="231"/>
      <c r="L949" s="269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</row>
    <row r="950" ht="12.0" customHeight="1">
      <c r="A950" s="268"/>
      <c r="B950" s="269"/>
      <c r="C950" s="231"/>
      <c r="D950" s="231"/>
      <c r="E950" s="268"/>
      <c r="F950" s="231"/>
      <c r="G950" s="231"/>
      <c r="H950" s="231"/>
      <c r="I950" s="231"/>
      <c r="J950" s="269"/>
      <c r="K950" s="231"/>
      <c r="L950" s="269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</row>
    <row r="951" ht="12.0" customHeight="1">
      <c r="A951" s="268"/>
      <c r="B951" s="269"/>
      <c r="C951" s="231"/>
      <c r="D951" s="231"/>
      <c r="E951" s="268"/>
      <c r="F951" s="231"/>
      <c r="G951" s="231"/>
      <c r="H951" s="231"/>
      <c r="I951" s="231"/>
      <c r="J951" s="269"/>
      <c r="K951" s="231"/>
      <c r="L951" s="269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</row>
    <row r="952" ht="12.0" customHeight="1">
      <c r="A952" s="268"/>
      <c r="B952" s="269"/>
      <c r="C952" s="231"/>
      <c r="D952" s="231"/>
      <c r="E952" s="268"/>
      <c r="F952" s="231"/>
      <c r="G952" s="231"/>
      <c r="H952" s="231"/>
      <c r="I952" s="231"/>
      <c r="J952" s="269"/>
      <c r="K952" s="231"/>
      <c r="L952" s="269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</row>
    <row r="953" ht="12.0" customHeight="1">
      <c r="A953" s="268"/>
      <c r="B953" s="269"/>
      <c r="C953" s="231"/>
      <c r="D953" s="231"/>
      <c r="E953" s="268"/>
      <c r="F953" s="231"/>
      <c r="G953" s="231"/>
      <c r="H953" s="231"/>
      <c r="I953" s="231"/>
      <c r="J953" s="269"/>
      <c r="K953" s="231"/>
      <c r="L953" s="269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</row>
    <row r="954" ht="12.0" customHeight="1">
      <c r="A954" s="268"/>
      <c r="B954" s="269"/>
      <c r="C954" s="231"/>
      <c r="D954" s="231"/>
      <c r="E954" s="268"/>
      <c r="F954" s="231"/>
      <c r="G954" s="231"/>
      <c r="H954" s="231"/>
      <c r="I954" s="231"/>
      <c r="J954" s="269"/>
      <c r="K954" s="231"/>
      <c r="L954" s="269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</row>
    <row r="955" ht="12.0" customHeight="1">
      <c r="A955" s="268"/>
      <c r="B955" s="269"/>
      <c r="C955" s="231"/>
      <c r="D955" s="231"/>
      <c r="E955" s="268"/>
      <c r="F955" s="231"/>
      <c r="G955" s="231"/>
      <c r="H955" s="231"/>
      <c r="I955" s="231"/>
      <c r="J955" s="269"/>
      <c r="K955" s="231"/>
      <c r="L955" s="269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</row>
    <row r="956" ht="12.0" customHeight="1">
      <c r="A956" s="268"/>
      <c r="B956" s="269"/>
      <c r="C956" s="231"/>
      <c r="D956" s="231"/>
      <c r="E956" s="268"/>
      <c r="F956" s="231"/>
      <c r="G956" s="231"/>
      <c r="H956" s="231"/>
      <c r="I956" s="231"/>
      <c r="J956" s="269"/>
      <c r="K956" s="231"/>
      <c r="L956" s="269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</row>
    <row r="957" ht="12.0" customHeight="1">
      <c r="A957" s="268"/>
      <c r="B957" s="269"/>
      <c r="C957" s="231"/>
      <c r="D957" s="231"/>
      <c r="E957" s="268"/>
      <c r="F957" s="231"/>
      <c r="G957" s="231"/>
      <c r="H957" s="231"/>
      <c r="I957" s="231"/>
      <c r="J957" s="269"/>
      <c r="K957" s="231"/>
      <c r="L957" s="269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</row>
    <row r="958" ht="12.0" customHeight="1">
      <c r="A958" s="268"/>
      <c r="B958" s="269"/>
      <c r="C958" s="231"/>
      <c r="D958" s="231"/>
      <c r="E958" s="268"/>
      <c r="F958" s="231"/>
      <c r="G958" s="231"/>
      <c r="H958" s="231"/>
      <c r="I958" s="231"/>
      <c r="J958" s="269"/>
      <c r="K958" s="231"/>
      <c r="L958" s="269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</row>
    <row r="959" ht="12.0" customHeight="1">
      <c r="A959" s="268"/>
      <c r="B959" s="269"/>
      <c r="C959" s="231"/>
      <c r="D959" s="231"/>
      <c r="E959" s="268"/>
      <c r="F959" s="231"/>
      <c r="G959" s="231"/>
      <c r="H959" s="231"/>
      <c r="I959" s="231"/>
      <c r="J959" s="269"/>
      <c r="K959" s="231"/>
      <c r="L959" s="269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</row>
    <row r="960" ht="12.0" customHeight="1">
      <c r="A960" s="268"/>
      <c r="B960" s="269"/>
      <c r="C960" s="231"/>
      <c r="D960" s="231"/>
      <c r="E960" s="268"/>
      <c r="F960" s="231"/>
      <c r="G960" s="231"/>
      <c r="H960" s="231"/>
      <c r="I960" s="231"/>
      <c r="J960" s="269"/>
      <c r="K960" s="231"/>
      <c r="L960" s="269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</row>
    <row r="961" ht="12.0" customHeight="1">
      <c r="A961" s="268"/>
      <c r="B961" s="269"/>
      <c r="C961" s="231"/>
      <c r="D961" s="231"/>
      <c r="E961" s="268"/>
      <c r="F961" s="231"/>
      <c r="G961" s="231"/>
      <c r="H961" s="231"/>
      <c r="I961" s="231"/>
      <c r="J961" s="269"/>
      <c r="K961" s="231"/>
      <c r="L961" s="269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</row>
    <row r="962" ht="12.0" customHeight="1">
      <c r="A962" s="268"/>
      <c r="B962" s="269"/>
      <c r="C962" s="231"/>
      <c r="D962" s="231"/>
      <c r="E962" s="268"/>
      <c r="F962" s="231"/>
      <c r="G962" s="231"/>
      <c r="H962" s="231"/>
      <c r="I962" s="231"/>
      <c r="J962" s="269"/>
      <c r="K962" s="231"/>
      <c r="L962" s="269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</row>
    <row r="963" ht="12.0" customHeight="1">
      <c r="A963" s="268"/>
      <c r="B963" s="269"/>
      <c r="C963" s="231"/>
      <c r="D963" s="231"/>
      <c r="E963" s="268"/>
      <c r="F963" s="231"/>
      <c r="G963" s="231"/>
      <c r="H963" s="231"/>
      <c r="I963" s="231"/>
      <c r="J963" s="269"/>
      <c r="K963" s="231"/>
      <c r="L963" s="269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</row>
    <row r="964" ht="12.0" customHeight="1">
      <c r="A964" s="268"/>
      <c r="B964" s="269"/>
      <c r="C964" s="231"/>
      <c r="D964" s="231"/>
      <c r="E964" s="268"/>
      <c r="F964" s="231"/>
      <c r="G964" s="231"/>
      <c r="H964" s="231"/>
      <c r="I964" s="231"/>
      <c r="J964" s="269"/>
      <c r="K964" s="231"/>
      <c r="L964" s="269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</row>
    <row r="965" ht="12.0" customHeight="1">
      <c r="A965" s="268"/>
      <c r="B965" s="269"/>
      <c r="C965" s="231"/>
      <c r="D965" s="231"/>
      <c r="E965" s="268"/>
      <c r="F965" s="231"/>
      <c r="G965" s="231"/>
      <c r="H965" s="231"/>
      <c r="I965" s="231"/>
      <c r="J965" s="269"/>
      <c r="K965" s="231"/>
      <c r="L965" s="269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</row>
    <row r="966" ht="12.0" customHeight="1">
      <c r="A966" s="268"/>
      <c r="B966" s="269"/>
      <c r="C966" s="231"/>
      <c r="D966" s="231"/>
      <c r="E966" s="268"/>
      <c r="F966" s="231"/>
      <c r="G966" s="231"/>
      <c r="H966" s="231"/>
      <c r="I966" s="231"/>
      <c r="J966" s="269"/>
      <c r="K966" s="231"/>
      <c r="L966" s="269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</row>
    <row r="967" ht="12.0" customHeight="1">
      <c r="A967" s="268"/>
      <c r="B967" s="269"/>
      <c r="C967" s="231"/>
      <c r="D967" s="231"/>
      <c r="E967" s="268"/>
      <c r="F967" s="231"/>
      <c r="G967" s="231"/>
      <c r="H967" s="231"/>
      <c r="I967" s="231"/>
      <c r="J967" s="269"/>
      <c r="K967" s="231"/>
      <c r="L967" s="269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</row>
    <row r="968" ht="12.0" customHeight="1">
      <c r="A968" s="268"/>
      <c r="B968" s="269"/>
      <c r="C968" s="231"/>
      <c r="D968" s="231"/>
      <c r="E968" s="268"/>
      <c r="F968" s="231"/>
      <c r="G968" s="231"/>
      <c r="H968" s="231"/>
      <c r="I968" s="231"/>
      <c r="J968" s="269"/>
      <c r="K968" s="231"/>
      <c r="L968" s="269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</row>
    <row r="969" ht="12.0" customHeight="1">
      <c r="A969" s="268"/>
      <c r="B969" s="269"/>
      <c r="C969" s="231"/>
      <c r="D969" s="231"/>
      <c r="E969" s="268"/>
      <c r="F969" s="231"/>
      <c r="G969" s="231"/>
      <c r="H969" s="231"/>
      <c r="I969" s="231"/>
      <c r="J969" s="269"/>
      <c r="K969" s="231"/>
      <c r="L969" s="269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</row>
    <row r="970" ht="12.0" customHeight="1">
      <c r="A970" s="268"/>
      <c r="B970" s="269"/>
      <c r="C970" s="231"/>
      <c r="D970" s="231"/>
      <c r="E970" s="268"/>
      <c r="F970" s="231"/>
      <c r="G970" s="231"/>
      <c r="H970" s="231"/>
      <c r="I970" s="231"/>
      <c r="J970" s="269"/>
      <c r="K970" s="231"/>
      <c r="L970" s="269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</row>
    <row r="971" ht="12.0" customHeight="1">
      <c r="A971" s="268"/>
      <c r="B971" s="269"/>
      <c r="C971" s="231"/>
      <c r="D971" s="231"/>
      <c r="E971" s="268"/>
      <c r="F971" s="231"/>
      <c r="G971" s="231"/>
      <c r="H971" s="231"/>
      <c r="I971" s="231"/>
      <c r="J971" s="269"/>
      <c r="K971" s="231"/>
      <c r="L971" s="269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</row>
    <row r="972" ht="12.0" customHeight="1">
      <c r="A972" s="268"/>
      <c r="B972" s="269"/>
      <c r="C972" s="231"/>
      <c r="D972" s="231"/>
      <c r="E972" s="268"/>
      <c r="F972" s="231"/>
      <c r="G972" s="231"/>
      <c r="H972" s="231"/>
      <c r="I972" s="231"/>
      <c r="J972" s="269"/>
      <c r="K972" s="231"/>
      <c r="L972" s="269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</row>
    <row r="973" ht="12.0" customHeight="1">
      <c r="A973" s="268"/>
      <c r="B973" s="269"/>
      <c r="C973" s="231"/>
      <c r="D973" s="231"/>
      <c r="E973" s="268"/>
      <c r="F973" s="231"/>
      <c r="G973" s="231"/>
      <c r="H973" s="231"/>
      <c r="I973" s="231"/>
      <c r="J973" s="269"/>
      <c r="K973" s="231"/>
      <c r="L973" s="269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</row>
    <row r="974" ht="12.0" customHeight="1">
      <c r="A974" s="268"/>
      <c r="B974" s="269"/>
      <c r="C974" s="231"/>
      <c r="D974" s="231"/>
      <c r="E974" s="268"/>
      <c r="F974" s="231"/>
      <c r="G974" s="231"/>
      <c r="H974" s="231"/>
      <c r="I974" s="231"/>
      <c r="J974" s="269"/>
      <c r="K974" s="231"/>
      <c r="L974" s="269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</row>
    <row r="975" ht="12.0" customHeight="1">
      <c r="A975" s="268"/>
      <c r="B975" s="269"/>
      <c r="C975" s="231"/>
      <c r="D975" s="231"/>
      <c r="E975" s="268"/>
      <c r="F975" s="231"/>
      <c r="G975" s="231"/>
      <c r="H975" s="231"/>
      <c r="I975" s="231"/>
      <c r="J975" s="269"/>
      <c r="K975" s="231"/>
      <c r="L975" s="269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</row>
    <row r="976" ht="12.0" customHeight="1">
      <c r="A976" s="268"/>
      <c r="B976" s="269"/>
      <c r="C976" s="231"/>
      <c r="D976" s="231"/>
      <c r="E976" s="268"/>
      <c r="F976" s="231"/>
      <c r="G976" s="231"/>
      <c r="H976" s="231"/>
      <c r="I976" s="231"/>
      <c r="J976" s="269"/>
      <c r="K976" s="231"/>
      <c r="L976" s="269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</row>
    <row r="977" ht="12.0" customHeight="1">
      <c r="A977" s="268"/>
      <c r="B977" s="269"/>
      <c r="C977" s="231"/>
      <c r="D977" s="231"/>
      <c r="E977" s="268"/>
      <c r="F977" s="231"/>
      <c r="G977" s="231"/>
      <c r="H977" s="231"/>
      <c r="I977" s="231"/>
      <c r="J977" s="269"/>
      <c r="K977" s="231"/>
      <c r="L977" s="269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</row>
    <row r="978" ht="12.0" customHeight="1">
      <c r="A978" s="268"/>
      <c r="B978" s="269"/>
      <c r="C978" s="231"/>
      <c r="D978" s="231"/>
      <c r="E978" s="268"/>
      <c r="F978" s="231"/>
      <c r="G978" s="231"/>
      <c r="H978" s="231"/>
      <c r="I978" s="231"/>
      <c r="J978" s="269"/>
      <c r="K978" s="231"/>
      <c r="L978" s="269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</row>
    <row r="979" ht="12.0" customHeight="1">
      <c r="A979" s="268"/>
      <c r="B979" s="269"/>
      <c r="C979" s="231"/>
      <c r="D979" s="231"/>
      <c r="E979" s="268"/>
      <c r="F979" s="231"/>
      <c r="G979" s="231"/>
      <c r="H979" s="231"/>
      <c r="I979" s="231"/>
      <c r="J979" s="269"/>
      <c r="K979" s="231"/>
      <c r="L979" s="269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</row>
    <row r="980" ht="12.0" customHeight="1">
      <c r="A980" s="268"/>
      <c r="B980" s="269"/>
      <c r="C980" s="231"/>
      <c r="D980" s="231"/>
      <c r="E980" s="268"/>
      <c r="F980" s="231"/>
      <c r="G980" s="231"/>
      <c r="H980" s="231"/>
      <c r="I980" s="231"/>
      <c r="J980" s="269"/>
      <c r="K980" s="231"/>
      <c r="L980" s="269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</row>
    <row r="981" ht="12.0" customHeight="1">
      <c r="A981" s="268"/>
      <c r="B981" s="269"/>
      <c r="C981" s="231"/>
      <c r="D981" s="231"/>
      <c r="E981" s="268"/>
      <c r="F981" s="231"/>
      <c r="G981" s="231"/>
      <c r="H981" s="231"/>
      <c r="I981" s="231"/>
      <c r="J981" s="269"/>
      <c r="K981" s="231"/>
      <c r="L981" s="269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</row>
    <row r="982" ht="12.0" customHeight="1">
      <c r="A982" s="268"/>
      <c r="B982" s="269"/>
      <c r="C982" s="231"/>
      <c r="D982" s="231"/>
      <c r="E982" s="268"/>
      <c r="F982" s="231"/>
      <c r="G982" s="231"/>
      <c r="H982" s="231"/>
      <c r="I982" s="231"/>
      <c r="J982" s="269"/>
      <c r="K982" s="231"/>
      <c r="L982" s="269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</row>
    <row r="983" ht="12.0" customHeight="1">
      <c r="A983" s="268"/>
      <c r="B983" s="269"/>
      <c r="C983" s="231"/>
      <c r="D983" s="231"/>
      <c r="E983" s="268"/>
      <c r="F983" s="231"/>
      <c r="G983" s="231"/>
      <c r="H983" s="231"/>
      <c r="I983" s="231"/>
      <c r="J983" s="269"/>
      <c r="K983" s="231"/>
      <c r="L983" s="269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</row>
    <row r="984" ht="12.0" customHeight="1">
      <c r="A984" s="268"/>
      <c r="B984" s="269"/>
      <c r="C984" s="231"/>
      <c r="D984" s="231"/>
      <c r="E984" s="268"/>
      <c r="F984" s="231"/>
      <c r="G984" s="231"/>
      <c r="H984" s="231"/>
      <c r="I984" s="231"/>
      <c r="J984" s="269"/>
      <c r="K984" s="231"/>
      <c r="L984" s="269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</row>
    <row r="985" ht="12.0" customHeight="1">
      <c r="A985" s="268"/>
      <c r="B985" s="269"/>
      <c r="C985" s="231"/>
      <c r="D985" s="231"/>
      <c r="E985" s="268"/>
      <c r="F985" s="231"/>
      <c r="G985" s="231"/>
      <c r="H985" s="231"/>
      <c r="I985" s="231"/>
      <c r="J985" s="269"/>
      <c r="K985" s="231"/>
      <c r="L985" s="269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</row>
    <row r="986" ht="12.0" customHeight="1">
      <c r="A986" s="268"/>
      <c r="B986" s="269"/>
      <c r="C986" s="231"/>
      <c r="D986" s="231"/>
      <c r="E986" s="268"/>
      <c r="F986" s="231"/>
      <c r="G986" s="231"/>
      <c r="H986" s="231"/>
      <c r="I986" s="231"/>
      <c r="J986" s="269"/>
      <c r="K986" s="231"/>
      <c r="L986" s="269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</row>
    <row r="987" ht="12.0" customHeight="1">
      <c r="A987" s="268"/>
      <c r="B987" s="269"/>
      <c r="C987" s="231"/>
      <c r="D987" s="231"/>
      <c r="E987" s="268"/>
      <c r="F987" s="231"/>
      <c r="G987" s="231"/>
      <c r="H987" s="231"/>
      <c r="I987" s="231"/>
      <c r="J987" s="269"/>
      <c r="K987" s="231"/>
      <c r="L987" s="269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</row>
    <row r="988" ht="12.0" customHeight="1">
      <c r="A988" s="268"/>
      <c r="B988" s="269"/>
      <c r="C988" s="231"/>
      <c r="D988" s="231"/>
      <c r="E988" s="268"/>
      <c r="F988" s="231"/>
      <c r="G988" s="231"/>
      <c r="H988" s="231"/>
      <c r="I988" s="231"/>
      <c r="J988" s="269"/>
      <c r="K988" s="231"/>
      <c r="L988" s="269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</row>
    <row r="989" ht="12.0" customHeight="1">
      <c r="A989" s="268"/>
      <c r="B989" s="269"/>
      <c r="C989" s="231"/>
      <c r="D989" s="231"/>
      <c r="E989" s="268"/>
      <c r="F989" s="231"/>
      <c r="G989" s="231"/>
      <c r="H989" s="231"/>
      <c r="I989" s="231"/>
      <c r="J989" s="269"/>
      <c r="K989" s="231"/>
      <c r="L989" s="269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</row>
    <row r="990" ht="12.0" customHeight="1">
      <c r="A990" s="268"/>
      <c r="B990" s="269"/>
      <c r="C990" s="231"/>
      <c r="D990" s="231"/>
      <c r="E990" s="268"/>
      <c r="F990" s="231"/>
      <c r="G990" s="231"/>
      <c r="H990" s="231"/>
      <c r="I990" s="231"/>
      <c r="J990" s="269"/>
      <c r="K990" s="231"/>
      <c r="L990" s="269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</row>
    <row r="991" ht="12.0" customHeight="1">
      <c r="A991" s="268"/>
      <c r="B991" s="269"/>
      <c r="C991" s="231"/>
      <c r="D991" s="231"/>
      <c r="E991" s="268"/>
      <c r="F991" s="231"/>
      <c r="G991" s="231"/>
      <c r="H991" s="231"/>
      <c r="I991" s="231"/>
      <c r="J991" s="269"/>
      <c r="K991" s="231"/>
      <c r="L991" s="269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</row>
    <row r="992" ht="12.0" customHeight="1">
      <c r="A992" s="268"/>
      <c r="B992" s="269"/>
      <c r="C992" s="231"/>
      <c r="D992" s="231"/>
      <c r="E992" s="268"/>
      <c r="F992" s="231"/>
      <c r="G992" s="231"/>
      <c r="H992" s="231"/>
      <c r="I992" s="231"/>
      <c r="J992" s="269"/>
      <c r="K992" s="231"/>
      <c r="L992" s="269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</row>
    <row r="993" ht="12.0" customHeight="1">
      <c r="A993" s="268"/>
      <c r="B993" s="269"/>
      <c r="C993" s="231"/>
      <c r="D993" s="231"/>
      <c r="E993" s="268"/>
      <c r="F993" s="231"/>
      <c r="G993" s="231"/>
      <c r="H993" s="231"/>
      <c r="I993" s="231"/>
      <c r="J993" s="269"/>
      <c r="K993" s="231"/>
      <c r="L993" s="269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</row>
    <row r="994" ht="12.0" customHeight="1">
      <c r="A994" s="268"/>
      <c r="B994" s="269"/>
      <c r="C994" s="231"/>
      <c r="D994" s="231"/>
      <c r="E994" s="268"/>
      <c r="F994" s="231"/>
      <c r="G994" s="231"/>
      <c r="H994" s="231"/>
      <c r="I994" s="231"/>
      <c r="J994" s="269"/>
      <c r="K994" s="231"/>
      <c r="L994" s="269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</row>
    <row r="995" ht="12.0" customHeight="1">
      <c r="A995" s="268"/>
      <c r="B995" s="269"/>
      <c r="C995" s="231"/>
      <c r="D995" s="231"/>
      <c r="E995" s="268"/>
      <c r="F995" s="231"/>
      <c r="G995" s="231"/>
      <c r="H995" s="231"/>
      <c r="I995" s="231"/>
      <c r="J995" s="269"/>
      <c r="K995" s="231"/>
      <c r="L995" s="269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</row>
    <row r="996" ht="12.0" customHeight="1">
      <c r="A996" s="268"/>
      <c r="B996" s="269"/>
      <c r="C996" s="231"/>
      <c r="D996" s="231"/>
      <c r="E996" s="268"/>
      <c r="F996" s="231"/>
      <c r="G996" s="231"/>
      <c r="H996" s="231"/>
      <c r="I996" s="231"/>
      <c r="J996" s="269"/>
      <c r="K996" s="231"/>
      <c r="L996" s="269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</row>
    <row r="997" ht="12.0" customHeight="1">
      <c r="A997" s="268"/>
      <c r="B997" s="269"/>
      <c r="C997" s="231"/>
      <c r="D997" s="231"/>
      <c r="E997" s="268"/>
      <c r="F997" s="231"/>
      <c r="G997" s="231"/>
      <c r="H997" s="231"/>
      <c r="I997" s="231"/>
      <c r="J997" s="269"/>
      <c r="K997" s="231"/>
      <c r="L997" s="269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</row>
    <row r="998" ht="12.0" customHeight="1">
      <c r="A998" s="268"/>
      <c r="B998" s="269"/>
      <c r="C998" s="231"/>
      <c r="D998" s="231"/>
      <c r="E998" s="268"/>
      <c r="F998" s="231"/>
      <c r="G998" s="231"/>
      <c r="H998" s="231"/>
      <c r="I998" s="231"/>
      <c r="J998" s="269"/>
      <c r="K998" s="231"/>
      <c r="L998" s="269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</row>
    <row r="999" ht="12.0" customHeight="1">
      <c r="A999" s="268"/>
      <c r="B999" s="269"/>
      <c r="C999" s="231"/>
      <c r="D999" s="231"/>
      <c r="E999" s="268"/>
      <c r="F999" s="231"/>
      <c r="G999" s="231"/>
      <c r="H999" s="231"/>
      <c r="I999" s="231"/>
      <c r="J999" s="269"/>
      <c r="K999" s="231"/>
      <c r="L999" s="269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</row>
    <row r="1000" ht="12.0" customHeight="1">
      <c r="A1000" s="268"/>
      <c r="B1000" s="269"/>
      <c r="C1000" s="231"/>
      <c r="D1000" s="231"/>
      <c r="E1000" s="268"/>
      <c r="F1000" s="231"/>
      <c r="G1000" s="231"/>
      <c r="H1000" s="231"/>
      <c r="I1000" s="231"/>
      <c r="J1000" s="269"/>
      <c r="K1000" s="231"/>
      <c r="L1000" s="269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</row>
  </sheetData>
  <mergeCells count="12">
    <mergeCell ref="A71:D71"/>
    <mergeCell ref="A81:D81"/>
    <mergeCell ref="A92:D92"/>
    <mergeCell ref="A102:D102"/>
    <mergeCell ref="A113:D113"/>
    <mergeCell ref="A2:J4"/>
    <mergeCell ref="A5:D5"/>
    <mergeCell ref="A12:D12"/>
    <mergeCell ref="A23:D23"/>
    <mergeCell ref="A34:D34"/>
    <mergeCell ref="A50:D50"/>
    <mergeCell ref="A60:D60"/>
  </mergeCells>
  <hyperlinks>
    <hyperlink r:id="rId1" ref="I6"/>
    <hyperlink r:id="rId2" ref="I7"/>
    <hyperlink r:id="rId3" ref="I8"/>
    <hyperlink r:id="rId4" ref="I13"/>
    <hyperlink r:id="rId5" ref="I14"/>
    <hyperlink r:id="rId6" ref="I15"/>
    <hyperlink r:id="rId7" ref="I24"/>
    <hyperlink r:id="rId8" ref="I25"/>
    <hyperlink r:id="rId9" ref="I26"/>
    <hyperlink r:id="rId10" ref="I35"/>
    <hyperlink r:id="rId11" ref="I37"/>
    <hyperlink r:id="rId12" ref="I41"/>
    <hyperlink r:id="rId13" ref="I42"/>
    <hyperlink r:id="rId14" ref="I43"/>
    <hyperlink r:id="rId15" ref="I48"/>
    <hyperlink r:id="rId16" ref="I51"/>
    <hyperlink r:id="rId17" ref="I61"/>
    <hyperlink r:id="rId18" ref="I62"/>
    <hyperlink r:id="rId19" ref="I63"/>
    <hyperlink r:id="rId20" ref="I72"/>
    <hyperlink r:id="rId21" ref="I73"/>
    <hyperlink r:id="rId22" ref="I74"/>
    <hyperlink r:id="rId23" ref="I75"/>
    <hyperlink r:id="rId24" ref="I82"/>
    <hyperlink r:id="rId25" ref="I93"/>
    <hyperlink r:id="rId26" ref="I94"/>
    <hyperlink r:id="rId27" ref="I95"/>
    <hyperlink r:id="rId28" ref="I103"/>
    <hyperlink r:id="rId29" ref="I104"/>
    <hyperlink r:id="rId30" ref="I105"/>
  </hyperlinks>
  <printOptions/>
  <pageMargins bottom="0.25" footer="0.0" header="0.0" left="0.25" right="0.25" top="0.75"/>
  <pageSetup orientation="landscape"/>
  <headerFooter>
    <oddHeader>&amp;C&amp;A&amp;R&amp;P of </oddHeader>
  </headerFooter>
  <rowBreaks count="3" manualBreakCount="3">
    <brk id="99" man="1"/>
    <brk id="57" man="1"/>
    <brk id="31" man="1"/>
  </rowBreaks>
  <drawing r:id="rId31"/>
</worksheet>
</file>